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330" yWindow="-90" windowWidth="19020" windowHeight="10155"/>
  </bookViews>
  <sheets>
    <sheet name="MAIN" sheetId="8" r:id="rId1"/>
    <sheet name="AMERICAS" sheetId="1" r:id="rId2"/>
    <sheet name="REUTERS" sheetId="2" r:id="rId3"/>
    <sheet name="IDC" sheetId="3" r:id="rId4"/>
    <sheet name="XCEPTOR" sheetId="4" r:id="rId5"/>
    <sheet name="DBIQ" sheetId="5" r:id="rId6"/>
    <sheet name="Query" sheetId="10" r:id="rId7"/>
    <sheet name="T-1" sheetId="7" r:id="rId8"/>
    <sheet name="UPLOADED" sheetId="9" r:id="rId9"/>
    <sheet name="AUX" sheetId="11" r:id="rId10"/>
  </sheets>
  <functionGroups/>
  <definedNames>
    <definedName name="_xlnm._FilterDatabase" localSheetId="1" hidden="1">AMERICAS!$A$1:$K$6</definedName>
    <definedName name="_xlnm._FilterDatabase" localSheetId="8" hidden="1">UPLOADED!$A$1:$M$3514</definedName>
    <definedName name="DBIQRecords">MAIN!$G$4</definedName>
    <definedName name="eqgoldRecords">MAIN!$G$5</definedName>
    <definedName name="File1Records">MAIN!$G$10</definedName>
    <definedName name="File2Records">MAIN!$G$11</definedName>
    <definedName name="File3Records">MAIN!$G$12</definedName>
    <definedName name="idcRecords">MAIN!$G$6</definedName>
    <definedName name="inputPath">MAIN!$C$5</definedName>
    <definedName name="outputPath">MAIN!$C$6</definedName>
    <definedName name="processDate">MAIN!$B$3</definedName>
    <definedName name="Source1">MAIN!$B$8</definedName>
    <definedName name="Source1FileName1">MAIN!$C$8</definedName>
    <definedName name="Source1FileName2">MAIN!$C$9</definedName>
    <definedName name="Source1FileName3">MAIN!$C$10</definedName>
    <definedName name="Source2">MAIN!$B$11</definedName>
    <definedName name="Source2Filename1">MAIN!$C$11</definedName>
    <definedName name="Source2Records">MAIN!$G$7</definedName>
    <definedName name="Source3Filename2">MAIN!$D$11</definedName>
    <definedName name="Source3Records">MAIN!$G$16</definedName>
    <definedName name="totalFiles">MAIN!$G$13</definedName>
    <definedName name="xceptor2Records">MAIN!$G$18</definedName>
    <definedName name="xceptorFileName">MAIN!$C$12</definedName>
    <definedName name="xceptorFileName2">MAIN!$C$13</definedName>
    <definedName name="xceptorRecords">MAIN!$G$17</definedName>
  </definedNames>
  <calcPr calcId="125725" calcMode="manual"/>
</workbook>
</file>

<file path=xl/calcChain.xml><?xml version="1.0" encoding="utf-8"?>
<calcChain xmlns="http://schemas.openxmlformats.org/spreadsheetml/2006/main">
  <c r="L2" i="9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L1002"/>
  <c r="L1003"/>
  <c r="L1004"/>
  <c r="L1005"/>
  <c r="L1006"/>
  <c r="L1007"/>
  <c r="L1008"/>
  <c r="L1009"/>
  <c r="L1010"/>
  <c r="L1011"/>
  <c r="L1012"/>
  <c r="L1013"/>
  <c r="L1014"/>
  <c r="L1015"/>
  <c r="L1016"/>
  <c r="L1017"/>
  <c r="L1018"/>
  <c r="L1019"/>
  <c r="L1020"/>
  <c r="L1021"/>
  <c r="L1022"/>
  <c r="L1023"/>
  <c r="L1024"/>
  <c r="L1025"/>
  <c r="L1026"/>
  <c r="L1027"/>
  <c r="L1028"/>
  <c r="L1029"/>
  <c r="L1030"/>
  <c r="L1031"/>
  <c r="L1032"/>
  <c r="L1033"/>
  <c r="L1034"/>
  <c r="L1035"/>
  <c r="L1036"/>
  <c r="L1037"/>
  <c r="L1038"/>
  <c r="L1039"/>
  <c r="L1040"/>
  <c r="L1041"/>
  <c r="L1042"/>
  <c r="L1043"/>
  <c r="L1044"/>
  <c r="L1045"/>
  <c r="L1046"/>
  <c r="L1047"/>
  <c r="L1048"/>
  <c r="L1049"/>
  <c r="L1050"/>
  <c r="L1051"/>
  <c r="L1052"/>
  <c r="L1053"/>
  <c r="L1054"/>
  <c r="L1055"/>
  <c r="L1056"/>
  <c r="L1057"/>
  <c r="L1058"/>
  <c r="L1059"/>
  <c r="L1060"/>
  <c r="L1061"/>
  <c r="L1062"/>
  <c r="L1063"/>
  <c r="L1064"/>
  <c r="L1065"/>
  <c r="L1066"/>
  <c r="L1067"/>
  <c r="L1068"/>
  <c r="L1069"/>
  <c r="L1070"/>
  <c r="L1071"/>
  <c r="L1072"/>
  <c r="L1073"/>
  <c r="L1074"/>
  <c r="L1075"/>
  <c r="L1076"/>
  <c r="L1077"/>
  <c r="L1078"/>
  <c r="L1079"/>
  <c r="L1080"/>
  <c r="L1081"/>
  <c r="L1082"/>
  <c r="L1083"/>
  <c r="L1084"/>
  <c r="L1085"/>
  <c r="L1086"/>
  <c r="L1087"/>
  <c r="L1088"/>
  <c r="L1089"/>
  <c r="L1090"/>
  <c r="L1091"/>
  <c r="L1092"/>
  <c r="L1093"/>
  <c r="L1094"/>
  <c r="L1095"/>
  <c r="L1096"/>
  <c r="L1097"/>
  <c r="L1098"/>
  <c r="L1099"/>
  <c r="L1100"/>
  <c r="L1101"/>
  <c r="L1102"/>
  <c r="L1103"/>
  <c r="L1104"/>
  <c r="L1105"/>
  <c r="L1106"/>
  <c r="L1107"/>
  <c r="L1108"/>
  <c r="L1109"/>
  <c r="L1110"/>
  <c r="L1111"/>
  <c r="L1112"/>
  <c r="L1113"/>
  <c r="L1114"/>
  <c r="L1115"/>
  <c r="L1116"/>
  <c r="L1117"/>
  <c r="L1118"/>
  <c r="L1119"/>
  <c r="L1120"/>
  <c r="L1121"/>
  <c r="L1122"/>
  <c r="L1123"/>
  <c r="L1124"/>
  <c r="L1125"/>
  <c r="L1126"/>
  <c r="L1127"/>
  <c r="L1128"/>
  <c r="L1129"/>
  <c r="L1130"/>
  <c r="L1131"/>
  <c r="L1132"/>
  <c r="L1133"/>
  <c r="L1134"/>
  <c r="L1135"/>
  <c r="L1136"/>
  <c r="L1137"/>
  <c r="L1138"/>
  <c r="L1139"/>
  <c r="L1140"/>
  <c r="L1141"/>
  <c r="L1142"/>
  <c r="L1143"/>
  <c r="L1144"/>
  <c r="L1145"/>
  <c r="L1146"/>
  <c r="L1147"/>
  <c r="L1148"/>
  <c r="L1149"/>
  <c r="L1150"/>
  <c r="L1151"/>
  <c r="L1152"/>
  <c r="L1153"/>
  <c r="L1154"/>
  <c r="L1155"/>
  <c r="L1156"/>
  <c r="L1157"/>
  <c r="L1158"/>
  <c r="L1159"/>
  <c r="L1160"/>
  <c r="L1161"/>
  <c r="L1162"/>
  <c r="L1163"/>
  <c r="L1164"/>
  <c r="L1165"/>
  <c r="L1166"/>
  <c r="L1167"/>
  <c r="L1168"/>
  <c r="L1169"/>
  <c r="L1170"/>
  <c r="L1171"/>
  <c r="L1172"/>
  <c r="L1173"/>
  <c r="L1174"/>
  <c r="L1175"/>
  <c r="L1176"/>
  <c r="L1177"/>
  <c r="L1178"/>
  <c r="L1179"/>
  <c r="L1180"/>
  <c r="L1181"/>
  <c r="L1182"/>
  <c r="L1183"/>
  <c r="L1184"/>
  <c r="L1185"/>
  <c r="L1186"/>
  <c r="L1187"/>
  <c r="L1188"/>
  <c r="L1189"/>
  <c r="L1190"/>
  <c r="L1191"/>
  <c r="L1192"/>
  <c r="L1193"/>
  <c r="L1194"/>
  <c r="L1195"/>
  <c r="L1196"/>
  <c r="L1197"/>
  <c r="L1198"/>
  <c r="L1199"/>
  <c r="L1200"/>
  <c r="L1201"/>
  <c r="L1202"/>
  <c r="L1203"/>
  <c r="L1204"/>
  <c r="L1205"/>
  <c r="L1206"/>
  <c r="L1207"/>
  <c r="L1208"/>
  <c r="L1209"/>
  <c r="L1210"/>
  <c r="L1211"/>
  <c r="L1212"/>
  <c r="L1213"/>
  <c r="L1214"/>
  <c r="L1215"/>
  <c r="L1216"/>
  <c r="L1217"/>
  <c r="L1218"/>
  <c r="L1219"/>
  <c r="L1220"/>
  <c r="L1221"/>
  <c r="L1222"/>
  <c r="L1223"/>
  <c r="L1224"/>
  <c r="L1225"/>
  <c r="L1226"/>
  <c r="L1227"/>
  <c r="L1228"/>
  <c r="L1229"/>
  <c r="L1230"/>
  <c r="L1231"/>
  <c r="L1232"/>
  <c r="L1233"/>
  <c r="L1234"/>
  <c r="L1235"/>
  <c r="L1236"/>
  <c r="L1237"/>
  <c r="L1238"/>
  <c r="L1239"/>
  <c r="L1240"/>
  <c r="L1241"/>
  <c r="L1242"/>
  <c r="L1243"/>
  <c r="L1244"/>
  <c r="L1245"/>
  <c r="L1246"/>
  <c r="L1247"/>
  <c r="L1248"/>
  <c r="L1249"/>
  <c r="L1250"/>
  <c r="L1251"/>
  <c r="L1252"/>
  <c r="L1253"/>
  <c r="L1254"/>
  <c r="L1255"/>
  <c r="L1256"/>
  <c r="L1257"/>
  <c r="L1258"/>
  <c r="L1259"/>
  <c r="L1260"/>
  <c r="L1261"/>
  <c r="L1262"/>
  <c r="L1263"/>
  <c r="L1264"/>
  <c r="L1265"/>
  <c r="L1266"/>
  <c r="L1267"/>
  <c r="L1268"/>
  <c r="L1269"/>
  <c r="L1270"/>
  <c r="L1271"/>
  <c r="L1272"/>
  <c r="L1273"/>
  <c r="L1274"/>
  <c r="L1275"/>
  <c r="L1276"/>
  <c r="L1277"/>
  <c r="L1278"/>
  <c r="L1279"/>
  <c r="L1280"/>
  <c r="L1281"/>
  <c r="L1282"/>
  <c r="L1283"/>
  <c r="L1284"/>
  <c r="L1285"/>
  <c r="L1286"/>
  <c r="L1287"/>
  <c r="L1288"/>
  <c r="L1289"/>
  <c r="L1290"/>
  <c r="L1291"/>
  <c r="L1292"/>
  <c r="L1293"/>
  <c r="L1294"/>
  <c r="L1295"/>
  <c r="L1296"/>
  <c r="L1297"/>
  <c r="L1298"/>
  <c r="L1299"/>
  <c r="L1300"/>
  <c r="L1301"/>
  <c r="L1302"/>
  <c r="L1303"/>
  <c r="L1304"/>
  <c r="L1305"/>
  <c r="L1306"/>
  <c r="L1307"/>
  <c r="L1308"/>
  <c r="L1309"/>
  <c r="L1310"/>
  <c r="L1311"/>
  <c r="L1312"/>
  <c r="L1313"/>
  <c r="L1314"/>
  <c r="L1315"/>
  <c r="L1316"/>
  <c r="L1317"/>
  <c r="L1318"/>
  <c r="L1319"/>
  <c r="L1320"/>
  <c r="L1321"/>
  <c r="L1322"/>
  <c r="L1323"/>
  <c r="L1324"/>
  <c r="L1325"/>
  <c r="L1326"/>
  <c r="L1327"/>
  <c r="L1328"/>
  <c r="L1329"/>
  <c r="L1330"/>
  <c r="L1331"/>
  <c r="L1332"/>
  <c r="L1333"/>
  <c r="L1334"/>
  <c r="L1335"/>
  <c r="L1336"/>
  <c r="L1337"/>
  <c r="L1338"/>
  <c r="L1339"/>
  <c r="L1340"/>
  <c r="L1341"/>
  <c r="L1342"/>
  <c r="L1343"/>
  <c r="L1344"/>
  <c r="L1345"/>
  <c r="L1346"/>
  <c r="L1347"/>
  <c r="L1348"/>
  <c r="L1349"/>
  <c r="L1350"/>
  <c r="L1351"/>
  <c r="L1352"/>
  <c r="L1353"/>
  <c r="L1354"/>
  <c r="L1355"/>
  <c r="L1356"/>
  <c r="L1357"/>
  <c r="L1358"/>
  <c r="L1359"/>
  <c r="L1360"/>
  <c r="L1361"/>
  <c r="L1362"/>
  <c r="L1363"/>
  <c r="L1364"/>
  <c r="L1365"/>
  <c r="L1366"/>
  <c r="L1367"/>
  <c r="L1368"/>
  <c r="L1369"/>
  <c r="L1370"/>
  <c r="L1371"/>
  <c r="L1372"/>
  <c r="L1373"/>
  <c r="L1374"/>
  <c r="L1375"/>
  <c r="L1376"/>
  <c r="L1377"/>
  <c r="L1378"/>
  <c r="L1379"/>
  <c r="L1380"/>
  <c r="L1381"/>
  <c r="L1382"/>
  <c r="L1383"/>
  <c r="L1384"/>
  <c r="L1385"/>
  <c r="L1386"/>
  <c r="L1387"/>
  <c r="L1388"/>
  <c r="L1389"/>
  <c r="L1390"/>
  <c r="L1391"/>
  <c r="L1392"/>
  <c r="L1393"/>
  <c r="L1394"/>
  <c r="L1395"/>
  <c r="L1396"/>
  <c r="L1397"/>
  <c r="L1398"/>
  <c r="L1399"/>
  <c r="L1400"/>
  <c r="L1401"/>
  <c r="L1402"/>
  <c r="L1403"/>
  <c r="L1404"/>
  <c r="L1405"/>
  <c r="L1406"/>
  <c r="L1407"/>
  <c r="L1408"/>
  <c r="L1409"/>
  <c r="L1410"/>
  <c r="L1411"/>
  <c r="L1412"/>
  <c r="L1413"/>
  <c r="L1414"/>
  <c r="L1415"/>
  <c r="L1416"/>
  <c r="L1417"/>
  <c r="L1418"/>
  <c r="L1419"/>
  <c r="L1420"/>
  <c r="L1421"/>
  <c r="L1422"/>
  <c r="L1423"/>
  <c r="L1424"/>
  <c r="L1425"/>
  <c r="L1426"/>
  <c r="L1427"/>
  <c r="L1428"/>
  <c r="L1429"/>
  <c r="L1430"/>
  <c r="L1431"/>
  <c r="L1432"/>
  <c r="L1433"/>
  <c r="L1434"/>
  <c r="L1435"/>
  <c r="L1436"/>
  <c r="L1437"/>
  <c r="L1438"/>
  <c r="L1439"/>
  <c r="L1440"/>
  <c r="L1441"/>
  <c r="L1442"/>
  <c r="L1443"/>
  <c r="L1444"/>
  <c r="L1445"/>
  <c r="L1446"/>
  <c r="L1447"/>
  <c r="L1448"/>
  <c r="L1449"/>
  <c r="L1450"/>
  <c r="L1451"/>
  <c r="L1452"/>
  <c r="L1453"/>
  <c r="L1454"/>
  <c r="L1455"/>
  <c r="L1456"/>
  <c r="L1457"/>
  <c r="L1458"/>
  <c r="L1459"/>
  <c r="L1460"/>
  <c r="L1461"/>
  <c r="L1462"/>
  <c r="L1463"/>
  <c r="L1464"/>
  <c r="L1465"/>
  <c r="L1466"/>
  <c r="L1467"/>
  <c r="L1468"/>
  <c r="L1469"/>
  <c r="L1470"/>
  <c r="L1471"/>
  <c r="L1472"/>
  <c r="L1473"/>
  <c r="L1474"/>
  <c r="L1475"/>
  <c r="L1476"/>
  <c r="L1477"/>
  <c r="L1478"/>
  <c r="L1479"/>
  <c r="L1480"/>
  <c r="L1481"/>
  <c r="L1482"/>
  <c r="L1483"/>
  <c r="L1484"/>
  <c r="L1485"/>
  <c r="L1486"/>
  <c r="L1487"/>
  <c r="L1488"/>
  <c r="L1489"/>
  <c r="L1490"/>
  <c r="L1491"/>
  <c r="L1492"/>
  <c r="L1493"/>
  <c r="L1494"/>
  <c r="L1495"/>
  <c r="L1496"/>
  <c r="L1497"/>
  <c r="L1498"/>
  <c r="L1499"/>
  <c r="L1500"/>
  <c r="L1501"/>
  <c r="L1502"/>
  <c r="L1503"/>
  <c r="L1504"/>
  <c r="L1505"/>
  <c r="L1506"/>
  <c r="L1507"/>
  <c r="L1508"/>
  <c r="L1509"/>
  <c r="L1510"/>
  <c r="L1511"/>
  <c r="L1512"/>
  <c r="L1513"/>
  <c r="L1514"/>
  <c r="L1515"/>
  <c r="L1516"/>
  <c r="L1517"/>
  <c r="L1518"/>
  <c r="L1519"/>
  <c r="L1520"/>
  <c r="L1521"/>
  <c r="L1522"/>
  <c r="L1523"/>
  <c r="L1524"/>
  <c r="L1525"/>
  <c r="L1526"/>
  <c r="L1527"/>
  <c r="L1528"/>
  <c r="L1529"/>
  <c r="L1530"/>
  <c r="L1531"/>
  <c r="L1532"/>
  <c r="L1533"/>
  <c r="L1534"/>
  <c r="L1535"/>
  <c r="L1536"/>
  <c r="L1537"/>
  <c r="L1538"/>
  <c r="L1539"/>
  <c r="L1540"/>
  <c r="L1541"/>
  <c r="L1542"/>
  <c r="L1543"/>
  <c r="L1544"/>
  <c r="L1545"/>
  <c r="L1546"/>
  <c r="L1547"/>
  <c r="L1548"/>
  <c r="L1549"/>
  <c r="L1550"/>
  <c r="L1551"/>
  <c r="L1552"/>
  <c r="L1553"/>
  <c r="L1554"/>
  <c r="L1555"/>
  <c r="L1556"/>
  <c r="L1557"/>
  <c r="L1558"/>
  <c r="L1559"/>
  <c r="L1560"/>
  <c r="L1561"/>
  <c r="L1562"/>
  <c r="L1563"/>
  <c r="L1564"/>
  <c r="L1565"/>
  <c r="L1566"/>
  <c r="L1567"/>
  <c r="L1568"/>
  <c r="L1569"/>
  <c r="L1570"/>
  <c r="L1571"/>
  <c r="L1572"/>
  <c r="L1573"/>
  <c r="L1574"/>
  <c r="L1575"/>
  <c r="L1576"/>
  <c r="L1577"/>
  <c r="L1578"/>
  <c r="L1579"/>
  <c r="L1580"/>
  <c r="L1581"/>
  <c r="L1582"/>
  <c r="L1583"/>
  <c r="L1584"/>
  <c r="L1585"/>
  <c r="L1586"/>
  <c r="L1587"/>
  <c r="L1588"/>
  <c r="L1589"/>
  <c r="L1590"/>
  <c r="L1591"/>
  <c r="L1592"/>
  <c r="L1593"/>
  <c r="L1594"/>
  <c r="L1595"/>
  <c r="L1596"/>
  <c r="L1597"/>
  <c r="L1598"/>
  <c r="L1599"/>
  <c r="L1600"/>
  <c r="L1601"/>
  <c r="L1602"/>
  <c r="L1603"/>
  <c r="L1604"/>
  <c r="L1605"/>
  <c r="L1606"/>
  <c r="L1607"/>
  <c r="L1608"/>
  <c r="L1609"/>
  <c r="L1610"/>
  <c r="L1611"/>
  <c r="L1612"/>
  <c r="L1613"/>
  <c r="L1614"/>
  <c r="L1615"/>
  <c r="L1616"/>
  <c r="L1617"/>
  <c r="L1618"/>
  <c r="L1619"/>
  <c r="L1620"/>
  <c r="L1621"/>
  <c r="L1622"/>
  <c r="L1623"/>
  <c r="L1624"/>
  <c r="L1625"/>
  <c r="L1626"/>
  <c r="L1627"/>
  <c r="L1628"/>
  <c r="L1629"/>
  <c r="L1630"/>
  <c r="L1631"/>
  <c r="L1632"/>
  <c r="L1633"/>
  <c r="L1634"/>
  <c r="L1635"/>
  <c r="L1636"/>
  <c r="L1637"/>
  <c r="L1638"/>
  <c r="L1639"/>
  <c r="L1640"/>
  <c r="L1641"/>
  <c r="L1642"/>
  <c r="L1643"/>
  <c r="L1644"/>
  <c r="L1645"/>
  <c r="L1646"/>
  <c r="L1647"/>
  <c r="L1648"/>
  <c r="L1649"/>
  <c r="L1650"/>
  <c r="L1651"/>
  <c r="L1652"/>
  <c r="L1653"/>
  <c r="L1654"/>
  <c r="L1655"/>
  <c r="L1656"/>
  <c r="L1657"/>
  <c r="L1658"/>
  <c r="L1659"/>
  <c r="L1660"/>
  <c r="L1661"/>
  <c r="L1662"/>
  <c r="L1663"/>
  <c r="L1664"/>
  <c r="L1665"/>
  <c r="L1666"/>
  <c r="L1667"/>
  <c r="L1668"/>
  <c r="L1669"/>
  <c r="L1670"/>
  <c r="L1671"/>
  <c r="L1672"/>
  <c r="L1673"/>
  <c r="L1674"/>
  <c r="L1675"/>
  <c r="L1676"/>
  <c r="L1677"/>
  <c r="L1678"/>
  <c r="L1679"/>
  <c r="L1680"/>
  <c r="L1681"/>
  <c r="L1682"/>
  <c r="L1683"/>
  <c r="L1684"/>
  <c r="L1685"/>
  <c r="L1686"/>
  <c r="L1687"/>
  <c r="L1688"/>
  <c r="L1689"/>
  <c r="L1690"/>
  <c r="L1691"/>
  <c r="L1692"/>
  <c r="L1693"/>
  <c r="L1694"/>
  <c r="L1695"/>
  <c r="L1696"/>
  <c r="L1697"/>
  <c r="L1698"/>
  <c r="L1699"/>
  <c r="L1700"/>
  <c r="L1701"/>
  <c r="L1702"/>
  <c r="L1703"/>
  <c r="L1704"/>
  <c r="L1705"/>
  <c r="L1706"/>
  <c r="L1707"/>
  <c r="L1708"/>
  <c r="L1709"/>
  <c r="L1710"/>
  <c r="L1711"/>
  <c r="L1712"/>
  <c r="L1713"/>
  <c r="L1714"/>
  <c r="L1715"/>
  <c r="L1716"/>
  <c r="L1717"/>
  <c r="L1718"/>
  <c r="L1719"/>
  <c r="L1720"/>
  <c r="L1721"/>
  <c r="L1722"/>
  <c r="L1723"/>
  <c r="L1724"/>
  <c r="L1725"/>
  <c r="L1726"/>
  <c r="L1727"/>
  <c r="L1728"/>
  <c r="L1729"/>
  <c r="L1730"/>
  <c r="L1731"/>
  <c r="L1732"/>
  <c r="L1733"/>
  <c r="L1734"/>
  <c r="L1735"/>
  <c r="L1736"/>
  <c r="L1737"/>
  <c r="L1738"/>
  <c r="L1739"/>
  <c r="L1740"/>
  <c r="L1741"/>
  <c r="L1742"/>
  <c r="L1743"/>
  <c r="L1744"/>
  <c r="L1745"/>
  <c r="L1746"/>
  <c r="L1747"/>
  <c r="L1748"/>
  <c r="L1749"/>
  <c r="L1750"/>
  <c r="L1751"/>
  <c r="L1752"/>
  <c r="L1753"/>
  <c r="L1754"/>
  <c r="L1755"/>
  <c r="L1756"/>
  <c r="L1757"/>
  <c r="L1758"/>
  <c r="L1759"/>
  <c r="L1760"/>
  <c r="L1761"/>
  <c r="L1762"/>
  <c r="L1763"/>
  <c r="L1764"/>
  <c r="L1765"/>
  <c r="L1766"/>
  <c r="L1767"/>
  <c r="L1768"/>
  <c r="L1769"/>
  <c r="L1770"/>
  <c r="L1771"/>
  <c r="L1772"/>
  <c r="L1773"/>
  <c r="L1774"/>
  <c r="L1775"/>
  <c r="L1776"/>
  <c r="L1777"/>
  <c r="L1778"/>
  <c r="L1779"/>
  <c r="L1780"/>
  <c r="L1781"/>
  <c r="L1782"/>
  <c r="L1783"/>
  <c r="L1784"/>
  <c r="L1785"/>
  <c r="L1786"/>
  <c r="L1787"/>
  <c r="L1788"/>
  <c r="L1789"/>
  <c r="L1790"/>
  <c r="L1791"/>
  <c r="L1792"/>
  <c r="L1793"/>
  <c r="L1794"/>
  <c r="L1795"/>
  <c r="L1796"/>
  <c r="L1797"/>
  <c r="L1798"/>
  <c r="L1799"/>
  <c r="L1800"/>
  <c r="L1801"/>
  <c r="L1802"/>
  <c r="L1803"/>
  <c r="L1804"/>
  <c r="L1805"/>
  <c r="L1806"/>
  <c r="L1807"/>
  <c r="L1808"/>
  <c r="L1809"/>
  <c r="L1810"/>
  <c r="L1811"/>
  <c r="L1812"/>
  <c r="L1813"/>
  <c r="L1814"/>
  <c r="L1815"/>
  <c r="L1816"/>
  <c r="L1817"/>
  <c r="L1818"/>
  <c r="L1819"/>
  <c r="L1820"/>
  <c r="L1821"/>
  <c r="L1822"/>
  <c r="L1823"/>
  <c r="L1824"/>
  <c r="L1825"/>
  <c r="L1826"/>
  <c r="L1827"/>
  <c r="L1828"/>
  <c r="L1829"/>
  <c r="L1830"/>
  <c r="L1831"/>
  <c r="L1832"/>
  <c r="L1833"/>
  <c r="L1834"/>
  <c r="L1835"/>
  <c r="L1836"/>
  <c r="L1837"/>
  <c r="L1838"/>
  <c r="L1839"/>
  <c r="L1840"/>
  <c r="L1841"/>
  <c r="L1842"/>
  <c r="L1843"/>
  <c r="L1844"/>
  <c r="L1845"/>
  <c r="L1846"/>
  <c r="L1847"/>
  <c r="L1848"/>
  <c r="L1849"/>
  <c r="L1850"/>
  <c r="L1851"/>
  <c r="L1852"/>
  <c r="L1853"/>
  <c r="L1854"/>
  <c r="L1855"/>
  <c r="L1856"/>
  <c r="L1857"/>
  <c r="L1858"/>
  <c r="L1859"/>
  <c r="L1860"/>
  <c r="L1861"/>
  <c r="L1862"/>
  <c r="L1863"/>
  <c r="L1864"/>
  <c r="L1865"/>
  <c r="L1866"/>
  <c r="L1867"/>
  <c r="L1868"/>
  <c r="L1869"/>
  <c r="L1870"/>
  <c r="L1871"/>
  <c r="L1872"/>
  <c r="L1873"/>
  <c r="L1874"/>
  <c r="L1875"/>
  <c r="L1876"/>
  <c r="L1877"/>
  <c r="L1878"/>
  <c r="L1879"/>
  <c r="L1880"/>
  <c r="L1881"/>
  <c r="L1882"/>
  <c r="L1883"/>
  <c r="L1884"/>
  <c r="L1885"/>
  <c r="L1886"/>
  <c r="L1887"/>
  <c r="L1888"/>
  <c r="L1889"/>
  <c r="L1890"/>
  <c r="L1891"/>
  <c r="L1892"/>
  <c r="L1893"/>
  <c r="L1894"/>
  <c r="L1895"/>
  <c r="L1896"/>
  <c r="L1897"/>
  <c r="L1898"/>
  <c r="L1899"/>
  <c r="L1900"/>
  <c r="L1901"/>
  <c r="L1902"/>
  <c r="L1903"/>
  <c r="L1904"/>
  <c r="L1905"/>
  <c r="L1906"/>
  <c r="L1907"/>
  <c r="L1908"/>
  <c r="L1909"/>
  <c r="L1910"/>
  <c r="L1911"/>
  <c r="L1912"/>
  <c r="L1913"/>
  <c r="L1914"/>
  <c r="L1915"/>
  <c r="L1916"/>
  <c r="L1917"/>
  <c r="L1918"/>
  <c r="L1919"/>
  <c r="L1920"/>
  <c r="L1921"/>
  <c r="L1922"/>
  <c r="L1923"/>
  <c r="L1924"/>
  <c r="L1925"/>
  <c r="L1926"/>
  <c r="L1927"/>
  <c r="L1928"/>
  <c r="L1929"/>
  <c r="L1930"/>
  <c r="L1931"/>
  <c r="L1932"/>
  <c r="L1933"/>
  <c r="L1934"/>
  <c r="L1935"/>
  <c r="L1936"/>
  <c r="L1937"/>
  <c r="L1938"/>
  <c r="L1939"/>
  <c r="L1940"/>
  <c r="L1941"/>
  <c r="L1942"/>
  <c r="L1943"/>
  <c r="L1944"/>
  <c r="L1945"/>
  <c r="L1946"/>
  <c r="L1947"/>
  <c r="L1948"/>
  <c r="L1949"/>
  <c r="L1950"/>
  <c r="L1951"/>
  <c r="L1952"/>
  <c r="L1953"/>
  <c r="L1954"/>
  <c r="L1955"/>
  <c r="L1956"/>
  <c r="L1957"/>
  <c r="L1958"/>
  <c r="L1959"/>
  <c r="L1960"/>
  <c r="L1961"/>
  <c r="L1962"/>
  <c r="L1963"/>
  <c r="L1964"/>
  <c r="L1965"/>
  <c r="L1966"/>
  <c r="L1967"/>
  <c r="L1968"/>
  <c r="L1969"/>
  <c r="L1970"/>
  <c r="L1971"/>
  <c r="L1972"/>
  <c r="L1973"/>
  <c r="L1974"/>
  <c r="L1975"/>
  <c r="L1976"/>
  <c r="L1977"/>
  <c r="L1978"/>
  <c r="L1979"/>
  <c r="L1980"/>
  <c r="L1981"/>
  <c r="L1982"/>
  <c r="L1983"/>
  <c r="L1984"/>
  <c r="L1985"/>
  <c r="L1986"/>
  <c r="L1987"/>
  <c r="L1988"/>
  <c r="L1989"/>
  <c r="L1990"/>
  <c r="L1991"/>
  <c r="L1992"/>
  <c r="L1993"/>
  <c r="L1994"/>
  <c r="L1995"/>
  <c r="L1996"/>
  <c r="L1997"/>
  <c r="L1998"/>
  <c r="L1999"/>
  <c r="L2000"/>
  <c r="L2001"/>
  <c r="L2002"/>
  <c r="L2003"/>
  <c r="L2004"/>
  <c r="L2005"/>
  <c r="L2006"/>
  <c r="L2007"/>
  <c r="L2008"/>
  <c r="L2009"/>
  <c r="L2010"/>
  <c r="L2011"/>
  <c r="L2012"/>
  <c r="L2013"/>
  <c r="L2014"/>
  <c r="L2015"/>
  <c r="L2016"/>
  <c r="L2017"/>
  <c r="L2018"/>
  <c r="L2019"/>
  <c r="L2020"/>
  <c r="L2021"/>
  <c r="L2022"/>
  <c r="L2023"/>
  <c r="L2024"/>
  <c r="L2025"/>
  <c r="L2026"/>
  <c r="L2027"/>
  <c r="L2028"/>
  <c r="L2029"/>
  <c r="L2030"/>
  <c r="L2031"/>
  <c r="L2032"/>
  <c r="L2033"/>
  <c r="L2034"/>
  <c r="L2035"/>
  <c r="L2036"/>
  <c r="L2037"/>
  <c r="L2038"/>
  <c r="L2039"/>
  <c r="L2040"/>
  <c r="L2041"/>
  <c r="L2042"/>
  <c r="L2043"/>
  <c r="L2044"/>
  <c r="L2045"/>
  <c r="L2046"/>
  <c r="L2047"/>
  <c r="L2048"/>
  <c r="L2049"/>
  <c r="L2050"/>
  <c r="L2051"/>
  <c r="L2052"/>
  <c r="L2053"/>
  <c r="L2054"/>
  <c r="L2055"/>
  <c r="L2056"/>
  <c r="L2057"/>
  <c r="L2058"/>
  <c r="L2059"/>
  <c r="L2060"/>
  <c r="L2061"/>
  <c r="L2062"/>
  <c r="L2063"/>
  <c r="L2064"/>
  <c r="L2065"/>
  <c r="L2066"/>
  <c r="L2067"/>
  <c r="L2068"/>
  <c r="L2069"/>
  <c r="L2070"/>
  <c r="L2071"/>
  <c r="L2072"/>
  <c r="L2073"/>
  <c r="L2074"/>
  <c r="L2075"/>
  <c r="L2076"/>
  <c r="L2077"/>
  <c r="L2078"/>
  <c r="L2079"/>
  <c r="L2080"/>
  <c r="L2081"/>
  <c r="L2082"/>
  <c r="L2083"/>
  <c r="L2084"/>
  <c r="L2085"/>
  <c r="L2086"/>
  <c r="L2087"/>
  <c r="L2088"/>
  <c r="L2089"/>
  <c r="L2090"/>
  <c r="L2091"/>
  <c r="L2092"/>
  <c r="L2093"/>
  <c r="L2094"/>
  <c r="L2095"/>
  <c r="L2096"/>
  <c r="L2097"/>
  <c r="L2098"/>
  <c r="L2099"/>
  <c r="L2100"/>
  <c r="L2101"/>
  <c r="L2102"/>
  <c r="L2103"/>
  <c r="L2104"/>
  <c r="L2105"/>
  <c r="L2106"/>
  <c r="L2107"/>
  <c r="L2108"/>
  <c r="L2109"/>
  <c r="L2110"/>
  <c r="L2111"/>
  <c r="L2112"/>
  <c r="L2113"/>
  <c r="L2114"/>
  <c r="L2115"/>
  <c r="L2116"/>
  <c r="L2117"/>
  <c r="L2118"/>
  <c r="L2119"/>
  <c r="L2120"/>
  <c r="L2121"/>
  <c r="L2122"/>
  <c r="L2123"/>
  <c r="L2124"/>
  <c r="L2125"/>
  <c r="L2126"/>
  <c r="L2127"/>
  <c r="L2128"/>
  <c r="L2129"/>
  <c r="L2130"/>
  <c r="L2131"/>
  <c r="L2132"/>
  <c r="L2133"/>
  <c r="L2134"/>
  <c r="L2135"/>
  <c r="L2136"/>
  <c r="L2137"/>
  <c r="L2138"/>
  <c r="L2139"/>
  <c r="L2140"/>
  <c r="L2141"/>
  <c r="L2142"/>
  <c r="L2143"/>
  <c r="L2144"/>
  <c r="L2145"/>
  <c r="L2146"/>
  <c r="L2147"/>
  <c r="L2148"/>
  <c r="L2149"/>
  <c r="L2150"/>
  <c r="L2151"/>
  <c r="L2152"/>
  <c r="L2153"/>
  <c r="L2154"/>
  <c r="L2155"/>
  <c r="L2156"/>
  <c r="L2157"/>
  <c r="L2158"/>
  <c r="L2159"/>
  <c r="L2160"/>
  <c r="L2161"/>
  <c r="L2162"/>
  <c r="L2163"/>
  <c r="L2164"/>
  <c r="L2165"/>
  <c r="L2166"/>
  <c r="L2167"/>
  <c r="L2168"/>
  <c r="L2169"/>
  <c r="L2170"/>
  <c r="L2171"/>
  <c r="L2172"/>
  <c r="L2173"/>
  <c r="L2174"/>
  <c r="L2175"/>
  <c r="L2176"/>
  <c r="L2177"/>
  <c r="L2178"/>
  <c r="L2179"/>
  <c r="L2180"/>
  <c r="L2181"/>
  <c r="L2182"/>
  <c r="L2183"/>
  <c r="L2184"/>
  <c r="L2185"/>
  <c r="L2186"/>
  <c r="L2187"/>
  <c r="L2188"/>
  <c r="L2189"/>
  <c r="L2190"/>
  <c r="L2191"/>
  <c r="L2192"/>
  <c r="L2193"/>
  <c r="L2194"/>
  <c r="L2195"/>
  <c r="L2196"/>
  <c r="L2197"/>
  <c r="L2198"/>
  <c r="L2199"/>
  <c r="L2200"/>
  <c r="L2201"/>
  <c r="L2202"/>
  <c r="L2203"/>
  <c r="L2204"/>
  <c r="L2205"/>
  <c r="L2206"/>
  <c r="L2207"/>
  <c r="L2208"/>
  <c r="L2209"/>
  <c r="L2210"/>
  <c r="L2211"/>
  <c r="L2212"/>
  <c r="L2213"/>
  <c r="L2214"/>
  <c r="L2215"/>
  <c r="L2216"/>
  <c r="L2217"/>
  <c r="L2218"/>
  <c r="L2219"/>
  <c r="L2220"/>
  <c r="L2221"/>
  <c r="L2222"/>
  <c r="L2223"/>
  <c r="L2224"/>
  <c r="L2225"/>
  <c r="L2226"/>
  <c r="L2227"/>
  <c r="L2228"/>
  <c r="L2229"/>
  <c r="L2230"/>
  <c r="L2231"/>
  <c r="L2232"/>
  <c r="L2233"/>
  <c r="L2234"/>
  <c r="L2235"/>
  <c r="L2236"/>
  <c r="L2237"/>
  <c r="L2238"/>
  <c r="L2239"/>
  <c r="L2240"/>
  <c r="L2241"/>
  <c r="L2242"/>
  <c r="L2243"/>
  <c r="L2244"/>
  <c r="L2245"/>
  <c r="L2246"/>
  <c r="L2247"/>
  <c r="L2248"/>
  <c r="L2249"/>
  <c r="L2250"/>
  <c r="L2251"/>
  <c r="L2252"/>
  <c r="L2253"/>
  <c r="L2254"/>
  <c r="L2255"/>
  <c r="L2256"/>
  <c r="L2257"/>
  <c r="L2258"/>
  <c r="L2259"/>
  <c r="L2260"/>
  <c r="L2261"/>
  <c r="L2262"/>
  <c r="L2263"/>
  <c r="L2264"/>
  <c r="L2265"/>
  <c r="L2266"/>
  <c r="L2267"/>
  <c r="L2268"/>
  <c r="L2269"/>
  <c r="L2270"/>
  <c r="L2271"/>
  <c r="L2272"/>
  <c r="L2273"/>
  <c r="L2274"/>
  <c r="L2275"/>
  <c r="L2276"/>
  <c r="L2277"/>
  <c r="L2278"/>
  <c r="L2279"/>
  <c r="L2280"/>
  <c r="L2281"/>
  <c r="L2282"/>
  <c r="L2283"/>
  <c r="L2284"/>
  <c r="L2285"/>
  <c r="L2286"/>
  <c r="L2287"/>
  <c r="L2288"/>
  <c r="L2289"/>
  <c r="L2290"/>
  <c r="L2291"/>
  <c r="L2292"/>
  <c r="L2293"/>
  <c r="L2294"/>
  <c r="L2295"/>
  <c r="L2296"/>
  <c r="L2297"/>
  <c r="L2298"/>
  <c r="L2299"/>
  <c r="L2300"/>
  <c r="L2301"/>
  <c r="L2302"/>
  <c r="L2303"/>
  <c r="L2304"/>
  <c r="L2305"/>
  <c r="L2306"/>
  <c r="L2307"/>
  <c r="L2308"/>
  <c r="L2309"/>
  <c r="L2310"/>
  <c r="L2311"/>
  <c r="L2312"/>
  <c r="L2313"/>
  <c r="L2314"/>
  <c r="L2315"/>
  <c r="L2316"/>
  <c r="L2317"/>
  <c r="L2318"/>
  <c r="L2319"/>
  <c r="L2320"/>
  <c r="L2321"/>
  <c r="L2322"/>
  <c r="L2323"/>
  <c r="L2324"/>
  <c r="L2325"/>
  <c r="L2326"/>
  <c r="L2327"/>
  <c r="L2328"/>
  <c r="L2329"/>
  <c r="L2330"/>
  <c r="L2331"/>
  <c r="L2332"/>
  <c r="L2333"/>
  <c r="L2334"/>
  <c r="L2335"/>
  <c r="L2336"/>
  <c r="L2337"/>
  <c r="L2338"/>
  <c r="L2339"/>
  <c r="L2340"/>
  <c r="L2341"/>
  <c r="L2342"/>
  <c r="L2343"/>
  <c r="L2344"/>
  <c r="L2345"/>
  <c r="L2346"/>
  <c r="L2347"/>
  <c r="L2348"/>
  <c r="L2349"/>
  <c r="L2350"/>
  <c r="L2351"/>
  <c r="L2352"/>
  <c r="L2353"/>
  <c r="L2354"/>
  <c r="L2355"/>
  <c r="L2356"/>
  <c r="L2357"/>
  <c r="L2358"/>
  <c r="L2359"/>
  <c r="L2360"/>
  <c r="L2361"/>
  <c r="L2362"/>
  <c r="L2363"/>
  <c r="L2364"/>
  <c r="L2365"/>
  <c r="L2366"/>
  <c r="L2367"/>
  <c r="L2368"/>
  <c r="L2369"/>
  <c r="L2370"/>
  <c r="L2371"/>
  <c r="L2372"/>
  <c r="L2373"/>
  <c r="L2374"/>
  <c r="L2375"/>
  <c r="L2376"/>
  <c r="L2377"/>
  <c r="L2378"/>
  <c r="L2379"/>
  <c r="L2380"/>
  <c r="L2381"/>
  <c r="L2382"/>
  <c r="L2383"/>
  <c r="L2384"/>
  <c r="L2385"/>
  <c r="L2386"/>
  <c r="L2387"/>
  <c r="L2388"/>
  <c r="L2389"/>
  <c r="L2390"/>
  <c r="L2391"/>
  <c r="L2392"/>
  <c r="L2393"/>
  <c r="L2394"/>
  <c r="L2395"/>
  <c r="L2396"/>
  <c r="L2397"/>
  <c r="L2398"/>
  <c r="L2399"/>
  <c r="L2400"/>
  <c r="L2401"/>
  <c r="L2402"/>
  <c r="L2403"/>
  <c r="L2404"/>
  <c r="L2405"/>
  <c r="L2406"/>
  <c r="L2407"/>
  <c r="L2408"/>
  <c r="L2409"/>
  <c r="L2410"/>
  <c r="L2411"/>
  <c r="L2412"/>
  <c r="L2413"/>
  <c r="L2414"/>
  <c r="L2415"/>
  <c r="L2416"/>
  <c r="L2417"/>
  <c r="L2418"/>
  <c r="L2419"/>
  <c r="L2420"/>
  <c r="L2421"/>
  <c r="L2422"/>
  <c r="L2423"/>
  <c r="L2424"/>
  <c r="L2425"/>
  <c r="L2426"/>
  <c r="L2427"/>
  <c r="L2428"/>
  <c r="L2429"/>
  <c r="L2430"/>
  <c r="L2431"/>
  <c r="L2432"/>
  <c r="L2433"/>
  <c r="L2434"/>
  <c r="L2435"/>
  <c r="L2436"/>
  <c r="L2437"/>
  <c r="L2438"/>
  <c r="L2439"/>
  <c r="L2440"/>
  <c r="L2441"/>
  <c r="L2442"/>
  <c r="L2443"/>
  <c r="L2444"/>
  <c r="L2445"/>
  <c r="L2446"/>
  <c r="L2447"/>
  <c r="L2448"/>
  <c r="L2449"/>
  <c r="L2450"/>
  <c r="L2451"/>
  <c r="L2452"/>
  <c r="L2453"/>
  <c r="L2454"/>
  <c r="L2455"/>
  <c r="L2456"/>
  <c r="L2457"/>
  <c r="L2458"/>
  <c r="L2459"/>
  <c r="L2460"/>
  <c r="L2461"/>
  <c r="L2462"/>
  <c r="L2463"/>
  <c r="L2464"/>
  <c r="L2465"/>
  <c r="L2466"/>
  <c r="L2467"/>
  <c r="L2468"/>
  <c r="L2469"/>
  <c r="L2470"/>
  <c r="L2471"/>
  <c r="L2472"/>
  <c r="L2473"/>
  <c r="L2474"/>
  <c r="L2475"/>
  <c r="L2476"/>
  <c r="L2477"/>
  <c r="L2478"/>
  <c r="L2479"/>
  <c r="L2480"/>
  <c r="L2481"/>
  <c r="L2482"/>
  <c r="L2483"/>
  <c r="L2484"/>
  <c r="L2485"/>
  <c r="L2486"/>
  <c r="L2487"/>
  <c r="L2488"/>
  <c r="L2489"/>
  <c r="L2490"/>
  <c r="L2491"/>
  <c r="L2492"/>
  <c r="L2493"/>
  <c r="L2494"/>
  <c r="L2495"/>
  <c r="L2496"/>
  <c r="L2497"/>
  <c r="L2498"/>
  <c r="L2499"/>
  <c r="L2500"/>
  <c r="L2501"/>
  <c r="L2502"/>
  <c r="L2503"/>
  <c r="L2504"/>
  <c r="L2505"/>
  <c r="L2506"/>
  <c r="L2507"/>
  <c r="L2508"/>
  <c r="L2509"/>
  <c r="L2510"/>
  <c r="L2511"/>
  <c r="L2512"/>
  <c r="L2513"/>
  <c r="L2514"/>
  <c r="L2515"/>
  <c r="L2516"/>
  <c r="L2517"/>
  <c r="L2518"/>
  <c r="L2519"/>
  <c r="L2520"/>
  <c r="L2521"/>
  <c r="L2522"/>
  <c r="L2523"/>
  <c r="L2524"/>
  <c r="L2525"/>
  <c r="L2526"/>
  <c r="L2527"/>
  <c r="L2528"/>
  <c r="L2529"/>
  <c r="L2530"/>
  <c r="L2531"/>
  <c r="L2532"/>
  <c r="L2533"/>
  <c r="L2534"/>
  <c r="L2535"/>
  <c r="L2536"/>
  <c r="L2537"/>
  <c r="L2538"/>
  <c r="L2539"/>
  <c r="L2540"/>
  <c r="L2541"/>
  <c r="L2542"/>
  <c r="L2543"/>
  <c r="L2544"/>
  <c r="L2545"/>
  <c r="L2546"/>
  <c r="L2547"/>
  <c r="L2548"/>
  <c r="L2549"/>
  <c r="L2550"/>
  <c r="L2551"/>
  <c r="L2552"/>
  <c r="L2553"/>
  <c r="L2554"/>
  <c r="L2555"/>
  <c r="L2556"/>
  <c r="L2557"/>
  <c r="L2558"/>
  <c r="L2559"/>
  <c r="L2560"/>
  <c r="L2561"/>
  <c r="L2562"/>
  <c r="L2563"/>
  <c r="L2564"/>
  <c r="L2565"/>
  <c r="L2566"/>
  <c r="L2567"/>
  <c r="L2568"/>
  <c r="L2569"/>
  <c r="L2570"/>
  <c r="L2571"/>
  <c r="L2572"/>
  <c r="L2573"/>
  <c r="L2574"/>
  <c r="L2575"/>
  <c r="L2576"/>
  <c r="L2577"/>
  <c r="L2578"/>
  <c r="L2579"/>
  <c r="L2580"/>
  <c r="L2581"/>
  <c r="L2582"/>
  <c r="L2583"/>
  <c r="L2584"/>
  <c r="L2585"/>
  <c r="L2586"/>
  <c r="L2587"/>
  <c r="L2588"/>
  <c r="L2589"/>
  <c r="L2590"/>
  <c r="L2591"/>
  <c r="L2592"/>
  <c r="L2593"/>
  <c r="L2594"/>
  <c r="L2595"/>
  <c r="L2596"/>
  <c r="L2597"/>
  <c r="L2598"/>
  <c r="L2599"/>
  <c r="L2600"/>
  <c r="L2601"/>
  <c r="L2602"/>
  <c r="L2603"/>
  <c r="L2604"/>
  <c r="L2605"/>
  <c r="L2606"/>
  <c r="L2607"/>
  <c r="L2608"/>
  <c r="L2609"/>
  <c r="L2610"/>
  <c r="L2611"/>
  <c r="L2612"/>
  <c r="L2613"/>
  <c r="L2614"/>
  <c r="L2615"/>
  <c r="L2616"/>
  <c r="L2617"/>
  <c r="L2618"/>
  <c r="L2619"/>
  <c r="L2620"/>
  <c r="L2621"/>
  <c r="L2622"/>
  <c r="L2623"/>
  <c r="L2624"/>
  <c r="L2625"/>
  <c r="L2626"/>
  <c r="L2627"/>
  <c r="L2628"/>
  <c r="L2629"/>
  <c r="L2630"/>
  <c r="L2631"/>
  <c r="L2632"/>
  <c r="L2633"/>
  <c r="L2634"/>
  <c r="L2635"/>
  <c r="L2636"/>
  <c r="L2637"/>
  <c r="L2638"/>
  <c r="L2639"/>
  <c r="L2640"/>
  <c r="L2641"/>
  <c r="L2642"/>
  <c r="L2643"/>
  <c r="L2644"/>
  <c r="L2645"/>
  <c r="L2646"/>
  <c r="L2647"/>
  <c r="L2648"/>
  <c r="L2649"/>
  <c r="L2650"/>
  <c r="L2651"/>
  <c r="L2652"/>
  <c r="L2653"/>
  <c r="L2654"/>
  <c r="L2655"/>
  <c r="L2656"/>
  <c r="L2657"/>
  <c r="L2658"/>
  <c r="L2659"/>
  <c r="L2660"/>
  <c r="L2661"/>
  <c r="L2662"/>
  <c r="L2663"/>
  <c r="L2664"/>
  <c r="L2665"/>
  <c r="L2666"/>
  <c r="L2667"/>
  <c r="L2668"/>
  <c r="L2669"/>
  <c r="L2670"/>
  <c r="L2671"/>
  <c r="L2672"/>
  <c r="L2673"/>
  <c r="L2674"/>
  <c r="L2675"/>
  <c r="L2676"/>
  <c r="L2677"/>
  <c r="L2678"/>
  <c r="L2679"/>
  <c r="L2680"/>
  <c r="L2681"/>
  <c r="L2682"/>
  <c r="L2683"/>
  <c r="L2684"/>
  <c r="L2685"/>
  <c r="L2686"/>
  <c r="L2687"/>
  <c r="L2688"/>
  <c r="L2689"/>
  <c r="L2690"/>
  <c r="L2691"/>
  <c r="L2692"/>
  <c r="L2693"/>
  <c r="L2694"/>
  <c r="L2695"/>
  <c r="L2696"/>
  <c r="L2697"/>
  <c r="L2698"/>
  <c r="L2699"/>
  <c r="L2700"/>
  <c r="L2701"/>
  <c r="L2702"/>
  <c r="L2703"/>
  <c r="L2704"/>
  <c r="L2705"/>
  <c r="L2706"/>
  <c r="L2707"/>
  <c r="L2708"/>
  <c r="L2709"/>
  <c r="L2710"/>
  <c r="L2711"/>
  <c r="L2712"/>
  <c r="L2713"/>
  <c r="L2714"/>
  <c r="L2715"/>
  <c r="L2716"/>
  <c r="L2717"/>
  <c r="L2718"/>
  <c r="L2719"/>
  <c r="L2720"/>
  <c r="L2721"/>
  <c r="L2722"/>
  <c r="L2723"/>
  <c r="L2724"/>
  <c r="L2725"/>
  <c r="L2726"/>
  <c r="L2727"/>
  <c r="L2728"/>
  <c r="L2729"/>
  <c r="L2730"/>
  <c r="L2731"/>
  <c r="L2732"/>
  <c r="L2733"/>
  <c r="L2734"/>
  <c r="L2735"/>
  <c r="L2736"/>
  <c r="L2737"/>
  <c r="L2738"/>
  <c r="L2739"/>
  <c r="L2740"/>
  <c r="L2741"/>
  <c r="L2742"/>
  <c r="L2743"/>
  <c r="L2744"/>
  <c r="L2745"/>
  <c r="L2746"/>
  <c r="L2747"/>
  <c r="L2748"/>
  <c r="L2749"/>
  <c r="L2750"/>
  <c r="L2751"/>
  <c r="L2752"/>
  <c r="L2753"/>
  <c r="L2754"/>
  <c r="L2755"/>
  <c r="L2756"/>
  <c r="L2757"/>
  <c r="L2758"/>
  <c r="L2759"/>
  <c r="L2760"/>
  <c r="L2761"/>
  <c r="L2762"/>
  <c r="L2763"/>
  <c r="L2764"/>
  <c r="L2765"/>
  <c r="L2766"/>
  <c r="L2767"/>
  <c r="L2768"/>
  <c r="L2769"/>
  <c r="L2770"/>
  <c r="L2771"/>
  <c r="L2772"/>
  <c r="L2773"/>
  <c r="L2774"/>
  <c r="L2775"/>
  <c r="L2776"/>
  <c r="L2777"/>
  <c r="L2778"/>
  <c r="L2779"/>
  <c r="L2780"/>
  <c r="L2781"/>
  <c r="L2782"/>
  <c r="L2783"/>
  <c r="L2784"/>
  <c r="L2785"/>
  <c r="L2786"/>
  <c r="L2787"/>
  <c r="L2788"/>
  <c r="L2789"/>
  <c r="L2790"/>
  <c r="L2791"/>
  <c r="L2792"/>
  <c r="L2793"/>
  <c r="L2794"/>
  <c r="L2795"/>
  <c r="L2796"/>
  <c r="L2797"/>
  <c r="L2798"/>
  <c r="L2799"/>
  <c r="L2800"/>
  <c r="L2801"/>
  <c r="L2802"/>
  <c r="L2803"/>
  <c r="L2804"/>
  <c r="L2805"/>
  <c r="L2806"/>
  <c r="L2807"/>
  <c r="L2808"/>
  <c r="L2809"/>
  <c r="L2810"/>
  <c r="L2811"/>
  <c r="L2812"/>
  <c r="L2813"/>
  <c r="L2814"/>
  <c r="L2815"/>
  <c r="L2816"/>
  <c r="L2817"/>
  <c r="L2818"/>
  <c r="L2819"/>
  <c r="L2820"/>
  <c r="L2821"/>
  <c r="L2822"/>
  <c r="L2823"/>
  <c r="L2824"/>
  <c r="L2825"/>
  <c r="L2826"/>
  <c r="L2827"/>
  <c r="L2828"/>
  <c r="L2829"/>
  <c r="L2830"/>
  <c r="L2831"/>
  <c r="L2832"/>
  <c r="L2833"/>
  <c r="L2834"/>
  <c r="L2835"/>
  <c r="L2836"/>
  <c r="L2837"/>
  <c r="L2838"/>
  <c r="L2839"/>
  <c r="L2840"/>
  <c r="L2841"/>
  <c r="L2842"/>
  <c r="L2843"/>
  <c r="L2844"/>
  <c r="L2845"/>
  <c r="L2846"/>
  <c r="L2847"/>
  <c r="L2848"/>
  <c r="L2849"/>
  <c r="L2850"/>
  <c r="L2851"/>
  <c r="L2852"/>
  <c r="L2853"/>
  <c r="L2854"/>
  <c r="L2855"/>
  <c r="L2856"/>
  <c r="L2857"/>
  <c r="L2858"/>
  <c r="L2859"/>
  <c r="L2860"/>
  <c r="L2861"/>
  <c r="L2862"/>
  <c r="L2863"/>
  <c r="L2864"/>
  <c r="L2865"/>
  <c r="L2866"/>
  <c r="L2867"/>
  <c r="L2868"/>
  <c r="L2869"/>
  <c r="L2870"/>
  <c r="L2871"/>
  <c r="L2872"/>
  <c r="L2873"/>
  <c r="L2874"/>
  <c r="L2875"/>
  <c r="L2876"/>
  <c r="L2877"/>
  <c r="L2878"/>
  <c r="L2879"/>
  <c r="L2880"/>
  <c r="L2881"/>
  <c r="L2882"/>
  <c r="L2883"/>
  <c r="L2884"/>
  <c r="L2885"/>
  <c r="L2886"/>
  <c r="L2887"/>
  <c r="L2888"/>
  <c r="L2889"/>
  <c r="L2890"/>
  <c r="L2891"/>
  <c r="L2892"/>
  <c r="L2893"/>
  <c r="L2894"/>
  <c r="L2895"/>
  <c r="L2896"/>
  <c r="L2897"/>
  <c r="L2898"/>
  <c r="L2899"/>
  <c r="L2900"/>
  <c r="L2901"/>
  <c r="L2902"/>
  <c r="L2903"/>
  <c r="L2904"/>
  <c r="L2905"/>
  <c r="L2906"/>
  <c r="L2907"/>
  <c r="L2908"/>
  <c r="L2909"/>
  <c r="L2910"/>
  <c r="L2911"/>
  <c r="L2912"/>
  <c r="L2913"/>
  <c r="L2914"/>
  <c r="L2915"/>
  <c r="L2916"/>
  <c r="L2917"/>
  <c r="L2918"/>
  <c r="L2919"/>
  <c r="L2920"/>
  <c r="L2921"/>
  <c r="L2922"/>
  <c r="L2923"/>
  <c r="L2924"/>
  <c r="L2925"/>
  <c r="L2926"/>
  <c r="L2927"/>
  <c r="L2928"/>
  <c r="L2929"/>
  <c r="L2930"/>
  <c r="L2931"/>
  <c r="L2932"/>
  <c r="L2933"/>
  <c r="L2934"/>
  <c r="L2935"/>
  <c r="L2936"/>
  <c r="L2937"/>
  <c r="L2938"/>
  <c r="L2939"/>
  <c r="L2940"/>
  <c r="L2941"/>
  <c r="L2942"/>
  <c r="L2943"/>
  <c r="L2944"/>
  <c r="L2945"/>
  <c r="L2946"/>
  <c r="L2947"/>
  <c r="L2948"/>
  <c r="L2949"/>
  <c r="L2950"/>
  <c r="L2951"/>
  <c r="L2952"/>
  <c r="L2953"/>
  <c r="L2954"/>
  <c r="L2955"/>
  <c r="L2956"/>
  <c r="L2957"/>
  <c r="L2958"/>
  <c r="L2959"/>
  <c r="L2960"/>
  <c r="L2961"/>
  <c r="L2962"/>
  <c r="L2963"/>
  <c r="L2964"/>
  <c r="L2965"/>
  <c r="L2966"/>
  <c r="L2967"/>
  <c r="L2968"/>
  <c r="L2969"/>
  <c r="L2970"/>
  <c r="L2971"/>
  <c r="L2972"/>
  <c r="L2973"/>
  <c r="L2974"/>
  <c r="L2975"/>
  <c r="L2976"/>
  <c r="L2977"/>
  <c r="L2978"/>
  <c r="L2979"/>
  <c r="L2980"/>
  <c r="L2981"/>
  <c r="L2982"/>
  <c r="L2983"/>
  <c r="L2984"/>
  <c r="L2985"/>
  <c r="L2986"/>
  <c r="L2987"/>
  <c r="L2988"/>
  <c r="L2989"/>
  <c r="L2990"/>
  <c r="L2991"/>
  <c r="L2992"/>
  <c r="L2993"/>
  <c r="L2994"/>
  <c r="L2995"/>
  <c r="L2996"/>
  <c r="L2997"/>
  <c r="L2998"/>
  <c r="L2999"/>
  <c r="L3000"/>
  <c r="L3001"/>
  <c r="L3002"/>
  <c r="L3003"/>
  <c r="L3004"/>
  <c r="L3005"/>
  <c r="L3006"/>
  <c r="L3007"/>
  <c r="L3008"/>
  <c r="L3009"/>
  <c r="L3010"/>
  <c r="L3011"/>
  <c r="L3012"/>
  <c r="L3013"/>
  <c r="L3014"/>
  <c r="L3015"/>
  <c r="L3016"/>
  <c r="L3017"/>
  <c r="L3018"/>
  <c r="L3019"/>
  <c r="L3020"/>
  <c r="L3021"/>
  <c r="L3022"/>
  <c r="L3023"/>
  <c r="L3024"/>
  <c r="L3025"/>
  <c r="L3026"/>
  <c r="L3027"/>
  <c r="L3028"/>
  <c r="L3029"/>
  <c r="L3030"/>
  <c r="L3031"/>
  <c r="L3032"/>
  <c r="L3033"/>
  <c r="L3034"/>
  <c r="L3035"/>
  <c r="L3036"/>
  <c r="L3037"/>
  <c r="L3038"/>
  <c r="L3039"/>
  <c r="L3040"/>
  <c r="L3041"/>
  <c r="L3042"/>
  <c r="L3043"/>
  <c r="L3044"/>
  <c r="L3045"/>
  <c r="L3046"/>
  <c r="L3047"/>
  <c r="L3048"/>
  <c r="L3049"/>
  <c r="L3050"/>
  <c r="L3051"/>
  <c r="L3052"/>
  <c r="L3053"/>
  <c r="L3054"/>
  <c r="L3055"/>
  <c r="L3056"/>
  <c r="L3057"/>
  <c r="L3058"/>
  <c r="L3059"/>
  <c r="L3060"/>
  <c r="L3061"/>
  <c r="L3062"/>
  <c r="L3063"/>
  <c r="L3064"/>
  <c r="L3065"/>
  <c r="L3066"/>
  <c r="L3067"/>
  <c r="L3068"/>
  <c r="L3069"/>
  <c r="L3070"/>
  <c r="L3071"/>
  <c r="L3072"/>
  <c r="L3073"/>
  <c r="L3074"/>
  <c r="L3075"/>
  <c r="L3076"/>
  <c r="L3077"/>
  <c r="L3078"/>
  <c r="L3079"/>
  <c r="L3080"/>
  <c r="L3081"/>
  <c r="L3082"/>
  <c r="L3083"/>
  <c r="L3084"/>
  <c r="L3085"/>
  <c r="L3086"/>
  <c r="L3087"/>
  <c r="L3088"/>
  <c r="L3089"/>
  <c r="L3090"/>
  <c r="L3091"/>
  <c r="L3092"/>
  <c r="L3093"/>
  <c r="L3094"/>
  <c r="L3095"/>
  <c r="L3096"/>
  <c r="L3097"/>
  <c r="L3098"/>
  <c r="L3099"/>
  <c r="L3100"/>
  <c r="L3101"/>
  <c r="L3102"/>
  <c r="L3103"/>
  <c r="L3104"/>
  <c r="L3105"/>
  <c r="L3106"/>
  <c r="L3107"/>
  <c r="L3108"/>
  <c r="L3109"/>
  <c r="L3110"/>
  <c r="L3111"/>
  <c r="L3112"/>
  <c r="L3113"/>
  <c r="L3114"/>
  <c r="L3115"/>
  <c r="L3116"/>
  <c r="L3117"/>
  <c r="L3118"/>
  <c r="L3119"/>
  <c r="L3120"/>
  <c r="L3121"/>
  <c r="L3122"/>
  <c r="L3123"/>
  <c r="L3124"/>
  <c r="L3125"/>
  <c r="L3126"/>
  <c r="L3127"/>
  <c r="L3128"/>
  <c r="L3129"/>
  <c r="L3130"/>
  <c r="L3131"/>
  <c r="L3132"/>
  <c r="L3133"/>
  <c r="L3134"/>
  <c r="L3135"/>
  <c r="L3136"/>
  <c r="L3137"/>
  <c r="L3138"/>
  <c r="L3139"/>
  <c r="L3140"/>
  <c r="L3141"/>
  <c r="L3142"/>
  <c r="L3143"/>
  <c r="L3144"/>
  <c r="L3145"/>
  <c r="L3146"/>
  <c r="L3147"/>
  <c r="L3148"/>
  <c r="L3149"/>
  <c r="L3150"/>
  <c r="L3151"/>
  <c r="L3152"/>
  <c r="L3153"/>
  <c r="L3154"/>
  <c r="L3155"/>
  <c r="L3156"/>
  <c r="L3157"/>
  <c r="L3158"/>
  <c r="L3159"/>
  <c r="L3160"/>
  <c r="L3161"/>
  <c r="L3162"/>
  <c r="L3163"/>
  <c r="L3164"/>
  <c r="L3165"/>
  <c r="L3166"/>
  <c r="L3167"/>
  <c r="L3168"/>
  <c r="L3169"/>
  <c r="L3170"/>
  <c r="L3171"/>
  <c r="L3172"/>
  <c r="L3173"/>
  <c r="L3174"/>
  <c r="L3175"/>
  <c r="L3176"/>
  <c r="L3177"/>
  <c r="L3178"/>
  <c r="L3179"/>
  <c r="L3180"/>
  <c r="L3181"/>
  <c r="L3182"/>
  <c r="L3183"/>
  <c r="L3184"/>
  <c r="L3185"/>
  <c r="L3186"/>
  <c r="L3187"/>
  <c r="L3188"/>
  <c r="L3189"/>
  <c r="L3190"/>
  <c r="L3191"/>
  <c r="L3192"/>
  <c r="L3193"/>
  <c r="L3194"/>
  <c r="L3195"/>
  <c r="L3196"/>
  <c r="L3197"/>
  <c r="L3198"/>
  <c r="L3199"/>
  <c r="L3200"/>
  <c r="L3201"/>
  <c r="L3202"/>
  <c r="L3203"/>
  <c r="L3204"/>
  <c r="L3205"/>
  <c r="L3206"/>
  <c r="L3207"/>
  <c r="L3208"/>
  <c r="L3209"/>
  <c r="L3210"/>
  <c r="L3211"/>
  <c r="L3212"/>
  <c r="L3213"/>
  <c r="L3214"/>
  <c r="L3215"/>
  <c r="L3216"/>
  <c r="L3217"/>
  <c r="L3218"/>
  <c r="L3219"/>
  <c r="L3220"/>
  <c r="L3221"/>
  <c r="L3222"/>
  <c r="L3223"/>
  <c r="L3224"/>
  <c r="L3225"/>
  <c r="L3226"/>
  <c r="L3227"/>
  <c r="L3228"/>
  <c r="L3229"/>
  <c r="L3230"/>
  <c r="L3231"/>
  <c r="L3232"/>
  <c r="L3233"/>
  <c r="L3234"/>
  <c r="L3235"/>
  <c r="L3236"/>
  <c r="L3237"/>
  <c r="L3238"/>
  <c r="L3239"/>
  <c r="L3240"/>
  <c r="L3241"/>
  <c r="L3242"/>
  <c r="L3243"/>
  <c r="L3244"/>
  <c r="L3245"/>
  <c r="L3246"/>
  <c r="L3247"/>
  <c r="L3248"/>
  <c r="L3249"/>
  <c r="L3250"/>
  <c r="L3251"/>
  <c r="L3252"/>
  <c r="L3253"/>
  <c r="L3254"/>
  <c r="L3255"/>
  <c r="L3256"/>
  <c r="L3257"/>
  <c r="L3258"/>
  <c r="L3259"/>
  <c r="L3260"/>
  <c r="L3261"/>
  <c r="L3262"/>
  <c r="L3263"/>
  <c r="L3264"/>
  <c r="L3265"/>
  <c r="L3266"/>
  <c r="L3267"/>
  <c r="L3268"/>
  <c r="L3269"/>
  <c r="L3270"/>
  <c r="L3271"/>
  <c r="L3272"/>
  <c r="L3273"/>
  <c r="L3274"/>
  <c r="L3275"/>
  <c r="L3276"/>
  <c r="L3277"/>
  <c r="L3278"/>
  <c r="L3279"/>
  <c r="L3280"/>
  <c r="L3281"/>
  <c r="L3282"/>
  <c r="L3283"/>
  <c r="L3284"/>
  <c r="L3285"/>
  <c r="L3286"/>
  <c r="L3287"/>
  <c r="L3288"/>
  <c r="L3289"/>
  <c r="L3290"/>
  <c r="L3291"/>
  <c r="L3292"/>
  <c r="L3293"/>
  <c r="L3294"/>
  <c r="L3295"/>
  <c r="L3296"/>
  <c r="L3297"/>
  <c r="L3298"/>
  <c r="L3299"/>
  <c r="L3300"/>
  <c r="L3301"/>
  <c r="L3302"/>
  <c r="L3303"/>
  <c r="L3304"/>
  <c r="L3305"/>
  <c r="L3306"/>
  <c r="L3307"/>
  <c r="L3308"/>
  <c r="L3309"/>
  <c r="L3310"/>
  <c r="L3311"/>
  <c r="L3312"/>
  <c r="L3313"/>
  <c r="L3314"/>
  <c r="L3315"/>
  <c r="L3316"/>
  <c r="L3317"/>
  <c r="L3318"/>
  <c r="L3319"/>
  <c r="L3320"/>
  <c r="L3321"/>
  <c r="L3322"/>
  <c r="L3323"/>
  <c r="L3324"/>
  <c r="L3325"/>
  <c r="L3326"/>
  <c r="L3327"/>
  <c r="L3328"/>
  <c r="L3329"/>
  <c r="L3330"/>
  <c r="L3331"/>
  <c r="L3332"/>
  <c r="L3333"/>
  <c r="L3334"/>
  <c r="L3335"/>
  <c r="L3336"/>
  <c r="L3337"/>
  <c r="L3338"/>
  <c r="L3339"/>
  <c r="L3340"/>
  <c r="L3341"/>
  <c r="L3342"/>
  <c r="L3343"/>
  <c r="L3344"/>
  <c r="L3345"/>
  <c r="L3346"/>
  <c r="L3347"/>
  <c r="L3348"/>
  <c r="L3349"/>
  <c r="L3350"/>
  <c r="L3351"/>
  <c r="L3352"/>
  <c r="L3353"/>
  <c r="L3354"/>
  <c r="L3355"/>
  <c r="L3356"/>
  <c r="L3357"/>
  <c r="L3358"/>
  <c r="L3359"/>
  <c r="L3360"/>
  <c r="L3361"/>
  <c r="L3362"/>
  <c r="L3363"/>
  <c r="L3364"/>
  <c r="L3365"/>
  <c r="L3366"/>
  <c r="L3367"/>
  <c r="L3368"/>
  <c r="L3369"/>
  <c r="L3370"/>
  <c r="L3371"/>
  <c r="L3372"/>
  <c r="L3373"/>
  <c r="L3374"/>
  <c r="L3375"/>
  <c r="L3376"/>
  <c r="L3377"/>
  <c r="L3378"/>
  <c r="L3379"/>
  <c r="L3380"/>
  <c r="L3381"/>
  <c r="L3382"/>
  <c r="L3383"/>
  <c r="L3384"/>
  <c r="L3385"/>
  <c r="L3386"/>
  <c r="L3387"/>
  <c r="L3388"/>
  <c r="L3389"/>
  <c r="L3390"/>
  <c r="L3391"/>
  <c r="L3392"/>
  <c r="L3393"/>
  <c r="L3394"/>
  <c r="L3395"/>
  <c r="L3396"/>
  <c r="L3397"/>
  <c r="L3398"/>
  <c r="L3399"/>
  <c r="L3400"/>
  <c r="L3401"/>
  <c r="L3402"/>
  <c r="L3403"/>
  <c r="L3404"/>
  <c r="L3405"/>
  <c r="L3406"/>
  <c r="L3407"/>
  <c r="L3408"/>
  <c r="L3409"/>
  <c r="L3410"/>
  <c r="L3411"/>
  <c r="L3412"/>
  <c r="L3413"/>
  <c r="L3414"/>
  <c r="L3415"/>
  <c r="L3416"/>
  <c r="L3417"/>
  <c r="L3418"/>
  <c r="L3419"/>
  <c r="L3420"/>
  <c r="L3421"/>
  <c r="L3422"/>
  <c r="L3423"/>
  <c r="L3424"/>
  <c r="L3425"/>
  <c r="L3426"/>
  <c r="L3427"/>
  <c r="L3428"/>
  <c r="L3429"/>
  <c r="L3430"/>
  <c r="L3431"/>
  <c r="L3432"/>
  <c r="L3433"/>
  <c r="L3434"/>
  <c r="L3435"/>
  <c r="L3436"/>
  <c r="L3437"/>
  <c r="L3438"/>
  <c r="L3439"/>
  <c r="L3440"/>
  <c r="L3441"/>
  <c r="L3442"/>
  <c r="L3443"/>
  <c r="L3444"/>
  <c r="L3445"/>
  <c r="L3446"/>
  <c r="L3447"/>
  <c r="L3448"/>
  <c r="L3449"/>
  <c r="L3450"/>
  <c r="L3451"/>
  <c r="L3452"/>
  <c r="L3453"/>
  <c r="L3454"/>
  <c r="L3455"/>
  <c r="L3456"/>
  <c r="L3457"/>
  <c r="L3458"/>
  <c r="L3459"/>
  <c r="L3460"/>
  <c r="L3461"/>
  <c r="L3462"/>
  <c r="L3463"/>
  <c r="L3464"/>
  <c r="L3465"/>
  <c r="L3466"/>
  <c r="L3467"/>
  <c r="L3468"/>
  <c r="L3469"/>
  <c r="L3470"/>
  <c r="L3471"/>
  <c r="L3472"/>
  <c r="L3473"/>
  <c r="L3474"/>
  <c r="L3475"/>
  <c r="L3476"/>
  <c r="L3477"/>
  <c r="L3478"/>
  <c r="L3479"/>
  <c r="L3480"/>
  <c r="L3481"/>
  <c r="L3482"/>
  <c r="L3483"/>
  <c r="L3484"/>
  <c r="L3485"/>
  <c r="L3486"/>
  <c r="L3487"/>
  <c r="L3488"/>
  <c r="L3489"/>
  <c r="L3490"/>
  <c r="L3491"/>
  <c r="L3492"/>
  <c r="L3493"/>
  <c r="L3494"/>
  <c r="L3495"/>
  <c r="L3496"/>
  <c r="L3497"/>
  <c r="L3498"/>
  <c r="L3499"/>
  <c r="L3500"/>
  <c r="L3501"/>
  <c r="L3502"/>
  <c r="L3503"/>
  <c r="L3504"/>
  <c r="L3505"/>
  <c r="L3506"/>
  <c r="L3507"/>
  <c r="L3508"/>
  <c r="L3509"/>
  <c r="L3510"/>
  <c r="L3511"/>
  <c r="L3512"/>
  <c r="L3513"/>
  <c r="L3514"/>
  <c r="K2"/>
  <c r="M2" s="1"/>
  <c r="K3"/>
  <c r="M3" s="1"/>
  <c r="K4"/>
  <c r="M4" s="1"/>
  <c r="K5"/>
  <c r="M5" s="1"/>
  <c r="K6"/>
  <c r="M6" s="1"/>
  <c r="K7"/>
  <c r="M7" s="1"/>
  <c r="K8"/>
  <c r="M8" s="1"/>
  <c r="K9"/>
  <c r="M9" s="1"/>
  <c r="K10"/>
  <c r="M10" s="1"/>
  <c r="K11"/>
  <c r="M11" s="1"/>
  <c r="K12"/>
  <c r="M12" s="1"/>
  <c r="K13"/>
  <c r="M13" s="1"/>
  <c r="K14"/>
  <c r="M14" s="1"/>
  <c r="K15"/>
  <c r="M15" s="1"/>
  <c r="K16"/>
  <c r="M16" s="1"/>
  <c r="K17"/>
  <c r="M17" s="1"/>
  <c r="K18"/>
  <c r="M18" s="1"/>
  <c r="K19"/>
  <c r="M19" s="1"/>
  <c r="K20"/>
  <c r="M20" s="1"/>
  <c r="K21"/>
  <c r="M21" s="1"/>
  <c r="K22"/>
  <c r="M22" s="1"/>
  <c r="K23"/>
  <c r="M23" s="1"/>
  <c r="K24"/>
  <c r="M24" s="1"/>
  <c r="K25"/>
  <c r="M25" s="1"/>
  <c r="K26"/>
  <c r="M26" s="1"/>
  <c r="K27"/>
  <c r="M27" s="1"/>
  <c r="K28"/>
  <c r="M28" s="1"/>
  <c r="K29"/>
  <c r="M29" s="1"/>
  <c r="K30"/>
  <c r="M30" s="1"/>
  <c r="K31"/>
  <c r="M31" s="1"/>
  <c r="K32"/>
  <c r="M32" s="1"/>
  <c r="K33"/>
  <c r="M33" s="1"/>
  <c r="K34"/>
  <c r="M34" s="1"/>
  <c r="K35"/>
  <c r="M35" s="1"/>
  <c r="K36"/>
  <c r="M36" s="1"/>
  <c r="K37"/>
  <c r="M37" s="1"/>
  <c r="K38"/>
  <c r="M38" s="1"/>
  <c r="K39"/>
  <c r="M39" s="1"/>
  <c r="K40"/>
  <c r="M40" s="1"/>
  <c r="K41"/>
  <c r="M41" s="1"/>
  <c r="K42"/>
  <c r="M42" s="1"/>
  <c r="K43"/>
  <c r="M43" s="1"/>
  <c r="K44"/>
  <c r="M44" s="1"/>
  <c r="K45"/>
  <c r="M45" s="1"/>
  <c r="K46"/>
  <c r="M46" s="1"/>
  <c r="K47"/>
  <c r="M47" s="1"/>
  <c r="K48"/>
  <c r="M48" s="1"/>
  <c r="K49"/>
  <c r="M49" s="1"/>
  <c r="K50"/>
  <c r="M50" s="1"/>
  <c r="K51"/>
  <c r="M51" s="1"/>
  <c r="K52"/>
  <c r="M52" s="1"/>
  <c r="K53"/>
  <c r="M53" s="1"/>
  <c r="K54"/>
  <c r="M54" s="1"/>
  <c r="K55"/>
  <c r="M55" s="1"/>
  <c r="K56"/>
  <c r="M56" s="1"/>
  <c r="K57"/>
  <c r="M57" s="1"/>
  <c r="K58"/>
  <c r="M58" s="1"/>
  <c r="K59"/>
  <c r="M59" s="1"/>
  <c r="K60"/>
  <c r="M60" s="1"/>
  <c r="K61"/>
  <c r="M61" s="1"/>
  <c r="K62"/>
  <c r="M62" s="1"/>
  <c r="K63"/>
  <c r="M63" s="1"/>
  <c r="K64"/>
  <c r="M64" s="1"/>
  <c r="K65"/>
  <c r="M65" s="1"/>
  <c r="K66"/>
  <c r="M66" s="1"/>
  <c r="K67"/>
  <c r="M67" s="1"/>
  <c r="K68"/>
  <c r="M68" s="1"/>
  <c r="K69"/>
  <c r="M69" s="1"/>
  <c r="K70"/>
  <c r="M70" s="1"/>
  <c r="K71"/>
  <c r="M71" s="1"/>
  <c r="K72"/>
  <c r="M72" s="1"/>
  <c r="K73"/>
  <c r="M73" s="1"/>
  <c r="K74"/>
  <c r="M74" s="1"/>
  <c r="K75"/>
  <c r="M75" s="1"/>
  <c r="K76"/>
  <c r="M76" s="1"/>
  <c r="K77"/>
  <c r="M77" s="1"/>
  <c r="K78"/>
  <c r="M78" s="1"/>
  <c r="K79"/>
  <c r="M79" s="1"/>
  <c r="K80"/>
  <c r="M80" s="1"/>
  <c r="K81"/>
  <c r="M81" s="1"/>
  <c r="K82"/>
  <c r="M82" s="1"/>
  <c r="K83"/>
  <c r="M83" s="1"/>
  <c r="K84"/>
  <c r="M84" s="1"/>
  <c r="K85"/>
  <c r="M85" s="1"/>
  <c r="K86"/>
  <c r="M86" s="1"/>
  <c r="K87"/>
  <c r="M87" s="1"/>
  <c r="K88"/>
  <c r="M88" s="1"/>
  <c r="K89"/>
  <c r="M89" s="1"/>
  <c r="K90"/>
  <c r="M90" s="1"/>
  <c r="K91"/>
  <c r="M91" s="1"/>
  <c r="K92"/>
  <c r="M92" s="1"/>
  <c r="K93"/>
  <c r="M93" s="1"/>
  <c r="K94"/>
  <c r="M94" s="1"/>
  <c r="K95"/>
  <c r="M95" s="1"/>
  <c r="K96"/>
  <c r="M96" s="1"/>
  <c r="K97"/>
  <c r="M97" s="1"/>
  <c r="K98"/>
  <c r="M98" s="1"/>
  <c r="K99"/>
  <c r="M99" s="1"/>
  <c r="K100"/>
  <c r="M100" s="1"/>
  <c r="K101"/>
  <c r="M101" s="1"/>
  <c r="K102"/>
  <c r="M102" s="1"/>
  <c r="K103"/>
  <c r="M103" s="1"/>
  <c r="K104"/>
  <c r="M104" s="1"/>
  <c r="K105"/>
  <c r="M105" s="1"/>
  <c r="K106"/>
  <c r="M106" s="1"/>
  <c r="K107"/>
  <c r="M107" s="1"/>
  <c r="K108"/>
  <c r="M108" s="1"/>
  <c r="K109"/>
  <c r="M109" s="1"/>
  <c r="K110"/>
  <c r="M110" s="1"/>
  <c r="K111"/>
  <c r="M111" s="1"/>
  <c r="K112"/>
  <c r="M112" s="1"/>
  <c r="K113"/>
  <c r="M113" s="1"/>
  <c r="K114"/>
  <c r="M114" s="1"/>
  <c r="K115"/>
  <c r="M115" s="1"/>
  <c r="K116"/>
  <c r="M116" s="1"/>
  <c r="K117"/>
  <c r="M117" s="1"/>
  <c r="K118"/>
  <c r="M118" s="1"/>
  <c r="K119"/>
  <c r="M119" s="1"/>
  <c r="K120"/>
  <c r="M120" s="1"/>
  <c r="K121"/>
  <c r="M121" s="1"/>
  <c r="K122"/>
  <c r="M122" s="1"/>
  <c r="K123"/>
  <c r="M123" s="1"/>
  <c r="K124"/>
  <c r="M124" s="1"/>
  <c r="K125"/>
  <c r="M125" s="1"/>
  <c r="K126"/>
  <c r="M126" s="1"/>
  <c r="K127"/>
  <c r="M127" s="1"/>
  <c r="K128"/>
  <c r="M128" s="1"/>
  <c r="K129"/>
  <c r="M129" s="1"/>
  <c r="K130"/>
  <c r="M130" s="1"/>
  <c r="K131"/>
  <c r="M131" s="1"/>
  <c r="K132"/>
  <c r="M132" s="1"/>
  <c r="K133"/>
  <c r="M133" s="1"/>
  <c r="K134"/>
  <c r="M134" s="1"/>
  <c r="K135"/>
  <c r="M135" s="1"/>
  <c r="K136"/>
  <c r="M136" s="1"/>
  <c r="K137"/>
  <c r="M137" s="1"/>
  <c r="K138"/>
  <c r="M138" s="1"/>
  <c r="K139"/>
  <c r="M139" s="1"/>
  <c r="K140"/>
  <c r="M140" s="1"/>
  <c r="K141"/>
  <c r="M141" s="1"/>
  <c r="K142"/>
  <c r="M142" s="1"/>
  <c r="K143"/>
  <c r="M143" s="1"/>
  <c r="K144"/>
  <c r="M144" s="1"/>
  <c r="K145"/>
  <c r="M145" s="1"/>
  <c r="K146"/>
  <c r="M146" s="1"/>
  <c r="K147"/>
  <c r="M147" s="1"/>
  <c r="K148"/>
  <c r="M148" s="1"/>
  <c r="K149"/>
  <c r="M149" s="1"/>
  <c r="K150"/>
  <c r="M150" s="1"/>
  <c r="K151"/>
  <c r="M151" s="1"/>
  <c r="K152"/>
  <c r="M152" s="1"/>
  <c r="K153"/>
  <c r="M153" s="1"/>
  <c r="K154"/>
  <c r="M154" s="1"/>
  <c r="K155"/>
  <c r="M155" s="1"/>
  <c r="K156"/>
  <c r="M156" s="1"/>
  <c r="K157"/>
  <c r="M157" s="1"/>
  <c r="K158"/>
  <c r="M158" s="1"/>
  <c r="K159"/>
  <c r="M159" s="1"/>
  <c r="K160"/>
  <c r="M160" s="1"/>
  <c r="K161"/>
  <c r="M161" s="1"/>
  <c r="K162"/>
  <c r="M162" s="1"/>
  <c r="K163"/>
  <c r="M163" s="1"/>
  <c r="K164"/>
  <c r="M164" s="1"/>
  <c r="K165"/>
  <c r="M165" s="1"/>
  <c r="K166"/>
  <c r="M166" s="1"/>
  <c r="K167"/>
  <c r="M167" s="1"/>
  <c r="K168"/>
  <c r="M168" s="1"/>
  <c r="K169"/>
  <c r="M169" s="1"/>
  <c r="K170"/>
  <c r="M170" s="1"/>
  <c r="K171"/>
  <c r="M171" s="1"/>
  <c r="K172"/>
  <c r="M172" s="1"/>
  <c r="K173"/>
  <c r="M173" s="1"/>
  <c r="K174"/>
  <c r="M174" s="1"/>
  <c r="K175"/>
  <c r="M175" s="1"/>
  <c r="K176"/>
  <c r="M176" s="1"/>
  <c r="K177"/>
  <c r="M177" s="1"/>
  <c r="K178"/>
  <c r="M178" s="1"/>
  <c r="K179"/>
  <c r="M179" s="1"/>
  <c r="K180"/>
  <c r="M180" s="1"/>
  <c r="K181"/>
  <c r="M181" s="1"/>
  <c r="K182"/>
  <c r="M182" s="1"/>
  <c r="K183"/>
  <c r="M183" s="1"/>
  <c r="K184"/>
  <c r="M184" s="1"/>
  <c r="K185"/>
  <c r="M185" s="1"/>
  <c r="K186"/>
  <c r="M186" s="1"/>
  <c r="K187"/>
  <c r="M187" s="1"/>
  <c r="K188"/>
  <c r="M188" s="1"/>
  <c r="K189"/>
  <c r="M189" s="1"/>
  <c r="K190"/>
  <c r="M190" s="1"/>
  <c r="K191"/>
  <c r="M191" s="1"/>
  <c r="K192"/>
  <c r="M192" s="1"/>
  <c r="K193"/>
  <c r="M193" s="1"/>
  <c r="K194"/>
  <c r="M194" s="1"/>
  <c r="K195"/>
  <c r="M195" s="1"/>
  <c r="K196"/>
  <c r="M196" s="1"/>
  <c r="K197"/>
  <c r="M197" s="1"/>
  <c r="K198"/>
  <c r="M198" s="1"/>
  <c r="K199"/>
  <c r="M199" s="1"/>
  <c r="K200"/>
  <c r="M200" s="1"/>
  <c r="K201"/>
  <c r="M201" s="1"/>
  <c r="K202"/>
  <c r="M202" s="1"/>
  <c r="K203"/>
  <c r="M203" s="1"/>
  <c r="K204"/>
  <c r="M204" s="1"/>
  <c r="K205"/>
  <c r="M205" s="1"/>
  <c r="K206"/>
  <c r="M206" s="1"/>
  <c r="K207"/>
  <c r="M207" s="1"/>
  <c r="K208"/>
  <c r="M208" s="1"/>
  <c r="K209"/>
  <c r="M209" s="1"/>
  <c r="K210"/>
  <c r="M210" s="1"/>
  <c r="K211"/>
  <c r="M211" s="1"/>
  <c r="K212"/>
  <c r="M212" s="1"/>
  <c r="K213"/>
  <c r="M213" s="1"/>
  <c r="K214"/>
  <c r="M214" s="1"/>
  <c r="K215"/>
  <c r="M215" s="1"/>
  <c r="K216"/>
  <c r="M216" s="1"/>
  <c r="K217"/>
  <c r="M217" s="1"/>
  <c r="K218"/>
  <c r="M218" s="1"/>
  <c r="K219"/>
  <c r="M219" s="1"/>
  <c r="K220"/>
  <c r="M220" s="1"/>
  <c r="K221"/>
  <c r="M221" s="1"/>
  <c r="K222"/>
  <c r="M222" s="1"/>
  <c r="K223"/>
  <c r="M223" s="1"/>
  <c r="K224"/>
  <c r="M224" s="1"/>
  <c r="K225"/>
  <c r="M225" s="1"/>
  <c r="K226"/>
  <c r="M226" s="1"/>
  <c r="K227"/>
  <c r="M227" s="1"/>
  <c r="K228"/>
  <c r="M228" s="1"/>
  <c r="K229"/>
  <c r="M229" s="1"/>
  <c r="K230"/>
  <c r="M230" s="1"/>
  <c r="K231"/>
  <c r="M231" s="1"/>
  <c r="K232"/>
  <c r="M232" s="1"/>
  <c r="K233"/>
  <c r="M233" s="1"/>
  <c r="K234"/>
  <c r="M234" s="1"/>
  <c r="K235"/>
  <c r="M235" s="1"/>
  <c r="K236"/>
  <c r="M236" s="1"/>
  <c r="K237"/>
  <c r="M237" s="1"/>
  <c r="K238"/>
  <c r="M238" s="1"/>
  <c r="K239"/>
  <c r="M239" s="1"/>
  <c r="K240"/>
  <c r="M240" s="1"/>
  <c r="K241"/>
  <c r="M241" s="1"/>
  <c r="K242"/>
  <c r="M242" s="1"/>
  <c r="K243"/>
  <c r="M243" s="1"/>
  <c r="K244"/>
  <c r="M244" s="1"/>
  <c r="K245"/>
  <c r="M245" s="1"/>
  <c r="K246"/>
  <c r="M246" s="1"/>
  <c r="K247"/>
  <c r="M247" s="1"/>
  <c r="K248"/>
  <c r="M248" s="1"/>
  <c r="K249"/>
  <c r="M249" s="1"/>
  <c r="K250"/>
  <c r="M250" s="1"/>
  <c r="K251"/>
  <c r="M251" s="1"/>
  <c r="K252"/>
  <c r="M252" s="1"/>
  <c r="K253"/>
  <c r="M253" s="1"/>
  <c r="K254"/>
  <c r="M254" s="1"/>
  <c r="K255"/>
  <c r="M255" s="1"/>
  <c r="K256"/>
  <c r="M256" s="1"/>
  <c r="K257"/>
  <c r="M257" s="1"/>
  <c r="K258"/>
  <c r="M258" s="1"/>
  <c r="K259"/>
  <c r="M259" s="1"/>
  <c r="K260"/>
  <c r="M260" s="1"/>
  <c r="K261"/>
  <c r="M261" s="1"/>
  <c r="K262"/>
  <c r="M262" s="1"/>
  <c r="K263"/>
  <c r="M263" s="1"/>
  <c r="K264"/>
  <c r="M264" s="1"/>
  <c r="K265"/>
  <c r="M265" s="1"/>
  <c r="K266"/>
  <c r="M266" s="1"/>
  <c r="K267"/>
  <c r="M267" s="1"/>
  <c r="K268"/>
  <c r="M268" s="1"/>
  <c r="K269"/>
  <c r="M269" s="1"/>
  <c r="K270"/>
  <c r="M270" s="1"/>
  <c r="K271"/>
  <c r="M271" s="1"/>
  <c r="K272"/>
  <c r="M272" s="1"/>
  <c r="K273"/>
  <c r="M273" s="1"/>
  <c r="K274"/>
  <c r="M274" s="1"/>
  <c r="K275"/>
  <c r="M275" s="1"/>
  <c r="K276"/>
  <c r="M276" s="1"/>
  <c r="K277"/>
  <c r="M277" s="1"/>
  <c r="K278"/>
  <c r="M278" s="1"/>
  <c r="K279"/>
  <c r="M279" s="1"/>
  <c r="K280"/>
  <c r="M280" s="1"/>
  <c r="K281"/>
  <c r="M281" s="1"/>
  <c r="K282"/>
  <c r="M282" s="1"/>
  <c r="K283"/>
  <c r="M283" s="1"/>
  <c r="K284"/>
  <c r="M284" s="1"/>
  <c r="K285"/>
  <c r="M285" s="1"/>
  <c r="K286"/>
  <c r="M286" s="1"/>
  <c r="K287"/>
  <c r="M287" s="1"/>
  <c r="K288"/>
  <c r="M288" s="1"/>
  <c r="K289"/>
  <c r="M289" s="1"/>
  <c r="K290"/>
  <c r="M290" s="1"/>
  <c r="K291"/>
  <c r="M291" s="1"/>
  <c r="K292"/>
  <c r="M292" s="1"/>
  <c r="K293"/>
  <c r="M293" s="1"/>
  <c r="K294"/>
  <c r="M294" s="1"/>
  <c r="K295"/>
  <c r="M295" s="1"/>
  <c r="K296"/>
  <c r="M296" s="1"/>
  <c r="K297"/>
  <c r="M297" s="1"/>
  <c r="K298"/>
  <c r="M298" s="1"/>
  <c r="K299"/>
  <c r="M299" s="1"/>
  <c r="K300"/>
  <c r="M300" s="1"/>
  <c r="K301"/>
  <c r="M301" s="1"/>
  <c r="K302"/>
  <c r="M302" s="1"/>
  <c r="K303"/>
  <c r="M303" s="1"/>
  <c r="K304"/>
  <c r="M304" s="1"/>
  <c r="K305"/>
  <c r="M305" s="1"/>
  <c r="K306"/>
  <c r="M306" s="1"/>
  <c r="K307"/>
  <c r="M307" s="1"/>
  <c r="K308"/>
  <c r="M308" s="1"/>
  <c r="K309"/>
  <c r="M309" s="1"/>
  <c r="K310"/>
  <c r="M310" s="1"/>
  <c r="K311"/>
  <c r="M311" s="1"/>
  <c r="K312"/>
  <c r="M312" s="1"/>
  <c r="K313"/>
  <c r="M313" s="1"/>
  <c r="K314"/>
  <c r="M314" s="1"/>
  <c r="K315"/>
  <c r="M315" s="1"/>
  <c r="K316"/>
  <c r="M316" s="1"/>
  <c r="K317"/>
  <c r="M317" s="1"/>
  <c r="K318"/>
  <c r="M318" s="1"/>
  <c r="K319"/>
  <c r="M319" s="1"/>
  <c r="K320"/>
  <c r="M320" s="1"/>
  <c r="K321"/>
  <c r="M321" s="1"/>
  <c r="K322"/>
  <c r="M322" s="1"/>
  <c r="K323"/>
  <c r="M323" s="1"/>
  <c r="K324"/>
  <c r="M324" s="1"/>
  <c r="K325"/>
  <c r="M325" s="1"/>
  <c r="K326"/>
  <c r="M326" s="1"/>
  <c r="K327"/>
  <c r="M327" s="1"/>
  <c r="K328"/>
  <c r="M328" s="1"/>
  <c r="K329"/>
  <c r="M329" s="1"/>
  <c r="K330"/>
  <c r="M330" s="1"/>
  <c r="K331"/>
  <c r="M331" s="1"/>
  <c r="K332"/>
  <c r="M332" s="1"/>
  <c r="K333"/>
  <c r="M333" s="1"/>
  <c r="K334"/>
  <c r="M334" s="1"/>
  <c r="K335"/>
  <c r="M335" s="1"/>
  <c r="K336"/>
  <c r="M336" s="1"/>
  <c r="K337"/>
  <c r="M337" s="1"/>
  <c r="K338"/>
  <c r="M338" s="1"/>
  <c r="K339"/>
  <c r="M339" s="1"/>
  <c r="K340"/>
  <c r="M340" s="1"/>
  <c r="K341"/>
  <c r="M341" s="1"/>
  <c r="K342"/>
  <c r="M342" s="1"/>
  <c r="K343"/>
  <c r="M343" s="1"/>
  <c r="K344"/>
  <c r="M344" s="1"/>
  <c r="K345"/>
  <c r="M345" s="1"/>
  <c r="K346"/>
  <c r="M346" s="1"/>
  <c r="K347"/>
  <c r="M347" s="1"/>
  <c r="K348"/>
  <c r="M348" s="1"/>
  <c r="K349"/>
  <c r="M349" s="1"/>
  <c r="K350"/>
  <c r="M350" s="1"/>
  <c r="K351"/>
  <c r="M351" s="1"/>
  <c r="K352"/>
  <c r="M352" s="1"/>
  <c r="K353"/>
  <c r="M353" s="1"/>
  <c r="K354"/>
  <c r="M354" s="1"/>
  <c r="K355"/>
  <c r="M355" s="1"/>
  <c r="K356"/>
  <c r="M356" s="1"/>
  <c r="K357"/>
  <c r="M357" s="1"/>
  <c r="K358"/>
  <c r="M358" s="1"/>
  <c r="K359"/>
  <c r="M359" s="1"/>
  <c r="K360"/>
  <c r="M360" s="1"/>
  <c r="K361"/>
  <c r="M361" s="1"/>
  <c r="K362"/>
  <c r="M362" s="1"/>
  <c r="K363"/>
  <c r="M363" s="1"/>
  <c r="K364"/>
  <c r="M364" s="1"/>
  <c r="K365"/>
  <c r="M365" s="1"/>
  <c r="K366"/>
  <c r="M366" s="1"/>
  <c r="K367"/>
  <c r="M367" s="1"/>
  <c r="K368"/>
  <c r="M368" s="1"/>
  <c r="K369"/>
  <c r="M369" s="1"/>
  <c r="K370"/>
  <c r="M370" s="1"/>
  <c r="K371"/>
  <c r="M371" s="1"/>
  <c r="K372"/>
  <c r="M372" s="1"/>
  <c r="K373"/>
  <c r="M373" s="1"/>
  <c r="K374"/>
  <c r="M374" s="1"/>
  <c r="K375"/>
  <c r="M375" s="1"/>
  <c r="K376"/>
  <c r="M376" s="1"/>
  <c r="K377"/>
  <c r="M377" s="1"/>
  <c r="K378"/>
  <c r="M378" s="1"/>
  <c r="K379"/>
  <c r="M379" s="1"/>
  <c r="K380"/>
  <c r="M380" s="1"/>
  <c r="K381"/>
  <c r="M381" s="1"/>
  <c r="K382"/>
  <c r="M382" s="1"/>
  <c r="K383"/>
  <c r="M383" s="1"/>
  <c r="K384"/>
  <c r="M384" s="1"/>
  <c r="K385"/>
  <c r="M385" s="1"/>
  <c r="K386"/>
  <c r="M386" s="1"/>
  <c r="K387"/>
  <c r="M387" s="1"/>
  <c r="K388"/>
  <c r="M388" s="1"/>
  <c r="K389"/>
  <c r="M389" s="1"/>
  <c r="K390"/>
  <c r="M390" s="1"/>
  <c r="K391"/>
  <c r="M391" s="1"/>
  <c r="K392"/>
  <c r="M392" s="1"/>
  <c r="K393"/>
  <c r="M393" s="1"/>
  <c r="K394"/>
  <c r="M394" s="1"/>
  <c r="K395"/>
  <c r="M395" s="1"/>
  <c r="K396"/>
  <c r="M396" s="1"/>
  <c r="K397"/>
  <c r="M397" s="1"/>
  <c r="K398"/>
  <c r="M398" s="1"/>
  <c r="K399"/>
  <c r="M399" s="1"/>
  <c r="K400"/>
  <c r="M400" s="1"/>
  <c r="K401"/>
  <c r="M401" s="1"/>
  <c r="K402"/>
  <c r="M402" s="1"/>
  <c r="K403"/>
  <c r="M403" s="1"/>
  <c r="K404"/>
  <c r="M404" s="1"/>
  <c r="K405"/>
  <c r="M405" s="1"/>
  <c r="K406"/>
  <c r="M406" s="1"/>
  <c r="K407"/>
  <c r="M407" s="1"/>
  <c r="K408"/>
  <c r="M408" s="1"/>
  <c r="K409"/>
  <c r="M409" s="1"/>
  <c r="K410"/>
  <c r="M410" s="1"/>
  <c r="K411"/>
  <c r="M411" s="1"/>
  <c r="K412"/>
  <c r="M412" s="1"/>
  <c r="K413"/>
  <c r="M413" s="1"/>
  <c r="K414"/>
  <c r="M414" s="1"/>
  <c r="K415"/>
  <c r="M415" s="1"/>
  <c r="K416"/>
  <c r="M416" s="1"/>
  <c r="K417"/>
  <c r="M417" s="1"/>
  <c r="K418"/>
  <c r="M418" s="1"/>
  <c r="K419"/>
  <c r="M419" s="1"/>
  <c r="K420"/>
  <c r="M420" s="1"/>
  <c r="K421"/>
  <c r="M421" s="1"/>
  <c r="K422"/>
  <c r="M422" s="1"/>
  <c r="K423"/>
  <c r="M423" s="1"/>
  <c r="K424"/>
  <c r="M424" s="1"/>
  <c r="K425"/>
  <c r="M425" s="1"/>
  <c r="K426"/>
  <c r="M426" s="1"/>
  <c r="K427"/>
  <c r="M427" s="1"/>
  <c r="K428"/>
  <c r="M428" s="1"/>
  <c r="K429"/>
  <c r="M429" s="1"/>
  <c r="K430"/>
  <c r="M430" s="1"/>
  <c r="K431"/>
  <c r="M431" s="1"/>
  <c r="K432"/>
  <c r="M432" s="1"/>
  <c r="K433"/>
  <c r="M433" s="1"/>
  <c r="K434"/>
  <c r="M434" s="1"/>
  <c r="K435"/>
  <c r="M435" s="1"/>
  <c r="K436"/>
  <c r="M436" s="1"/>
  <c r="K437"/>
  <c r="M437" s="1"/>
  <c r="K438"/>
  <c r="M438" s="1"/>
  <c r="K439"/>
  <c r="M439" s="1"/>
  <c r="K440"/>
  <c r="M440" s="1"/>
  <c r="K441"/>
  <c r="M441" s="1"/>
  <c r="K442"/>
  <c r="M442" s="1"/>
  <c r="K443"/>
  <c r="M443" s="1"/>
  <c r="K444"/>
  <c r="M444" s="1"/>
  <c r="K445"/>
  <c r="M445" s="1"/>
  <c r="K446"/>
  <c r="M446" s="1"/>
  <c r="K447"/>
  <c r="M447" s="1"/>
  <c r="K448"/>
  <c r="M448" s="1"/>
  <c r="K449"/>
  <c r="M449" s="1"/>
  <c r="K450"/>
  <c r="M450" s="1"/>
  <c r="K451"/>
  <c r="M451" s="1"/>
  <c r="K452"/>
  <c r="M452" s="1"/>
  <c r="K453"/>
  <c r="M453" s="1"/>
  <c r="K454"/>
  <c r="M454" s="1"/>
  <c r="K455"/>
  <c r="M455" s="1"/>
  <c r="K456"/>
  <c r="M456" s="1"/>
  <c r="K457"/>
  <c r="M457" s="1"/>
  <c r="K458"/>
  <c r="M458" s="1"/>
  <c r="K459"/>
  <c r="M459" s="1"/>
  <c r="K460"/>
  <c r="M460" s="1"/>
  <c r="K461"/>
  <c r="M461" s="1"/>
  <c r="K462"/>
  <c r="M462" s="1"/>
  <c r="K463"/>
  <c r="M463" s="1"/>
  <c r="K464"/>
  <c r="M464" s="1"/>
  <c r="K465"/>
  <c r="M465" s="1"/>
  <c r="K466"/>
  <c r="M466" s="1"/>
  <c r="K467"/>
  <c r="M467" s="1"/>
  <c r="K468"/>
  <c r="M468" s="1"/>
  <c r="K469"/>
  <c r="M469" s="1"/>
  <c r="K470"/>
  <c r="M470" s="1"/>
  <c r="K471"/>
  <c r="M471" s="1"/>
  <c r="K472"/>
  <c r="M472" s="1"/>
  <c r="K473"/>
  <c r="M473" s="1"/>
  <c r="K474"/>
  <c r="M474" s="1"/>
  <c r="K475"/>
  <c r="M475" s="1"/>
  <c r="K476"/>
  <c r="M476" s="1"/>
  <c r="K477"/>
  <c r="M477" s="1"/>
  <c r="K478"/>
  <c r="M478" s="1"/>
  <c r="K479"/>
  <c r="M479" s="1"/>
  <c r="K480"/>
  <c r="M480" s="1"/>
  <c r="K481"/>
  <c r="M481" s="1"/>
  <c r="K482"/>
  <c r="M482" s="1"/>
  <c r="K483"/>
  <c r="M483" s="1"/>
  <c r="K484"/>
  <c r="M484" s="1"/>
  <c r="K485"/>
  <c r="M485" s="1"/>
  <c r="K486"/>
  <c r="M486" s="1"/>
  <c r="K487"/>
  <c r="M487" s="1"/>
  <c r="K488"/>
  <c r="M488" s="1"/>
  <c r="K489"/>
  <c r="M489" s="1"/>
  <c r="K490"/>
  <c r="M490" s="1"/>
  <c r="K491"/>
  <c r="M491" s="1"/>
  <c r="K492"/>
  <c r="M492" s="1"/>
  <c r="K493"/>
  <c r="M493" s="1"/>
  <c r="K494"/>
  <c r="M494" s="1"/>
  <c r="K495"/>
  <c r="M495" s="1"/>
  <c r="K496"/>
  <c r="M496" s="1"/>
  <c r="K497"/>
  <c r="M497" s="1"/>
  <c r="K498"/>
  <c r="M498" s="1"/>
  <c r="K499"/>
  <c r="M499" s="1"/>
  <c r="K500"/>
  <c r="M500" s="1"/>
  <c r="K501"/>
  <c r="M501" s="1"/>
  <c r="K502"/>
  <c r="M502" s="1"/>
  <c r="K503"/>
  <c r="M503" s="1"/>
  <c r="K504"/>
  <c r="M504" s="1"/>
  <c r="K505"/>
  <c r="M505" s="1"/>
  <c r="K506"/>
  <c r="M506" s="1"/>
  <c r="K507"/>
  <c r="M507" s="1"/>
  <c r="K508"/>
  <c r="M508" s="1"/>
  <c r="K509"/>
  <c r="M509" s="1"/>
  <c r="K510"/>
  <c r="M510" s="1"/>
  <c r="K511"/>
  <c r="M511" s="1"/>
  <c r="K512"/>
  <c r="M512" s="1"/>
  <c r="K513"/>
  <c r="M513" s="1"/>
  <c r="K514"/>
  <c r="M514" s="1"/>
  <c r="K515"/>
  <c r="M515" s="1"/>
  <c r="K516"/>
  <c r="M516" s="1"/>
  <c r="K517"/>
  <c r="M517" s="1"/>
  <c r="K518"/>
  <c r="M518" s="1"/>
  <c r="K519"/>
  <c r="M519" s="1"/>
  <c r="K520"/>
  <c r="M520" s="1"/>
  <c r="K521"/>
  <c r="M521" s="1"/>
  <c r="K522"/>
  <c r="M522" s="1"/>
  <c r="K523"/>
  <c r="M523" s="1"/>
  <c r="K524"/>
  <c r="M524" s="1"/>
  <c r="K525"/>
  <c r="M525" s="1"/>
  <c r="K526"/>
  <c r="M526" s="1"/>
  <c r="K527"/>
  <c r="M527" s="1"/>
  <c r="K528"/>
  <c r="M528" s="1"/>
  <c r="K529"/>
  <c r="M529" s="1"/>
  <c r="K530"/>
  <c r="M530" s="1"/>
  <c r="K531"/>
  <c r="M531" s="1"/>
  <c r="K532"/>
  <c r="M532" s="1"/>
  <c r="K533"/>
  <c r="M533" s="1"/>
  <c r="K534"/>
  <c r="M534" s="1"/>
  <c r="K535"/>
  <c r="M535" s="1"/>
  <c r="K536"/>
  <c r="M536" s="1"/>
  <c r="K537"/>
  <c r="M537" s="1"/>
  <c r="K538"/>
  <c r="M538" s="1"/>
  <c r="K539"/>
  <c r="M539" s="1"/>
  <c r="K540"/>
  <c r="M540" s="1"/>
  <c r="K541"/>
  <c r="M541" s="1"/>
  <c r="K542"/>
  <c r="M542" s="1"/>
  <c r="K543"/>
  <c r="M543" s="1"/>
  <c r="K544"/>
  <c r="M544" s="1"/>
  <c r="K545"/>
  <c r="M545" s="1"/>
  <c r="K546"/>
  <c r="M546" s="1"/>
  <c r="K547"/>
  <c r="M547" s="1"/>
  <c r="K548"/>
  <c r="M548" s="1"/>
  <c r="K549"/>
  <c r="M549" s="1"/>
  <c r="K550"/>
  <c r="M550" s="1"/>
  <c r="K551"/>
  <c r="M551" s="1"/>
  <c r="K552"/>
  <c r="M552" s="1"/>
  <c r="K553"/>
  <c r="M553" s="1"/>
  <c r="K554"/>
  <c r="M554" s="1"/>
  <c r="K555"/>
  <c r="M555" s="1"/>
  <c r="K556"/>
  <c r="M556" s="1"/>
  <c r="K557"/>
  <c r="M557" s="1"/>
  <c r="K558"/>
  <c r="M558" s="1"/>
  <c r="K559"/>
  <c r="M559" s="1"/>
  <c r="K560"/>
  <c r="M560" s="1"/>
  <c r="K561"/>
  <c r="M561" s="1"/>
  <c r="K562"/>
  <c r="M562" s="1"/>
  <c r="K563"/>
  <c r="M563" s="1"/>
  <c r="K564"/>
  <c r="M564" s="1"/>
  <c r="K565"/>
  <c r="M565" s="1"/>
  <c r="K566"/>
  <c r="M566" s="1"/>
  <c r="K567"/>
  <c r="M567" s="1"/>
  <c r="K568"/>
  <c r="M568" s="1"/>
  <c r="K569"/>
  <c r="M569" s="1"/>
  <c r="K570"/>
  <c r="M570" s="1"/>
  <c r="K571"/>
  <c r="M571" s="1"/>
  <c r="K572"/>
  <c r="M572" s="1"/>
  <c r="K573"/>
  <c r="M573" s="1"/>
  <c r="K574"/>
  <c r="M574" s="1"/>
  <c r="K575"/>
  <c r="M575" s="1"/>
  <c r="K576"/>
  <c r="M576" s="1"/>
  <c r="K577"/>
  <c r="M577" s="1"/>
  <c r="K578"/>
  <c r="M578" s="1"/>
  <c r="K579"/>
  <c r="M579" s="1"/>
  <c r="K580"/>
  <c r="M580" s="1"/>
  <c r="K581"/>
  <c r="M581" s="1"/>
  <c r="K582"/>
  <c r="M582" s="1"/>
  <c r="K583"/>
  <c r="M583" s="1"/>
  <c r="K584"/>
  <c r="M584" s="1"/>
  <c r="K585"/>
  <c r="M585" s="1"/>
  <c r="K586"/>
  <c r="M586" s="1"/>
  <c r="K587"/>
  <c r="M587" s="1"/>
  <c r="K588"/>
  <c r="M588" s="1"/>
  <c r="K589"/>
  <c r="M589" s="1"/>
  <c r="K590"/>
  <c r="M590" s="1"/>
  <c r="K591"/>
  <c r="M591" s="1"/>
  <c r="K592"/>
  <c r="M592" s="1"/>
  <c r="K593"/>
  <c r="M593" s="1"/>
  <c r="K594"/>
  <c r="M594" s="1"/>
  <c r="K595"/>
  <c r="M595" s="1"/>
  <c r="K596"/>
  <c r="M596" s="1"/>
  <c r="K597"/>
  <c r="M597" s="1"/>
  <c r="K598"/>
  <c r="M598" s="1"/>
  <c r="K599"/>
  <c r="M599" s="1"/>
  <c r="K600"/>
  <c r="M600" s="1"/>
  <c r="K601"/>
  <c r="M601" s="1"/>
  <c r="K602"/>
  <c r="M602" s="1"/>
  <c r="K603"/>
  <c r="M603" s="1"/>
  <c r="K604"/>
  <c r="M604" s="1"/>
  <c r="K605"/>
  <c r="M605" s="1"/>
  <c r="K606"/>
  <c r="M606" s="1"/>
  <c r="K607"/>
  <c r="M607" s="1"/>
  <c r="K608"/>
  <c r="M608" s="1"/>
  <c r="K609"/>
  <c r="M609" s="1"/>
  <c r="K610"/>
  <c r="M610" s="1"/>
  <c r="K611"/>
  <c r="M611" s="1"/>
  <c r="K612"/>
  <c r="M612" s="1"/>
  <c r="K613"/>
  <c r="M613" s="1"/>
  <c r="K614"/>
  <c r="M614" s="1"/>
  <c r="K615"/>
  <c r="M615" s="1"/>
  <c r="K616"/>
  <c r="M616" s="1"/>
  <c r="K617"/>
  <c r="M617" s="1"/>
  <c r="K618"/>
  <c r="M618" s="1"/>
  <c r="K619"/>
  <c r="M619" s="1"/>
  <c r="K620"/>
  <c r="M620" s="1"/>
  <c r="K621"/>
  <c r="M621" s="1"/>
  <c r="K622"/>
  <c r="M622" s="1"/>
  <c r="K623"/>
  <c r="M623" s="1"/>
  <c r="K624"/>
  <c r="M624" s="1"/>
  <c r="K625"/>
  <c r="M625" s="1"/>
  <c r="K626"/>
  <c r="M626" s="1"/>
  <c r="K627"/>
  <c r="M627" s="1"/>
  <c r="K628"/>
  <c r="M628" s="1"/>
  <c r="K629"/>
  <c r="M629" s="1"/>
  <c r="K630"/>
  <c r="M630" s="1"/>
  <c r="K631"/>
  <c r="M631" s="1"/>
  <c r="K632"/>
  <c r="M632" s="1"/>
  <c r="K633"/>
  <c r="M633" s="1"/>
  <c r="K634"/>
  <c r="M634" s="1"/>
  <c r="K635"/>
  <c r="M635" s="1"/>
  <c r="K636"/>
  <c r="M636" s="1"/>
  <c r="K637"/>
  <c r="M637" s="1"/>
  <c r="K638"/>
  <c r="M638" s="1"/>
  <c r="K639"/>
  <c r="M639" s="1"/>
  <c r="K640"/>
  <c r="M640" s="1"/>
  <c r="K641"/>
  <c r="M641" s="1"/>
  <c r="K642"/>
  <c r="M642" s="1"/>
  <c r="K643"/>
  <c r="M643" s="1"/>
  <c r="K644"/>
  <c r="M644" s="1"/>
  <c r="K645"/>
  <c r="M645" s="1"/>
  <c r="K646"/>
  <c r="M646" s="1"/>
  <c r="K647"/>
  <c r="M647" s="1"/>
  <c r="K648"/>
  <c r="M648" s="1"/>
  <c r="K649"/>
  <c r="M649" s="1"/>
  <c r="K650"/>
  <c r="M650" s="1"/>
  <c r="K651"/>
  <c r="M651" s="1"/>
  <c r="K652"/>
  <c r="M652" s="1"/>
  <c r="K653"/>
  <c r="M653" s="1"/>
  <c r="K654"/>
  <c r="M654" s="1"/>
  <c r="K655"/>
  <c r="M655" s="1"/>
  <c r="K656"/>
  <c r="M656" s="1"/>
  <c r="K657"/>
  <c r="M657" s="1"/>
  <c r="K658"/>
  <c r="M658" s="1"/>
  <c r="K659"/>
  <c r="M659" s="1"/>
  <c r="K660"/>
  <c r="M660" s="1"/>
  <c r="K661"/>
  <c r="M661" s="1"/>
  <c r="K662"/>
  <c r="M662" s="1"/>
  <c r="K663"/>
  <c r="M663" s="1"/>
  <c r="K664"/>
  <c r="M664" s="1"/>
  <c r="K665"/>
  <c r="M665" s="1"/>
  <c r="K666"/>
  <c r="M666" s="1"/>
  <c r="K667"/>
  <c r="M667" s="1"/>
  <c r="K668"/>
  <c r="M668" s="1"/>
  <c r="K669"/>
  <c r="M669" s="1"/>
  <c r="K670"/>
  <c r="M670" s="1"/>
  <c r="K671"/>
  <c r="M671" s="1"/>
  <c r="K672"/>
  <c r="M672" s="1"/>
  <c r="K673"/>
  <c r="M673" s="1"/>
  <c r="K674"/>
  <c r="M674" s="1"/>
  <c r="K675"/>
  <c r="M675" s="1"/>
  <c r="K676"/>
  <c r="M676" s="1"/>
  <c r="K677"/>
  <c r="M677" s="1"/>
  <c r="K678"/>
  <c r="M678" s="1"/>
  <c r="K679"/>
  <c r="M679" s="1"/>
  <c r="K680"/>
  <c r="M680" s="1"/>
  <c r="K681"/>
  <c r="M681" s="1"/>
  <c r="K682"/>
  <c r="M682" s="1"/>
  <c r="K683"/>
  <c r="M683" s="1"/>
  <c r="K684"/>
  <c r="M684" s="1"/>
  <c r="K685"/>
  <c r="M685" s="1"/>
  <c r="K686"/>
  <c r="M686" s="1"/>
  <c r="K687"/>
  <c r="M687" s="1"/>
  <c r="K688"/>
  <c r="M688" s="1"/>
  <c r="K689"/>
  <c r="M689" s="1"/>
  <c r="K690"/>
  <c r="M690" s="1"/>
  <c r="K691"/>
  <c r="M691" s="1"/>
  <c r="K692"/>
  <c r="M692" s="1"/>
  <c r="K693"/>
  <c r="M693" s="1"/>
  <c r="K694"/>
  <c r="M694" s="1"/>
  <c r="K695"/>
  <c r="M695" s="1"/>
  <c r="K696"/>
  <c r="M696" s="1"/>
  <c r="K697"/>
  <c r="M697" s="1"/>
  <c r="K698"/>
  <c r="M698" s="1"/>
  <c r="K699"/>
  <c r="M699" s="1"/>
  <c r="K700"/>
  <c r="M700" s="1"/>
  <c r="K701"/>
  <c r="M701" s="1"/>
  <c r="K702"/>
  <c r="M702" s="1"/>
  <c r="K703"/>
  <c r="M703" s="1"/>
  <c r="K704"/>
  <c r="M704" s="1"/>
  <c r="K705"/>
  <c r="M705" s="1"/>
  <c r="K706"/>
  <c r="M706" s="1"/>
  <c r="K707"/>
  <c r="M707" s="1"/>
  <c r="K708"/>
  <c r="M708" s="1"/>
  <c r="K709"/>
  <c r="M709" s="1"/>
  <c r="K710"/>
  <c r="M710" s="1"/>
  <c r="K711"/>
  <c r="M711" s="1"/>
  <c r="K712"/>
  <c r="M712" s="1"/>
  <c r="K713"/>
  <c r="M713" s="1"/>
  <c r="K714"/>
  <c r="M714" s="1"/>
  <c r="K715"/>
  <c r="M715" s="1"/>
  <c r="K716"/>
  <c r="M716" s="1"/>
  <c r="K717"/>
  <c r="M717" s="1"/>
  <c r="K718"/>
  <c r="M718" s="1"/>
  <c r="K719"/>
  <c r="M719" s="1"/>
  <c r="K720"/>
  <c r="M720" s="1"/>
  <c r="K721"/>
  <c r="M721" s="1"/>
  <c r="K722"/>
  <c r="M722" s="1"/>
  <c r="K723"/>
  <c r="M723" s="1"/>
  <c r="K724"/>
  <c r="M724" s="1"/>
  <c r="K725"/>
  <c r="M725" s="1"/>
  <c r="K726"/>
  <c r="M726" s="1"/>
  <c r="K727"/>
  <c r="M727" s="1"/>
  <c r="K728"/>
  <c r="M728" s="1"/>
  <c r="K729"/>
  <c r="M729" s="1"/>
  <c r="K730"/>
  <c r="M730" s="1"/>
  <c r="K731"/>
  <c r="M731" s="1"/>
  <c r="K732"/>
  <c r="M732" s="1"/>
  <c r="K733"/>
  <c r="M733" s="1"/>
  <c r="K734"/>
  <c r="M734" s="1"/>
  <c r="K735"/>
  <c r="M735" s="1"/>
  <c r="K736"/>
  <c r="M736" s="1"/>
  <c r="K737"/>
  <c r="M737" s="1"/>
  <c r="K738"/>
  <c r="M738" s="1"/>
  <c r="K739"/>
  <c r="M739" s="1"/>
  <c r="K740"/>
  <c r="M740" s="1"/>
  <c r="K741"/>
  <c r="M741" s="1"/>
  <c r="K742"/>
  <c r="M742" s="1"/>
  <c r="K743"/>
  <c r="M743" s="1"/>
  <c r="K744"/>
  <c r="M744" s="1"/>
  <c r="K745"/>
  <c r="M745" s="1"/>
  <c r="K746"/>
  <c r="M746" s="1"/>
  <c r="K747"/>
  <c r="M747" s="1"/>
  <c r="K748"/>
  <c r="M748" s="1"/>
  <c r="K749"/>
  <c r="M749" s="1"/>
  <c r="K750"/>
  <c r="M750" s="1"/>
  <c r="K751"/>
  <c r="M751" s="1"/>
  <c r="K752"/>
  <c r="M752" s="1"/>
  <c r="K753"/>
  <c r="M753" s="1"/>
  <c r="K754"/>
  <c r="M754" s="1"/>
  <c r="K755"/>
  <c r="M755" s="1"/>
  <c r="K756"/>
  <c r="M756" s="1"/>
  <c r="K757"/>
  <c r="M757" s="1"/>
  <c r="K758"/>
  <c r="M758" s="1"/>
  <c r="K759"/>
  <c r="M759" s="1"/>
  <c r="K760"/>
  <c r="M760" s="1"/>
  <c r="K761"/>
  <c r="M761" s="1"/>
  <c r="K762"/>
  <c r="M762" s="1"/>
  <c r="K763"/>
  <c r="M763" s="1"/>
  <c r="K764"/>
  <c r="M764" s="1"/>
  <c r="K765"/>
  <c r="M765" s="1"/>
  <c r="K766"/>
  <c r="M766" s="1"/>
  <c r="K767"/>
  <c r="M767" s="1"/>
  <c r="K768"/>
  <c r="M768" s="1"/>
  <c r="K769"/>
  <c r="M769" s="1"/>
  <c r="K770"/>
  <c r="M770" s="1"/>
  <c r="K771"/>
  <c r="M771" s="1"/>
  <c r="K772"/>
  <c r="M772" s="1"/>
  <c r="K773"/>
  <c r="M773" s="1"/>
  <c r="K774"/>
  <c r="M774" s="1"/>
  <c r="K775"/>
  <c r="M775" s="1"/>
  <c r="K776"/>
  <c r="M776" s="1"/>
  <c r="K777"/>
  <c r="M777" s="1"/>
  <c r="K778"/>
  <c r="M778" s="1"/>
  <c r="K779"/>
  <c r="M779" s="1"/>
  <c r="K780"/>
  <c r="M780" s="1"/>
  <c r="K781"/>
  <c r="M781" s="1"/>
  <c r="K782"/>
  <c r="M782" s="1"/>
  <c r="K783"/>
  <c r="M783" s="1"/>
  <c r="K784"/>
  <c r="M784" s="1"/>
  <c r="K785"/>
  <c r="M785" s="1"/>
  <c r="K786"/>
  <c r="M786" s="1"/>
  <c r="K787"/>
  <c r="M787" s="1"/>
  <c r="K788"/>
  <c r="M788" s="1"/>
  <c r="K789"/>
  <c r="M789" s="1"/>
  <c r="K790"/>
  <c r="M790" s="1"/>
  <c r="K791"/>
  <c r="M791" s="1"/>
  <c r="K792"/>
  <c r="M792" s="1"/>
  <c r="K793"/>
  <c r="M793" s="1"/>
  <c r="K794"/>
  <c r="M794" s="1"/>
  <c r="K795"/>
  <c r="M795" s="1"/>
  <c r="K796"/>
  <c r="M796" s="1"/>
  <c r="K797"/>
  <c r="M797" s="1"/>
  <c r="K798"/>
  <c r="M798" s="1"/>
  <c r="K799"/>
  <c r="M799" s="1"/>
  <c r="K800"/>
  <c r="M800" s="1"/>
  <c r="K801"/>
  <c r="M801" s="1"/>
  <c r="K802"/>
  <c r="M802" s="1"/>
  <c r="K803"/>
  <c r="M803" s="1"/>
  <c r="K804"/>
  <c r="M804" s="1"/>
  <c r="K805"/>
  <c r="M805" s="1"/>
  <c r="K806"/>
  <c r="M806" s="1"/>
  <c r="K807"/>
  <c r="M807" s="1"/>
  <c r="K808"/>
  <c r="M808" s="1"/>
  <c r="K809"/>
  <c r="M809" s="1"/>
  <c r="K810"/>
  <c r="M810" s="1"/>
  <c r="K811"/>
  <c r="M811" s="1"/>
  <c r="K812"/>
  <c r="M812" s="1"/>
  <c r="K813"/>
  <c r="M813" s="1"/>
  <c r="K814"/>
  <c r="M814" s="1"/>
  <c r="K815"/>
  <c r="M815" s="1"/>
  <c r="K816"/>
  <c r="M816" s="1"/>
  <c r="K817"/>
  <c r="M817" s="1"/>
  <c r="K818"/>
  <c r="M818" s="1"/>
  <c r="K819"/>
  <c r="M819" s="1"/>
  <c r="K820"/>
  <c r="M820" s="1"/>
  <c r="K821"/>
  <c r="M821" s="1"/>
  <c r="K822"/>
  <c r="M822" s="1"/>
  <c r="K823"/>
  <c r="M823" s="1"/>
  <c r="K824"/>
  <c r="M824" s="1"/>
  <c r="K825"/>
  <c r="M825" s="1"/>
  <c r="K826"/>
  <c r="M826" s="1"/>
  <c r="K827"/>
  <c r="M827" s="1"/>
  <c r="K828"/>
  <c r="M828" s="1"/>
  <c r="K829"/>
  <c r="M829" s="1"/>
  <c r="K830"/>
  <c r="M830" s="1"/>
  <c r="K831"/>
  <c r="M831" s="1"/>
  <c r="K832"/>
  <c r="M832" s="1"/>
  <c r="K833"/>
  <c r="M833" s="1"/>
  <c r="K834"/>
  <c r="M834" s="1"/>
  <c r="K835"/>
  <c r="M835" s="1"/>
  <c r="K836"/>
  <c r="M836" s="1"/>
  <c r="K837"/>
  <c r="M837" s="1"/>
  <c r="K838"/>
  <c r="M838" s="1"/>
  <c r="K839"/>
  <c r="M839" s="1"/>
  <c r="K840"/>
  <c r="M840" s="1"/>
  <c r="K841"/>
  <c r="M841" s="1"/>
  <c r="K842"/>
  <c r="M842" s="1"/>
  <c r="K843"/>
  <c r="M843" s="1"/>
  <c r="K844"/>
  <c r="M844" s="1"/>
  <c r="K845"/>
  <c r="M845" s="1"/>
  <c r="K846"/>
  <c r="M846" s="1"/>
  <c r="K847"/>
  <c r="M847" s="1"/>
  <c r="K848"/>
  <c r="M848" s="1"/>
  <c r="K849"/>
  <c r="M849" s="1"/>
  <c r="K850"/>
  <c r="M850" s="1"/>
  <c r="K851"/>
  <c r="M851" s="1"/>
  <c r="K852"/>
  <c r="M852" s="1"/>
  <c r="K853"/>
  <c r="M853" s="1"/>
  <c r="K854"/>
  <c r="M854" s="1"/>
  <c r="K855"/>
  <c r="M855" s="1"/>
  <c r="K856"/>
  <c r="M856" s="1"/>
  <c r="K857"/>
  <c r="M857" s="1"/>
  <c r="K858"/>
  <c r="M858" s="1"/>
  <c r="K859"/>
  <c r="M859" s="1"/>
  <c r="K860"/>
  <c r="M860" s="1"/>
  <c r="K861"/>
  <c r="M861" s="1"/>
  <c r="K862"/>
  <c r="M862" s="1"/>
  <c r="K863"/>
  <c r="M863" s="1"/>
  <c r="K864"/>
  <c r="M864" s="1"/>
  <c r="K865"/>
  <c r="M865" s="1"/>
  <c r="K866"/>
  <c r="M866" s="1"/>
  <c r="K867"/>
  <c r="M867" s="1"/>
  <c r="K868"/>
  <c r="M868" s="1"/>
  <c r="K869"/>
  <c r="M869" s="1"/>
  <c r="K870"/>
  <c r="M870" s="1"/>
  <c r="K871"/>
  <c r="M871" s="1"/>
  <c r="K872"/>
  <c r="M872" s="1"/>
  <c r="K873"/>
  <c r="M873" s="1"/>
  <c r="K874"/>
  <c r="M874" s="1"/>
  <c r="K875"/>
  <c r="M875" s="1"/>
  <c r="K876"/>
  <c r="M876" s="1"/>
  <c r="K877"/>
  <c r="M877" s="1"/>
  <c r="K878"/>
  <c r="M878" s="1"/>
  <c r="K879"/>
  <c r="M879" s="1"/>
  <c r="K880"/>
  <c r="M880" s="1"/>
  <c r="K881"/>
  <c r="M881" s="1"/>
  <c r="K882"/>
  <c r="M882" s="1"/>
  <c r="K883"/>
  <c r="M883" s="1"/>
  <c r="K884"/>
  <c r="M884" s="1"/>
  <c r="K885"/>
  <c r="M885" s="1"/>
  <c r="K886"/>
  <c r="M886" s="1"/>
  <c r="K887"/>
  <c r="M887" s="1"/>
  <c r="K888"/>
  <c r="M888" s="1"/>
  <c r="K889"/>
  <c r="M889" s="1"/>
  <c r="K890"/>
  <c r="M890" s="1"/>
  <c r="K891"/>
  <c r="M891" s="1"/>
  <c r="K892"/>
  <c r="M892" s="1"/>
  <c r="K893"/>
  <c r="M893" s="1"/>
  <c r="K894"/>
  <c r="M894" s="1"/>
  <c r="K895"/>
  <c r="M895" s="1"/>
  <c r="K896"/>
  <c r="M896" s="1"/>
  <c r="K897"/>
  <c r="M897" s="1"/>
  <c r="K898"/>
  <c r="M898" s="1"/>
  <c r="K899"/>
  <c r="M899" s="1"/>
  <c r="K900"/>
  <c r="M900" s="1"/>
  <c r="K901"/>
  <c r="M901" s="1"/>
  <c r="K902"/>
  <c r="M902" s="1"/>
  <c r="K903"/>
  <c r="M903" s="1"/>
  <c r="K904"/>
  <c r="M904" s="1"/>
  <c r="K905"/>
  <c r="M905" s="1"/>
  <c r="K906"/>
  <c r="M906" s="1"/>
  <c r="K907"/>
  <c r="M907" s="1"/>
  <c r="K908"/>
  <c r="M908" s="1"/>
  <c r="K909"/>
  <c r="M909" s="1"/>
  <c r="K910"/>
  <c r="M910" s="1"/>
  <c r="K911"/>
  <c r="M911" s="1"/>
  <c r="K912"/>
  <c r="M912" s="1"/>
  <c r="K913"/>
  <c r="M913" s="1"/>
  <c r="K914"/>
  <c r="M914" s="1"/>
  <c r="K915"/>
  <c r="M915" s="1"/>
  <c r="K916"/>
  <c r="M916" s="1"/>
  <c r="K917"/>
  <c r="M917" s="1"/>
  <c r="K918"/>
  <c r="M918" s="1"/>
  <c r="K919"/>
  <c r="M919" s="1"/>
  <c r="K920"/>
  <c r="M920" s="1"/>
  <c r="K921"/>
  <c r="M921" s="1"/>
  <c r="K922"/>
  <c r="M922" s="1"/>
  <c r="K923"/>
  <c r="M923" s="1"/>
  <c r="K924"/>
  <c r="M924" s="1"/>
  <c r="K925"/>
  <c r="M925" s="1"/>
  <c r="K926"/>
  <c r="M926" s="1"/>
  <c r="K927"/>
  <c r="M927" s="1"/>
  <c r="K928"/>
  <c r="M928" s="1"/>
  <c r="K929"/>
  <c r="M929" s="1"/>
  <c r="K930"/>
  <c r="M930" s="1"/>
  <c r="K931"/>
  <c r="M931" s="1"/>
  <c r="K932"/>
  <c r="M932" s="1"/>
  <c r="K933"/>
  <c r="M933" s="1"/>
  <c r="K934"/>
  <c r="M934" s="1"/>
  <c r="K935"/>
  <c r="M935" s="1"/>
  <c r="K936"/>
  <c r="M936" s="1"/>
  <c r="K937"/>
  <c r="M937" s="1"/>
  <c r="K938"/>
  <c r="M938" s="1"/>
  <c r="K939"/>
  <c r="M939" s="1"/>
  <c r="K940"/>
  <c r="M940" s="1"/>
  <c r="K941"/>
  <c r="M941" s="1"/>
  <c r="K942"/>
  <c r="M942" s="1"/>
  <c r="K943"/>
  <c r="M943" s="1"/>
  <c r="K944"/>
  <c r="M944" s="1"/>
  <c r="K945"/>
  <c r="M945" s="1"/>
  <c r="K946"/>
  <c r="M946" s="1"/>
  <c r="K947"/>
  <c r="M947" s="1"/>
  <c r="K948"/>
  <c r="M948" s="1"/>
  <c r="K949"/>
  <c r="M949" s="1"/>
  <c r="K950"/>
  <c r="M950" s="1"/>
  <c r="K951"/>
  <c r="M951" s="1"/>
  <c r="K952"/>
  <c r="M952" s="1"/>
  <c r="K953"/>
  <c r="M953" s="1"/>
  <c r="K954"/>
  <c r="M954" s="1"/>
  <c r="K955"/>
  <c r="M955" s="1"/>
  <c r="K956"/>
  <c r="M956" s="1"/>
  <c r="K957"/>
  <c r="M957" s="1"/>
  <c r="K958"/>
  <c r="M958" s="1"/>
  <c r="K959"/>
  <c r="M959" s="1"/>
  <c r="K960"/>
  <c r="M960" s="1"/>
  <c r="K961"/>
  <c r="M961" s="1"/>
  <c r="K962"/>
  <c r="M962" s="1"/>
  <c r="K963"/>
  <c r="M963" s="1"/>
  <c r="K964"/>
  <c r="M964" s="1"/>
  <c r="K965"/>
  <c r="M965" s="1"/>
  <c r="K966"/>
  <c r="M966" s="1"/>
  <c r="K967"/>
  <c r="M967" s="1"/>
  <c r="K968"/>
  <c r="M968" s="1"/>
  <c r="K969"/>
  <c r="M969" s="1"/>
  <c r="K970"/>
  <c r="M970" s="1"/>
  <c r="K971"/>
  <c r="M971" s="1"/>
  <c r="K972"/>
  <c r="M972" s="1"/>
  <c r="K973"/>
  <c r="M973" s="1"/>
  <c r="K974"/>
  <c r="M974" s="1"/>
  <c r="K975"/>
  <c r="M975" s="1"/>
  <c r="K976"/>
  <c r="M976" s="1"/>
  <c r="K977"/>
  <c r="M977" s="1"/>
  <c r="K978"/>
  <c r="M978" s="1"/>
  <c r="K979"/>
  <c r="M979" s="1"/>
  <c r="K980"/>
  <c r="M980" s="1"/>
  <c r="K981"/>
  <c r="M981" s="1"/>
  <c r="K982"/>
  <c r="M982" s="1"/>
  <c r="K983"/>
  <c r="M983" s="1"/>
  <c r="K984"/>
  <c r="M984" s="1"/>
  <c r="K985"/>
  <c r="M985" s="1"/>
  <c r="K986"/>
  <c r="M986" s="1"/>
  <c r="K987"/>
  <c r="M987" s="1"/>
  <c r="K988"/>
  <c r="M988" s="1"/>
  <c r="K989"/>
  <c r="M989" s="1"/>
  <c r="K990"/>
  <c r="M990" s="1"/>
  <c r="K991"/>
  <c r="M991" s="1"/>
  <c r="K992"/>
  <c r="M992" s="1"/>
  <c r="K993"/>
  <c r="M993" s="1"/>
  <c r="K994"/>
  <c r="M994" s="1"/>
  <c r="K995"/>
  <c r="M995" s="1"/>
  <c r="K996"/>
  <c r="M996" s="1"/>
  <c r="K997"/>
  <c r="M997" s="1"/>
  <c r="K998"/>
  <c r="M998" s="1"/>
  <c r="K999"/>
  <c r="M999" s="1"/>
  <c r="K1000"/>
  <c r="M1000" s="1"/>
  <c r="K1001"/>
  <c r="M1001" s="1"/>
  <c r="K1002"/>
  <c r="M1002" s="1"/>
  <c r="K1003"/>
  <c r="M1003" s="1"/>
  <c r="K1004"/>
  <c r="M1004" s="1"/>
  <c r="K1005"/>
  <c r="M1005" s="1"/>
  <c r="K1006"/>
  <c r="M1006" s="1"/>
  <c r="K1007"/>
  <c r="M1007" s="1"/>
  <c r="K1008"/>
  <c r="M1008" s="1"/>
  <c r="K1009"/>
  <c r="M1009" s="1"/>
  <c r="K1010"/>
  <c r="M1010" s="1"/>
  <c r="K1011"/>
  <c r="M1011" s="1"/>
  <c r="K1012"/>
  <c r="M1012" s="1"/>
  <c r="K1013"/>
  <c r="M1013" s="1"/>
  <c r="K1014"/>
  <c r="M1014" s="1"/>
  <c r="K1015"/>
  <c r="M1015" s="1"/>
  <c r="K1016"/>
  <c r="M1016" s="1"/>
  <c r="K1017"/>
  <c r="M1017" s="1"/>
  <c r="K1018"/>
  <c r="M1018" s="1"/>
  <c r="K1019"/>
  <c r="M1019" s="1"/>
  <c r="K1020"/>
  <c r="M1020" s="1"/>
  <c r="K1021"/>
  <c r="M1021" s="1"/>
  <c r="K1022"/>
  <c r="M1022" s="1"/>
  <c r="K1023"/>
  <c r="M1023" s="1"/>
  <c r="K1024"/>
  <c r="M1024" s="1"/>
  <c r="K1025"/>
  <c r="M1025" s="1"/>
  <c r="K1026"/>
  <c r="M1026" s="1"/>
  <c r="K1027"/>
  <c r="M1027" s="1"/>
  <c r="K1028"/>
  <c r="M1028" s="1"/>
  <c r="K1029"/>
  <c r="M1029" s="1"/>
  <c r="K1030"/>
  <c r="M1030" s="1"/>
  <c r="K1031"/>
  <c r="M1031" s="1"/>
  <c r="K1032"/>
  <c r="M1032" s="1"/>
  <c r="K1033"/>
  <c r="M1033" s="1"/>
  <c r="K1034"/>
  <c r="M1034" s="1"/>
  <c r="K1035"/>
  <c r="M1035" s="1"/>
  <c r="K1036"/>
  <c r="M1036" s="1"/>
  <c r="K1037"/>
  <c r="M1037" s="1"/>
  <c r="K1038"/>
  <c r="M1038" s="1"/>
  <c r="K1039"/>
  <c r="M1039" s="1"/>
  <c r="K1040"/>
  <c r="M1040" s="1"/>
  <c r="K1041"/>
  <c r="M1041" s="1"/>
  <c r="K1042"/>
  <c r="M1042" s="1"/>
  <c r="K1043"/>
  <c r="M1043" s="1"/>
  <c r="K1044"/>
  <c r="M1044" s="1"/>
  <c r="K1045"/>
  <c r="M1045" s="1"/>
  <c r="K1046"/>
  <c r="M1046" s="1"/>
  <c r="K1047"/>
  <c r="M1047" s="1"/>
  <c r="K1048"/>
  <c r="M1048" s="1"/>
  <c r="K1049"/>
  <c r="M1049" s="1"/>
  <c r="K1050"/>
  <c r="M1050" s="1"/>
  <c r="K1051"/>
  <c r="M1051" s="1"/>
  <c r="K1052"/>
  <c r="M1052" s="1"/>
  <c r="K1053"/>
  <c r="M1053" s="1"/>
  <c r="K1054"/>
  <c r="M1054" s="1"/>
  <c r="K1055"/>
  <c r="M1055" s="1"/>
  <c r="K1056"/>
  <c r="M1056" s="1"/>
  <c r="K1057"/>
  <c r="M1057" s="1"/>
  <c r="K1058"/>
  <c r="M1058" s="1"/>
  <c r="K1059"/>
  <c r="M1059" s="1"/>
  <c r="K1060"/>
  <c r="M1060" s="1"/>
  <c r="K1061"/>
  <c r="M1061" s="1"/>
  <c r="K1062"/>
  <c r="M1062" s="1"/>
  <c r="K1063"/>
  <c r="M1063" s="1"/>
  <c r="K1064"/>
  <c r="M1064" s="1"/>
  <c r="K1065"/>
  <c r="M1065" s="1"/>
  <c r="K1066"/>
  <c r="M1066" s="1"/>
  <c r="K1067"/>
  <c r="M1067" s="1"/>
  <c r="K1068"/>
  <c r="M1068" s="1"/>
  <c r="K1069"/>
  <c r="M1069" s="1"/>
  <c r="K1070"/>
  <c r="M1070" s="1"/>
  <c r="K1071"/>
  <c r="M1071" s="1"/>
  <c r="K1072"/>
  <c r="M1072" s="1"/>
  <c r="K1073"/>
  <c r="M1073" s="1"/>
  <c r="K1074"/>
  <c r="M1074" s="1"/>
  <c r="K1075"/>
  <c r="M1075" s="1"/>
  <c r="K1076"/>
  <c r="M1076" s="1"/>
  <c r="K1077"/>
  <c r="M1077" s="1"/>
  <c r="K1078"/>
  <c r="M1078" s="1"/>
  <c r="K1079"/>
  <c r="M1079" s="1"/>
  <c r="K1080"/>
  <c r="M1080" s="1"/>
  <c r="K1081"/>
  <c r="M1081" s="1"/>
  <c r="K1082"/>
  <c r="M1082" s="1"/>
  <c r="K1083"/>
  <c r="M1083" s="1"/>
  <c r="K1084"/>
  <c r="M1084" s="1"/>
  <c r="K1085"/>
  <c r="M1085" s="1"/>
  <c r="K1086"/>
  <c r="M1086" s="1"/>
  <c r="K1087"/>
  <c r="M1087" s="1"/>
  <c r="K1088"/>
  <c r="M1088" s="1"/>
  <c r="K1089"/>
  <c r="M1089" s="1"/>
  <c r="K1090"/>
  <c r="M1090" s="1"/>
  <c r="K1091"/>
  <c r="M1091" s="1"/>
  <c r="K1092"/>
  <c r="M1092" s="1"/>
  <c r="K1093"/>
  <c r="M1093" s="1"/>
  <c r="K1094"/>
  <c r="M1094" s="1"/>
  <c r="K1095"/>
  <c r="M1095" s="1"/>
  <c r="K1096"/>
  <c r="M1096" s="1"/>
  <c r="K1097"/>
  <c r="M1097" s="1"/>
  <c r="K1098"/>
  <c r="M1098" s="1"/>
  <c r="K1099"/>
  <c r="M1099" s="1"/>
  <c r="K1100"/>
  <c r="M1100" s="1"/>
  <c r="K1101"/>
  <c r="M1101" s="1"/>
  <c r="K1102"/>
  <c r="M1102" s="1"/>
  <c r="K1103"/>
  <c r="M1103" s="1"/>
  <c r="K1104"/>
  <c r="M1104" s="1"/>
  <c r="K1105"/>
  <c r="M1105" s="1"/>
  <c r="K1106"/>
  <c r="M1106" s="1"/>
  <c r="K1107"/>
  <c r="M1107" s="1"/>
  <c r="K1108"/>
  <c r="M1108" s="1"/>
  <c r="K1109"/>
  <c r="M1109" s="1"/>
  <c r="K1110"/>
  <c r="M1110" s="1"/>
  <c r="K1111"/>
  <c r="M1111" s="1"/>
  <c r="K1112"/>
  <c r="M1112" s="1"/>
  <c r="K1113"/>
  <c r="M1113" s="1"/>
  <c r="K1114"/>
  <c r="M1114" s="1"/>
  <c r="K1115"/>
  <c r="M1115" s="1"/>
  <c r="K1116"/>
  <c r="M1116" s="1"/>
  <c r="K1117"/>
  <c r="M1117" s="1"/>
  <c r="K1118"/>
  <c r="M1118" s="1"/>
  <c r="K1119"/>
  <c r="M1119" s="1"/>
  <c r="K1120"/>
  <c r="M1120" s="1"/>
  <c r="K1121"/>
  <c r="M1121" s="1"/>
  <c r="K1122"/>
  <c r="M1122" s="1"/>
  <c r="K1123"/>
  <c r="M1123" s="1"/>
  <c r="K1124"/>
  <c r="M1124" s="1"/>
  <c r="K1125"/>
  <c r="M1125" s="1"/>
  <c r="K1126"/>
  <c r="M1126" s="1"/>
  <c r="K1127"/>
  <c r="M1127" s="1"/>
  <c r="K1128"/>
  <c r="M1128" s="1"/>
  <c r="K1129"/>
  <c r="M1129" s="1"/>
  <c r="K1130"/>
  <c r="M1130" s="1"/>
  <c r="K1131"/>
  <c r="M1131" s="1"/>
  <c r="K1132"/>
  <c r="M1132" s="1"/>
  <c r="K1133"/>
  <c r="M1133" s="1"/>
  <c r="K1134"/>
  <c r="M1134" s="1"/>
  <c r="K1135"/>
  <c r="M1135" s="1"/>
  <c r="K1136"/>
  <c r="M1136" s="1"/>
  <c r="K1137"/>
  <c r="M1137" s="1"/>
  <c r="K1138"/>
  <c r="M1138" s="1"/>
  <c r="K1139"/>
  <c r="M1139" s="1"/>
  <c r="K1140"/>
  <c r="M1140" s="1"/>
  <c r="K1141"/>
  <c r="M1141" s="1"/>
  <c r="K1142"/>
  <c r="M1142" s="1"/>
  <c r="K1143"/>
  <c r="M1143" s="1"/>
  <c r="K1144"/>
  <c r="M1144" s="1"/>
  <c r="K1145"/>
  <c r="M1145" s="1"/>
  <c r="K1146"/>
  <c r="M1146" s="1"/>
  <c r="K1147"/>
  <c r="M1147" s="1"/>
  <c r="K1148"/>
  <c r="M1148" s="1"/>
  <c r="K1149"/>
  <c r="M1149" s="1"/>
  <c r="K1150"/>
  <c r="M1150" s="1"/>
  <c r="K1151"/>
  <c r="M1151" s="1"/>
  <c r="K1152"/>
  <c r="M1152" s="1"/>
  <c r="K1153"/>
  <c r="M1153" s="1"/>
  <c r="K1154"/>
  <c r="M1154" s="1"/>
  <c r="K1155"/>
  <c r="M1155" s="1"/>
  <c r="K1156"/>
  <c r="M1156" s="1"/>
  <c r="K1157"/>
  <c r="M1157" s="1"/>
  <c r="K1158"/>
  <c r="M1158" s="1"/>
  <c r="K1159"/>
  <c r="M1159" s="1"/>
  <c r="K1160"/>
  <c r="M1160" s="1"/>
  <c r="K1161"/>
  <c r="M1161" s="1"/>
  <c r="K1162"/>
  <c r="M1162" s="1"/>
  <c r="K1163"/>
  <c r="M1163" s="1"/>
  <c r="K1164"/>
  <c r="M1164" s="1"/>
  <c r="K1165"/>
  <c r="M1165" s="1"/>
  <c r="K1166"/>
  <c r="M1166" s="1"/>
  <c r="K1167"/>
  <c r="M1167" s="1"/>
  <c r="K1168"/>
  <c r="M1168" s="1"/>
  <c r="K1169"/>
  <c r="M1169" s="1"/>
  <c r="K1170"/>
  <c r="M1170" s="1"/>
  <c r="K1171"/>
  <c r="M1171" s="1"/>
  <c r="K1172"/>
  <c r="M1172" s="1"/>
  <c r="K1173"/>
  <c r="M1173" s="1"/>
  <c r="K1174"/>
  <c r="M1174" s="1"/>
  <c r="K1175"/>
  <c r="M1175" s="1"/>
  <c r="K1176"/>
  <c r="M1176" s="1"/>
  <c r="K1177"/>
  <c r="M1177" s="1"/>
  <c r="K1178"/>
  <c r="M1178" s="1"/>
  <c r="K1179"/>
  <c r="M1179" s="1"/>
  <c r="K1180"/>
  <c r="M1180" s="1"/>
  <c r="K1181"/>
  <c r="M1181" s="1"/>
  <c r="K1182"/>
  <c r="M1182" s="1"/>
  <c r="K1183"/>
  <c r="M1183" s="1"/>
  <c r="K1184"/>
  <c r="M1184" s="1"/>
  <c r="K1185"/>
  <c r="M1185" s="1"/>
  <c r="K1186"/>
  <c r="M1186" s="1"/>
  <c r="K1187"/>
  <c r="M1187" s="1"/>
  <c r="K1188"/>
  <c r="M1188" s="1"/>
  <c r="K1189"/>
  <c r="M1189" s="1"/>
  <c r="K1190"/>
  <c r="M1190" s="1"/>
  <c r="K1191"/>
  <c r="M1191" s="1"/>
  <c r="K1192"/>
  <c r="M1192" s="1"/>
  <c r="K1193"/>
  <c r="M1193" s="1"/>
  <c r="K1194"/>
  <c r="M1194" s="1"/>
  <c r="K1195"/>
  <c r="M1195" s="1"/>
  <c r="K1196"/>
  <c r="M1196" s="1"/>
  <c r="K1197"/>
  <c r="M1197" s="1"/>
  <c r="K1198"/>
  <c r="M1198" s="1"/>
  <c r="K1199"/>
  <c r="M1199" s="1"/>
  <c r="K1200"/>
  <c r="M1200" s="1"/>
  <c r="K1201"/>
  <c r="M1201" s="1"/>
  <c r="K1202"/>
  <c r="M1202" s="1"/>
  <c r="K1203"/>
  <c r="M1203" s="1"/>
  <c r="K1204"/>
  <c r="M1204" s="1"/>
  <c r="K1205"/>
  <c r="M1205" s="1"/>
  <c r="K1206"/>
  <c r="M1206" s="1"/>
  <c r="K1207"/>
  <c r="M1207" s="1"/>
  <c r="K1208"/>
  <c r="M1208" s="1"/>
  <c r="K1209"/>
  <c r="M1209" s="1"/>
  <c r="K1210"/>
  <c r="M1210" s="1"/>
  <c r="K1211"/>
  <c r="M1211" s="1"/>
  <c r="K1212"/>
  <c r="M1212" s="1"/>
  <c r="K1213"/>
  <c r="M1213" s="1"/>
  <c r="K1214"/>
  <c r="M1214" s="1"/>
  <c r="K1215"/>
  <c r="M1215" s="1"/>
  <c r="K1216"/>
  <c r="M1216" s="1"/>
  <c r="K1217"/>
  <c r="M1217" s="1"/>
  <c r="K1218"/>
  <c r="M1218" s="1"/>
  <c r="K1219"/>
  <c r="M1219" s="1"/>
  <c r="K1220"/>
  <c r="M1220" s="1"/>
  <c r="K1221"/>
  <c r="M1221" s="1"/>
  <c r="K1222"/>
  <c r="M1222" s="1"/>
  <c r="K1223"/>
  <c r="M1223" s="1"/>
  <c r="K1224"/>
  <c r="M1224" s="1"/>
  <c r="K1225"/>
  <c r="M1225" s="1"/>
  <c r="K1226"/>
  <c r="M1226" s="1"/>
  <c r="K1227"/>
  <c r="M1227" s="1"/>
  <c r="K1228"/>
  <c r="M1228" s="1"/>
  <c r="K1229"/>
  <c r="M1229" s="1"/>
  <c r="K1230"/>
  <c r="M1230" s="1"/>
  <c r="K1231"/>
  <c r="M1231" s="1"/>
  <c r="K1232"/>
  <c r="M1232" s="1"/>
  <c r="K1233"/>
  <c r="M1233" s="1"/>
  <c r="K1234"/>
  <c r="M1234" s="1"/>
  <c r="K1235"/>
  <c r="M1235" s="1"/>
  <c r="K1236"/>
  <c r="M1236" s="1"/>
  <c r="K1237"/>
  <c r="M1237" s="1"/>
  <c r="K1238"/>
  <c r="M1238" s="1"/>
  <c r="K1239"/>
  <c r="M1239" s="1"/>
  <c r="K1240"/>
  <c r="M1240" s="1"/>
  <c r="K1241"/>
  <c r="M1241" s="1"/>
  <c r="K1242"/>
  <c r="M1242" s="1"/>
  <c r="K1243"/>
  <c r="M1243" s="1"/>
  <c r="K1244"/>
  <c r="M1244" s="1"/>
  <c r="K1245"/>
  <c r="M1245" s="1"/>
  <c r="K1246"/>
  <c r="M1246" s="1"/>
  <c r="K1247"/>
  <c r="M1247" s="1"/>
  <c r="K1248"/>
  <c r="M1248" s="1"/>
  <c r="K1249"/>
  <c r="M1249" s="1"/>
  <c r="K1250"/>
  <c r="M1250" s="1"/>
  <c r="K1251"/>
  <c r="M1251" s="1"/>
  <c r="K1252"/>
  <c r="M1252" s="1"/>
  <c r="K1253"/>
  <c r="M1253" s="1"/>
  <c r="K1254"/>
  <c r="M1254" s="1"/>
  <c r="K1255"/>
  <c r="M1255" s="1"/>
  <c r="K1256"/>
  <c r="M1256" s="1"/>
  <c r="K1257"/>
  <c r="M1257" s="1"/>
  <c r="K1258"/>
  <c r="M1258" s="1"/>
  <c r="K1259"/>
  <c r="M1259" s="1"/>
  <c r="K1260"/>
  <c r="M1260" s="1"/>
  <c r="K1261"/>
  <c r="M1261" s="1"/>
  <c r="K1262"/>
  <c r="M1262" s="1"/>
  <c r="K1263"/>
  <c r="M1263" s="1"/>
  <c r="K1264"/>
  <c r="M1264" s="1"/>
  <c r="K1265"/>
  <c r="M1265" s="1"/>
  <c r="K1266"/>
  <c r="M1266" s="1"/>
  <c r="K1267"/>
  <c r="M1267" s="1"/>
  <c r="K1268"/>
  <c r="M1268" s="1"/>
  <c r="K1269"/>
  <c r="M1269" s="1"/>
  <c r="K1270"/>
  <c r="M1270" s="1"/>
  <c r="K1271"/>
  <c r="M1271" s="1"/>
  <c r="K1272"/>
  <c r="M1272" s="1"/>
  <c r="K1273"/>
  <c r="M1273" s="1"/>
  <c r="K1274"/>
  <c r="M1274" s="1"/>
  <c r="K1275"/>
  <c r="M1275" s="1"/>
  <c r="K1276"/>
  <c r="M1276" s="1"/>
  <c r="K1277"/>
  <c r="M1277" s="1"/>
  <c r="K1278"/>
  <c r="M1278" s="1"/>
  <c r="K1279"/>
  <c r="M1279" s="1"/>
  <c r="K1280"/>
  <c r="M1280" s="1"/>
  <c r="K1281"/>
  <c r="M1281" s="1"/>
  <c r="K1282"/>
  <c r="M1282" s="1"/>
  <c r="K1283"/>
  <c r="M1283" s="1"/>
  <c r="K1284"/>
  <c r="M1284" s="1"/>
  <c r="K1285"/>
  <c r="M1285" s="1"/>
  <c r="K1286"/>
  <c r="M1286" s="1"/>
  <c r="K1287"/>
  <c r="M1287" s="1"/>
  <c r="K1288"/>
  <c r="M1288" s="1"/>
  <c r="K1289"/>
  <c r="M1289" s="1"/>
  <c r="K1290"/>
  <c r="M1290" s="1"/>
  <c r="K1291"/>
  <c r="M1291" s="1"/>
  <c r="K1292"/>
  <c r="M1292" s="1"/>
  <c r="K1293"/>
  <c r="M1293" s="1"/>
  <c r="K1294"/>
  <c r="M1294" s="1"/>
  <c r="K1295"/>
  <c r="M1295" s="1"/>
  <c r="K1296"/>
  <c r="M1296" s="1"/>
  <c r="K1297"/>
  <c r="M1297" s="1"/>
  <c r="K1298"/>
  <c r="M1298" s="1"/>
  <c r="K1299"/>
  <c r="M1299" s="1"/>
  <c r="K1300"/>
  <c r="M1300" s="1"/>
  <c r="K1301"/>
  <c r="M1301" s="1"/>
  <c r="K1302"/>
  <c r="M1302" s="1"/>
  <c r="K1303"/>
  <c r="M1303" s="1"/>
  <c r="K1304"/>
  <c r="M1304" s="1"/>
  <c r="K1305"/>
  <c r="M1305" s="1"/>
  <c r="K1306"/>
  <c r="M1306" s="1"/>
  <c r="K1307"/>
  <c r="M1307" s="1"/>
  <c r="K1308"/>
  <c r="M1308" s="1"/>
  <c r="K1309"/>
  <c r="M1309" s="1"/>
  <c r="K1310"/>
  <c r="M1310" s="1"/>
  <c r="K1311"/>
  <c r="M1311" s="1"/>
  <c r="K1312"/>
  <c r="M1312" s="1"/>
  <c r="K1313"/>
  <c r="M1313" s="1"/>
  <c r="K1314"/>
  <c r="M1314" s="1"/>
  <c r="K1315"/>
  <c r="M1315" s="1"/>
  <c r="K1316"/>
  <c r="M1316" s="1"/>
  <c r="K1317"/>
  <c r="M1317" s="1"/>
  <c r="K1318"/>
  <c r="M1318" s="1"/>
  <c r="K1319"/>
  <c r="M1319" s="1"/>
  <c r="K1320"/>
  <c r="M1320" s="1"/>
  <c r="K1321"/>
  <c r="M1321" s="1"/>
  <c r="K1322"/>
  <c r="M1322" s="1"/>
  <c r="K1323"/>
  <c r="M1323" s="1"/>
  <c r="K1324"/>
  <c r="M1324" s="1"/>
  <c r="K1325"/>
  <c r="M1325" s="1"/>
  <c r="K1326"/>
  <c r="M1326" s="1"/>
  <c r="K1327"/>
  <c r="M1327" s="1"/>
  <c r="K1328"/>
  <c r="M1328" s="1"/>
  <c r="K1329"/>
  <c r="M1329" s="1"/>
  <c r="K1330"/>
  <c r="M1330" s="1"/>
  <c r="K1331"/>
  <c r="M1331" s="1"/>
  <c r="K1332"/>
  <c r="M1332" s="1"/>
  <c r="K1333"/>
  <c r="M1333" s="1"/>
  <c r="K1334"/>
  <c r="M1334" s="1"/>
  <c r="K1335"/>
  <c r="M1335" s="1"/>
  <c r="K1336"/>
  <c r="M1336" s="1"/>
  <c r="K1337"/>
  <c r="M1337" s="1"/>
  <c r="K1338"/>
  <c r="M1338" s="1"/>
  <c r="K1339"/>
  <c r="M1339" s="1"/>
  <c r="K1340"/>
  <c r="M1340" s="1"/>
  <c r="K1341"/>
  <c r="M1341" s="1"/>
  <c r="K1342"/>
  <c r="M1342" s="1"/>
  <c r="K1343"/>
  <c r="M1343" s="1"/>
  <c r="K1344"/>
  <c r="M1344" s="1"/>
  <c r="K1345"/>
  <c r="M1345" s="1"/>
  <c r="K1346"/>
  <c r="M1346" s="1"/>
  <c r="K1347"/>
  <c r="M1347" s="1"/>
  <c r="K1348"/>
  <c r="M1348" s="1"/>
  <c r="K1349"/>
  <c r="M1349" s="1"/>
  <c r="K1350"/>
  <c r="M1350" s="1"/>
  <c r="K1351"/>
  <c r="M1351" s="1"/>
  <c r="K1352"/>
  <c r="M1352" s="1"/>
  <c r="K1353"/>
  <c r="M1353" s="1"/>
  <c r="K1354"/>
  <c r="M1354" s="1"/>
  <c r="K1355"/>
  <c r="M1355" s="1"/>
  <c r="K1356"/>
  <c r="M1356" s="1"/>
  <c r="K1357"/>
  <c r="M1357" s="1"/>
  <c r="K1358"/>
  <c r="M1358" s="1"/>
  <c r="K1359"/>
  <c r="M1359" s="1"/>
  <c r="K1360"/>
  <c r="M1360" s="1"/>
  <c r="K1361"/>
  <c r="M1361" s="1"/>
  <c r="K1362"/>
  <c r="M1362" s="1"/>
  <c r="K1363"/>
  <c r="M1363" s="1"/>
  <c r="K1364"/>
  <c r="M1364" s="1"/>
  <c r="K1365"/>
  <c r="M1365" s="1"/>
  <c r="K1366"/>
  <c r="M1366" s="1"/>
  <c r="K1367"/>
  <c r="M1367" s="1"/>
  <c r="K1368"/>
  <c r="M1368" s="1"/>
  <c r="K1369"/>
  <c r="M1369" s="1"/>
  <c r="K1370"/>
  <c r="M1370" s="1"/>
  <c r="K1371"/>
  <c r="M1371" s="1"/>
  <c r="K1372"/>
  <c r="M1372" s="1"/>
  <c r="K1373"/>
  <c r="M1373" s="1"/>
  <c r="K1374"/>
  <c r="M1374" s="1"/>
  <c r="K1375"/>
  <c r="M1375" s="1"/>
  <c r="K1376"/>
  <c r="M1376" s="1"/>
  <c r="K1377"/>
  <c r="M1377" s="1"/>
  <c r="K1378"/>
  <c r="M1378" s="1"/>
  <c r="K1379"/>
  <c r="M1379" s="1"/>
  <c r="K1380"/>
  <c r="M1380" s="1"/>
  <c r="K1381"/>
  <c r="M1381" s="1"/>
  <c r="K1382"/>
  <c r="M1382" s="1"/>
  <c r="K1383"/>
  <c r="M1383" s="1"/>
  <c r="K1384"/>
  <c r="M1384" s="1"/>
  <c r="K1385"/>
  <c r="M1385" s="1"/>
  <c r="K1386"/>
  <c r="M1386" s="1"/>
  <c r="K1387"/>
  <c r="M1387" s="1"/>
  <c r="K1388"/>
  <c r="M1388" s="1"/>
  <c r="K1389"/>
  <c r="M1389" s="1"/>
  <c r="K1390"/>
  <c r="M1390" s="1"/>
  <c r="K1391"/>
  <c r="M1391" s="1"/>
  <c r="K1392"/>
  <c r="M1392" s="1"/>
  <c r="K1393"/>
  <c r="M1393" s="1"/>
  <c r="K1394"/>
  <c r="M1394" s="1"/>
  <c r="K1395"/>
  <c r="M1395" s="1"/>
  <c r="K1396"/>
  <c r="M1396" s="1"/>
  <c r="K1397"/>
  <c r="M1397" s="1"/>
  <c r="K1398"/>
  <c r="M1398" s="1"/>
  <c r="K1399"/>
  <c r="M1399" s="1"/>
  <c r="K1400"/>
  <c r="M1400" s="1"/>
  <c r="K1401"/>
  <c r="M1401" s="1"/>
  <c r="K1402"/>
  <c r="M1402" s="1"/>
  <c r="K1403"/>
  <c r="M1403" s="1"/>
  <c r="K1404"/>
  <c r="M1404" s="1"/>
  <c r="K1405"/>
  <c r="M1405" s="1"/>
  <c r="K1406"/>
  <c r="M1406" s="1"/>
  <c r="K1407"/>
  <c r="M1407" s="1"/>
  <c r="K1408"/>
  <c r="M1408" s="1"/>
  <c r="K1409"/>
  <c r="M1409" s="1"/>
  <c r="K1410"/>
  <c r="M1410" s="1"/>
  <c r="K1411"/>
  <c r="M1411" s="1"/>
  <c r="K1412"/>
  <c r="M1412" s="1"/>
  <c r="K1413"/>
  <c r="M1413" s="1"/>
  <c r="K1414"/>
  <c r="M1414" s="1"/>
  <c r="K1415"/>
  <c r="M1415" s="1"/>
  <c r="K1416"/>
  <c r="M1416" s="1"/>
  <c r="K1417"/>
  <c r="M1417" s="1"/>
  <c r="K1418"/>
  <c r="M1418" s="1"/>
  <c r="K1419"/>
  <c r="M1419" s="1"/>
  <c r="K1420"/>
  <c r="M1420" s="1"/>
  <c r="K1421"/>
  <c r="M1421" s="1"/>
  <c r="K1422"/>
  <c r="M1422" s="1"/>
  <c r="K1423"/>
  <c r="M1423" s="1"/>
  <c r="K1424"/>
  <c r="M1424" s="1"/>
  <c r="K1425"/>
  <c r="M1425" s="1"/>
  <c r="K1426"/>
  <c r="M1426" s="1"/>
  <c r="K1427"/>
  <c r="M1427" s="1"/>
  <c r="K1428"/>
  <c r="M1428" s="1"/>
  <c r="K1429"/>
  <c r="M1429" s="1"/>
  <c r="K1430"/>
  <c r="M1430" s="1"/>
  <c r="K1431"/>
  <c r="M1431" s="1"/>
  <c r="K1432"/>
  <c r="M1432" s="1"/>
  <c r="K1433"/>
  <c r="M1433" s="1"/>
  <c r="K1434"/>
  <c r="M1434" s="1"/>
  <c r="K1435"/>
  <c r="M1435" s="1"/>
  <c r="K1436"/>
  <c r="M1436" s="1"/>
  <c r="K1437"/>
  <c r="M1437" s="1"/>
  <c r="K1438"/>
  <c r="M1438" s="1"/>
  <c r="K1439"/>
  <c r="M1439" s="1"/>
  <c r="K1440"/>
  <c r="M1440" s="1"/>
  <c r="K1441"/>
  <c r="M1441" s="1"/>
  <c r="K1442"/>
  <c r="M1442" s="1"/>
  <c r="K1443"/>
  <c r="M1443" s="1"/>
  <c r="K1444"/>
  <c r="M1444" s="1"/>
  <c r="K1445"/>
  <c r="M1445" s="1"/>
  <c r="K1446"/>
  <c r="M1446" s="1"/>
  <c r="K1447"/>
  <c r="M1447" s="1"/>
  <c r="K1448"/>
  <c r="M1448" s="1"/>
  <c r="K1449"/>
  <c r="M1449" s="1"/>
  <c r="K1450"/>
  <c r="M1450" s="1"/>
  <c r="K1451"/>
  <c r="M1451" s="1"/>
  <c r="K1452"/>
  <c r="M1452" s="1"/>
  <c r="K1453"/>
  <c r="M1453" s="1"/>
  <c r="K1454"/>
  <c r="M1454" s="1"/>
  <c r="K1455"/>
  <c r="M1455" s="1"/>
  <c r="K1456"/>
  <c r="M1456" s="1"/>
  <c r="K1457"/>
  <c r="M1457" s="1"/>
  <c r="K1458"/>
  <c r="M1458" s="1"/>
  <c r="K1459"/>
  <c r="M1459" s="1"/>
  <c r="K1460"/>
  <c r="M1460" s="1"/>
  <c r="K1461"/>
  <c r="M1461" s="1"/>
  <c r="K1462"/>
  <c r="M1462" s="1"/>
  <c r="K1463"/>
  <c r="M1463" s="1"/>
  <c r="K1464"/>
  <c r="M1464" s="1"/>
  <c r="K1465"/>
  <c r="M1465" s="1"/>
  <c r="K1466"/>
  <c r="M1466" s="1"/>
  <c r="K1467"/>
  <c r="M1467" s="1"/>
  <c r="K1468"/>
  <c r="M1468" s="1"/>
  <c r="K1469"/>
  <c r="M1469" s="1"/>
  <c r="K1470"/>
  <c r="M1470" s="1"/>
  <c r="K1471"/>
  <c r="M1471" s="1"/>
  <c r="K1472"/>
  <c r="M1472" s="1"/>
  <c r="K1473"/>
  <c r="M1473" s="1"/>
  <c r="K1474"/>
  <c r="M1474" s="1"/>
  <c r="K1475"/>
  <c r="M1475" s="1"/>
  <c r="K1476"/>
  <c r="M1476" s="1"/>
  <c r="K1477"/>
  <c r="M1477" s="1"/>
  <c r="K1478"/>
  <c r="M1478" s="1"/>
  <c r="K1479"/>
  <c r="M1479" s="1"/>
  <c r="K1480"/>
  <c r="M1480" s="1"/>
  <c r="K1481"/>
  <c r="M1481" s="1"/>
  <c r="K1482"/>
  <c r="M1482" s="1"/>
  <c r="K1483"/>
  <c r="M1483" s="1"/>
  <c r="K1484"/>
  <c r="M1484" s="1"/>
  <c r="K1485"/>
  <c r="M1485" s="1"/>
  <c r="K1486"/>
  <c r="M1486" s="1"/>
  <c r="K1487"/>
  <c r="M1487" s="1"/>
  <c r="K1488"/>
  <c r="M1488" s="1"/>
  <c r="K1489"/>
  <c r="M1489" s="1"/>
  <c r="K1490"/>
  <c r="M1490" s="1"/>
  <c r="K1491"/>
  <c r="M1491" s="1"/>
  <c r="K1492"/>
  <c r="M1492" s="1"/>
  <c r="K1493"/>
  <c r="M1493" s="1"/>
  <c r="K1494"/>
  <c r="M1494" s="1"/>
  <c r="K1495"/>
  <c r="M1495" s="1"/>
  <c r="K1496"/>
  <c r="M1496" s="1"/>
  <c r="K1497"/>
  <c r="M1497" s="1"/>
  <c r="K1498"/>
  <c r="M1498" s="1"/>
  <c r="K1499"/>
  <c r="M1499" s="1"/>
  <c r="K1500"/>
  <c r="M1500" s="1"/>
  <c r="K1501"/>
  <c r="M1501" s="1"/>
  <c r="K1502"/>
  <c r="M1502" s="1"/>
  <c r="K1503"/>
  <c r="M1503" s="1"/>
  <c r="K1504"/>
  <c r="M1504" s="1"/>
  <c r="K1505"/>
  <c r="M1505" s="1"/>
  <c r="K1506"/>
  <c r="M1506" s="1"/>
  <c r="K1507"/>
  <c r="M1507" s="1"/>
  <c r="K1508"/>
  <c r="M1508" s="1"/>
  <c r="K1509"/>
  <c r="M1509" s="1"/>
  <c r="K1510"/>
  <c r="M1510" s="1"/>
  <c r="K1511"/>
  <c r="M1511" s="1"/>
  <c r="K1512"/>
  <c r="M1512" s="1"/>
  <c r="K1513"/>
  <c r="M1513" s="1"/>
  <c r="K1514"/>
  <c r="M1514" s="1"/>
  <c r="K1515"/>
  <c r="M1515" s="1"/>
  <c r="K1516"/>
  <c r="M1516" s="1"/>
  <c r="K1517"/>
  <c r="M1517" s="1"/>
  <c r="K1518"/>
  <c r="M1518" s="1"/>
  <c r="K1519"/>
  <c r="M1519" s="1"/>
  <c r="K1520"/>
  <c r="M1520" s="1"/>
  <c r="K1521"/>
  <c r="M1521" s="1"/>
  <c r="K1522"/>
  <c r="M1522" s="1"/>
  <c r="K1523"/>
  <c r="M1523" s="1"/>
  <c r="K1524"/>
  <c r="M1524" s="1"/>
  <c r="K1525"/>
  <c r="M1525" s="1"/>
  <c r="K1526"/>
  <c r="M1526" s="1"/>
  <c r="K1527"/>
  <c r="M1527" s="1"/>
  <c r="K1528"/>
  <c r="M1528" s="1"/>
  <c r="K1529"/>
  <c r="M1529" s="1"/>
  <c r="K1530"/>
  <c r="M1530" s="1"/>
  <c r="K1531"/>
  <c r="M1531" s="1"/>
  <c r="K1532"/>
  <c r="M1532" s="1"/>
  <c r="K1533"/>
  <c r="M1533" s="1"/>
  <c r="K1534"/>
  <c r="M1534" s="1"/>
  <c r="K1535"/>
  <c r="M1535" s="1"/>
  <c r="K1536"/>
  <c r="M1536" s="1"/>
  <c r="K1537"/>
  <c r="M1537" s="1"/>
  <c r="K1538"/>
  <c r="M1538" s="1"/>
  <c r="K1539"/>
  <c r="M1539" s="1"/>
  <c r="K1540"/>
  <c r="M1540" s="1"/>
  <c r="K1541"/>
  <c r="M1541" s="1"/>
  <c r="K1542"/>
  <c r="M1542" s="1"/>
  <c r="K1543"/>
  <c r="M1543" s="1"/>
  <c r="K1544"/>
  <c r="M1544" s="1"/>
  <c r="K1545"/>
  <c r="M1545" s="1"/>
  <c r="K1546"/>
  <c r="M1546" s="1"/>
  <c r="K1547"/>
  <c r="M1547" s="1"/>
  <c r="K1548"/>
  <c r="M1548" s="1"/>
  <c r="K1549"/>
  <c r="M1549" s="1"/>
  <c r="K1550"/>
  <c r="M1550" s="1"/>
  <c r="K1551"/>
  <c r="M1551" s="1"/>
  <c r="K1552"/>
  <c r="M1552" s="1"/>
  <c r="K1553"/>
  <c r="M1553" s="1"/>
  <c r="K1554"/>
  <c r="M1554" s="1"/>
  <c r="K1555"/>
  <c r="M1555" s="1"/>
  <c r="K1556"/>
  <c r="M1556" s="1"/>
  <c r="K1557"/>
  <c r="M1557" s="1"/>
  <c r="K1558"/>
  <c r="M1558" s="1"/>
  <c r="K1559"/>
  <c r="M1559" s="1"/>
  <c r="K1560"/>
  <c r="M1560" s="1"/>
  <c r="K1561"/>
  <c r="M1561" s="1"/>
  <c r="K1562"/>
  <c r="M1562" s="1"/>
  <c r="K1563"/>
  <c r="M1563" s="1"/>
  <c r="K1564"/>
  <c r="M1564" s="1"/>
  <c r="K1565"/>
  <c r="M1565" s="1"/>
  <c r="K1566"/>
  <c r="M1566" s="1"/>
  <c r="K1567"/>
  <c r="M1567" s="1"/>
  <c r="K1568"/>
  <c r="M1568" s="1"/>
  <c r="K1569"/>
  <c r="M1569" s="1"/>
  <c r="K1570"/>
  <c r="M1570" s="1"/>
  <c r="K1571"/>
  <c r="M1571" s="1"/>
  <c r="K1572"/>
  <c r="M1572" s="1"/>
  <c r="K1573"/>
  <c r="M1573" s="1"/>
  <c r="K1574"/>
  <c r="M1574" s="1"/>
  <c r="K1575"/>
  <c r="M1575" s="1"/>
  <c r="K1576"/>
  <c r="M1576" s="1"/>
  <c r="K1577"/>
  <c r="M1577" s="1"/>
  <c r="K1578"/>
  <c r="M1578" s="1"/>
  <c r="K1579"/>
  <c r="M1579" s="1"/>
  <c r="K1580"/>
  <c r="M1580" s="1"/>
  <c r="K1581"/>
  <c r="M1581" s="1"/>
  <c r="K1582"/>
  <c r="M1582" s="1"/>
  <c r="K1583"/>
  <c r="M1583" s="1"/>
  <c r="K1584"/>
  <c r="M1584" s="1"/>
  <c r="K1585"/>
  <c r="M1585" s="1"/>
  <c r="K1586"/>
  <c r="M1586" s="1"/>
  <c r="K1587"/>
  <c r="M1587" s="1"/>
  <c r="K1588"/>
  <c r="M1588" s="1"/>
  <c r="K1589"/>
  <c r="M1589" s="1"/>
  <c r="K1590"/>
  <c r="M1590" s="1"/>
  <c r="K1591"/>
  <c r="M1591" s="1"/>
  <c r="K1592"/>
  <c r="M1592" s="1"/>
  <c r="K1593"/>
  <c r="M1593" s="1"/>
  <c r="K1594"/>
  <c r="M1594" s="1"/>
  <c r="K1595"/>
  <c r="M1595" s="1"/>
  <c r="K1596"/>
  <c r="M1596" s="1"/>
  <c r="K1597"/>
  <c r="M1597" s="1"/>
  <c r="K1598"/>
  <c r="M1598" s="1"/>
  <c r="K1599"/>
  <c r="M1599" s="1"/>
  <c r="K1600"/>
  <c r="M1600" s="1"/>
  <c r="K1601"/>
  <c r="M1601" s="1"/>
  <c r="K1602"/>
  <c r="M1602" s="1"/>
  <c r="K1603"/>
  <c r="M1603" s="1"/>
  <c r="K1604"/>
  <c r="M1604" s="1"/>
  <c r="K1605"/>
  <c r="M1605" s="1"/>
  <c r="K1606"/>
  <c r="M1606" s="1"/>
  <c r="K1607"/>
  <c r="M1607" s="1"/>
  <c r="K1608"/>
  <c r="M1608" s="1"/>
  <c r="K1609"/>
  <c r="M1609" s="1"/>
  <c r="K1610"/>
  <c r="M1610" s="1"/>
  <c r="K1611"/>
  <c r="M1611" s="1"/>
  <c r="K1612"/>
  <c r="M1612" s="1"/>
  <c r="K1613"/>
  <c r="M1613" s="1"/>
  <c r="K1614"/>
  <c r="M1614" s="1"/>
  <c r="K1615"/>
  <c r="M1615" s="1"/>
  <c r="K1616"/>
  <c r="M1616" s="1"/>
  <c r="K1617"/>
  <c r="M1617" s="1"/>
  <c r="K1618"/>
  <c r="M1618" s="1"/>
  <c r="K1619"/>
  <c r="M1619" s="1"/>
  <c r="K1620"/>
  <c r="M1620" s="1"/>
  <c r="K1621"/>
  <c r="M1621" s="1"/>
  <c r="K1622"/>
  <c r="M1622" s="1"/>
  <c r="K1623"/>
  <c r="M1623" s="1"/>
  <c r="K1624"/>
  <c r="M1624" s="1"/>
  <c r="K1625"/>
  <c r="M1625" s="1"/>
  <c r="K1626"/>
  <c r="M1626" s="1"/>
  <c r="K1627"/>
  <c r="M1627" s="1"/>
  <c r="K1628"/>
  <c r="M1628" s="1"/>
  <c r="K1629"/>
  <c r="M1629" s="1"/>
  <c r="K1630"/>
  <c r="M1630" s="1"/>
  <c r="K1631"/>
  <c r="M1631" s="1"/>
  <c r="K1632"/>
  <c r="M1632" s="1"/>
  <c r="K1633"/>
  <c r="M1633" s="1"/>
  <c r="K1634"/>
  <c r="M1634" s="1"/>
  <c r="K1635"/>
  <c r="M1635" s="1"/>
  <c r="K1636"/>
  <c r="M1636" s="1"/>
  <c r="K1637"/>
  <c r="M1637" s="1"/>
  <c r="K1638"/>
  <c r="M1638" s="1"/>
  <c r="K1639"/>
  <c r="M1639" s="1"/>
  <c r="K1640"/>
  <c r="M1640" s="1"/>
  <c r="K1641"/>
  <c r="M1641" s="1"/>
  <c r="K1642"/>
  <c r="M1642" s="1"/>
  <c r="K1643"/>
  <c r="M1643" s="1"/>
  <c r="K1644"/>
  <c r="M1644" s="1"/>
  <c r="K1645"/>
  <c r="M1645" s="1"/>
  <c r="K1646"/>
  <c r="M1646" s="1"/>
  <c r="K1647"/>
  <c r="M1647" s="1"/>
  <c r="K1648"/>
  <c r="M1648" s="1"/>
  <c r="K1649"/>
  <c r="M1649" s="1"/>
  <c r="K1650"/>
  <c r="M1650" s="1"/>
  <c r="K1651"/>
  <c r="M1651" s="1"/>
  <c r="K1652"/>
  <c r="M1652" s="1"/>
  <c r="K1653"/>
  <c r="M1653" s="1"/>
  <c r="K1654"/>
  <c r="M1654" s="1"/>
  <c r="K1655"/>
  <c r="M1655" s="1"/>
  <c r="K1656"/>
  <c r="M1656" s="1"/>
  <c r="K1657"/>
  <c r="M1657" s="1"/>
  <c r="K1658"/>
  <c r="M1658" s="1"/>
  <c r="K1659"/>
  <c r="M1659" s="1"/>
  <c r="K1660"/>
  <c r="M1660" s="1"/>
  <c r="K1661"/>
  <c r="M1661" s="1"/>
  <c r="K1662"/>
  <c r="M1662" s="1"/>
  <c r="K1663"/>
  <c r="M1663" s="1"/>
  <c r="K1664"/>
  <c r="M1664" s="1"/>
  <c r="K1665"/>
  <c r="M1665" s="1"/>
  <c r="K1666"/>
  <c r="M1666" s="1"/>
  <c r="K1667"/>
  <c r="M1667" s="1"/>
  <c r="K1668"/>
  <c r="M1668" s="1"/>
  <c r="K1669"/>
  <c r="M1669" s="1"/>
  <c r="K1670"/>
  <c r="M1670" s="1"/>
  <c r="K1671"/>
  <c r="M1671" s="1"/>
  <c r="K1672"/>
  <c r="M1672" s="1"/>
  <c r="K1673"/>
  <c r="M1673" s="1"/>
  <c r="K1674"/>
  <c r="M1674" s="1"/>
  <c r="K1675"/>
  <c r="M1675" s="1"/>
  <c r="K1676"/>
  <c r="M1676" s="1"/>
  <c r="K1677"/>
  <c r="M1677" s="1"/>
  <c r="K1678"/>
  <c r="M1678" s="1"/>
  <c r="K1679"/>
  <c r="M1679" s="1"/>
  <c r="K1680"/>
  <c r="M1680" s="1"/>
  <c r="K1681"/>
  <c r="M1681" s="1"/>
  <c r="K1682"/>
  <c r="M1682" s="1"/>
  <c r="K1683"/>
  <c r="M1683" s="1"/>
  <c r="K1684"/>
  <c r="M1684" s="1"/>
  <c r="K1685"/>
  <c r="M1685" s="1"/>
  <c r="K1686"/>
  <c r="M1686" s="1"/>
  <c r="K1687"/>
  <c r="M1687" s="1"/>
  <c r="K1688"/>
  <c r="M1688" s="1"/>
  <c r="K1689"/>
  <c r="M1689" s="1"/>
  <c r="K1690"/>
  <c r="M1690" s="1"/>
  <c r="K1691"/>
  <c r="M1691" s="1"/>
  <c r="K1692"/>
  <c r="M1692" s="1"/>
  <c r="K1693"/>
  <c r="M1693" s="1"/>
  <c r="K1694"/>
  <c r="M1694" s="1"/>
  <c r="K1695"/>
  <c r="M1695" s="1"/>
  <c r="K1696"/>
  <c r="M1696" s="1"/>
  <c r="K1697"/>
  <c r="M1697" s="1"/>
  <c r="K1698"/>
  <c r="M1698" s="1"/>
  <c r="K1699"/>
  <c r="M1699" s="1"/>
  <c r="K1700"/>
  <c r="M1700" s="1"/>
  <c r="K1701"/>
  <c r="M1701" s="1"/>
  <c r="K1702"/>
  <c r="M1702" s="1"/>
  <c r="K1703"/>
  <c r="M1703" s="1"/>
  <c r="K1704"/>
  <c r="M1704" s="1"/>
  <c r="K1705"/>
  <c r="M1705" s="1"/>
  <c r="K1706"/>
  <c r="M1706" s="1"/>
  <c r="K1707"/>
  <c r="M1707" s="1"/>
  <c r="K1708"/>
  <c r="M1708" s="1"/>
  <c r="K1709"/>
  <c r="M1709" s="1"/>
  <c r="K1710"/>
  <c r="M1710" s="1"/>
  <c r="K1711"/>
  <c r="M1711" s="1"/>
  <c r="K1712"/>
  <c r="M1712" s="1"/>
  <c r="K1713"/>
  <c r="M1713" s="1"/>
  <c r="K1714"/>
  <c r="M1714" s="1"/>
  <c r="K1715"/>
  <c r="M1715" s="1"/>
  <c r="K1716"/>
  <c r="M1716" s="1"/>
  <c r="K1717"/>
  <c r="M1717" s="1"/>
  <c r="K1718"/>
  <c r="M1718" s="1"/>
  <c r="K1719"/>
  <c r="M1719" s="1"/>
  <c r="K1720"/>
  <c r="M1720" s="1"/>
  <c r="K1721"/>
  <c r="M1721" s="1"/>
  <c r="K1722"/>
  <c r="M1722" s="1"/>
  <c r="K1723"/>
  <c r="M1723" s="1"/>
  <c r="K1724"/>
  <c r="M1724" s="1"/>
  <c r="K1725"/>
  <c r="M1725" s="1"/>
  <c r="K1726"/>
  <c r="M1726" s="1"/>
  <c r="K1727"/>
  <c r="M1727" s="1"/>
  <c r="K1728"/>
  <c r="M1728" s="1"/>
  <c r="K1729"/>
  <c r="M1729" s="1"/>
  <c r="K1730"/>
  <c r="M1730" s="1"/>
  <c r="K1731"/>
  <c r="M1731" s="1"/>
  <c r="K1732"/>
  <c r="M1732" s="1"/>
  <c r="K1733"/>
  <c r="M1733" s="1"/>
  <c r="K1734"/>
  <c r="M1734" s="1"/>
  <c r="K1735"/>
  <c r="M1735" s="1"/>
  <c r="K1736"/>
  <c r="M1736" s="1"/>
  <c r="K1737"/>
  <c r="M1737" s="1"/>
  <c r="K1738"/>
  <c r="M1738" s="1"/>
  <c r="K1739"/>
  <c r="M1739" s="1"/>
  <c r="K1740"/>
  <c r="M1740" s="1"/>
  <c r="K1741"/>
  <c r="M1741" s="1"/>
  <c r="K1742"/>
  <c r="M1742" s="1"/>
  <c r="K1743"/>
  <c r="M1743" s="1"/>
  <c r="K1744"/>
  <c r="M1744" s="1"/>
  <c r="K1745"/>
  <c r="M1745" s="1"/>
  <c r="K1746"/>
  <c r="M1746" s="1"/>
  <c r="K1747"/>
  <c r="M1747" s="1"/>
  <c r="K1748"/>
  <c r="M1748" s="1"/>
  <c r="K1749"/>
  <c r="M1749" s="1"/>
  <c r="K1750"/>
  <c r="M1750" s="1"/>
  <c r="K1751"/>
  <c r="M1751" s="1"/>
  <c r="K1752"/>
  <c r="M1752" s="1"/>
  <c r="K1753"/>
  <c r="M1753" s="1"/>
  <c r="K1754"/>
  <c r="M1754" s="1"/>
  <c r="K1755"/>
  <c r="M1755" s="1"/>
  <c r="K1756"/>
  <c r="M1756" s="1"/>
  <c r="K1757"/>
  <c r="M1757" s="1"/>
  <c r="K1758"/>
  <c r="M1758" s="1"/>
  <c r="K1759"/>
  <c r="M1759" s="1"/>
  <c r="K1760"/>
  <c r="M1760" s="1"/>
  <c r="K1761"/>
  <c r="M1761" s="1"/>
  <c r="K1762"/>
  <c r="M1762" s="1"/>
  <c r="K1763"/>
  <c r="M1763" s="1"/>
  <c r="K1764"/>
  <c r="M1764" s="1"/>
  <c r="K1765"/>
  <c r="M1765" s="1"/>
  <c r="K1766"/>
  <c r="M1766" s="1"/>
  <c r="K1767"/>
  <c r="M1767" s="1"/>
  <c r="K1768"/>
  <c r="M1768" s="1"/>
  <c r="K1769"/>
  <c r="M1769" s="1"/>
  <c r="K1770"/>
  <c r="M1770" s="1"/>
  <c r="K1771"/>
  <c r="M1771" s="1"/>
  <c r="K1772"/>
  <c r="M1772" s="1"/>
  <c r="K1773"/>
  <c r="M1773" s="1"/>
  <c r="K1774"/>
  <c r="M1774" s="1"/>
  <c r="K1775"/>
  <c r="M1775" s="1"/>
  <c r="K1776"/>
  <c r="M1776" s="1"/>
  <c r="K1777"/>
  <c r="M1777" s="1"/>
  <c r="K1778"/>
  <c r="M1778" s="1"/>
  <c r="K1779"/>
  <c r="M1779" s="1"/>
  <c r="K1780"/>
  <c r="M1780" s="1"/>
  <c r="K1781"/>
  <c r="M1781" s="1"/>
  <c r="K1782"/>
  <c r="M1782" s="1"/>
  <c r="K1783"/>
  <c r="M1783" s="1"/>
  <c r="K1784"/>
  <c r="M1784" s="1"/>
  <c r="K1785"/>
  <c r="M1785" s="1"/>
  <c r="K1786"/>
  <c r="M1786" s="1"/>
  <c r="K1787"/>
  <c r="M1787" s="1"/>
  <c r="K1788"/>
  <c r="M1788" s="1"/>
  <c r="K1789"/>
  <c r="M1789" s="1"/>
  <c r="K1790"/>
  <c r="M1790" s="1"/>
  <c r="K1791"/>
  <c r="M1791" s="1"/>
  <c r="K1792"/>
  <c r="M1792" s="1"/>
  <c r="K1793"/>
  <c r="M1793" s="1"/>
  <c r="K1794"/>
  <c r="M1794" s="1"/>
  <c r="K1795"/>
  <c r="M1795" s="1"/>
  <c r="K1796"/>
  <c r="M1796" s="1"/>
  <c r="K1797"/>
  <c r="M1797" s="1"/>
  <c r="K1798"/>
  <c r="M1798" s="1"/>
  <c r="K1799"/>
  <c r="M1799" s="1"/>
  <c r="K1800"/>
  <c r="M1800" s="1"/>
  <c r="K1801"/>
  <c r="M1801" s="1"/>
  <c r="K1802"/>
  <c r="M1802" s="1"/>
  <c r="K1803"/>
  <c r="M1803" s="1"/>
  <c r="K1804"/>
  <c r="M1804" s="1"/>
  <c r="K1805"/>
  <c r="M1805" s="1"/>
  <c r="K1806"/>
  <c r="M1806" s="1"/>
  <c r="K1807"/>
  <c r="M1807" s="1"/>
  <c r="K1808"/>
  <c r="M1808" s="1"/>
  <c r="K1809"/>
  <c r="M1809" s="1"/>
  <c r="K1810"/>
  <c r="M1810" s="1"/>
  <c r="K1811"/>
  <c r="M1811" s="1"/>
  <c r="K1812"/>
  <c r="M1812" s="1"/>
  <c r="K1813"/>
  <c r="M1813" s="1"/>
  <c r="K1814"/>
  <c r="M1814" s="1"/>
  <c r="K1815"/>
  <c r="M1815" s="1"/>
  <c r="K1816"/>
  <c r="M1816" s="1"/>
  <c r="K1817"/>
  <c r="M1817" s="1"/>
  <c r="K1818"/>
  <c r="M1818" s="1"/>
  <c r="K1819"/>
  <c r="M1819" s="1"/>
  <c r="K1820"/>
  <c r="M1820" s="1"/>
  <c r="K1821"/>
  <c r="M1821" s="1"/>
  <c r="K1822"/>
  <c r="M1822" s="1"/>
  <c r="K1823"/>
  <c r="M1823" s="1"/>
  <c r="K1824"/>
  <c r="M1824" s="1"/>
  <c r="K1825"/>
  <c r="M1825" s="1"/>
  <c r="K1826"/>
  <c r="M1826" s="1"/>
  <c r="K1827"/>
  <c r="M1827" s="1"/>
  <c r="K1828"/>
  <c r="M1828" s="1"/>
  <c r="K1829"/>
  <c r="M1829" s="1"/>
  <c r="K1830"/>
  <c r="M1830" s="1"/>
  <c r="K1831"/>
  <c r="M1831" s="1"/>
  <c r="K1832"/>
  <c r="M1832" s="1"/>
  <c r="K1833"/>
  <c r="M1833" s="1"/>
  <c r="K1834"/>
  <c r="M1834" s="1"/>
  <c r="K1835"/>
  <c r="M1835" s="1"/>
  <c r="K1836"/>
  <c r="M1836" s="1"/>
  <c r="K1837"/>
  <c r="M1837" s="1"/>
  <c r="K1838"/>
  <c r="M1838" s="1"/>
  <c r="K1839"/>
  <c r="M1839" s="1"/>
  <c r="K1840"/>
  <c r="M1840" s="1"/>
  <c r="K1841"/>
  <c r="M1841" s="1"/>
  <c r="K1842"/>
  <c r="M1842" s="1"/>
  <c r="K1843"/>
  <c r="M1843" s="1"/>
  <c r="K1844"/>
  <c r="M1844" s="1"/>
  <c r="K1845"/>
  <c r="M1845" s="1"/>
  <c r="K1846"/>
  <c r="M1846" s="1"/>
  <c r="K1847"/>
  <c r="M1847" s="1"/>
  <c r="K1848"/>
  <c r="M1848" s="1"/>
  <c r="K1849"/>
  <c r="M1849" s="1"/>
  <c r="K1850"/>
  <c r="M1850" s="1"/>
  <c r="K1851"/>
  <c r="M1851" s="1"/>
  <c r="K1852"/>
  <c r="M1852" s="1"/>
  <c r="K1853"/>
  <c r="M1853" s="1"/>
  <c r="K1854"/>
  <c r="M1854" s="1"/>
  <c r="K1855"/>
  <c r="M1855" s="1"/>
  <c r="K1856"/>
  <c r="M1856" s="1"/>
  <c r="K1857"/>
  <c r="M1857" s="1"/>
  <c r="K1858"/>
  <c r="M1858" s="1"/>
  <c r="K1859"/>
  <c r="M1859" s="1"/>
  <c r="K1860"/>
  <c r="M1860" s="1"/>
  <c r="K1861"/>
  <c r="M1861" s="1"/>
  <c r="K1862"/>
  <c r="M1862" s="1"/>
  <c r="K1863"/>
  <c r="M1863" s="1"/>
  <c r="K1864"/>
  <c r="M1864" s="1"/>
  <c r="K1865"/>
  <c r="M1865" s="1"/>
  <c r="K1866"/>
  <c r="M1866" s="1"/>
  <c r="K1867"/>
  <c r="M1867" s="1"/>
  <c r="K1868"/>
  <c r="M1868" s="1"/>
  <c r="K1869"/>
  <c r="M1869" s="1"/>
  <c r="K1870"/>
  <c r="M1870" s="1"/>
  <c r="K1871"/>
  <c r="M1871" s="1"/>
  <c r="K1872"/>
  <c r="M1872" s="1"/>
  <c r="K1873"/>
  <c r="M1873" s="1"/>
  <c r="K1874"/>
  <c r="M1874" s="1"/>
  <c r="K1875"/>
  <c r="M1875" s="1"/>
  <c r="K1876"/>
  <c r="M1876" s="1"/>
  <c r="K1877"/>
  <c r="M1877" s="1"/>
  <c r="K1878"/>
  <c r="M1878" s="1"/>
  <c r="K1879"/>
  <c r="M1879" s="1"/>
  <c r="K1880"/>
  <c r="M1880" s="1"/>
  <c r="K1881"/>
  <c r="M1881" s="1"/>
  <c r="K1882"/>
  <c r="M1882" s="1"/>
  <c r="K1883"/>
  <c r="M1883" s="1"/>
  <c r="K1884"/>
  <c r="M1884" s="1"/>
  <c r="K1885"/>
  <c r="M1885" s="1"/>
  <c r="K1886"/>
  <c r="M1886" s="1"/>
  <c r="K1887"/>
  <c r="M1887" s="1"/>
  <c r="K1888"/>
  <c r="M1888" s="1"/>
  <c r="K1889"/>
  <c r="M1889" s="1"/>
  <c r="K1890"/>
  <c r="M1890" s="1"/>
  <c r="K1891"/>
  <c r="M1891" s="1"/>
  <c r="K1892"/>
  <c r="M1892" s="1"/>
  <c r="K1893"/>
  <c r="M1893" s="1"/>
  <c r="K1894"/>
  <c r="M1894" s="1"/>
  <c r="K1895"/>
  <c r="M1895" s="1"/>
  <c r="K1896"/>
  <c r="M1896" s="1"/>
  <c r="K1897"/>
  <c r="M1897" s="1"/>
  <c r="K1898"/>
  <c r="M1898" s="1"/>
  <c r="K1899"/>
  <c r="M1899" s="1"/>
  <c r="K1900"/>
  <c r="M1900" s="1"/>
  <c r="K1901"/>
  <c r="M1901" s="1"/>
  <c r="K1902"/>
  <c r="M1902" s="1"/>
  <c r="K1903"/>
  <c r="M1903" s="1"/>
  <c r="K1904"/>
  <c r="M1904" s="1"/>
  <c r="K1905"/>
  <c r="M1905" s="1"/>
  <c r="K1906"/>
  <c r="M1906" s="1"/>
  <c r="K1907"/>
  <c r="M1907" s="1"/>
  <c r="K1908"/>
  <c r="M1908" s="1"/>
  <c r="K1909"/>
  <c r="M1909" s="1"/>
  <c r="K1910"/>
  <c r="M1910" s="1"/>
  <c r="K1911"/>
  <c r="M1911" s="1"/>
  <c r="K1912"/>
  <c r="M1912" s="1"/>
  <c r="K1913"/>
  <c r="M1913" s="1"/>
  <c r="K1914"/>
  <c r="M1914" s="1"/>
  <c r="K1915"/>
  <c r="M1915" s="1"/>
  <c r="K1916"/>
  <c r="M1916" s="1"/>
  <c r="K1917"/>
  <c r="M1917" s="1"/>
  <c r="K1918"/>
  <c r="M1918" s="1"/>
  <c r="K1919"/>
  <c r="M1919" s="1"/>
  <c r="K1920"/>
  <c r="M1920" s="1"/>
  <c r="K1921"/>
  <c r="M1921" s="1"/>
  <c r="K1922"/>
  <c r="M1922" s="1"/>
  <c r="K1923"/>
  <c r="M1923" s="1"/>
  <c r="K1924"/>
  <c r="M1924" s="1"/>
  <c r="K1925"/>
  <c r="M1925" s="1"/>
  <c r="K1926"/>
  <c r="M1926" s="1"/>
  <c r="K1927"/>
  <c r="M1927" s="1"/>
  <c r="K1928"/>
  <c r="M1928" s="1"/>
  <c r="K1929"/>
  <c r="M1929" s="1"/>
  <c r="K1930"/>
  <c r="M1930" s="1"/>
  <c r="K1931"/>
  <c r="M1931" s="1"/>
  <c r="K1932"/>
  <c r="M1932" s="1"/>
  <c r="K1933"/>
  <c r="M1933" s="1"/>
  <c r="K1934"/>
  <c r="M1934" s="1"/>
  <c r="K1935"/>
  <c r="M1935" s="1"/>
  <c r="K1936"/>
  <c r="M1936" s="1"/>
  <c r="K1937"/>
  <c r="M1937" s="1"/>
  <c r="K1938"/>
  <c r="M1938" s="1"/>
  <c r="K1939"/>
  <c r="M1939" s="1"/>
  <c r="K1940"/>
  <c r="M1940" s="1"/>
  <c r="K1941"/>
  <c r="M1941" s="1"/>
  <c r="K1942"/>
  <c r="M1942" s="1"/>
  <c r="K1943"/>
  <c r="M1943" s="1"/>
  <c r="K1944"/>
  <c r="M1944" s="1"/>
  <c r="K1945"/>
  <c r="M1945" s="1"/>
  <c r="K1946"/>
  <c r="M1946" s="1"/>
  <c r="K1947"/>
  <c r="M1947" s="1"/>
  <c r="K1948"/>
  <c r="M1948" s="1"/>
  <c r="K1949"/>
  <c r="M1949" s="1"/>
  <c r="K1950"/>
  <c r="M1950" s="1"/>
  <c r="K1951"/>
  <c r="M1951" s="1"/>
  <c r="K1952"/>
  <c r="M1952" s="1"/>
  <c r="K1953"/>
  <c r="M1953" s="1"/>
  <c r="K1954"/>
  <c r="M1954" s="1"/>
  <c r="K1955"/>
  <c r="M1955" s="1"/>
  <c r="K1956"/>
  <c r="M1956" s="1"/>
  <c r="K1957"/>
  <c r="M1957" s="1"/>
  <c r="K1958"/>
  <c r="M1958" s="1"/>
  <c r="K1959"/>
  <c r="M1959" s="1"/>
  <c r="K1960"/>
  <c r="M1960" s="1"/>
  <c r="K1961"/>
  <c r="M1961" s="1"/>
  <c r="K1962"/>
  <c r="M1962" s="1"/>
  <c r="K1963"/>
  <c r="M1963" s="1"/>
  <c r="K1964"/>
  <c r="M1964" s="1"/>
  <c r="K1965"/>
  <c r="M1965" s="1"/>
  <c r="K1966"/>
  <c r="M1966" s="1"/>
  <c r="K1967"/>
  <c r="M1967" s="1"/>
  <c r="K1968"/>
  <c r="M1968" s="1"/>
  <c r="K1969"/>
  <c r="M1969" s="1"/>
  <c r="K1970"/>
  <c r="M1970" s="1"/>
  <c r="K1971"/>
  <c r="M1971" s="1"/>
  <c r="K1972"/>
  <c r="M1972" s="1"/>
  <c r="K1973"/>
  <c r="M1973" s="1"/>
  <c r="K1974"/>
  <c r="M1974" s="1"/>
  <c r="K1975"/>
  <c r="M1975" s="1"/>
  <c r="K1976"/>
  <c r="M1976" s="1"/>
  <c r="K1977"/>
  <c r="M1977" s="1"/>
  <c r="K1978"/>
  <c r="M1978" s="1"/>
  <c r="K1979"/>
  <c r="M1979" s="1"/>
  <c r="K1980"/>
  <c r="M1980" s="1"/>
  <c r="K1981"/>
  <c r="M1981" s="1"/>
  <c r="K1982"/>
  <c r="M1982" s="1"/>
  <c r="K1983"/>
  <c r="M1983" s="1"/>
  <c r="K1984"/>
  <c r="M1984" s="1"/>
  <c r="K1985"/>
  <c r="M1985" s="1"/>
  <c r="K1986"/>
  <c r="M1986" s="1"/>
  <c r="K1987"/>
  <c r="M1987" s="1"/>
  <c r="K1988"/>
  <c r="M1988" s="1"/>
  <c r="K1989"/>
  <c r="M1989" s="1"/>
  <c r="K1990"/>
  <c r="M1990" s="1"/>
  <c r="K1991"/>
  <c r="M1991" s="1"/>
  <c r="K1992"/>
  <c r="M1992" s="1"/>
  <c r="K1993"/>
  <c r="M1993" s="1"/>
  <c r="K1994"/>
  <c r="M1994" s="1"/>
  <c r="K1995"/>
  <c r="M1995" s="1"/>
  <c r="K1996"/>
  <c r="M1996" s="1"/>
  <c r="K1997"/>
  <c r="M1997" s="1"/>
  <c r="K1998"/>
  <c r="M1998" s="1"/>
  <c r="K1999"/>
  <c r="M1999" s="1"/>
  <c r="K2000"/>
  <c r="M2000" s="1"/>
  <c r="K2001"/>
  <c r="M2001" s="1"/>
  <c r="K2002"/>
  <c r="M2002" s="1"/>
  <c r="K2003"/>
  <c r="M2003" s="1"/>
  <c r="K2004"/>
  <c r="M2004" s="1"/>
  <c r="K2005"/>
  <c r="M2005" s="1"/>
  <c r="K2006"/>
  <c r="M2006" s="1"/>
  <c r="K2007"/>
  <c r="M2007" s="1"/>
  <c r="K2008"/>
  <c r="M2008" s="1"/>
  <c r="K2009"/>
  <c r="M2009" s="1"/>
  <c r="K2010"/>
  <c r="M2010" s="1"/>
  <c r="K2011"/>
  <c r="M2011" s="1"/>
  <c r="K2012"/>
  <c r="M2012" s="1"/>
  <c r="K2013"/>
  <c r="M2013" s="1"/>
  <c r="K2014"/>
  <c r="M2014" s="1"/>
  <c r="K2015"/>
  <c r="M2015" s="1"/>
  <c r="K2016"/>
  <c r="M2016" s="1"/>
  <c r="K2017"/>
  <c r="M2017" s="1"/>
  <c r="K2018"/>
  <c r="M2018" s="1"/>
  <c r="K2019"/>
  <c r="M2019" s="1"/>
  <c r="K2020"/>
  <c r="M2020" s="1"/>
  <c r="K2021"/>
  <c r="M2021" s="1"/>
  <c r="K2022"/>
  <c r="M2022" s="1"/>
  <c r="K2023"/>
  <c r="M2023" s="1"/>
  <c r="K2024"/>
  <c r="M2024" s="1"/>
  <c r="K2025"/>
  <c r="M2025" s="1"/>
  <c r="K2026"/>
  <c r="M2026" s="1"/>
  <c r="K2027"/>
  <c r="M2027" s="1"/>
  <c r="K2028"/>
  <c r="M2028" s="1"/>
  <c r="K2029"/>
  <c r="M2029" s="1"/>
  <c r="K2030"/>
  <c r="M2030" s="1"/>
  <c r="K2031"/>
  <c r="M2031" s="1"/>
  <c r="K2032"/>
  <c r="M2032" s="1"/>
  <c r="K2033"/>
  <c r="M2033" s="1"/>
  <c r="K2034"/>
  <c r="M2034" s="1"/>
  <c r="K2035"/>
  <c r="M2035" s="1"/>
  <c r="K2036"/>
  <c r="M2036" s="1"/>
  <c r="K2037"/>
  <c r="M2037" s="1"/>
  <c r="K2038"/>
  <c r="M2038" s="1"/>
  <c r="K2039"/>
  <c r="M2039" s="1"/>
  <c r="K2040"/>
  <c r="M2040" s="1"/>
  <c r="K2041"/>
  <c r="M2041" s="1"/>
  <c r="K2042"/>
  <c r="M2042" s="1"/>
  <c r="K2043"/>
  <c r="M2043" s="1"/>
  <c r="K2044"/>
  <c r="M2044" s="1"/>
  <c r="K2045"/>
  <c r="M2045" s="1"/>
  <c r="K2046"/>
  <c r="M2046" s="1"/>
  <c r="K2047"/>
  <c r="M2047" s="1"/>
  <c r="K2048"/>
  <c r="M2048" s="1"/>
  <c r="K2049"/>
  <c r="M2049" s="1"/>
  <c r="K2050"/>
  <c r="M2050" s="1"/>
  <c r="K2051"/>
  <c r="M2051" s="1"/>
  <c r="K2052"/>
  <c r="M2052" s="1"/>
  <c r="K2053"/>
  <c r="M2053" s="1"/>
  <c r="K2054"/>
  <c r="M2054" s="1"/>
  <c r="K2055"/>
  <c r="M2055" s="1"/>
  <c r="K2056"/>
  <c r="M2056" s="1"/>
  <c r="K2057"/>
  <c r="M2057" s="1"/>
  <c r="K2058"/>
  <c r="M2058" s="1"/>
  <c r="K2059"/>
  <c r="M2059" s="1"/>
  <c r="K2060"/>
  <c r="M2060" s="1"/>
  <c r="K2061"/>
  <c r="M2061" s="1"/>
  <c r="K2062"/>
  <c r="M2062" s="1"/>
  <c r="K2063"/>
  <c r="M2063" s="1"/>
  <c r="K2064"/>
  <c r="M2064" s="1"/>
  <c r="K2065"/>
  <c r="M2065" s="1"/>
  <c r="K2066"/>
  <c r="M2066" s="1"/>
  <c r="K2067"/>
  <c r="M2067" s="1"/>
  <c r="K2068"/>
  <c r="M2068" s="1"/>
  <c r="K2069"/>
  <c r="M2069" s="1"/>
  <c r="K2070"/>
  <c r="M2070" s="1"/>
  <c r="K2071"/>
  <c r="M2071" s="1"/>
  <c r="K2072"/>
  <c r="M2072" s="1"/>
  <c r="K2073"/>
  <c r="M2073" s="1"/>
  <c r="K2074"/>
  <c r="M2074" s="1"/>
  <c r="K2075"/>
  <c r="M2075" s="1"/>
  <c r="K2076"/>
  <c r="M2076" s="1"/>
  <c r="K2077"/>
  <c r="M2077" s="1"/>
  <c r="K2078"/>
  <c r="M2078" s="1"/>
  <c r="K2079"/>
  <c r="M2079" s="1"/>
  <c r="K2080"/>
  <c r="M2080" s="1"/>
  <c r="K2081"/>
  <c r="M2081" s="1"/>
  <c r="K2082"/>
  <c r="M2082" s="1"/>
  <c r="K2083"/>
  <c r="M2083" s="1"/>
  <c r="K2084"/>
  <c r="M2084" s="1"/>
  <c r="K2085"/>
  <c r="M2085" s="1"/>
  <c r="K2086"/>
  <c r="M2086" s="1"/>
  <c r="K2087"/>
  <c r="M2087" s="1"/>
  <c r="K2088"/>
  <c r="M2088" s="1"/>
  <c r="K2089"/>
  <c r="M2089" s="1"/>
  <c r="K2090"/>
  <c r="M2090" s="1"/>
  <c r="K2091"/>
  <c r="M2091" s="1"/>
  <c r="K2092"/>
  <c r="M2092" s="1"/>
  <c r="K2093"/>
  <c r="M2093" s="1"/>
  <c r="K2094"/>
  <c r="M2094" s="1"/>
  <c r="K2095"/>
  <c r="M2095" s="1"/>
  <c r="K2096"/>
  <c r="M2096" s="1"/>
  <c r="K2097"/>
  <c r="M2097" s="1"/>
  <c r="K2098"/>
  <c r="M2098" s="1"/>
  <c r="K2099"/>
  <c r="M2099" s="1"/>
  <c r="K2100"/>
  <c r="M2100" s="1"/>
  <c r="K2101"/>
  <c r="M2101" s="1"/>
  <c r="K2102"/>
  <c r="M2102" s="1"/>
  <c r="K2103"/>
  <c r="M2103" s="1"/>
  <c r="K2104"/>
  <c r="M2104" s="1"/>
  <c r="K2105"/>
  <c r="M2105" s="1"/>
  <c r="K2106"/>
  <c r="M2106" s="1"/>
  <c r="K2107"/>
  <c r="M2107" s="1"/>
  <c r="K2108"/>
  <c r="M2108" s="1"/>
  <c r="K2109"/>
  <c r="M2109" s="1"/>
  <c r="K2110"/>
  <c r="M2110" s="1"/>
  <c r="K2111"/>
  <c r="M2111" s="1"/>
  <c r="K2112"/>
  <c r="M2112" s="1"/>
  <c r="K2113"/>
  <c r="M2113" s="1"/>
  <c r="K2114"/>
  <c r="M2114" s="1"/>
  <c r="K2115"/>
  <c r="M2115" s="1"/>
  <c r="K2116"/>
  <c r="M2116" s="1"/>
  <c r="K2117"/>
  <c r="M2117" s="1"/>
  <c r="K2118"/>
  <c r="M2118" s="1"/>
  <c r="K2119"/>
  <c r="M2119" s="1"/>
  <c r="K2120"/>
  <c r="M2120" s="1"/>
  <c r="K2121"/>
  <c r="M2121" s="1"/>
  <c r="K2122"/>
  <c r="M2122" s="1"/>
  <c r="K2123"/>
  <c r="M2123" s="1"/>
  <c r="K2124"/>
  <c r="M2124" s="1"/>
  <c r="K2125"/>
  <c r="M2125" s="1"/>
  <c r="K2126"/>
  <c r="M2126" s="1"/>
  <c r="K2127"/>
  <c r="M2127" s="1"/>
  <c r="K2128"/>
  <c r="M2128" s="1"/>
  <c r="K2129"/>
  <c r="M2129" s="1"/>
  <c r="K2130"/>
  <c r="M2130" s="1"/>
  <c r="K2131"/>
  <c r="M2131" s="1"/>
  <c r="K2132"/>
  <c r="M2132" s="1"/>
  <c r="K2133"/>
  <c r="M2133" s="1"/>
  <c r="K2134"/>
  <c r="M2134" s="1"/>
  <c r="K2135"/>
  <c r="M2135" s="1"/>
  <c r="K2136"/>
  <c r="M2136" s="1"/>
  <c r="K2137"/>
  <c r="M2137" s="1"/>
  <c r="K2138"/>
  <c r="M2138" s="1"/>
  <c r="K2139"/>
  <c r="M2139" s="1"/>
  <c r="K2140"/>
  <c r="M2140" s="1"/>
  <c r="K2141"/>
  <c r="M2141" s="1"/>
  <c r="K2142"/>
  <c r="M2142" s="1"/>
  <c r="K2143"/>
  <c r="M2143" s="1"/>
  <c r="K2144"/>
  <c r="M2144" s="1"/>
  <c r="K2145"/>
  <c r="M2145" s="1"/>
  <c r="K2146"/>
  <c r="M2146" s="1"/>
  <c r="K2147"/>
  <c r="M2147" s="1"/>
  <c r="K2148"/>
  <c r="M2148" s="1"/>
  <c r="K2149"/>
  <c r="M2149" s="1"/>
  <c r="K2150"/>
  <c r="M2150" s="1"/>
  <c r="K2151"/>
  <c r="M2151" s="1"/>
  <c r="K2152"/>
  <c r="M2152" s="1"/>
  <c r="K2153"/>
  <c r="M2153" s="1"/>
  <c r="K2154"/>
  <c r="M2154" s="1"/>
  <c r="K2155"/>
  <c r="M2155" s="1"/>
  <c r="K2156"/>
  <c r="M2156" s="1"/>
  <c r="K2157"/>
  <c r="M2157" s="1"/>
  <c r="K2158"/>
  <c r="M2158" s="1"/>
  <c r="K2159"/>
  <c r="M2159" s="1"/>
  <c r="K2160"/>
  <c r="M2160" s="1"/>
  <c r="K2161"/>
  <c r="M2161" s="1"/>
  <c r="K2162"/>
  <c r="M2162" s="1"/>
  <c r="K2163"/>
  <c r="M2163" s="1"/>
  <c r="K2164"/>
  <c r="M2164" s="1"/>
  <c r="K2165"/>
  <c r="M2165" s="1"/>
  <c r="K2166"/>
  <c r="M2166" s="1"/>
  <c r="K2167"/>
  <c r="M2167" s="1"/>
  <c r="K2168"/>
  <c r="M2168" s="1"/>
  <c r="K2169"/>
  <c r="M2169" s="1"/>
  <c r="K2170"/>
  <c r="M2170" s="1"/>
  <c r="K2171"/>
  <c r="M2171" s="1"/>
  <c r="K2172"/>
  <c r="M2172" s="1"/>
  <c r="K2173"/>
  <c r="M2173" s="1"/>
  <c r="K2174"/>
  <c r="M2174" s="1"/>
  <c r="K2175"/>
  <c r="M2175" s="1"/>
  <c r="K2176"/>
  <c r="M2176" s="1"/>
  <c r="K2177"/>
  <c r="M2177" s="1"/>
  <c r="K2178"/>
  <c r="M2178" s="1"/>
  <c r="K2179"/>
  <c r="M2179" s="1"/>
  <c r="K2180"/>
  <c r="M2180" s="1"/>
  <c r="K2181"/>
  <c r="M2181" s="1"/>
  <c r="K2182"/>
  <c r="M2182" s="1"/>
  <c r="K2183"/>
  <c r="M2183" s="1"/>
  <c r="K2184"/>
  <c r="M2184" s="1"/>
  <c r="K2185"/>
  <c r="M2185" s="1"/>
  <c r="K2186"/>
  <c r="M2186" s="1"/>
  <c r="K2187"/>
  <c r="M2187" s="1"/>
  <c r="K2188"/>
  <c r="M2188" s="1"/>
  <c r="K2189"/>
  <c r="M2189" s="1"/>
  <c r="K2190"/>
  <c r="M2190" s="1"/>
  <c r="K2191"/>
  <c r="M2191" s="1"/>
  <c r="K2192"/>
  <c r="M2192" s="1"/>
  <c r="K2193"/>
  <c r="M2193" s="1"/>
  <c r="K2194"/>
  <c r="M2194" s="1"/>
  <c r="K2195"/>
  <c r="M2195" s="1"/>
  <c r="K2196"/>
  <c r="M2196" s="1"/>
  <c r="K2197"/>
  <c r="M2197" s="1"/>
  <c r="K2198"/>
  <c r="M2198" s="1"/>
  <c r="K2199"/>
  <c r="M2199" s="1"/>
  <c r="K2200"/>
  <c r="M2200" s="1"/>
  <c r="K2201"/>
  <c r="M2201" s="1"/>
  <c r="K2202"/>
  <c r="M2202" s="1"/>
  <c r="K2203"/>
  <c r="M2203" s="1"/>
  <c r="K2204"/>
  <c r="M2204" s="1"/>
  <c r="K2205"/>
  <c r="M2205" s="1"/>
  <c r="K2206"/>
  <c r="M2206" s="1"/>
  <c r="K2207"/>
  <c r="M2207" s="1"/>
  <c r="K2208"/>
  <c r="M2208" s="1"/>
  <c r="K2209"/>
  <c r="M2209" s="1"/>
  <c r="K2210"/>
  <c r="M2210" s="1"/>
  <c r="K2211"/>
  <c r="M2211" s="1"/>
  <c r="K2212"/>
  <c r="M2212" s="1"/>
  <c r="K2213"/>
  <c r="M2213" s="1"/>
  <c r="K2214"/>
  <c r="M2214" s="1"/>
  <c r="K2215"/>
  <c r="M2215" s="1"/>
  <c r="K2216"/>
  <c r="M2216" s="1"/>
  <c r="K2217"/>
  <c r="M2217" s="1"/>
  <c r="K2218"/>
  <c r="M2218" s="1"/>
  <c r="K2219"/>
  <c r="M2219" s="1"/>
  <c r="K2220"/>
  <c r="M2220" s="1"/>
  <c r="K2221"/>
  <c r="M2221" s="1"/>
  <c r="K2222"/>
  <c r="M2222" s="1"/>
  <c r="K2223"/>
  <c r="M2223" s="1"/>
  <c r="K2224"/>
  <c r="M2224" s="1"/>
  <c r="K2225"/>
  <c r="M2225" s="1"/>
  <c r="K2226"/>
  <c r="M2226" s="1"/>
  <c r="K2227"/>
  <c r="M2227" s="1"/>
  <c r="K2228"/>
  <c r="M2228" s="1"/>
  <c r="K2229"/>
  <c r="M2229" s="1"/>
  <c r="K2230"/>
  <c r="M2230" s="1"/>
  <c r="K2231"/>
  <c r="M2231" s="1"/>
  <c r="K2232"/>
  <c r="M2232" s="1"/>
  <c r="K2233"/>
  <c r="M2233" s="1"/>
  <c r="K2234"/>
  <c r="M2234" s="1"/>
  <c r="K2235"/>
  <c r="M2235" s="1"/>
  <c r="K2236"/>
  <c r="M2236" s="1"/>
  <c r="K2237"/>
  <c r="M2237" s="1"/>
  <c r="K2238"/>
  <c r="M2238" s="1"/>
  <c r="K2239"/>
  <c r="M2239" s="1"/>
  <c r="K2240"/>
  <c r="M2240" s="1"/>
  <c r="K2241"/>
  <c r="M2241" s="1"/>
  <c r="K2242"/>
  <c r="M2242" s="1"/>
  <c r="K2243"/>
  <c r="M2243" s="1"/>
  <c r="K2244"/>
  <c r="M2244" s="1"/>
  <c r="K2245"/>
  <c r="M2245" s="1"/>
  <c r="K2246"/>
  <c r="M2246" s="1"/>
  <c r="K2247"/>
  <c r="M2247" s="1"/>
  <c r="K2248"/>
  <c r="M2248" s="1"/>
  <c r="K2249"/>
  <c r="M2249" s="1"/>
  <c r="K2250"/>
  <c r="M2250" s="1"/>
  <c r="K2251"/>
  <c r="M2251" s="1"/>
  <c r="K2252"/>
  <c r="M2252" s="1"/>
  <c r="K2253"/>
  <c r="M2253" s="1"/>
  <c r="K2254"/>
  <c r="M2254" s="1"/>
  <c r="K2255"/>
  <c r="M2255" s="1"/>
  <c r="K2256"/>
  <c r="M2256" s="1"/>
  <c r="K2257"/>
  <c r="M2257" s="1"/>
  <c r="K2258"/>
  <c r="M2258" s="1"/>
  <c r="K2259"/>
  <c r="M2259" s="1"/>
  <c r="K2260"/>
  <c r="M2260" s="1"/>
  <c r="K2261"/>
  <c r="M2261" s="1"/>
  <c r="K2262"/>
  <c r="M2262" s="1"/>
  <c r="K2263"/>
  <c r="M2263" s="1"/>
  <c r="K2264"/>
  <c r="M2264" s="1"/>
  <c r="K2265"/>
  <c r="M2265" s="1"/>
  <c r="K2266"/>
  <c r="M2266" s="1"/>
  <c r="K2267"/>
  <c r="M2267" s="1"/>
  <c r="K2268"/>
  <c r="M2268" s="1"/>
  <c r="K2269"/>
  <c r="M2269" s="1"/>
  <c r="K2270"/>
  <c r="M2270" s="1"/>
  <c r="K2271"/>
  <c r="M2271" s="1"/>
  <c r="K2272"/>
  <c r="M2272" s="1"/>
  <c r="K2273"/>
  <c r="M2273" s="1"/>
  <c r="K2274"/>
  <c r="M2274" s="1"/>
  <c r="K2275"/>
  <c r="M2275" s="1"/>
  <c r="K2276"/>
  <c r="M2276" s="1"/>
  <c r="K2277"/>
  <c r="M2277" s="1"/>
  <c r="K2278"/>
  <c r="M2278" s="1"/>
  <c r="K2279"/>
  <c r="M2279" s="1"/>
  <c r="K2280"/>
  <c r="M2280" s="1"/>
  <c r="K2281"/>
  <c r="M2281" s="1"/>
  <c r="K2282"/>
  <c r="M2282" s="1"/>
  <c r="K2283"/>
  <c r="M2283" s="1"/>
  <c r="K2284"/>
  <c r="M2284" s="1"/>
  <c r="K2285"/>
  <c r="M2285" s="1"/>
  <c r="K2286"/>
  <c r="M2286" s="1"/>
  <c r="K2287"/>
  <c r="M2287" s="1"/>
  <c r="K2288"/>
  <c r="M2288" s="1"/>
  <c r="K2289"/>
  <c r="M2289" s="1"/>
  <c r="K2290"/>
  <c r="M2290" s="1"/>
  <c r="K2291"/>
  <c r="M2291" s="1"/>
  <c r="K2292"/>
  <c r="M2292" s="1"/>
  <c r="K2293"/>
  <c r="M2293" s="1"/>
  <c r="K2294"/>
  <c r="M2294" s="1"/>
  <c r="K2295"/>
  <c r="M2295" s="1"/>
  <c r="K2296"/>
  <c r="M2296" s="1"/>
  <c r="K2297"/>
  <c r="M2297" s="1"/>
  <c r="K2298"/>
  <c r="M2298" s="1"/>
  <c r="K2299"/>
  <c r="M2299" s="1"/>
  <c r="K2300"/>
  <c r="M2300" s="1"/>
  <c r="K2301"/>
  <c r="M2301" s="1"/>
  <c r="K2302"/>
  <c r="M2302" s="1"/>
  <c r="K2303"/>
  <c r="M2303" s="1"/>
  <c r="K2304"/>
  <c r="M2304" s="1"/>
  <c r="K2305"/>
  <c r="M2305" s="1"/>
  <c r="K2306"/>
  <c r="M2306" s="1"/>
  <c r="K2307"/>
  <c r="M2307" s="1"/>
  <c r="K2308"/>
  <c r="M2308" s="1"/>
  <c r="K2309"/>
  <c r="M2309" s="1"/>
  <c r="K2310"/>
  <c r="M2310" s="1"/>
  <c r="K2311"/>
  <c r="M2311" s="1"/>
  <c r="K2312"/>
  <c r="M2312" s="1"/>
  <c r="K2313"/>
  <c r="M2313" s="1"/>
  <c r="K2314"/>
  <c r="M2314" s="1"/>
  <c r="K2315"/>
  <c r="M2315" s="1"/>
  <c r="K2316"/>
  <c r="M2316" s="1"/>
  <c r="K2317"/>
  <c r="M2317" s="1"/>
  <c r="K2318"/>
  <c r="M2318" s="1"/>
  <c r="K2319"/>
  <c r="M2319" s="1"/>
  <c r="K2320"/>
  <c r="M2320" s="1"/>
  <c r="K2321"/>
  <c r="M2321" s="1"/>
  <c r="K2322"/>
  <c r="M2322" s="1"/>
  <c r="K2323"/>
  <c r="M2323" s="1"/>
  <c r="K2324"/>
  <c r="M2324" s="1"/>
  <c r="K2325"/>
  <c r="M2325" s="1"/>
  <c r="K2326"/>
  <c r="M2326" s="1"/>
  <c r="K2327"/>
  <c r="M2327" s="1"/>
  <c r="K2328"/>
  <c r="M2328" s="1"/>
  <c r="K2329"/>
  <c r="M2329" s="1"/>
  <c r="K2330"/>
  <c r="M2330" s="1"/>
  <c r="K2331"/>
  <c r="M2331" s="1"/>
  <c r="K2332"/>
  <c r="M2332" s="1"/>
  <c r="K2333"/>
  <c r="M2333" s="1"/>
  <c r="K2334"/>
  <c r="M2334" s="1"/>
  <c r="K2335"/>
  <c r="M2335" s="1"/>
  <c r="K2336"/>
  <c r="M2336" s="1"/>
  <c r="K2337"/>
  <c r="M2337" s="1"/>
  <c r="K2338"/>
  <c r="M2338" s="1"/>
  <c r="K2339"/>
  <c r="M2339" s="1"/>
  <c r="K2340"/>
  <c r="M2340" s="1"/>
  <c r="K2341"/>
  <c r="M2341" s="1"/>
  <c r="K2342"/>
  <c r="M2342" s="1"/>
  <c r="K2343"/>
  <c r="M2343" s="1"/>
  <c r="K2344"/>
  <c r="M2344" s="1"/>
  <c r="K2345"/>
  <c r="M2345" s="1"/>
  <c r="K2346"/>
  <c r="M2346" s="1"/>
  <c r="K2347"/>
  <c r="M2347" s="1"/>
  <c r="K2348"/>
  <c r="M2348" s="1"/>
  <c r="K2349"/>
  <c r="M2349" s="1"/>
  <c r="K2350"/>
  <c r="M2350" s="1"/>
  <c r="K2351"/>
  <c r="M2351" s="1"/>
  <c r="K2352"/>
  <c r="M2352" s="1"/>
  <c r="K2353"/>
  <c r="M2353" s="1"/>
  <c r="K2354"/>
  <c r="M2354" s="1"/>
  <c r="K2355"/>
  <c r="M2355" s="1"/>
  <c r="K2356"/>
  <c r="M2356" s="1"/>
  <c r="K2357"/>
  <c r="M2357" s="1"/>
  <c r="K2358"/>
  <c r="M2358" s="1"/>
  <c r="K2359"/>
  <c r="M2359" s="1"/>
  <c r="K2360"/>
  <c r="M2360" s="1"/>
  <c r="K2361"/>
  <c r="M2361" s="1"/>
  <c r="K2362"/>
  <c r="M2362" s="1"/>
  <c r="K2363"/>
  <c r="M2363" s="1"/>
  <c r="K2364"/>
  <c r="M2364" s="1"/>
  <c r="K2365"/>
  <c r="M2365" s="1"/>
  <c r="K2366"/>
  <c r="M2366" s="1"/>
  <c r="K2367"/>
  <c r="M2367" s="1"/>
  <c r="K2368"/>
  <c r="M2368" s="1"/>
  <c r="K2369"/>
  <c r="M2369" s="1"/>
  <c r="K2370"/>
  <c r="M2370" s="1"/>
  <c r="K2371"/>
  <c r="M2371" s="1"/>
  <c r="K2372"/>
  <c r="M2372" s="1"/>
  <c r="K2373"/>
  <c r="M2373" s="1"/>
  <c r="K2374"/>
  <c r="M2374" s="1"/>
  <c r="K2375"/>
  <c r="M2375" s="1"/>
  <c r="K2376"/>
  <c r="M2376" s="1"/>
  <c r="K2377"/>
  <c r="M2377" s="1"/>
  <c r="K2378"/>
  <c r="M2378" s="1"/>
  <c r="K2379"/>
  <c r="M2379" s="1"/>
  <c r="K2380"/>
  <c r="M2380" s="1"/>
  <c r="K2381"/>
  <c r="M2381" s="1"/>
  <c r="K2382"/>
  <c r="M2382" s="1"/>
  <c r="K2383"/>
  <c r="M2383" s="1"/>
  <c r="K2384"/>
  <c r="M2384" s="1"/>
  <c r="K2385"/>
  <c r="M2385" s="1"/>
  <c r="K2386"/>
  <c r="M2386" s="1"/>
  <c r="K2387"/>
  <c r="M2387" s="1"/>
  <c r="K2388"/>
  <c r="M2388" s="1"/>
  <c r="K2389"/>
  <c r="M2389" s="1"/>
  <c r="K2390"/>
  <c r="M2390" s="1"/>
  <c r="K2391"/>
  <c r="M2391" s="1"/>
  <c r="K2392"/>
  <c r="M2392" s="1"/>
  <c r="K2393"/>
  <c r="M2393" s="1"/>
  <c r="K2394"/>
  <c r="M2394" s="1"/>
  <c r="K2395"/>
  <c r="M2395" s="1"/>
  <c r="K2396"/>
  <c r="M2396" s="1"/>
  <c r="K2397"/>
  <c r="M2397" s="1"/>
  <c r="K2398"/>
  <c r="M2398" s="1"/>
  <c r="K2399"/>
  <c r="M2399" s="1"/>
  <c r="K2400"/>
  <c r="M2400" s="1"/>
  <c r="K2401"/>
  <c r="M2401" s="1"/>
  <c r="K2402"/>
  <c r="M2402" s="1"/>
  <c r="K2403"/>
  <c r="M2403" s="1"/>
  <c r="K2404"/>
  <c r="M2404" s="1"/>
  <c r="K2405"/>
  <c r="M2405" s="1"/>
  <c r="K2406"/>
  <c r="M2406" s="1"/>
  <c r="K2407"/>
  <c r="M2407" s="1"/>
  <c r="K2408"/>
  <c r="M2408" s="1"/>
  <c r="K2409"/>
  <c r="M2409" s="1"/>
  <c r="K2410"/>
  <c r="M2410" s="1"/>
  <c r="K2411"/>
  <c r="M2411" s="1"/>
  <c r="K2412"/>
  <c r="M2412" s="1"/>
  <c r="K2413"/>
  <c r="M2413" s="1"/>
  <c r="K2414"/>
  <c r="M2414" s="1"/>
  <c r="K2415"/>
  <c r="M2415" s="1"/>
  <c r="K2416"/>
  <c r="M2416" s="1"/>
  <c r="K2417"/>
  <c r="M2417" s="1"/>
  <c r="K2418"/>
  <c r="M2418" s="1"/>
  <c r="K2419"/>
  <c r="M2419" s="1"/>
  <c r="K2420"/>
  <c r="M2420" s="1"/>
  <c r="K2421"/>
  <c r="M2421" s="1"/>
  <c r="K2422"/>
  <c r="M2422" s="1"/>
  <c r="K2423"/>
  <c r="M2423" s="1"/>
  <c r="K2424"/>
  <c r="M2424" s="1"/>
  <c r="K2425"/>
  <c r="M2425" s="1"/>
  <c r="K2426"/>
  <c r="M2426" s="1"/>
  <c r="K2427"/>
  <c r="M2427" s="1"/>
  <c r="K2428"/>
  <c r="M2428" s="1"/>
  <c r="K2429"/>
  <c r="M2429" s="1"/>
  <c r="K2430"/>
  <c r="M2430" s="1"/>
  <c r="K2431"/>
  <c r="M2431" s="1"/>
  <c r="K2432"/>
  <c r="M2432" s="1"/>
  <c r="K2433"/>
  <c r="M2433" s="1"/>
  <c r="K2434"/>
  <c r="M2434" s="1"/>
  <c r="K2435"/>
  <c r="M2435" s="1"/>
  <c r="K2436"/>
  <c r="M2436" s="1"/>
  <c r="K2437"/>
  <c r="M2437" s="1"/>
  <c r="K2438"/>
  <c r="M2438" s="1"/>
  <c r="K2439"/>
  <c r="M2439" s="1"/>
  <c r="K2440"/>
  <c r="M2440" s="1"/>
  <c r="K2441"/>
  <c r="M2441" s="1"/>
  <c r="K2442"/>
  <c r="M2442" s="1"/>
  <c r="K2443"/>
  <c r="M2443" s="1"/>
  <c r="K2444"/>
  <c r="M2444" s="1"/>
  <c r="K2445"/>
  <c r="M2445" s="1"/>
  <c r="K2446"/>
  <c r="M2446" s="1"/>
  <c r="K2447"/>
  <c r="M2447" s="1"/>
  <c r="K2448"/>
  <c r="M2448" s="1"/>
  <c r="K2449"/>
  <c r="M2449" s="1"/>
  <c r="K2450"/>
  <c r="M2450" s="1"/>
  <c r="K2451"/>
  <c r="M2451" s="1"/>
  <c r="K2452"/>
  <c r="M2452" s="1"/>
  <c r="K2453"/>
  <c r="M2453" s="1"/>
  <c r="K2454"/>
  <c r="M2454" s="1"/>
  <c r="K2455"/>
  <c r="M2455" s="1"/>
  <c r="K2456"/>
  <c r="M2456" s="1"/>
  <c r="K2457"/>
  <c r="M2457" s="1"/>
  <c r="K2458"/>
  <c r="M2458" s="1"/>
  <c r="K2459"/>
  <c r="M2459" s="1"/>
  <c r="K2460"/>
  <c r="M2460" s="1"/>
  <c r="K2461"/>
  <c r="M2461" s="1"/>
  <c r="K2462"/>
  <c r="M2462" s="1"/>
  <c r="K2463"/>
  <c r="M2463" s="1"/>
  <c r="K2464"/>
  <c r="M2464" s="1"/>
  <c r="K2465"/>
  <c r="M2465" s="1"/>
  <c r="K2466"/>
  <c r="M2466" s="1"/>
  <c r="K2467"/>
  <c r="M2467" s="1"/>
  <c r="K2468"/>
  <c r="M2468" s="1"/>
  <c r="K2469"/>
  <c r="M2469" s="1"/>
  <c r="K2470"/>
  <c r="M2470" s="1"/>
  <c r="K2471"/>
  <c r="M2471" s="1"/>
  <c r="K2472"/>
  <c r="M2472" s="1"/>
  <c r="K2473"/>
  <c r="M2473" s="1"/>
  <c r="K2474"/>
  <c r="M2474" s="1"/>
  <c r="K2475"/>
  <c r="M2475" s="1"/>
  <c r="K2476"/>
  <c r="M2476" s="1"/>
  <c r="K2477"/>
  <c r="M2477" s="1"/>
  <c r="K2478"/>
  <c r="M2478" s="1"/>
  <c r="K2479"/>
  <c r="M2479" s="1"/>
  <c r="K2480"/>
  <c r="M2480" s="1"/>
  <c r="K2481"/>
  <c r="M2481" s="1"/>
  <c r="K2482"/>
  <c r="M2482" s="1"/>
  <c r="K2483"/>
  <c r="M2483" s="1"/>
  <c r="K2484"/>
  <c r="M2484" s="1"/>
  <c r="K2485"/>
  <c r="M2485" s="1"/>
  <c r="K2486"/>
  <c r="M2486" s="1"/>
  <c r="K2487"/>
  <c r="M2487" s="1"/>
  <c r="K2488"/>
  <c r="M2488" s="1"/>
  <c r="K2489"/>
  <c r="M2489" s="1"/>
  <c r="K2490"/>
  <c r="M2490" s="1"/>
  <c r="K2491"/>
  <c r="M2491" s="1"/>
  <c r="K2492"/>
  <c r="M2492" s="1"/>
  <c r="K2493"/>
  <c r="M2493" s="1"/>
  <c r="K2494"/>
  <c r="M2494" s="1"/>
  <c r="K2495"/>
  <c r="M2495" s="1"/>
  <c r="K2496"/>
  <c r="M2496" s="1"/>
  <c r="K2497"/>
  <c r="M2497" s="1"/>
  <c r="K2498"/>
  <c r="M2498" s="1"/>
  <c r="K2499"/>
  <c r="M2499" s="1"/>
  <c r="K2500"/>
  <c r="M2500" s="1"/>
  <c r="K2501"/>
  <c r="M2501" s="1"/>
  <c r="K2502"/>
  <c r="M2502" s="1"/>
  <c r="K2503"/>
  <c r="M2503" s="1"/>
  <c r="K2504"/>
  <c r="M2504" s="1"/>
  <c r="K2505"/>
  <c r="M2505" s="1"/>
  <c r="K2506"/>
  <c r="M2506" s="1"/>
  <c r="K2507"/>
  <c r="M2507" s="1"/>
  <c r="K2508"/>
  <c r="M2508" s="1"/>
  <c r="K2509"/>
  <c r="M2509" s="1"/>
  <c r="K2510"/>
  <c r="M2510" s="1"/>
  <c r="K2511"/>
  <c r="M2511" s="1"/>
  <c r="K2512"/>
  <c r="M2512" s="1"/>
  <c r="K2513"/>
  <c r="M2513" s="1"/>
  <c r="K2514"/>
  <c r="M2514" s="1"/>
  <c r="K2515"/>
  <c r="M2515" s="1"/>
  <c r="K2516"/>
  <c r="M2516" s="1"/>
  <c r="K2517"/>
  <c r="M2517" s="1"/>
  <c r="K2518"/>
  <c r="M2518" s="1"/>
  <c r="K2519"/>
  <c r="M2519" s="1"/>
  <c r="K2520"/>
  <c r="M2520" s="1"/>
  <c r="K2521"/>
  <c r="M2521" s="1"/>
  <c r="K2522"/>
  <c r="M2522" s="1"/>
  <c r="K2523"/>
  <c r="M2523" s="1"/>
  <c r="K2524"/>
  <c r="M2524" s="1"/>
  <c r="K2525"/>
  <c r="M2525" s="1"/>
  <c r="K2526"/>
  <c r="M2526" s="1"/>
  <c r="K2527"/>
  <c r="M2527" s="1"/>
  <c r="K2528"/>
  <c r="M2528" s="1"/>
  <c r="K2529"/>
  <c r="M2529" s="1"/>
  <c r="K2530"/>
  <c r="M2530" s="1"/>
  <c r="K2531"/>
  <c r="M2531" s="1"/>
  <c r="K2532"/>
  <c r="M2532" s="1"/>
  <c r="K2533"/>
  <c r="M2533" s="1"/>
  <c r="K2534"/>
  <c r="M2534" s="1"/>
  <c r="K2535"/>
  <c r="M2535" s="1"/>
  <c r="K2536"/>
  <c r="M2536" s="1"/>
  <c r="K2537"/>
  <c r="M2537" s="1"/>
  <c r="K2538"/>
  <c r="M2538" s="1"/>
  <c r="K2539"/>
  <c r="M2539" s="1"/>
  <c r="K2540"/>
  <c r="M2540" s="1"/>
  <c r="K2541"/>
  <c r="M2541" s="1"/>
  <c r="K2542"/>
  <c r="M2542" s="1"/>
  <c r="K2543"/>
  <c r="M2543" s="1"/>
  <c r="K2544"/>
  <c r="M2544" s="1"/>
  <c r="K2545"/>
  <c r="M2545" s="1"/>
  <c r="K2546"/>
  <c r="M2546" s="1"/>
  <c r="K2547"/>
  <c r="M2547" s="1"/>
  <c r="K2548"/>
  <c r="M2548" s="1"/>
  <c r="K2549"/>
  <c r="M2549" s="1"/>
  <c r="K2550"/>
  <c r="M2550" s="1"/>
  <c r="K2551"/>
  <c r="M2551" s="1"/>
  <c r="K2552"/>
  <c r="M2552" s="1"/>
  <c r="K2553"/>
  <c r="M2553" s="1"/>
  <c r="K2554"/>
  <c r="M2554" s="1"/>
  <c r="K2555"/>
  <c r="M2555" s="1"/>
  <c r="K2556"/>
  <c r="M2556" s="1"/>
  <c r="K2557"/>
  <c r="M2557" s="1"/>
  <c r="K2558"/>
  <c r="M2558" s="1"/>
  <c r="K2559"/>
  <c r="M2559" s="1"/>
  <c r="K2560"/>
  <c r="M2560" s="1"/>
  <c r="K2561"/>
  <c r="M2561" s="1"/>
  <c r="K2562"/>
  <c r="M2562" s="1"/>
  <c r="K2563"/>
  <c r="M2563" s="1"/>
  <c r="K2564"/>
  <c r="M2564" s="1"/>
  <c r="K2565"/>
  <c r="M2565" s="1"/>
  <c r="K2566"/>
  <c r="M2566" s="1"/>
  <c r="K2567"/>
  <c r="M2567" s="1"/>
  <c r="K2568"/>
  <c r="M2568" s="1"/>
  <c r="K2569"/>
  <c r="M2569" s="1"/>
  <c r="K2570"/>
  <c r="M2570" s="1"/>
  <c r="K2571"/>
  <c r="M2571" s="1"/>
  <c r="K2572"/>
  <c r="M2572" s="1"/>
  <c r="K2573"/>
  <c r="M2573" s="1"/>
  <c r="K2574"/>
  <c r="M2574" s="1"/>
  <c r="K2575"/>
  <c r="M2575" s="1"/>
  <c r="K2576"/>
  <c r="M2576" s="1"/>
  <c r="K2577"/>
  <c r="M2577" s="1"/>
  <c r="K2578"/>
  <c r="M2578" s="1"/>
  <c r="K2579"/>
  <c r="M2579" s="1"/>
  <c r="K2580"/>
  <c r="M2580" s="1"/>
  <c r="K2581"/>
  <c r="M2581" s="1"/>
  <c r="K2582"/>
  <c r="M2582" s="1"/>
  <c r="K2583"/>
  <c r="M2583" s="1"/>
  <c r="K2584"/>
  <c r="M2584" s="1"/>
  <c r="K2585"/>
  <c r="M2585" s="1"/>
  <c r="K2586"/>
  <c r="M2586" s="1"/>
  <c r="K2587"/>
  <c r="M2587" s="1"/>
  <c r="K2588"/>
  <c r="M2588" s="1"/>
  <c r="K2589"/>
  <c r="M2589" s="1"/>
  <c r="K2590"/>
  <c r="M2590" s="1"/>
  <c r="K2591"/>
  <c r="M2591" s="1"/>
  <c r="K2592"/>
  <c r="M2592" s="1"/>
  <c r="K2593"/>
  <c r="M2593" s="1"/>
  <c r="K2594"/>
  <c r="M2594" s="1"/>
  <c r="K2595"/>
  <c r="M2595" s="1"/>
  <c r="K2596"/>
  <c r="M2596" s="1"/>
  <c r="K2597"/>
  <c r="M2597" s="1"/>
  <c r="K2598"/>
  <c r="M2598" s="1"/>
  <c r="K2599"/>
  <c r="M2599" s="1"/>
  <c r="K2600"/>
  <c r="M2600" s="1"/>
  <c r="K2601"/>
  <c r="M2601" s="1"/>
  <c r="K2602"/>
  <c r="M2602" s="1"/>
  <c r="K2603"/>
  <c r="M2603" s="1"/>
  <c r="K2604"/>
  <c r="M2604" s="1"/>
  <c r="K2605"/>
  <c r="M2605" s="1"/>
  <c r="K2606"/>
  <c r="M2606" s="1"/>
  <c r="K2607"/>
  <c r="M2607" s="1"/>
  <c r="K2608"/>
  <c r="M2608" s="1"/>
  <c r="K2609"/>
  <c r="M2609" s="1"/>
  <c r="K2610"/>
  <c r="M2610" s="1"/>
  <c r="K2611"/>
  <c r="M2611" s="1"/>
  <c r="K2612"/>
  <c r="M2612" s="1"/>
  <c r="K2613"/>
  <c r="M2613" s="1"/>
  <c r="K2614"/>
  <c r="M2614" s="1"/>
  <c r="K2615"/>
  <c r="M2615" s="1"/>
  <c r="K2616"/>
  <c r="M2616" s="1"/>
  <c r="K2617"/>
  <c r="M2617" s="1"/>
  <c r="K2618"/>
  <c r="M2618" s="1"/>
  <c r="K2619"/>
  <c r="M2619" s="1"/>
  <c r="K2620"/>
  <c r="M2620" s="1"/>
  <c r="K2621"/>
  <c r="M2621" s="1"/>
  <c r="K2622"/>
  <c r="M2622" s="1"/>
  <c r="K2623"/>
  <c r="M2623" s="1"/>
  <c r="K2624"/>
  <c r="M2624" s="1"/>
  <c r="K2625"/>
  <c r="M2625" s="1"/>
  <c r="K2626"/>
  <c r="M2626" s="1"/>
  <c r="K2627"/>
  <c r="M2627" s="1"/>
  <c r="K2628"/>
  <c r="M2628" s="1"/>
  <c r="K2629"/>
  <c r="M2629" s="1"/>
  <c r="K2630"/>
  <c r="M2630" s="1"/>
  <c r="K2631"/>
  <c r="M2631" s="1"/>
  <c r="K2632"/>
  <c r="M2632" s="1"/>
  <c r="K2633"/>
  <c r="M2633" s="1"/>
  <c r="K2634"/>
  <c r="M2634" s="1"/>
  <c r="K2635"/>
  <c r="M2635" s="1"/>
  <c r="K2636"/>
  <c r="M2636" s="1"/>
  <c r="K2637"/>
  <c r="M2637" s="1"/>
  <c r="K2638"/>
  <c r="M2638" s="1"/>
  <c r="K2639"/>
  <c r="M2639" s="1"/>
  <c r="K2640"/>
  <c r="M2640" s="1"/>
  <c r="K2641"/>
  <c r="M2641" s="1"/>
  <c r="K2642"/>
  <c r="M2642" s="1"/>
  <c r="K2643"/>
  <c r="M2643" s="1"/>
  <c r="K2644"/>
  <c r="M2644" s="1"/>
  <c r="K2645"/>
  <c r="M2645" s="1"/>
  <c r="K2646"/>
  <c r="M2646" s="1"/>
  <c r="K2647"/>
  <c r="M2647" s="1"/>
  <c r="K2648"/>
  <c r="M2648" s="1"/>
  <c r="K2649"/>
  <c r="M2649" s="1"/>
  <c r="K2650"/>
  <c r="M2650" s="1"/>
  <c r="K2651"/>
  <c r="M2651" s="1"/>
  <c r="K2652"/>
  <c r="M2652" s="1"/>
  <c r="K2653"/>
  <c r="M2653" s="1"/>
  <c r="K2654"/>
  <c r="M2654" s="1"/>
  <c r="K2655"/>
  <c r="M2655" s="1"/>
  <c r="K2656"/>
  <c r="M2656" s="1"/>
  <c r="K2657"/>
  <c r="M2657" s="1"/>
  <c r="K2658"/>
  <c r="M2658" s="1"/>
  <c r="K2659"/>
  <c r="M2659" s="1"/>
  <c r="K2660"/>
  <c r="M2660" s="1"/>
  <c r="K2661"/>
  <c r="M2661" s="1"/>
  <c r="K2662"/>
  <c r="M2662" s="1"/>
  <c r="K2663"/>
  <c r="M2663" s="1"/>
  <c r="K2664"/>
  <c r="M2664" s="1"/>
  <c r="K2665"/>
  <c r="M2665" s="1"/>
  <c r="K2666"/>
  <c r="M2666" s="1"/>
  <c r="K2667"/>
  <c r="M2667" s="1"/>
  <c r="K2668"/>
  <c r="M2668" s="1"/>
  <c r="K2669"/>
  <c r="M2669" s="1"/>
  <c r="K2670"/>
  <c r="M2670" s="1"/>
  <c r="K2671"/>
  <c r="M2671" s="1"/>
  <c r="K2672"/>
  <c r="M2672" s="1"/>
  <c r="K2673"/>
  <c r="M2673" s="1"/>
  <c r="K2674"/>
  <c r="M2674" s="1"/>
  <c r="K2675"/>
  <c r="M2675" s="1"/>
  <c r="K2676"/>
  <c r="M2676" s="1"/>
  <c r="K2677"/>
  <c r="M2677" s="1"/>
  <c r="K2678"/>
  <c r="M2678" s="1"/>
  <c r="K2679"/>
  <c r="M2679" s="1"/>
  <c r="K2680"/>
  <c r="M2680" s="1"/>
  <c r="K2681"/>
  <c r="M2681" s="1"/>
  <c r="K2682"/>
  <c r="M2682" s="1"/>
  <c r="K2683"/>
  <c r="M2683" s="1"/>
  <c r="K2684"/>
  <c r="M2684" s="1"/>
  <c r="K2685"/>
  <c r="M2685" s="1"/>
  <c r="K2686"/>
  <c r="M2686" s="1"/>
  <c r="K2687"/>
  <c r="M2687" s="1"/>
  <c r="K2688"/>
  <c r="M2688" s="1"/>
  <c r="K2689"/>
  <c r="M2689" s="1"/>
  <c r="K2690"/>
  <c r="M2690" s="1"/>
  <c r="K2691"/>
  <c r="M2691" s="1"/>
  <c r="K2692"/>
  <c r="M2692" s="1"/>
  <c r="K2693"/>
  <c r="M2693" s="1"/>
  <c r="K2694"/>
  <c r="M2694" s="1"/>
  <c r="K2695"/>
  <c r="M2695" s="1"/>
  <c r="K2696"/>
  <c r="M2696" s="1"/>
  <c r="K2697"/>
  <c r="M2697" s="1"/>
  <c r="K2698"/>
  <c r="M2698" s="1"/>
  <c r="K2699"/>
  <c r="M2699" s="1"/>
  <c r="K2700"/>
  <c r="M2700" s="1"/>
  <c r="K2701"/>
  <c r="M2701" s="1"/>
  <c r="K2702"/>
  <c r="M2702" s="1"/>
  <c r="K2703"/>
  <c r="M2703" s="1"/>
  <c r="K2704"/>
  <c r="M2704" s="1"/>
  <c r="K2705"/>
  <c r="M2705" s="1"/>
  <c r="K2706"/>
  <c r="M2706" s="1"/>
  <c r="K2707"/>
  <c r="M2707" s="1"/>
  <c r="K2708"/>
  <c r="M2708" s="1"/>
  <c r="K2709"/>
  <c r="M2709" s="1"/>
  <c r="K2710"/>
  <c r="M2710" s="1"/>
  <c r="K2711"/>
  <c r="M2711" s="1"/>
  <c r="K2712"/>
  <c r="M2712" s="1"/>
  <c r="K2713"/>
  <c r="M2713" s="1"/>
  <c r="K2714"/>
  <c r="M2714" s="1"/>
  <c r="K2715"/>
  <c r="M2715" s="1"/>
  <c r="K2716"/>
  <c r="M2716" s="1"/>
  <c r="K2717"/>
  <c r="M2717" s="1"/>
  <c r="K2718"/>
  <c r="M2718" s="1"/>
  <c r="K2719"/>
  <c r="M2719" s="1"/>
  <c r="K2720"/>
  <c r="M2720" s="1"/>
  <c r="K2721"/>
  <c r="M2721" s="1"/>
  <c r="K2722"/>
  <c r="M2722" s="1"/>
  <c r="K2723"/>
  <c r="M2723" s="1"/>
  <c r="K2724"/>
  <c r="M2724" s="1"/>
  <c r="K2725"/>
  <c r="M2725" s="1"/>
  <c r="K2726"/>
  <c r="M2726" s="1"/>
  <c r="K2727"/>
  <c r="M2727" s="1"/>
  <c r="K2728"/>
  <c r="M2728" s="1"/>
  <c r="K2729"/>
  <c r="M2729" s="1"/>
  <c r="K2730"/>
  <c r="M2730" s="1"/>
  <c r="K2731"/>
  <c r="M2731" s="1"/>
  <c r="K2732"/>
  <c r="M2732" s="1"/>
  <c r="K2733"/>
  <c r="M2733" s="1"/>
  <c r="K2734"/>
  <c r="M2734" s="1"/>
  <c r="K2735"/>
  <c r="M2735" s="1"/>
  <c r="K2736"/>
  <c r="M2736" s="1"/>
  <c r="K2737"/>
  <c r="M2737" s="1"/>
  <c r="K2738"/>
  <c r="M2738" s="1"/>
  <c r="K2739"/>
  <c r="M2739" s="1"/>
  <c r="K2740"/>
  <c r="M2740" s="1"/>
  <c r="K2741"/>
  <c r="M2741" s="1"/>
  <c r="K2742"/>
  <c r="M2742" s="1"/>
  <c r="K2743"/>
  <c r="M2743" s="1"/>
  <c r="K2744"/>
  <c r="M2744" s="1"/>
  <c r="K2745"/>
  <c r="M2745" s="1"/>
  <c r="K2746"/>
  <c r="M2746" s="1"/>
  <c r="K2747"/>
  <c r="M2747" s="1"/>
  <c r="K2748"/>
  <c r="M2748" s="1"/>
  <c r="K2749"/>
  <c r="M2749" s="1"/>
  <c r="K2750"/>
  <c r="M2750" s="1"/>
  <c r="K2751"/>
  <c r="M2751" s="1"/>
  <c r="K2752"/>
  <c r="M2752" s="1"/>
  <c r="K2753"/>
  <c r="M2753" s="1"/>
  <c r="K2754"/>
  <c r="M2754" s="1"/>
  <c r="K2755"/>
  <c r="M2755" s="1"/>
  <c r="K2756"/>
  <c r="M2756" s="1"/>
  <c r="K2757"/>
  <c r="M2757" s="1"/>
  <c r="K2758"/>
  <c r="M2758" s="1"/>
  <c r="K2759"/>
  <c r="M2759" s="1"/>
  <c r="K2760"/>
  <c r="M2760" s="1"/>
  <c r="K2761"/>
  <c r="M2761" s="1"/>
  <c r="K2762"/>
  <c r="M2762" s="1"/>
  <c r="K2763"/>
  <c r="M2763" s="1"/>
  <c r="K2764"/>
  <c r="M2764" s="1"/>
  <c r="K2765"/>
  <c r="M2765" s="1"/>
  <c r="K2766"/>
  <c r="M2766" s="1"/>
  <c r="K2767"/>
  <c r="M2767" s="1"/>
  <c r="K2768"/>
  <c r="M2768" s="1"/>
  <c r="K2769"/>
  <c r="M2769" s="1"/>
  <c r="K2770"/>
  <c r="M2770" s="1"/>
  <c r="K2771"/>
  <c r="M2771" s="1"/>
  <c r="K2772"/>
  <c r="M2772" s="1"/>
  <c r="K2773"/>
  <c r="M2773" s="1"/>
  <c r="K2774"/>
  <c r="M2774" s="1"/>
  <c r="K2775"/>
  <c r="M2775" s="1"/>
  <c r="K2776"/>
  <c r="M2776" s="1"/>
  <c r="K2777"/>
  <c r="M2777" s="1"/>
  <c r="K2778"/>
  <c r="M2778" s="1"/>
  <c r="K2779"/>
  <c r="M2779" s="1"/>
  <c r="K2780"/>
  <c r="M2780" s="1"/>
  <c r="K2781"/>
  <c r="M2781" s="1"/>
  <c r="K2782"/>
  <c r="M2782" s="1"/>
  <c r="K2783"/>
  <c r="M2783" s="1"/>
  <c r="K2784"/>
  <c r="M2784" s="1"/>
  <c r="K2785"/>
  <c r="M2785" s="1"/>
  <c r="K2786"/>
  <c r="M2786" s="1"/>
  <c r="K2787"/>
  <c r="M2787" s="1"/>
  <c r="K2788"/>
  <c r="M2788" s="1"/>
  <c r="K2789"/>
  <c r="M2789" s="1"/>
  <c r="K2790"/>
  <c r="M2790" s="1"/>
  <c r="K2791"/>
  <c r="M2791" s="1"/>
  <c r="K2792"/>
  <c r="M2792" s="1"/>
  <c r="K2793"/>
  <c r="M2793" s="1"/>
  <c r="K2794"/>
  <c r="M2794" s="1"/>
  <c r="K2795"/>
  <c r="M2795" s="1"/>
  <c r="K2796"/>
  <c r="M2796" s="1"/>
  <c r="K2797"/>
  <c r="M2797" s="1"/>
  <c r="K2798"/>
  <c r="M2798" s="1"/>
  <c r="K2799"/>
  <c r="M2799" s="1"/>
  <c r="K2800"/>
  <c r="M2800" s="1"/>
  <c r="K2801"/>
  <c r="M2801" s="1"/>
  <c r="K2802"/>
  <c r="M2802" s="1"/>
  <c r="K2803"/>
  <c r="M2803" s="1"/>
  <c r="K2804"/>
  <c r="M2804" s="1"/>
  <c r="K2805"/>
  <c r="M2805" s="1"/>
  <c r="K2806"/>
  <c r="M2806" s="1"/>
  <c r="K2807"/>
  <c r="M2807" s="1"/>
  <c r="K2808"/>
  <c r="M2808" s="1"/>
  <c r="K2809"/>
  <c r="M2809" s="1"/>
  <c r="K2810"/>
  <c r="M2810" s="1"/>
  <c r="K2811"/>
  <c r="M2811" s="1"/>
  <c r="K2812"/>
  <c r="M2812" s="1"/>
  <c r="K2813"/>
  <c r="M2813" s="1"/>
  <c r="K2814"/>
  <c r="M2814" s="1"/>
  <c r="K2815"/>
  <c r="M2815" s="1"/>
  <c r="K2816"/>
  <c r="M2816" s="1"/>
  <c r="K2817"/>
  <c r="M2817" s="1"/>
  <c r="K2818"/>
  <c r="M2818" s="1"/>
  <c r="K2819"/>
  <c r="M2819" s="1"/>
  <c r="K2820"/>
  <c r="M2820" s="1"/>
  <c r="K2821"/>
  <c r="M2821" s="1"/>
  <c r="K2822"/>
  <c r="M2822" s="1"/>
  <c r="K2823"/>
  <c r="M2823" s="1"/>
  <c r="K2824"/>
  <c r="M2824" s="1"/>
  <c r="K2825"/>
  <c r="M2825" s="1"/>
  <c r="K2826"/>
  <c r="M2826" s="1"/>
  <c r="K2827"/>
  <c r="M2827" s="1"/>
  <c r="K2828"/>
  <c r="M2828" s="1"/>
  <c r="K2829"/>
  <c r="M2829" s="1"/>
  <c r="K2830"/>
  <c r="M2830" s="1"/>
  <c r="K2831"/>
  <c r="M2831" s="1"/>
  <c r="K2832"/>
  <c r="M2832" s="1"/>
  <c r="K2833"/>
  <c r="M2833" s="1"/>
  <c r="K2834"/>
  <c r="M2834" s="1"/>
  <c r="K2835"/>
  <c r="M2835" s="1"/>
  <c r="K2836"/>
  <c r="M2836" s="1"/>
  <c r="K2837"/>
  <c r="M2837" s="1"/>
  <c r="K2838"/>
  <c r="M2838" s="1"/>
  <c r="K2839"/>
  <c r="M2839" s="1"/>
  <c r="K2840"/>
  <c r="M2840" s="1"/>
  <c r="K2841"/>
  <c r="M2841" s="1"/>
  <c r="K2842"/>
  <c r="M2842" s="1"/>
  <c r="K2843"/>
  <c r="M2843" s="1"/>
  <c r="K2844"/>
  <c r="M2844" s="1"/>
  <c r="K2845"/>
  <c r="M2845" s="1"/>
  <c r="K2846"/>
  <c r="M2846" s="1"/>
  <c r="K2847"/>
  <c r="M2847" s="1"/>
  <c r="K2848"/>
  <c r="M2848" s="1"/>
  <c r="K2849"/>
  <c r="M2849" s="1"/>
  <c r="K2850"/>
  <c r="M2850" s="1"/>
  <c r="K2851"/>
  <c r="M2851" s="1"/>
  <c r="K2852"/>
  <c r="M2852" s="1"/>
  <c r="K2853"/>
  <c r="M2853" s="1"/>
  <c r="K2854"/>
  <c r="M2854" s="1"/>
  <c r="K2855"/>
  <c r="M2855" s="1"/>
  <c r="K2856"/>
  <c r="M2856" s="1"/>
  <c r="K2857"/>
  <c r="M2857" s="1"/>
  <c r="K2858"/>
  <c r="M2858" s="1"/>
  <c r="K2859"/>
  <c r="M2859" s="1"/>
  <c r="K2860"/>
  <c r="M2860" s="1"/>
  <c r="K2861"/>
  <c r="M2861" s="1"/>
  <c r="K2862"/>
  <c r="M2862" s="1"/>
  <c r="K2863"/>
  <c r="M2863" s="1"/>
  <c r="K2864"/>
  <c r="M2864" s="1"/>
  <c r="K2865"/>
  <c r="M2865" s="1"/>
  <c r="K2866"/>
  <c r="M2866" s="1"/>
  <c r="K2867"/>
  <c r="M2867" s="1"/>
  <c r="K2868"/>
  <c r="M2868" s="1"/>
  <c r="K2869"/>
  <c r="M2869" s="1"/>
  <c r="K2870"/>
  <c r="M2870" s="1"/>
  <c r="K2871"/>
  <c r="M2871" s="1"/>
  <c r="K2872"/>
  <c r="M2872" s="1"/>
  <c r="K2873"/>
  <c r="M2873" s="1"/>
  <c r="K2874"/>
  <c r="M2874" s="1"/>
  <c r="K2875"/>
  <c r="M2875" s="1"/>
  <c r="K2876"/>
  <c r="M2876" s="1"/>
  <c r="K2877"/>
  <c r="M2877" s="1"/>
  <c r="K2878"/>
  <c r="M2878" s="1"/>
  <c r="K2879"/>
  <c r="M2879" s="1"/>
  <c r="K2880"/>
  <c r="M2880" s="1"/>
  <c r="K2881"/>
  <c r="M2881" s="1"/>
  <c r="K2882"/>
  <c r="M2882" s="1"/>
  <c r="K2883"/>
  <c r="M2883" s="1"/>
  <c r="K2884"/>
  <c r="M2884" s="1"/>
  <c r="K2885"/>
  <c r="M2885" s="1"/>
  <c r="K2886"/>
  <c r="M2886" s="1"/>
  <c r="K2887"/>
  <c r="M2887" s="1"/>
  <c r="K2888"/>
  <c r="M2888" s="1"/>
  <c r="K2889"/>
  <c r="M2889" s="1"/>
  <c r="K2890"/>
  <c r="M2890" s="1"/>
  <c r="K2891"/>
  <c r="M2891" s="1"/>
  <c r="K2892"/>
  <c r="M2892" s="1"/>
  <c r="K2893"/>
  <c r="M2893" s="1"/>
  <c r="K2894"/>
  <c r="M2894" s="1"/>
  <c r="K2895"/>
  <c r="M2895" s="1"/>
  <c r="K2896"/>
  <c r="M2896" s="1"/>
  <c r="K2897"/>
  <c r="M2897" s="1"/>
  <c r="K2898"/>
  <c r="M2898" s="1"/>
  <c r="K2899"/>
  <c r="M2899" s="1"/>
  <c r="K2900"/>
  <c r="M2900" s="1"/>
  <c r="K2901"/>
  <c r="M2901" s="1"/>
  <c r="K2902"/>
  <c r="M2902" s="1"/>
  <c r="K2903"/>
  <c r="M2903" s="1"/>
  <c r="K2904"/>
  <c r="M2904" s="1"/>
  <c r="K2905"/>
  <c r="M2905" s="1"/>
  <c r="K2906"/>
  <c r="M2906" s="1"/>
  <c r="K2907"/>
  <c r="M2907" s="1"/>
  <c r="K2908"/>
  <c r="M2908" s="1"/>
  <c r="K2909"/>
  <c r="M2909" s="1"/>
  <c r="K2910"/>
  <c r="M2910" s="1"/>
  <c r="K2911"/>
  <c r="M2911" s="1"/>
  <c r="K2912"/>
  <c r="M2912" s="1"/>
  <c r="K2913"/>
  <c r="M2913" s="1"/>
  <c r="K2914"/>
  <c r="M2914" s="1"/>
  <c r="K2915"/>
  <c r="M2915" s="1"/>
  <c r="K2916"/>
  <c r="M2916" s="1"/>
  <c r="K2917"/>
  <c r="M2917" s="1"/>
  <c r="K2918"/>
  <c r="M2918" s="1"/>
  <c r="K2919"/>
  <c r="M2919" s="1"/>
  <c r="K2920"/>
  <c r="M2920" s="1"/>
  <c r="K2921"/>
  <c r="M2921" s="1"/>
  <c r="K2922"/>
  <c r="M2922" s="1"/>
  <c r="K2923"/>
  <c r="M2923" s="1"/>
  <c r="K2924"/>
  <c r="M2924" s="1"/>
  <c r="K2925"/>
  <c r="M2925" s="1"/>
  <c r="K2926"/>
  <c r="M2926" s="1"/>
  <c r="K2927"/>
  <c r="M2927" s="1"/>
  <c r="K2928"/>
  <c r="M2928" s="1"/>
  <c r="K2929"/>
  <c r="M2929" s="1"/>
  <c r="K2930"/>
  <c r="M2930" s="1"/>
  <c r="K2931"/>
  <c r="M2931" s="1"/>
  <c r="K2932"/>
  <c r="M2932" s="1"/>
  <c r="K2933"/>
  <c r="M2933" s="1"/>
  <c r="K2934"/>
  <c r="M2934" s="1"/>
  <c r="K2935"/>
  <c r="M2935" s="1"/>
  <c r="K2936"/>
  <c r="M2936" s="1"/>
  <c r="K2937"/>
  <c r="M2937" s="1"/>
  <c r="K2938"/>
  <c r="M2938" s="1"/>
  <c r="K2939"/>
  <c r="M2939" s="1"/>
  <c r="K2940"/>
  <c r="M2940" s="1"/>
  <c r="K2941"/>
  <c r="M2941" s="1"/>
  <c r="K2942"/>
  <c r="M2942" s="1"/>
  <c r="K2943"/>
  <c r="M2943" s="1"/>
  <c r="K2944"/>
  <c r="M2944" s="1"/>
  <c r="K2945"/>
  <c r="M2945" s="1"/>
  <c r="K2946"/>
  <c r="M2946" s="1"/>
  <c r="K2947"/>
  <c r="M2947" s="1"/>
  <c r="K2948"/>
  <c r="M2948" s="1"/>
  <c r="K2949"/>
  <c r="M2949" s="1"/>
  <c r="K2950"/>
  <c r="M2950" s="1"/>
  <c r="K2951"/>
  <c r="M2951" s="1"/>
  <c r="K2952"/>
  <c r="M2952" s="1"/>
  <c r="K2953"/>
  <c r="M2953" s="1"/>
  <c r="K2954"/>
  <c r="M2954" s="1"/>
  <c r="K2955"/>
  <c r="M2955" s="1"/>
  <c r="K2956"/>
  <c r="M2956" s="1"/>
  <c r="K2957"/>
  <c r="M2957" s="1"/>
  <c r="K2958"/>
  <c r="M2958" s="1"/>
  <c r="K2959"/>
  <c r="M2959" s="1"/>
  <c r="K2960"/>
  <c r="M2960" s="1"/>
  <c r="K2961"/>
  <c r="M2961" s="1"/>
  <c r="K2962"/>
  <c r="M2962" s="1"/>
  <c r="K2963"/>
  <c r="M2963" s="1"/>
  <c r="K2964"/>
  <c r="M2964" s="1"/>
  <c r="K2965"/>
  <c r="M2965" s="1"/>
  <c r="K2966"/>
  <c r="M2966" s="1"/>
  <c r="K2967"/>
  <c r="M2967" s="1"/>
  <c r="K2968"/>
  <c r="M2968" s="1"/>
  <c r="K2969"/>
  <c r="M2969" s="1"/>
  <c r="K2970"/>
  <c r="M2970" s="1"/>
  <c r="K2971"/>
  <c r="M2971" s="1"/>
  <c r="K2972"/>
  <c r="M2972" s="1"/>
  <c r="K2973"/>
  <c r="M2973" s="1"/>
  <c r="K2974"/>
  <c r="M2974" s="1"/>
  <c r="K2975"/>
  <c r="M2975" s="1"/>
  <c r="K2976"/>
  <c r="M2976" s="1"/>
  <c r="K2977"/>
  <c r="M2977" s="1"/>
  <c r="K2978"/>
  <c r="M2978" s="1"/>
  <c r="K2979"/>
  <c r="M2979" s="1"/>
  <c r="K2980"/>
  <c r="M2980" s="1"/>
  <c r="K2981"/>
  <c r="M2981" s="1"/>
  <c r="K2982"/>
  <c r="M2982" s="1"/>
  <c r="K2983"/>
  <c r="M2983" s="1"/>
  <c r="K2984"/>
  <c r="M2984" s="1"/>
  <c r="K2985"/>
  <c r="M2985" s="1"/>
  <c r="K2986"/>
  <c r="M2986" s="1"/>
  <c r="K2987"/>
  <c r="M2987" s="1"/>
  <c r="K2988"/>
  <c r="M2988" s="1"/>
  <c r="K2989"/>
  <c r="M2989" s="1"/>
  <c r="K2990"/>
  <c r="M2990" s="1"/>
  <c r="K2991"/>
  <c r="M2991" s="1"/>
  <c r="K2992"/>
  <c r="M2992" s="1"/>
  <c r="K2993"/>
  <c r="M2993" s="1"/>
  <c r="K2994"/>
  <c r="M2994" s="1"/>
  <c r="K2995"/>
  <c r="M2995" s="1"/>
  <c r="K2996"/>
  <c r="M2996" s="1"/>
  <c r="K2997"/>
  <c r="M2997" s="1"/>
  <c r="K2998"/>
  <c r="M2998" s="1"/>
  <c r="K2999"/>
  <c r="M2999" s="1"/>
  <c r="K3000"/>
  <c r="M3000" s="1"/>
  <c r="K3001"/>
  <c r="M3001" s="1"/>
  <c r="K3002"/>
  <c r="M3002" s="1"/>
  <c r="K3003"/>
  <c r="M3003" s="1"/>
  <c r="K3004"/>
  <c r="M3004" s="1"/>
  <c r="K3005"/>
  <c r="M3005" s="1"/>
  <c r="K3006"/>
  <c r="M3006" s="1"/>
  <c r="K3007"/>
  <c r="M3007" s="1"/>
  <c r="K3008"/>
  <c r="M3008" s="1"/>
  <c r="K3009"/>
  <c r="M3009" s="1"/>
  <c r="K3010"/>
  <c r="M3010" s="1"/>
  <c r="K3011"/>
  <c r="M3011" s="1"/>
  <c r="K3012"/>
  <c r="M3012" s="1"/>
  <c r="K3013"/>
  <c r="M3013" s="1"/>
  <c r="K3014"/>
  <c r="M3014" s="1"/>
  <c r="K3015"/>
  <c r="M3015" s="1"/>
  <c r="K3016"/>
  <c r="M3016" s="1"/>
  <c r="K3017"/>
  <c r="M3017" s="1"/>
  <c r="K3018"/>
  <c r="M3018" s="1"/>
  <c r="K3019"/>
  <c r="M3019" s="1"/>
  <c r="K3020"/>
  <c r="M3020" s="1"/>
  <c r="K3021"/>
  <c r="M3021" s="1"/>
  <c r="K3022"/>
  <c r="M3022" s="1"/>
  <c r="K3023"/>
  <c r="M3023" s="1"/>
  <c r="K3024"/>
  <c r="M3024" s="1"/>
  <c r="K3025"/>
  <c r="M3025" s="1"/>
  <c r="K3026"/>
  <c r="M3026" s="1"/>
  <c r="K3027"/>
  <c r="M3027" s="1"/>
  <c r="K3028"/>
  <c r="M3028" s="1"/>
  <c r="K3029"/>
  <c r="M3029" s="1"/>
  <c r="K3030"/>
  <c r="M3030" s="1"/>
  <c r="K3031"/>
  <c r="M3031" s="1"/>
  <c r="K3032"/>
  <c r="M3032" s="1"/>
  <c r="K3033"/>
  <c r="M3033" s="1"/>
  <c r="K3034"/>
  <c r="M3034" s="1"/>
  <c r="K3035"/>
  <c r="M3035" s="1"/>
  <c r="K3036"/>
  <c r="M3036" s="1"/>
  <c r="K3037"/>
  <c r="M3037" s="1"/>
  <c r="K3038"/>
  <c r="M3038" s="1"/>
  <c r="K3039"/>
  <c r="M3039" s="1"/>
  <c r="K3040"/>
  <c r="M3040" s="1"/>
  <c r="K3041"/>
  <c r="M3041" s="1"/>
  <c r="K3042"/>
  <c r="M3042" s="1"/>
  <c r="K3043"/>
  <c r="M3043" s="1"/>
  <c r="K3044"/>
  <c r="M3044" s="1"/>
  <c r="K3045"/>
  <c r="M3045" s="1"/>
  <c r="K3046"/>
  <c r="M3046" s="1"/>
  <c r="K3047"/>
  <c r="M3047" s="1"/>
  <c r="K3048"/>
  <c r="M3048" s="1"/>
  <c r="K3049"/>
  <c r="M3049" s="1"/>
  <c r="K3050"/>
  <c r="M3050" s="1"/>
  <c r="K3051"/>
  <c r="M3051" s="1"/>
  <c r="K3052"/>
  <c r="M3052" s="1"/>
  <c r="K3053"/>
  <c r="M3053" s="1"/>
  <c r="K3054"/>
  <c r="M3054" s="1"/>
  <c r="K3055"/>
  <c r="M3055" s="1"/>
  <c r="K3056"/>
  <c r="M3056" s="1"/>
  <c r="K3057"/>
  <c r="M3057" s="1"/>
  <c r="K3058"/>
  <c r="M3058" s="1"/>
  <c r="K3059"/>
  <c r="M3059" s="1"/>
  <c r="K3060"/>
  <c r="M3060" s="1"/>
  <c r="K3061"/>
  <c r="M3061" s="1"/>
  <c r="K3062"/>
  <c r="M3062" s="1"/>
  <c r="K3063"/>
  <c r="M3063" s="1"/>
  <c r="K3064"/>
  <c r="M3064" s="1"/>
  <c r="K3065"/>
  <c r="M3065" s="1"/>
  <c r="K3066"/>
  <c r="M3066" s="1"/>
  <c r="K3067"/>
  <c r="M3067" s="1"/>
  <c r="K3068"/>
  <c r="M3068" s="1"/>
  <c r="K3069"/>
  <c r="M3069" s="1"/>
  <c r="K3070"/>
  <c r="M3070" s="1"/>
  <c r="K3071"/>
  <c r="M3071" s="1"/>
  <c r="K3072"/>
  <c r="M3072" s="1"/>
  <c r="K3073"/>
  <c r="M3073" s="1"/>
  <c r="K3074"/>
  <c r="M3074" s="1"/>
  <c r="K3075"/>
  <c r="M3075" s="1"/>
  <c r="K3076"/>
  <c r="M3076" s="1"/>
  <c r="K3077"/>
  <c r="M3077" s="1"/>
  <c r="K3078"/>
  <c r="M3078" s="1"/>
  <c r="K3079"/>
  <c r="M3079" s="1"/>
  <c r="K3080"/>
  <c r="M3080" s="1"/>
  <c r="K3081"/>
  <c r="M3081" s="1"/>
  <c r="K3082"/>
  <c r="M3082" s="1"/>
  <c r="K3083"/>
  <c r="M3083" s="1"/>
  <c r="K3084"/>
  <c r="M3084" s="1"/>
  <c r="K3085"/>
  <c r="M3085" s="1"/>
  <c r="K3086"/>
  <c r="M3086" s="1"/>
  <c r="K3087"/>
  <c r="M3087" s="1"/>
  <c r="K3088"/>
  <c r="M3088" s="1"/>
  <c r="K3089"/>
  <c r="M3089" s="1"/>
  <c r="K3090"/>
  <c r="M3090" s="1"/>
  <c r="K3091"/>
  <c r="M3091" s="1"/>
  <c r="K3092"/>
  <c r="M3092" s="1"/>
  <c r="K3093"/>
  <c r="M3093" s="1"/>
  <c r="K3094"/>
  <c r="M3094" s="1"/>
  <c r="K3095"/>
  <c r="M3095" s="1"/>
  <c r="K3096"/>
  <c r="M3096" s="1"/>
  <c r="K3097"/>
  <c r="M3097" s="1"/>
  <c r="K3098"/>
  <c r="M3098" s="1"/>
  <c r="K3099"/>
  <c r="M3099" s="1"/>
  <c r="K3100"/>
  <c r="M3100" s="1"/>
  <c r="K3101"/>
  <c r="M3101" s="1"/>
  <c r="K3102"/>
  <c r="M3102" s="1"/>
  <c r="K3103"/>
  <c r="M3103" s="1"/>
  <c r="K3104"/>
  <c r="M3104" s="1"/>
  <c r="K3105"/>
  <c r="M3105" s="1"/>
  <c r="K3106"/>
  <c r="M3106" s="1"/>
  <c r="K3107"/>
  <c r="M3107" s="1"/>
  <c r="K3108"/>
  <c r="M3108" s="1"/>
  <c r="K3109"/>
  <c r="M3109" s="1"/>
  <c r="K3110"/>
  <c r="M3110" s="1"/>
  <c r="K3111"/>
  <c r="M3111" s="1"/>
  <c r="K3112"/>
  <c r="M3112" s="1"/>
  <c r="K3113"/>
  <c r="M3113" s="1"/>
  <c r="K3114"/>
  <c r="M3114" s="1"/>
  <c r="K3115"/>
  <c r="M3115" s="1"/>
  <c r="K3116"/>
  <c r="M3116" s="1"/>
  <c r="K3117"/>
  <c r="M3117" s="1"/>
  <c r="K3118"/>
  <c r="M3118" s="1"/>
  <c r="K3119"/>
  <c r="M3119" s="1"/>
  <c r="K3120"/>
  <c r="M3120" s="1"/>
  <c r="K3121"/>
  <c r="M3121" s="1"/>
  <c r="K3122"/>
  <c r="M3122" s="1"/>
  <c r="K3123"/>
  <c r="M3123" s="1"/>
  <c r="K3124"/>
  <c r="M3124" s="1"/>
  <c r="K3125"/>
  <c r="M3125" s="1"/>
  <c r="K3126"/>
  <c r="M3126" s="1"/>
  <c r="K3127"/>
  <c r="M3127" s="1"/>
  <c r="K3128"/>
  <c r="M3128" s="1"/>
  <c r="K3129"/>
  <c r="M3129" s="1"/>
  <c r="K3130"/>
  <c r="M3130" s="1"/>
  <c r="K3131"/>
  <c r="M3131" s="1"/>
  <c r="K3132"/>
  <c r="M3132" s="1"/>
  <c r="K3133"/>
  <c r="M3133" s="1"/>
  <c r="K3134"/>
  <c r="M3134" s="1"/>
  <c r="K3135"/>
  <c r="M3135" s="1"/>
  <c r="K3136"/>
  <c r="M3136" s="1"/>
  <c r="K3137"/>
  <c r="M3137" s="1"/>
  <c r="K3138"/>
  <c r="M3138" s="1"/>
  <c r="K3139"/>
  <c r="M3139" s="1"/>
  <c r="K3140"/>
  <c r="M3140" s="1"/>
  <c r="K3141"/>
  <c r="M3141" s="1"/>
  <c r="K3142"/>
  <c r="M3142" s="1"/>
  <c r="K3143"/>
  <c r="M3143" s="1"/>
  <c r="K3144"/>
  <c r="M3144" s="1"/>
  <c r="K3145"/>
  <c r="M3145" s="1"/>
  <c r="K3146"/>
  <c r="M3146" s="1"/>
  <c r="K3147"/>
  <c r="M3147" s="1"/>
  <c r="K3148"/>
  <c r="M3148" s="1"/>
  <c r="K3149"/>
  <c r="M3149" s="1"/>
  <c r="K3150"/>
  <c r="M3150" s="1"/>
  <c r="K3151"/>
  <c r="M3151" s="1"/>
  <c r="K3152"/>
  <c r="M3152" s="1"/>
  <c r="K3153"/>
  <c r="M3153" s="1"/>
  <c r="K3154"/>
  <c r="M3154" s="1"/>
  <c r="K3155"/>
  <c r="M3155" s="1"/>
  <c r="K3156"/>
  <c r="M3156" s="1"/>
  <c r="K3157"/>
  <c r="M3157" s="1"/>
  <c r="K3158"/>
  <c r="M3158" s="1"/>
  <c r="K3159"/>
  <c r="M3159" s="1"/>
  <c r="K3160"/>
  <c r="M3160" s="1"/>
  <c r="K3161"/>
  <c r="M3161" s="1"/>
  <c r="K3162"/>
  <c r="M3162" s="1"/>
  <c r="K3163"/>
  <c r="M3163" s="1"/>
  <c r="K3164"/>
  <c r="M3164" s="1"/>
  <c r="K3165"/>
  <c r="M3165" s="1"/>
  <c r="K3166"/>
  <c r="M3166" s="1"/>
  <c r="K3167"/>
  <c r="M3167" s="1"/>
  <c r="K3168"/>
  <c r="M3168" s="1"/>
  <c r="K3169"/>
  <c r="M3169" s="1"/>
  <c r="K3170"/>
  <c r="M3170" s="1"/>
  <c r="K3171"/>
  <c r="M3171" s="1"/>
  <c r="K3172"/>
  <c r="M3172" s="1"/>
  <c r="K3173"/>
  <c r="M3173" s="1"/>
  <c r="K3174"/>
  <c r="M3174" s="1"/>
  <c r="K3175"/>
  <c r="M3175" s="1"/>
  <c r="K3176"/>
  <c r="M3176" s="1"/>
  <c r="K3177"/>
  <c r="M3177" s="1"/>
  <c r="K3178"/>
  <c r="M3178" s="1"/>
  <c r="K3179"/>
  <c r="M3179" s="1"/>
  <c r="K3180"/>
  <c r="M3180" s="1"/>
  <c r="K3181"/>
  <c r="M3181" s="1"/>
  <c r="K3182"/>
  <c r="M3182" s="1"/>
  <c r="K3183"/>
  <c r="M3183" s="1"/>
  <c r="K3184"/>
  <c r="M3184" s="1"/>
  <c r="K3185"/>
  <c r="M3185" s="1"/>
  <c r="K3186"/>
  <c r="M3186" s="1"/>
  <c r="K3187"/>
  <c r="M3187" s="1"/>
  <c r="K3188"/>
  <c r="M3188" s="1"/>
  <c r="K3189"/>
  <c r="M3189" s="1"/>
  <c r="K3190"/>
  <c r="M3190" s="1"/>
  <c r="K3191"/>
  <c r="M3191" s="1"/>
  <c r="K3192"/>
  <c r="M3192" s="1"/>
  <c r="K3193"/>
  <c r="M3193" s="1"/>
  <c r="K3194"/>
  <c r="M3194" s="1"/>
  <c r="K3195"/>
  <c r="M3195" s="1"/>
  <c r="K3196"/>
  <c r="M3196" s="1"/>
  <c r="K3197"/>
  <c r="M3197" s="1"/>
  <c r="K3198"/>
  <c r="M3198" s="1"/>
  <c r="K3199"/>
  <c r="M3199" s="1"/>
  <c r="K3200"/>
  <c r="M3200" s="1"/>
  <c r="K3201"/>
  <c r="M3201" s="1"/>
  <c r="K3202"/>
  <c r="M3202" s="1"/>
  <c r="K3203"/>
  <c r="M3203" s="1"/>
  <c r="K3204"/>
  <c r="M3204" s="1"/>
  <c r="K3205"/>
  <c r="M3205" s="1"/>
  <c r="K3206"/>
  <c r="M3206" s="1"/>
  <c r="K3207"/>
  <c r="M3207" s="1"/>
  <c r="K3208"/>
  <c r="M3208" s="1"/>
  <c r="K3209"/>
  <c r="M3209" s="1"/>
  <c r="K3210"/>
  <c r="M3210" s="1"/>
  <c r="K3211"/>
  <c r="M3211" s="1"/>
  <c r="K3212"/>
  <c r="M3212" s="1"/>
  <c r="K3213"/>
  <c r="M3213" s="1"/>
  <c r="K3214"/>
  <c r="M3214" s="1"/>
  <c r="K3215"/>
  <c r="M3215" s="1"/>
  <c r="K3216"/>
  <c r="M3216" s="1"/>
  <c r="K3217"/>
  <c r="M3217" s="1"/>
  <c r="K3218"/>
  <c r="M3218" s="1"/>
  <c r="K3219"/>
  <c r="M3219" s="1"/>
  <c r="K3220"/>
  <c r="M3220" s="1"/>
  <c r="K3221"/>
  <c r="M3221" s="1"/>
  <c r="K3222"/>
  <c r="M3222" s="1"/>
  <c r="K3223"/>
  <c r="M3223" s="1"/>
  <c r="K3224"/>
  <c r="M3224" s="1"/>
  <c r="K3225"/>
  <c r="M3225" s="1"/>
  <c r="K3226"/>
  <c r="M3226" s="1"/>
  <c r="K3227"/>
  <c r="M3227" s="1"/>
  <c r="K3228"/>
  <c r="M3228" s="1"/>
  <c r="K3229"/>
  <c r="M3229" s="1"/>
  <c r="K3230"/>
  <c r="M3230" s="1"/>
  <c r="K3231"/>
  <c r="M3231" s="1"/>
  <c r="K3232"/>
  <c r="M3232" s="1"/>
  <c r="K3233"/>
  <c r="M3233" s="1"/>
  <c r="K3234"/>
  <c r="M3234" s="1"/>
  <c r="K3235"/>
  <c r="M3235" s="1"/>
  <c r="K3236"/>
  <c r="M3236" s="1"/>
  <c r="K3237"/>
  <c r="M3237" s="1"/>
  <c r="K3238"/>
  <c r="M3238" s="1"/>
  <c r="K3239"/>
  <c r="M3239" s="1"/>
  <c r="K3240"/>
  <c r="M3240" s="1"/>
  <c r="K3241"/>
  <c r="M3241" s="1"/>
  <c r="K3242"/>
  <c r="M3242" s="1"/>
  <c r="K3243"/>
  <c r="M3243" s="1"/>
  <c r="K3244"/>
  <c r="M3244" s="1"/>
  <c r="K3245"/>
  <c r="M3245" s="1"/>
  <c r="K3246"/>
  <c r="M3246" s="1"/>
  <c r="K3247"/>
  <c r="M3247" s="1"/>
  <c r="K3248"/>
  <c r="M3248" s="1"/>
  <c r="K3249"/>
  <c r="M3249" s="1"/>
  <c r="K3250"/>
  <c r="M3250" s="1"/>
  <c r="K3251"/>
  <c r="M3251" s="1"/>
  <c r="K3252"/>
  <c r="M3252" s="1"/>
  <c r="K3253"/>
  <c r="M3253" s="1"/>
  <c r="K3254"/>
  <c r="M3254" s="1"/>
  <c r="K3255"/>
  <c r="M3255" s="1"/>
  <c r="K3256"/>
  <c r="M3256" s="1"/>
  <c r="K3257"/>
  <c r="M3257" s="1"/>
  <c r="K3258"/>
  <c r="M3258" s="1"/>
  <c r="K3259"/>
  <c r="M3259" s="1"/>
  <c r="K3260"/>
  <c r="M3260" s="1"/>
  <c r="K3261"/>
  <c r="M3261" s="1"/>
  <c r="K3262"/>
  <c r="M3262" s="1"/>
  <c r="K3263"/>
  <c r="M3263" s="1"/>
  <c r="K3264"/>
  <c r="M3264" s="1"/>
  <c r="K3265"/>
  <c r="M3265" s="1"/>
  <c r="K3266"/>
  <c r="M3266" s="1"/>
  <c r="K3267"/>
  <c r="M3267" s="1"/>
  <c r="K3268"/>
  <c r="M3268" s="1"/>
  <c r="K3269"/>
  <c r="M3269" s="1"/>
  <c r="K3270"/>
  <c r="M3270" s="1"/>
  <c r="K3271"/>
  <c r="M3271" s="1"/>
  <c r="K3272"/>
  <c r="M3272" s="1"/>
  <c r="K3273"/>
  <c r="M3273" s="1"/>
  <c r="K3274"/>
  <c r="M3274" s="1"/>
  <c r="K3275"/>
  <c r="M3275" s="1"/>
  <c r="K3276"/>
  <c r="M3276" s="1"/>
  <c r="K3277"/>
  <c r="M3277" s="1"/>
  <c r="K3278"/>
  <c r="M3278" s="1"/>
  <c r="K3279"/>
  <c r="M3279" s="1"/>
  <c r="K3280"/>
  <c r="M3280" s="1"/>
  <c r="K3281"/>
  <c r="M3281" s="1"/>
  <c r="K3282"/>
  <c r="M3282" s="1"/>
  <c r="K3283"/>
  <c r="M3283" s="1"/>
  <c r="K3284"/>
  <c r="M3284" s="1"/>
  <c r="K3285"/>
  <c r="M3285" s="1"/>
  <c r="K3286"/>
  <c r="M3286" s="1"/>
  <c r="K3287"/>
  <c r="M3287" s="1"/>
  <c r="K3288"/>
  <c r="M3288" s="1"/>
  <c r="K3289"/>
  <c r="M3289" s="1"/>
  <c r="K3290"/>
  <c r="M3290" s="1"/>
  <c r="K3291"/>
  <c r="M3291" s="1"/>
  <c r="K3292"/>
  <c r="M3292" s="1"/>
  <c r="K3293"/>
  <c r="M3293" s="1"/>
  <c r="K3294"/>
  <c r="M3294" s="1"/>
  <c r="K3295"/>
  <c r="M3295" s="1"/>
  <c r="K3296"/>
  <c r="M3296" s="1"/>
  <c r="K3297"/>
  <c r="M3297" s="1"/>
  <c r="K3298"/>
  <c r="M3298" s="1"/>
  <c r="K3299"/>
  <c r="M3299" s="1"/>
  <c r="K3300"/>
  <c r="M3300" s="1"/>
  <c r="K3301"/>
  <c r="M3301" s="1"/>
  <c r="K3302"/>
  <c r="M3302" s="1"/>
  <c r="K3303"/>
  <c r="M3303" s="1"/>
  <c r="K3304"/>
  <c r="M3304" s="1"/>
  <c r="K3305"/>
  <c r="M3305" s="1"/>
  <c r="K3306"/>
  <c r="M3306" s="1"/>
  <c r="K3307"/>
  <c r="M3307" s="1"/>
  <c r="K3308"/>
  <c r="M3308" s="1"/>
  <c r="K3309"/>
  <c r="M3309" s="1"/>
  <c r="K3310"/>
  <c r="M3310" s="1"/>
  <c r="K3311"/>
  <c r="M3311" s="1"/>
  <c r="K3312"/>
  <c r="M3312" s="1"/>
  <c r="K3313"/>
  <c r="M3313" s="1"/>
  <c r="K3314"/>
  <c r="M3314" s="1"/>
  <c r="K3315"/>
  <c r="M3315" s="1"/>
  <c r="K3316"/>
  <c r="M3316" s="1"/>
  <c r="K3317"/>
  <c r="M3317" s="1"/>
  <c r="K3318"/>
  <c r="M3318" s="1"/>
  <c r="K3319"/>
  <c r="M3319" s="1"/>
  <c r="K3320"/>
  <c r="M3320" s="1"/>
  <c r="K3321"/>
  <c r="M3321" s="1"/>
  <c r="K3322"/>
  <c r="M3322" s="1"/>
  <c r="K3323"/>
  <c r="M3323" s="1"/>
  <c r="K3324"/>
  <c r="M3324" s="1"/>
  <c r="K3325"/>
  <c r="M3325" s="1"/>
  <c r="K3326"/>
  <c r="M3326" s="1"/>
  <c r="K3327"/>
  <c r="M3327" s="1"/>
  <c r="K3328"/>
  <c r="M3328" s="1"/>
  <c r="K3329"/>
  <c r="M3329" s="1"/>
  <c r="K3330"/>
  <c r="M3330" s="1"/>
  <c r="K3331"/>
  <c r="M3331" s="1"/>
  <c r="K3332"/>
  <c r="M3332" s="1"/>
  <c r="K3333"/>
  <c r="M3333" s="1"/>
  <c r="K3334"/>
  <c r="M3334" s="1"/>
  <c r="K3335"/>
  <c r="M3335" s="1"/>
  <c r="K3336"/>
  <c r="M3336" s="1"/>
  <c r="K3337"/>
  <c r="M3337" s="1"/>
  <c r="K3338"/>
  <c r="M3338" s="1"/>
  <c r="K3339"/>
  <c r="M3339" s="1"/>
  <c r="K3340"/>
  <c r="M3340" s="1"/>
  <c r="K3341"/>
  <c r="M3341" s="1"/>
  <c r="K3342"/>
  <c r="M3342" s="1"/>
  <c r="K3343"/>
  <c r="M3343" s="1"/>
  <c r="K3344"/>
  <c r="M3344" s="1"/>
  <c r="K3345"/>
  <c r="M3345" s="1"/>
  <c r="K3346"/>
  <c r="M3346" s="1"/>
  <c r="K3347"/>
  <c r="M3347" s="1"/>
  <c r="K3348"/>
  <c r="M3348" s="1"/>
  <c r="K3349"/>
  <c r="M3349" s="1"/>
  <c r="K3350"/>
  <c r="M3350" s="1"/>
  <c r="K3351"/>
  <c r="M3351" s="1"/>
  <c r="K3352"/>
  <c r="M3352" s="1"/>
  <c r="K3353"/>
  <c r="M3353" s="1"/>
  <c r="K3354"/>
  <c r="M3354" s="1"/>
  <c r="K3355"/>
  <c r="M3355" s="1"/>
  <c r="K3356"/>
  <c r="M3356" s="1"/>
  <c r="K3357"/>
  <c r="M3357" s="1"/>
  <c r="K3358"/>
  <c r="M3358" s="1"/>
  <c r="K3359"/>
  <c r="M3359" s="1"/>
  <c r="K3360"/>
  <c r="M3360" s="1"/>
  <c r="K3361"/>
  <c r="M3361" s="1"/>
  <c r="K3362"/>
  <c r="M3362" s="1"/>
  <c r="K3363"/>
  <c r="M3363" s="1"/>
  <c r="K3364"/>
  <c r="M3364" s="1"/>
  <c r="K3365"/>
  <c r="M3365" s="1"/>
  <c r="K3366"/>
  <c r="M3366" s="1"/>
  <c r="K3367"/>
  <c r="M3367" s="1"/>
  <c r="K3368"/>
  <c r="M3368" s="1"/>
  <c r="K3369"/>
  <c r="M3369" s="1"/>
  <c r="K3370"/>
  <c r="M3370" s="1"/>
  <c r="K3371"/>
  <c r="M3371" s="1"/>
  <c r="K3372"/>
  <c r="M3372" s="1"/>
  <c r="K3373"/>
  <c r="M3373" s="1"/>
  <c r="K3374"/>
  <c r="M3374" s="1"/>
  <c r="K3375"/>
  <c r="M3375" s="1"/>
  <c r="K3376"/>
  <c r="M3376" s="1"/>
  <c r="K3377"/>
  <c r="M3377" s="1"/>
  <c r="K3378"/>
  <c r="M3378" s="1"/>
  <c r="K3379"/>
  <c r="M3379" s="1"/>
  <c r="K3380"/>
  <c r="M3380" s="1"/>
  <c r="K3381"/>
  <c r="M3381" s="1"/>
  <c r="K3382"/>
  <c r="M3382" s="1"/>
  <c r="K3383"/>
  <c r="M3383" s="1"/>
  <c r="K3384"/>
  <c r="M3384" s="1"/>
  <c r="K3385"/>
  <c r="M3385" s="1"/>
  <c r="K3386"/>
  <c r="M3386" s="1"/>
  <c r="K3387"/>
  <c r="M3387" s="1"/>
  <c r="K3388"/>
  <c r="M3388" s="1"/>
  <c r="K3389"/>
  <c r="M3389" s="1"/>
  <c r="K3390"/>
  <c r="M3390" s="1"/>
  <c r="K3391"/>
  <c r="M3391" s="1"/>
  <c r="K3392"/>
  <c r="M3392" s="1"/>
  <c r="K3393"/>
  <c r="M3393" s="1"/>
  <c r="K3394"/>
  <c r="M3394" s="1"/>
  <c r="K3395"/>
  <c r="M3395" s="1"/>
  <c r="K3396"/>
  <c r="M3396" s="1"/>
  <c r="K3397"/>
  <c r="M3397" s="1"/>
  <c r="K3398"/>
  <c r="M3398" s="1"/>
  <c r="K3399"/>
  <c r="M3399" s="1"/>
  <c r="K3400"/>
  <c r="M3400" s="1"/>
  <c r="K3401"/>
  <c r="M3401" s="1"/>
  <c r="K3402"/>
  <c r="M3402" s="1"/>
  <c r="K3403"/>
  <c r="M3403" s="1"/>
  <c r="K3404"/>
  <c r="M3404" s="1"/>
  <c r="K3405"/>
  <c r="M3405" s="1"/>
  <c r="K3406"/>
  <c r="M3406" s="1"/>
  <c r="K3407"/>
  <c r="M3407" s="1"/>
  <c r="K3408"/>
  <c r="M3408" s="1"/>
  <c r="K3409"/>
  <c r="M3409" s="1"/>
  <c r="K3410"/>
  <c r="M3410" s="1"/>
  <c r="K3411"/>
  <c r="M3411" s="1"/>
  <c r="K3412"/>
  <c r="M3412" s="1"/>
  <c r="K3413"/>
  <c r="M3413" s="1"/>
  <c r="K3414"/>
  <c r="M3414" s="1"/>
  <c r="K3415"/>
  <c r="M3415" s="1"/>
  <c r="K3416"/>
  <c r="M3416" s="1"/>
  <c r="K3417"/>
  <c r="M3417" s="1"/>
  <c r="K3418"/>
  <c r="M3418" s="1"/>
  <c r="K3419"/>
  <c r="M3419" s="1"/>
  <c r="K3420"/>
  <c r="M3420" s="1"/>
  <c r="K3421"/>
  <c r="M3421" s="1"/>
  <c r="K3422"/>
  <c r="M3422" s="1"/>
  <c r="K3423"/>
  <c r="M3423" s="1"/>
  <c r="K3424"/>
  <c r="M3424" s="1"/>
  <c r="K3425"/>
  <c r="M3425" s="1"/>
  <c r="K3426"/>
  <c r="M3426" s="1"/>
  <c r="K3427"/>
  <c r="M3427" s="1"/>
  <c r="K3428"/>
  <c r="M3428" s="1"/>
  <c r="K3429"/>
  <c r="M3429" s="1"/>
  <c r="K3430"/>
  <c r="M3430" s="1"/>
  <c r="K3431"/>
  <c r="M3431" s="1"/>
  <c r="K3432"/>
  <c r="M3432" s="1"/>
  <c r="K3433"/>
  <c r="M3433" s="1"/>
  <c r="K3434"/>
  <c r="M3434" s="1"/>
  <c r="K3435"/>
  <c r="M3435" s="1"/>
  <c r="K3436"/>
  <c r="M3436" s="1"/>
  <c r="K3437"/>
  <c r="M3437" s="1"/>
  <c r="K3438"/>
  <c r="M3438" s="1"/>
  <c r="K3439"/>
  <c r="M3439" s="1"/>
  <c r="K3440"/>
  <c r="M3440" s="1"/>
  <c r="K3441"/>
  <c r="M3441" s="1"/>
  <c r="K3442"/>
  <c r="M3442" s="1"/>
  <c r="K3443"/>
  <c r="M3443" s="1"/>
  <c r="K3444"/>
  <c r="M3444" s="1"/>
  <c r="K3445"/>
  <c r="M3445" s="1"/>
  <c r="K3446"/>
  <c r="M3446" s="1"/>
  <c r="K3447"/>
  <c r="M3447" s="1"/>
  <c r="K3448"/>
  <c r="M3448" s="1"/>
  <c r="K3449"/>
  <c r="M3449" s="1"/>
  <c r="K3450"/>
  <c r="M3450" s="1"/>
  <c r="K3451"/>
  <c r="M3451" s="1"/>
  <c r="K3452"/>
  <c r="M3452" s="1"/>
  <c r="K3453"/>
  <c r="M3453" s="1"/>
  <c r="K3454"/>
  <c r="M3454" s="1"/>
  <c r="K3455"/>
  <c r="M3455" s="1"/>
  <c r="K3456"/>
  <c r="M3456" s="1"/>
  <c r="K3457"/>
  <c r="M3457" s="1"/>
  <c r="K3458"/>
  <c r="M3458" s="1"/>
  <c r="K3459"/>
  <c r="M3459" s="1"/>
  <c r="K3460"/>
  <c r="M3460" s="1"/>
  <c r="K3461"/>
  <c r="M3461" s="1"/>
  <c r="K3462"/>
  <c r="M3462" s="1"/>
  <c r="K3463"/>
  <c r="M3463" s="1"/>
  <c r="K3464"/>
  <c r="M3464" s="1"/>
  <c r="K3465"/>
  <c r="M3465" s="1"/>
  <c r="K3466"/>
  <c r="M3466" s="1"/>
  <c r="K3467"/>
  <c r="M3467" s="1"/>
  <c r="K3468"/>
  <c r="M3468" s="1"/>
  <c r="K3469"/>
  <c r="M3469" s="1"/>
  <c r="K3470"/>
  <c r="M3470" s="1"/>
  <c r="K3471"/>
  <c r="M3471" s="1"/>
  <c r="K3472"/>
  <c r="M3472" s="1"/>
  <c r="K3473"/>
  <c r="M3473" s="1"/>
  <c r="K3474"/>
  <c r="M3474" s="1"/>
  <c r="K3475"/>
  <c r="M3475" s="1"/>
  <c r="K3476"/>
  <c r="M3476" s="1"/>
  <c r="K3477"/>
  <c r="M3477" s="1"/>
  <c r="K3478"/>
  <c r="M3478" s="1"/>
  <c r="K3479"/>
  <c r="M3479" s="1"/>
  <c r="K3480"/>
  <c r="M3480" s="1"/>
  <c r="K3481"/>
  <c r="M3481" s="1"/>
  <c r="K3482"/>
  <c r="M3482" s="1"/>
  <c r="K3483"/>
  <c r="M3483" s="1"/>
  <c r="K3484"/>
  <c r="M3484" s="1"/>
  <c r="K3485"/>
  <c r="M3485" s="1"/>
  <c r="K3486"/>
  <c r="M3486" s="1"/>
  <c r="K3487"/>
  <c r="M3487" s="1"/>
  <c r="K3488"/>
  <c r="M3488" s="1"/>
  <c r="K3489"/>
  <c r="M3489" s="1"/>
  <c r="K3490"/>
  <c r="M3490" s="1"/>
  <c r="K3491"/>
  <c r="M3491" s="1"/>
  <c r="K3492"/>
  <c r="M3492" s="1"/>
  <c r="K3493"/>
  <c r="M3493" s="1"/>
  <c r="K3494"/>
  <c r="M3494" s="1"/>
  <c r="K3495"/>
  <c r="M3495" s="1"/>
  <c r="K3496"/>
  <c r="M3496" s="1"/>
  <c r="K3497"/>
  <c r="M3497" s="1"/>
  <c r="K3498"/>
  <c r="M3498" s="1"/>
  <c r="K3499"/>
  <c r="M3499" s="1"/>
  <c r="K3500"/>
  <c r="M3500" s="1"/>
  <c r="K3501"/>
  <c r="M3501" s="1"/>
  <c r="K3502"/>
  <c r="M3502" s="1"/>
  <c r="K3503"/>
  <c r="M3503" s="1"/>
  <c r="K3504"/>
  <c r="M3504" s="1"/>
  <c r="K3505"/>
  <c r="M3505" s="1"/>
  <c r="K3506"/>
  <c r="M3506" s="1"/>
  <c r="K3507"/>
  <c r="M3507" s="1"/>
  <c r="K3508"/>
  <c r="M3508" s="1"/>
  <c r="K3509"/>
  <c r="M3509" s="1"/>
  <c r="K3510"/>
  <c r="M3510" s="1"/>
  <c r="K3511"/>
  <c r="M3511" s="1"/>
  <c r="K3512"/>
  <c r="M3512" s="1"/>
  <c r="K3513"/>
  <c r="M3513" s="1"/>
  <c r="K3514"/>
  <c r="M3514" s="1"/>
  <c r="I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  <c r="I1739"/>
  <c r="I1740"/>
  <c r="I1741"/>
  <c r="I1742"/>
  <c r="I1743"/>
  <c r="I1744"/>
  <c r="I1745"/>
  <c r="I1746"/>
  <c r="I1747"/>
  <c r="I1748"/>
  <c r="I1749"/>
  <c r="I1750"/>
  <c r="I1751"/>
  <c r="I1752"/>
  <c r="I1753"/>
  <c r="I1754"/>
  <c r="I1755"/>
  <c r="I1756"/>
  <c r="I1757"/>
  <c r="I1758"/>
  <c r="I1759"/>
  <c r="I1760"/>
  <c r="I1761"/>
  <c r="I1762"/>
  <c r="I1763"/>
  <c r="I1764"/>
  <c r="I1765"/>
  <c r="I1766"/>
  <c r="I1767"/>
  <c r="I1768"/>
  <c r="I1769"/>
  <c r="I1770"/>
  <c r="I1771"/>
  <c r="I1772"/>
  <c r="I1773"/>
  <c r="I1774"/>
  <c r="I1775"/>
  <c r="I1776"/>
  <c r="I1777"/>
  <c r="I1778"/>
  <c r="I1779"/>
  <c r="I1780"/>
  <c r="I1781"/>
  <c r="I1782"/>
  <c r="I1783"/>
  <c r="I1784"/>
  <c r="I1785"/>
  <c r="I1786"/>
  <c r="I1787"/>
  <c r="I1788"/>
  <c r="I1789"/>
  <c r="I1790"/>
  <c r="I1791"/>
  <c r="I1792"/>
  <c r="I1793"/>
  <c r="I1794"/>
  <c r="I1795"/>
  <c r="I1796"/>
  <c r="I1797"/>
  <c r="I1798"/>
  <c r="I1799"/>
  <c r="I1800"/>
  <c r="I1801"/>
  <c r="I1802"/>
  <c r="I1803"/>
  <c r="I1804"/>
  <c r="I1805"/>
  <c r="I1806"/>
  <c r="I1807"/>
  <c r="I1808"/>
  <c r="I1809"/>
  <c r="I1810"/>
  <c r="I1811"/>
  <c r="I1812"/>
  <c r="I1813"/>
  <c r="I1814"/>
  <c r="I1815"/>
  <c r="I1816"/>
  <c r="I1817"/>
  <c r="I1818"/>
  <c r="I1819"/>
  <c r="I1820"/>
  <c r="I1821"/>
  <c r="I1822"/>
  <c r="I1823"/>
  <c r="I1824"/>
  <c r="I1825"/>
  <c r="I1826"/>
  <c r="I1827"/>
  <c r="I1828"/>
  <c r="I1829"/>
  <c r="I1830"/>
  <c r="I1831"/>
  <c r="I1832"/>
  <c r="I1833"/>
  <c r="I1834"/>
  <c r="I1835"/>
  <c r="I1836"/>
  <c r="I1837"/>
  <c r="I1838"/>
  <c r="I1839"/>
  <c r="I1840"/>
  <c r="I1841"/>
  <c r="I1842"/>
  <c r="I1843"/>
  <c r="I1844"/>
  <c r="I1845"/>
  <c r="I1846"/>
  <c r="I1847"/>
  <c r="I1848"/>
  <c r="I1849"/>
  <c r="I1850"/>
  <c r="I1851"/>
  <c r="I1852"/>
  <c r="I1853"/>
  <c r="I1854"/>
  <c r="I1855"/>
  <c r="I1856"/>
  <c r="I1857"/>
  <c r="I1858"/>
  <c r="I1859"/>
  <c r="I1860"/>
  <c r="I1861"/>
  <c r="I1862"/>
  <c r="I1863"/>
  <c r="I1864"/>
  <c r="I1865"/>
  <c r="I1866"/>
  <c r="I1867"/>
  <c r="I1868"/>
  <c r="I1869"/>
  <c r="I1870"/>
  <c r="I1871"/>
  <c r="I1872"/>
  <c r="I1873"/>
  <c r="I1874"/>
  <c r="I1875"/>
  <c r="I1876"/>
  <c r="I1877"/>
  <c r="I1878"/>
  <c r="I1879"/>
  <c r="I1880"/>
  <c r="I1881"/>
  <c r="I1882"/>
  <c r="I1883"/>
  <c r="I1884"/>
  <c r="I1885"/>
  <c r="I1886"/>
  <c r="I1887"/>
  <c r="I1888"/>
  <c r="I1889"/>
  <c r="I1890"/>
  <c r="I1891"/>
  <c r="I1892"/>
  <c r="I1893"/>
  <c r="I1894"/>
  <c r="I1895"/>
  <c r="I1896"/>
  <c r="I1897"/>
  <c r="I1898"/>
  <c r="I1899"/>
  <c r="I1900"/>
  <c r="I1901"/>
  <c r="I1902"/>
  <c r="I1903"/>
  <c r="I1904"/>
  <c r="I1905"/>
  <c r="I1906"/>
  <c r="I1907"/>
  <c r="I1908"/>
  <c r="I1909"/>
  <c r="I1910"/>
  <c r="I1911"/>
  <c r="I1912"/>
  <c r="I1913"/>
  <c r="I1914"/>
  <c r="I1915"/>
  <c r="I1916"/>
  <c r="I1917"/>
  <c r="I1918"/>
  <c r="I1919"/>
  <c r="I1920"/>
  <c r="I1921"/>
  <c r="I1922"/>
  <c r="I1923"/>
  <c r="I1924"/>
  <c r="I1925"/>
  <c r="I1926"/>
  <c r="I1927"/>
  <c r="I1928"/>
  <c r="I1929"/>
  <c r="I1930"/>
  <c r="I1931"/>
  <c r="I1932"/>
  <c r="I1933"/>
  <c r="I1934"/>
  <c r="I1935"/>
  <c r="I1936"/>
  <c r="I1937"/>
  <c r="I1938"/>
  <c r="I1939"/>
  <c r="I1940"/>
  <c r="I1941"/>
  <c r="I1942"/>
  <c r="I1943"/>
  <c r="I1944"/>
  <c r="I1945"/>
  <c r="I1946"/>
  <c r="I1947"/>
  <c r="I1948"/>
  <c r="I1949"/>
  <c r="I1950"/>
  <c r="I1951"/>
  <c r="I1952"/>
  <c r="I1953"/>
  <c r="I1954"/>
  <c r="I1955"/>
  <c r="I1956"/>
  <c r="I1957"/>
  <c r="I1958"/>
  <c r="I1959"/>
  <c r="I1960"/>
  <c r="I1961"/>
  <c r="I1962"/>
  <c r="I1963"/>
  <c r="I1964"/>
  <c r="I1965"/>
  <c r="I1966"/>
  <c r="I1967"/>
  <c r="I1968"/>
  <c r="I1969"/>
  <c r="I1970"/>
  <c r="I1971"/>
  <c r="I1972"/>
  <c r="I1973"/>
  <c r="I1974"/>
  <c r="I1975"/>
  <c r="I1976"/>
  <c r="I1977"/>
  <c r="I1978"/>
  <c r="I1979"/>
  <c r="I1980"/>
  <c r="I1981"/>
  <c r="I1982"/>
  <c r="I1983"/>
  <c r="I1984"/>
  <c r="I1985"/>
  <c r="I1986"/>
  <c r="I1987"/>
  <c r="I1988"/>
  <c r="I1989"/>
  <c r="I1990"/>
  <c r="I1991"/>
  <c r="I1992"/>
  <c r="I1993"/>
  <c r="I1994"/>
  <c r="I1995"/>
  <c r="I1996"/>
  <c r="I1997"/>
  <c r="I1998"/>
  <c r="I1999"/>
  <c r="I2000"/>
  <c r="I2001"/>
  <c r="I2002"/>
  <c r="I2003"/>
  <c r="I2004"/>
  <c r="I2005"/>
  <c r="I2006"/>
  <c r="I2007"/>
  <c r="I2008"/>
  <c r="I2009"/>
  <c r="I2010"/>
  <c r="I2011"/>
  <c r="I2012"/>
  <c r="I2013"/>
  <c r="I2014"/>
  <c r="I2015"/>
  <c r="I2016"/>
  <c r="I2017"/>
  <c r="I2018"/>
  <c r="I2019"/>
  <c r="I2020"/>
  <c r="I2021"/>
  <c r="I2022"/>
  <c r="I2023"/>
  <c r="I2024"/>
  <c r="I2025"/>
  <c r="I2026"/>
  <c r="I2027"/>
  <c r="I2028"/>
  <c r="I2029"/>
  <c r="I2030"/>
  <c r="I2031"/>
  <c r="I2032"/>
  <c r="I2033"/>
  <c r="I2034"/>
  <c r="I2035"/>
  <c r="I2036"/>
  <c r="I2037"/>
  <c r="I2038"/>
  <c r="I2039"/>
  <c r="I2040"/>
  <c r="I2041"/>
  <c r="I2042"/>
  <c r="I2043"/>
  <c r="I2044"/>
  <c r="I2045"/>
  <c r="I2046"/>
  <c r="I2047"/>
  <c r="I2048"/>
  <c r="I2049"/>
  <c r="I2050"/>
  <c r="I2051"/>
  <c r="I2052"/>
  <c r="I2053"/>
  <c r="I2054"/>
  <c r="I2055"/>
  <c r="I2056"/>
  <c r="I2057"/>
  <c r="I2058"/>
  <c r="I2059"/>
  <c r="I2060"/>
  <c r="I2061"/>
  <c r="I2062"/>
  <c r="I2063"/>
  <c r="I2064"/>
  <c r="I2065"/>
  <c r="I2066"/>
  <c r="I2067"/>
  <c r="I2068"/>
  <c r="I2069"/>
  <c r="I2070"/>
  <c r="I2071"/>
  <c r="I2072"/>
  <c r="I2073"/>
  <c r="I2074"/>
  <c r="I2075"/>
  <c r="I2076"/>
  <c r="I2077"/>
  <c r="I2078"/>
  <c r="I2079"/>
  <c r="I2080"/>
  <c r="I2081"/>
  <c r="I2082"/>
  <c r="I2083"/>
  <c r="I2084"/>
  <c r="I2085"/>
  <c r="I2086"/>
  <c r="I2087"/>
  <c r="I2088"/>
  <c r="I2089"/>
  <c r="I2090"/>
  <c r="I2091"/>
  <c r="I2092"/>
  <c r="I2093"/>
  <c r="I2094"/>
  <c r="I2095"/>
  <c r="I2096"/>
  <c r="I2097"/>
  <c r="I2098"/>
  <c r="I2099"/>
  <c r="I2100"/>
  <c r="I2101"/>
  <c r="I2102"/>
  <c r="I2103"/>
  <c r="I2104"/>
  <c r="I2105"/>
  <c r="I2106"/>
  <c r="I2107"/>
  <c r="I2108"/>
  <c r="I2109"/>
  <c r="I2110"/>
  <c r="I2111"/>
  <c r="I2112"/>
  <c r="I2113"/>
  <c r="I2114"/>
  <c r="I2115"/>
  <c r="I2116"/>
  <c r="I2117"/>
  <c r="I2118"/>
  <c r="I2119"/>
  <c r="I2120"/>
  <c r="I2121"/>
  <c r="I2122"/>
  <c r="I2123"/>
  <c r="I2124"/>
  <c r="I2125"/>
  <c r="I2126"/>
  <c r="I2127"/>
  <c r="I2128"/>
  <c r="I2129"/>
  <c r="I2130"/>
  <c r="I2131"/>
  <c r="I2132"/>
  <c r="I2133"/>
  <c r="I2134"/>
  <c r="I2135"/>
  <c r="I2136"/>
  <c r="I2137"/>
  <c r="I2138"/>
  <c r="I2139"/>
  <c r="I2140"/>
  <c r="I2141"/>
  <c r="I2142"/>
  <c r="I2143"/>
  <c r="I2144"/>
  <c r="I2145"/>
  <c r="I2146"/>
  <c r="I2147"/>
  <c r="I2148"/>
  <c r="I2149"/>
  <c r="I2150"/>
  <c r="I2151"/>
  <c r="I2152"/>
  <c r="I2153"/>
  <c r="I2154"/>
  <c r="I2155"/>
  <c r="I2156"/>
  <c r="I2157"/>
  <c r="I2158"/>
  <c r="I2159"/>
  <c r="I2160"/>
  <c r="I2161"/>
  <c r="I2162"/>
  <c r="I2163"/>
  <c r="I2164"/>
  <c r="I2165"/>
  <c r="I2166"/>
  <c r="I2167"/>
  <c r="I2168"/>
  <c r="I2169"/>
  <c r="I2170"/>
  <c r="I2171"/>
  <c r="I2172"/>
  <c r="I2173"/>
  <c r="I2174"/>
  <c r="I2175"/>
  <c r="I2176"/>
  <c r="I2177"/>
  <c r="I2178"/>
  <c r="I2179"/>
  <c r="I2180"/>
  <c r="I2181"/>
  <c r="I2182"/>
  <c r="I2183"/>
  <c r="I2184"/>
  <c r="I2185"/>
  <c r="I2186"/>
  <c r="I2187"/>
  <c r="I2188"/>
  <c r="I2189"/>
  <c r="I2190"/>
  <c r="I2191"/>
  <c r="I2192"/>
  <c r="I2193"/>
  <c r="I2194"/>
  <c r="I2195"/>
  <c r="I2196"/>
  <c r="I2197"/>
  <c r="I2198"/>
  <c r="I2199"/>
  <c r="I2200"/>
  <c r="I2201"/>
  <c r="I2202"/>
  <c r="I2203"/>
  <c r="I2204"/>
  <c r="I2205"/>
  <c r="I2206"/>
  <c r="I2207"/>
  <c r="I2208"/>
  <c r="I2209"/>
  <c r="I2210"/>
  <c r="I2211"/>
  <c r="I2212"/>
  <c r="I2213"/>
  <c r="I2214"/>
  <c r="I2215"/>
  <c r="I2216"/>
  <c r="I2217"/>
  <c r="I2218"/>
  <c r="I2219"/>
  <c r="I2220"/>
  <c r="I2221"/>
  <c r="I2222"/>
  <c r="I2223"/>
  <c r="I2224"/>
  <c r="I2225"/>
  <c r="I2226"/>
  <c r="I2227"/>
  <c r="I2228"/>
  <c r="I2229"/>
  <c r="I2230"/>
  <c r="I2231"/>
  <c r="I2232"/>
  <c r="I2233"/>
  <c r="I2234"/>
  <c r="I2235"/>
  <c r="I2236"/>
  <c r="I2237"/>
  <c r="I2238"/>
  <c r="I2239"/>
  <c r="I2240"/>
  <c r="I2241"/>
  <c r="I2242"/>
  <c r="I2243"/>
  <c r="I2244"/>
  <c r="I2245"/>
  <c r="I2246"/>
  <c r="I2247"/>
  <c r="I2248"/>
  <c r="I2249"/>
  <c r="I2250"/>
  <c r="I2251"/>
  <c r="I2252"/>
  <c r="I2253"/>
  <c r="I2254"/>
  <c r="I2255"/>
  <c r="I2256"/>
  <c r="I2257"/>
  <c r="I2258"/>
  <c r="I2259"/>
  <c r="I2260"/>
  <c r="I2261"/>
  <c r="I2262"/>
  <c r="I2263"/>
  <c r="I2264"/>
  <c r="I2265"/>
  <c r="I2266"/>
  <c r="I2267"/>
  <c r="I2268"/>
  <c r="I2269"/>
  <c r="I2270"/>
  <c r="I2271"/>
  <c r="I2272"/>
  <c r="I2273"/>
  <c r="I2274"/>
  <c r="I2275"/>
  <c r="I2276"/>
  <c r="I2277"/>
  <c r="I2278"/>
  <c r="I2279"/>
  <c r="I2280"/>
  <c r="I2281"/>
  <c r="I2282"/>
  <c r="I2283"/>
  <c r="I2284"/>
  <c r="I2285"/>
  <c r="I2286"/>
  <c r="I2287"/>
  <c r="I2288"/>
  <c r="I2289"/>
  <c r="I2290"/>
  <c r="I2291"/>
  <c r="I2292"/>
  <c r="I2293"/>
  <c r="I2294"/>
  <c r="I2295"/>
  <c r="I2296"/>
  <c r="I2297"/>
  <c r="I2298"/>
  <c r="I2299"/>
  <c r="I2300"/>
  <c r="I2301"/>
  <c r="I2302"/>
  <c r="I2303"/>
  <c r="I2304"/>
  <c r="I2305"/>
  <c r="I2306"/>
  <c r="I2307"/>
  <c r="I2308"/>
  <c r="I2309"/>
  <c r="I2310"/>
  <c r="I2311"/>
  <c r="I2312"/>
  <c r="I2313"/>
  <c r="I2314"/>
  <c r="I2315"/>
  <c r="I2316"/>
  <c r="I2317"/>
  <c r="I2318"/>
  <c r="I2319"/>
  <c r="I2320"/>
  <c r="I2321"/>
  <c r="I2322"/>
  <c r="I2323"/>
  <c r="I2324"/>
  <c r="I2325"/>
  <c r="I2326"/>
  <c r="I2327"/>
  <c r="I2328"/>
  <c r="I2329"/>
  <c r="I2330"/>
  <c r="I2331"/>
  <c r="I2332"/>
  <c r="I2333"/>
  <c r="I2334"/>
  <c r="I2335"/>
  <c r="I2336"/>
  <c r="I2337"/>
  <c r="I2338"/>
  <c r="I2339"/>
  <c r="I2340"/>
  <c r="I2341"/>
  <c r="I2342"/>
  <c r="I2343"/>
  <c r="I2344"/>
  <c r="I2345"/>
  <c r="I2346"/>
  <c r="I2347"/>
  <c r="I2348"/>
  <c r="I2349"/>
  <c r="I2350"/>
  <c r="I2351"/>
  <c r="I2352"/>
  <c r="I2353"/>
  <c r="I2354"/>
  <c r="I2355"/>
  <c r="I2356"/>
  <c r="I2357"/>
  <c r="I2358"/>
  <c r="I2359"/>
  <c r="I2360"/>
  <c r="I2361"/>
  <c r="I2362"/>
  <c r="I2363"/>
  <c r="I2364"/>
  <c r="I2365"/>
  <c r="I2366"/>
  <c r="I2367"/>
  <c r="I2368"/>
  <c r="I2369"/>
  <c r="I2370"/>
  <c r="I2371"/>
  <c r="I2372"/>
  <c r="I2373"/>
  <c r="I2374"/>
  <c r="I2375"/>
  <c r="I2376"/>
  <c r="I2377"/>
  <c r="I2378"/>
  <c r="I2379"/>
  <c r="I2380"/>
  <c r="I2381"/>
  <c r="I2382"/>
  <c r="I2383"/>
  <c r="I2384"/>
  <c r="I2385"/>
  <c r="I2386"/>
  <c r="I2387"/>
  <c r="I2388"/>
  <c r="I2389"/>
  <c r="I2390"/>
  <c r="I2391"/>
  <c r="I2392"/>
  <c r="I2393"/>
  <c r="I2394"/>
  <c r="I2395"/>
  <c r="I2396"/>
  <c r="I2397"/>
  <c r="I2398"/>
  <c r="I2399"/>
  <c r="I2400"/>
  <c r="I2401"/>
  <c r="I2402"/>
  <c r="I2403"/>
  <c r="I2404"/>
  <c r="I2405"/>
  <c r="I2406"/>
  <c r="I2407"/>
  <c r="I2408"/>
  <c r="I2409"/>
  <c r="I2410"/>
  <c r="I2411"/>
  <c r="I2412"/>
  <c r="I2413"/>
  <c r="I2414"/>
  <c r="I2415"/>
  <c r="I2416"/>
  <c r="I2417"/>
  <c r="I2418"/>
  <c r="I2419"/>
  <c r="I2420"/>
  <c r="I2421"/>
  <c r="I2422"/>
  <c r="I2423"/>
  <c r="I2424"/>
  <c r="I2425"/>
  <c r="I2426"/>
  <c r="I2427"/>
  <c r="I2428"/>
  <c r="I2429"/>
  <c r="I2430"/>
  <c r="I2431"/>
  <c r="I2432"/>
  <c r="I2433"/>
  <c r="I2434"/>
  <c r="I2435"/>
  <c r="I2436"/>
  <c r="I2437"/>
  <c r="I2438"/>
  <c r="I2439"/>
  <c r="I2440"/>
  <c r="I2441"/>
  <c r="I2442"/>
  <c r="I2443"/>
  <c r="I2444"/>
  <c r="I2445"/>
  <c r="I2446"/>
  <c r="I2447"/>
  <c r="I2448"/>
  <c r="I2449"/>
  <c r="I2450"/>
  <c r="I2451"/>
  <c r="I2452"/>
  <c r="I2453"/>
  <c r="I2454"/>
  <c r="I2455"/>
  <c r="I2456"/>
  <c r="I2457"/>
  <c r="I2458"/>
  <c r="I2459"/>
  <c r="I2460"/>
  <c r="I2461"/>
  <c r="I2462"/>
  <c r="I2463"/>
  <c r="I2464"/>
  <c r="I2465"/>
  <c r="I2466"/>
  <c r="I2467"/>
  <c r="I2468"/>
  <c r="I2469"/>
  <c r="I2470"/>
  <c r="I2471"/>
  <c r="I2472"/>
  <c r="I2473"/>
  <c r="I2474"/>
  <c r="I2475"/>
  <c r="I2476"/>
  <c r="I2477"/>
  <c r="I2478"/>
  <c r="I2479"/>
  <c r="I2480"/>
  <c r="I2481"/>
  <c r="I2482"/>
  <c r="I2483"/>
  <c r="I2484"/>
  <c r="I2485"/>
  <c r="I2486"/>
  <c r="I2487"/>
  <c r="I2488"/>
  <c r="I2489"/>
  <c r="I2490"/>
  <c r="I2491"/>
  <c r="I2492"/>
  <c r="I2493"/>
  <c r="I2494"/>
  <c r="I2495"/>
  <c r="I2496"/>
  <c r="I2497"/>
  <c r="I2498"/>
  <c r="I2499"/>
  <c r="I2500"/>
  <c r="I2501"/>
  <c r="I2502"/>
  <c r="I2503"/>
  <c r="I2504"/>
  <c r="I2505"/>
  <c r="I2506"/>
  <c r="I2507"/>
  <c r="I2508"/>
  <c r="I2509"/>
  <c r="I2510"/>
  <c r="I2511"/>
  <c r="I2512"/>
  <c r="I2513"/>
  <c r="I2514"/>
  <c r="I2515"/>
  <c r="I2516"/>
  <c r="I2517"/>
  <c r="I2518"/>
  <c r="I2519"/>
  <c r="I2520"/>
  <c r="I2521"/>
  <c r="I2522"/>
  <c r="I2523"/>
  <c r="I2524"/>
  <c r="I2525"/>
  <c r="I2526"/>
  <c r="I2527"/>
  <c r="I2528"/>
  <c r="I2529"/>
  <c r="I2530"/>
  <c r="I2531"/>
  <c r="I2532"/>
  <c r="I2533"/>
  <c r="I2534"/>
  <c r="I2535"/>
  <c r="I2536"/>
  <c r="I2537"/>
  <c r="I2538"/>
  <c r="I2539"/>
  <c r="I2540"/>
  <c r="I2541"/>
  <c r="I2542"/>
  <c r="I2543"/>
  <c r="I2544"/>
  <c r="I2545"/>
  <c r="I2546"/>
  <c r="I2547"/>
  <c r="I2548"/>
  <c r="I2549"/>
  <c r="I2550"/>
  <c r="I2551"/>
  <c r="I2552"/>
  <c r="I2553"/>
  <c r="I2554"/>
  <c r="I2555"/>
  <c r="I2556"/>
  <c r="I2557"/>
  <c r="I2558"/>
  <c r="I2559"/>
  <c r="I2560"/>
  <c r="I2561"/>
  <c r="I2562"/>
  <c r="I2563"/>
  <c r="I2564"/>
  <c r="I2565"/>
  <c r="I2566"/>
  <c r="I2567"/>
  <c r="I2568"/>
  <c r="I2569"/>
  <c r="I2570"/>
  <c r="I2571"/>
  <c r="I2572"/>
  <c r="I2573"/>
  <c r="I2574"/>
  <c r="I2575"/>
  <c r="I2576"/>
  <c r="I2577"/>
  <c r="I2578"/>
  <c r="I2579"/>
  <c r="I2580"/>
  <c r="I2581"/>
  <c r="I2582"/>
  <c r="I2583"/>
  <c r="I2584"/>
  <c r="I2585"/>
  <c r="I2586"/>
  <c r="I2587"/>
  <c r="I2588"/>
  <c r="I2589"/>
  <c r="I2590"/>
  <c r="I2591"/>
  <c r="I2592"/>
  <c r="I2593"/>
  <c r="I2594"/>
  <c r="I2595"/>
  <c r="I2596"/>
  <c r="I2597"/>
  <c r="I2598"/>
  <c r="I2599"/>
  <c r="I2600"/>
  <c r="I2601"/>
  <c r="I2602"/>
  <c r="I2603"/>
  <c r="I2604"/>
  <c r="I2605"/>
  <c r="I2606"/>
  <c r="I2607"/>
  <c r="I2608"/>
  <c r="I2609"/>
  <c r="I2610"/>
  <c r="I2611"/>
  <c r="I2612"/>
  <c r="I2613"/>
  <c r="I2614"/>
  <c r="I2615"/>
  <c r="I2616"/>
  <c r="I2617"/>
  <c r="I2618"/>
  <c r="I2619"/>
  <c r="I2620"/>
  <c r="I2621"/>
  <c r="I2622"/>
  <c r="I2623"/>
  <c r="I2624"/>
  <c r="I2625"/>
  <c r="I2626"/>
  <c r="I2627"/>
  <c r="I2628"/>
  <c r="I2629"/>
  <c r="I2630"/>
  <c r="I2631"/>
  <c r="I2632"/>
  <c r="I2633"/>
  <c r="I2634"/>
  <c r="I2635"/>
  <c r="I2636"/>
  <c r="I2637"/>
  <c r="I2638"/>
  <c r="I2639"/>
  <c r="I2640"/>
  <c r="I2641"/>
  <c r="I2642"/>
  <c r="I2643"/>
  <c r="I2644"/>
  <c r="I2645"/>
  <c r="I2646"/>
  <c r="I2647"/>
  <c r="I2648"/>
  <c r="I2649"/>
  <c r="I2650"/>
  <c r="I2651"/>
  <c r="I2652"/>
  <c r="I2653"/>
  <c r="I2654"/>
  <c r="I2655"/>
  <c r="I2656"/>
  <c r="I2657"/>
  <c r="I2658"/>
  <c r="I2659"/>
  <c r="I2660"/>
  <c r="I2661"/>
  <c r="I2662"/>
  <c r="I2663"/>
  <c r="I2664"/>
  <c r="I2665"/>
  <c r="I2666"/>
  <c r="I2667"/>
  <c r="I2668"/>
  <c r="I2669"/>
  <c r="I2670"/>
  <c r="I2671"/>
  <c r="I2672"/>
  <c r="I2673"/>
  <c r="I2674"/>
  <c r="I2675"/>
  <c r="I2676"/>
  <c r="I2677"/>
  <c r="I2678"/>
  <c r="I2679"/>
  <c r="I2680"/>
  <c r="I2681"/>
  <c r="I2682"/>
  <c r="I2683"/>
  <c r="I2684"/>
  <c r="I2685"/>
  <c r="I2686"/>
  <c r="I2687"/>
  <c r="I2688"/>
  <c r="I2689"/>
  <c r="I2690"/>
  <c r="I2691"/>
  <c r="I2692"/>
  <c r="I2693"/>
  <c r="I2694"/>
  <c r="I2695"/>
  <c r="I2696"/>
  <c r="I2697"/>
  <c r="I2698"/>
  <c r="I2699"/>
  <c r="I2700"/>
  <c r="I2701"/>
  <c r="I2702"/>
  <c r="I2703"/>
  <c r="I2704"/>
  <c r="I2705"/>
  <c r="I2706"/>
  <c r="I2707"/>
  <c r="I2708"/>
  <c r="I2709"/>
  <c r="I2710"/>
  <c r="I2711"/>
  <c r="I2712"/>
  <c r="I2713"/>
  <c r="I2714"/>
  <c r="I2715"/>
  <c r="I2716"/>
  <c r="I2717"/>
  <c r="I2718"/>
  <c r="I2719"/>
  <c r="I2720"/>
  <c r="I2721"/>
  <c r="I2722"/>
  <c r="I2723"/>
  <c r="I2724"/>
  <c r="I2725"/>
  <c r="I2726"/>
  <c r="I2727"/>
  <c r="I2728"/>
  <c r="I2729"/>
  <c r="I2730"/>
  <c r="I2731"/>
  <c r="I2732"/>
  <c r="I2733"/>
  <c r="I2734"/>
  <c r="I2735"/>
  <c r="I2736"/>
  <c r="I2737"/>
  <c r="I2738"/>
  <c r="I2739"/>
  <c r="I2740"/>
  <c r="I2741"/>
  <c r="I2742"/>
  <c r="I2743"/>
  <c r="I2744"/>
  <c r="I2745"/>
  <c r="I2746"/>
  <c r="I2747"/>
  <c r="I2748"/>
  <c r="I2749"/>
  <c r="I2750"/>
  <c r="I2751"/>
  <c r="I2752"/>
  <c r="I2753"/>
  <c r="I2754"/>
  <c r="I2755"/>
  <c r="I2756"/>
  <c r="I2757"/>
  <c r="I2758"/>
  <c r="I2759"/>
  <c r="I2760"/>
  <c r="I2761"/>
  <c r="I2762"/>
  <c r="I2763"/>
  <c r="I2764"/>
  <c r="I2765"/>
  <c r="I2766"/>
  <c r="I2767"/>
  <c r="I2768"/>
  <c r="I2769"/>
  <c r="I2770"/>
  <c r="I2771"/>
  <c r="I2772"/>
  <c r="I2773"/>
  <c r="I2774"/>
  <c r="I2775"/>
  <c r="I2776"/>
  <c r="I2777"/>
  <c r="I2778"/>
  <c r="I2779"/>
  <c r="I2780"/>
  <c r="I2781"/>
  <c r="I2782"/>
  <c r="I2783"/>
  <c r="I2784"/>
  <c r="I2785"/>
  <c r="I2786"/>
  <c r="I2787"/>
  <c r="I2788"/>
  <c r="I2789"/>
  <c r="I2790"/>
  <c r="I2791"/>
  <c r="I2792"/>
  <c r="I2793"/>
  <c r="I2794"/>
  <c r="I2795"/>
  <c r="I2796"/>
  <c r="I2797"/>
  <c r="I2798"/>
  <c r="I2799"/>
  <c r="I2800"/>
  <c r="I2801"/>
  <c r="I2802"/>
  <c r="I2803"/>
  <c r="I2804"/>
  <c r="I2805"/>
  <c r="I2806"/>
  <c r="I2807"/>
  <c r="I2808"/>
  <c r="I2809"/>
  <c r="I2810"/>
  <c r="I2811"/>
  <c r="I2812"/>
  <c r="I2813"/>
  <c r="I2814"/>
  <c r="I2815"/>
  <c r="I2816"/>
  <c r="I2817"/>
  <c r="I2818"/>
  <c r="I2819"/>
  <c r="I2820"/>
  <c r="I2821"/>
  <c r="I2822"/>
  <c r="I2823"/>
  <c r="I2824"/>
  <c r="I2825"/>
  <c r="I2826"/>
  <c r="I2827"/>
  <c r="I2828"/>
  <c r="I2829"/>
  <c r="I2830"/>
  <c r="I2831"/>
  <c r="I2832"/>
  <c r="I2833"/>
  <c r="I2834"/>
  <c r="I2835"/>
  <c r="I2836"/>
  <c r="I2837"/>
  <c r="I2838"/>
  <c r="I2839"/>
  <c r="I2840"/>
  <c r="I2841"/>
  <c r="I2842"/>
  <c r="I2843"/>
  <c r="I2844"/>
  <c r="I2845"/>
  <c r="I2846"/>
  <c r="I2847"/>
  <c r="I2848"/>
  <c r="I2849"/>
  <c r="I2850"/>
  <c r="I2851"/>
  <c r="I2852"/>
  <c r="I2853"/>
  <c r="I2854"/>
  <c r="I2855"/>
  <c r="I2856"/>
  <c r="I2857"/>
  <c r="I2858"/>
  <c r="I2859"/>
  <c r="I2860"/>
  <c r="I2861"/>
  <c r="I2862"/>
  <c r="I2863"/>
  <c r="I2864"/>
  <c r="I2865"/>
  <c r="I2866"/>
  <c r="I2867"/>
  <c r="I2868"/>
  <c r="I2869"/>
  <c r="I2870"/>
  <c r="I2871"/>
  <c r="I2872"/>
  <c r="I2873"/>
  <c r="I2874"/>
  <c r="I2875"/>
  <c r="I2876"/>
  <c r="I2877"/>
  <c r="I2878"/>
  <c r="I2879"/>
  <c r="I2880"/>
  <c r="I2881"/>
  <c r="I2882"/>
  <c r="I2883"/>
  <c r="I2884"/>
  <c r="I2885"/>
  <c r="I2886"/>
  <c r="I2887"/>
  <c r="I2888"/>
  <c r="I2889"/>
  <c r="I2890"/>
  <c r="I2891"/>
  <c r="I2892"/>
  <c r="I2893"/>
  <c r="I2894"/>
  <c r="I2895"/>
  <c r="I2896"/>
  <c r="I2897"/>
  <c r="I2898"/>
  <c r="I2899"/>
  <c r="I2900"/>
  <c r="I2901"/>
  <c r="I2902"/>
  <c r="I2903"/>
  <c r="I2904"/>
  <c r="I2905"/>
  <c r="I2906"/>
  <c r="I2907"/>
  <c r="I2908"/>
  <c r="I2909"/>
  <c r="I2910"/>
  <c r="I2911"/>
  <c r="I2912"/>
  <c r="I2913"/>
  <c r="I2914"/>
  <c r="I2915"/>
  <c r="I2916"/>
  <c r="I2917"/>
  <c r="I2918"/>
  <c r="I2919"/>
  <c r="I2920"/>
  <c r="I2921"/>
  <c r="I2922"/>
  <c r="I2923"/>
  <c r="I2924"/>
  <c r="I2925"/>
  <c r="I2926"/>
  <c r="I2927"/>
  <c r="I2928"/>
  <c r="I2929"/>
  <c r="I2930"/>
  <c r="I2931"/>
  <c r="I2932"/>
  <c r="I2933"/>
  <c r="I2934"/>
  <c r="I2935"/>
  <c r="I2936"/>
  <c r="I2937"/>
  <c r="I2938"/>
  <c r="I2939"/>
  <c r="I2940"/>
  <c r="I2941"/>
  <c r="I2942"/>
  <c r="I2943"/>
  <c r="I2944"/>
  <c r="I2945"/>
  <c r="I2946"/>
  <c r="I2947"/>
  <c r="I2948"/>
  <c r="I2949"/>
  <c r="I2950"/>
  <c r="I2951"/>
  <c r="I2952"/>
  <c r="I2953"/>
  <c r="I2954"/>
  <c r="I2955"/>
  <c r="I2956"/>
  <c r="I2957"/>
  <c r="I2958"/>
  <c r="I2959"/>
  <c r="I2960"/>
  <c r="I2961"/>
  <c r="I2962"/>
  <c r="I2963"/>
  <c r="I2964"/>
  <c r="I2965"/>
  <c r="I2966"/>
  <c r="I2967"/>
  <c r="I2968"/>
  <c r="I2969"/>
  <c r="I2970"/>
  <c r="I2971"/>
  <c r="I2972"/>
  <c r="I2973"/>
  <c r="I2974"/>
  <c r="I2975"/>
  <c r="I2976"/>
  <c r="I2977"/>
  <c r="I2978"/>
  <c r="I2979"/>
  <c r="I2980"/>
  <c r="I2981"/>
  <c r="I2982"/>
  <c r="I2983"/>
  <c r="I2984"/>
  <c r="I2985"/>
  <c r="I2986"/>
  <c r="I2987"/>
  <c r="I2988"/>
  <c r="I2989"/>
  <c r="I2990"/>
  <c r="I2991"/>
  <c r="I2992"/>
  <c r="I2993"/>
  <c r="I2994"/>
  <c r="I2995"/>
  <c r="I2996"/>
  <c r="I2997"/>
  <c r="I2998"/>
  <c r="I2999"/>
  <c r="I3000"/>
  <c r="I3001"/>
  <c r="I3002"/>
  <c r="I3003"/>
  <c r="I3004"/>
  <c r="I3005"/>
  <c r="I3006"/>
  <c r="I3007"/>
  <c r="I3008"/>
  <c r="I3009"/>
  <c r="I3010"/>
  <c r="I3011"/>
  <c r="I3012"/>
  <c r="I3013"/>
  <c r="I3014"/>
  <c r="I3015"/>
  <c r="I3016"/>
  <c r="I3017"/>
  <c r="I3018"/>
  <c r="I3019"/>
  <c r="I3020"/>
  <c r="I3021"/>
  <c r="I3022"/>
  <c r="I3023"/>
  <c r="I3024"/>
  <c r="I3025"/>
  <c r="I3026"/>
  <c r="I3027"/>
  <c r="I3028"/>
  <c r="I3029"/>
  <c r="I3030"/>
  <c r="I3031"/>
  <c r="I3032"/>
  <c r="I3033"/>
  <c r="I3034"/>
  <c r="I3035"/>
  <c r="I3036"/>
  <c r="I3037"/>
  <c r="I3038"/>
  <c r="I3039"/>
  <c r="I3040"/>
  <c r="I3041"/>
  <c r="I3042"/>
  <c r="I3043"/>
  <c r="I3044"/>
  <c r="I3045"/>
  <c r="I3046"/>
  <c r="I3047"/>
  <c r="I3048"/>
  <c r="I3049"/>
  <c r="I3050"/>
  <c r="I3051"/>
  <c r="I3052"/>
  <c r="I3053"/>
  <c r="I3054"/>
  <c r="I3055"/>
  <c r="I3056"/>
  <c r="I3057"/>
  <c r="I3058"/>
  <c r="I3059"/>
  <c r="I3060"/>
  <c r="I3061"/>
  <c r="I3062"/>
  <c r="I3063"/>
  <c r="I3064"/>
  <c r="I3065"/>
  <c r="I3066"/>
  <c r="I3067"/>
  <c r="I3068"/>
  <c r="I3069"/>
  <c r="I3070"/>
  <c r="I3071"/>
  <c r="I3072"/>
  <c r="I3073"/>
  <c r="I3074"/>
  <c r="I3075"/>
  <c r="I3076"/>
  <c r="I3077"/>
  <c r="I3078"/>
  <c r="I3079"/>
  <c r="I3080"/>
  <c r="I3081"/>
  <c r="I3082"/>
  <c r="I3083"/>
  <c r="I3084"/>
  <c r="I3085"/>
  <c r="I3086"/>
  <c r="I3087"/>
  <c r="I3088"/>
  <c r="I3089"/>
  <c r="I3090"/>
  <c r="I3091"/>
  <c r="I3092"/>
  <c r="I3093"/>
  <c r="I3094"/>
  <c r="I3095"/>
  <c r="I3096"/>
  <c r="I3097"/>
  <c r="I3098"/>
  <c r="I3099"/>
  <c r="I3100"/>
  <c r="I3101"/>
  <c r="I3102"/>
  <c r="I3103"/>
  <c r="I3104"/>
  <c r="I3105"/>
  <c r="I3106"/>
  <c r="I3107"/>
  <c r="I3108"/>
  <c r="I3109"/>
  <c r="I3110"/>
  <c r="I3111"/>
  <c r="I3112"/>
  <c r="I3113"/>
  <c r="I3114"/>
  <c r="I3115"/>
  <c r="I3116"/>
  <c r="I3117"/>
  <c r="I3118"/>
  <c r="I3119"/>
  <c r="I3120"/>
  <c r="I3121"/>
  <c r="I3122"/>
  <c r="I3123"/>
  <c r="I3124"/>
  <c r="I3125"/>
  <c r="I3126"/>
  <c r="I3127"/>
  <c r="I3128"/>
  <c r="I3129"/>
  <c r="I3130"/>
  <c r="I3131"/>
  <c r="I3132"/>
  <c r="I3133"/>
  <c r="I3134"/>
  <c r="I3135"/>
  <c r="I3136"/>
  <c r="I3137"/>
  <c r="I3138"/>
  <c r="I3139"/>
  <c r="I3140"/>
  <c r="I3141"/>
  <c r="I3142"/>
  <c r="I3143"/>
  <c r="I3144"/>
  <c r="I3145"/>
  <c r="I3146"/>
  <c r="I3147"/>
  <c r="I3148"/>
  <c r="I3149"/>
  <c r="I3150"/>
  <c r="I3151"/>
  <c r="I3152"/>
  <c r="I3153"/>
  <c r="I3154"/>
  <c r="I3155"/>
  <c r="I3156"/>
  <c r="I3157"/>
  <c r="I3158"/>
  <c r="I3159"/>
  <c r="I3160"/>
  <c r="I3161"/>
  <c r="I3162"/>
  <c r="I3163"/>
  <c r="I3164"/>
  <c r="I3165"/>
  <c r="I3166"/>
  <c r="I3167"/>
  <c r="I3168"/>
  <c r="I3169"/>
  <c r="I3170"/>
  <c r="I3171"/>
  <c r="I3172"/>
  <c r="I3173"/>
  <c r="I3174"/>
  <c r="I3175"/>
  <c r="I3176"/>
  <c r="I3177"/>
  <c r="I3178"/>
  <c r="I3179"/>
  <c r="I3180"/>
  <c r="I3181"/>
  <c r="I3182"/>
  <c r="I3183"/>
  <c r="I3184"/>
  <c r="I3185"/>
  <c r="I3186"/>
  <c r="I3187"/>
  <c r="I3188"/>
  <c r="I3189"/>
  <c r="I3190"/>
  <c r="I3191"/>
  <c r="I3192"/>
  <c r="I3193"/>
  <c r="I3194"/>
  <c r="I3195"/>
  <c r="I3196"/>
  <c r="I3197"/>
  <c r="I3198"/>
  <c r="I3199"/>
  <c r="I3200"/>
  <c r="I3201"/>
  <c r="I3202"/>
  <c r="I3203"/>
  <c r="I3204"/>
  <c r="I3205"/>
  <c r="I3206"/>
  <c r="I3207"/>
  <c r="I3208"/>
  <c r="I3209"/>
  <c r="I3210"/>
  <c r="I3211"/>
  <c r="I3212"/>
  <c r="I3213"/>
  <c r="I3214"/>
  <c r="I3215"/>
  <c r="I3216"/>
  <c r="I3217"/>
  <c r="I3218"/>
  <c r="I3219"/>
  <c r="I3220"/>
  <c r="I3221"/>
  <c r="I3222"/>
  <c r="I3223"/>
  <c r="I3224"/>
  <c r="I3225"/>
  <c r="I3226"/>
  <c r="I3227"/>
  <c r="I3228"/>
  <c r="I3229"/>
  <c r="I3230"/>
  <c r="I3231"/>
  <c r="I3232"/>
  <c r="I3233"/>
  <c r="I3234"/>
  <c r="I3235"/>
  <c r="I3236"/>
  <c r="I3237"/>
  <c r="I3238"/>
  <c r="I3239"/>
  <c r="I3240"/>
  <c r="I3241"/>
  <c r="I3242"/>
  <c r="I3243"/>
  <c r="I3244"/>
  <c r="I3245"/>
  <c r="I3246"/>
  <c r="I3247"/>
  <c r="I3248"/>
  <c r="I3249"/>
  <c r="I3250"/>
  <c r="I3251"/>
  <c r="I3252"/>
  <c r="I3253"/>
  <c r="I3254"/>
  <c r="I3255"/>
  <c r="I3256"/>
  <c r="I3257"/>
  <c r="I3258"/>
  <c r="I3259"/>
  <c r="I3260"/>
  <c r="I3261"/>
  <c r="I3262"/>
  <c r="I3263"/>
  <c r="I3264"/>
  <c r="I3265"/>
  <c r="I3266"/>
  <c r="I3267"/>
  <c r="I3268"/>
  <c r="I3269"/>
  <c r="I3270"/>
  <c r="I3271"/>
  <c r="I3272"/>
  <c r="I3273"/>
  <c r="I3274"/>
  <c r="I3275"/>
  <c r="I3276"/>
  <c r="I3277"/>
  <c r="I3278"/>
  <c r="I3279"/>
  <c r="I3280"/>
  <c r="I3281"/>
  <c r="I3282"/>
  <c r="I3283"/>
  <c r="I3284"/>
  <c r="I3285"/>
  <c r="I3286"/>
  <c r="I3287"/>
  <c r="I3288"/>
  <c r="I3289"/>
  <c r="I3290"/>
  <c r="I3291"/>
  <c r="I3292"/>
  <c r="I3293"/>
  <c r="I3294"/>
  <c r="I3295"/>
  <c r="I3296"/>
  <c r="I3297"/>
  <c r="I3298"/>
  <c r="I3299"/>
  <c r="I3300"/>
  <c r="I3301"/>
  <c r="I3302"/>
  <c r="I3303"/>
  <c r="I3304"/>
  <c r="I3305"/>
  <c r="I3306"/>
  <c r="I3307"/>
  <c r="I3308"/>
  <c r="I3309"/>
  <c r="I3310"/>
  <c r="I3311"/>
  <c r="I3312"/>
  <c r="I3313"/>
  <c r="I3314"/>
  <c r="I3315"/>
  <c r="I3316"/>
  <c r="I3317"/>
  <c r="I3318"/>
  <c r="I3319"/>
  <c r="I3320"/>
  <c r="I3321"/>
  <c r="I3322"/>
  <c r="I3323"/>
  <c r="I3324"/>
  <c r="I3325"/>
  <c r="I3326"/>
  <c r="I3327"/>
  <c r="I3328"/>
  <c r="I3329"/>
  <c r="I3330"/>
  <c r="I3331"/>
  <c r="I3332"/>
  <c r="I3333"/>
  <c r="I3334"/>
  <c r="I3335"/>
  <c r="I3336"/>
  <c r="I3337"/>
  <c r="I3338"/>
  <c r="I3339"/>
  <c r="I3340"/>
  <c r="I3341"/>
  <c r="I3342"/>
  <c r="I3343"/>
  <c r="I3344"/>
  <c r="I3345"/>
  <c r="I3346"/>
  <c r="I3347"/>
  <c r="I3348"/>
  <c r="I3349"/>
  <c r="I3350"/>
  <c r="I3351"/>
  <c r="I3352"/>
  <c r="I3353"/>
  <c r="I3354"/>
  <c r="I3355"/>
  <c r="I3356"/>
  <c r="I3357"/>
  <c r="I3358"/>
  <c r="I3359"/>
  <c r="I3360"/>
  <c r="I3361"/>
  <c r="I3362"/>
  <c r="I3363"/>
  <c r="I3364"/>
  <c r="I3365"/>
  <c r="I3366"/>
  <c r="I3367"/>
  <c r="I3368"/>
  <c r="I3369"/>
  <c r="I3370"/>
  <c r="I3371"/>
  <c r="I3372"/>
  <c r="I3373"/>
  <c r="I3374"/>
  <c r="I3375"/>
  <c r="I3376"/>
  <c r="I3377"/>
  <c r="I3378"/>
  <c r="I3379"/>
  <c r="I3380"/>
  <c r="I3381"/>
  <c r="I3382"/>
  <c r="I3383"/>
  <c r="I3384"/>
  <c r="I3385"/>
  <c r="I3386"/>
  <c r="I3387"/>
  <c r="I3388"/>
  <c r="I3389"/>
  <c r="I3390"/>
  <c r="I3391"/>
  <c r="I3392"/>
  <c r="I3393"/>
  <c r="I3394"/>
  <c r="I3395"/>
  <c r="I3396"/>
  <c r="I3397"/>
  <c r="I3398"/>
  <c r="I3399"/>
  <c r="I3400"/>
  <c r="I3401"/>
  <c r="I3402"/>
  <c r="I3403"/>
  <c r="I3404"/>
  <c r="I3405"/>
  <c r="I3406"/>
  <c r="I3407"/>
  <c r="I3408"/>
  <c r="I3409"/>
  <c r="I3410"/>
  <c r="I3411"/>
  <c r="I3412"/>
  <c r="I3413"/>
  <c r="I3414"/>
  <c r="I3415"/>
  <c r="I3416"/>
  <c r="I3417"/>
  <c r="I3418"/>
  <c r="I3419"/>
  <c r="I3420"/>
  <c r="I3421"/>
  <c r="I3422"/>
  <c r="I3423"/>
  <c r="I3424"/>
  <c r="I3425"/>
  <c r="I3426"/>
  <c r="I3427"/>
  <c r="I3428"/>
  <c r="I3429"/>
  <c r="I3430"/>
  <c r="I3431"/>
  <c r="I3432"/>
  <c r="I3433"/>
  <c r="I3434"/>
  <c r="I3435"/>
  <c r="I3436"/>
  <c r="I3437"/>
  <c r="I3438"/>
  <c r="I3439"/>
  <c r="I3440"/>
  <c r="I3441"/>
  <c r="I3442"/>
  <c r="I3443"/>
  <c r="I3444"/>
  <c r="I3445"/>
  <c r="I3446"/>
  <c r="I3447"/>
  <c r="I3448"/>
  <c r="I3449"/>
  <c r="I3450"/>
  <c r="I3451"/>
  <c r="I3452"/>
  <c r="I3453"/>
  <c r="I3454"/>
  <c r="I3455"/>
  <c r="I3456"/>
  <c r="I3457"/>
  <c r="I3458"/>
  <c r="I3459"/>
  <c r="I3460"/>
  <c r="I3461"/>
  <c r="I3462"/>
  <c r="I3463"/>
  <c r="I3464"/>
  <c r="I3465"/>
  <c r="I3466"/>
  <c r="I3467"/>
  <c r="I3468"/>
  <c r="I3469"/>
  <c r="I3470"/>
  <c r="I3471"/>
  <c r="I3472"/>
  <c r="I3473"/>
  <c r="I3474"/>
  <c r="I3475"/>
  <c r="I3476"/>
  <c r="I3477"/>
  <c r="I3478"/>
  <c r="I3479"/>
  <c r="I3480"/>
  <c r="I3481"/>
  <c r="I3482"/>
  <c r="I3483"/>
  <c r="I3484"/>
  <c r="I3485"/>
  <c r="I3486"/>
  <c r="I3487"/>
  <c r="I3488"/>
  <c r="I3489"/>
  <c r="I3490"/>
  <c r="I3491"/>
  <c r="I3492"/>
  <c r="I3493"/>
  <c r="I3494"/>
  <c r="I3495"/>
  <c r="I3496"/>
  <c r="I3497"/>
  <c r="I3498"/>
  <c r="I3499"/>
  <c r="I3500"/>
  <c r="I3501"/>
  <c r="I3502"/>
  <c r="I3503"/>
  <c r="I3504"/>
  <c r="I3505"/>
  <c r="I3506"/>
  <c r="I3507"/>
  <c r="I3508"/>
  <c r="I3509"/>
  <c r="I3510"/>
  <c r="I3511"/>
  <c r="I3512"/>
  <c r="I3513"/>
  <c r="I3514"/>
  <c r="H2"/>
  <c r="J2" s="1"/>
  <c r="H3"/>
  <c r="J3" s="1"/>
  <c r="H4"/>
  <c r="J4" s="1"/>
  <c r="H5"/>
  <c r="J5" s="1"/>
  <c r="H6"/>
  <c r="J6" s="1"/>
  <c r="H7"/>
  <c r="J7" s="1"/>
  <c r="H8"/>
  <c r="J8" s="1"/>
  <c r="H9"/>
  <c r="J9" s="1"/>
  <c r="H10"/>
  <c r="J10" s="1"/>
  <c r="H11"/>
  <c r="J11" s="1"/>
  <c r="H12"/>
  <c r="J12" s="1"/>
  <c r="H13"/>
  <c r="J13" s="1"/>
  <c r="H14"/>
  <c r="J14" s="1"/>
  <c r="H15"/>
  <c r="J15" s="1"/>
  <c r="H16"/>
  <c r="J16" s="1"/>
  <c r="H17"/>
  <c r="J17" s="1"/>
  <c r="H18"/>
  <c r="J18" s="1"/>
  <c r="H19"/>
  <c r="J19" s="1"/>
  <c r="H20"/>
  <c r="J20" s="1"/>
  <c r="H21"/>
  <c r="J21" s="1"/>
  <c r="H22"/>
  <c r="J22" s="1"/>
  <c r="H23"/>
  <c r="J23" s="1"/>
  <c r="H24"/>
  <c r="J24" s="1"/>
  <c r="H25"/>
  <c r="J25" s="1"/>
  <c r="H26"/>
  <c r="J26" s="1"/>
  <c r="H27"/>
  <c r="J27" s="1"/>
  <c r="H28"/>
  <c r="J28" s="1"/>
  <c r="H29"/>
  <c r="J29" s="1"/>
  <c r="H30"/>
  <c r="J30" s="1"/>
  <c r="H31"/>
  <c r="J31" s="1"/>
  <c r="H32"/>
  <c r="J32" s="1"/>
  <c r="H33"/>
  <c r="J33" s="1"/>
  <c r="H34"/>
  <c r="J34" s="1"/>
  <c r="H35"/>
  <c r="J35" s="1"/>
  <c r="H36"/>
  <c r="J36" s="1"/>
  <c r="H37"/>
  <c r="J37" s="1"/>
  <c r="H38"/>
  <c r="J38" s="1"/>
  <c r="H39"/>
  <c r="J39" s="1"/>
  <c r="H40"/>
  <c r="J40" s="1"/>
  <c r="H41"/>
  <c r="J41" s="1"/>
  <c r="H42"/>
  <c r="J42" s="1"/>
  <c r="H43"/>
  <c r="J43" s="1"/>
  <c r="H44"/>
  <c r="J44" s="1"/>
  <c r="H45"/>
  <c r="J45" s="1"/>
  <c r="H46"/>
  <c r="J46" s="1"/>
  <c r="H47"/>
  <c r="J47" s="1"/>
  <c r="H48"/>
  <c r="J48" s="1"/>
  <c r="H49"/>
  <c r="J49" s="1"/>
  <c r="H50"/>
  <c r="J50" s="1"/>
  <c r="H51"/>
  <c r="J51" s="1"/>
  <c r="H52"/>
  <c r="J52" s="1"/>
  <c r="H53"/>
  <c r="J53" s="1"/>
  <c r="H54"/>
  <c r="J54" s="1"/>
  <c r="H55"/>
  <c r="J55" s="1"/>
  <c r="H56"/>
  <c r="J56" s="1"/>
  <c r="H57"/>
  <c r="J57" s="1"/>
  <c r="H58"/>
  <c r="J58" s="1"/>
  <c r="H59"/>
  <c r="J59" s="1"/>
  <c r="H60"/>
  <c r="J60" s="1"/>
  <c r="H61"/>
  <c r="J61" s="1"/>
  <c r="H62"/>
  <c r="J62" s="1"/>
  <c r="H63"/>
  <c r="J63" s="1"/>
  <c r="H64"/>
  <c r="J64" s="1"/>
  <c r="H65"/>
  <c r="J65" s="1"/>
  <c r="H66"/>
  <c r="J66" s="1"/>
  <c r="H67"/>
  <c r="J67" s="1"/>
  <c r="H68"/>
  <c r="J68" s="1"/>
  <c r="H69"/>
  <c r="J69" s="1"/>
  <c r="H70"/>
  <c r="J70" s="1"/>
  <c r="H71"/>
  <c r="J71" s="1"/>
  <c r="H72"/>
  <c r="J72" s="1"/>
  <c r="H73"/>
  <c r="J73" s="1"/>
  <c r="H74"/>
  <c r="J74" s="1"/>
  <c r="H75"/>
  <c r="J75" s="1"/>
  <c r="H76"/>
  <c r="J76" s="1"/>
  <c r="H77"/>
  <c r="J77" s="1"/>
  <c r="H78"/>
  <c r="J78" s="1"/>
  <c r="H79"/>
  <c r="J79" s="1"/>
  <c r="H80"/>
  <c r="J80" s="1"/>
  <c r="H81"/>
  <c r="J81" s="1"/>
  <c r="H82"/>
  <c r="J82" s="1"/>
  <c r="H83"/>
  <c r="J83" s="1"/>
  <c r="H84"/>
  <c r="J84" s="1"/>
  <c r="H85"/>
  <c r="J85" s="1"/>
  <c r="H86"/>
  <c r="J86" s="1"/>
  <c r="H87"/>
  <c r="J87" s="1"/>
  <c r="H88"/>
  <c r="J88" s="1"/>
  <c r="H89"/>
  <c r="J89" s="1"/>
  <c r="H90"/>
  <c r="J90" s="1"/>
  <c r="H91"/>
  <c r="J91" s="1"/>
  <c r="H92"/>
  <c r="J92" s="1"/>
  <c r="H93"/>
  <c r="J93" s="1"/>
  <c r="H94"/>
  <c r="J94" s="1"/>
  <c r="H95"/>
  <c r="J95" s="1"/>
  <c r="H96"/>
  <c r="J96" s="1"/>
  <c r="H97"/>
  <c r="J97" s="1"/>
  <c r="H98"/>
  <c r="J98" s="1"/>
  <c r="H99"/>
  <c r="J99" s="1"/>
  <c r="H100"/>
  <c r="J100" s="1"/>
  <c r="H101"/>
  <c r="J101" s="1"/>
  <c r="H102"/>
  <c r="J102" s="1"/>
  <c r="H103"/>
  <c r="J103" s="1"/>
  <c r="H104"/>
  <c r="J104" s="1"/>
  <c r="H105"/>
  <c r="J105" s="1"/>
  <c r="H106"/>
  <c r="J106" s="1"/>
  <c r="H107"/>
  <c r="J107" s="1"/>
  <c r="H108"/>
  <c r="J108" s="1"/>
  <c r="H109"/>
  <c r="J109" s="1"/>
  <c r="H110"/>
  <c r="J110" s="1"/>
  <c r="H111"/>
  <c r="J111" s="1"/>
  <c r="H112"/>
  <c r="J112" s="1"/>
  <c r="H113"/>
  <c r="J113" s="1"/>
  <c r="H114"/>
  <c r="J114" s="1"/>
  <c r="H115"/>
  <c r="J115" s="1"/>
  <c r="H116"/>
  <c r="J116" s="1"/>
  <c r="H117"/>
  <c r="J117" s="1"/>
  <c r="H118"/>
  <c r="J118" s="1"/>
  <c r="H119"/>
  <c r="J119" s="1"/>
  <c r="H120"/>
  <c r="J120" s="1"/>
  <c r="H121"/>
  <c r="J121" s="1"/>
  <c r="H122"/>
  <c r="J122" s="1"/>
  <c r="H123"/>
  <c r="J123" s="1"/>
  <c r="H124"/>
  <c r="J124" s="1"/>
  <c r="H125"/>
  <c r="J125" s="1"/>
  <c r="H126"/>
  <c r="J126" s="1"/>
  <c r="H127"/>
  <c r="J127" s="1"/>
  <c r="H128"/>
  <c r="J128" s="1"/>
  <c r="H129"/>
  <c r="J129" s="1"/>
  <c r="H130"/>
  <c r="J130" s="1"/>
  <c r="H131"/>
  <c r="J131" s="1"/>
  <c r="H132"/>
  <c r="J132" s="1"/>
  <c r="H133"/>
  <c r="J133" s="1"/>
  <c r="H134"/>
  <c r="J134" s="1"/>
  <c r="H135"/>
  <c r="J135" s="1"/>
  <c r="H136"/>
  <c r="J136" s="1"/>
  <c r="H137"/>
  <c r="J137" s="1"/>
  <c r="H138"/>
  <c r="J138" s="1"/>
  <c r="H139"/>
  <c r="J139" s="1"/>
  <c r="H140"/>
  <c r="J140" s="1"/>
  <c r="H141"/>
  <c r="J141" s="1"/>
  <c r="H142"/>
  <c r="J142" s="1"/>
  <c r="H143"/>
  <c r="J143" s="1"/>
  <c r="H144"/>
  <c r="J144" s="1"/>
  <c r="H145"/>
  <c r="J145" s="1"/>
  <c r="H146"/>
  <c r="J146" s="1"/>
  <c r="H147"/>
  <c r="J147" s="1"/>
  <c r="H148"/>
  <c r="J148" s="1"/>
  <c r="H149"/>
  <c r="J149" s="1"/>
  <c r="H150"/>
  <c r="J150" s="1"/>
  <c r="H151"/>
  <c r="J151" s="1"/>
  <c r="H152"/>
  <c r="J152" s="1"/>
  <c r="H153"/>
  <c r="J153" s="1"/>
  <c r="H154"/>
  <c r="J154" s="1"/>
  <c r="H155"/>
  <c r="J155" s="1"/>
  <c r="H156"/>
  <c r="J156" s="1"/>
  <c r="H157"/>
  <c r="J157" s="1"/>
  <c r="H158"/>
  <c r="J158" s="1"/>
  <c r="H159"/>
  <c r="J159" s="1"/>
  <c r="H160"/>
  <c r="J160" s="1"/>
  <c r="H161"/>
  <c r="J161" s="1"/>
  <c r="H162"/>
  <c r="J162" s="1"/>
  <c r="H163"/>
  <c r="J163" s="1"/>
  <c r="H164"/>
  <c r="J164" s="1"/>
  <c r="H165"/>
  <c r="J165" s="1"/>
  <c r="H166"/>
  <c r="J166" s="1"/>
  <c r="H167"/>
  <c r="J167" s="1"/>
  <c r="H168"/>
  <c r="J168" s="1"/>
  <c r="H169"/>
  <c r="J169" s="1"/>
  <c r="H170"/>
  <c r="J170" s="1"/>
  <c r="H171"/>
  <c r="J171" s="1"/>
  <c r="H172"/>
  <c r="J172" s="1"/>
  <c r="H173"/>
  <c r="J173" s="1"/>
  <c r="H174"/>
  <c r="J174" s="1"/>
  <c r="H175"/>
  <c r="J175" s="1"/>
  <c r="H176"/>
  <c r="J176" s="1"/>
  <c r="H177"/>
  <c r="J177" s="1"/>
  <c r="H178"/>
  <c r="J178" s="1"/>
  <c r="H179"/>
  <c r="J179" s="1"/>
  <c r="H180"/>
  <c r="J180" s="1"/>
  <c r="H181"/>
  <c r="J181" s="1"/>
  <c r="H182"/>
  <c r="J182" s="1"/>
  <c r="H183"/>
  <c r="J183" s="1"/>
  <c r="H184"/>
  <c r="J184" s="1"/>
  <c r="H185"/>
  <c r="J185" s="1"/>
  <c r="H186"/>
  <c r="J186" s="1"/>
  <c r="H187"/>
  <c r="J187" s="1"/>
  <c r="H188"/>
  <c r="J188" s="1"/>
  <c r="H189"/>
  <c r="J189" s="1"/>
  <c r="H190"/>
  <c r="J190" s="1"/>
  <c r="H191"/>
  <c r="J191" s="1"/>
  <c r="H192"/>
  <c r="J192" s="1"/>
  <c r="H193"/>
  <c r="J193" s="1"/>
  <c r="H194"/>
  <c r="J194" s="1"/>
  <c r="H195"/>
  <c r="J195" s="1"/>
  <c r="H196"/>
  <c r="J196" s="1"/>
  <c r="H197"/>
  <c r="J197" s="1"/>
  <c r="H198"/>
  <c r="J198" s="1"/>
  <c r="H199"/>
  <c r="J199" s="1"/>
  <c r="H200"/>
  <c r="J200" s="1"/>
  <c r="H201"/>
  <c r="J201" s="1"/>
  <c r="H202"/>
  <c r="J202" s="1"/>
  <c r="H203"/>
  <c r="J203" s="1"/>
  <c r="H204"/>
  <c r="J204" s="1"/>
  <c r="H205"/>
  <c r="J205" s="1"/>
  <c r="H206"/>
  <c r="J206" s="1"/>
  <c r="H207"/>
  <c r="J207" s="1"/>
  <c r="H208"/>
  <c r="J208" s="1"/>
  <c r="H209"/>
  <c r="J209" s="1"/>
  <c r="H210"/>
  <c r="J210" s="1"/>
  <c r="H211"/>
  <c r="J211" s="1"/>
  <c r="H212"/>
  <c r="J212" s="1"/>
  <c r="H213"/>
  <c r="J213" s="1"/>
  <c r="H214"/>
  <c r="J214" s="1"/>
  <c r="H215"/>
  <c r="J215" s="1"/>
  <c r="H216"/>
  <c r="J216" s="1"/>
  <c r="H217"/>
  <c r="J217" s="1"/>
  <c r="H218"/>
  <c r="J218" s="1"/>
  <c r="H219"/>
  <c r="J219" s="1"/>
  <c r="H220"/>
  <c r="J220" s="1"/>
  <c r="H221"/>
  <c r="J221" s="1"/>
  <c r="H222"/>
  <c r="J222" s="1"/>
  <c r="H223"/>
  <c r="J223" s="1"/>
  <c r="H224"/>
  <c r="J224" s="1"/>
  <c r="H225"/>
  <c r="J225" s="1"/>
  <c r="H226"/>
  <c r="J226" s="1"/>
  <c r="H227"/>
  <c r="J227" s="1"/>
  <c r="H228"/>
  <c r="J228" s="1"/>
  <c r="H229"/>
  <c r="J229" s="1"/>
  <c r="H230"/>
  <c r="J230" s="1"/>
  <c r="H231"/>
  <c r="J231" s="1"/>
  <c r="H232"/>
  <c r="J232" s="1"/>
  <c r="H233"/>
  <c r="J233" s="1"/>
  <c r="H234"/>
  <c r="J234" s="1"/>
  <c r="H235"/>
  <c r="J235" s="1"/>
  <c r="H236"/>
  <c r="J236" s="1"/>
  <c r="H237"/>
  <c r="J237" s="1"/>
  <c r="H238"/>
  <c r="J238" s="1"/>
  <c r="H239"/>
  <c r="J239" s="1"/>
  <c r="H240"/>
  <c r="J240" s="1"/>
  <c r="H241"/>
  <c r="J241" s="1"/>
  <c r="H242"/>
  <c r="J242" s="1"/>
  <c r="H243"/>
  <c r="J243" s="1"/>
  <c r="H244"/>
  <c r="J244" s="1"/>
  <c r="H245"/>
  <c r="J245" s="1"/>
  <c r="H246"/>
  <c r="J246" s="1"/>
  <c r="H247"/>
  <c r="J247" s="1"/>
  <c r="H248"/>
  <c r="J248" s="1"/>
  <c r="H249"/>
  <c r="J249" s="1"/>
  <c r="H250"/>
  <c r="J250" s="1"/>
  <c r="H251"/>
  <c r="J251" s="1"/>
  <c r="H252"/>
  <c r="J252" s="1"/>
  <c r="H253"/>
  <c r="J253" s="1"/>
  <c r="H254"/>
  <c r="J254" s="1"/>
  <c r="H255"/>
  <c r="J255" s="1"/>
  <c r="H256"/>
  <c r="J256" s="1"/>
  <c r="H257"/>
  <c r="J257" s="1"/>
  <c r="H258"/>
  <c r="J258" s="1"/>
  <c r="H259"/>
  <c r="J259" s="1"/>
  <c r="H260"/>
  <c r="J260" s="1"/>
  <c r="H261"/>
  <c r="J261" s="1"/>
  <c r="H262"/>
  <c r="J262" s="1"/>
  <c r="H263"/>
  <c r="J263" s="1"/>
  <c r="H264"/>
  <c r="J264" s="1"/>
  <c r="H265"/>
  <c r="J265" s="1"/>
  <c r="H266"/>
  <c r="J266" s="1"/>
  <c r="H267"/>
  <c r="J267" s="1"/>
  <c r="H268"/>
  <c r="J268" s="1"/>
  <c r="H269"/>
  <c r="J269" s="1"/>
  <c r="H270"/>
  <c r="J270" s="1"/>
  <c r="H271"/>
  <c r="J271" s="1"/>
  <c r="H272"/>
  <c r="J272" s="1"/>
  <c r="H273"/>
  <c r="J273" s="1"/>
  <c r="H274"/>
  <c r="J274" s="1"/>
  <c r="H275"/>
  <c r="J275" s="1"/>
  <c r="H276"/>
  <c r="J276" s="1"/>
  <c r="H277"/>
  <c r="J277" s="1"/>
  <c r="H278"/>
  <c r="J278" s="1"/>
  <c r="H279"/>
  <c r="J279" s="1"/>
  <c r="H280"/>
  <c r="J280" s="1"/>
  <c r="H281"/>
  <c r="J281" s="1"/>
  <c r="H282"/>
  <c r="J282" s="1"/>
  <c r="H283"/>
  <c r="J283" s="1"/>
  <c r="H284"/>
  <c r="J284" s="1"/>
  <c r="H285"/>
  <c r="J285" s="1"/>
  <c r="H286"/>
  <c r="J286" s="1"/>
  <c r="H287"/>
  <c r="J287" s="1"/>
  <c r="H288"/>
  <c r="J288" s="1"/>
  <c r="H289"/>
  <c r="J289" s="1"/>
  <c r="H290"/>
  <c r="J290" s="1"/>
  <c r="H291"/>
  <c r="J291" s="1"/>
  <c r="H292"/>
  <c r="J292" s="1"/>
  <c r="H293"/>
  <c r="J293" s="1"/>
  <c r="H294"/>
  <c r="J294" s="1"/>
  <c r="H295"/>
  <c r="J295" s="1"/>
  <c r="H296"/>
  <c r="J296" s="1"/>
  <c r="H297"/>
  <c r="J297" s="1"/>
  <c r="H298"/>
  <c r="J298" s="1"/>
  <c r="H299"/>
  <c r="J299" s="1"/>
  <c r="H300"/>
  <c r="J300" s="1"/>
  <c r="H301"/>
  <c r="J301" s="1"/>
  <c r="H302"/>
  <c r="J302" s="1"/>
  <c r="H303"/>
  <c r="J303" s="1"/>
  <c r="H304"/>
  <c r="J304" s="1"/>
  <c r="H305"/>
  <c r="J305" s="1"/>
  <c r="H306"/>
  <c r="J306" s="1"/>
  <c r="H307"/>
  <c r="J307" s="1"/>
  <c r="H308"/>
  <c r="J308" s="1"/>
  <c r="H309"/>
  <c r="J309" s="1"/>
  <c r="H310"/>
  <c r="J310" s="1"/>
  <c r="H311"/>
  <c r="J311" s="1"/>
  <c r="H312"/>
  <c r="J312" s="1"/>
  <c r="H313"/>
  <c r="J313" s="1"/>
  <c r="H314"/>
  <c r="J314" s="1"/>
  <c r="H315"/>
  <c r="J315" s="1"/>
  <c r="H316"/>
  <c r="J316" s="1"/>
  <c r="H317"/>
  <c r="J317" s="1"/>
  <c r="H318"/>
  <c r="J318" s="1"/>
  <c r="H319"/>
  <c r="J319" s="1"/>
  <c r="H320"/>
  <c r="J320" s="1"/>
  <c r="H321"/>
  <c r="J321" s="1"/>
  <c r="H322"/>
  <c r="J322" s="1"/>
  <c r="H323"/>
  <c r="J323" s="1"/>
  <c r="H324"/>
  <c r="J324" s="1"/>
  <c r="H325"/>
  <c r="J325" s="1"/>
  <c r="H326"/>
  <c r="J326" s="1"/>
  <c r="H327"/>
  <c r="J327" s="1"/>
  <c r="H328"/>
  <c r="J328" s="1"/>
  <c r="H329"/>
  <c r="J329" s="1"/>
  <c r="H330"/>
  <c r="J330" s="1"/>
  <c r="H331"/>
  <c r="J331" s="1"/>
  <c r="H332"/>
  <c r="J332" s="1"/>
  <c r="H333"/>
  <c r="J333" s="1"/>
  <c r="H334"/>
  <c r="J334" s="1"/>
  <c r="H335"/>
  <c r="J335" s="1"/>
  <c r="H336"/>
  <c r="J336" s="1"/>
  <c r="H337"/>
  <c r="J337" s="1"/>
  <c r="H338"/>
  <c r="J338" s="1"/>
  <c r="H339"/>
  <c r="J339" s="1"/>
  <c r="H340"/>
  <c r="J340" s="1"/>
  <c r="H341"/>
  <c r="J341" s="1"/>
  <c r="H342"/>
  <c r="J342" s="1"/>
  <c r="H343"/>
  <c r="J343" s="1"/>
  <c r="H344"/>
  <c r="J344" s="1"/>
  <c r="H345"/>
  <c r="J345" s="1"/>
  <c r="H346"/>
  <c r="J346" s="1"/>
  <c r="H347"/>
  <c r="J347" s="1"/>
  <c r="H348"/>
  <c r="J348" s="1"/>
  <c r="H349"/>
  <c r="J349" s="1"/>
  <c r="H350"/>
  <c r="J350" s="1"/>
  <c r="H351"/>
  <c r="J351" s="1"/>
  <c r="H352"/>
  <c r="J352" s="1"/>
  <c r="H353"/>
  <c r="J353" s="1"/>
  <c r="H354"/>
  <c r="J354" s="1"/>
  <c r="H355"/>
  <c r="J355" s="1"/>
  <c r="H356"/>
  <c r="J356" s="1"/>
  <c r="H357"/>
  <c r="J357" s="1"/>
  <c r="H358"/>
  <c r="J358" s="1"/>
  <c r="H359"/>
  <c r="J359" s="1"/>
  <c r="H360"/>
  <c r="J360" s="1"/>
  <c r="H361"/>
  <c r="J361" s="1"/>
  <c r="H362"/>
  <c r="J362" s="1"/>
  <c r="H363"/>
  <c r="J363" s="1"/>
  <c r="H364"/>
  <c r="J364" s="1"/>
  <c r="H365"/>
  <c r="J365" s="1"/>
  <c r="H366"/>
  <c r="J366" s="1"/>
  <c r="H367"/>
  <c r="J367" s="1"/>
  <c r="H368"/>
  <c r="J368" s="1"/>
  <c r="H369"/>
  <c r="J369" s="1"/>
  <c r="H370"/>
  <c r="J370" s="1"/>
  <c r="H371"/>
  <c r="J371" s="1"/>
  <c r="H372"/>
  <c r="J372" s="1"/>
  <c r="H373"/>
  <c r="J373" s="1"/>
  <c r="H374"/>
  <c r="J374" s="1"/>
  <c r="H375"/>
  <c r="J375" s="1"/>
  <c r="H376"/>
  <c r="J376" s="1"/>
  <c r="H377"/>
  <c r="J377" s="1"/>
  <c r="H378"/>
  <c r="J378" s="1"/>
  <c r="H379"/>
  <c r="J379" s="1"/>
  <c r="H380"/>
  <c r="J380" s="1"/>
  <c r="H381"/>
  <c r="J381" s="1"/>
  <c r="H382"/>
  <c r="J382" s="1"/>
  <c r="H383"/>
  <c r="J383" s="1"/>
  <c r="H384"/>
  <c r="J384" s="1"/>
  <c r="H385"/>
  <c r="J385" s="1"/>
  <c r="H386"/>
  <c r="J386" s="1"/>
  <c r="H387"/>
  <c r="J387" s="1"/>
  <c r="H388"/>
  <c r="J388" s="1"/>
  <c r="H389"/>
  <c r="J389" s="1"/>
  <c r="H390"/>
  <c r="J390" s="1"/>
  <c r="H391"/>
  <c r="J391" s="1"/>
  <c r="H392"/>
  <c r="J392" s="1"/>
  <c r="H393"/>
  <c r="J393" s="1"/>
  <c r="H394"/>
  <c r="J394" s="1"/>
  <c r="H395"/>
  <c r="J395" s="1"/>
  <c r="H396"/>
  <c r="J396" s="1"/>
  <c r="H397"/>
  <c r="J397" s="1"/>
  <c r="H398"/>
  <c r="J398" s="1"/>
  <c r="H399"/>
  <c r="J399" s="1"/>
  <c r="H400"/>
  <c r="J400" s="1"/>
  <c r="H401"/>
  <c r="J401" s="1"/>
  <c r="H402"/>
  <c r="J402" s="1"/>
  <c r="H403"/>
  <c r="J403" s="1"/>
  <c r="H404"/>
  <c r="J404" s="1"/>
  <c r="H405"/>
  <c r="J405" s="1"/>
  <c r="H406"/>
  <c r="J406" s="1"/>
  <c r="H407"/>
  <c r="J407" s="1"/>
  <c r="H408"/>
  <c r="J408" s="1"/>
  <c r="H409"/>
  <c r="J409" s="1"/>
  <c r="H410"/>
  <c r="J410" s="1"/>
  <c r="H411"/>
  <c r="J411" s="1"/>
  <c r="H412"/>
  <c r="J412" s="1"/>
  <c r="H413"/>
  <c r="J413" s="1"/>
  <c r="H414"/>
  <c r="J414" s="1"/>
  <c r="H415"/>
  <c r="J415" s="1"/>
  <c r="H416"/>
  <c r="J416" s="1"/>
  <c r="H417"/>
  <c r="J417" s="1"/>
  <c r="H418"/>
  <c r="J418" s="1"/>
  <c r="H419"/>
  <c r="J419" s="1"/>
  <c r="H420"/>
  <c r="J420" s="1"/>
  <c r="H421"/>
  <c r="J421" s="1"/>
  <c r="H422"/>
  <c r="J422" s="1"/>
  <c r="H423"/>
  <c r="J423" s="1"/>
  <c r="H424"/>
  <c r="J424" s="1"/>
  <c r="H425"/>
  <c r="J425" s="1"/>
  <c r="H426"/>
  <c r="J426" s="1"/>
  <c r="H427"/>
  <c r="J427" s="1"/>
  <c r="H428"/>
  <c r="J428" s="1"/>
  <c r="H429"/>
  <c r="J429" s="1"/>
  <c r="H430"/>
  <c r="J430" s="1"/>
  <c r="H431"/>
  <c r="J431" s="1"/>
  <c r="H432"/>
  <c r="J432" s="1"/>
  <c r="H433"/>
  <c r="J433" s="1"/>
  <c r="H434"/>
  <c r="J434" s="1"/>
  <c r="H435"/>
  <c r="J435" s="1"/>
  <c r="H436"/>
  <c r="J436" s="1"/>
  <c r="H437"/>
  <c r="J437" s="1"/>
  <c r="H438"/>
  <c r="J438" s="1"/>
  <c r="H439"/>
  <c r="J439" s="1"/>
  <c r="H440"/>
  <c r="J440" s="1"/>
  <c r="H441"/>
  <c r="J441" s="1"/>
  <c r="H442"/>
  <c r="J442" s="1"/>
  <c r="H443"/>
  <c r="J443" s="1"/>
  <c r="H444"/>
  <c r="J444" s="1"/>
  <c r="H445"/>
  <c r="J445" s="1"/>
  <c r="H446"/>
  <c r="J446" s="1"/>
  <c r="H447"/>
  <c r="J447" s="1"/>
  <c r="H448"/>
  <c r="J448" s="1"/>
  <c r="H449"/>
  <c r="J449" s="1"/>
  <c r="H450"/>
  <c r="J450" s="1"/>
  <c r="H451"/>
  <c r="J451" s="1"/>
  <c r="H452"/>
  <c r="J452" s="1"/>
  <c r="H453"/>
  <c r="J453" s="1"/>
  <c r="H454"/>
  <c r="J454" s="1"/>
  <c r="H455"/>
  <c r="J455" s="1"/>
  <c r="H456"/>
  <c r="J456" s="1"/>
  <c r="H457"/>
  <c r="J457" s="1"/>
  <c r="H458"/>
  <c r="J458" s="1"/>
  <c r="H459"/>
  <c r="J459" s="1"/>
  <c r="H460"/>
  <c r="J460" s="1"/>
  <c r="H461"/>
  <c r="J461" s="1"/>
  <c r="H462"/>
  <c r="J462" s="1"/>
  <c r="H463"/>
  <c r="J463" s="1"/>
  <c r="H464"/>
  <c r="J464" s="1"/>
  <c r="H465"/>
  <c r="J465" s="1"/>
  <c r="H466"/>
  <c r="J466" s="1"/>
  <c r="H467"/>
  <c r="J467" s="1"/>
  <c r="H468"/>
  <c r="J468" s="1"/>
  <c r="H469"/>
  <c r="J469" s="1"/>
  <c r="H470"/>
  <c r="J470" s="1"/>
  <c r="H471"/>
  <c r="J471" s="1"/>
  <c r="H472"/>
  <c r="J472" s="1"/>
  <c r="H473"/>
  <c r="J473" s="1"/>
  <c r="H474"/>
  <c r="J474" s="1"/>
  <c r="H475"/>
  <c r="J475" s="1"/>
  <c r="H476"/>
  <c r="J476" s="1"/>
  <c r="H477"/>
  <c r="J477" s="1"/>
  <c r="H478"/>
  <c r="J478" s="1"/>
  <c r="H479"/>
  <c r="J479" s="1"/>
  <c r="H480"/>
  <c r="J480" s="1"/>
  <c r="H481"/>
  <c r="J481" s="1"/>
  <c r="H482"/>
  <c r="J482" s="1"/>
  <c r="H483"/>
  <c r="J483" s="1"/>
  <c r="H484"/>
  <c r="J484" s="1"/>
  <c r="H485"/>
  <c r="J485" s="1"/>
  <c r="H486"/>
  <c r="J486" s="1"/>
  <c r="H487"/>
  <c r="J487" s="1"/>
  <c r="H488"/>
  <c r="J488" s="1"/>
  <c r="H489"/>
  <c r="J489" s="1"/>
  <c r="H490"/>
  <c r="J490" s="1"/>
  <c r="H491"/>
  <c r="J491" s="1"/>
  <c r="H492"/>
  <c r="J492" s="1"/>
  <c r="H493"/>
  <c r="J493" s="1"/>
  <c r="H494"/>
  <c r="J494" s="1"/>
  <c r="H495"/>
  <c r="J495" s="1"/>
  <c r="H496"/>
  <c r="J496" s="1"/>
  <c r="H497"/>
  <c r="J497" s="1"/>
  <c r="H498"/>
  <c r="J498" s="1"/>
  <c r="H499"/>
  <c r="J499" s="1"/>
  <c r="H500"/>
  <c r="J500" s="1"/>
  <c r="H501"/>
  <c r="J501" s="1"/>
  <c r="H502"/>
  <c r="J502" s="1"/>
  <c r="H503"/>
  <c r="J503" s="1"/>
  <c r="H504"/>
  <c r="J504" s="1"/>
  <c r="H505"/>
  <c r="J505" s="1"/>
  <c r="H506"/>
  <c r="J506" s="1"/>
  <c r="H507"/>
  <c r="J507" s="1"/>
  <c r="H508"/>
  <c r="J508" s="1"/>
  <c r="H509"/>
  <c r="J509" s="1"/>
  <c r="H510"/>
  <c r="J510" s="1"/>
  <c r="H511"/>
  <c r="J511" s="1"/>
  <c r="H512"/>
  <c r="J512" s="1"/>
  <c r="H513"/>
  <c r="J513" s="1"/>
  <c r="H514"/>
  <c r="J514" s="1"/>
  <c r="H515"/>
  <c r="J515" s="1"/>
  <c r="H516"/>
  <c r="J516" s="1"/>
  <c r="H517"/>
  <c r="J517" s="1"/>
  <c r="H518"/>
  <c r="J518" s="1"/>
  <c r="H519"/>
  <c r="J519" s="1"/>
  <c r="H520"/>
  <c r="J520" s="1"/>
  <c r="H521"/>
  <c r="J521" s="1"/>
  <c r="H522"/>
  <c r="J522" s="1"/>
  <c r="H523"/>
  <c r="J523" s="1"/>
  <c r="H524"/>
  <c r="J524" s="1"/>
  <c r="H525"/>
  <c r="J525" s="1"/>
  <c r="H526"/>
  <c r="J526" s="1"/>
  <c r="H527"/>
  <c r="J527" s="1"/>
  <c r="H528"/>
  <c r="J528" s="1"/>
  <c r="H529"/>
  <c r="J529" s="1"/>
  <c r="H530"/>
  <c r="J530" s="1"/>
  <c r="H531"/>
  <c r="J531" s="1"/>
  <c r="H532"/>
  <c r="J532" s="1"/>
  <c r="H533"/>
  <c r="J533" s="1"/>
  <c r="H534"/>
  <c r="J534" s="1"/>
  <c r="H535"/>
  <c r="J535" s="1"/>
  <c r="H536"/>
  <c r="J536" s="1"/>
  <c r="H537"/>
  <c r="J537" s="1"/>
  <c r="H538"/>
  <c r="J538" s="1"/>
  <c r="H539"/>
  <c r="J539" s="1"/>
  <c r="H540"/>
  <c r="J540" s="1"/>
  <c r="H541"/>
  <c r="J541" s="1"/>
  <c r="H542"/>
  <c r="J542" s="1"/>
  <c r="H543"/>
  <c r="J543" s="1"/>
  <c r="H544"/>
  <c r="J544" s="1"/>
  <c r="H545"/>
  <c r="J545" s="1"/>
  <c r="H546"/>
  <c r="J546" s="1"/>
  <c r="H547"/>
  <c r="J547" s="1"/>
  <c r="H548"/>
  <c r="J548" s="1"/>
  <c r="H549"/>
  <c r="J549" s="1"/>
  <c r="H550"/>
  <c r="J550" s="1"/>
  <c r="H551"/>
  <c r="J551" s="1"/>
  <c r="H552"/>
  <c r="J552" s="1"/>
  <c r="H553"/>
  <c r="J553" s="1"/>
  <c r="H554"/>
  <c r="J554" s="1"/>
  <c r="H555"/>
  <c r="J555" s="1"/>
  <c r="H556"/>
  <c r="J556" s="1"/>
  <c r="H557"/>
  <c r="J557" s="1"/>
  <c r="H558"/>
  <c r="J558" s="1"/>
  <c r="H559"/>
  <c r="J559" s="1"/>
  <c r="H560"/>
  <c r="J560" s="1"/>
  <c r="H561"/>
  <c r="J561" s="1"/>
  <c r="H562"/>
  <c r="J562" s="1"/>
  <c r="H563"/>
  <c r="J563" s="1"/>
  <c r="H564"/>
  <c r="J564" s="1"/>
  <c r="H565"/>
  <c r="J565" s="1"/>
  <c r="H566"/>
  <c r="J566" s="1"/>
  <c r="H567"/>
  <c r="J567" s="1"/>
  <c r="H568"/>
  <c r="J568" s="1"/>
  <c r="H569"/>
  <c r="J569" s="1"/>
  <c r="H570"/>
  <c r="J570" s="1"/>
  <c r="H571"/>
  <c r="J571" s="1"/>
  <c r="H572"/>
  <c r="J572" s="1"/>
  <c r="H573"/>
  <c r="J573" s="1"/>
  <c r="H574"/>
  <c r="J574" s="1"/>
  <c r="H575"/>
  <c r="J575" s="1"/>
  <c r="H576"/>
  <c r="J576" s="1"/>
  <c r="H577"/>
  <c r="J577" s="1"/>
  <c r="H578"/>
  <c r="J578" s="1"/>
  <c r="H579"/>
  <c r="J579" s="1"/>
  <c r="H580"/>
  <c r="J580" s="1"/>
  <c r="H581"/>
  <c r="J581" s="1"/>
  <c r="H582"/>
  <c r="J582" s="1"/>
  <c r="H583"/>
  <c r="J583" s="1"/>
  <c r="H584"/>
  <c r="J584" s="1"/>
  <c r="H585"/>
  <c r="J585" s="1"/>
  <c r="H586"/>
  <c r="J586" s="1"/>
  <c r="H587"/>
  <c r="J587" s="1"/>
  <c r="H588"/>
  <c r="J588" s="1"/>
  <c r="H589"/>
  <c r="J589" s="1"/>
  <c r="H590"/>
  <c r="J590" s="1"/>
  <c r="H591"/>
  <c r="J591" s="1"/>
  <c r="H592"/>
  <c r="J592" s="1"/>
  <c r="H593"/>
  <c r="J593" s="1"/>
  <c r="H594"/>
  <c r="J594" s="1"/>
  <c r="H595"/>
  <c r="J595" s="1"/>
  <c r="H596"/>
  <c r="J596" s="1"/>
  <c r="H597"/>
  <c r="J597" s="1"/>
  <c r="H598"/>
  <c r="J598" s="1"/>
  <c r="H599"/>
  <c r="J599" s="1"/>
  <c r="H600"/>
  <c r="J600" s="1"/>
  <c r="H601"/>
  <c r="J601" s="1"/>
  <c r="H602"/>
  <c r="J602" s="1"/>
  <c r="H603"/>
  <c r="J603" s="1"/>
  <c r="H604"/>
  <c r="J604" s="1"/>
  <c r="H605"/>
  <c r="J605" s="1"/>
  <c r="H606"/>
  <c r="J606" s="1"/>
  <c r="H607"/>
  <c r="J607" s="1"/>
  <c r="H608"/>
  <c r="J608" s="1"/>
  <c r="H609"/>
  <c r="J609" s="1"/>
  <c r="H610"/>
  <c r="J610" s="1"/>
  <c r="H611"/>
  <c r="J611" s="1"/>
  <c r="H612"/>
  <c r="J612" s="1"/>
  <c r="H613"/>
  <c r="J613" s="1"/>
  <c r="H614"/>
  <c r="J614" s="1"/>
  <c r="H615"/>
  <c r="J615" s="1"/>
  <c r="H616"/>
  <c r="J616" s="1"/>
  <c r="H617"/>
  <c r="J617" s="1"/>
  <c r="H618"/>
  <c r="J618" s="1"/>
  <c r="H619"/>
  <c r="J619" s="1"/>
  <c r="H620"/>
  <c r="J620" s="1"/>
  <c r="H621"/>
  <c r="J621" s="1"/>
  <c r="H622"/>
  <c r="J622" s="1"/>
  <c r="H623"/>
  <c r="J623" s="1"/>
  <c r="H624"/>
  <c r="J624" s="1"/>
  <c r="H625"/>
  <c r="J625" s="1"/>
  <c r="H626"/>
  <c r="J626" s="1"/>
  <c r="H627"/>
  <c r="J627" s="1"/>
  <c r="H628"/>
  <c r="J628" s="1"/>
  <c r="H629"/>
  <c r="J629" s="1"/>
  <c r="H630"/>
  <c r="J630" s="1"/>
  <c r="H631"/>
  <c r="J631" s="1"/>
  <c r="H632"/>
  <c r="J632" s="1"/>
  <c r="H633"/>
  <c r="J633" s="1"/>
  <c r="H634"/>
  <c r="J634" s="1"/>
  <c r="H635"/>
  <c r="J635" s="1"/>
  <c r="H636"/>
  <c r="J636" s="1"/>
  <c r="H637"/>
  <c r="J637" s="1"/>
  <c r="H638"/>
  <c r="J638" s="1"/>
  <c r="H639"/>
  <c r="J639" s="1"/>
  <c r="H640"/>
  <c r="J640" s="1"/>
  <c r="H641"/>
  <c r="J641" s="1"/>
  <c r="H642"/>
  <c r="J642" s="1"/>
  <c r="H643"/>
  <c r="J643" s="1"/>
  <c r="H644"/>
  <c r="J644" s="1"/>
  <c r="H645"/>
  <c r="J645" s="1"/>
  <c r="H646"/>
  <c r="J646" s="1"/>
  <c r="H647"/>
  <c r="J647" s="1"/>
  <c r="H648"/>
  <c r="J648" s="1"/>
  <c r="H649"/>
  <c r="J649" s="1"/>
  <c r="H650"/>
  <c r="J650" s="1"/>
  <c r="H651"/>
  <c r="J651" s="1"/>
  <c r="H652"/>
  <c r="J652" s="1"/>
  <c r="H653"/>
  <c r="J653" s="1"/>
  <c r="H654"/>
  <c r="J654" s="1"/>
  <c r="H655"/>
  <c r="J655" s="1"/>
  <c r="H656"/>
  <c r="J656" s="1"/>
  <c r="H657"/>
  <c r="J657" s="1"/>
  <c r="H658"/>
  <c r="J658" s="1"/>
  <c r="H659"/>
  <c r="J659" s="1"/>
  <c r="H660"/>
  <c r="J660" s="1"/>
  <c r="H661"/>
  <c r="J661" s="1"/>
  <c r="H662"/>
  <c r="J662" s="1"/>
  <c r="H663"/>
  <c r="J663" s="1"/>
  <c r="H664"/>
  <c r="J664" s="1"/>
  <c r="H665"/>
  <c r="J665" s="1"/>
  <c r="H666"/>
  <c r="J666" s="1"/>
  <c r="H667"/>
  <c r="J667" s="1"/>
  <c r="H668"/>
  <c r="J668" s="1"/>
  <c r="H669"/>
  <c r="J669" s="1"/>
  <c r="H670"/>
  <c r="J670" s="1"/>
  <c r="H671"/>
  <c r="J671" s="1"/>
  <c r="H672"/>
  <c r="J672" s="1"/>
  <c r="H673"/>
  <c r="J673" s="1"/>
  <c r="H674"/>
  <c r="J674" s="1"/>
  <c r="H675"/>
  <c r="J675" s="1"/>
  <c r="H676"/>
  <c r="J676" s="1"/>
  <c r="H677"/>
  <c r="J677" s="1"/>
  <c r="H678"/>
  <c r="J678" s="1"/>
  <c r="H679"/>
  <c r="J679" s="1"/>
  <c r="H680"/>
  <c r="J680" s="1"/>
  <c r="H681"/>
  <c r="J681" s="1"/>
  <c r="H682"/>
  <c r="J682" s="1"/>
  <c r="H683"/>
  <c r="J683" s="1"/>
  <c r="H684"/>
  <c r="J684" s="1"/>
  <c r="H685"/>
  <c r="J685" s="1"/>
  <c r="H686"/>
  <c r="J686" s="1"/>
  <c r="H687"/>
  <c r="J687" s="1"/>
  <c r="H688"/>
  <c r="J688" s="1"/>
  <c r="H689"/>
  <c r="J689" s="1"/>
  <c r="H690"/>
  <c r="J690" s="1"/>
  <c r="H691"/>
  <c r="J691" s="1"/>
  <c r="H692"/>
  <c r="J692" s="1"/>
  <c r="H693"/>
  <c r="J693" s="1"/>
  <c r="H694"/>
  <c r="J694" s="1"/>
  <c r="H695"/>
  <c r="J695" s="1"/>
  <c r="H696"/>
  <c r="J696" s="1"/>
  <c r="H697"/>
  <c r="J697" s="1"/>
  <c r="H698"/>
  <c r="J698" s="1"/>
  <c r="H699"/>
  <c r="J699" s="1"/>
  <c r="H700"/>
  <c r="J700" s="1"/>
  <c r="H701"/>
  <c r="J701" s="1"/>
  <c r="H702"/>
  <c r="J702" s="1"/>
  <c r="H703"/>
  <c r="J703" s="1"/>
  <c r="H704"/>
  <c r="J704" s="1"/>
  <c r="H705"/>
  <c r="J705" s="1"/>
  <c r="H706"/>
  <c r="J706" s="1"/>
  <c r="H707"/>
  <c r="J707" s="1"/>
  <c r="H708"/>
  <c r="J708" s="1"/>
  <c r="H709"/>
  <c r="J709" s="1"/>
  <c r="H710"/>
  <c r="J710" s="1"/>
  <c r="H711"/>
  <c r="J711" s="1"/>
  <c r="H712"/>
  <c r="J712" s="1"/>
  <c r="H713"/>
  <c r="J713" s="1"/>
  <c r="H714"/>
  <c r="J714" s="1"/>
  <c r="H715"/>
  <c r="J715" s="1"/>
  <c r="H716"/>
  <c r="J716" s="1"/>
  <c r="H717"/>
  <c r="J717" s="1"/>
  <c r="H718"/>
  <c r="J718" s="1"/>
  <c r="H719"/>
  <c r="J719" s="1"/>
  <c r="H720"/>
  <c r="J720" s="1"/>
  <c r="H721"/>
  <c r="J721" s="1"/>
  <c r="H722"/>
  <c r="J722" s="1"/>
  <c r="H723"/>
  <c r="J723" s="1"/>
  <c r="H724"/>
  <c r="J724" s="1"/>
  <c r="H725"/>
  <c r="J725" s="1"/>
  <c r="H726"/>
  <c r="J726" s="1"/>
  <c r="H727"/>
  <c r="J727" s="1"/>
  <c r="H728"/>
  <c r="J728" s="1"/>
  <c r="H729"/>
  <c r="J729" s="1"/>
  <c r="H730"/>
  <c r="J730" s="1"/>
  <c r="H731"/>
  <c r="J731" s="1"/>
  <c r="H732"/>
  <c r="J732" s="1"/>
  <c r="H733"/>
  <c r="J733" s="1"/>
  <c r="H734"/>
  <c r="J734" s="1"/>
  <c r="H735"/>
  <c r="J735" s="1"/>
  <c r="H736"/>
  <c r="J736" s="1"/>
  <c r="H737"/>
  <c r="J737" s="1"/>
  <c r="H738"/>
  <c r="J738" s="1"/>
  <c r="H739"/>
  <c r="J739" s="1"/>
  <c r="H740"/>
  <c r="J740" s="1"/>
  <c r="H741"/>
  <c r="J741" s="1"/>
  <c r="H742"/>
  <c r="J742" s="1"/>
  <c r="H743"/>
  <c r="J743" s="1"/>
  <c r="H744"/>
  <c r="J744" s="1"/>
  <c r="H745"/>
  <c r="J745" s="1"/>
  <c r="H746"/>
  <c r="J746" s="1"/>
  <c r="H747"/>
  <c r="J747" s="1"/>
  <c r="H748"/>
  <c r="J748" s="1"/>
  <c r="H749"/>
  <c r="J749" s="1"/>
  <c r="H750"/>
  <c r="J750" s="1"/>
  <c r="H751"/>
  <c r="J751" s="1"/>
  <c r="H752"/>
  <c r="J752" s="1"/>
  <c r="H753"/>
  <c r="J753" s="1"/>
  <c r="H754"/>
  <c r="J754" s="1"/>
  <c r="H755"/>
  <c r="J755" s="1"/>
  <c r="H756"/>
  <c r="J756" s="1"/>
  <c r="H757"/>
  <c r="J757" s="1"/>
  <c r="H758"/>
  <c r="J758" s="1"/>
  <c r="H759"/>
  <c r="J759" s="1"/>
  <c r="H760"/>
  <c r="J760" s="1"/>
  <c r="H761"/>
  <c r="J761" s="1"/>
  <c r="H762"/>
  <c r="J762" s="1"/>
  <c r="H763"/>
  <c r="J763" s="1"/>
  <c r="H764"/>
  <c r="J764" s="1"/>
  <c r="H765"/>
  <c r="J765" s="1"/>
  <c r="H766"/>
  <c r="J766" s="1"/>
  <c r="H767"/>
  <c r="J767" s="1"/>
  <c r="H768"/>
  <c r="J768" s="1"/>
  <c r="H769"/>
  <c r="J769" s="1"/>
  <c r="H770"/>
  <c r="J770" s="1"/>
  <c r="H771"/>
  <c r="J771" s="1"/>
  <c r="H772"/>
  <c r="J772" s="1"/>
  <c r="H773"/>
  <c r="J773" s="1"/>
  <c r="H774"/>
  <c r="J774" s="1"/>
  <c r="H775"/>
  <c r="J775" s="1"/>
  <c r="H776"/>
  <c r="J776" s="1"/>
  <c r="H777"/>
  <c r="J777" s="1"/>
  <c r="H778"/>
  <c r="J778" s="1"/>
  <c r="H779"/>
  <c r="J779" s="1"/>
  <c r="H780"/>
  <c r="J780" s="1"/>
  <c r="H781"/>
  <c r="J781" s="1"/>
  <c r="H782"/>
  <c r="J782" s="1"/>
  <c r="H783"/>
  <c r="J783" s="1"/>
  <c r="H784"/>
  <c r="J784" s="1"/>
  <c r="H785"/>
  <c r="J785" s="1"/>
  <c r="H786"/>
  <c r="J786" s="1"/>
  <c r="H787"/>
  <c r="J787" s="1"/>
  <c r="H788"/>
  <c r="J788" s="1"/>
  <c r="H789"/>
  <c r="J789" s="1"/>
  <c r="H790"/>
  <c r="J790" s="1"/>
  <c r="H791"/>
  <c r="J791" s="1"/>
  <c r="H792"/>
  <c r="J792" s="1"/>
  <c r="H793"/>
  <c r="J793" s="1"/>
  <c r="H794"/>
  <c r="J794" s="1"/>
  <c r="H795"/>
  <c r="J795" s="1"/>
  <c r="H796"/>
  <c r="J796" s="1"/>
  <c r="H797"/>
  <c r="J797" s="1"/>
  <c r="H798"/>
  <c r="J798" s="1"/>
  <c r="H799"/>
  <c r="J799" s="1"/>
  <c r="H800"/>
  <c r="J800" s="1"/>
  <c r="H801"/>
  <c r="J801" s="1"/>
  <c r="H802"/>
  <c r="J802" s="1"/>
  <c r="H803"/>
  <c r="J803" s="1"/>
  <c r="H804"/>
  <c r="J804" s="1"/>
  <c r="H805"/>
  <c r="J805" s="1"/>
  <c r="H806"/>
  <c r="J806" s="1"/>
  <c r="H807"/>
  <c r="J807" s="1"/>
  <c r="H808"/>
  <c r="J808" s="1"/>
  <c r="H809"/>
  <c r="J809" s="1"/>
  <c r="H810"/>
  <c r="J810" s="1"/>
  <c r="H811"/>
  <c r="J811" s="1"/>
  <c r="H812"/>
  <c r="J812" s="1"/>
  <c r="H813"/>
  <c r="J813" s="1"/>
  <c r="H814"/>
  <c r="J814" s="1"/>
  <c r="H815"/>
  <c r="J815" s="1"/>
  <c r="H816"/>
  <c r="J816" s="1"/>
  <c r="H817"/>
  <c r="J817" s="1"/>
  <c r="H818"/>
  <c r="J818" s="1"/>
  <c r="H819"/>
  <c r="J819" s="1"/>
  <c r="H820"/>
  <c r="J820" s="1"/>
  <c r="H821"/>
  <c r="J821" s="1"/>
  <c r="H822"/>
  <c r="J822" s="1"/>
  <c r="H823"/>
  <c r="J823" s="1"/>
  <c r="H824"/>
  <c r="J824" s="1"/>
  <c r="H825"/>
  <c r="J825" s="1"/>
  <c r="H826"/>
  <c r="J826" s="1"/>
  <c r="H827"/>
  <c r="J827" s="1"/>
  <c r="H828"/>
  <c r="J828" s="1"/>
  <c r="H829"/>
  <c r="J829" s="1"/>
  <c r="H830"/>
  <c r="J830" s="1"/>
  <c r="H831"/>
  <c r="J831" s="1"/>
  <c r="H832"/>
  <c r="J832" s="1"/>
  <c r="H833"/>
  <c r="J833" s="1"/>
  <c r="H834"/>
  <c r="J834" s="1"/>
  <c r="H835"/>
  <c r="J835" s="1"/>
  <c r="H836"/>
  <c r="J836" s="1"/>
  <c r="H837"/>
  <c r="J837" s="1"/>
  <c r="H838"/>
  <c r="J838" s="1"/>
  <c r="H839"/>
  <c r="J839" s="1"/>
  <c r="H840"/>
  <c r="J840" s="1"/>
  <c r="H841"/>
  <c r="J841" s="1"/>
  <c r="H842"/>
  <c r="J842" s="1"/>
  <c r="H843"/>
  <c r="J843" s="1"/>
  <c r="H844"/>
  <c r="J844" s="1"/>
  <c r="H845"/>
  <c r="J845" s="1"/>
  <c r="H846"/>
  <c r="J846" s="1"/>
  <c r="H847"/>
  <c r="J847" s="1"/>
  <c r="H848"/>
  <c r="J848" s="1"/>
  <c r="H849"/>
  <c r="J849" s="1"/>
  <c r="H850"/>
  <c r="J850" s="1"/>
  <c r="H851"/>
  <c r="J851" s="1"/>
  <c r="H852"/>
  <c r="J852" s="1"/>
  <c r="H853"/>
  <c r="J853" s="1"/>
  <c r="H854"/>
  <c r="J854" s="1"/>
  <c r="H855"/>
  <c r="J855" s="1"/>
  <c r="H856"/>
  <c r="J856" s="1"/>
  <c r="H857"/>
  <c r="J857" s="1"/>
  <c r="H858"/>
  <c r="J858" s="1"/>
  <c r="H859"/>
  <c r="J859" s="1"/>
  <c r="H860"/>
  <c r="J860" s="1"/>
  <c r="H861"/>
  <c r="J861" s="1"/>
  <c r="H862"/>
  <c r="J862" s="1"/>
  <c r="H863"/>
  <c r="J863" s="1"/>
  <c r="H864"/>
  <c r="J864" s="1"/>
  <c r="H865"/>
  <c r="J865" s="1"/>
  <c r="H866"/>
  <c r="J866" s="1"/>
  <c r="H867"/>
  <c r="J867" s="1"/>
  <c r="H868"/>
  <c r="J868" s="1"/>
  <c r="H869"/>
  <c r="J869" s="1"/>
  <c r="H870"/>
  <c r="J870" s="1"/>
  <c r="H871"/>
  <c r="J871" s="1"/>
  <c r="H872"/>
  <c r="J872" s="1"/>
  <c r="H873"/>
  <c r="J873" s="1"/>
  <c r="H874"/>
  <c r="J874" s="1"/>
  <c r="H875"/>
  <c r="J875" s="1"/>
  <c r="H876"/>
  <c r="J876" s="1"/>
  <c r="H877"/>
  <c r="J877" s="1"/>
  <c r="H878"/>
  <c r="J878" s="1"/>
  <c r="H879"/>
  <c r="J879" s="1"/>
  <c r="H880"/>
  <c r="J880" s="1"/>
  <c r="H881"/>
  <c r="J881" s="1"/>
  <c r="H882"/>
  <c r="J882" s="1"/>
  <c r="H883"/>
  <c r="J883" s="1"/>
  <c r="H884"/>
  <c r="J884" s="1"/>
  <c r="H885"/>
  <c r="J885" s="1"/>
  <c r="H886"/>
  <c r="J886" s="1"/>
  <c r="H887"/>
  <c r="J887" s="1"/>
  <c r="H888"/>
  <c r="J888" s="1"/>
  <c r="H889"/>
  <c r="J889" s="1"/>
  <c r="H890"/>
  <c r="J890" s="1"/>
  <c r="H891"/>
  <c r="J891" s="1"/>
  <c r="H892"/>
  <c r="J892" s="1"/>
  <c r="H893"/>
  <c r="J893" s="1"/>
  <c r="H894"/>
  <c r="J894" s="1"/>
  <c r="H895"/>
  <c r="J895" s="1"/>
  <c r="H896"/>
  <c r="J896" s="1"/>
  <c r="H897"/>
  <c r="J897" s="1"/>
  <c r="H898"/>
  <c r="J898" s="1"/>
  <c r="H899"/>
  <c r="J899" s="1"/>
  <c r="H900"/>
  <c r="J900" s="1"/>
  <c r="H901"/>
  <c r="J901" s="1"/>
  <c r="H902"/>
  <c r="J902" s="1"/>
  <c r="H903"/>
  <c r="J903" s="1"/>
  <c r="H904"/>
  <c r="J904" s="1"/>
  <c r="H905"/>
  <c r="J905" s="1"/>
  <c r="H906"/>
  <c r="J906" s="1"/>
  <c r="H907"/>
  <c r="J907" s="1"/>
  <c r="H908"/>
  <c r="J908" s="1"/>
  <c r="H909"/>
  <c r="J909" s="1"/>
  <c r="H910"/>
  <c r="J910" s="1"/>
  <c r="H911"/>
  <c r="J911" s="1"/>
  <c r="H912"/>
  <c r="J912" s="1"/>
  <c r="H913"/>
  <c r="J913" s="1"/>
  <c r="H914"/>
  <c r="J914" s="1"/>
  <c r="H915"/>
  <c r="J915" s="1"/>
  <c r="H916"/>
  <c r="J916" s="1"/>
  <c r="H917"/>
  <c r="J917" s="1"/>
  <c r="H918"/>
  <c r="J918" s="1"/>
  <c r="H919"/>
  <c r="J919" s="1"/>
  <c r="H920"/>
  <c r="J920" s="1"/>
  <c r="H921"/>
  <c r="J921" s="1"/>
  <c r="H922"/>
  <c r="J922" s="1"/>
  <c r="H923"/>
  <c r="J923" s="1"/>
  <c r="H924"/>
  <c r="J924" s="1"/>
  <c r="H925"/>
  <c r="J925" s="1"/>
  <c r="H926"/>
  <c r="J926" s="1"/>
  <c r="H927"/>
  <c r="J927" s="1"/>
  <c r="H928"/>
  <c r="J928" s="1"/>
  <c r="H929"/>
  <c r="J929" s="1"/>
  <c r="H930"/>
  <c r="J930" s="1"/>
  <c r="H931"/>
  <c r="J931" s="1"/>
  <c r="H932"/>
  <c r="J932" s="1"/>
  <c r="H933"/>
  <c r="J933" s="1"/>
  <c r="H934"/>
  <c r="J934" s="1"/>
  <c r="H935"/>
  <c r="J935" s="1"/>
  <c r="H936"/>
  <c r="J936" s="1"/>
  <c r="H937"/>
  <c r="J937" s="1"/>
  <c r="H938"/>
  <c r="J938" s="1"/>
  <c r="H939"/>
  <c r="J939" s="1"/>
  <c r="H940"/>
  <c r="J940" s="1"/>
  <c r="H941"/>
  <c r="J941" s="1"/>
  <c r="H942"/>
  <c r="J942" s="1"/>
  <c r="H943"/>
  <c r="J943" s="1"/>
  <c r="H944"/>
  <c r="J944" s="1"/>
  <c r="H945"/>
  <c r="J945" s="1"/>
  <c r="H946"/>
  <c r="J946" s="1"/>
  <c r="H947"/>
  <c r="J947" s="1"/>
  <c r="H948"/>
  <c r="J948" s="1"/>
  <c r="H949"/>
  <c r="J949" s="1"/>
  <c r="H950"/>
  <c r="J950" s="1"/>
  <c r="H951"/>
  <c r="J951" s="1"/>
  <c r="H952"/>
  <c r="J952" s="1"/>
  <c r="H953"/>
  <c r="J953" s="1"/>
  <c r="H954"/>
  <c r="J954" s="1"/>
  <c r="H955"/>
  <c r="J955" s="1"/>
  <c r="H956"/>
  <c r="J956" s="1"/>
  <c r="H957"/>
  <c r="J957" s="1"/>
  <c r="H958"/>
  <c r="J958" s="1"/>
  <c r="H959"/>
  <c r="J959" s="1"/>
  <c r="H960"/>
  <c r="J960" s="1"/>
  <c r="H961"/>
  <c r="J961" s="1"/>
  <c r="H962"/>
  <c r="J962" s="1"/>
  <c r="H963"/>
  <c r="J963" s="1"/>
  <c r="H964"/>
  <c r="J964" s="1"/>
  <c r="H965"/>
  <c r="J965" s="1"/>
  <c r="H966"/>
  <c r="J966" s="1"/>
  <c r="H967"/>
  <c r="J967" s="1"/>
  <c r="H968"/>
  <c r="J968" s="1"/>
  <c r="H969"/>
  <c r="J969" s="1"/>
  <c r="H970"/>
  <c r="J970" s="1"/>
  <c r="H971"/>
  <c r="J971" s="1"/>
  <c r="H972"/>
  <c r="J972" s="1"/>
  <c r="H973"/>
  <c r="J973" s="1"/>
  <c r="H974"/>
  <c r="J974" s="1"/>
  <c r="H975"/>
  <c r="J975" s="1"/>
  <c r="H976"/>
  <c r="J976" s="1"/>
  <c r="H977"/>
  <c r="J977" s="1"/>
  <c r="H978"/>
  <c r="J978" s="1"/>
  <c r="H979"/>
  <c r="J979" s="1"/>
  <c r="H980"/>
  <c r="J980" s="1"/>
  <c r="H981"/>
  <c r="J981" s="1"/>
  <c r="H982"/>
  <c r="J982" s="1"/>
  <c r="H983"/>
  <c r="J983" s="1"/>
  <c r="H984"/>
  <c r="J984" s="1"/>
  <c r="H985"/>
  <c r="J985" s="1"/>
  <c r="H986"/>
  <c r="J986" s="1"/>
  <c r="H987"/>
  <c r="J987" s="1"/>
  <c r="H988"/>
  <c r="J988" s="1"/>
  <c r="H989"/>
  <c r="J989" s="1"/>
  <c r="H990"/>
  <c r="J990" s="1"/>
  <c r="H991"/>
  <c r="J991" s="1"/>
  <c r="H992"/>
  <c r="J992" s="1"/>
  <c r="H993"/>
  <c r="J993" s="1"/>
  <c r="H994"/>
  <c r="J994" s="1"/>
  <c r="H995"/>
  <c r="J995" s="1"/>
  <c r="H996"/>
  <c r="J996" s="1"/>
  <c r="H997"/>
  <c r="J997" s="1"/>
  <c r="H998"/>
  <c r="J998" s="1"/>
  <c r="H999"/>
  <c r="J999" s="1"/>
  <c r="H1000"/>
  <c r="J1000" s="1"/>
  <c r="H1001"/>
  <c r="J1001" s="1"/>
  <c r="H1002"/>
  <c r="J1002" s="1"/>
  <c r="H1003"/>
  <c r="J1003" s="1"/>
  <c r="H1004"/>
  <c r="J1004" s="1"/>
  <c r="H1005"/>
  <c r="J1005" s="1"/>
  <c r="H1006"/>
  <c r="J1006" s="1"/>
  <c r="H1007"/>
  <c r="J1007" s="1"/>
  <c r="H1008"/>
  <c r="J1008" s="1"/>
  <c r="H1009"/>
  <c r="J1009" s="1"/>
  <c r="H1010"/>
  <c r="J1010" s="1"/>
  <c r="H1011"/>
  <c r="J1011" s="1"/>
  <c r="H1012"/>
  <c r="J1012" s="1"/>
  <c r="H1013"/>
  <c r="J1013" s="1"/>
  <c r="H1014"/>
  <c r="J1014" s="1"/>
  <c r="H1015"/>
  <c r="J1015" s="1"/>
  <c r="H1016"/>
  <c r="J1016" s="1"/>
  <c r="H1017"/>
  <c r="J1017" s="1"/>
  <c r="H1018"/>
  <c r="J1018" s="1"/>
  <c r="H1019"/>
  <c r="J1019" s="1"/>
  <c r="H1020"/>
  <c r="J1020" s="1"/>
  <c r="H1021"/>
  <c r="J1021" s="1"/>
  <c r="H1022"/>
  <c r="J1022" s="1"/>
  <c r="H1023"/>
  <c r="J1023" s="1"/>
  <c r="H1024"/>
  <c r="J1024" s="1"/>
  <c r="H1025"/>
  <c r="J1025" s="1"/>
  <c r="H1026"/>
  <c r="J1026" s="1"/>
  <c r="H1027"/>
  <c r="J1027" s="1"/>
  <c r="H1028"/>
  <c r="J1028" s="1"/>
  <c r="H1029"/>
  <c r="J1029" s="1"/>
  <c r="H1030"/>
  <c r="J1030" s="1"/>
  <c r="H1031"/>
  <c r="J1031" s="1"/>
  <c r="H1032"/>
  <c r="J1032" s="1"/>
  <c r="H1033"/>
  <c r="J1033" s="1"/>
  <c r="H1034"/>
  <c r="J1034" s="1"/>
  <c r="H1035"/>
  <c r="J1035" s="1"/>
  <c r="H1036"/>
  <c r="J1036" s="1"/>
  <c r="H1037"/>
  <c r="J1037" s="1"/>
  <c r="H1038"/>
  <c r="J1038" s="1"/>
  <c r="H1039"/>
  <c r="J1039" s="1"/>
  <c r="H1040"/>
  <c r="J1040" s="1"/>
  <c r="H1041"/>
  <c r="J1041" s="1"/>
  <c r="H1042"/>
  <c r="J1042" s="1"/>
  <c r="H1043"/>
  <c r="J1043" s="1"/>
  <c r="H1044"/>
  <c r="J1044" s="1"/>
  <c r="H1045"/>
  <c r="J1045" s="1"/>
  <c r="H1046"/>
  <c r="J1046" s="1"/>
  <c r="H1047"/>
  <c r="J1047" s="1"/>
  <c r="H1048"/>
  <c r="J1048" s="1"/>
  <c r="H1049"/>
  <c r="J1049" s="1"/>
  <c r="H1050"/>
  <c r="J1050" s="1"/>
  <c r="H1051"/>
  <c r="J1051" s="1"/>
  <c r="H1052"/>
  <c r="J1052" s="1"/>
  <c r="H1053"/>
  <c r="J1053" s="1"/>
  <c r="H1054"/>
  <c r="J1054" s="1"/>
  <c r="H1055"/>
  <c r="J1055" s="1"/>
  <c r="H1056"/>
  <c r="J1056" s="1"/>
  <c r="H1057"/>
  <c r="J1057" s="1"/>
  <c r="H1058"/>
  <c r="J1058" s="1"/>
  <c r="H1059"/>
  <c r="J1059" s="1"/>
  <c r="H1060"/>
  <c r="J1060" s="1"/>
  <c r="H1061"/>
  <c r="J1061" s="1"/>
  <c r="H1062"/>
  <c r="J1062" s="1"/>
  <c r="H1063"/>
  <c r="J1063" s="1"/>
  <c r="H1064"/>
  <c r="J1064" s="1"/>
  <c r="H1065"/>
  <c r="J1065" s="1"/>
  <c r="H1066"/>
  <c r="J1066" s="1"/>
  <c r="H1067"/>
  <c r="J1067" s="1"/>
  <c r="H1068"/>
  <c r="J1068" s="1"/>
  <c r="H1069"/>
  <c r="J1069" s="1"/>
  <c r="H1070"/>
  <c r="J1070" s="1"/>
  <c r="H1071"/>
  <c r="J1071" s="1"/>
  <c r="H1072"/>
  <c r="J1072" s="1"/>
  <c r="H1073"/>
  <c r="J1073" s="1"/>
  <c r="H1074"/>
  <c r="J1074" s="1"/>
  <c r="H1075"/>
  <c r="J1075" s="1"/>
  <c r="H1076"/>
  <c r="J1076" s="1"/>
  <c r="H1077"/>
  <c r="J1077" s="1"/>
  <c r="H1078"/>
  <c r="J1078" s="1"/>
  <c r="H1079"/>
  <c r="J1079" s="1"/>
  <c r="H1080"/>
  <c r="J1080" s="1"/>
  <c r="H1081"/>
  <c r="J1081" s="1"/>
  <c r="H1082"/>
  <c r="J1082" s="1"/>
  <c r="H1083"/>
  <c r="J1083" s="1"/>
  <c r="H1084"/>
  <c r="J1084" s="1"/>
  <c r="H1085"/>
  <c r="J1085" s="1"/>
  <c r="H1086"/>
  <c r="J1086" s="1"/>
  <c r="H1087"/>
  <c r="J1087" s="1"/>
  <c r="H1088"/>
  <c r="J1088" s="1"/>
  <c r="H1089"/>
  <c r="J1089" s="1"/>
  <c r="H1090"/>
  <c r="J1090" s="1"/>
  <c r="H1091"/>
  <c r="J1091" s="1"/>
  <c r="H1092"/>
  <c r="J1092" s="1"/>
  <c r="H1093"/>
  <c r="J1093" s="1"/>
  <c r="H1094"/>
  <c r="J1094" s="1"/>
  <c r="H1095"/>
  <c r="J1095" s="1"/>
  <c r="H1096"/>
  <c r="J1096" s="1"/>
  <c r="H1097"/>
  <c r="J1097" s="1"/>
  <c r="H1098"/>
  <c r="J1098" s="1"/>
  <c r="H1099"/>
  <c r="J1099" s="1"/>
  <c r="H1100"/>
  <c r="J1100" s="1"/>
  <c r="H1101"/>
  <c r="J1101" s="1"/>
  <c r="H1102"/>
  <c r="J1102" s="1"/>
  <c r="H1103"/>
  <c r="J1103" s="1"/>
  <c r="H1104"/>
  <c r="J1104" s="1"/>
  <c r="H1105"/>
  <c r="J1105" s="1"/>
  <c r="H1106"/>
  <c r="J1106" s="1"/>
  <c r="H1107"/>
  <c r="J1107" s="1"/>
  <c r="H1108"/>
  <c r="J1108" s="1"/>
  <c r="H1109"/>
  <c r="J1109" s="1"/>
  <c r="H1110"/>
  <c r="J1110" s="1"/>
  <c r="H1111"/>
  <c r="J1111" s="1"/>
  <c r="H1112"/>
  <c r="J1112" s="1"/>
  <c r="H1113"/>
  <c r="J1113" s="1"/>
  <c r="H1114"/>
  <c r="J1114" s="1"/>
  <c r="H1115"/>
  <c r="J1115" s="1"/>
  <c r="H1116"/>
  <c r="J1116" s="1"/>
  <c r="H1117"/>
  <c r="J1117" s="1"/>
  <c r="H1118"/>
  <c r="J1118" s="1"/>
  <c r="H1119"/>
  <c r="J1119" s="1"/>
  <c r="H1120"/>
  <c r="J1120" s="1"/>
  <c r="H1121"/>
  <c r="J1121" s="1"/>
  <c r="H1122"/>
  <c r="J1122" s="1"/>
  <c r="H1123"/>
  <c r="J1123" s="1"/>
  <c r="H1124"/>
  <c r="J1124" s="1"/>
  <c r="H1125"/>
  <c r="J1125" s="1"/>
  <c r="H1126"/>
  <c r="J1126" s="1"/>
  <c r="H1127"/>
  <c r="J1127" s="1"/>
  <c r="H1128"/>
  <c r="J1128" s="1"/>
  <c r="H1129"/>
  <c r="J1129" s="1"/>
  <c r="H1130"/>
  <c r="J1130" s="1"/>
  <c r="H1131"/>
  <c r="J1131" s="1"/>
  <c r="H1132"/>
  <c r="J1132" s="1"/>
  <c r="H1133"/>
  <c r="J1133" s="1"/>
  <c r="H1134"/>
  <c r="J1134" s="1"/>
  <c r="H1135"/>
  <c r="J1135" s="1"/>
  <c r="H1136"/>
  <c r="J1136" s="1"/>
  <c r="H1137"/>
  <c r="J1137" s="1"/>
  <c r="H1138"/>
  <c r="J1138" s="1"/>
  <c r="H1139"/>
  <c r="J1139" s="1"/>
  <c r="H1140"/>
  <c r="J1140" s="1"/>
  <c r="H1141"/>
  <c r="J1141" s="1"/>
  <c r="H1142"/>
  <c r="J1142" s="1"/>
  <c r="H1143"/>
  <c r="J1143" s="1"/>
  <c r="H1144"/>
  <c r="J1144" s="1"/>
  <c r="H1145"/>
  <c r="J1145" s="1"/>
  <c r="H1146"/>
  <c r="J1146" s="1"/>
  <c r="H1147"/>
  <c r="J1147" s="1"/>
  <c r="H1148"/>
  <c r="J1148" s="1"/>
  <c r="H1149"/>
  <c r="J1149" s="1"/>
  <c r="H1150"/>
  <c r="J1150" s="1"/>
  <c r="H1151"/>
  <c r="J1151" s="1"/>
  <c r="H1152"/>
  <c r="J1152" s="1"/>
  <c r="H1153"/>
  <c r="J1153" s="1"/>
  <c r="H1154"/>
  <c r="J1154" s="1"/>
  <c r="H1155"/>
  <c r="J1155" s="1"/>
  <c r="H1156"/>
  <c r="J1156" s="1"/>
  <c r="H1157"/>
  <c r="J1157" s="1"/>
  <c r="H1158"/>
  <c r="J1158" s="1"/>
  <c r="H1159"/>
  <c r="J1159" s="1"/>
  <c r="H1160"/>
  <c r="J1160" s="1"/>
  <c r="H1161"/>
  <c r="J1161" s="1"/>
  <c r="H1162"/>
  <c r="J1162" s="1"/>
  <c r="H1163"/>
  <c r="J1163" s="1"/>
  <c r="H1164"/>
  <c r="J1164" s="1"/>
  <c r="H1165"/>
  <c r="J1165" s="1"/>
  <c r="H1166"/>
  <c r="J1166" s="1"/>
  <c r="H1167"/>
  <c r="J1167" s="1"/>
  <c r="H1168"/>
  <c r="J1168" s="1"/>
  <c r="H1169"/>
  <c r="J1169" s="1"/>
  <c r="H1170"/>
  <c r="J1170" s="1"/>
  <c r="H1171"/>
  <c r="J1171" s="1"/>
  <c r="H1172"/>
  <c r="J1172" s="1"/>
  <c r="H1173"/>
  <c r="J1173" s="1"/>
  <c r="H1174"/>
  <c r="J1174" s="1"/>
  <c r="H1175"/>
  <c r="J1175" s="1"/>
  <c r="H1176"/>
  <c r="J1176" s="1"/>
  <c r="H1177"/>
  <c r="J1177" s="1"/>
  <c r="H1178"/>
  <c r="J1178" s="1"/>
  <c r="H1179"/>
  <c r="J1179" s="1"/>
  <c r="H1180"/>
  <c r="J1180" s="1"/>
  <c r="H1181"/>
  <c r="J1181" s="1"/>
  <c r="H1182"/>
  <c r="J1182" s="1"/>
  <c r="H1183"/>
  <c r="J1183" s="1"/>
  <c r="H1184"/>
  <c r="J1184" s="1"/>
  <c r="H1185"/>
  <c r="J1185" s="1"/>
  <c r="H1186"/>
  <c r="J1186" s="1"/>
  <c r="H1187"/>
  <c r="J1187" s="1"/>
  <c r="H1188"/>
  <c r="J1188" s="1"/>
  <c r="H1189"/>
  <c r="J1189" s="1"/>
  <c r="H1190"/>
  <c r="J1190" s="1"/>
  <c r="H1191"/>
  <c r="J1191" s="1"/>
  <c r="H1192"/>
  <c r="J1192" s="1"/>
  <c r="H1193"/>
  <c r="J1193" s="1"/>
  <c r="H1194"/>
  <c r="J1194" s="1"/>
  <c r="H1195"/>
  <c r="J1195" s="1"/>
  <c r="H1196"/>
  <c r="J1196" s="1"/>
  <c r="H1197"/>
  <c r="J1197" s="1"/>
  <c r="H1198"/>
  <c r="J1198" s="1"/>
  <c r="H1199"/>
  <c r="J1199" s="1"/>
  <c r="H1200"/>
  <c r="J1200" s="1"/>
  <c r="H1201"/>
  <c r="J1201" s="1"/>
  <c r="H1202"/>
  <c r="J1202" s="1"/>
  <c r="H1203"/>
  <c r="J1203" s="1"/>
  <c r="H1204"/>
  <c r="J1204" s="1"/>
  <c r="H1205"/>
  <c r="J1205" s="1"/>
  <c r="H1206"/>
  <c r="J1206" s="1"/>
  <c r="H1207"/>
  <c r="J1207" s="1"/>
  <c r="H1208"/>
  <c r="J1208" s="1"/>
  <c r="H1209"/>
  <c r="J1209" s="1"/>
  <c r="H1210"/>
  <c r="J1210" s="1"/>
  <c r="H1211"/>
  <c r="J1211" s="1"/>
  <c r="H1212"/>
  <c r="J1212" s="1"/>
  <c r="H1213"/>
  <c r="J1213" s="1"/>
  <c r="H1214"/>
  <c r="J1214" s="1"/>
  <c r="H1215"/>
  <c r="J1215" s="1"/>
  <c r="H1216"/>
  <c r="J1216" s="1"/>
  <c r="H1217"/>
  <c r="J1217" s="1"/>
  <c r="H1218"/>
  <c r="J1218" s="1"/>
  <c r="H1219"/>
  <c r="J1219" s="1"/>
  <c r="H1220"/>
  <c r="J1220" s="1"/>
  <c r="H1221"/>
  <c r="J1221" s="1"/>
  <c r="H1222"/>
  <c r="J1222" s="1"/>
  <c r="H1223"/>
  <c r="J1223" s="1"/>
  <c r="H1224"/>
  <c r="J1224" s="1"/>
  <c r="H1225"/>
  <c r="J1225" s="1"/>
  <c r="H1226"/>
  <c r="J1226" s="1"/>
  <c r="H1227"/>
  <c r="J1227" s="1"/>
  <c r="H1228"/>
  <c r="J1228" s="1"/>
  <c r="H1229"/>
  <c r="J1229" s="1"/>
  <c r="H1230"/>
  <c r="J1230" s="1"/>
  <c r="H1231"/>
  <c r="J1231" s="1"/>
  <c r="H1232"/>
  <c r="J1232" s="1"/>
  <c r="H1233"/>
  <c r="J1233" s="1"/>
  <c r="H1234"/>
  <c r="J1234" s="1"/>
  <c r="H1235"/>
  <c r="J1235" s="1"/>
  <c r="H1236"/>
  <c r="J1236" s="1"/>
  <c r="H1237"/>
  <c r="J1237" s="1"/>
  <c r="H1238"/>
  <c r="J1238" s="1"/>
  <c r="H1239"/>
  <c r="J1239" s="1"/>
  <c r="H1240"/>
  <c r="J1240" s="1"/>
  <c r="H1241"/>
  <c r="J1241" s="1"/>
  <c r="H1242"/>
  <c r="J1242" s="1"/>
  <c r="H1243"/>
  <c r="J1243" s="1"/>
  <c r="H1244"/>
  <c r="J1244" s="1"/>
  <c r="H1245"/>
  <c r="J1245" s="1"/>
  <c r="H1246"/>
  <c r="J1246" s="1"/>
  <c r="H1247"/>
  <c r="J1247" s="1"/>
  <c r="H1248"/>
  <c r="J1248" s="1"/>
  <c r="H1249"/>
  <c r="J1249" s="1"/>
  <c r="H1250"/>
  <c r="J1250" s="1"/>
  <c r="H1251"/>
  <c r="J1251" s="1"/>
  <c r="H1252"/>
  <c r="J1252" s="1"/>
  <c r="H1253"/>
  <c r="J1253" s="1"/>
  <c r="H1254"/>
  <c r="J1254" s="1"/>
  <c r="H1255"/>
  <c r="J1255" s="1"/>
  <c r="H1256"/>
  <c r="J1256" s="1"/>
  <c r="H1257"/>
  <c r="J1257" s="1"/>
  <c r="H1258"/>
  <c r="J1258" s="1"/>
  <c r="H1259"/>
  <c r="J1259" s="1"/>
  <c r="H1260"/>
  <c r="J1260" s="1"/>
  <c r="H1261"/>
  <c r="J1261" s="1"/>
  <c r="H1262"/>
  <c r="J1262" s="1"/>
  <c r="H1263"/>
  <c r="J1263" s="1"/>
  <c r="H1264"/>
  <c r="J1264" s="1"/>
  <c r="H1265"/>
  <c r="J1265" s="1"/>
  <c r="H1266"/>
  <c r="J1266" s="1"/>
  <c r="H1267"/>
  <c r="J1267" s="1"/>
  <c r="H1268"/>
  <c r="J1268" s="1"/>
  <c r="H1269"/>
  <c r="J1269" s="1"/>
  <c r="H1270"/>
  <c r="J1270" s="1"/>
  <c r="H1271"/>
  <c r="J1271" s="1"/>
  <c r="H1272"/>
  <c r="J1272" s="1"/>
  <c r="H1273"/>
  <c r="J1273" s="1"/>
  <c r="H1274"/>
  <c r="J1274" s="1"/>
  <c r="H1275"/>
  <c r="J1275" s="1"/>
  <c r="H1276"/>
  <c r="J1276" s="1"/>
  <c r="H1277"/>
  <c r="J1277" s="1"/>
  <c r="H1278"/>
  <c r="J1278" s="1"/>
  <c r="H1279"/>
  <c r="J1279" s="1"/>
  <c r="H1280"/>
  <c r="J1280" s="1"/>
  <c r="H1281"/>
  <c r="J1281" s="1"/>
  <c r="H1282"/>
  <c r="J1282" s="1"/>
  <c r="H1283"/>
  <c r="J1283" s="1"/>
  <c r="H1284"/>
  <c r="J1284" s="1"/>
  <c r="H1285"/>
  <c r="J1285" s="1"/>
  <c r="H1286"/>
  <c r="J1286" s="1"/>
  <c r="H1287"/>
  <c r="J1287" s="1"/>
  <c r="H1288"/>
  <c r="J1288" s="1"/>
  <c r="H1289"/>
  <c r="J1289" s="1"/>
  <c r="H1290"/>
  <c r="J1290" s="1"/>
  <c r="H1291"/>
  <c r="J1291" s="1"/>
  <c r="H1292"/>
  <c r="J1292" s="1"/>
  <c r="H1293"/>
  <c r="J1293" s="1"/>
  <c r="H1294"/>
  <c r="J1294" s="1"/>
  <c r="H1295"/>
  <c r="J1295" s="1"/>
  <c r="H1296"/>
  <c r="J1296" s="1"/>
  <c r="H1297"/>
  <c r="J1297" s="1"/>
  <c r="H1298"/>
  <c r="J1298" s="1"/>
  <c r="H1299"/>
  <c r="J1299" s="1"/>
  <c r="H1300"/>
  <c r="J1300" s="1"/>
  <c r="H1301"/>
  <c r="J1301" s="1"/>
  <c r="H1302"/>
  <c r="J1302" s="1"/>
  <c r="H1303"/>
  <c r="J1303" s="1"/>
  <c r="H1304"/>
  <c r="J1304" s="1"/>
  <c r="H1305"/>
  <c r="J1305" s="1"/>
  <c r="H1306"/>
  <c r="J1306" s="1"/>
  <c r="H1307"/>
  <c r="J1307" s="1"/>
  <c r="H1308"/>
  <c r="J1308" s="1"/>
  <c r="H1309"/>
  <c r="J1309" s="1"/>
  <c r="H1310"/>
  <c r="J1310" s="1"/>
  <c r="H1311"/>
  <c r="J1311" s="1"/>
  <c r="H1312"/>
  <c r="J1312" s="1"/>
  <c r="H1313"/>
  <c r="J1313" s="1"/>
  <c r="H1314"/>
  <c r="J1314" s="1"/>
  <c r="H1315"/>
  <c r="J1315" s="1"/>
  <c r="H1316"/>
  <c r="J1316" s="1"/>
  <c r="H1317"/>
  <c r="J1317" s="1"/>
  <c r="H1318"/>
  <c r="J1318" s="1"/>
  <c r="H1319"/>
  <c r="J1319" s="1"/>
  <c r="H1320"/>
  <c r="J1320" s="1"/>
  <c r="H1321"/>
  <c r="J1321" s="1"/>
  <c r="H1322"/>
  <c r="J1322" s="1"/>
  <c r="H1323"/>
  <c r="J1323" s="1"/>
  <c r="H1324"/>
  <c r="J1324" s="1"/>
  <c r="H1325"/>
  <c r="J1325" s="1"/>
  <c r="H1326"/>
  <c r="J1326" s="1"/>
  <c r="H1327"/>
  <c r="J1327" s="1"/>
  <c r="H1328"/>
  <c r="J1328" s="1"/>
  <c r="H1329"/>
  <c r="J1329" s="1"/>
  <c r="H1330"/>
  <c r="J1330" s="1"/>
  <c r="H1331"/>
  <c r="J1331" s="1"/>
  <c r="H1332"/>
  <c r="J1332" s="1"/>
  <c r="H1333"/>
  <c r="J1333" s="1"/>
  <c r="H1334"/>
  <c r="J1334" s="1"/>
  <c r="H1335"/>
  <c r="J1335" s="1"/>
  <c r="H1336"/>
  <c r="J1336" s="1"/>
  <c r="H1337"/>
  <c r="J1337" s="1"/>
  <c r="H1338"/>
  <c r="J1338" s="1"/>
  <c r="H1339"/>
  <c r="J1339" s="1"/>
  <c r="H1340"/>
  <c r="J1340" s="1"/>
  <c r="H1341"/>
  <c r="J1341" s="1"/>
  <c r="H1342"/>
  <c r="J1342" s="1"/>
  <c r="H1343"/>
  <c r="J1343" s="1"/>
  <c r="H1344"/>
  <c r="J1344" s="1"/>
  <c r="H1345"/>
  <c r="J1345" s="1"/>
  <c r="H1346"/>
  <c r="J1346" s="1"/>
  <c r="H1347"/>
  <c r="J1347" s="1"/>
  <c r="H1348"/>
  <c r="J1348" s="1"/>
  <c r="H1349"/>
  <c r="J1349" s="1"/>
  <c r="H1350"/>
  <c r="J1350" s="1"/>
  <c r="H1351"/>
  <c r="J1351" s="1"/>
  <c r="H1352"/>
  <c r="J1352" s="1"/>
  <c r="H1353"/>
  <c r="J1353" s="1"/>
  <c r="H1354"/>
  <c r="J1354" s="1"/>
  <c r="H1355"/>
  <c r="J1355" s="1"/>
  <c r="H1356"/>
  <c r="J1356" s="1"/>
  <c r="H1357"/>
  <c r="J1357" s="1"/>
  <c r="H1358"/>
  <c r="J1358" s="1"/>
  <c r="H1359"/>
  <c r="J1359" s="1"/>
  <c r="H1360"/>
  <c r="J1360" s="1"/>
  <c r="H1361"/>
  <c r="J1361" s="1"/>
  <c r="H1362"/>
  <c r="J1362" s="1"/>
  <c r="H1363"/>
  <c r="J1363" s="1"/>
  <c r="H1364"/>
  <c r="J1364" s="1"/>
  <c r="H1365"/>
  <c r="J1365" s="1"/>
  <c r="H1366"/>
  <c r="J1366" s="1"/>
  <c r="H1367"/>
  <c r="J1367" s="1"/>
  <c r="H1368"/>
  <c r="J1368" s="1"/>
  <c r="H1369"/>
  <c r="J1369" s="1"/>
  <c r="H1370"/>
  <c r="J1370" s="1"/>
  <c r="H1371"/>
  <c r="J1371" s="1"/>
  <c r="H1372"/>
  <c r="J1372" s="1"/>
  <c r="H1373"/>
  <c r="J1373" s="1"/>
  <c r="H1374"/>
  <c r="J1374" s="1"/>
  <c r="H1375"/>
  <c r="J1375" s="1"/>
  <c r="H1376"/>
  <c r="J1376" s="1"/>
  <c r="H1377"/>
  <c r="J1377" s="1"/>
  <c r="H1378"/>
  <c r="J1378" s="1"/>
  <c r="H1379"/>
  <c r="J1379" s="1"/>
  <c r="H1380"/>
  <c r="J1380" s="1"/>
  <c r="H1381"/>
  <c r="J1381" s="1"/>
  <c r="H1382"/>
  <c r="J1382" s="1"/>
  <c r="H1383"/>
  <c r="J1383" s="1"/>
  <c r="H1384"/>
  <c r="J1384" s="1"/>
  <c r="H1385"/>
  <c r="J1385" s="1"/>
  <c r="H1386"/>
  <c r="J1386" s="1"/>
  <c r="H1387"/>
  <c r="J1387" s="1"/>
  <c r="H1388"/>
  <c r="J1388" s="1"/>
  <c r="H1389"/>
  <c r="J1389" s="1"/>
  <c r="H1390"/>
  <c r="J1390" s="1"/>
  <c r="H1391"/>
  <c r="J1391" s="1"/>
  <c r="H1392"/>
  <c r="J1392" s="1"/>
  <c r="H1393"/>
  <c r="J1393" s="1"/>
  <c r="H1394"/>
  <c r="J1394" s="1"/>
  <c r="H1395"/>
  <c r="J1395" s="1"/>
  <c r="H1396"/>
  <c r="J1396" s="1"/>
  <c r="H1397"/>
  <c r="J1397" s="1"/>
  <c r="H1398"/>
  <c r="J1398" s="1"/>
  <c r="H1399"/>
  <c r="J1399" s="1"/>
  <c r="H1400"/>
  <c r="J1400" s="1"/>
  <c r="H1401"/>
  <c r="J1401" s="1"/>
  <c r="H1402"/>
  <c r="J1402" s="1"/>
  <c r="H1403"/>
  <c r="J1403" s="1"/>
  <c r="H1404"/>
  <c r="J1404" s="1"/>
  <c r="H1405"/>
  <c r="J1405" s="1"/>
  <c r="H1406"/>
  <c r="J1406" s="1"/>
  <c r="H1407"/>
  <c r="J1407" s="1"/>
  <c r="H1408"/>
  <c r="J1408" s="1"/>
  <c r="H1409"/>
  <c r="J1409" s="1"/>
  <c r="H1410"/>
  <c r="J1410" s="1"/>
  <c r="H1411"/>
  <c r="J1411" s="1"/>
  <c r="H1412"/>
  <c r="J1412" s="1"/>
  <c r="H1413"/>
  <c r="J1413" s="1"/>
  <c r="H1414"/>
  <c r="J1414" s="1"/>
  <c r="H1415"/>
  <c r="J1415" s="1"/>
  <c r="H1416"/>
  <c r="J1416" s="1"/>
  <c r="H1417"/>
  <c r="J1417" s="1"/>
  <c r="H1418"/>
  <c r="J1418" s="1"/>
  <c r="H1419"/>
  <c r="J1419" s="1"/>
  <c r="H1420"/>
  <c r="J1420" s="1"/>
  <c r="H1421"/>
  <c r="J1421" s="1"/>
  <c r="H1422"/>
  <c r="J1422" s="1"/>
  <c r="H1423"/>
  <c r="J1423" s="1"/>
  <c r="H1424"/>
  <c r="J1424" s="1"/>
  <c r="H1425"/>
  <c r="J1425" s="1"/>
  <c r="H1426"/>
  <c r="J1426" s="1"/>
  <c r="H1427"/>
  <c r="J1427" s="1"/>
  <c r="H1428"/>
  <c r="J1428" s="1"/>
  <c r="H1429"/>
  <c r="J1429" s="1"/>
  <c r="H1430"/>
  <c r="J1430" s="1"/>
  <c r="H1431"/>
  <c r="J1431" s="1"/>
  <c r="H1432"/>
  <c r="J1432" s="1"/>
  <c r="H1433"/>
  <c r="J1433" s="1"/>
  <c r="H1434"/>
  <c r="J1434" s="1"/>
  <c r="H1435"/>
  <c r="J1435" s="1"/>
  <c r="H1436"/>
  <c r="J1436" s="1"/>
  <c r="H1437"/>
  <c r="J1437" s="1"/>
  <c r="H1438"/>
  <c r="J1438" s="1"/>
  <c r="H1439"/>
  <c r="J1439" s="1"/>
  <c r="H1440"/>
  <c r="J1440" s="1"/>
  <c r="H1441"/>
  <c r="J1441" s="1"/>
  <c r="H1442"/>
  <c r="J1442" s="1"/>
  <c r="H1443"/>
  <c r="J1443" s="1"/>
  <c r="H1444"/>
  <c r="J1444" s="1"/>
  <c r="H1445"/>
  <c r="J1445" s="1"/>
  <c r="H1446"/>
  <c r="J1446" s="1"/>
  <c r="H1447"/>
  <c r="J1447" s="1"/>
  <c r="H1448"/>
  <c r="J1448" s="1"/>
  <c r="H1449"/>
  <c r="J1449" s="1"/>
  <c r="H1450"/>
  <c r="J1450" s="1"/>
  <c r="H1451"/>
  <c r="J1451" s="1"/>
  <c r="H1452"/>
  <c r="J1452" s="1"/>
  <c r="H1453"/>
  <c r="J1453" s="1"/>
  <c r="H1454"/>
  <c r="J1454" s="1"/>
  <c r="H1455"/>
  <c r="J1455" s="1"/>
  <c r="H1456"/>
  <c r="J1456" s="1"/>
  <c r="H1457"/>
  <c r="J1457" s="1"/>
  <c r="H1458"/>
  <c r="J1458" s="1"/>
  <c r="H1459"/>
  <c r="J1459" s="1"/>
  <c r="H1460"/>
  <c r="J1460" s="1"/>
  <c r="H1461"/>
  <c r="J1461" s="1"/>
  <c r="H1462"/>
  <c r="J1462" s="1"/>
  <c r="H1463"/>
  <c r="J1463" s="1"/>
  <c r="H1464"/>
  <c r="J1464" s="1"/>
  <c r="H1465"/>
  <c r="J1465" s="1"/>
  <c r="H1466"/>
  <c r="J1466" s="1"/>
  <c r="H1467"/>
  <c r="J1467" s="1"/>
  <c r="H1468"/>
  <c r="J1468" s="1"/>
  <c r="H1469"/>
  <c r="J1469" s="1"/>
  <c r="H1470"/>
  <c r="J1470" s="1"/>
  <c r="H1471"/>
  <c r="J1471" s="1"/>
  <c r="H1472"/>
  <c r="J1472" s="1"/>
  <c r="H1473"/>
  <c r="J1473" s="1"/>
  <c r="H1474"/>
  <c r="J1474" s="1"/>
  <c r="H1475"/>
  <c r="J1475" s="1"/>
  <c r="H1476"/>
  <c r="J1476" s="1"/>
  <c r="H1477"/>
  <c r="J1477" s="1"/>
  <c r="H1478"/>
  <c r="J1478" s="1"/>
  <c r="H1479"/>
  <c r="J1479" s="1"/>
  <c r="H1480"/>
  <c r="J1480" s="1"/>
  <c r="H1481"/>
  <c r="J1481" s="1"/>
  <c r="H1482"/>
  <c r="J1482" s="1"/>
  <c r="H1483"/>
  <c r="J1483" s="1"/>
  <c r="H1484"/>
  <c r="J1484" s="1"/>
  <c r="H1485"/>
  <c r="J1485" s="1"/>
  <c r="H1486"/>
  <c r="J1486" s="1"/>
  <c r="H1487"/>
  <c r="J1487" s="1"/>
  <c r="H1488"/>
  <c r="J1488" s="1"/>
  <c r="H1489"/>
  <c r="J1489" s="1"/>
  <c r="H1490"/>
  <c r="J1490" s="1"/>
  <c r="H1491"/>
  <c r="J1491" s="1"/>
  <c r="H1492"/>
  <c r="J1492" s="1"/>
  <c r="H1493"/>
  <c r="J1493" s="1"/>
  <c r="H1494"/>
  <c r="J1494" s="1"/>
  <c r="H1495"/>
  <c r="J1495" s="1"/>
  <c r="H1496"/>
  <c r="J1496" s="1"/>
  <c r="H1497"/>
  <c r="J1497" s="1"/>
  <c r="H1498"/>
  <c r="J1498" s="1"/>
  <c r="H1499"/>
  <c r="J1499" s="1"/>
  <c r="H1500"/>
  <c r="J1500" s="1"/>
  <c r="H1501"/>
  <c r="J1501" s="1"/>
  <c r="H1502"/>
  <c r="J1502" s="1"/>
  <c r="H1503"/>
  <c r="J1503" s="1"/>
  <c r="H1504"/>
  <c r="J1504" s="1"/>
  <c r="H1505"/>
  <c r="J1505" s="1"/>
  <c r="H1506"/>
  <c r="J1506" s="1"/>
  <c r="H1507"/>
  <c r="J1507" s="1"/>
  <c r="H1508"/>
  <c r="J1508" s="1"/>
  <c r="H1509"/>
  <c r="J1509" s="1"/>
  <c r="H1510"/>
  <c r="J1510" s="1"/>
  <c r="H1511"/>
  <c r="J1511" s="1"/>
  <c r="H1512"/>
  <c r="J1512" s="1"/>
  <c r="H1513"/>
  <c r="J1513" s="1"/>
  <c r="H1514"/>
  <c r="J1514" s="1"/>
  <c r="H1515"/>
  <c r="J1515" s="1"/>
  <c r="H1516"/>
  <c r="J1516" s="1"/>
  <c r="H1517"/>
  <c r="J1517" s="1"/>
  <c r="H1518"/>
  <c r="J1518" s="1"/>
  <c r="H1519"/>
  <c r="J1519" s="1"/>
  <c r="H1520"/>
  <c r="J1520" s="1"/>
  <c r="H1521"/>
  <c r="J1521" s="1"/>
  <c r="H1522"/>
  <c r="J1522" s="1"/>
  <c r="H1523"/>
  <c r="J1523" s="1"/>
  <c r="H1524"/>
  <c r="J1524" s="1"/>
  <c r="H1525"/>
  <c r="J1525" s="1"/>
  <c r="H1526"/>
  <c r="J1526" s="1"/>
  <c r="H1527"/>
  <c r="J1527" s="1"/>
  <c r="H1528"/>
  <c r="J1528" s="1"/>
  <c r="H1529"/>
  <c r="J1529" s="1"/>
  <c r="H1530"/>
  <c r="J1530" s="1"/>
  <c r="H1531"/>
  <c r="J1531" s="1"/>
  <c r="H1532"/>
  <c r="J1532" s="1"/>
  <c r="H1533"/>
  <c r="J1533" s="1"/>
  <c r="H1534"/>
  <c r="J1534" s="1"/>
  <c r="H1535"/>
  <c r="J1535" s="1"/>
  <c r="H1536"/>
  <c r="J1536" s="1"/>
  <c r="H1537"/>
  <c r="J1537" s="1"/>
  <c r="H1538"/>
  <c r="J1538" s="1"/>
  <c r="H1539"/>
  <c r="J1539" s="1"/>
  <c r="H1540"/>
  <c r="J1540" s="1"/>
  <c r="H1541"/>
  <c r="J1541" s="1"/>
  <c r="H1542"/>
  <c r="J1542" s="1"/>
  <c r="H1543"/>
  <c r="J1543" s="1"/>
  <c r="H1544"/>
  <c r="J1544" s="1"/>
  <c r="H1545"/>
  <c r="J1545" s="1"/>
  <c r="H1546"/>
  <c r="J1546" s="1"/>
  <c r="H1547"/>
  <c r="J1547" s="1"/>
  <c r="H1548"/>
  <c r="J1548" s="1"/>
  <c r="H1549"/>
  <c r="J1549" s="1"/>
  <c r="H1550"/>
  <c r="J1550" s="1"/>
  <c r="H1551"/>
  <c r="J1551" s="1"/>
  <c r="H1552"/>
  <c r="J1552" s="1"/>
  <c r="H1553"/>
  <c r="J1553" s="1"/>
  <c r="H1554"/>
  <c r="J1554" s="1"/>
  <c r="H1555"/>
  <c r="J1555" s="1"/>
  <c r="H1556"/>
  <c r="J1556" s="1"/>
  <c r="H1557"/>
  <c r="J1557" s="1"/>
  <c r="H1558"/>
  <c r="J1558" s="1"/>
  <c r="H1559"/>
  <c r="J1559" s="1"/>
  <c r="H1560"/>
  <c r="J1560" s="1"/>
  <c r="H1561"/>
  <c r="J1561" s="1"/>
  <c r="H1562"/>
  <c r="J1562" s="1"/>
  <c r="H1563"/>
  <c r="J1563" s="1"/>
  <c r="H1564"/>
  <c r="J1564" s="1"/>
  <c r="H1565"/>
  <c r="J1565" s="1"/>
  <c r="H1566"/>
  <c r="J1566" s="1"/>
  <c r="H1567"/>
  <c r="J1567" s="1"/>
  <c r="H1568"/>
  <c r="J1568" s="1"/>
  <c r="H1569"/>
  <c r="J1569" s="1"/>
  <c r="H1570"/>
  <c r="J1570" s="1"/>
  <c r="H1571"/>
  <c r="J1571" s="1"/>
  <c r="H1572"/>
  <c r="J1572" s="1"/>
  <c r="H1573"/>
  <c r="J1573" s="1"/>
  <c r="H1574"/>
  <c r="J1574" s="1"/>
  <c r="H1575"/>
  <c r="J1575" s="1"/>
  <c r="H1576"/>
  <c r="J1576" s="1"/>
  <c r="H1577"/>
  <c r="J1577" s="1"/>
  <c r="H1578"/>
  <c r="J1578" s="1"/>
  <c r="H1579"/>
  <c r="J1579" s="1"/>
  <c r="H1580"/>
  <c r="J1580" s="1"/>
  <c r="H1581"/>
  <c r="J1581" s="1"/>
  <c r="H1582"/>
  <c r="J1582" s="1"/>
  <c r="H1583"/>
  <c r="J1583" s="1"/>
  <c r="H1584"/>
  <c r="J1584" s="1"/>
  <c r="H1585"/>
  <c r="J1585" s="1"/>
  <c r="H1586"/>
  <c r="J1586" s="1"/>
  <c r="H1587"/>
  <c r="J1587" s="1"/>
  <c r="H1588"/>
  <c r="J1588" s="1"/>
  <c r="H1589"/>
  <c r="J1589" s="1"/>
  <c r="H1590"/>
  <c r="J1590" s="1"/>
  <c r="H1591"/>
  <c r="J1591" s="1"/>
  <c r="H1592"/>
  <c r="J1592" s="1"/>
  <c r="H1593"/>
  <c r="J1593" s="1"/>
  <c r="H1594"/>
  <c r="J1594" s="1"/>
  <c r="H1595"/>
  <c r="J1595" s="1"/>
  <c r="H1596"/>
  <c r="J1596" s="1"/>
  <c r="H1597"/>
  <c r="J1597" s="1"/>
  <c r="H1598"/>
  <c r="J1598" s="1"/>
  <c r="H1599"/>
  <c r="J1599" s="1"/>
  <c r="H1600"/>
  <c r="J1600" s="1"/>
  <c r="H1601"/>
  <c r="J1601" s="1"/>
  <c r="H1602"/>
  <c r="J1602" s="1"/>
  <c r="H1603"/>
  <c r="J1603" s="1"/>
  <c r="H1604"/>
  <c r="J1604" s="1"/>
  <c r="H1605"/>
  <c r="J1605" s="1"/>
  <c r="H1606"/>
  <c r="J1606" s="1"/>
  <c r="H1607"/>
  <c r="J1607" s="1"/>
  <c r="H1608"/>
  <c r="J1608" s="1"/>
  <c r="H1609"/>
  <c r="J1609" s="1"/>
  <c r="H1610"/>
  <c r="J1610" s="1"/>
  <c r="H1611"/>
  <c r="J1611" s="1"/>
  <c r="H1612"/>
  <c r="J1612" s="1"/>
  <c r="H1613"/>
  <c r="J1613" s="1"/>
  <c r="H1614"/>
  <c r="J1614" s="1"/>
  <c r="H1615"/>
  <c r="J1615" s="1"/>
  <c r="H1616"/>
  <c r="J1616" s="1"/>
  <c r="H1617"/>
  <c r="J1617" s="1"/>
  <c r="H1618"/>
  <c r="J1618" s="1"/>
  <c r="H1619"/>
  <c r="J1619" s="1"/>
  <c r="H1620"/>
  <c r="J1620" s="1"/>
  <c r="H1621"/>
  <c r="J1621" s="1"/>
  <c r="H1622"/>
  <c r="J1622" s="1"/>
  <c r="H1623"/>
  <c r="J1623" s="1"/>
  <c r="H1624"/>
  <c r="J1624" s="1"/>
  <c r="H1625"/>
  <c r="J1625" s="1"/>
  <c r="H1626"/>
  <c r="J1626" s="1"/>
  <c r="H1627"/>
  <c r="J1627" s="1"/>
  <c r="H1628"/>
  <c r="J1628" s="1"/>
  <c r="H1629"/>
  <c r="J1629" s="1"/>
  <c r="H1630"/>
  <c r="J1630" s="1"/>
  <c r="H1631"/>
  <c r="J1631" s="1"/>
  <c r="H1632"/>
  <c r="J1632" s="1"/>
  <c r="H1633"/>
  <c r="J1633" s="1"/>
  <c r="H1634"/>
  <c r="J1634" s="1"/>
  <c r="H1635"/>
  <c r="J1635" s="1"/>
  <c r="H1636"/>
  <c r="J1636" s="1"/>
  <c r="H1637"/>
  <c r="J1637" s="1"/>
  <c r="H1638"/>
  <c r="J1638" s="1"/>
  <c r="H1639"/>
  <c r="J1639" s="1"/>
  <c r="H1640"/>
  <c r="J1640" s="1"/>
  <c r="H1641"/>
  <c r="J1641" s="1"/>
  <c r="H1642"/>
  <c r="J1642" s="1"/>
  <c r="H1643"/>
  <c r="J1643" s="1"/>
  <c r="H1644"/>
  <c r="J1644" s="1"/>
  <c r="H1645"/>
  <c r="J1645" s="1"/>
  <c r="H1646"/>
  <c r="J1646" s="1"/>
  <c r="H1647"/>
  <c r="J1647" s="1"/>
  <c r="H1648"/>
  <c r="J1648" s="1"/>
  <c r="H1649"/>
  <c r="J1649" s="1"/>
  <c r="H1650"/>
  <c r="J1650" s="1"/>
  <c r="H1651"/>
  <c r="J1651" s="1"/>
  <c r="H1652"/>
  <c r="J1652" s="1"/>
  <c r="H1653"/>
  <c r="J1653" s="1"/>
  <c r="H1654"/>
  <c r="J1654" s="1"/>
  <c r="H1655"/>
  <c r="J1655" s="1"/>
  <c r="H1656"/>
  <c r="J1656" s="1"/>
  <c r="H1657"/>
  <c r="J1657" s="1"/>
  <c r="H1658"/>
  <c r="J1658" s="1"/>
  <c r="H1659"/>
  <c r="J1659" s="1"/>
  <c r="H1660"/>
  <c r="J1660" s="1"/>
  <c r="H1661"/>
  <c r="J1661" s="1"/>
  <c r="H1662"/>
  <c r="J1662" s="1"/>
  <c r="H1663"/>
  <c r="J1663" s="1"/>
  <c r="H1664"/>
  <c r="J1664" s="1"/>
  <c r="H1665"/>
  <c r="J1665" s="1"/>
  <c r="H1666"/>
  <c r="J1666" s="1"/>
  <c r="H1667"/>
  <c r="J1667" s="1"/>
  <c r="H1668"/>
  <c r="J1668" s="1"/>
  <c r="H1669"/>
  <c r="J1669" s="1"/>
  <c r="H1670"/>
  <c r="J1670" s="1"/>
  <c r="H1671"/>
  <c r="J1671" s="1"/>
  <c r="H1672"/>
  <c r="J1672" s="1"/>
  <c r="H1673"/>
  <c r="J1673" s="1"/>
  <c r="H1674"/>
  <c r="J1674" s="1"/>
  <c r="H1675"/>
  <c r="J1675" s="1"/>
  <c r="H1676"/>
  <c r="J1676" s="1"/>
  <c r="H1677"/>
  <c r="J1677" s="1"/>
  <c r="H1678"/>
  <c r="J1678" s="1"/>
  <c r="H1679"/>
  <c r="J1679" s="1"/>
  <c r="H1680"/>
  <c r="J1680" s="1"/>
  <c r="H1681"/>
  <c r="J1681" s="1"/>
  <c r="H1682"/>
  <c r="J1682" s="1"/>
  <c r="H1683"/>
  <c r="J1683" s="1"/>
  <c r="H1684"/>
  <c r="J1684" s="1"/>
  <c r="H1685"/>
  <c r="J1685" s="1"/>
  <c r="H1686"/>
  <c r="J1686" s="1"/>
  <c r="H1687"/>
  <c r="J1687" s="1"/>
  <c r="H1688"/>
  <c r="J1688" s="1"/>
  <c r="H1689"/>
  <c r="J1689" s="1"/>
  <c r="H1690"/>
  <c r="J1690" s="1"/>
  <c r="H1691"/>
  <c r="J1691" s="1"/>
  <c r="H1692"/>
  <c r="J1692" s="1"/>
  <c r="H1693"/>
  <c r="J1693" s="1"/>
  <c r="H1694"/>
  <c r="J1694" s="1"/>
  <c r="H1695"/>
  <c r="J1695" s="1"/>
  <c r="H1696"/>
  <c r="J1696" s="1"/>
  <c r="H1697"/>
  <c r="J1697" s="1"/>
  <c r="H1698"/>
  <c r="J1698" s="1"/>
  <c r="H1699"/>
  <c r="J1699" s="1"/>
  <c r="H1700"/>
  <c r="J1700" s="1"/>
  <c r="H1701"/>
  <c r="J1701" s="1"/>
  <c r="H1702"/>
  <c r="J1702" s="1"/>
  <c r="H1703"/>
  <c r="J1703" s="1"/>
  <c r="H1704"/>
  <c r="J1704" s="1"/>
  <c r="H1705"/>
  <c r="J1705" s="1"/>
  <c r="H1706"/>
  <c r="J1706" s="1"/>
  <c r="H1707"/>
  <c r="J1707" s="1"/>
  <c r="H1708"/>
  <c r="J1708" s="1"/>
  <c r="H1709"/>
  <c r="J1709" s="1"/>
  <c r="H1710"/>
  <c r="J1710" s="1"/>
  <c r="H1711"/>
  <c r="J1711" s="1"/>
  <c r="H1712"/>
  <c r="J1712" s="1"/>
  <c r="H1713"/>
  <c r="J1713" s="1"/>
  <c r="H1714"/>
  <c r="J1714" s="1"/>
  <c r="H1715"/>
  <c r="J1715" s="1"/>
  <c r="H1716"/>
  <c r="J1716" s="1"/>
  <c r="H1717"/>
  <c r="J1717" s="1"/>
  <c r="H1718"/>
  <c r="J1718" s="1"/>
  <c r="H1719"/>
  <c r="J1719" s="1"/>
  <c r="H1720"/>
  <c r="J1720" s="1"/>
  <c r="H1721"/>
  <c r="J1721" s="1"/>
  <c r="H1722"/>
  <c r="J1722" s="1"/>
  <c r="H1723"/>
  <c r="J1723" s="1"/>
  <c r="H1724"/>
  <c r="J1724" s="1"/>
  <c r="H1725"/>
  <c r="J1725" s="1"/>
  <c r="H1726"/>
  <c r="J1726" s="1"/>
  <c r="H1727"/>
  <c r="J1727" s="1"/>
  <c r="H1728"/>
  <c r="J1728" s="1"/>
  <c r="H1729"/>
  <c r="J1729" s="1"/>
  <c r="H1730"/>
  <c r="J1730" s="1"/>
  <c r="H1731"/>
  <c r="J1731" s="1"/>
  <c r="H1732"/>
  <c r="J1732" s="1"/>
  <c r="H1733"/>
  <c r="J1733" s="1"/>
  <c r="H1734"/>
  <c r="J1734" s="1"/>
  <c r="H1735"/>
  <c r="J1735" s="1"/>
  <c r="H1736"/>
  <c r="J1736" s="1"/>
  <c r="H1737"/>
  <c r="J1737" s="1"/>
  <c r="H1738"/>
  <c r="J1738" s="1"/>
  <c r="H1739"/>
  <c r="J1739" s="1"/>
  <c r="H1740"/>
  <c r="J1740" s="1"/>
  <c r="H1741"/>
  <c r="J1741" s="1"/>
  <c r="H1742"/>
  <c r="J1742" s="1"/>
  <c r="H1743"/>
  <c r="J1743" s="1"/>
  <c r="H1744"/>
  <c r="J1744" s="1"/>
  <c r="H1745"/>
  <c r="J1745" s="1"/>
  <c r="H1746"/>
  <c r="J1746" s="1"/>
  <c r="H1747"/>
  <c r="J1747" s="1"/>
  <c r="H1748"/>
  <c r="J1748" s="1"/>
  <c r="H1749"/>
  <c r="J1749" s="1"/>
  <c r="H1750"/>
  <c r="J1750" s="1"/>
  <c r="H1751"/>
  <c r="J1751" s="1"/>
  <c r="H1752"/>
  <c r="J1752" s="1"/>
  <c r="H1753"/>
  <c r="J1753" s="1"/>
  <c r="H1754"/>
  <c r="J1754" s="1"/>
  <c r="H1755"/>
  <c r="J1755" s="1"/>
  <c r="H1756"/>
  <c r="J1756" s="1"/>
  <c r="H1757"/>
  <c r="J1757" s="1"/>
  <c r="H1758"/>
  <c r="J1758" s="1"/>
  <c r="H1759"/>
  <c r="J1759" s="1"/>
  <c r="H1760"/>
  <c r="J1760" s="1"/>
  <c r="H1761"/>
  <c r="J1761" s="1"/>
  <c r="H1762"/>
  <c r="J1762" s="1"/>
  <c r="H1763"/>
  <c r="J1763" s="1"/>
  <c r="H1764"/>
  <c r="J1764" s="1"/>
  <c r="H1765"/>
  <c r="J1765" s="1"/>
  <c r="H1766"/>
  <c r="J1766" s="1"/>
  <c r="H1767"/>
  <c r="J1767" s="1"/>
  <c r="H1768"/>
  <c r="J1768" s="1"/>
  <c r="H1769"/>
  <c r="J1769" s="1"/>
  <c r="H1770"/>
  <c r="J1770" s="1"/>
  <c r="H1771"/>
  <c r="J1771" s="1"/>
  <c r="H1772"/>
  <c r="J1772" s="1"/>
  <c r="H1773"/>
  <c r="J1773" s="1"/>
  <c r="H1774"/>
  <c r="J1774" s="1"/>
  <c r="H1775"/>
  <c r="J1775" s="1"/>
  <c r="H1776"/>
  <c r="J1776" s="1"/>
  <c r="H1777"/>
  <c r="J1777" s="1"/>
  <c r="H1778"/>
  <c r="J1778" s="1"/>
  <c r="H1779"/>
  <c r="J1779" s="1"/>
  <c r="H1780"/>
  <c r="J1780" s="1"/>
  <c r="H1781"/>
  <c r="J1781" s="1"/>
  <c r="H1782"/>
  <c r="J1782" s="1"/>
  <c r="H1783"/>
  <c r="J1783" s="1"/>
  <c r="H1784"/>
  <c r="J1784" s="1"/>
  <c r="H1785"/>
  <c r="J1785" s="1"/>
  <c r="H1786"/>
  <c r="J1786" s="1"/>
  <c r="H1787"/>
  <c r="J1787" s="1"/>
  <c r="H1788"/>
  <c r="J1788" s="1"/>
  <c r="H1789"/>
  <c r="J1789" s="1"/>
  <c r="H1790"/>
  <c r="J1790" s="1"/>
  <c r="H1791"/>
  <c r="J1791" s="1"/>
  <c r="H1792"/>
  <c r="J1792" s="1"/>
  <c r="H1793"/>
  <c r="J1793" s="1"/>
  <c r="H1794"/>
  <c r="J1794" s="1"/>
  <c r="H1795"/>
  <c r="J1795" s="1"/>
  <c r="H1796"/>
  <c r="J1796" s="1"/>
  <c r="H1797"/>
  <c r="J1797" s="1"/>
  <c r="H1798"/>
  <c r="J1798" s="1"/>
  <c r="H1799"/>
  <c r="J1799" s="1"/>
  <c r="H1800"/>
  <c r="J1800" s="1"/>
  <c r="H1801"/>
  <c r="J1801" s="1"/>
  <c r="H1802"/>
  <c r="J1802" s="1"/>
  <c r="H1803"/>
  <c r="J1803" s="1"/>
  <c r="H1804"/>
  <c r="J1804" s="1"/>
  <c r="H1805"/>
  <c r="J1805" s="1"/>
  <c r="H1806"/>
  <c r="J1806" s="1"/>
  <c r="H1807"/>
  <c r="J1807" s="1"/>
  <c r="H1808"/>
  <c r="J1808" s="1"/>
  <c r="H1809"/>
  <c r="J1809" s="1"/>
  <c r="H1810"/>
  <c r="J1810" s="1"/>
  <c r="H1811"/>
  <c r="J1811" s="1"/>
  <c r="H1812"/>
  <c r="J1812" s="1"/>
  <c r="H1813"/>
  <c r="J1813" s="1"/>
  <c r="H1814"/>
  <c r="J1814" s="1"/>
  <c r="H1815"/>
  <c r="J1815" s="1"/>
  <c r="H1816"/>
  <c r="J1816" s="1"/>
  <c r="H1817"/>
  <c r="J1817" s="1"/>
  <c r="H1818"/>
  <c r="J1818" s="1"/>
  <c r="H1819"/>
  <c r="J1819" s="1"/>
  <c r="H1820"/>
  <c r="J1820" s="1"/>
  <c r="H1821"/>
  <c r="J1821" s="1"/>
  <c r="H1822"/>
  <c r="J1822" s="1"/>
  <c r="H1823"/>
  <c r="J1823" s="1"/>
  <c r="H1824"/>
  <c r="J1824" s="1"/>
  <c r="H1825"/>
  <c r="J1825" s="1"/>
  <c r="H1826"/>
  <c r="J1826" s="1"/>
  <c r="H1827"/>
  <c r="J1827" s="1"/>
  <c r="H1828"/>
  <c r="J1828" s="1"/>
  <c r="H1829"/>
  <c r="J1829" s="1"/>
  <c r="H1830"/>
  <c r="J1830" s="1"/>
  <c r="H1831"/>
  <c r="J1831" s="1"/>
  <c r="H1832"/>
  <c r="J1832" s="1"/>
  <c r="H1833"/>
  <c r="J1833" s="1"/>
  <c r="H1834"/>
  <c r="J1834" s="1"/>
  <c r="H1835"/>
  <c r="J1835" s="1"/>
  <c r="H1836"/>
  <c r="J1836" s="1"/>
  <c r="H1837"/>
  <c r="J1837" s="1"/>
  <c r="H1838"/>
  <c r="J1838" s="1"/>
  <c r="H1839"/>
  <c r="J1839" s="1"/>
  <c r="H1840"/>
  <c r="J1840" s="1"/>
  <c r="H1841"/>
  <c r="J1841" s="1"/>
  <c r="H1842"/>
  <c r="J1842" s="1"/>
  <c r="H1843"/>
  <c r="J1843" s="1"/>
  <c r="H1844"/>
  <c r="J1844" s="1"/>
  <c r="H1845"/>
  <c r="J1845" s="1"/>
  <c r="H1846"/>
  <c r="J1846" s="1"/>
  <c r="H1847"/>
  <c r="J1847" s="1"/>
  <c r="H1848"/>
  <c r="J1848" s="1"/>
  <c r="H1849"/>
  <c r="J1849" s="1"/>
  <c r="H1850"/>
  <c r="J1850" s="1"/>
  <c r="H1851"/>
  <c r="J1851" s="1"/>
  <c r="H1852"/>
  <c r="J1852" s="1"/>
  <c r="H1853"/>
  <c r="J1853" s="1"/>
  <c r="H1854"/>
  <c r="J1854" s="1"/>
  <c r="H1855"/>
  <c r="J1855" s="1"/>
  <c r="H1856"/>
  <c r="J1856" s="1"/>
  <c r="H1857"/>
  <c r="J1857" s="1"/>
  <c r="H1858"/>
  <c r="J1858" s="1"/>
  <c r="H1859"/>
  <c r="J1859" s="1"/>
  <c r="H1860"/>
  <c r="J1860" s="1"/>
  <c r="H1861"/>
  <c r="J1861" s="1"/>
  <c r="H1862"/>
  <c r="J1862" s="1"/>
  <c r="H1863"/>
  <c r="J1863" s="1"/>
  <c r="H1864"/>
  <c r="J1864" s="1"/>
  <c r="H1865"/>
  <c r="J1865" s="1"/>
  <c r="H1866"/>
  <c r="J1866" s="1"/>
  <c r="H1867"/>
  <c r="J1867" s="1"/>
  <c r="H1868"/>
  <c r="J1868" s="1"/>
  <c r="H1869"/>
  <c r="J1869" s="1"/>
  <c r="H1870"/>
  <c r="J1870" s="1"/>
  <c r="H1871"/>
  <c r="J1871" s="1"/>
  <c r="H1872"/>
  <c r="J1872" s="1"/>
  <c r="H1873"/>
  <c r="J1873" s="1"/>
  <c r="H1874"/>
  <c r="J1874" s="1"/>
  <c r="H1875"/>
  <c r="J1875" s="1"/>
  <c r="H1876"/>
  <c r="J1876" s="1"/>
  <c r="H1877"/>
  <c r="J1877" s="1"/>
  <c r="H1878"/>
  <c r="J1878" s="1"/>
  <c r="H1879"/>
  <c r="J1879" s="1"/>
  <c r="H1880"/>
  <c r="J1880" s="1"/>
  <c r="H1881"/>
  <c r="J1881" s="1"/>
  <c r="H1882"/>
  <c r="J1882" s="1"/>
  <c r="H1883"/>
  <c r="J1883" s="1"/>
  <c r="H1884"/>
  <c r="J1884" s="1"/>
  <c r="H1885"/>
  <c r="J1885" s="1"/>
  <c r="H1886"/>
  <c r="J1886" s="1"/>
  <c r="H1887"/>
  <c r="J1887" s="1"/>
  <c r="H1888"/>
  <c r="J1888" s="1"/>
  <c r="H1889"/>
  <c r="J1889" s="1"/>
  <c r="H1890"/>
  <c r="J1890" s="1"/>
  <c r="H1891"/>
  <c r="J1891" s="1"/>
  <c r="H1892"/>
  <c r="J1892" s="1"/>
  <c r="H1893"/>
  <c r="J1893" s="1"/>
  <c r="H1894"/>
  <c r="J1894" s="1"/>
  <c r="H1895"/>
  <c r="J1895" s="1"/>
  <c r="H1896"/>
  <c r="J1896" s="1"/>
  <c r="H1897"/>
  <c r="J1897" s="1"/>
  <c r="H1898"/>
  <c r="J1898" s="1"/>
  <c r="H1899"/>
  <c r="J1899" s="1"/>
  <c r="H1900"/>
  <c r="J1900" s="1"/>
  <c r="H1901"/>
  <c r="J1901" s="1"/>
  <c r="H1902"/>
  <c r="J1902" s="1"/>
  <c r="H1903"/>
  <c r="J1903" s="1"/>
  <c r="H1904"/>
  <c r="J1904" s="1"/>
  <c r="H1905"/>
  <c r="J1905" s="1"/>
  <c r="H1906"/>
  <c r="J1906" s="1"/>
  <c r="H1907"/>
  <c r="J1907" s="1"/>
  <c r="H1908"/>
  <c r="J1908" s="1"/>
  <c r="H1909"/>
  <c r="J1909" s="1"/>
  <c r="H1910"/>
  <c r="J1910" s="1"/>
  <c r="H1911"/>
  <c r="J1911" s="1"/>
  <c r="H1912"/>
  <c r="J1912" s="1"/>
  <c r="H1913"/>
  <c r="J1913" s="1"/>
  <c r="H1914"/>
  <c r="J1914" s="1"/>
  <c r="H1915"/>
  <c r="J1915" s="1"/>
  <c r="H1916"/>
  <c r="J1916" s="1"/>
  <c r="H1917"/>
  <c r="J1917" s="1"/>
  <c r="H1918"/>
  <c r="J1918" s="1"/>
  <c r="H1919"/>
  <c r="J1919" s="1"/>
  <c r="H1920"/>
  <c r="J1920" s="1"/>
  <c r="H1921"/>
  <c r="J1921" s="1"/>
  <c r="H1922"/>
  <c r="J1922" s="1"/>
  <c r="H1923"/>
  <c r="J1923" s="1"/>
  <c r="H1924"/>
  <c r="J1924" s="1"/>
  <c r="H1925"/>
  <c r="J1925" s="1"/>
  <c r="H1926"/>
  <c r="J1926" s="1"/>
  <c r="H1927"/>
  <c r="J1927" s="1"/>
  <c r="H1928"/>
  <c r="J1928" s="1"/>
  <c r="H1929"/>
  <c r="J1929" s="1"/>
  <c r="H1930"/>
  <c r="J1930" s="1"/>
  <c r="H1931"/>
  <c r="J1931" s="1"/>
  <c r="H1932"/>
  <c r="J1932" s="1"/>
  <c r="H1933"/>
  <c r="J1933" s="1"/>
  <c r="H1934"/>
  <c r="J1934" s="1"/>
  <c r="H1935"/>
  <c r="J1935" s="1"/>
  <c r="H1936"/>
  <c r="J1936" s="1"/>
  <c r="H1937"/>
  <c r="J1937" s="1"/>
  <c r="H1938"/>
  <c r="J1938" s="1"/>
  <c r="H1939"/>
  <c r="J1939" s="1"/>
  <c r="H1940"/>
  <c r="J1940" s="1"/>
  <c r="H1941"/>
  <c r="J1941" s="1"/>
  <c r="H1942"/>
  <c r="J1942" s="1"/>
  <c r="H1943"/>
  <c r="J1943" s="1"/>
  <c r="H1944"/>
  <c r="J1944" s="1"/>
  <c r="H1945"/>
  <c r="J1945" s="1"/>
  <c r="H1946"/>
  <c r="J1946" s="1"/>
  <c r="H1947"/>
  <c r="J1947" s="1"/>
  <c r="H1948"/>
  <c r="J1948" s="1"/>
  <c r="H1949"/>
  <c r="J1949" s="1"/>
  <c r="H1950"/>
  <c r="J1950" s="1"/>
  <c r="H1951"/>
  <c r="J1951" s="1"/>
  <c r="H1952"/>
  <c r="J1952" s="1"/>
  <c r="H1953"/>
  <c r="J1953" s="1"/>
  <c r="H1954"/>
  <c r="J1954" s="1"/>
  <c r="H1955"/>
  <c r="J1955" s="1"/>
  <c r="H1956"/>
  <c r="J1956" s="1"/>
  <c r="H1957"/>
  <c r="J1957" s="1"/>
  <c r="H1958"/>
  <c r="J1958" s="1"/>
  <c r="H1959"/>
  <c r="J1959" s="1"/>
  <c r="H1960"/>
  <c r="J1960" s="1"/>
  <c r="H1961"/>
  <c r="J1961" s="1"/>
  <c r="H1962"/>
  <c r="J1962" s="1"/>
  <c r="H1963"/>
  <c r="J1963" s="1"/>
  <c r="H1964"/>
  <c r="J1964" s="1"/>
  <c r="H1965"/>
  <c r="J1965" s="1"/>
  <c r="H1966"/>
  <c r="J1966" s="1"/>
  <c r="H1967"/>
  <c r="J1967" s="1"/>
  <c r="H1968"/>
  <c r="J1968" s="1"/>
  <c r="H1969"/>
  <c r="J1969" s="1"/>
  <c r="H1970"/>
  <c r="J1970" s="1"/>
  <c r="H1971"/>
  <c r="J1971" s="1"/>
  <c r="H1972"/>
  <c r="J1972" s="1"/>
  <c r="H1973"/>
  <c r="J1973" s="1"/>
  <c r="H1974"/>
  <c r="J1974" s="1"/>
  <c r="H1975"/>
  <c r="J1975" s="1"/>
  <c r="H1976"/>
  <c r="J1976" s="1"/>
  <c r="H1977"/>
  <c r="J1977" s="1"/>
  <c r="H1978"/>
  <c r="J1978" s="1"/>
  <c r="H1979"/>
  <c r="J1979" s="1"/>
  <c r="H1980"/>
  <c r="J1980" s="1"/>
  <c r="H1981"/>
  <c r="J1981" s="1"/>
  <c r="H1982"/>
  <c r="J1982" s="1"/>
  <c r="H1983"/>
  <c r="J1983" s="1"/>
  <c r="H1984"/>
  <c r="J1984" s="1"/>
  <c r="H1985"/>
  <c r="J1985" s="1"/>
  <c r="H1986"/>
  <c r="J1986" s="1"/>
  <c r="H1987"/>
  <c r="J1987" s="1"/>
  <c r="H1988"/>
  <c r="J1988" s="1"/>
  <c r="H1989"/>
  <c r="J1989" s="1"/>
  <c r="H1990"/>
  <c r="J1990" s="1"/>
  <c r="H1991"/>
  <c r="J1991" s="1"/>
  <c r="H1992"/>
  <c r="J1992" s="1"/>
  <c r="H1993"/>
  <c r="J1993" s="1"/>
  <c r="H1994"/>
  <c r="J1994" s="1"/>
  <c r="H1995"/>
  <c r="J1995" s="1"/>
  <c r="H1996"/>
  <c r="J1996" s="1"/>
  <c r="H1997"/>
  <c r="J1997" s="1"/>
  <c r="H1998"/>
  <c r="J1998" s="1"/>
  <c r="H1999"/>
  <c r="J1999" s="1"/>
  <c r="H2000"/>
  <c r="J2000" s="1"/>
  <c r="H2001"/>
  <c r="J2001" s="1"/>
  <c r="H2002"/>
  <c r="J2002" s="1"/>
  <c r="H2003"/>
  <c r="J2003" s="1"/>
  <c r="H2004"/>
  <c r="J2004" s="1"/>
  <c r="H2005"/>
  <c r="J2005" s="1"/>
  <c r="H2006"/>
  <c r="J2006" s="1"/>
  <c r="H2007"/>
  <c r="J2007" s="1"/>
  <c r="H2008"/>
  <c r="J2008" s="1"/>
  <c r="H2009"/>
  <c r="J2009" s="1"/>
  <c r="H2010"/>
  <c r="J2010" s="1"/>
  <c r="H2011"/>
  <c r="J2011" s="1"/>
  <c r="H2012"/>
  <c r="J2012" s="1"/>
  <c r="H2013"/>
  <c r="J2013" s="1"/>
  <c r="H2014"/>
  <c r="J2014" s="1"/>
  <c r="H2015"/>
  <c r="J2015" s="1"/>
  <c r="H2016"/>
  <c r="J2016" s="1"/>
  <c r="H2017"/>
  <c r="J2017" s="1"/>
  <c r="H2018"/>
  <c r="J2018" s="1"/>
  <c r="H2019"/>
  <c r="J2019" s="1"/>
  <c r="H2020"/>
  <c r="J2020" s="1"/>
  <c r="H2021"/>
  <c r="J2021" s="1"/>
  <c r="H2022"/>
  <c r="J2022" s="1"/>
  <c r="H2023"/>
  <c r="J2023" s="1"/>
  <c r="H2024"/>
  <c r="J2024" s="1"/>
  <c r="H2025"/>
  <c r="J2025" s="1"/>
  <c r="H2026"/>
  <c r="J2026" s="1"/>
  <c r="H2027"/>
  <c r="J2027" s="1"/>
  <c r="H2028"/>
  <c r="J2028" s="1"/>
  <c r="H2029"/>
  <c r="J2029" s="1"/>
  <c r="H2030"/>
  <c r="J2030" s="1"/>
  <c r="H2031"/>
  <c r="J2031" s="1"/>
  <c r="H2032"/>
  <c r="J2032" s="1"/>
  <c r="H2033"/>
  <c r="J2033" s="1"/>
  <c r="H2034"/>
  <c r="J2034" s="1"/>
  <c r="H2035"/>
  <c r="J2035" s="1"/>
  <c r="H2036"/>
  <c r="J2036" s="1"/>
  <c r="H2037"/>
  <c r="J2037" s="1"/>
  <c r="H2038"/>
  <c r="J2038" s="1"/>
  <c r="H2039"/>
  <c r="J2039" s="1"/>
  <c r="H2040"/>
  <c r="J2040" s="1"/>
  <c r="H2041"/>
  <c r="J2041" s="1"/>
  <c r="H2042"/>
  <c r="J2042" s="1"/>
  <c r="H2043"/>
  <c r="J2043" s="1"/>
  <c r="H2044"/>
  <c r="J2044" s="1"/>
  <c r="H2045"/>
  <c r="J2045" s="1"/>
  <c r="H2046"/>
  <c r="J2046" s="1"/>
  <c r="H2047"/>
  <c r="J2047" s="1"/>
  <c r="H2048"/>
  <c r="J2048" s="1"/>
  <c r="H2049"/>
  <c r="J2049" s="1"/>
  <c r="H2050"/>
  <c r="J2050" s="1"/>
  <c r="H2051"/>
  <c r="J2051" s="1"/>
  <c r="H2052"/>
  <c r="J2052" s="1"/>
  <c r="H2053"/>
  <c r="J2053" s="1"/>
  <c r="H2054"/>
  <c r="J2054" s="1"/>
  <c r="H2055"/>
  <c r="J2055" s="1"/>
  <c r="H2056"/>
  <c r="J2056" s="1"/>
  <c r="H2057"/>
  <c r="J2057" s="1"/>
  <c r="H2058"/>
  <c r="J2058" s="1"/>
  <c r="H2059"/>
  <c r="J2059" s="1"/>
  <c r="H2060"/>
  <c r="J2060" s="1"/>
  <c r="H2061"/>
  <c r="J2061" s="1"/>
  <c r="H2062"/>
  <c r="J2062" s="1"/>
  <c r="H2063"/>
  <c r="J2063" s="1"/>
  <c r="H2064"/>
  <c r="J2064" s="1"/>
  <c r="H2065"/>
  <c r="J2065" s="1"/>
  <c r="H2066"/>
  <c r="J2066" s="1"/>
  <c r="H2067"/>
  <c r="J2067" s="1"/>
  <c r="H2068"/>
  <c r="J2068" s="1"/>
  <c r="H2069"/>
  <c r="J2069" s="1"/>
  <c r="H2070"/>
  <c r="J2070" s="1"/>
  <c r="H2071"/>
  <c r="J2071" s="1"/>
  <c r="H2072"/>
  <c r="J2072" s="1"/>
  <c r="H2073"/>
  <c r="J2073" s="1"/>
  <c r="H2074"/>
  <c r="J2074" s="1"/>
  <c r="H2075"/>
  <c r="J2075" s="1"/>
  <c r="H2076"/>
  <c r="J2076" s="1"/>
  <c r="H2077"/>
  <c r="J2077" s="1"/>
  <c r="H2078"/>
  <c r="J2078" s="1"/>
  <c r="H2079"/>
  <c r="J2079" s="1"/>
  <c r="H2080"/>
  <c r="J2080" s="1"/>
  <c r="H2081"/>
  <c r="J2081" s="1"/>
  <c r="H2082"/>
  <c r="J2082" s="1"/>
  <c r="H2083"/>
  <c r="J2083" s="1"/>
  <c r="H2084"/>
  <c r="J2084" s="1"/>
  <c r="H2085"/>
  <c r="J2085" s="1"/>
  <c r="H2086"/>
  <c r="J2086" s="1"/>
  <c r="H2087"/>
  <c r="J2087" s="1"/>
  <c r="H2088"/>
  <c r="J2088" s="1"/>
  <c r="H2089"/>
  <c r="J2089" s="1"/>
  <c r="H2090"/>
  <c r="J2090" s="1"/>
  <c r="H2091"/>
  <c r="J2091" s="1"/>
  <c r="H2092"/>
  <c r="J2092" s="1"/>
  <c r="H2093"/>
  <c r="J2093" s="1"/>
  <c r="H2094"/>
  <c r="J2094" s="1"/>
  <c r="H2095"/>
  <c r="J2095" s="1"/>
  <c r="H2096"/>
  <c r="J2096" s="1"/>
  <c r="H2097"/>
  <c r="J2097" s="1"/>
  <c r="H2098"/>
  <c r="J2098" s="1"/>
  <c r="H2099"/>
  <c r="J2099" s="1"/>
  <c r="H2100"/>
  <c r="J2100" s="1"/>
  <c r="H2101"/>
  <c r="J2101" s="1"/>
  <c r="H2102"/>
  <c r="J2102" s="1"/>
  <c r="H2103"/>
  <c r="J2103" s="1"/>
  <c r="H2104"/>
  <c r="J2104" s="1"/>
  <c r="H2105"/>
  <c r="J2105" s="1"/>
  <c r="H2106"/>
  <c r="J2106" s="1"/>
  <c r="H2107"/>
  <c r="J2107" s="1"/>
  <c r="H2108"/>
  <c r="J2108" s="1"/>
  <c r="H2109"/>
  <c r="J2109" s="1"/>
  <c r="H2110"/>
  <c r="J2110" s="1"/>
  <c r="H2111"/>
  <c r="J2111" s="1"/>
  <c r="H2112"/>
  <c r="J2112" s="1"/>
  <c r="H2113"/>
  <c r="J2113" s="1"/>
  <c r="H2114"/>
  <c r="J2114" s="1"/>
  <c r="H2115"/>
  <c r="J2115" s="1"/>
  <c r="H2116"/>
  <c r="J2116" s="1"/>
  <c r="H2117"/>
  <c r="J2117" s="1"/>
  <c r="H2118"/>
  <c r="J2118" s="1"/>
  <c r="H2119"/>
  <c r="J2119" s="1"/>
  <c r="H2120"/>
  <c r="J2120" s="1"/>
  <c r="H2121"/>
  <c r="J2121" s="1"/>
  <c r="H2122"/>
  <c r="J2122" s="1"/>
  <c r="H2123"/>
  <c r="J2123" s="1"/>
  <c r="H2124"/>
  <c r="J2124" s="1"/>
  <c r="H2125"/>
  <c r="J2125" s="1"/>
  <c r="H2126"/>
  <c r="J2126" s="1"/>
  <c r="H2127"/>
  <c r="J2127" s="1"/>
  <c r="H2128"/>
  <c r="J2128" s="1"/>
  <c r="H2129"/>
  <c r="J2129" s="1"/>
  <c r="H2130"/>
  <c r="J2130" s="1"/>
  <c r="H2131"/>
  <c r="J2131" s="1"/>
  <c r="H2132"/>
  <c r="J2132" s="1"/>
  <c r="H2133"/>
  <c r="J2133" s="1"/>
  <c r="H2134"/>
  <c r="J2134" s="1"/>
  <c r="H2135"/>
  <c r="J2135" s="1"/>
  <c r="H2136"/>
  <c r="J2136" s="1"/>
  <c r="H2137"/>
  <c r="J2137" s="1"/>
  <c r="H2138"/>
  <c r="J2138" s="1"/>
  <c r="H2139"/>
  <c r="J2139" s="1"/>
  <c r="H2140"/>
  <c r="J2140" s="1"/>
  <c r="H2141"/>
  <c r="J2141" s="1"/>
  <c r="H2142"/>
  <c r="J2142" s="1"/>
  <c r="H2143"/>
  <c r="J2143" s="1"/>
  <c r="H2144"/>
  <c r="J2144" s="1"/>
  <c r="H2145"/>
  <c r="J2145" s="1"/>
  <c r="H2146"/>
  <c r="J2146" s="1"/>
  <c r="H2147"/>
  <c r="J2147" s="1"/>
  <c r="H2148"/>
  <c r="J2148" s="1"/>
  <c r="H2149"/>
  <c r="J2149" s="1"/>
  <c r="H2150"/>
  <c r="J2150" s="1"/>
  <c r="H2151"/>
  <c r="J2151" s="1"/>
  <c r="H2152"/>
  <c r="J2152" s="1"/>
  <c r="H2153"/>
  <c r="J2153" s="1"/>
  <c r="H2154"/>
  <c r="J2154" s="1"/>
  <c r="H2155"/>
  <c r="J2155" s="1"/>
  <c r="H2156"/>
  <c r="J2156" s="1"/>
  <c r="H2157"/>
  <c r="J2157" s="1"/>
  <c r="H2158"/>
  <c r="J2158" s="1"/>
  <c r="H2159"/>
  <c r="J2159" s="1"/>
  <c r="H2160"/>
  <c r="J2160" s="1"/>
  <c r="H2161"/>
  <c r="J2161" s="1"/>
  <c r="H2162"/>
  <c r="J2162" s="1"/>
  <c r="H2163"/>
  <c r="J2163" s="1"/>
  <c r="H2164"/>
  <c r="J2164" s="1"/>
  <c r="H2165"/>
  <c r="J2165" s="1"/>
  <c r="H2166"/>
  <c r="J2166" s="1"/>
  <c r="H2167"/>
  <c r="J2167" s="1"/>
  <c r="H2168"/>
  <c r="J2168" s="1"/>
  <c r="H2169"/>
  <c r="J2169" s="1"/>
  <c r="H2170"/>
  <c r="J2170" s="1"/>
  <c r="H2171"/>
  <c r="J2171" s="1"/>
  <c r="H2172"/>
  <c r="J2172" s="1"/>
  <c r="H2173"/>
  <c r="J2173" s="1"/>
  <c r="H2174"/>
  <c r="J2174" s="1"/>
  <c r="H2175"/>
  <c r="J2175" s="1"/>
  <c r="H2176"/>
  <c r="J2176" s="1"/>
  <c r="H2177"/>
  <c r="J2177" s="1"/>
  <c r="H2178"/>
  <c r="J2178" s="1"/>
  <c r="H2179"/>
  <c r="J2179" s="1"/>
  <c r="H2180"/>
  <c r="J2180" s="1"/>
  <c r="H2181"/>
  <c r="J2181" s="1"/>
  <c r="H2182"/>
  <c r="J2182" s="1"/>
  <c r="H2183"/>
  <c r="J2183" s="1"/>
  <c r="H2184"/>
  <c r="J2184" s="1"/>
  <c r="H2185"/>
  <c r="J2185" s="1"/>
  <c r="H2186"/>
  <c r="J2186" s="1"/>
  <c r="H2187"/>
  <c r="J2187" s="1"/>
  <c r="H2188"/>
  <c r="J2188" s="1"/>
  <c r="H2189"/>
  <c r="J2189" s="1"/>
  <c r="H2190"/>
  <c r="J2190" s="1"/>
  <c r="H2191"/>
  <c r="J2191" s="1"/>
  <c r="H2192"/>
  <c r="J2192" s="1"/>
  <c r="H2193"/>
  <c r="J2193" s="1"/>
  <c r="H2194"/>
  <c r="J2194" s="1"/>
  <c r="H2195"/>
  <c r="J2195" s="1"/>
  <c r="H2196"/>
  <c r="J2196" s="1"/>
  <c r="H2197"/>
  <c r="J2197" s="1"/>
  <c r="H2198"/>
  <c r="J2198" s="1"/>
  <c r="H2199"/>
  <c r="J2199" s="1"/>
  <c r="H2200"/>
  <c r="J2200" s="1"/>
  <c r="H2201"/>
  <c r="J2201" s="1"/>
  <c r="H2202"/>
  <c r="J2202" s="1"/>
  <c r="H2203"/>
  <c r="J2203" s="1"/>
  <c r="H2204"/>
  <c r="J2204" s="1"/>
  <c r="H2205"/>
  <c r="J2205" s="1"/>
  <c r="H2206"/>
  <c r="J2206" s="1"/>
  <c r="H2207"/>
  <c r="J2207" s="1"/>
  <c r="H2208"/>
  <c r="J2208" s="1"/>
  <c r="H2209"/>
  <c r="J2209" s="1"/>
  <c r="H2210"/>
  <c r="J2210" s="1"/>
  <c r="H2211"/>
  <c r="J2211" s="1"/>
  <c r="H2212"/>
  <c r="J2212" s="1"/>
  <c r="H2213"/>
  <c r="J2213" s="1"/>
  <c r="H2214"/>
  <c r="J2214" s="1"/>
  <c r="H2215"/>
  <c r="J2215" s="1"/>
  <c r="H2216"/>
  <c r="J2216" s="1"/>
  <c r="H2217"/>
  <c r="J2217" s="1"/>
  <c r="H2218"/>
  <c r="J2218" s="1"/>
  <c r="H2219"/>
  <c r="J2219" s="1"/>
  <c r="H2220"/>
  <c r="J2220" s="1"/>
  <c r="H2221"/>
  <c r="J2221" s="1"/>
  <c r="H2222"/>
  <c r="J2222" s="1"/>
  <c r="H2223"/>
  <c r="J2223" s="1"/>
  <c r="H2224"/>
  <c r="J2224" s="1"/>
  <c r="H2225"/>
  <c r="J2225" s="1"/>
  <c r="H2226"/>
  <c r="J2226" s="1"/>
  <c r="H2227"/>
  <c r="J2227" s="1"/>
  <c r="H2228"/>
  <c r="J2228" s="1"/>
  <c r="H2229"/>
  <c r="J2229" s="1"/>
  <c r="H2230"/>
  <c r="J2230" s="1"/>
  <c r="H2231"/>
  <c r="J2231" s="1"/>
  <c r="H2232"/>
  <c r="J2232" s="1"/>
  <c r="H2233"/>
  <c r="J2233" s="1"/>
  <c r="H2234"/>
  <c r="J2234" s="1"/>
  <c r="H2235"/>
  <c r="J2235" s="1"/>
  <c r="H2236"/>
  <c r="J2236" s="1"/>
  <c r="H2237"/>
  <c r="J2237" s="1"/>
  <c r="H2238"/>
  <c r="J2238" s="1"/>
  <c r="H2239"/>
  <c r="J2239" s="1"/>
  <c r="H2240"/>
  <c r="J2240" s="1"/>
  <c r="H2241"/>
  <c r="J2241" s="1"/>
  <c r="H2242"/>
  <c r="J2242" s="1"/>
  <c r="H2243"/>
  <c r="J2243" s="1"/>
  <c r="H2244"/>
  <c r="J2244" s="1"/>
  <c r="H2245"/>
  <c r="J2245" s="1"/>
  <c r="H2246"/>
  <c r="J2246" s="1"/>
  <c r="H2247"/>
  <c r="J2247" s="1"/>
  <c r="H2248"/>
  <c r="J2248" s="1"/>
  <c r="H2249"/>
  <c r="J2249" s="1"/>
  <c r="H2250"/>
  <c r="J2250" s="1"/>
  <c r="H2251"/>
  <c r="J2251" s="1"/>
  <c r="H2252"/>
  <c r="J2252" s="1"/>
  <c r="H2253"/>
  <c r="J2253" s="1"/>
  <c r="H2254"/>
  <c r="J2254" s="1"/>
  <c r="H2255"/>
  <c r="J2255" s="1"/>
  <c r="H2256"/>
  <c r="J2256" s="1"/>
  <c r="H2257"/>
  <c r="J2257" s="1"/>
  <c r="H2258"/>
  <c r="J2258" s="1"/>
  <c r="H2259"/>
  <c r="J2259" s="1"/>
  <c r="H2260"/>
  <c r="J2260" s="1"/>
  <c r="H2261"/>
  <c r="J2261" s="1"/>
  <c r="H2262"/>
  <c r="J2262" s="1"/>
  <c r="H2263"/>
  <c r="J2263" s="1"/>
  <c r="H2264"/>
  <c r="J2264" s="1"/>
  <c r="H2265"/>
  <c r="J2265" s="1"/>
  <c r="H2266"/>
  <c r="J2266" s="1"/>
  <c r="H2267"/>
  <c r="J2267" s="1"/>
  <c r="H2268"/>
  <c r="J2268" s="1"/>
  <c r="H2269"/>
  <c r="J2269" s="1"/>
  <c r="H2270"/>
  <c r="J2270" s="1"/>
  <c r="H2271"/>
  <c r="J2271" s="1"/>
  <c r="H2272"/>
  <c r="J2272" s="1"/>
  <c r="H2273"/>
  <c r="J2273" s="1"/>
  <c r="H2274"/>
  <c r="J2274" s="1"/>
  <c r="H2275"/>
  <c r="J2275" s="1"/>
  <c r="H2276"/>
  <c r="J2276" s="1"/>
  <c r="H2277"/>
  <c r="J2277" s="1"/>
  <c r="H2278"/>
  <c r="J2278" s="1"/>
  <c r="H2279"/>
  <c r="J2279" s="1"/>
  <c r="H2280"/>
  <c r="J2280" s="1"/>
  <c r="H2281"/>
  <c r="J2281" s="1"/>
  <c r="H2282"/>
  <c r="J2282" s="1"/>
  <c r="H2283"/>
  <c r="J2283" s="1"/>
  <c r="H2284"/>
  <c r="J2284" s="1"/>
  <c r="H2285"/>
  <c r="J2285" s="1"/>
  <c r="H2286"/>
  <c r="J2286" s="1"/>
  <c r="H2287"/>
  <c r="J2287" s="1"/>
  <c r="H2288"/>
  <c r="J2288" s="1"/>
  <c r="H2289"/>
  <c r="J2289" s="1"/>
  <c r="H2290"/>
  <c r="J2290" s="1"/>
  <c r="H2291"/>
  <c r="J2291" s="1"/>
  <c r="H2292"/>
  <c r="J2292" s="1"/>
  <c r="H2293"/>
  <c r="J2293" s="1"/>
  <c r="H2294"/>
  <c r="J2294" s="1"/>
  <c r="H2295"/>
  <c r="J2295" s="1"/>
  <c r="H2296"/>
  <c r="J2296" s="1"/>
  <c r="H2297"/>
  <c r="J2297" s="1"/>
  <c r="H2298"/>
  <c r="J2298" s="1"/>
  <c r="H2299"/>
  <c r="J2299" s="1"/>
  <c r="H2300"/>
  <c r="J2300" s="1"/>
  <c r="H2301"/>
  <c r="J2301" s="1"/>
  <c r="H2302"/>
  <c r="J2302" s="1"/>
  <c r="H2303"/>
  <c r="J2303" s="1"/>
  <c r="H2304"/>
  <c r="J2304" s="1"/>
  <c r="H2305"/>
  <c r="J2305" s="1"/>
  <c r="H2306"/>
  <c r="J2306" s="1"/>
  <c r="H2307"/>
  <c r="J2307" s="1"/>
  <c r="H2308"/>
  <c r="J2308" s="1"/>
  <c r="H2309"/>
  <c r="J2309" s="1"/>
  <c r="H2310"/>
  <c r="J2310" s="1"/>
  <c r="H2311"/>
  <c r="J2311" s="1"/>
  <c r="H2312"/>
  <c r="J2312" s="1"/>
  <c r="H2313"/>
  <c r="J2313" s="1"/>
  <c r="H2314"/>
  <c r="J2314" s="1"/>
  <c r="H2315"/>
  <c r="J2315" s="1"/>
  <c r="H2316"/>
  <c r="J2316" s="1"/>
  <c r="H2317"/>
  <c r="J2317" s="1"/>
  <c r="H2318"/>
  <c r="J2318" s="1"/>
  <c r="H2319"/>
  <c r="J2319" s="1"/>
  <c r="H2320"/>
  <c r="J2320" s="1"/>
  <c r="H2321"/>
  <c r="J2321" s="1"/>
  <c r="H2322"/>
  <c r="J2322" s="1"/>
  <c r="H2323"/>
  <c r="J2323" s="1"/>
  <c r="H2324"/>
  <c r="J2324" s="1"/>
  <c r="H2325"/>
  <c r="J2325" s="1"/>
  <c r="H2326"/>
  <c r="J2326" s="1"/>
  <c r="H2327"/>
  <c r="J2327" s="1"/>
  <c r="H2328"/>
  <c r="J2328" s="1"/>
  <c r="H2329"/>
  <c r="J2329" s="1"/>
  <c r="H2330"/>
  <c r="J2330" s="1"/>
  <c r="H2331"/>
  <c r="J2331" s="1"/>
  <c r="H2332"/>
  <c r="J2332" s="1"/>
  <c r="H2333"/>
  <c r="J2333" s="1"/>
  <c r="H2334"/>
  <c r="J2334" s="1"/>
  <c r="H2335"/>
  <c r="J2335" s="1"/>
  <c r="H2336"/>
  <c r="J2336" s="1"/>
  <c r="H2337"/>
  <c r="J2337" s="1"/>
  <c r="H2338"/>
  <c r="J2338" s="1"/>
  <c r="H2339"/>
  <c r="J2339" s="1"/>
  <c r="H2340"/>
  <c r="J2340" s="1"/>
  <c r="H2341"/>
  <c r="J2341" s="1"/>
  <c r="H2342"/>
  <c r="J2342" s="1"/>
  <c r="H2343"/>
  <c r="J2343" s="1"/>
  <c r="H2344"/>
  <c r="J2344" s="1"/>
  <c r="H2345"/>
  <c r="J2345" s="1"/>
  <c r="H2346"/>
  <c r="J2346" s="1"/>
  <c r="H2347"/>
  <c r="J2347" s="1"/>
  <c r="H2348"/>
  <c r="J2348" s="1"/>
  <c r="H2349"/>
  <c r="J2349" s="1"/>
  <c r="H2350"/>
  <c r="J2350" s="1"/>
  <c r="H2351"/>
  <c r="J2351" s="1"/>
  <c r="H2352"/>
  <c r="J2352" s="1"/>
  <c r="H2353"/>
  <c r="J2353" s="1"/>
  <c r="H2354"/>
  <c r="J2354" s="1"/>
  <c r="H2355"/>
  <c r="J2355" s="1"/>
  <c r="H2356"/>
  <c r="J2356" s="1"/>
  <c r="H2357"/>
  <c r="J2357" s="1"/>
  <c r="H2358"/>
  <c r="J2358" s="1"/>
  <c r="H2359"/>
  <c r="J2359" s="1"/>
  <c r="H2360"/>
  <c r="J2360" s="1"/>
  <c r="H2361"/>
  <c r="J2361" s="1"/>
  <c r="H2362"/>
  <c r="J2362" s="1"/>
  <c r="H2363"/>
  <c r="J2363" s="1"/>
  <c r="H2364"/>
  <c r="J2364" s="1"/>
  <c r="H2365"/>
  <c r="J2365" s="1"/>
  <c r="H2366"/>
  <c r="J2366" s="1"/>
  <c r="H2367"/>
  <c r="J2367" s="1"/>
  <c r="H2368"/>
  <c r="J2368" s="1"/>
  <c r="H2369"/>
  <c r="J2369" s="1"/>
  <c r="H2370"/>
  <c r="J2370" s="1"/>
  <c r="H2371"/>
  <c r="J2371" s="1"/>
  <c r="H2372"/>
  <c r="J2372" s="1"/>
  <c r="H2373"/>
  <c r="J2373" s="1"/>
  <c r="H2374"/>
  <c r="J2374" s="1"/>
  <c r="H2375"/>
  <c r="J2375" s="1"/>
  <c r="H2376"/>
  <c r="J2376" s="1"/>
  <c r="H2377"/>
  <c r="J2377" s="1"/>
  <c r="H2378"/>
  <c r="J2378" s="1"/>
  <c r="H2379"/>
  <c r="J2379" s="1"/>
  <c r="H2380"/>
  <c r="J2380" s="1"/>
  <c r="H2381"/>
  <c r="J2381" s="1"/>
  <c r="H2382"/>
  <c r="J2382" s="1"/>
  <c r="H2383"/>
  <c r="J2383" s="1"/>
  <c r="H2384"/>
  <c r="J2384" s="1"/>
  <c r="H2385"/>
  <c r="J2385" s="1"/>
  <c r="H2386"/>
  <c r="J2386" s="1"/>
  <c r="H2387"/>
  <c r="J2387" s="1"/>
  <c r="H2388"/>
  <c r="J2388" s="1"/>
  <c r="H2389"/>
  <c r="J2389" s="1"/>
  <c r="H2390"/>
  <c r="J2390" s="1"/>
  <c r="H2391"/>
  <c r="J2391" s="1"/>
  <c r="H2392"/>
  <c r="J2392" s="1"/>
  <c r="H2393"/>
  <c r="J2393" s="1"/>
  <c r="H2394"/>
  <c r="J2394" s="1"/>
  <c r="H2395"/>
  <c r="J2395" s="1"/>
  <c r="H2396"/>
  <c r="J2396" s="1"/>
  <c r="H2397"/>
  <c r="J2397" s="1"/>
  <c r="H2398"/>
  <c r="J2398" s="1"/>
  <c r="H2399"/>
  <c r="J2399" s="1"/>
  <c r="H2400"/>
  <c r="J2400" s="1"/>
  <c r="H2401"/>
  <c r="J2401" s="1"/>
  <c r="H2402"/>
  <c r="J2402" s="1"/>
  <c r="H2403"/>
  <c r="J2403" s="1"/>
  <c r="H2404"/>
  <c r="J2404" s="1"/>
  <c r="H2405"/>
  <c r="J2405" s="1"/>
  <c r="H2406"/>
  <c r="J2406" s="1"/>
  <c r="H2407"/>
  <c r="J2407" s="1"/>
  <c r="H2408"/>
  <c r="J2408" s="1"/>
  <c r="H2409"/>
  <c r="J2409" s="1"/>
  <c r="H2410"/>
  <c r="J2410" s="1"/>
  <c r="H2411"/>
  <c r="J2411" s="1"/>
  <c r="H2412"/>
  <c r="J2412" s="1"/>
  <c r="H2413"/>
  <c r="J2413" s="1"/>
  <c r="H2414"/>
  <c r="J2414" s="1"/>
  <c r="H2415"/>
  <c r="J2415" s="1"/>
  <c r="H2416"/>
  <c r="J2416" s="1"/>
  <c r="H2417"/>
  <c r="J2417" s="1"/>
  <c r="H2418"/>
  <c r="J2418" s="1"/>
  <c r="H2419"/>
  <c r="J2419" s="1"/>
  <c r="H2420"/>
  <c r="J2420" s="1"/>
  <c r="H2421"/>
  <c r="J2421" s="1"/>
  <c r="H2422"/>
  <c r="J2422" s="1"/>
  <c r="H2423"/>
  <c r="J2423" s="1"/>
  <c r="H2424"/>
  <c r="J2424" s="1"/>
  <c r="H2425"/>
  <c r="J2425" s="1"/>
  <c r="H2426"/>
  <c r="J2426" s="1"/>
  <c r="H2427"/>
  <c r="J2427" s="1"/>
  <c r="H2428"/>
  <c r="J2428" s="1"/>
  <c r="H2429"/>
  <c r="J2429" s="1"/>
  <c r="H2430"/>
  <c r="J2430" s="1"/>
  <c r="H2431"/>
  <c r="J2431" s="1"/>
  <c r="H2432"/>
  <c r="J2432" s="1"/>
  <c r="H2433"/>
  <c r="J2433" s="1"/>
  <c r="H2434"/>
  <c r="J2434" s="1"/>
  <c r="H2435"/>
  <c r="J2435" s="1"/>
  <c r="H2436"/>
  <c r="J2436" s="1"/>
  <c r="H2437"/>
  <c r="J2437" s="1"/>
  <c r="H2438"/>
  <c r="J2438" s="1"/>
  <c r="H2439"/>
  <c r="J2439" s="1"/>
  <c r="H2440"/>
  <c r="J2440" s="1"/>
  <c r="H2441"/>
  <c r="J2441" s="1"/>
  <c r="H2442"/>
  <c r="J2442" s="1"/>
  <c r="H2443"/>
  <c r="J2443" s="1"/>
  <c r="H2444"/>
  <c r="J2444" s="1"/>
  <c r="H2445"/>
  <c r="J2445" s="1"/>
  <c r="H2446"/>
  <c r="J2446" s="1"/>
  <c r="H2447"/>
  <c r="J2447" s="1"/>
  <c r="H2448"/>
  <c r="J2448" s="1"/>
  <c r="H2449"/>
  <c r="J2449" s="1"/>
  <c r="H2450"/>
  <c r="J2450" s="1"/>
  <c r="H2451"/>
  <c r="J2451" s="1"/>
  <c r="H2452"/>
  <c r="J2452" s="1"/>
  <c r="H2453"/>
  <c r="J2453" s="1"/>
  <c r="H2454"/>
  <c r="J2454" s="1"/>
  <c r="H2455"/>
  <c r="J2455" s="1"/>
  <c r="H2456"/>
  <c r="J2456" s="1"/>
  <c r="H2457"/>
  <c r="J2457" s="1"/>
  <c r="H2458"/>
  <c r="J2458" s="1"/>
  <c r="H2459"/>
  <c r="J2459" s="1"/>
  <c r="H2460"/>
  <c r="J2460" s="1"/>
  <c r="H2461"/>
  <c r="J2461" s="1"/>
  <c r="H2462"/>
  <c r="J2462" s="1"/>
  <c r="H2463"/>
  <c r="J2463" s="1"/>
  <c r="H2464"/>
  <c r="J2464" s="1"/>
  <c r="H2465"/>
  <c r="J2465" s="1"/>
  <c r="H2466"/>
  <c r="J2466" s="1"/>
  <c r="H2467"/>
  <c r="J2467" s="1"/>
  <c r="H2468"/>
  <c r="J2468" s="1"/>
  <c r="H2469"/>
  <c r="J2469" s="1"/>
  <c r="H2470"/>
  <c r="J2470" s="1"/>
  <c r="H2471"/>
  <c r="J2471" s="1"/>
  <c r="H2472"/>
  <c r="J2472" s="1"/>
  <c r="H2473"/>
  <c r="J2473" s="1"/>
  <c r="H2474"/>
  <c r="J2474" s="1"/>
  <c r="H2475"/>
  <c r="J2475" s="1"/>
  <c r="H2476"/>
  <c r="J2476" s="1"/>
  <c r="H2477"/>
  <c r="J2477" s="1"/>
  <c r="H2478"/>
  <c r="J2478" s="1"/>
  <c r="H2479"/>
  <c r="J2479" s="1"/>
  <c r="H2480"/>
  <c r="J2480" s="1"/>
  <c r="H2481"/>
  <c r="J2481" s="1"/>
  <c r="H2482"/>
  <c r="J2482" s="1"/>
  <c r="H2483"/>
  <c r="J2483" s="1"/>
  <c r="H2484"/>
  <c r="J2484" s="1"/>
  <c r="H2485"/>
  <c r="J2485" s="1"/>
  <c r="H2486"/>
  <c r="J2486" s="1"/>
  <c r="H2487"/>
  <c r="J2487" s="1"/>
  <c r="H2488"/>
  <c r="J2488" s="1"/>
  <c r="H2489"/>
  <c r="J2489" s="1"/>
  <c r="H2490"/>
  <c r="J2490" s="1"/>
  <c r="H2491"/>
  <c r="J2491" s="1"/>
  <c r="H2492"/>
  <c r="J2492" s="1"/>
  <c r="H2493"/>
  <c r="J2493" s="1"/>
  <c r="H2494"/>
  <c r="J2494" s="1"/>
  <c r="H2495"/>
  <c r="J2495" s="1"/>
  <c r="H2496"/>
  <c r="J2496" s="1"/>
  <c r="H2497"/>
  <c r="J2497" s="1"/>
  <c r="H2498"/>
  <c r="J2498" s="1"/>
  <c r="H2499"/>
  <c r="J2499" s="1"/>
  <c r="H2500"/>
  <c r="J2500" s="1"/>
  <c r="H2501"/>
  <c r="J2501" s="1"/>
  <c r="H2502"/>
  <c r="J2502" s="1"/>
  <c r="H2503"/>
  <c r="J2503" s="1"/>
  <c r="H2504"/>
  <c r="J2504" s="1"/>
  <c r="H2505"/>
  <c r="J2505" s="1"/>
  <c r="H2506"/>
  <c r="J2506" s="1"/>
  <c r="H2507"/>
  <c r="J2507" s="1"/>
  <c r="H2508"/>
  <c r="J2508" s="1"/>
  <c r="H2509"/>
  <c r="J2509" s="1"/>
  <c r="H2510"/>
  <c r="J2510" s="1"/>
  <c r="H2511"/>
  <c r="J2511" s="1"/>
  <c r="H2512"/>
  <c r="J2512" s="1"/>
  <c r="H2513"/>
  <c r="J2513" s="1"/>
  <c r="H2514"/>
  <c r="J2514" s="1"/>
  <c r="H2515"/>
  <c r="J2515" s="1"/>
  <c r="H2516"/>
  <c r="J2516" s="1"/>
  <c r="H2517"/>
  <c r="J2517" s="1"/>
  <c r="H2518"/>
  <c r="J2518" s="1"/>
  <c r="H2519"/>
  <c r="J2519" s="1"/>
  <c r="H2520"/>
  <c r="J2520" s="1"/>
  <c r="H2521"/>
  <c r="J2521" s="1"/>
  <c r="H2522"/>
  <c r="J2522" s="1"/>
  <c r="H2523"/>
  <c r="J2523" s="1"/>
  <c r="H2524"/>
  <c r="J2524" s="1"/>
  <c r="H2525"/>
  <c r="J2525" s="1"/>
  <c r="H2526"/>
  <c r="J2526" s="1"/>
  <c r="H2527"/>
  <c r="J2527" s="1"/>
  <c r="H2528"/>
  <c r="J2528" s="1"/>
  <c r="H2529"/>
  <c r="J2529" s="1"/>
  <c r="H2530"/>
  <c r="J2530" s="1"/>
  <c r="H2531"/>
  <c r="J2531" s="1"/>
  <c r="H2532"/>
  <c r="J2532" s="1"/>
  <c r="H2533"/>
  <c r="J2533" s="1"/>
  <c r="H2534"/>
  <c r="J2534" s="1"/>
  <c r="H2535"/>
  <c r="J2535" s="1"/>
  <c r="H2536"/>
  <c r="J2536" s="1"/>
  <c r="H2537"/>
  <c r="J2537" s="1"/>
  <c r="H2538"/>
  <c r="J2538" s="1"/>
  <c r="H2539"/>
  <c r="J2539" s="1"/>
  <c r="H2540"/>
  <c r="J2540" s="1"/>
  <c r="H2541"/>
  <c r="J2541" s="1"/>
  <c r="H2542"/>
  <c r="J2542" s="1"/>
  <c r="H2543"/>
  <c r="J2543" s="1"/>
  <c r="H2544"/>
  <c r="J2544" s="1"/>
  <c r="H2545"/>
  <c r="J2545" s="1"/>
  <c r="H2546"/>
  <c r="J2546" s="1"/>
  <c r="H2547"/>
  <c r="J2547" s="1"/>
  <c r="H2548"/>
  <c r="J2548" s="1"/>
  <c r="H2549"/>
  <c r="J2549" s="1"/>
  <c r="H2550"/>
  <c r="J2550" s="1"/>
  <c r="H2551"/>
  <c r="J2551" s="1"/>
  <c r="H2552"/>
  <c r="J2552" s="1"/>
  <c r="H2553"/>
  <c r="J2553" s="1"/>
  <c r="H2554"/>
  <c r="J2554" s="1"/>
  <c r="H2555"/>
  <c r="J2555" s="1"/>
  <c r="H2556"/>
  <c r="J2556" s="1"/>
  <c r="H2557"/>
  <c r="J2557" s="1"/>
  <c r="H2558"/>
  <c r="J2558" s="1"/>
  <c r="H2559"/>
  <c r="J2559" s="1"/>
  <c r="H2560"/>
  <c r="J2560" s="1"/>
  <c r="H2561"/>
  <c r="J2561" s="1"/>
  <c r="H2562"/>
  <c r="J2562" s="1"/>
  <c r="H2563"/>
  <c r="J2563" s="1"/>
  <c r="H2564"/>
  <c r="J2564" s="1"/>
  <c r="H2565"/>
  <c r="J2565" s="1"/>
  <c r="H2566"/>
  <c r="J2566" s="1"/>
  <c r="H2567"/>
  <c r="J2567" s="1"/>
  <c r="H2568"/>
  <c r="J2568" s="1"/>
  <c r="H2569"/>
  <c r="J2569" s="1"/>
  <c r="H2570"/>
  <c r="J2570" s="1"/>
  <c r="H2571"/>
  <c r="J2571" s="1"/>
  <c r="H2572"/>
  <c r="J2572" s="1"/>
  <c r="H2573"/>
  <c r="J2573" s="1"/>
  <c r="H2574"/>
  <c r="J2574" s="1"/>
  <c r="H2575"/>
  <c r="J2575" s="1"/>
  <c r="H2576"/>
  <c r="J2576" s="1"/>
  <c r="H2577"/>
  <c r="J2577" s="1"/>
  <c r="H2578"/>
  <c r="J2578" s="1"/>
  <c r="H2579"/>
  <c r="J2579" s="1"/>
  <c r="H2580"/>
  <c r="J2580" s="1"/>
  <c r="H2581"/>
  <c r="J2581" s="1"/>
  <c r="H2582"/>
  <c r="J2582" s="1"/>
  <c r="H2583"/>
  <c r="J2583" s="1"/>
  <c r="H2584"/>
  <c r="J2584" s="1"/>
  <c r="H2585"/>
  <c r="J2585" s="1"/>
  <c r="H2586"/>
  <c r="J2586" s="1"/>
  <c r="H2587"/>
  <c r="J2587" s="1"/>
  <c r="H2588"/>
  <c r="J2588" s="1"/>
  <c r="H2589"/>
  <c r="J2589" s="1"/>
  <c r="H2590"/>
  <c r="J2590" s="1"/>
  <c r="H2591"/>
  <c r="J2591" s="1"/>
  <c r="H2592"/>
  <c r="J2592" s="1"/>
  <c r="H2593"/>
  <c r="J2593" s="1"/>
  <c r="H2594"/>
  <c r="J2594" s="1"/>
  <c r="H2595"/>
  <c r="J2595" s="1"/>
  <c r="H2596"/>
  <c r="J2596" s="1"/>
  <c r="H2597"/>
  <c r="J2597" s="1"/>
  <c r="H2598"/>
  <c r="J2598" s="1"/>
  <c r="H2599"/>
  <c r="J2599" s="1"/>
  <c r="H2600"/>
  <c r="J2600" s="1"/>
  <c r="H2601"/>
  <c r="J2601" s="1"/>
  <c r="H2602"/>
  <c r="J2602" s="1"/>
  <c r="H2603"/>
  <c r="J2603" s="1"/>
  <c r="H2604"/>
  <c r="J2604" s="1"/>
  <c r="H2605"/>
  <c r="J2605" s="1"/>
  <c r="H2606"/>
  <c r="J2606" s="1"/>
  <c r="H2607"/>
  <c r="J2607" s="1"/>
  <c r="H2608"/>
  <c r="J2608" s="1"/>
  <c r="H2609"/>
  <c r="J2609" s="1"/>
  <c r="H2610"/>
  <c r="J2610" s="1"/>
  <c r="H2611"/>
  <c r="J2611" s="1"/>
  <c r="H2612"/>
  <c r="J2612" s="1"/>
  <c r="H2613"/>
  <c r="J2613" s="1"/>
  <c r="H2614"/>
  <c r="J2614" s="1"/>
  <c r="H2615"/>
  <c r="J2615" s="1"/>
  <c r="H2616"/>
  <c r="J2616" s="1"/>
  <c r="H2617"/>
  <c r="J2617" s="1"/>
  <c r="H2618"/>
  <c r="J2618" s="1"/>
  <c r="H2619"/>
  <c r="J2619" s="1"/>
  <c r="H2620"/>
  <c r="J2620" s="1"/>
  <c r="H2621"/>
  <c r="J2621" s="1"/>
  <c r="H2622"/>
  <c r="J2622" s="1"/>
  <c r="H2623"/>
  <c r="J2623" s="1"/>
  <c r="H2624"/>
  <c r="J2624" s="1"/>
  <c r="H2625"/>
  <c r="J2625" s="1"/>
  <c r="H2626"/>
  <c r="J2626" s="1"/>
  <c r="H2627"/>
  <c r="J2627" s="1"/>
  <c r="H2628"/>
  <c r="J2628" s="1"/>
  <c r="H2629"/>
  <c r="J2629" s="1"/>
  <c r="H2630"/>
  <c r="J2630" s="1"/>
  <c r="H2631"/>
  <c r="J2631" s="1"/>
  <c r="H2632"/>
  <c r="J2632" s="1"/>
  <c r="H2633"/>
  <c r="J2633" s="1"/>
  <c r="H2634"/>
  <c r="J2634" s="1"/>
  <c r="H2635"/>
  <c r="J2635" s="1"/>
  <c r="H2636"/>
  <c r="J2636" s="1"/>
  <c r="H2637"/>
  <c r="J2637" s="1"/>
  <c r="H2638"/>
  <c r="J2638" s="1"/>
  <c r="H2639"/>
  <c r="J2639" s="1"/>
  <c r="H2640"/>
  <c r="J2640" s="1"/>
  <c r="H2641"/>
  <c r="J2641" s="1"/>
  <c r="H2642"/>
  <c r="J2642" s="1"/>
  <c r="H2643"/>
  <c r="J2643" s="1"/>
  <c r="H2644"/>
  <c r="J2644" s="1"/>
  <c r="H2645"/>
  <c r="J2645" s="1"/>
  <c r="H2646"/>
  <c r="J2646" s="1"/>
  <c r="H2647"/>
  <c r="J2647" s="1"/>
  <c r="H2648"/>
  <c r="J2648" s="1"/>
  <c r="H2649"/>
  <c r="J2649" s="1"/>
  <c r="H2650"/>
  <c r="J2650" s="1"/>
  <c r="H2651"/>
  <c r="J2651" s="1"/>
  <c r="H2652"/>
  <c r="J2652" s="1"/>
  <c r="H2653"/>
  <c r="J2653" s="1"/>
  <c r="H2654"/>
  <c r="J2654" s="1"/>
  <c r="H2655"/>
  <c r="J2655" s="1"/>
  <c r="H2656"/>
  <c r="J2656" s="1"/>
  <c r="H2657"/>
  <c r="J2657" s="1"/>
  <c r="H2658"/>
  <c r="J2658" s="1"/>
  <c r="H2659"/>
  <c r="J2659" s="1"/>
  <c r="H2660"/>
  <c r="J2660" s="1"/>
  <c r="H2661"/>
  <c r="J2661" s="1"/>
  <c r="H2662"/>
  <c r="J2662" s="1"/>
  <c r="H2663"/>
  <c r="J2663" s="1"/>
  <c r="H2664"/>
  <c r="J2664" s="1"/>
  <c r="H2665"/>
  <c r="J2665" s="1"/>
  <c r="H2666"/>
  <c r="J2666" s="1"/>
  <c r="H2667"/>
  <c r="J2667" s="1"/>
  <c r="H2668"/>
  <c r="J2668" s="1"/>
  <c r="H2669"/>
  <c r="J2669" s="1"/>
  <c r="H2670"/>
  <c r="J2670" s="1"/>
  <c r="H2671"/>
  <c r="J2671" s="1"/>
  <c r="H2672"/>
  <c r="J2672" s="1"/>
  <c r="H2673"/>
  <c r="J2673" s="1"/>
  <c r="H2674"/>
  <c r="J2674" s="1"/>
  <c r="H2675"/>
  <c r="J2675" s="1"/>
  <c r="H2676"/>
  <c r="J2676" s="1"/>
  <c r="H2677"/>
  <c r="J2677" s="1"/>
  <c r="H2678"/>
  <c r="J2678" s="1"/>
  <c r="H2679"/>
  <c r="J2679" s="1"/>
  <c r="H2680"/>
  <c r="J2680" s="1"/>
  <c r="H2681"/>
  <c r="J2681" s="1"/>
  <c r="H2682"/>
  <c r="J2682" s="1"/>
  <c r="H2683"/>
  <c r="J2683" s="1"/>
  <c r="H2684"/>
  <c r="J2684" s="1"/>
  <c r="H2685"/>
  <c r="J2685" s="1"/>
  <c r="H2686"/>
  <c r="J2686" s="1"/>
  <c r="H2687"/>
  <c r="J2687" s="1"/>
  <c r="H2688"/>
  <c r="J2688" s="1"/>
  <c r="H2689"/>
  <c r="J2689" s="1"/>
  <c r="H2690"/>
  <c r="J2690" s="1"/>
  <c r="H2691"/>
  <c r="J2691" s="1"/>
  <c r="H2692"/>
  <c r="J2692" s="1"/>
  <c r="H2693"/>
  <c r="J2693" s="1"/>
  <c r="H2694"/>
  <c r="J2694" s="1"/>
  <c r="H2695"/>
  <c r="J2695" s="1"/>
  <c r="H2696"/>
  <c r="J2696" s="1"/>
  <c r="H2697"/>
  <c r="J2697" s="1"/>
  <c r="H2698"/>
  <c r="J2698" s="1"/>
  <c r="H2699"/>
  <c r="J2699" s="1"/>
  <c r="H2700"/>
  <c r="J2700" s="1"/>
  <c r="H2701"/>
  <c r="J2701" s="1"/>
  <c r="H2702"/>
  <c r="J2702" s="1"/>
  <c r="H2703"/>
  <c r="J2703" s="1"/>
  <c r="H2704"/>
  <c r="J2704" s="1"/>
  <c r="H2705"/>
  <c r="J2705" s="1"/>
  <c r="H2706"/>
  <c r="J2706" s="1"/>
  <c r="H2707"/>
  <c r="J2707" s="1"/>
  <c r="H2708"/>
  <c r="J2708" s="1"/>
  <c r="H2709"/>
  <c r="J2709" s="1"/>
  <c r="H2710"/>
  <c r="J2710" s="1"/>
  <c r="H2711"/>
  <c r="J2711" s="1"/>
  <c r="H2712"/>
  <c r="J2712" s="1"/>
  <c r="H2713"/>
  <c r="J2713" s="1"/>
  <c r="H2714"/>
  <c r="J2714" s="1"/>
  <c r="H2715"/>
  <c r="J2715" s="1"/>
  <c r="H2716"/>
  <c r="J2716" s="1"/>
  <c r="H2717"/>
  <c r="J2717" s="1"/>
  <c r="H2718"/>
  <c r="J2718" s="1"/>
  <c r="H2719"/>
  <c r="J2719" s="1"/>
  <c r="H2720"/>
  <c r="J2720" s="1"/>
  <c r="H2721"/>
  <c r="J2721" s="1"/>
  <c r="H2722"/>
  <c r="J2722" s="1"/>
  <c r="H2723"/>
  <c r="J2723" s="1"/>
  <c r="H2724"/>
  <c r="J2724" s="1"/>
  <c r="H2725"/>
  <c r="J2725" s="1"/>
  <c r="H2726"/>
  <c r="J2726" s="1"/>
  <c r="H2727"/>
  <c r="J2727" s="1"/>
  <c r="H2728"/>
  <c r="J2728" s="1"/>
  <c r="H2729"/>
  <c r="J2729" s="1"/>
  <c r="H2730"/>
  <c r="J2730" s="1"/>
  <c r="H2731"/>
  <c r="J2731" s="1"/>
  <c r="H2732"/>
  <c r="J2732" s="1"/>
  <c r="H2733"/>
  <c r="J2733" s="1"/>
  <c r="H2734"/>
  <c r="J2734" s="1"/>
  <c r="H2735"/>
  <c r="J2735" s="1"/>
  <c r="H2736"/>
  <c r="J2736" s="1"/>
  <c r="H2737"/>
  <c r="J2737" s="1"/>
  <c r="H2738"/>
  <c r="J2738" s="1"/>
  <c r="H2739"/>
  <c r="J2739" s="1"/>
  <c r="H2740"/>
  <c r="J2740" s="1"/>
  <c r="H2741"/>
  <c r="J2741" s="1"/>
  <c r="H2742"/>
  <c r="J2742" s="1"/>
  <c r="H2743"/>
  <c r="J2743" s="1"/>
  <c r="H2744"/>
  <c r="J2744" s="1"/>
  <c r="H2745"/>
  <c r="J2745" s="1"/>
  <c r="H2746"/>
  <c r="J2746" s="1"/>
  <c r="H2747"/>
  <c r="J2747" s="1"/>
  <c r="H2748"/>
  <c r="J2748" s="1"/>
  <c r="H2749"/>
  <c r="J2749" s="1"/>
  <c r="H2750"/>
  <c r="J2750" s="1"/>
  <c r="H2751"/>
  <c r="J2751" s="1"/>
  <c r="H2752"/>
  <c r="J2752" s="1"/>
  <c r="H2753"/>
  <c r="J2753" s="1"/>
  <c r="H2754"/>
  <c r="J2754" s="1"/>
  <c r="H2755"/>
  <c r="J2755" s="1"/>
  <c r="H2756"/>
  <c r="J2756" s="1"/>
  <c r="H2757"/>
  <c r="J2757" s="1"/>
  <c r="H2758"/>
  <c r="J2758" s="1"/>
  <c r="H2759"/>
  <c r="J2759" s="1"/>
  <c r="H2760"/>
  <c r="J2760" s="1"/>
  <c r="H2761"/>
  <c r="J2761" s="1"/>
  <c r="H2762"/>
  <c r="J2762" s="1"/>
  <c r="H2763"/>
  <c r="J2763" s="1"/>
  <c r="H2764"/>
  <c r="J2764" s="1"/>
  <c r="H2765"/>
  <c r="J2765" s="1"/>
  <c r="H2766"/>
  <c r="J2766" s="1"/>
  <c r="H2767"/>
  <c r="J2767" s="1"/>
  <c r="H2768"/>
  <c r="J2768" s="1"/>
  <c r="H2769"/>
  <c r="J2769" s="1"/>
  <c r="H2770"/>
  <c r="J2770" s="1"/>
  <c r="H2771"/>
  <c r="J2771" s="1"/>
  <c r="H2772"/>
  <c r="J2772" s="1"/>
  <c r="H2773"/>
  <c r="J2773" s="1"/>
  <c r="H2774"/>
  <c r="J2774" s="1"/>
  <c r="H2775"/>
  <c r="J2775" s="1"/>
  <c r="H2776"/>
  <c r="J2776" s="1"/>
  <c r="H2777"/>
  <c r="J2777" s="1"/>
  <c r="H2778"/>
  <c r="J2778" s="1"/>
  <c r="H2779"/>
  <c r="J2779" s="1"/>
  <c r="H2780"/>
  <c r="J2780" s="1"/>
  <c r="H2781"/>
  <c r="J2781" s="1"/>
  <c r="H2782"/>
  <c r="J2782" s="1"/>
  <c r="H2783"/>
  <c r="J2783" s="1"/>
  <c r="H2784"/>
  <c r="J2784" s="1"/>
  <c r="H2785"/>
  <c r="J2785" s="1"/>
  <c r="H2786"/>
  <c r="J2786" s="1"/>
  <c r="H2787"/>
  <c r="J2787" s="1"/>
  <c r="H2788"/>
  <c r="J2788" s="1"/>
  <c r="H2789"/>
  <c r="J2789" s="1"/>
  <c r="H2790"/>
  <c r="J2790" s="1"/>
  <c r="H2791"/>
  <c r="J2791" s="1"/>
  <c r="H2792"/>
  <c r="J2792" s="1"/>
  <c r="H2793"/>
  <c r="J2793" s="1"/>
  <c r="H2794"/>
  <c r="J2794" s="1"/>
  <c r="H2795"/>
  <c r="J2795" s="1"/>
  <c r="H2796"/>
  <c r="J2796" s="1"/>
  <c r="H2797"/>
  <c r="J2797" s="1"/>
  <c r="H2798"/>
  <c r="J2798" s="1"/>
  <c r="H2799"/>
  <c r="J2799" s="1"/>
  <c r="H2800"/>
  <c r="J2800" s="1"/>
  <c r="H2801"/>
  <c r="J2801" s="1"/>
  <c r="H2802"/>
  <c r="J2802" s="1"/>
  <c r="H2803"/>
  <c r="J2803" s="1"/>
  <c r="H2804"/>
  <c r="J2804" s="1"/>
  <c r="H2805"/>
  <c r="J2805" s="1"/>
  <c r="H2806"/>
  <c r="J2806" s="1"/>
  <c r="H2807"/>
  <c r="J2807" s="1"/>
  <c r="H2808"/>
  <c r="J2808" s="1"/>
  <c r="H2809"/>
  <c r="J2809" s="1"/>
  <c r="H2810"/>
  <c r="J2810" s="1"/>
  <c r="H2811"/>
  <c r="J2811" s="1"/>
  <c r="H2812"/>
  <c r="J2812" s="1"/>
  <c r="H2813"/>
  <c r="J2813" s="1"/>
  <c r="H2814"/>
  <c r="J2814" s="1"/>
  <c r="H2815"/>
  <c r="J2815" s="1"/>
  <c r="H2816"/>
  <c r="J2816" s="1"/>
  <c r="H2817"/>
  <c r="J2817" s="1"/>
  <c r="H2818"/>
  <c r="J2818" s="1"/>
  <c r="H2819"/>
  <c r="J2819" s="1"/>
  <c r="H2820"/>
  <c r="J2820" s="1"/>
  <c r="H2821"/>
  <c r="J2821" s="1"/>
  <c r="H2822"/>
  <c r="J2822" s="1"/>
  <c r="H2823"/>
  <c r="J2823" s="1"/>
  <c r="H2824"/>
  <c r="J2824" s="1"/>
  <c r="H2825"/>
  <c r="J2825" s="1"/>
  <c r="H2826"/>
  <c r="J2826" s="1"/>
  <c r="H2827"/>
  <c r="J2827" s="1"/>
  <c r="H2828"/>
  <c r="J2828" s="1"/>
  <c r="H2829"/>
  <c r="J2829" s="1"/>
  <c r="H2830"/>
  <c r="J2830" s="1"/>
  <c r="H2831"/>
  <c r="J2831" s="1"/>
  <c r="H2832"/>
  <c r="J2832" s="1"/>
  <c r="H2833"/>
  <c r="J2833" s="1"/>
  <c r="H2834"/>
  <c r="J2834" s="1"/>
  <c r="H2835"/>
  <c r="J2835" s="1"/>
  <c r="H2836"/>
  <c r="J2836" s="1"/>
  <c r="H2837"/>
  <c r="J2837" s="1"/>
  <c r="H2838"/>
  <c r="J2838" s="1"/>
  <c r="H2839"/>
  <c r="J2839" s="1"/>
  <c r="H2840"/>
  <c r="J2840" s="1"/>
  <c r="H2841"/>
  <c r="J2841" s="1"/>
  <c r="H2842"/>
  <c r="J2842" s="1"/>
  <c r="H2843"/>
  <c r="J2843" s="1"/>
  <c r="H2844"/>
  <c r="J2844" s="1"/>
  <c r="H2845"/>
  <c r="J2845" s="1"/>
  <c r="H2846"/>
  <c r="J2846" s="1"/>
  <c r="H2847"/>
  <c r="J2847" s="1"/>
  <c r="H2848"/>
  <c r="J2848" s="1"/>
  <c r="H2849"/>
  <c r="J2849" s="1"/>
  <c r="H2850"/>
  <c r="J2850" s="1"/>
  <c r="H2851"/>
  <c r="J2851" s="1"/>
  <c r="H2852"/>
  <c r="J2852" s="1"/>
  <c r="H2853"/>
  <c r="J2853" s="1"/>
  <c r="H2854"/>
  <c r="J2854" s="1"/>
  <c r="H2855"/>
  <c r="J2855" s="1"/>
  <c r="H2856"/>
  <c r="J2856" s="1"/>
  <c r="H2857"/>
  <c r="J2857" s="1"/>
  <c r="H2858"/>
  <c r="J2858" s="1"/>
  <c r="H2859"/>
  <c r="J2859" s="1"/>
  <c r="H2860"/>
  <c r="J2860" s="1"/>
  <c r="H2861"/>
  <c r="J2861" s="1"/>
  <c r="H2862"/>
  <c r="J2862" s="1"/>
  <c r="H2863"/>
  <c r="J2863" s="1"/>
  <c r="H2864"/>
  <c r="J2864" s="1"/>
  <c r="H2865"/>
  <c r="J2865" s="1"/>
  <c r="H2866"/>
  <c r="J2866" s="1"/>
  <c r="H2867"/>
  <c r="J2867" s="1"/>
  <c r="H2868"/>
  <c r="J2868" s="1"/>
  <c r="H2869"/>
  <c r="J2869" s="1"/>
  <c r="H2870"/>
  <c r="J2870" s="1"/>
  <c r="H2871"/>
  <c r="J2871" s="1"/>
  <c r="H2872"/>
  <c r="J2872" s="1"/>
  <c r="H2873"/>
  <c r="J2873" s="1"/>
  <c r="H2874"/>
  <c r="J2874" s="1"/>
  <c r="H2875"/>
  <c r="J2875" s="1"/>
  <c r="H2876"/>
  <c r="J2876" s="1"/>
  <c r="H2877"/>
  <c r="J2877" s="1"/>
  <c r="H2878"/>
  <c r="J2878" s="1"/>
  <c r="H2879"/>
  <c r="J2879" s="1"/>
  <c r="H2880"/>
  <c r="J2880" s="1"/>
  <c r="H2881"/>
  <c r="J2881" s="1"/>
  <c r="H2882"/>
  <c r="J2882" s="1"/>
  <c r="H2883"/>
  <c r="J2883" s="1"/>
  <c r="H2884"/>
  <c r="J2884" s="1"/>
  <c r="H2885"/>
  <c r="J2885" s="1"/>
  <c r="H2886"/>
  <c r="J2886" s="1"/>
  <c r="H2887"/>
  <c r="J2887" s="1"/>
  <c r="H2888"/>
  <c r="J2888" s="1"/>
  <c r="H2889"/>
  <c r="J2889" s="1"/>
  <c r="H2890"/>
  <c r="J2890" s="1"/>
  <c r="H2891"/>
  <c r="J2891" s="1"/>
  <c r="H2892"/>
  <c r="J2892" s="1"/>
  <c r="H2893"/>
  <c r="J2893" s="1"/>
  <c r="H2894"/>
  <c r="J2894" s="1"/>
  <c r="H2895"/>
  <c r="J2895" s="1"/>
  <c r="H2896"/>
  <c r="J2896" s="1"/>
  <c r="H2897"/>
  <c r="J2897" s="1"/>
  <c r="H2898"/>
  <c r="J2898" s="1"/>
  <c r="H2899"/>
  <c r="J2899" s="1"/>
  <c r="H2900"/>
  <c r="J2900" s="1"/>
  <c r="H2901"/>
  <c r="J2901" s="1"/>
  <c r="H2902"/>
  <c r="J2902" s="1"/>
  <c r="H2903"/>
  <c r="J2903" s="1"/>
  <c r="H2904"/>
  <c r="J2904" s="1"/>
  <c r="H2905"/>
  <c r="J2905" s="1"/>
  <c r="H2906"/>
  <c r="J2906" s="1"/>
  <c r="H2907"/>
  <c r="J2907" s="1"/>
  <c r="H2908"/>
  <c r="J2908" s="1"/>
  <c r="H2909"/>
  <c r="J2909" s="1"/>
  <c r="H2910"/>
  <c r="J2910" s="1"/>
  <c r="H2911"/>
  <c r="J2911" s="1"/>
  <c r="H2912"/>
  <c r="J2912" s="1"/>
  <c r="H2913"/>
  <c r="J2913" s="1"/>
  <c r="H2914"/>
  <c r="J2914" s="1"/>
  <c r="H2915"/>
  <c r="J2915" s="1"/>
  <c r="H2916"/>
  <c r="J2916" s="1"/>
  <c r="H2917"/>
  <c r="J2917" s="1"/>
  <c r="H2918"/>
  <c r="J2918" s="1"/>
  <c r="H2919"/>
  <c r="J2919" s="1"/>
  <c r="H2920"/>
  <c r="J2920" s="1"/>
  <c r="H2921"/>
  <c r="J2921" s="1"/>
  <c r="H2922"/>
  <c r="J2922" s="1"/>
  <c r="H2923"/>
  <c r="J2923" s="1"/>
  <c r="H2924"/>
  <c r="J2924" s="1"/>
  <c r="H2925"/>
  <c r="J2925" s="1"/>
  <c r="H2926"/>
  <c r="J2926" s="1"/>
  <c r="H2927"/>
  <c r="J2927" s="1"/>
  <c r="H2928"/>
  <c r="J2928" s="1"/>
  <c r="H2929"/>
  <c r="J2929" s="1"/>
  <c r="H2930"/>
  <c r="J2930" s="1"/>
  <c r="H2931"/>
  <c r="J2931" s="1"/>
  <c r="H2932"/>
  <c r="J2932" s="1"/>
  <c r="H2933"/>
  <c r="J2933" s="1"/>
  <c r="H2934"/>
  <c r="J2934" s="1"/>
  <c r="H2935"/>
  <c r="J2935" s="1"/>
  <c r="H2936"/>
  <c r="J2936" s="1"/>
  <c r="H2937"/>
  <c r="J2937" s="1"/>
  <c r="H2938"/>
  <c r="J2938" s="1"/>
  <c r="H2939"/>
  <c r="J2939" s="1"/>
  <c r="H2940"/>
  <c r="J2940" s="1"/>
  <c r="H2941"/>
  <c r="J2941" s="1"/>
  <c r="H2942"/>
  <c r="J2942" s="1"/>
  <c r="H2943"/>
  <c r="J2943" s="1"/>
  <c r="H2944"/>
  <c r="J2944" s="1"/>
  <c r="H2945"/>
  <c r="J2945" s="1"/>
  <c r="H2946"/>
  <c r="J2946" s="1"/>
  <c r="H2947"/>
  <c r="J2947" s="1"/>
  <c r="H2948"/>
  <c r="J2948" s="1"/>
  <c r="H2949"/>
  <c r="J2949" s="1"/>
  <c r="H2950"/>
  <c r="J2950" s="1"/>
  <c r="H2951"/>
  <c r="J2951" s="1"/>
  <c r="H2952"/>
  <c r="J2952" s="1"/>
  <c r="H2953"/>
  <c r="J2953" s="1"/>
  <c r="H2954"/>
  <c r="J2954" s="1"/>
  <c r="H2955"/>
  <c r="J2955" s="1"/>
  <c r="H2956"/>
  <c r="J2956" s="1"/>
  <c r="H2957"/>
  <c r="J2957" s="1"/>
  <c r="H2958"/>
  <c r="J2958" s="1"/>
  <c r="H2959"/>
  <c r="J2959" s="1"/>
  <c r="H2960"/>
  <c r="J2960" s="1"/>
  <c r="H2961"/>
  <c r="J2961" s="1"/>
  <c r="H2962"/>
  <c r="J2962" s="1"/>
  <c r="H2963"/>
  <c r="J2963" s="1"/>
  <c r="H2964"/>
  <c r="J2964" s="1"/>
  <c r="H2965"/>
  <c r="J2965" s="1"/>
  <c r="H2966"/>
  <c r="J2966" s="1"/>
  <c r="H2967"/>
  <c r="J2967" s="1"/>
  <c r="H2968"/>
  <c r="J2968" s="1"/>
  <c r="H2969"/>
  <c r="J2969" s="1"/>
  <c r="H2970"/>
  <c r="J2970" s="1"/>
  <c r="H2971"/>
  <c r="J2971" s="1"/>
  <c r="H2972"/>
  <c r="J2972" s="1"/>
  <c r="H2973"/>
  <c r="J2973" s="1"/>
  <c r="H2974"/>
  <c r="J2974" s="1"/>
  <c r="H2975"/>
  <c r="J2975" s="1"/>
  <c r="H2976"/>
  <c r="J2976" s="1"/>
  <c r="H2977"/>
  <c r="J2977" s="1"/>
  <c r="H2978"/>
  <c r="J2978" s="1"/>
  <c r="H2979"/>
  <c r="J2979" s="1"/>
  <c r="H2980"/>
  <c r="J2980" s="1"/>
  <c r="H2981"/>
  <c r="J2981" s="1"/>
  <c r="H2982"/>
  <c r="J2982" s="1"/>
  <c r="H2983"/>
  <c r="J2983" s="1"/>
  <c r="H2984"/>
  <c r="J2984" s="1"/>
  <c r="H2985"/>
  <c r="J2985" s="1"/>
  <c r="H2986"/>
  <c r="J2986" s="1"/>
  <c r="H2987"/>
  <c r="J2987" s="1"/>
  <c r="H2988"/>
  <c r="J2988" s="1"/>
  <c r="H2989"/>
  <c r="J2989" s="1"/>
  <c r="H2990"/>
  <c r="J2990" s="1"/>
  <c r="H2991"/>
  <c r="J2991" s="1"/>
  <c r="H2992"/>
  <c r="J2992" s="1"/>
  <c r="H2993"/>
  <c r="J2993" s="1"/>
  <c r="H2994"/>
  <c r="J2994" s="1"/>
  <c r="H2995"/>
  <c r="J2995" s="1"/>
  <c r="H2996"/>
  <c r="J2996" s="1"/>
  <c r="H2997"/>
  <c r="J2997" s="1"/>
  <c r="H2998"/>
  <c r="J2998" s="1"/>
  <c r="H2999"/>
  <c r="J2999" s="1"/>
  <c r="H3000"/>
  <c r="J3000" s="1"/>
  <c r="H3001"/>
  <c r="J3001" s="1"/>
  <c r="H3002"/>
  <c r="J3002" s="1"/>
  <c r="H3003"/>
  <c r="J3003" s="1"/>
  <c r="H3004"/>
  <c r="J3004" s="1"/>
  <c r="H3005"/>
  <c r="J3005" s="1"/>
  <c r="H3006"/>
  <c r="J3006" s="1"/>
  <c r="H3007"/>
  <c r="J3007" s="1"/>
  <c r="H3008"/>
  <c r="J3008" s="1"/>
  <c r="H3009"/>
  <c r="J3009" s="1"/>
  <c r="H3010"/>
  <c r="J3010" s="1"/>
  <c r="H3011"/>
  <c r="J3011" s="1"/>
  <c r="H3012"/>
  <c r="J3012" s="1"/>
  <c r="H3013"/>
  <c r="J3013" s="1"/>
  <c r="H3014"/>
  <c r="J3014" s="1"/>
  <c r="H3015"/>
  <c r="J3015" s="1"/>
  <c r="H3016"/>
  <c r="J3016" s="1"/>
  <c r="H3017"/>
  <c r="J3017" s="1"/>
  <c r="H3018"/>
  <c r="J3018" s="1"/>
  <c r="H3019"/>
  <c r="J3019" s="1"/>
  <c r="H3020"/>
  <c r="J3020" s="1"/>
  <c r="H3021"/>
  <c r="J3021" s="1"/>
  <c r="H3022"/>
  <c r="J3022" s="1"/>
  <c r="H3023"/>
  <c r="J3023" s="1"/>
  <c r="H3024"/>
  <c r="J3024" s="1"/>
  <c r="H3025"/>
  <c r="J3025" s="1"/>
  <c r="H3026"/>
  <c r="J3026" s="1"/>
  <c r="H3027"/>
  <c r="J3027" s="1"/>
  <c r="H3028"/>
  <c r="J3028" s="1"/>
  <c r="H3029"/>
  <c r="J3029" s="1"/>
  <c r="H3030"/>
  <c r="J3030" s="1"/>
  <c r="H3031"/>
  <c r="J3031" s="1"/>
  <c r="H3032"/>
  <c r="J3032" s="1"/>
  <c r="H3033"/>
  <c r="J3033" s="1"/>
  <c r="H3034"/>
  <c r="J3034" s="1"/>
  <c r="H3035"/>
  <c r="J3035" s="1"/>
  <c r="H3036"/>
  <c r="J3036" s="1"/>
  <c r="H3037"/>
  <c r="J3037" s="1"/>
  <c r="H3038"/>
  <c r="J3038" s="1"/>
  <c r="H3039"/>
  <c r="J3039" s="1"/>
  <c r="H3040"/>
  <c r="J3040" s="1"/>
  <c r="H3041"/>
  <c r="J3041" s="1"/>
  <c r="H3042"/>
  <c r="J3042" s="1"/>
  <c r="H3043"/>
  <c r="J3043" s="1"/>
  <c r="H3044"/>
  <c r="J3044" s="1"/>
  <c r="H3045"/>
  <c r="J3045" s="1"/>
  <c r="H3046"/>
  <c r="J3046" s="1"/>
  <c r="H3047"/>
  <c r="J3047" s="1"/>
  <c r="H3048"/>
  <c r="J3048" s="1"/>
  <c r="H3049"/>
  <c r="J3049" s="1"/>
  <c r="H3050"/>
  <c r="J3050" s="1"/>
  <c r="H3051"/>
  <c r="J3051" s="1"/>
  <c r="H3052"/>
  <c r="J3052" s="1"/>
  <c r="H3053"/>
  <c r="J3053" s="1"/>
  <c r="H3054"/>
  <c r="J3054" s="1"/>
  <c r="H3055"/>
  <c r="J3055" s="1"/>
  <c r="H3056"/>
  <c r="J3056" s="1"/>
  <c r="H3057"/>
  <c r="J3057" s="1"/>
  <c r="H3058"/>
  <c r="J3058" s="1"/>
  <c r="H3059"/>
  <c r="J3059" s="1"/>
  <c r="H3060"/>
  <c r="J3060" s="1"/>
  <c r="H3061"/>
  <c r="J3061" s="1"/>
  <c r="H3062"/>
  <c r="J3062" s="1"/>
  <c r="H3063"/>
  <c r="J3063" s="1"/>
  <c r="H3064"/>
  <c r="J3064" s="1"/>
  <c r="H3065"/>
  <c r="J3065" s="1"/>
  <c r="H3066"/>
  <c r="J3066" s="1"/>
  <c r="H3067"/>
  <c r="J3067" s="1"/>
  <c r="H3068"/>
  <c r="J3068" s="1"/>
  <c r="H3069"/>
  <c r="J3069" s="1"/>
  <c r="H3070"/>
  <c r="J3070" s="1"/>
  <c r="H3071"/>
  <c r="J3071" s="1"/>
  <c r="H3072"/>
  <c r="J3072" s="1"/>
  <c r="H3073"/>
  <c r="J3073" s="1"/>
  <c r="H3074"/>
  <c r="J3074" s="1"/>
  <c r="H3075"/>
  <c r="J3075" s="1"/>
  <c r="H3076"/>
  <c r="J3076" s="1"/>
  <c r="H3077"/>
  <c r="J3077" s="1"/>
  <c r="H3078"/>
  <c r="J3078" s="1"/>
  <c r="H3079"/>
  <c r="J3079" s="1"/>
  <c r="H3080"/>
  <c r="J3080" s="1"/>
  <c r="H3081"/>
  <c r="J3081" s="1"/>
  <c r="H3082"/>
  <c r="J3082" s="1"/>
  <c r="H3083"/>
  <c r="J3083" s="1"/>
  <c r="H3084"/>
  <c r="J3084" s="1"/>
  <c r="H3085"/>
  <c r="J3085" s="1"/>
  <c r="H3086"/>
  <c r="J3086" s="1"/>
  <c r="H3087"/>
  <c r="J3087" s="1"/>
  <c r="H3088"/>
  <c r="J3088" s="1"/>
  <c r="H3089"/>
  <c r="J3089" s="1"/>
  <c r="H3090"/>
  <c r="J3090" s="1"/>
  <c r="H3091"/>
  <c r="J3091" s="1"/>
  <c r="H3092"/>
  <c r="J3092" s="1"/>
  <c r="H3093"/>
  <c r="J3093" s="1"/>
  <c r="H3094"/>
  <c r="J3094" s="1"/>
  <c r="H3095"/>
  <c r="J3095" s="1"/>
  <c r="H3096"/>
  <c r="J3096" s="1"/>
  <c r="H3097"/>
  <c r="J3097" s="1"/>
  <c r="H3098"/>
  <c r="J3098" s="1"/>
  <c r="H3099"/>
  <c r="J3099" s="1"/>
  <c r="H3100"/>
  <c r="J3100" s="1"/>
  <c r="H3101"/>
  <c r="J3101" s="1"/>
  <c r="H3102"/>
  <c r="J3102" s="1"/>
  <c r="H3103"/>
  <c r="J3103" s="1"/>
  <c r="H3104"/>
  <c r="J3104" s="1"/>
  <c r="H3105"/>
  <c r="J3105" s="1"/>
  <c r="H3106"/>
  <c r="J3106" s="1"/>
  <c r="H3107"/>
  <c r="J3107" s="1"/>
  <c r="H3108"/>
  <c r="J3108" s="1"/>
  <c r="H3109"/>
  <c r="J3109" s="1"/>
  <c r="H3110"/>
  <c r="J3110" s="1"/>
  <c r="H3111"/>
  <c r="J3111" s="1"/>
  <c r="H3112"/>
  <c r="J3112" s="1"/>
  <c r="H3113"/>
  <c r="J3113" s="1"/>
  <c r="H3114"/>
  <c r="J3114" s="1"/>
  <c r="H3115"/>
  <c r="J3115" s="1"/>
  <c r="H3116"/>
  <c r="J3116" s="1"/>
  <c r="H3117"/>
  <c r="J3117" s="1"/>
  <c r="H3118"/>
  <c r="J3118" s="1"/>
  <c r="H3119"/>
  <c r="J3119" s="1"/>
  <c r="H3120"/>
  <c r="J3120" s="1"/>
  <c r="H3121"/>
  <c r="J3121" s="1"/>
  <c r="H3122"/>
  <c r="J3122" s="1"/>
  <c r="H3123"/>
  <c r="J3123" s="1"/>
  <c r="H3124"/>
  <c r="J3124" s="1"/>
  <c r="H3125"/>
  <c r="J3125" s="1"/>
  <c r="H3126"/>
  <c r="J3126" s="1"/>
  <c r="H3127"/>
  <c r="J3127" s="1"/>
  <c r="H3128"/>
  <c r="J3128" s="1"/>
  <c r="H3129"/>
  <c r="J3129" s="1"/>
  <c r="H3130"/>
  <c r="J3130" s="1"/>
  <c r="H3131"/>
  <c r="J3131" s="1"/>
  <c r="H3132"/>
  <c r="J3132" s="1"/>
  <c r="H3133"/>
  <c r="J3133" s="1"/>
  <c r="H3134"/>
  <c r="J3134" s="1"/>
  <c r="H3135"/>
  <c r="J3135" s="1"/>
  <c r="H3136"/>
  <c r="J3136" s="1"/>
  <c r="H3137"/>
  <c r="J3137" s="1"/>
  <c r="H3138"/>
  <c r="J3138" s="1"/>
  <c r="H3139"/>
  <c r="J3139" s="1"/>
  <c r="H3140"/>
  <c r="J3140" s="1"/>
  <c r="H3141"/>
  <c r="J3141" s="1"/>
  <c r="H3142"/>
  <c r="J3142" s="1"/>
  <c r="H3143"/>
  <c r="J3143" s="1"/>
  <c r="H3144"/>
  <c r="J3144" s="1"/>
  <c r="H3145"/>
  <c r="J3145" s="1"/>
  <c r="H3146"/>
  <c r="J3146" s="1"/>
  <c r="H3147"/>
  <c r="J3147" s="1"/>
  <c r="H3148"/>
  <c r="J3148" s="1"/>
  <c r="H3149"/>
  <c r="J3149" s="1"/>
  <c r="H3150"/>
  <c r="J3150" s="1"/>
  <c r="H3151"/>
  <c r="J3151" s="1"/>
  <c r="H3152"/>
  <c r="J3152" s="1"/>
  <c r="H3153"/>
  <c r="J3153" s="1"/>
  <c r="H3154"/>
  <c r="J3154" s="1"/>
  <c r="H3155"/>
  <c r="J3155" s="1"/>
  <c r="H3156"/>
  <c r="J3156" s="1"/>
  <c r="H3157"/>
  <c r="J3157" s="1"/>
  <c r="H3158"/>
  <c r="J3158" s="1"/>
  <c r="H3159"/>
  <c r="J3159" s="1"/>
  <c r="H3160"/>
  <c r="J3160" s="1"/>
  <c r="H3161"/>
  <c r="J3161" s="1"/>
  <c r="H3162"/>
  <c r="J3162" s="1"/>
  <c r="H3163"/>
  <c r="J3163" s="1"/>
  <c r="H3164"/>
  <c r="J3164" s="1"/>
  <c r="H3165"/>
  <c r="J3165" s="1"/>
  <c r="H3166"/>
  <c r="J3166" s="1"/>
  <c r="H3167"/>
  <c r="J3167" s="1"/>
  <c r="H3168"/>
  <c r="J3168" s="1"/>
  <c r="H3169"/>
  <c r="J3169" s="1"/>
  <c r="H3170"/>
  <c r="J3170" s="1"/>
  <c r="H3171"/>
  <c r="J3171" s="1"/>
  <c r="H3172"/>
  <c r="J3172" s="1"/>
  <c r="H3173"/>
  <c r="J3173" s="1"/>
  <c r="H3174"/>
  <c r="J3174" s="1"/>
  <c r="H3175"/>
  <c r="J3175" s="1"/>
  <c r="H3176"/>
  <c r="J3176" s="1"/>
  <c r="H3177"/>
  <c r="J3177" s="1"/>
  <c r="H3178"/>
  <c r="J3178" s="1"/>
  <c r="H3179"/>
  <c r="J3179" s="1"/>
  <c r="H3180"/>
  <c r="J3180" s="1"/>
  <c r="H3181"/>
  <c r="J3181" s="1"/>
  <c r="H3182"/>
  <c r="J3182" s="1"/>
  <c r="H3183"/>
  <c r="J3183" s="1"/>
  <c r="H3184"/>
  <c r="J3184" s="1"/>
  <c r="H3185"/>
  <c r="J3185" s="1"/>
  <c r="H3186"/>
  <c r="J3186" s="1"/>
  <c r="H3187"/>
  <c r="J3187" s="1"/>
  <c r="H3188"/>
  <c r="J3188" s="1"/>
  <c r="H3189"/>
  <c r="J3189" s="1"/>
  <c r="H3190"/>
  <c r="J3190" s="1"/>
  <c r="H3191"/>
  <c r="J3191" s="1"/>
  <c r="H3192"/>
  <c r="J3192" s="1"/>
  <c r="H3193"/>
  <c r="J3193" s="1"/>
  <c r="H3194"/>
  <c r="J3194" s="1"/>
  <c r="H3195"/>
  <c r="J3195" s="1"/>
  <c r="H3196"/>
  <c r="J3196" s="1"/>
  <c r="H3197"/>
  <c r="J3197" s="1"/>
  <c r="H3198"/>
  <c r="J3198" s="1"/>
  <c r="H3199"/>
  <c r="J3199" s="1"/>
  <c r="H3200"/>
  <c r="J3200" s="1"/>
  <c r="H3201"/>
  <c r="J3201" s="1"/>
  <c r="H3202"/>
  <c r="J3202" s="1"/>
  <c r="H3203"/>
  <c r="J3203" s="1"/>
  <c r="H3204"/>
  <c r="J3204" s="1"/>
  <c r="H3205"/>
  <c r="J3205" s="1"/>
  <c r="H3206"/>
  <c r="J3206" s="1"/>
  <c r="H3207"/>
  <c r="J3207" s="1"/>
  <c r="H3208"/>
  <c r="J3208" s="1"/>
  <c r="H3209"/>
  <c r="J3209" s="1"/>
  <c r="H3210"/>
  <c r="J3210" s="1"/>
  <c r="H3211"/>
  <c r="J3211" s="1"/>
  <c r="H3212"/>
  <c r="J3212" s="1"/>
  <c r="H3213"/>
  <c r="J3213" s="1"/>
  <c r="H3214"/>
  <c r="J3214" s="1"/>
  <c r="H3215"/>
  <c r="J3215" s="1"/>
  <c r="H3216"/>
  <c r="J3216" s="1"/>
  <c r="H3217"/>
  <c r="J3217" s="1"/>
  <c r="H3218"/>
  <c r="J3218" s="1"/>
  <c r="H3219"/>
  <c r="J3219" s="1"/>
  <c r="H3220"/>
  <c r="J3220" s="1"/>
  <c r="H3221"/>
  <c r="J3221" s="1"/>
  <c r="H3222"/>
  <c r="J3222" s="1"/>
  <c r="H3223"/>
  <c r="J3223" s="1"/>
  <c r="H3224"/>
  <c r="J3224" s="1"/>
  <c r="H3225"/>
  <c r="J3225" s="1"/>
  <c r="H3226"/>
  <c r="J3226" s="1"/>
  <c r="H3227"/>
  <c r="J3227" s="1"/>
  <c r="H3228"/>
  <c r="J3228" s="1"/>
  <c r="H3229"/>
  <c r="J3229" s="1"/>
  <c r="H3230"/>
  <c r="J3230" s="1"/>
  <c r="H3231"/>
  <c r="J3231" s="1"/>
  <c r="H3232"/>
  <c r="J3232" s="1"/>
  <c r="H3233"/>
  <c r="J3233" s="1"/>
  <c r="H3234"/>
  <c r="J3234" s="1"/>
  <c r="H3235"/>
  <c r="J3235" s="1"/>
  <c r="H3236"/>
  <c r="J3236" s="1"/>
  <c r="H3237"/>
  <c r="J3237" s="1"/>
  <c r="H3238"/>
  <c r="J3238" s="1"/>
  <c r="H3239"/>
  <c r="J3239" s="1"/>
  <c r="H3240"/>
  <c r="J3240" s="1"/>
  <c r="H3241"/>
  <c r="J3241" s="1"/>
  <c r="H3242"/>
  <c r="J3242" s="1"/>
  <c r="H3243"/>
  <c r="J3243" s="1"/>
  <c r="H3244"/>
  <c r="J3244" s="1"/>
  <c r="H3245"/>
  <c r="J3245" s="1"/>
  <c r="H3246"/>
  <c r="J3246" s="1"/>
  <c r="H3247"/>
  <c r="J3247" s="1"/>
  <c r="H3248"/>
  <c r="J3248" s="1"/>
  <c r="H3249"/>
  <c r="J3249" s="1"/>
  <c r="H3250"/>
  <c r="J3250" s="1"/>
  <c r="H3251"/>
  <c r="J3251" s="1"/>
  <c r="H3252"/>
  <c r="J3252" s="1"/>
  <c r="H3253"/>
  <c r="J3253" s="1"/>
  <c r="H3254"/>
  <c r="J3254" s="1"/>
  <c r="H3255"/>
  <c r="J3255" s="1"/>
  <c r="H3256"/>
  <c r="J3256" s="1"/>
  <c r="H3257"/>
  <c r="J3257" s="1"/>
  <c r="H3258"/>
  <c r="J3258" s="1"/>
  <c r="H3259"/>
  <c r="J3259" s="1"/>
  <c r="H3260"/>
  <c r="J3260" s="1"/>
  <c r="H3261"/>
  <c r="J3261" s="1"/>
  <c r="H3262"/>
  <c r="J3262" s="1"/>
  <c r="H3263"/>
  <c r="J3263" s="1"/>
  <c r="H3264"/>
  <c r="J3264" s="1"/>
  <c r="H3265"/>
  <c r="J3265" s="1"/>
  <c r="H3266"/>
  <c r="J3266" s="1"/>
  <c r="H3267"/>
  <c r="J3267" s="1"/>
  <c r="H3268"/>
  <c r="J3268" s="1"/>
  <c r="H3269"/>
  <c r="J3269" s="1"/>
  <c r="H3270"/>
  <c r="J3270" s="1"/>
  <c r="H3271"/>
  <c r="J3271" s="1"/>
  <c r="H3272"/>
  <c r="J3272" s="1"/>
  <c r="H3273"/>
  <c r="J3273" s="1"/>
  <c r="H3274"/>
  <c r="J3274" s="1"/>
  <c r="H3275"/>
  <c r="J3275" s="1"/>
  <c r="H3276"/>
  <c r="J3276" s="1"/>
  <c r="H3277"/>
  <c r="J3277" s="1"/>
  <c r="H3278"/>
  <c r="J3278" s="1"/>
  <c r="H3279"/>
  <c r="J3279" s="1"/>
  <c r="H3280"/>
  <c r="J3280" s="1"/>
  <c r="H3281"/>
  <c r="J3281" s="1"/>
  <c r="H3282"/>
  <c r="J3282" s="1"/>
  <c r="H3283"/>
  <c r="J3283" s="1"/>
  <c r="H3284"/>
  <c r="J3284" s="1"/>
  <c r="H3285"/>
  <c r="J3285" s="1"/>
  <c r="H3286"/>
  <c r="J3286" s="1"/>
  <c r="H3287"/>
  <c r="J3287" s="1"/>
  <c r="H3288"/>
  <c r="J3288" s="1"/>
  <c r="H3289"/>
  <c r="J3289" s="1"/>
  <c r="H3290"/>
  <c r="J3290" s="1"/>
  <c r="H3291"/>
  <c r="J3291" s="1"/>
  <c r="H3292"/>
  <c r="J3292" s="1"/>
  <c r="H3293"/>
  <c r="J3293" s="1"/>
  <c r="H3294"/>
  <c r="J3294" s="1"/>
  <c r="H3295"/>
  <c r="J3295" s="1"/>
  <c r="H3296"/>
  <c r="J3296" s="1"/>
  <c r="H3297"/>
  <c r="J3297" s="1"/>
  <c r="H3298"/>
  <c r="J3298" s="1"/>
  <c r="H3299"/>
  <c r="J3299" s="1"/>
  <c r="H3300"/>
  <c r="J3300" s="1"/>
  <c r="H3301"/>
  <c r="J3301" s="1"/>
  <c r="H3302"/>
  <c r="J3302" s="1"/>
  <c r="H3303"/>
  <c r="J3303" s="1"/>
  <c r="H3304"/>
  <c r="J3304" s="1"/>
  <c r="H3305"/>
  <c r="J3305" s="1"/>
  <c r="H3306"/>
  <c r="J3306" s="1"/>
  <c r="H3307"/>
  <c r="J3307" s="1"/>
  <c r="H3308"/>
  <c r="J3308" s="1"/>
  <c r="H3309"/>
  <c r="J3309" s="1"/>
  <c r="H3310"/>
  <c r="J3310" s="1"/>
  <c r="H3311"/>
  <c r="J3311" s="1"/>
  <c r="H3312"/>
  <c r="J3312" s="1"/>
  <c r="H3313"/>
  <c r="J3313" s="1"/>
  <c r="H3314"/>
  <c r="J3314" s="1"/>
  <c r="H3315"/>
  <c r="J3315" s="1"/>
  <c r="H3316"/>
  <c r="J3316" s="1"/>
  <c r="H3317"/>
  <c r="J3317" s="1"/>
  <c r="H3318"/>
  <c r="J3318" s="1"/>
  <c r="H3319"/>
  <c r="J3319" s="1"/>
  <c r="H3320"/>
  <c r="J3320" s="1"/>
  <c r="H3321"/>
  <c r="J3321" s="1"/>
  <c r="H3322"/>
  <c r="J3322" s="1"/>
  <c r="H3323"/>
  <c r="J3323" s="1"/>
  <c r="H3324"/>
  <c r="J3324" s="1"/>
  <c r="H3325"/>
  <c r="J3325" s="1"/>
  <c r="H3326"/>
  <c r="J3326" s="1"/>
  <c r="H3327"/>
  <c r="J3327" s="1"/>
  <c r="H3328"/>
  <c r="J3328" s="1"/>
  <c r="H3329"/>
  <c r="J3329" s="1"/>
  <c r="H3330"/>
  <c r="J3330" s="1"/>
  <c r="H3331"/>
  <c r="J3331" s="1"/>
  <c r="H3332"/>
  <c r="J3332" s="1"/>
  <c r="H3333"/>
  <c r="J3333" s="1"/>
  <c r="H3334"/>
  <c r="J3334" s="1"/>
  <c r="H3335"/>
  <c r="J3335" s="1"/>
  <c r="H3336"/>
  <c r="J3336" s="1"/>
  <c r="H3337"/>
  <c r="J3337" s="1"/>
  <c r="H3338"/>
  <c r="J3338" s="1"/>
  <c r="H3339"/>
  <c r="J3339" s="1"/>
  <c r="H3340"/>
  <c r="J3340" s="1"/>
  <c r="H3341"/>
  <c r="J3341" s="1"/>
  <c r="H3342"/>
  <c r="J3342" s="1"/>
  <c r="H3343"/>
  <c r="J3343" s="1"/>
  <c r="H3344"/>
  <c r="J3344" s="1"/>
  <c r="H3345"/>
  <c r="J3345" s="1"/>
  <c r="H3346"/>
  <c r="J3346" s="1"/>
  <c r="H3347"/>
  <c r="J3347" s="1"/>
  <c r="H3348"/>
  <c r="J3348" s="1"/>
  <c r="H3349"/>
  <c r="J3349" s="1"/>
  <c r="H3350"/>
  <c r="J3350" s="1"/>
  <c r="H3351"/>
  <c r="J3351" s="1"/>
  <c r="H3352"/>
  <c r="J3352" s="1"/>
  <c r="H3353"/>
  <c r="J3353" s="1"/>
  <c r="H3354"/>
  <c r="J3354" s="1"/>
  <c r="H3355"/>
  <c r="J3355" s="1"/>
  <c r="H3356"/>
  <c r="J3356" s="1"/>
  <c r="H3357"/>
  <c r="J3357" s="1"/>
  <c r="H3358"/>
  <c r="J3358" s="1"/>
  <c r="H3359"/>
  <c r="J3359" s="1"/>
  <c r="H3360"/>
  <c r="J3360" s="1"/>
  <c r="H3361"/>
  <c r="J3361" s="1"/>
  <c r="H3362"/>
  <c r="J3362" s="1"/>
  <c r="H3363"/>
  <c r="J3363" s="1"/>
  <c r="H3364"/>
  <c r="J3364" s="1"/>
  <c r="H3365"/>
  <c r="J3365" s="1"/>
  <c r="H3366"/>
  <c r="J3366" s="1"/>
  <c r="H3367"/>
  <c r="J3367" s="1"/>
  <c r="H3368"/>
  <c r="J3368" s="1"/>
  <c r="H3369"/>
  <c r="J3369" s="1"/>
  <c r="H3370"/>
  <c r="J3370" s="1"/>
  <c r="H3371"/>
  <c r="J3371" s="1"/>
  <c r="H3372"/>
  <c r="J3372" s="1"/>
  <c r="H3373"/>
  <c r="J3373" s="1"/>
  <c r="H3374"/>
  <c r="J3374" s="1"/>
  <c r="H3375"/>
  <c r="J3375" s="1"/>
  <c r="H3376"/>
  <c r="J3376" s="1"/>
  <c r="H3377"/>
  <c r="J3377" s="1"/>
  <c r="H3378"/>
  <c r="J3378" s="1"/>
  <c r="H3379"/>
  <c r="J3379" s="1"/>
  <c r="H3380"/>
  <c r="J3380" s="1"/>
  <c r="H3381"/>
  <c r="J3381" s="1"/>
  <c r="H3382"/>
  <c r="J3382" s="1"/>
  <c r="H3383"/>
  <c r="J3383" s="1"/>
  <c r="H3384"/>
  <c r="J3384" s="1"/>
  <c r="H3385"/>
  <c r="J3385" s="1"/>
  <c r="H3386"/>
  <c r="J3386" s="1"/>
  <c r="H3387"/>
  <c r="J3387" s="1"/>
  <c r="H3388"/>
  <c r="J3388" s="1"/>
  <c r="H3389"/>
  <c r="J3389" s="1"/>
  <c r="H3390"/>
  <c r="J3390" s="1"/>
  <c r="H3391"/>
  <c r="J3391" s="1"/>
  <c r="H3392"/>
  <c r="J3392" s="1"/>
  <c r="H3393"/>
  <c r="J3393" s="1"/>
  <c r="H3394"/>
  <c r="J3394" s="1"/>
  <c r="H3395"/>
  <c r="J3395" s="1"/>
  <c r="H3396"/>
  <c r="J3396" s="1"/>
  <c r="H3397"/>
  <c r="J3397" s="1"/>
  <c r="H3398"/>
  <c r="J3398" s="1"/>
  <c r="H3399"/>
  <c r="J3399" s="1"/>
  <c r="H3400"/>
  <c r="J3400" s="1"/>
  <c r="H3401"/>
  <c r="J3401" s="1"/>
  <c r="H3402"/>
  <c r="J3402" s="1"/>
  <c r="H3403"/>
  <c r="J3403" s="1"/>
  <c r="H3404"/>
  <c r="J3404" s="1"/>
  <c r="H3405"/>
  <c r="J3405" s="1"/>
  <c r="H3406"/>
  <c r="J3406" s="1"/>
  <c r="H3407"/>
  <c r="J3407" s="1"/>
  <c r="H3408"/>
  <c r="J3408" s="1"/>
  <c r="H3409"/>
  <c r="J3409" s="1"/>
  <c r="H3410"/>
  <c r="J3410" s="1"/>
  <c r="H3411"/>
  <c r="J3411" s="1"/>
  <c r="H3412"/>
  <c r="J3412" s="1"/>
  <c r="H3413"/>
  <c r="J3413" s="1"/>
  <c r="H3414"/>
  <c r="J3414" s="1"/>
  <c r="H3415"/>
  <c r="J3415" s="1"/>
  <c r="H3416"/>
  <c r="J3416" s="1"/>
  <c r="H3417"/>
  <c r="J3417" s="1"/>
  <c r="H3418"/>
  <c r="J3418" s="1"/>
  <c r="H3419"/>
  <c r="J3419" s="1"/>
  <c r="H3420"/>
  <c r="J3420" s="1"/>
  <c r="H3421"/>
  <c r="J3421" s="1"/>
  <c r="H3422"/>
  <c r="J3422" s="1"/>
  <c r="H3423"/>
  <c r="J3423" s="1"/>
  <c r="H3424"/>
  <c r="J3424" s="1"/>
  <c r="H3425"/>
  <c r="J3425" s="1"/>
  <c r="H3426"/>
  <c r="J3426" s="1"/>
  <c r="H3427"/>
  <c r="J3427" s="1"/>
  <c r="H3428"/>
  <c r="J3428" s="1"/>
  <c r="H3429"/>
  <c r="J3429" s="1"/>
  <c r="H3430"/>
  <c r="J3430" s="1"/>
  <c r="H3431"/>
  <c r="J3431" s="1"/>
  <c r="H3432"/>
  <c r="J3432" s="1"/>
  <c r="H3433"/>
  <c r="J3433" s="1"/>
  <c r="H3434"/>
  <c r="J3434" s="1"/>
  <c r="H3435"/>
  <c r="J3435" s="1"/>
  <c r="H3436"/>
  <c r="J3436" s="1"/>
  <c r="H3437"/>
  <c r="J3437" s="1"/>
  <c r="H3438"/>
  <c r="J3438" s="1"/>
  <c r="H3439"/>
  <c r="J3439" s="1"/>
  <c r="H3440"/>
  <c r="J3440" s="1"/>
  <c r="H3441"/>
  <c r="J3441" s="1"/>
  <c r="H3442"/>
  <c r="J3442" s="1"/>
  <c r="H3443"/>
  <c r="J3443" s="1"/>
  <c r="H3444"/>
  <c r="J3444" s="1"/>
  <c r="H3445"/>
  <c r="J3445" s="1"/>
  <c r="H3446"/>
  <c r="J3446" s="1"/>
  <c r="H3447"/>
  <c r="J3447" s="1"/>
  <c r="H3448"/>
  <c r="J3448" s="1"/>
  <c r="H3449"/>
  <c r="J3449" s="1"/>
  <c r="H3450"/>
  <c r="J3450" s="1"/>
  <c r="H3451"/>
  <c r="J3451" s="1"/>
  <c r="H3452"/>
  <c r="J3452" s="1"/>
  <c r="H3453"/>
  <c r="J3453" s="1"/>
  <c r="H3454"/>
  <c r="J3454" s="1"/>
  <c r="H3455"/>
  <c r="J3455" s="1"/>
  <c r="H3456"/>
  <c r="J3456" s="1"/>
  <c r="H3457"/>
  <c r="J3457" s="1"/>
  <c r="H3458"/>
  <c r="J3458" s="1"/>
  <c r="H3459"/>
  <c r="J3459" s="1"/>
  <c r="H3460"/>
  <c r="J3460" s="1"/>
  <c r="H3461"/>
  <c r="J3461" s="1"/>
  <c r="H3462"/>
  <c r="J3462" s="1"/>
  <c r="H3463"/>
  <c r="J3463" s="1"/>
  <c r="H3464"/>
  <c r="J3464" s="1"/>
  <c r="H3465"/>
  <c r="J3465" s="1"/>
  <c r="H3466"/>
  <c r="J3466" s="1"/>
  <c r="H3467"/>
  <c r="J3467" s="1"/>
  <c r="H3468"/>
  <c r="J3468" s="1"/>
  <c r="H3469"/>
  <c r="J3469" s="1"/>
  <c r="H3470"/>
  <c r="J3470" s="1"/>
  <c r="H3471"/>
  <c r="J3471" s="1"/>
  <c r="H3472"/>
  <c r="J3472" s="1"/>
  <c r="H3473"/>
  <c r="J3473" s="1"/>
  <c r="H3474"/>
  <c r="J3474" s="1"/>
  <c r="H3475"/>
  <c r="J3475" s="1"/>
  <c r="H3476"/>
  <c r="J3476" s="1"/>
  <c r="H3477"/>
  <c r="J3477" s="1"/>
  <c r="H3478"/>
  <c r="J3478" s="1"/>
  <c r="H3479"/>
  <c r="J3479" s="1"/>
  <c r="H3480"/>
  <c r="J3480" s="1"/>
  <c r="H3481"/>
  <c r="J3481" s="1"/>
  <c r="H3482"/>
  <c r="J3482" s="1"/>
  <c r="H3483"/>
  <c r="J3483" s="1"/>
  <c r="H3484"/>
  <c r="J3484" s="1"/>
  <c r="H3485"/>
  <c r="J3485" s="1"/>
  <c r="H3486"/>
  <c r="J3486" s="1"/>
  <c r="H3487"/>
  <c r="J3487" s="1"/>
  <c r="H3488"/>
  <c r="J3488" s="1"/>
  <c r="H3489"/>
  <c r="J3489" s="1"/>
  <c r="H3490"/>
  <c r="J3490" s="1"/>
  <c r="H3491"/>
  <c r="J3491" s="1"/>
  <c r="H3492"/>
  <c r="J3492" s="1"/>
  <c r="H3493"/>
  <c r="J3493" s="1"/>
  <c r="H3494"/>
  <c r="J3494" s="1"/>
  <c r="H3495"/>
  <c r="J3495" s="1"/>
  <c r="H3496"/>
  <c r="J3496" s="1"/>
  <c r="H3497"/>
  <c r="J3497" s="1"/>
  <c r="H3498"/>
  <c r="J3498" s="1"/>
  <c r="H3499"/>
  <c r="J3499" s="1"/>
  <c r="H3500"/>
  <c r="J3500" s="1"/>
  <c r="H3501"/>
  <c r="J3501" s="1"/>
  <c r="H3502"/>
  <c r="J3502" s="1"/>
  <c r="H3503"/>
  <c r="J3503" s="1"/>
  <c r="H3504"/>
  <c r="J3504" s="1"/>
  <c r="H3505"/>
  <c r="J3505" s="1"/>
  <c r="H3506"/>
  <c r="J3506" s="1"/>
  <c r="H3507"/>
  <c r="J3507" s="1"/>
  <c r="H3508"/>
  <c r="J3508" s="1"/>
  <c r="H3509"/>
  <c r="J3509" s="1"/>
  <c r="H3510"/>
  <c r="J3510" s="1"/>
  <c r="H3511"/>
  <c r="J3511" s="1"/>
  <c r="H3512"/>
  <c r="J3512" s="1"/>
  <c r="H3513"/>
  <c r="J3513" s="1"/>
  <c r="H3514"/>
  <c r="J3514" s="1"/>
  <c r="F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2005"/>
  <c r="F2006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506"/>
  <c r="F2507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941"/>
  <c r="F2942"/>
  <c r="F2943"/>
  <c r="F2944"/>
  <c r="F2945"/>
  <c r="F2946"/>
  <c r="F2947"/>
  <c r="F2948"/>
  <c r="F2949"/>
  <c r="F2950"/>
  <c r="F2951"/>
  <c r="F2952"/>
  <c r="F2953"/>
  <c r="F2954"/>
  <c r="F2955"/>
  <c r="F2956"/>
  <c r="F2957"/>
  <c r="F2958"/>
  <c r="F2959"/>
  <c r="F2960"/>
  <c r="F2961"/>
  <c r="F2962"/>
  <c r="F2963"/>
  <c r="F2964"/>
  <c r="F2965"/>
  <c r="F2966"/>
  <c r="F2967"/>
  <c r="F2968"/>
  <c r="F2969"/>
  <c r="F2970"/>
  <c r="F2971"/>
  <c r="F2972"/>
  <c r="F2973"/>
  <c r="F2974"/>
  <c r="F2975"/>
  <c r="F2976"/>
  <c r="F2977"/>
  <c r="F2978"/>
  <c r="F2979"/>
  <c r="F2980"/>
  <c r="F2981"/>
  <c r="F2982"/>
  <c r="F2983"/>
  <c r="F2984"/>
  <c r="F2985"/>
  <c r="F2986"/>
  <c r="F2987"/>
  <c r="F2988"/>
  <c r="F2989"/>
  <c r="F2990"/>
  <c r="F2991"/>
  <c r="F2992"/>
  <c r="F2993"/>
  <c r="F2994"/>
  <c r="F2995"/>
  <c r="F2996"/>
  <c r="F2997"/>
  <c r="F2998"/>
  <c r="F2999"/>
  <c r="F3000"/>
  <c r="F3001"/>
  <c r="F3002"/>
  <c r="F3003"/>
  <c r="F3004"/>
  <c r="F3005"/>
  <c r="F3006"/>
  <c r="F3007"/>
  <c r="F3008"/>
  <c r="F3009"/>
  <c r="F3010"/>
  <c r="F3011"/>
  <c r="F3012"/>
  <c r="F3013"/>
  <c r="F3014"/>
  <c r="F3015"/>
  <c r="F3016"/>
  <c r="F3017"/>
  <c r="F3018"/>
  <c r="F3019"/>
  <c r="F3020"/>
  <c r="F3021"/>
  <c r="F3022"/>
  <c r="F3023"/>
  <c r="F3024"/>
  <c r="F3025"/>
  <c r="F3026"/>
  <c r="F3027"/>
  <c r="F3028"/>
  <c r="F3029"/>
  <c r="F3030"/>
  <c r="F3031"/>
  <c r="F3032"/>
  <c r="F3033"/>
  <c r="F3034"/>
  <c r="F3035"/>
  <c r="F3036"/>
  <c r="F3037"/>
  <c r="F3038"/>
  <c r="F3039"/>
  <c r="F3040"/>
  <c r="F3041"/>
  <c r="F3042"/>
  <c r="F3043"/>
  <c r="F3044"/>
  <c r="F3045"/>
  <c r="F3046"/>
  <c r="F3047"/>
  <c r="F3048"/>
  <c r="F3049"/>
  <c r="F3050"/>
  <c r="F3051"/>
  <c r="F3052"/>
  <c r="F3053"/>
  <c r="F3054"/>
  <c r="F3055"/>
  <c r="F3056"/>
  <c r="F3057"/>
  <c r="F3058"/>
  <c r="F3059"/>
  <c r="F3060"/>
  <c r="F3061"/>
  <c r="F3062"/>
  <c r="F3063"/>
  <c r="F3064"/>
  <c r="F3065"/>
  <c r="F3066"/>
  <c r="F3067"/>
  <c r="F3068"/>
  <c r="F3069"/>
  <c r="F3070"/>
  <c r="F3071"/>
  <c r="F3072"/>
  <c r="F3073"/>
  <c r="F3074"/>
  <c r="F3075"/>
  <c r="F3076"/>
  <c r="F3077"/>
  <c r="F3078"/>
  <c r="F3079"/>
  <c r="F3080"/>
  <c r="F3081"/>
  <c r="F3082"/>
  <c r="F3083"/>
  <c r="F3084"/>
  <c r="F3085"/>
  <c r="F3086"/>
  <c r="F3087"/>
  <c r="F3088"/>
  <c r="F3089"/>
  <c r="F3090"/>
  <c r="F3091"/>
  <c r="F3092"/>
  <c r="F3093"/>
  <c r="F3094"/>
  <c r="F3095"/>
  <c r="F3096"/>
  <c r="F3097"/>
  <c r="F3098"/>
  <c r="F3099"/>
  <c r="F3100"/>
  <c r="F3101"/>
  <c r="F3102"/>
  <c r="F3103"/>
  <c r="F3104"/>
  <c r="F3105"/>
  <c r="F3106"/>
  <c r="F3107"/>
  <c r="F3108"/>
  <c r="F3109"/>
  <c r="F3110"/>
  <c r="F3111"/>
  <c r="F3112"/>
  <c r="F3113"/>
  <c r="F3114"/>
  <c r="F3115"/>
  <c r="F3116"/>
  <c r="F3117"/>
  <c r="F3118"/>
  <c r="F3119"/>
  <c r="F3120"/>
  <c r="F3121"/>
  <c r="F3122"/>
  <c r="F3123"/>
  <c r="F3124"/>
  <c r="F3125"/>
  <c r="F3126"/>
  <c r="F3127"/>
  <c r="F3128"/>
  <c r="F3129"/>
  <c r="F3130"/>
  <c r="F3131"/>
  <c r="F3132"/>
  <c r="F3133"/>
  <c r="F3134"/>
  <c r="F3135"/>
  <c r="F3136"/>
  <c r="F3137"/>
  <c r="F3138"/>
  <c r="F3139"/>
  <c r="F3140"/>
  <c r="F3141"/>
  <c r="F3142"/>
  <c r="F3143"/>
  <c r="F3144"/>
  <c r="F3145"/>
  <c r="F3146"/>
  <c r="F3147"/>
  <c r="F3148"/>
  <c r="F3149"/>
  <c r="F3150"/>
  <c r="F3151"/>
  <c r="F3152"/>
  <c r="F3153"/>
  <c r="F3154"/>
  <c r="F3155"/>
  <c r="F3156"/>
  <c r="F3157"/>
  <c r="F3158"/>
  <c r="F3159"/>
  <c r="F3160"/>
  <c r="F3161"/>
  <c r="F3162"/>
  <c r="F3163"/>
  <c r="F3164"/>
  <c r="F3165"/>
  <c r="F3166"/>
  <c r="F3167"/>
  <c r="F3168"/>
  <c r="F3169"/>
  <c r="F3170"/>
  <c r="F3171"/>
  <c r="F3172"/>
  <c r="F3173"/>
  <c r="F3174"/>
  <c r="F3175"/>
  <c r="F3176"/>
  <c r="F3177"/>
  <c r="F3178"/>
  <c r="F3179"/>
  <c r="F3180"/>
  <c r="F3181"/>
  <c r="F3182"/>
  <c r="F3183"/>
  <c r="F3184"/>
  <c r="F3185"/>
  <c r="F3186"/>
  <c r="F3187"/>
  <c r="F3188"/>
  <c r="F3189"/>
  <c r="F3190"/>
  <c r="F3191"/>
  <c r="F3192"/>
  <c r="F3193"/>
  <c r="F3194"/>
  <c r="F3195"/>
  <c r="F3196"/>
  <c r="F3197"/>
  <c r="F3198"/>
  <c r="F3199"/>
  <c r="F3200"/>
  <c r="F3201"/>
  <c r="F3202"/>
  <c r="F3203"/>
  <c r="F3204"/>
  <c r="F3205"/>
  <c r="F3206"/>
  <c r="F3207"/>
  <c r="F3208"/>
  <c r="F3209"/>
  <c r="F3210"/>
  <c r="F3211"/>
  <c r="F3212"/>
  <c r="F3213"/>
  <c r="F3214"/>
  <c r="F3215"/>
  <c r="F3216"/>
  <c r="F3217"/>
  <c r="F3218"/>
  <c r="F3219"/>
  <c r="F3220"/>
  <c r="F3221"/>
  <c r="F3222"/>
  <c r="F3223"/>
  <c r="F3224"/>
  <c r="F3225"/>
  <c r="F3226"/>
  <c r="F3227"/>
  <c r="F3228"/>
  <c r="F3229"/>
  <c r="F3230"/>
  <c r="F3231"/>
  <c r="F3232"/>
  <c r="F3233"/>
  <c r="F3234"/>
  <c r="F3235"/>
  <c r="F3236"/>
  <c r="F3237"/>
  <c r="F3238"/>
  <c r="F3239"/>
  <c r="F3240"/>
  <c r="F3241"/>
  <c r="F3242"/>
  <c r="F3243"/>
  <c r="F3244"/>
  <c r="F3245"/>
  <c r="F3246"/>
  <c r="F3247"/>
  <c r="F3248"/>
  <c r="F3249"/>
  <c r="F3250"/>
  <c r="F3251"/>
  <c r="F3252"/>
  <c r="F3253"/>
  <c r="F3254"/>
  <c r="F3255"/>
  <c r="F3256"/>
  <c r="F3257"/>
  <c r="F3258"/>
  <c r="F3259"/>
  <c r="F3260"/>
  <c r="F3261"/>
  <c r="F3262"/>
  <c r="F3263"/>
  <c r="F3264"/>
  <c r="F3265"/>
  <c r="F3266"/>
  <c r="F3267"/>
  <c r="F3268"/>
  <c r="F3269"/>
  <c r="F3270"/>
  <c r="F3271"/>
  <c r="F3272"/>
  <c r="F3273"/>
  <c r="F3274"/>
  <c r="F3275"/>
  <c r="F3276"/>
  <c r="F3277"/>
  <c r="F3278"/>
  <c r="F3279"/>
  <c r="F3280"/>
  <c r="F3281"/>
  <c r="F3282"/>
  <c r="F3283"/>
  <c r="F3284"/>
  <c r="F3285"/>
  <c r="F3286"/>
  <c r="F3287"/>
  <c r="F3288"/>
  <c r="F3289"/>
  <c r="F3290"/>
  <c r="F3291"/>
  <c r="F3292"/>
  <c r="F3293"/>
  <c r="F3294"/>
  <c r="F3295"/>
  <c r="F3296"/>
  <c r="F3297"/>
  <c r="F3298"/>
  <c r="F3299"/>
  <c r="F3300"/>
  <c r="F3301"/>
  <c r="F3302"/>
  <c r="F3303"/>
  <c r="F3304"/>
  <c r="F3305"/>
  <c r="F3306"/>
  <c r="F3307"/>
  <c r="F3308"/>
  <c r="F3309"/>
  <c r="F3310"/>
  <c r="F3311"/>
  <c r="F3312"/>
  <c r="F3313"/>
  <c r="F3314"/>
  <c r="F3315"/>
  <c r="F3316"/>
  <c r="F3317"/>
  <c r="F3318"/>
  <c r="F3319"/>
  <c r="F3320"/>
  <c r="F3321"/>
  <c r="F3322"/>
  <c r="F3323"/>
  <c r="F3324"/>
  <c r="F3325"/>
  <c r="F3326"/>
  <c r="F3327"/>
  <c r="F3328"/>
  <c r="F3329"/>
  <c r="F3330"/>
  <c r="F3331"/>
  <c r="F3332"/>
  <c r="F3333"/>
  <c r="F3334"/>
  <c r="F3335"/>
  <c r="F3336"/>
  <c r="F3337"/>
  <c r="F3338"/>
  <c r="F3339"/>
  <c r="F3340"/>
  <c r="F3341"/>
  <c r="F3342"/>
  <c r="F3343"/>
  <c r="F3344"/>
  <c r="F3345"/>
  <c r="F3346"/>
  <c r="F3347"/>
  <c r="F3348"/>
  <c r="F3349"/>
  <c r="F3350"/>
  <c r="F3351"/>
  <c r="F3352"/>
  <c r="F3353"/>
  <c r="F3354"/>
  <c r="F3355"/>
  <c r="F3356"/>
  <c r="F3357"/>
  <c r="F3358"/>
  <c r="F3359"/>
  <c r="F3360"/>
  <c r="F3361"/>
  <c r="F3362"/>
  <c r="F3363"/>
  <c r="F3364"/>
  <c r="F3365"/>
  <c r="F3366"/>
  <c r="F3367"/>
  <c r="F3368"/>
  <c r="F3369"/>
  <c r="F3370"/>
  <c r="F3371"/>
  <c r="F3372"/>
  <c r="F3373"/>
  <c r="F3374"/>
  <c r="F3375"/>
  <c r="F3376"/>
  <c r="F3377"/>
  <c r="F3378"/>
  <c r="F3379"/>
  <c r="F3380"/>
  <c r="F3381"/>
  <c r="F3382"/>
  <c r="F3383"/>
  <c r="F3384"/>
  <c r="F3385"/>
  <c r="F3386"/>
  <c r="F3387"/>
  <c r="F3388"/>
  <c r="F3389"/>
  <c r="F3390"/>
  <c r="F3391"/>
  <c r="F3392"/>
  <c r="F3393"/>
  <c r="F3394"/>
  <c r="F3395"/>
  <c r="F3396"/>
  <c r="F3397"/>
  <c r="F3398"/>
  <c r="F3399"/>
  <c r="F3400"/>
  <c r="F3401"/>
  <c r="F3402"/>
  <c r="F3403"/>
  <c r="F3404"/>
  <c r="F3405"/>
  <c r="F3406"/>
  <c r="F3407"/>
  <c r="F3408"/>
  <c r="F3409"/>
  <c r="F3410"/>
  <c r="F3411"/>
  <c r="F3412"/>
  <c r="F3413"/>
  <c r="F3414"/>
  <c r="F3415"/>
  <c r="F3416"/>
  <c r="F3417"/>
  <c r="F3418"/>
  <c r="F3419"/>
  <c r="F3420"/>
  <c r="F3421"/>
  <c r="F3422"/>
  <c r="F3423"/>
  <c r="F3424"/>
  <c r="F3425"/>
  <c r="F3426"/>
  <c r="F3427"/>
  <c r="F3428"/>
  <c r="F3429"/>
  <c r="F3430"/>
  <c r="F3431"/>
  <c r="F3432"/>
  <c r="F3433"/>
  <c r="F3434"/>
  <c r="F3435"/>
  <c r="F3436"/>
  <c r="F3437"/>
  <c r="F3438"/>
  <c r="F3439"/>
  <c r="F3440"/>
  <c r="F3441"/>
  <c r="F3442"/>
  <c r="F3443"/>
  <c r="F3444"/>
  <c r="F3445"/>
  <c r="F3446"/>
  <c r="F3447"/>
  <c r="F3448"/>
  <c r="F3449"/>
  <c r="F3450"/>
  <c r="F3451"/>
  <c r="F3452"/>
  <c r="F3453"/>
  <c r="F3454"/>
  <c r="F3455"/>
  <c r="F3456"/>
  <c r="F3457"/>
  <c r="F3458"/>
  <c r="F3459"/>
  <c r="F3460"/>
  <c r="F3461"/>
  <c r="F3462"/>
  <c r="F3463"/>
  <c r="F3464"/>
  <c r="F3465"/>
  <c r="F3466"/>
  <c r="F3467"/>
  <c r="F3468"/>
  <c r="F3469"/>
  <c r="F3470"/>
  <c r="F3471"/>
  <c r="F3472"/>
  <c r="F3473"/>
  <c r="F3474"/>
  <c r="F3475"/>
  <c r="F3476"/>
  <c r="F3477"/>
  <c r="F3478"/>
  <c r="F3479"/>
  <c r="F3480"/>
  <c r="F3481"/>
  <c r="F3482"/>
  <c r="F3483"/>
  <c r="F3484"/>
  <c r="F3485"/>
  <c r="F3486"/>
  <c r="F3487"/>
  <c r="F3488"/>
  <c r="F3489"/>
  <c r="F3490"/>
  <c r="F3491"/>
  <c r="F3492"/>
  <c r="F3493"/>
  <c r="F3494"/>
  <c r="F3495"/>
  <c r="F3496"/>
  <c r="F3497"/>
  <c r="F3498"/>
  <c r="F3499"/>
  <c r="F3500"/>
  <c r="F3501"/>
  <c r="F3502"/>
  <c r="F3503"/>
  <c r="F3504"/>
  <c r="F3505"/>
  <c r="F3506"/>
  <c r="F3507"/>
  <c r="F3508"/>
  <c r="F3509"/>
  <c r="F3510"/>
  <c r="F3511"/>
  <c r="F3512"/>
  <c r="F3513"/>
  <c r="F3514"/>
  <c r="E2"/>
  <c r="G2" s="1"/>
  <c r="E3"/>
  <c r="G3" s="1"/>
  <c r="E4"/>
  <c r="G4" s="1"/>
  <c r="E5"/>
  <c r="G5" s="1"/>
  <c r="E6"/>
  <c r="G6" s="1"/>
  <c r="E7"/>
  <c r="G7" s="1"/>
  <c r="E8"/>
  <c r="G8" s="1"/>
  <c r="E9"/>
  <c r="G9" s="1"/>
  <c r="E10"/>
  <c r="G10" s="1"/>
  <c r="E11"/>
  <c r="G11" s="1"/>
  <c r="E12"/>
  <c r="G12" s="1"/>
  <c r="E13"/>
  <c r="G13" s="1"/>
  <c r="E14"/>
  <c r="G14" s="1"/>
  <c r="E15"/>
  <c r="G15" s="1"/>
  <c r="E16"/>
  <c r="G16" s="1"/>
  <c r="E17"/>
  <c r="G17" s="1"/>
  <c r="E18"/>
  <c r="G18" s="1"/>
  <c r="E19"/>
  <c r="G19" s="1"/>
  <c r="E20"/>
  <c r="G20" s="1"/>
  <c r="E21"/>
  <c r="G21" s="1"/>
  <c r="E22"/>
  <c r="G22" s="1"/>
  <c r="E23"/>
  <c r="G23" s="1"/>
  <c r="E24"/>
  <c r="G24" s="1"/>
  <c r="E25"/>
  <c r="G25" s="1"/>
  <c r="E26"/>
  <c r="G26" s="1"/>
  <c r="E27"/>
  <c r="G27" s="1"/>
  <c r="E28"/>
  <c r="G28" s="1"/>
  <c r="E29"/>
  <c r="G29" s="1"/>
  <c r="E30"/>
  <c r="G30" s="1"/>
  <c r="E31"/>
  <c r="G31" s="1"/>
  <c r="E32"/>
  <c r="G32" s="1"/>
  <c r="E33"/>
  <c r="G33" s="1"/>
  <c r="E34"/>
  <c r="G34" s="1"/>
  <c r="E35"/>
  <c r="G35" s="1"/>
  <c r="E36"/>
  <c r="G36" s="1"/>
  <c r="E37"/>
  <c r="G37" s="1"/>
  <c r="E38"/>
  <c r="G38" s="1"/>
  <c r="E39"/>
  <c r="G39" s="1"/>
  <c r="E40"/>
  <c r="G40" s="1"/>
  <c r="E41"/>
  <c r="G41" s="1"/>
  <c r="E42"/>
  <c r="G42" s="1"/>
  <c r="E43"/>
  <c r="G43" s="1"/>
  <c r="E44"/>
  <c r="G44" s="1"/>
  <c r="E45"/>
  <c r="G45" s="1"/>
  <c r="E46"/>
  <c r="G46" s="1"/>
  <c r="E47"/>
  <c r="G47" s="1"/>
  <c r="E48"/>
  <c r="G48" s="1"/>
  <c r="E49"/>
  <c r="G49" s="1"/>
  <c r="E50"/>
  <c r="G50" s="1"/>
  <c r="E51"/>
  <c r="G51" s="1"/>
  <c r="E52"/>
  <c r="G52" s="1"/>
  <c r="E53"/>
  <c r="G53" s="1"/>
  <c r="E54"/>
  <c r="G54" s="1"/>
  <c r="E55"/>
  <c r="G55" s="1"/>
  <c r="E56"/>
  <c r="G56" s="1"/>
  <c r="E57"/>
  <c r="G57" s="1"/>
  <c r="E58"/>
  <c r="G58" s="1"/>
  <c r="E59"/>
  <c r="G59" s="1"/>
  <c r="E60"/>
  <c r="G60" s="1"/>
  <c r="E61"/>
  <c r="G61" s="1"/>
  <c r="E62"/>
  <c r="G62" s="1"/>
  <c r="E63"/>
  <c r="G63" s="1"/>
  <c r="E64"/>
  <c r="G64" s="1"/>
  <c r="E65"/>
  <c r="G65" s="1"/>
  <c r="E66"/>
  <c r="G66" s="1"/>
  <c r="E67"/>
  <c r="G67" s="1"/>
  <c r="E68"/>
  <c r="G68" s="1"/>
  <c r="E69"/>
  <c r="G69" s="1"/>
  <c r="E70"/>
  <c r="G70" s="1"/>
  <c r="E71"/>
  <c r="G71" s="1"/>
  <c r="E72"/>
  <c r="G72" s="1"/>
  <c r="E73"/>
  <c r="G73" s="1"/>
  <c r="E74"/>
  <c r="G74" s="1"/>
  <c r="E75"/>
  <c r="G75" s="1"/>
  <c r="E76"/>
  <c r="G76" s="1"/>
  <c r="E77"/>
  <c r="G77" s="1"/>
  <c r="E78"/>
  <c r="G78" s="1"/>
  <c r="E79"/>
  <c r="G79" s="1"/>
  <c r="E80"/>
  <c r="G80" s="1"/>
  <c r="E81"/>
  <c r="G81" s="1"/>
  <c r="E82"/>
  <c r="G82" s="1"/>
  <c r="E83"/>
  <c r="G83" s="1"/>
  <c r="E84"/>
  <c r="G84" s="1"/>
  <c r="E85"/>
  <c r="G85" s="1"/>
  <c r="E86"/>
  <c r="G86" s="1"/>
  <c r="E87"/>
  <c r="G87" s="1"/>
  <c r="E88"/>
  <c r="G88" s="1"/>
  <c r="E89"/>
  <c r="G89" s="1"/>
  <c r="E90"/>
  <c r="G90" s="1"/>
  <c r="E91"/>
  <c r="G91" s="1"/>
  <c r="E92"/>
  <c r="G92" s="1"/>
  <c r="E93"/>
  <c r="G93" s="1"/>
  <c r="E94"/>
  <c r="G94" s="1"/>
  <c r="E95"/>
  <c r="G95" s="1"/>
  <c r="E96"/>
  <c r="G96" s="1"/>
  <c r="E97"/>
  <c r="G97" s="1"/>
  <c r="E98"/>
  <c r="G98" s="1"/>
  <c r="E99"/>
  <c r="G99" s="1"/>
  <c r="E100"/>
  <c r="G100" s="1"/>
  <c r="E101"/>
  <c r="G101" s="1"/>
  <c r="E102"/>
  <c r="G102" s="1"/>
  <c r="E103"/>
  <c r="G103" s="1"/>
  <c r="E104"/>
  <c r="G104" s="1"/>
  <c r="E105"/>
  <c r="G105" s="1"/>
  <c r="E106"/>
  <c r="G106" s="1"/>
  <c r="E107"/>
  <c r="G107" s="1"/>
  <c r="E108"/>
  <c r="G108" s="1"/>
  <c r="E109"/>
  <c r="G109" s="1"/>
  <c r="E110"/>
  <c r="G110" s="1"/>
  <c r="E111"/>
  <c r="G111" s="1"/>
  <c r="E112"/>
  <c r="G112" s="1"/>
  <c r="E113"/>
  <c r="G113" s="1"/>
  <c r="E114"/>
  <c r="G114" s="1"/>
  <c r="E115"/>
  <c r="G115" s="1"/>
  <c r="E116"/>
  <c r="G116" s="1"/>
  <c r="E117"/>
  <c r="G117" s="1"/>
  <c r="E118"/>
  <c r="G118" s="1"/>
  <c r="E119"/>
  <c r="G119" s="1"/>
  <c r="E120"/>
  <c r="G120" s="1"/>
  <c r="E121"/>
  <c r="G121" s="1"/>
  <c r="E122"/>
  <c r="G122" s="1"/>
  <c r="E123"/>
  <c r="G123" s="1"/>
  <c r="E124"/>
  <c r="G124" s="1"/>
  <c r="E125"/>
  <c r="G125" s="1"/>
  <c r="E126"/>
  <c r="G126" s="1"/>
  <c r="E127"/>
  <c r="G127" s="1"/>
  <c r="E128"/>
  <c r="G128" s="1"/>
  <c r="E129"/>
  <c r="G129" s="1"/>
  <c r="E130"/>
  <c r="G130" s="1"/>
  <c r="E131"/>
  <c r="G131" s="1"/>
  <c r="E132"/>
  <c r="G132" s="1"/>
  <c r="E133"/>
  <c r="G133" s="1"/>
  <c r="E134"/>
  <c r="G134" s="1"/>
  <c r="E135"/>
  <c r="G135" s="1"/>
  <c r="E136"/>
  <c r="G136" s="1"/>
  <c r="E137"/>
  <c r="G137" s="1"/>
  <c r="E138"/>
  <c r="G138" s="1"/>
  <c r="E139"/>
  <c r="G139" s="1"/>
  <c r="E140"/>
  <c r="G140" s="1"/>
  <c r="E141"/>
  <c r="G141" s="1"/>
  <c r="E142"/>
  <c r="G142" s="1"/>
  <c r="E143"/>
  <c r="G143" s="1"/>
  <c r="E144"/>
  <c r="G144" s="1"/>
  <c r="E145"/>
  <c r="G145" s="1"/>
  <c r="E146"/>
  <c r="G146" s="1"/>
  <c r="E147"/>
  <c r="G147" s="1"/>
  <c r="E148"/>
  <c r="G148" s="1"/>
  <c r="E149"/>
  <c r="G149" s="1"/>
  <c r="E150"/>
  <c r="G150" s="1"/>
  <c r="E151"/>
  <c r="G151" s="1"/>
  <c r="E152"/>
  <c r="G152" s="1"/>
  <c r="E153"/>
  <c r="G153" s="1"/>
  <c r="E154"/>
  <c r="G154" s="1"/>
  <c r="E155"/>
  <c r="G155" s="1"/>
  <c r="E156"/>
  <c r="G156" s="1"/>
  <c r="E157"/>
  <c r="G157" s="1"/>
  <c r="E158"/>
  <c r="G158" s="1"/>
  <c r="E159"/>
  <c r="G159" s="1"/>
  <c r="E160"/>
  <c r="G160" s="1"/>
  <c r="E161"/>
  <c r="G161" s="1"/>
  <c r="E162"/>
  <c r="G162" s="1"/>
  <c r="E163"/>
  <c r="G163" s="1"/>
  <c r="E164"/>
  <c r="G164" s="1"/>
  <c r="E165"/>
  <c r="G165" s="1"/>
  <c r="E166"/>
  <c r="G166" s="1"/>
  <c r="E167"/>
  <c r="G167" s="1"/>
  <c r="E168"/>
  <c r="G168" s="1"/>
  <c r="E169"/>
  <c r="G169" s="1"/>
  <c r="E170"/>
  <c r="G170" s="1"/>
  <c r="E171"/>
  <c r="G171" s="1"/>
  <c r="E172"/>
  <c r="G172" s="1"/>
  <c r="E173"/>
  <c r="G173" s="1"/>
  <c r="E174"/>
  <c r="G174" s="1"/>
  <c r="E175"/>
  <c r="G175" s="1"/>
  <c r="E176"/>
  <c r="G176" s="1"/>
  <c r="E177"/>
  <c r="G177" s="1"/>
  <c r="E178"/>
  <c r="G178" s="1"/>
  <c r="E179"/>
  <c r="G179" s="1"/>
  <c r="E180"/>
  <c r="G180" s="1"/>
  <c r="E181"/>
  <c r="G181" s="1"/>
  <c r="E182"/>
  <c r="G182" s="1"/>
  <c r="E183"/>
  <c r="G183" s="1"/>
  <c r="E184"/>
  <c r="G184" s="1"/>
  <c r="E185"/>
  <c r="G185" s="1"/>
  <c r="E186"/>
  <c r="G186" s="1"/>
  <c r="E187"/>
  <c r="G187" s="1"/>
  <c r="E188"/>
  <c r="G188" s="1"/>
  <c r="E189"/>
  <c r="G189" s="1"/>
  <c r="E190"/>
  <c r="G190" s="1"/>
  <c r="E191"/>
  <c r="G191" s="1"/>
  <c r="E192"/>
  <c r="G192" s="1"/>
  <c r="E193"/>
  <c r="G193" s="1"/>
  <c r="E194"/>
  <c r="G194" s="1"/>
  <c r="E195"/>
  <c r="G195" s="1"/>
  <c r="E196"/>
  <c r="G196" s="1"/>
  <c r="E197"/>
  <c r="G197" s="1"/>
  <c r="E198"/>
  <c r="G198" s="1"/>
  <c r="E199"/>
  <c r="G199" s="1"/>
  <c r="E200"/>
  <c r="G200" s="1"/>
  <c r="E201"/>
  <c r="G201" s="1"/>
  <c r="E202"/>
  <c r="G202" s="1"/>
  <c r="E203"/>
  <c r="G203" s="1"/>
  <c r="E204"/>
  <c r="G204" s="1"/>
  <c r="E205"/>
  <c r="G205" s="1"/>
  <c r="E206"/>
  <c r="G206" s="1"/>
  <c r="E207"/>
  <c r="G207" s="1"/>
  <c r="E208"/>
  <c r="G208" s="1"/>
  <c r="E209"/>
  <c r="G209" s="1"/>
  <c r="E210"/>
  <c r="G210" s="1"/>
  <c r="E211"/>
  <c r="G211" s="1"/>
  <c r="E212"/>
  <c r="G212" s="1"/>
  <c r="E213"/>
  <c r="G213" s="1"/>
  <c r="E214"/>
  <c r="G214" s="1"/>
  <c r="E215"/>
  <c r="G215" s="1"/>
  <c r="E216"/>
  <c r="G216" s="1"/>
  <c r="E217"/>
  <c r="G217" s="1"/>
  <c r="E218"/>
  <c r="G218" s="1"/>
  <c r="E219"/>
  <c r="G219" s="1"/>
  <c r="E220"/>
  <c r="G220" s="1"/>
  <c r="E221"/>
  <c r="G221" s="1"/>
  <c r="E222"/>
  <c r="G222" s="1"/>
  <c r="E223"/>
  <c r="G223" s="1"/>
  <c r="E224"/>
  <c r="G224" s="1"/>
  <c r="E225"/>
  <c r="G225" s="1"/>
  <c r="E226"/>
  <c r="G226" s="1"/>
  <c r="E227"/>
  <c r="G227" s="1"/>
  <c r="E228"/>
  <c r="G228" s="1"/>
  <c r="E229"/>
  <c r="G229" s="1"/>
  <c r="E230"/>
  <c r="G230" s="1"/>
  <c r="E231"/>
  <c r="G231" s="1"/>
  <c r="E232"/>
  <c r="G232" s="1"/>
  <c r="E233"/>
  <c r="G233" s="1"/>
  <c r="E234"/>
  <c r="G234" s="1"/>
  <c r="E235"/>
  <c r="G235" s="1"/>
  <c r="E236"/>
  <c r="G236" s="1"/>
  <c r="E237"/>
  <c r="G237" s="1"/>
  <c r="E238"/>
  <c r="G238" s="1"/>
  <c r="E239"/>
  <c r="G239" s="1"/>
  <c r="E240"/>
  <c r="G240" s="1"/>
  <c r="E241"/>
  <c r="G241" s="1"/>
  <c r="E242"/>
  <c r="G242" s="1"/>
  <c r="E243"/>
  <c r="G243" s="1"/>
  <c r="E244"/>
  <c r="G244" s="1"/>
  <c r="E245"/>
  <c r="G245" s="1"/>
  <c r="E246"/>
  <c r="G246" s="1"/>
  <c r="E247"/>
  <c r="G247" s="1"/>
  <c r="E248"/>
  <c r="G248" s="1"/>
  <c r="E249"/>
  <c r="G249" s="1"/>
  <c r="E250"/>
  <c r="G250" s="1"/>
  <c r="E251"/>
  <c r="G251" s="1"/>
  <c r="E252"/>
  <c r="G252" s="1"/>
  <c r="E253"/>
  <c r="G253" s="1"/>
  <c r="E254"/>
  <c r="G254" s="1"/>
  <c r="E255"/>
  <c r="G255" s="1"/>
  <c r="E256"/>
  <c r="G256" s="1"/>
  <c r="E257"/>
  <c r="G257" s="1"/>
  <c r="E258"/>
  <c r="G258" s="1"/>
  <c r="E259"/>
  <c r="G259" s="1"/>
  <c r="E260"/>
  <c r="G260" s="1"/>
  <c r="E261"/>
  <c r="G261" s="1"/>
  <c r="E262"/>
  <c r="G262" s="1"/>
  <c r="E263"/>
  <c r="G263" s="1"/>
  <c r="E264"/>
  <c r="G264" s="1"/>
  <c r="E265"/>
  <c r="G265" s="1"/>
  <c r="E266"/>
  <c r="G266" s="1"/>
  <c r="E267"/>
  <c r="G267" s="1"/>
  <c r="E268"/>
  <c r="G268" s="1"/>
  <c r="E269"/>
  <c r="G269" s="1"/>
  <c r="E270"/>
  <c r="G270" s="1"/>
  <c r="E271"/>
  <c r="G271" s="1"/>
  <c r="E272"/>
  <c r="G272" s="1"/>
  <c r="E273"/>
  <c r="G273" s="1"/>
  <c r="E274"/>
  <c r="G274" s="1"/>
  <c r="E275"/>
  <c r="G275" s="1"/>
  <c r="E276"/>
  <c r="G276" s="1"/>
  <c r="E277"/>
  <c r="G277" s="1"/>
  <c r="E278"/>
  <c r="G278" s="1"/>
  <c r="E279"/>
  <c r="G279" s="1"/>
  <c r="E280"/>
  <c r="G280" s="1"/>
  <c r="E281"/>
  <c r="G281" s="1"/>
  <c r="E282"/>
  <c r="G282" s="1"/>
  <c r="E283"/>
  <c r="G283" s="1"/>
  <c r="E284"/>
  <c r="G284" s="1"/>
  <c r="E285"/>
  <c r="G285" s="1"/>
  <c r="E286"/>
  <c r="G286" s="1"/>
  <c r="E287"/>
  <c r="G287" s="1"/>
  <c r="E288"/>
  <c r="G288" s="1"/>
  <c r="E289"/>
  <c r="G289" s="1"/>
  <c r="E290"/>
  <c r="G290" s="1"/>
  <c r="E291"/>
  <c r="G291" s="1"/>
  <c r="E292"/>
  <c r="G292" s="1"/>
  <c r="E293"/>
  <c r="G293" s="1"/>
  <c r="E294"/>
  <c r="G294" s="1"/>
  <c r="E295"/>
  <c r="G295" s="1"/>
  <c r="E296"/>
  <c r="G296" s="1"/>
  <c r="E297"/>
  <c r="G297" s="1"/>
  <c r="E298"/>
  <c r="G298" s="1"/>
  <c r="E299"/>
  <c r="G299" s="1"/>
  <c r="E300"/>
  <c r="G300" s="1"/>
  <c r="E301"/>
  <c r="G301" s="1"/>
  <c r="E302"/>
  <c r="G302" s="1"/>
  <c r="E303"/>
  <c r="G303" s="1"/>
  <c r="E304"/>
  <c r="G304" s="1"/>
  <c r="E305"/>
  <c r="G305" s="1"/>
  <c r="E306"/>
  <c r="G306" s="1"/>
  <c r="E307"/>
  <c r="G307" s="1"/>
  <c r="E308"/>
  <c r="G308" s="1"/>
  <c r="E309"/>
  <c r="G309" s="1"/>
  <c r="E310"/>
  <c r="G310" s="1"/>
  <c r="E311"/>
  <c r="G311" s="1"/>
  <c r="E312"/>
  <c r="G312" s="1"/>
  <c r="E313"/>
  <c r="G313" s="1"/>
  <c r="E314"/>
  <c r="G314" s="1"/>
  <c r="E315"/>
  <c r="G315" s="1"/>
  <c r="E316"/>
  <c r="G316" s="1"/>
  <c r="E317"/>
  <c r="G317" s="1"/>
  <c r="E318"/>
  <c r="G318" s="1"/>
  <c r="E319"/>
  <c r="G319" s="1"/>
  <c r="E320"/>
  <c r="G320" s="1"/>
  <c r="E321"/>
  <c r="G321" s="1"/>
  <c r="E322"/>
  <c r="G322" s="1"/>
  <c r="E323"/>
  <c r="G323" s="1"/>
  <c r="E324"/>
  <c r="G324" s="1"/>
  <c r="E325"/>
  <c r="G325" s="1"/>
  <c r="E326"/>
  <c r="G326" s="1"/>
  <c r="E327"/>
  <c r="G327" s="1"/>
  <c r="E328"/>
  <c r="G328" s="1"/>
  <c r="E329"/>
  <c r="G329" s="1"/>
  <c r="E330"/>
  <c r="G330" s="1"/>
  <c r="E331"/>
  <c r="G331" s="1"/>
  <c r="E332"/>
  <c r="G332" s="1"/>
  <c r="E333"/>
  <c r="G333" s="1"/>
  <c r="E334"/>
  <c r="G334" s="1"/>
  <c r="E335"/>
  <c r="G335" s="1"/>
  <c r="E336"/>
  <c r="G336" s="1"/>
  <c r="E337"/>
  <c r="G337" s="1"/>
  <c r="E338"/>
  <c r="G338" s="1"/>
  <c r="E339"/>
  <c r="G339" s="1"/>
  <c r="E340"/>
  <c r="G340" s="1"/>
  <c r="E341"/>
  <c r="G341" s="1"/>
  <c r="E342"/>
  <c r="G342" s="1"/>
  <c r="E343"/>
  <c r="G343" s="1"/>
  <c r="E344"/>
  <c r="G344" s="1"/>
  <c r="E345"/>
  <c r="G345" s="1"/>
  <c r="E346"/>
  <c r="G346" s="1"/>
  <c r="E347"/>
  <c r="G347" s="1"/>
  <c r="E348"/>
  <c r="G348" s="1"/>
  <c r="E349"/>
  <c r="G349" s="1"/>
  <c r="E350"/>
  <c r="G350" s="1"/>
  <c r="E351"/>
  <c r="G351" s="1"/>
  <c r="E352"/>
  <c r="G352" s="1"/>
  <c r="E353"/>
  <c r="G353" s="1"/>
  <c r="E354"/>
  <c r="G354" s="1"/>
  <c r="E355"/>
  <c r="G355" s="1"/>
  <c r="E356"/>
  <c r="G356" s="1"/>
  <c r="E357"/>
  <c r="G357" s="1"/>
  <c r="E358"/>
  <c r="G358" s="1"/>
  <c r="E359"/>
  <c r="G359" s="1"/>
  <c r="E360"/>
  <c r="G360" s="1"/>
  <c r="E361"/>
  <c r="G361" s="1"/>
  <c r="E362"/>
  <c r="G362" s="1"/>
  <c r="E363"/>
  <c r="G363" s="1"/>
  <c r="E364"/>
  <c r="G364" s="1"/>
  <c r="E365"/>
  <c r="G365" s="1"/>
  <c r="E366"/>
  <c r="G366" s="1"/>
  <c r="E367"/>
  <c r="G367" s="1"/>
  <c r="E368"/>
  <c r="G368" s="1"/>
  <c r="E369"/>
  <c r="G369" s="1"/>
  <c r="E370"/>
  <c r="G370" s="1"/>
  <c r="E371"/>
  <c r="G371" s="1"/>
  <c r="E372"/>
  <c r="G372" s="1"/>
  <c r="E373"/>
  <c r="G373" s="1"/>
  <c r="E374"/>
  <c r="G374" s="1"/>
  <c r="E375"/>
  <c r="G375" s="1"/>
  <c r="E376"/>
  <c r="G376" s="1"/>
  <c r="E377"/>
  <c r="G377" s="1"/>
  <c r="E378"/>
  <c r="G378" s="1"/>
  <c r="E379"/>
  <c r="G379" s="1"/>
  <c r="E380"/>
  <c r="G380" s="1"/>
  <c r="E381"/>
  <c r="G381" s="1"/>
  <c r="E382"/>
  <c r="G382" s="1"/>
  <c r="E383"/>
  <c r="G383" s="1"/>
  <c r="E384"/>
  <c r="G384" s="1"/>
  <c r="E385"/>
  <c r="G385" s="1"/>
  <c r="E386"/>
  <c r="G386" s="1"/>
  <c r="E387"/>
  <c r="G387" s="1"/>
  <c r="E388"/>
  <c r="G388" s="1"/>
  <c r="E389"/>
  <c r="G389" s="1"/>
  <c r="E390"/>
  <c r="G390" s="1"/>
  <c r="E391"/>
  <c r="G391" s="1"/>
  <c r="E392"/>
  <c r="G392" s="1"/>
  <c r="E393"/>
  <c r="G393" s="1"/>
  <c r="E394"/>
  <c r="G394" s="1"/>
  <c r="E395"/>
  <c r="G395" s="1"/>
  <c r="E396"/>
  <c r="G396" s="1"/>
  <c r="E397"/>
  <c r="G397" s="1"/>
  <c r="E398"/>
  <c r="G398" s="1"/>
  <c r="E399"/>
  <c r="G399" s="1"/>
  <c r="E400"/>
  <c r="G400" s="1"/>
  <c r="E401"/>
  <c r="G401" s="1"/>
  <c r="E402"/>
  <c r="G402" s="1"/>
  <c r="E403"/>
  <c r="G403" s="1"/>
  <c r="E404"/>
  <c r="G404" s="1"/>
  <c r="E405"/>
  <c r="G405" s="1"/>
  <c r="E406"/>
  <c r="G406" s="1"/>
  <c r="E407"/>
  <c r="G407" s="1"/>
  <c r="E408"/>
  <c r="G408" s="1"/>
  <c r="E409"/>
  <c r="G409" s="1"/>
  <c r="E410"/>
  <c r="G410" s="1"/>
  <c r="E411"/>
  <c r="G411" s="1"/>
  <c r="E412"/>
  <c r="G412" s="1"/>
  <c r="E413"/>
  <c r="G413" s="1"/>
  <c r="E414"/>
  <c r="G414" s="1"/>
  <c r="E415"/>
  <c r="G415" s="1"/>
  <c r="E416"/>
  <c r="G416" s="1"/>
  <c r="E417"/>
  <c r="G417" s="1"/>
  <c r="E418"/>
  <c r="G418" s="1"/>
  <c r="E419"/>
  <c r="G419" s="1"/>
  <c r="E420"/>
  <c r="G420" s="1"/>
  <c r="E421"/>
  <c r="G421" s="1"/>
  <c r="E422"/>
  <c r="G422" s="1"/>
  <c r="E423"/>
  <c r="G423" s="1"/>
  <c r="E424"/>
  <c r="G424" s="1"/>
  <c r="E425"/>
  <c r="G425" s="1"/>
  <c r="E426"/>
  <c r="G426" s="1"/>
  <c r="E427"/>
  <c r="G427" s="1"/>
  <c r="E428"/>
  <c r="G428" s="1"/>
  <c r="E429"/>
  <c r="G429" s="1"/>
  <c r="E430"/>
  <c r="G430" s="1"/>
  <c r="E431"/>
  <c r="G431" s="1"/>
  <c r="E432"/>
  <c r="G432" s="1"/>
  <c r="E433"/>
  <c r="G433" s="1"/>
  <c r="E434"/>
  <c r="G434" s="1"/>
  <c r="E435"/>
  <c r="G435" s="1"/>
  <c r="E436"/>
  <c r="G436" s="1"/>
  <c r="E437"/>
  <c r="G437" s="1"/>
  <c r="E438"/>
  <c r="G438" s="1"/>
  <c r="E439"/>
  <c r="G439" s="1"/>
  <c r="E440"/>
  <c r="G440" s="1"/>
  <c r="E441"/>
  <c r="G441" s="1"/>
  <c r="E442"/>
  <c r="G442" s="1"/>
  <c r="E443"/>
  <c r="G443" s="1"/>
  <c r="E444"/>
  <c r="G444" s="1"/>
  <c r="E445"/>
  <c r="G445" s="1"/>
  <c r="E446"/>
  <c r="G446" s="1"/>
  <c r="E447"/>
  <c r="G447" s="1"/>
  <c r="E448"/>
  <c r="G448" s="1"/>
  <c r="E449"/>
  <c r="G449" s="1"/>
  <c r="E450"/>
  <c r="G450" s="1"/>
  <c r="E451"/>
  <c r="G451" s="1"/>
  <c r="E452"/>
  <c r="G452" s="1"/>
  <c r="E453"/>
  <c r="G453" s="1"/>
  <c r="E454"/>
  <c r="G454" s="1"/>
  <c r="E455"/>
  <c r="G455" s="1"/>
  <c r="E456"/>
  <c r="G456" s="1"/>
  <c r="E457"/>
  <c r="G457" s="1"/>
  <c r="E458"/>
  <c r="G458" s="1"/>
  <c r="E459"/>
  <c r="G459" s="1"/>
  <c r="E460"/>
  <c r="G460" s="1"/>
  <c r="E461"/>
  <c r="G461" s="1"/>
  <c r="E462"/>
  <c r="G462" s="1"/>
  <c r="E463"/>
  <c r="G463" s="1"/>
  <c r="E464"/>
  <c r="G464" s="1"/>
  <c r="E465"/>
  <c r="G465" s="1"/>
  <c r="E466"/>
  <c r="G466" s="1"/>
  <c r="E467"/>
  <c r="G467" s="1"/>
  <c r="E468"/>
  <c r="G468" s="1"/>
  <c r="E469"/>
  <c r="G469" s="1"/>
  <c r="E470"/>
  <c r="G470" s="1"/>
  <c r="E471"/>
  <c r="G471" s="1"/>
  <c r="E472"/>
  <c r="G472" s="1"/>
  <c r="E473"/>
  <c r="G473" s="1"/>
  <c r="E474"/>
  <c r="G474" s="1"/>
  <c r="E475"/>
  <c r="G475" s="1"/>
  <c r="E476"/>
  <c r="G476" s="1"/>
  <c r="E477"/>
  <c r="G477" s="1"/>
  <c r="E478"/>
  <c r="G478" s="1"/>
  <c r="E479"/>
  <c r="G479" s="1"/>
  <c r="E480"/>
  <c r="G480" s="1"/>
  <c r="E481"/>
  <c r="G481" s="1"/>
  <c r="E482"/>
  <c r="G482" s="1"/>
  <c r="E483"/>
  <c r="G483" s="1"/>
  <c r="E484"/>
  <c r="G484" s="1"/>
  <c r="E485"/>
  <c r="G485" s="1"/>
  <c r="E486"/>
  <c r="G486" s="1"/>
  <c r="E487"/>
  <c r="G487" s="1"/>
  <c r="E488"/>
  <c r="G488" s="1"/>
  <c r="E489"/>
  <c r="G489" s="1"/>
  <c r="E490"/>
  <c r="G490" s="1"/>
  <c r="E491"/>
  <c r="G491" s="1"/>
  <c r="E492"/>
  <c r="G492" s="1"/>
  <c r="E493"/>
  <c r="G493" s="1"/>
  <c r="E494"/>
  <c r="G494" s="1"/>
  <c r="E495"/>
  <c r="G495" s="1"/>
  <c r="E496"/>
  <c r="G496" s="1"/>
  <c r="E497"/>
  <c r="G497" s="1"/>
  <c r="E498"/>
  <c r="G498" s="1"/>
  <c r="E499"/>
  <c r="G499" s="1"/>
  <c r="E500"/>
  <c r="G500" s="1"/>
  <c r="E501"/>
  <c r="G501" s="1"/>
  <c r="E502"/>
  <c r="G502" s="1"/>
  <c r="E503"/>
  <c r="G503" s="1"/>
  <c r="E504"/>
  <c r="G504" s="1"/>
  <c r="E505"/>
  <c r="G505" s="1"/>
  <c r="E506"/>
  <c r="G506" s="1"/>
  <c r="E507"/>
  <c r="G507" s="1"/>
  <c r="E508"/>
  <c r="G508" s="1"/>
  <c r="E509"/>
  <c r="G509" s="1"/>
  <c r="E510"/>
  <c r="G510" s="1"/>
  <c r="E511"/>
  <c r="G511" s="1"/>
  <c r="E512"/>
  <c r="G512" s="1"/>
  <c r="E513"/>
  <c r="G513" s="1"/>
  <c r="E514"/>
  <c r="G514" s="1"/>
  <c r="E515"/>
  <c r="G515" s="1"/>
  <c r="E516"/>
  <c r="G516" s="1"/>
  <c r="E517"/>
  <c r="G517" s="1"/>
  <c r="E518"/>
  <c r="G518" s="1"/>
  <c r="E519"/>
  <c r="G519" s="1"/>
  <c r="E520"/>
  <c r="G520" s="1"/>
  <c r="E521"/>
  <c r="G521" s="1"/>
  <c r="E522"/>
  <c r="G522" s="1"/>
  <c r="E523"/>
  <c r="G523" s="1"/>
  <c r="E524"/>
  <c r="G524" s="1"/>
  <c r="E525"/>
  <c r="G525" s="1"/>
  <c r="E526"/>
  <c r="G526" s="1"/>
  <c r="E527"/>
  <c r="G527" s="1"/>
  <c r="E528"/>
  <c r="G528" s="1"/>
  <c r="E529"/>
  <c r="G529" s="1"/>
  <c r="E530"/>
  <c r="G530" s="1"/>
  <c r="E531"/>
  <c r="G531" s="1"/>
  <c r="E532"/>
  <c r="G532" s="1"/>
  <c r="E533"/>
  <c r="G533" s="1"/>
  <c r="E534"/>
  <c r="G534" s="1"/>
  <c r="E535"/>
  <c r="G535" s="1"/>
  <c r="E536"/>
  <c r="G536" s="1"/>
  <c r="E537"/>
  <c r="G537" s="1"/>
  <c r="E538"/>
  <c r="G538" s="1"/>
  <c r="E539"/>
  <c r="G539" s="1"/>
  <c r="E540"/>
  <c r="G540" s="1"/>
  <c r="E541"/>
  <c r="G541" s="1"/>
  <c r="E542"/>
  <c r="G542" s="1"/>
  <c r="E543"/>
  <c r="G543" s="1"/>
  <c r="E544"/>
  <c r="G544" s="1"/>
  <c r="E545"/>
  <c r="G545" s="1"/>
  <c r="E546"/>
  <c r="G546" s="1"/>
  <c r="E547"/>
  <c r="G547" s="1"/>
  <c r="E548"/>
  <c r="G548" s="1"/>
  <c r="E549"/>
  <c r="G549" s="1"/>
  <c r="E550"/>
  <c r="G550" s="1"/>
  <c r="E551"/>
  <c r="G551" s="1"/>
  <c r="E552"/>
  <c r="G552" s="1"/>
  <c r="E553"/>
  <c r="G553" s="1"/>
  <c r="E554"/>
  <c r="G554" s="1"/>
  <c r="E555"/>
  <c r="G555" s="1"/>
  <c r="E556"/>
  <c r="G556" s="1"/>
  <c r="E557"/>
  <c r="G557" s="1"/>
  <c r="E558"/>
  <c r="G558" s="1"/>
  <c r="E559"/>
  <c r="G559" s="1"/>
  <c r="E560"/>
  <c r="G560" s="1"/>
  <c r="E561"/>
  <c r="G561" s="1"/>
  <c r="E562"/>
  <c r="G562" s="1"/>
  <c r="E563"/>
  <c r="G563" s="1"/>
  <c r="E564"/>
  <c r="G564" s="1"/>
  <c r="E565"/>
  <c r="G565" s="1"/>
  <c r="E566"/>
  <c r="G566" s="1"/>
  <c r="E567"/>
  <c r="G567" s="1"/>
  <c r="E568"/>
  <c r="G568" s="1"/>
  <c r="E569"/>
  <c r="G569" s="1"/>
  <c r="E570"/>
  <c r="G570" s="1"/>
  <c r="E571"/>
  <c r="G571" s="1"/>
  <c r="E572"/>
  <c r="G572" s="1"/>
  <c r="E573"/>
  <c r="G573" s="1"/>
  <c r="E574"/>
  <c r="G574" s="1"/>
  <c r="E575"/>
  <c r="G575" s="1"/>
  <c r="E576"/>
  <c r="G576" s="1"/>
  <c r="E577"/>
  <c r="G577" s="1"/>
  <c r="E578"/>
  <c r="G578" s="1"/>
  <c r="E579"/>
  <c r="G579" s="1"/>
  <c r="E580"/>
  <c r="G580" s="1"/>
  <c r="E581"/>
  <c r="G581" s="1"/>
  <c r="E582"/>
  <c r="G582" s="1"/>
  <c r="E583"/>
  <c r="G583" s="1"/>
  <c r="E584"/>
  <c r="G584" s="1"/>
  <c r="E585"/>
  <c r="G585" s="1"/>
  <c r="E586"/>
  <c r="G586" s="1"/>
  <c r="E587"/>
  <c r="G587" s="1"/>
  <c r="E588"/>
  <c r="G588" s="1"/>
  <c r="E589"/>
  <c r="G589" s="1"/>
  <c r="E590"/>
  <c r="G590" s="1"/>
  <c r="E591"/>
  <c r="G591" s="1"/>
  <c r="E592"/>
  <c r="G592" s="1"/>
  <c r="E593"/>
  <c r="G593" s="1"/>
  <c r="E594"/>
  <c r="G594" s="1"/>
  <c r="E595"/>
  <c r="G595" s="1"/>
  <c r="E596"/>
  <c r="G596" s="1"/>
  <c r="E597"/>
  <c r="G597" s="1"/>
  <c r="E598"/>
  <c r="G598" s="1"/>
  <c r="E599"/>
  <c r="G599" s="1"/>
  <c r="E600"/>
  <c r="G600" s="1"/>
  <c r="E601"/>
  <c r="G601" s="1"/>
  <c r="E602"/>
  <c r="G602" s="1"/>
  <c r="E603"/>
  <c r="G603" s="1"/>
  <c r="E604"/>
  <c r="G604" s="1"/>
  <c r="E605"/>
  <c r="G605" s="1"/>
  <c r="E606"/>
  <c r="G606" s="1"/>
  <c r="E607"/>
  <c r="G607" s="1"/>
  <c r="E608"/>
  <c r="G608" s="1"/>
  <c r="E609"/>
  <c r="G609" s="1"/>
  <c r="E610"/>
  <c r="G610" s="1"/>
  <c r="E611"/>
  <c r="G611" s="1"/>
  <c r="E612"/>
  <c r="G612" s="1"/>
  <c r="E613"/>
  <c r="G613" s="1"/>
  <c r="E614"/>
  <c r="G614" s="1"/>
  <c r="E615"/>
  <c r="G615" s="1"/>
  <c r="E616"/>
  <c r="G616" s="1"/>
  <c r="E617"/>
  <c r="G617" s="1"/>
  <c r="E618"/>
  <c r="G618" s="1"/>
  <c r="E619"/>
  <c r="G619" s="1"/>
  <c r="E620"/>
  <c r="G620" s="1"/>
  <c r="E621"/>
  <c r="G621" s="1"/>
  <c r="E622"/>
  <c r="G622" s="1"/>
  <c r="E623"/>
  <c r="G623" s="1"/>
  <c r="E624"/>
  <c r="G624" s="1"/>
  <c r="E625"/>
  <c r="G625" s="1"/>
  <c r="E626"/>
  <c r="G626" s="1"/>
  <c r="E627"/>
  <c r="G627" s="1"/>
  <c r="E628"/>
  <c r="G628" s="1"/>
  <c r="E629"/>
  <c r="G629" s="1"/>
  <c r="E630"/>
  <c r="G630" s="1"/>
  <c r="E631"/>
  <c r="G631" s="1"/>
  <c r="E632"/>
  <c r="G632" s="1"/>
  <c r="E633"/>
  <c r="G633" s="1"/>
  <c r="E634"/>
  <c r="G634" s="1"/>
  <c r="E635"/>
  <c r="G635" s="1"/>
  <c r="E636"/>
  <c r="G636" s="1"/>
  <c r="E637"/>
  <c r="G637" s="1"/>
  <c r="E638"/>
  <c r="G638" s="1"/>
  <c r="E639"/>
  <c r="G639" s="1"/>
  <c r="E640"/>
  <c r="G640" s="1"/>
  <c r="E641"/>
  <c r="G641" s="1"/>
  <c r="E642"/>
  <c r="G642" s="1"/>
  <c r="E643"/>
  <c r="G643" s="1"/>
  <c r="E644"/>
  <c r="G644" s="1"/>
  <c r="E645"/>
  <c r="G645" s="1"/>
  <c r="E646"/>
  <c r="G646" s="1"/>
  <c r="E647"/>
  <c r="G647" s="1"/>
  <c r="E648"/>
  <c r="G648" s="1"/>
  <c r="E649"/>
  <c r="G649" s="1"/>
  <c r="E650"/>
  <c r="G650" s="1"/>
  <c r="E651"/>
  <c r="G651" s="1"/>
  <c r="E652"/>
  <c r="G652" s="1"/>
  <c r="E653"/>
  <c r="G653" s="1"/>
  <c r="E654"/>
  <c r="G654" s="1"/>
  <c r="E655"/>
  <c r="G655" s="1"/>
  <c r="E656"/>
  <c r="G656" s="1"/>
  <c r="E657"/>
  <c r="G657" s="1"/>
  <c r="E658"/>
  <c r="G658" s="1"/>
  <c r="E659"/>
  <c r="G659" s="1"/>
  <c r="E660"/>
  <c r="G660" s="1"/>
  <c r="E661"/>
  <c r="G661" s="1"/>
  <c r="E662"/>
  <c r="G662" s="1"/>
  <c r="E663"/>
  <c r="G663" s="1"/>
  <c r="E664"/>
  <c r="G664" s="1"/>
  <c r="E665"/>
  <c r="G665" s="1"/>
  <c r="E666"/>
  <c r="G666" s="1"/>
  <c r="E667"/>
  <c r="G667" s="1"/>
  <c r="E668"/>
  <c r="G668" s="1"/>
  <c r="E669"/>
  <c r="G669" s="1"/>
  <c r="E670"/>
  <c r="G670" s="1"/>
  <c r="E671"/>
  <c r="G671" s="1"/>
  <c r="E672"/>
  <c r="G672" s="1"/>
  <c r="E673"/>
  <c r="G673" s="1"/>
  <c r="E674"/>
  <c r="G674" s="1"/>
  <c r="E675"/>
  <c r="G675" s="1"/>
  <c r="E676"/>
  <c r="G676" s="1"/>
  <c r="E677"/>
  <c r="G677" s="1"/>
  <c r="E678"/>
  <c r="G678" s="1"/>
  <c r="E679"/>
  <c r="G679" s="1"/>
  <c r="E680"/>
  <c r="G680" s="1"/>
  <c r="E681"/>
  <c r="G681" s="1"/>
  <c r="E682"/>
  <c r="G682" s="1"/>
  <c r="E683"/>
  <c r="G683" s="1"/>
  <c r="E684"/>
  <c r="G684" s="1"/>
  <c r="E685"/>
  <c r="G685" s="1"/>
  <c r="E686"/>
  <c r="G686" s="1"/>
  <c r="E687"/>
  <c r="G687" s="1"/>
  <c r="E688"/>
  <c r="G688" s="1"/>
  <c r="E689"/>
  <c r="G689" s="1"/>
  <c r="E690"/>
  <c r="G690" s="1"/>
  <c r="E691"/>
  <c r="G691" s="1"/>
  <c r="E692"/>
  <c r="G692" s="1"/>
  <c r="E693"/>
  <c r="G693" s="1"/>
  <c r="E694"/>
  <c r="G694" s="1"/>
  <c r="E695"/>
  <c r="G695" s="1"/>
  <c r="E696"/>
  <c r="G696" s="1"/>
  <c r="E697"/>
  <c r="G697" s="1"/>
  <c r="E698"/>
  <c r="G698" s="1"/>
  <c r="E699"/>
  <c r="G699" s="1"/>
  <c r="E700"/>
  <c r="G700" s="1"/>
  <c r="E701"/>
  <c r="G701" s="1"/>
  <c r="E702"/>
  <c r="G702" s="1"/>
  <c r="E703"/>
  <c r="G703" s="1"/>
  <c r="E704"/>
  <c r="G704" s="1"/>
  <c r="E705"/>
  <c r="G705" s="1"/>
  <c r="E706"/>
  <c r="G706" s="1"/>
  <c r="E707"/>
  <c r="G707" s="1"/>
  <c r="E708"/>
  <c r="G708" s="1"/>
  <c r="E709"/>
  <c r="G709" s="1"/>
  <c r="E710"/>
  <c r="G710" s="1"/>
  <c r="E711"/>
  <c r="G711" s="1"/>
  <c r="E712"/>
  <c r="G712" s="1"/>
  <c r="E713"/>
  <c r="G713" s="1"/>
  <c r="E714"/>
  <c r="G714" s="1"/>
  <c r="E715"/>
  <c r="G715" s="1"/>
  <c r="E716"/>
  <c r="G716" s="1"/>
  <c r="E717"/>
  <c r="G717" s="1"/>
  <c r="E718"/>
  <c r="G718" s="1"/>
  <c r="E719"/>
  <c r="G719" s="1"/>
  <c r="E720"/>
  <c r="G720" s="1"/>
  <c r="E721"/>
  <c r="G721" s="1"/>
  <c r="E722"/>
  <c r="G722" s="1"/>
  <c r="E723"/>
  <c r="G723" s="1"/>
  <c r="E724"/>
  <c r="G724" s="1"/>
  <c r="E725"/>
  <c r="G725" s="1"/>
  <c r="E726"/>
  <c r="G726" s="1"/>
  <c r="E727"/>
  <c r="G727" s="1"/>
  <c r="E728"/>
  <c r="G728" s="1"/>
  <c r="E729"/>
  <c r="G729" s="1"/>
  <c r="E730"/>
  <c r="G730" s="1"/>
  <c r="E731"/>
  <c r="G731" s="1"/>
  <c r="E732"/>
  <c r="G732" s="1"/>
  <c r="E733"/>
  <c r="G733" s="1"/>
  <c r="E734"/>
  <c r="G734" s="1"/>
  <c r="E735"/>
  <c r="G735" s="1"/>
  <c r="E736"/>
  <c r="G736" s="1"/>
  <c r="E737"/>
  <c r="G737" s="1"/>
  <c r="E738"/>
  <c r="G738" s="1"/>
  <c r="E739"/>
  <c r="G739" s="1"/>
  <c r="E740"/>
  <c r="G740" s="1"/>
  <c r="E741"/>
  <c r="G741" s="1"/>
  <c r="E742"/>
  <c r="G742" s="1"/>
  <c r="E743"/>
  <c r="G743" s="1"/>
  <c r="E744"/>
  <c r="G744" s="1"/>
  <c r="E745"/>
  <c r="G745" s="1"/>
  <c r="E746"/>
  <c r="G746" s="1"/>
  <c r="E747"/>
  <c r="G747" s="1"/>
  <c r="E748"/>
  <c r="G748" s="1"/>
  <c r="E749"/>
  <c r="G749" s="1"/>
  <c r="E750"/>
  <c r="G750" s="1"/>
  <c r="E751"/>
  <c r="G751" s="1"/>
  <c r="E752"/>
  <c r="G752" s="1"/>
  <c r="E753"/>
  <c r="G753" s="1"/>
  <c r="E754"/>
  <c r="G754" s="1"/>
  <c r="E755"/>
  <c r="G755" s="1"/>
  <c r="E756"/>
  <c r="G756" s="1"/>
  <c r="E757"/>
  <c r="G757" s="1"/>
  <c r="E758"/>
  <c r="G758" s="1"/>
  <c r="E759"/>
  <c r="G759" s="1"/>
  <c r="E760"/>
  <c r="G760" s="1"/>
  <c r="E761"/>
  <c r="G761" s="1"/>
  <c r="E762"/>
  <c r="G762" s="1"/>
  <c r="E763"/>
  <c r="G763" s="1"/>
  <c r="E764"/>
  <c r="G764" s="1"/>
  <c r="E765"/>
  <c r="G765" s="1"/>
  <c r="E766"/>
  <c r="G766" s="1"/>
  <c r="E767"/>
  <c r="G767" s="1"/>
  <c r="E768"/>
  <c r="G768" s="1"/>
  <c r="E769"/>
  <c r="G769" s="1"/>
  <c r="E770"/>
  <c r="G770" s="1"/>
  <c r="E771"/>
  <c r="G771" s="1"/>
  <c r="E772"/>
  <c r="G772" s="1"/>
  <c r="E773"/>
  <c r="G773" s="1"/>
  <c r="E774"/>
  <c r="G774" s="1"/>
  <c r="E775"/>
  <c r="G775" s="1"/>
  <c r="E776"/>
  <c r="G776" s="1"/>
  <c r="E777"/>
  <c r="G777" s="1"/>
  <c r="E778"/>
  <c r="G778" s="1"/>
  <c r="E779"/>
  <c r="G779" s="1"/>
  <c r="E780"/>
  <c r="G780" s="1"/>
  <c r="E781"/>
  <c r="G781" s="1"/>
  <c r="E782"/>
  <c r="G782" s="1"/>
  <c r="E783"/>
  <c r="G783" s="1"/>
  <c r="E784"/>
  <c r="G784" s="1"/>
  <c r="E785"/>
  <c r="G785" s="1"/>
  <c r="E786"/>
  <c r="G786" s="1"/>
  <c r="E787"/>
  <c r="G787" s="1"/>
  <c r="E788"/>
  <c r="G788" s="1"/>
  <c r="E789"/>
  <c r="G789" s="1"/>
  <c r="E790"/>
  <c r="G790" s="1"/>
  <c r="E791"/>
  <c r="G791" s="1"/>
  <c r="E792"/>
  <c r="G792" s="1"/>
  <c r="E793"/>
  <c r="G793" s="1"/>
  <c r="E794"/>
  <c r="G794" s="1"/>
  <c r="E795"/>
  <c r="G795" s="1"/>
  <c r="E796"/>
  <c r="G796" s="1"/>
  <c r="E797"/>
  <c r="G797" s="1"/>
  <c r="E798"/>
  <c r="G798" s="1"/>
  <c r="E799"/>
  <c r="G799" s="1"/>
  <c r="E800"/>
  <c r="G800" s="1"/>
  <c r="E801"/>
  <c r="G801" s="1"/>
  <c r="E802"/>
  <c r="G802" s="1"/>
  <c r="E803"/>
  <c r="G803" s="1"/>
  <c r="E804"/>
  <c r="G804" s="1"/>
  <c r="E805"/>
  <c r="G805" s="1"/>
  <c r="E806"/>
  <c r="G806" s="1"/>
  <c r="E807"/>
  <c r="G807" s="1"/>
  <c r="E808"/>
  <c r="G808" s="1"/>
  <c r="E809"/>
  <c r="G809" s="1"/>
  <c r="E810"/>
  <c r="G810" s="1"/>
  <c r="E811"/>
  <c r="G811" s="1"/>
  <c r="E812"/>
  <c r="G812" s="1"/>
  <c r="E813"/>
  <c r="G813" s="1"/>
  <c r="E814"/>
  <c r="G814" s="1"/>
  <c r="E815"/>
  <c r="G815" s="1"/>
  <c r="E816"/>
  <c r="G816" s="1"/>
  <c r="E817"/>
  <c r="G817" s="1"/>
  <c r="E818"/>
  <c r="G818" s="1"/>
  <c r="E819"/>
  <c r="G819" s="1"/>
  <c r="E820"/>
  <c r="G820" s="1"/>
  <c r="E821"/>
  <c r="G821" s="1"/>
  <c r="E822"/>
  <c r="G822" s="1"/>
  <c r="E823"/>
  <c r="G823" s="1"/>
  <c r="E824"/>
  <c r="G824" s="1"/>
  <c r="E825"/>
  <c r="G825" s="1"/>
  <c r="E826"/>
  <c r="G826" s="1"/>
  <c r="E827"/>
  <c r="G827" s="1"/>
  <c r="E828"/>
  <c r="G828" s="1"/>
  <c r="E829"/>
  <c r="G829" s="1"/>
  <c r="E830"/>
  <c r="G830" s="1"/>
  <c r="E831"/>
  <c r="G831" s="1"/>
  <c r="E832"/>
  <c r="G832" s="1"/>
  <c r="E833"/>
  <c r="G833" s="1"/>
  <c r="E834"/>
  <c r="G834" s="1"/>
  <c r="E835"/>
  <c r="G835" s="1"/>
  <c r="E836"/>
  <c r="G836" s="1"/>
  <c r="E837"/>
  <c r="G837" s="1"/>
  <c r="E838"/>
  <c r="G838" s="1"/>
  <c r="E839"/>
  <c r="G839" s="1"/>
  <c r="E840"/>
  <c r="G840" s="1"/>
  <c r="E841"/>
  <c r="G841" s="1"/>
  <c r="E842"/>
  <c r="G842" s="1"/>
  <c r="E843"/>
  <c r="G843" s="1"/>
  <c r="E844"/>
  <c r="G844" s="1"/>
  <c r="E845"/>
  <c r="G845" s="1"/>
  <c r="E846"/>
  <c r="G846" s="1"/>
  <c r="E847"/>
  <c r="G847" s="1"/>
  <c r="E848"/>
  <c r="G848" s="1"/>
  <c r="E849"/>
  <c r="G849" s="1"/>
  <c r="E850"/>
  <c r="G850" s="1"/>
  <c r="E851"/>
  <c r="G851" s="1"/>
  <c r="E852"/>
  <c r="G852" s="1"/>
  <c r="E853"/>
  <c r="G853" s="1"/>
  <c r="E854"/>
  <c r="G854" s="1"/>
  <c r="E855"/>
  <c r="G855" s="1"/>
  <c r="E856"/>
  <c r="G856" s="1"/>
  <c r="E857"/>
  <c r="G857" s="1"/>
  <c r="E858"/>
  <c r="G858" s="1"/>
  <c r="E859"/>
  <c r="G859" s="1"/>
  <c r="E860"/>
  <c r="G860" s="1"/>
  <c r="E861"/>
  <c r="G861" s="1"/>
  <c r="E862"/>
  <c r="G862" s="1"/>
  <c r="E863"/>
  <c r="G863" s="1"/>
  <c r="E864"/>
  <c r="G864" s="1"/>
  <c r="E865"/>
  <c r="G865" s="1"/>
  <c r="E866"/>
  <c r="G866" s="1"/>
  <c r="E867"/>
  <c r="G867" s="1"/>
  <c r="E868"/>
  <c r="G868" s="1"/>
  <c r="E869"/>
  <c r="G869" s="1"/>
  <c r="E870"/>
  <c r="G870" s="1"/>
  <c r="E871"/>
  <c r="G871" s="1"/>
  <c r="E872"/>
  <c r="G872" s="1"/>
  <c r="E873"/>
  <c r="G873" s="1"/>
  <c r="E874"/>
  <c r="G874" s="1"/>
  <c r="E875"/>
  <c r="G875" s="1"/>
  <c r="E876"/>
  <c r="G876" s="1"/>
  <c r="E877"/>
  <c r="G877" s="1"/>
  <c r="E878"/>
  <c r="G878" s="1"/>
  <c r="E879"/>
  <c r="G879" s="1"/>
  <c r="E880"/>
  <c r="G880" s="1"/>
  <c r="E881"/>
  <c r="G881" s="1"/>
  <c r="E882"/>
  <c r="G882" s="1"/>
  <c r="E883"/>
  <c r="G883" s="1"/>
  <c r="E884"/>
  <c r="G884" s="1"/>
  <c r="E885"/>
  <c r="G885" s="1"/>
  <c r="E886"/>
  <c r="G886" s="1"/>
  <c r="E887"/>
  <c r="G887" s="1"/>
  <c r="E888"/>
  <c r="G888" s="1"/>
  <c r="E889"/>
  <c r="G889" s="1"/>
  <c r="E890"/>
  <c r="G890" s="1"/>
  <c r="E891"/>
  <c r="G891" s="1"/>
  <c r="E892"/>
  <c r="G892" s="1"/>
  <c r="E893"/>
  <c r="G893" s="1"/>
  <c r="E894"/>
  <c r="G894" s="1"/>
  <c r="E895"/>
  <c r="G895" s="1"/>
  <c r="E896"/>
  <c r="G896" s="1"/>
  <c r="E897"/>
  <c r="G897" s="1"/>
  <c r="E898"/>
  <c r="G898" s="1"/>
  <c r="E899"/>
  <c r="G899" s="1"/>
  <c r="E900"/>
  <c r="G900" s="1"/>
  <c r="E901"/>
  <c r="G901" s="1"/>
  <c r="E902"/>
  <c r="G902" s="1"/>
  <c r="E903"/>
  <c r="G903" s="1"/>
  <c r="E904"/>
  <c r="G904" s="1"/>
  <c r="E905"/>
  <c r="G905" s="1"/>
  <c r="E906"/>
  <c r="G906" s="1"/>
  <c r="E907"/>
  <c r="G907" s="1"/>
  <c r="E908"/>
  <c r="G908" s="1"/>
  <c r="E909"/>
  <c r="G909" s="1"/>
  <c r="E910"/>
  <c r="G910" s="1"/>
  <c r="E911"/>
  <c r="G911" s="1"/>
  <c r="E912"/>
  <c r="G912" s="1"/>
  <c r="E913"/>
  <c r="G913" s="1"/>
  <c r="E914"/>
  <c r="G914" s="1"/>
  <c r="E915"/>
  <c r="G915" s="1"/>
  <c r="E916"/>
  <c r="G916" s="1"/>
  <c r="E917"/>
  <c r="G917" s="1"/>
  <c r="E918"/>
  <c r="G918" s="1"/>
  <c r="E919"/>
  <c r="G919" s="1"/>
  <c r="E920"/>
  <c r="G920" s="1"/>
  <c r="E921"/>
  <c r="G921" s="1"/>
  <c r="E922"/>
  <c r="G922" s="1"/>
  <c r="E923"/>
  <c r="G923" s="1"/>
  <c r="E924"/>
  <c r="G924" s="1"/>
  <c r="E925"/>
  <c r="G925" s="1"/>
  <c r="E926"/>
  <c r="G926" s="1"/>
  <c r="E927"/>
  <c r="G927" s="1"/>
  <c r="E928"/>
  <c r="G928" s="1"/>
  <c r="E929"/>
  <c r="G929" s="1"/>
  <c r="E930"/>
  <c r="G930" s="1"/>
  <c r="E931"/>
  <c r="G931" s="1"/>
  <c r="E932"/>
  <c r="G932" s="1"/>
  <c r="E933"/>
  <c r="G933" s="1"/>
  <c r="E934"/>
  <c r="G934" s="1"/>
  <c r="E935"/>
  <c r="G935" s="1"/>
  <c r="E936"/>
  <c r="G936" s="1"/>
  <c r="E937"/>
  <c r="G937" s="1"/>
  <c r="E938"/>
  <c r="G938" s="1"/>
  <c r="E939"/>
  <c r="G939" s="1"/>
  <c r="E940"/>
  <c r="G940" s="1"/>
  <c r="E941"/>
  <c r="G941" s="1"/>
  <c r="E942"/>
  <c r="G942" s="1"/>
  <c r="E943"/>
  <c r="G943" s="1"/>
  <c r="E944"/>
  <c r="G944" s="1"/>
  <c r="E945"/>
  <c r="G945" s="1"/>
  <c r="E946"/>
  <c r="G946" s="1"/>
  <c r="E947"/>
  <c r="G947" s="1"/>
  <c r="E948"/>
  <c r="G948" s="1"/>
  <c r="E949"/>
  <c r="G949" s="1"/>
  <c r="E950"/>
  <c r="G950" s="1"/>
  <c r="E951"/>
  <c r="G951" s="1"/>
  <c r="E952"/>
  <c r="G952" s="1"/>
  <c r="E953"/>
  <c r="G953" s="1"/>
  <c r="E954"/>
  <c r="G954" s="1"/>
  <c r="E955"/>
  <c r="G955" s="1"/>
  <c r="E956"/>
  <c r="G956" s="1"/>
  <c r="E957"/>
  <c r="G957" s="1"/>
  <c r="E958"/>
  <c r="G958" s="1"/>
  <c r="E959"/>
  <c r="G959" s="1"/>
  <c r="E960"/>
  <c r="G960" s="1"/>
  <c r="E961"/>
  <c r="G961" s="1"/>
  <c r="E962"/>
  <c r="G962" s="1"/>
  <c r="E963"/>
  <c r="G963" s="1"/>
  <c r="E964"/>
  <c r="G964" s="1"/>
  <c r="E965"/>
  <c r="G965" s="1"/>
  <c r="E966"/>
  <c r="G966" s="1"/>
  <c r="E967"/>
  <c r="G967" s="1"/>
  <c r="E968"/>
  <c r="G968" s="1"/>
  <c r="E969"/>
  <c r="G969" s="1"/>
  <c r="E970"/>
  <c r="G970" s="1"/>
  <c r="E971"/>
  <c r="G971" s="1"/>
  <c r="E972"/>
  <c r="G972" s="1"/>
  <c r="E973"/>
  <c r="G973" s="1"/>
  <c r="E974"/>
  <c r="G974" s="1"/>
  <c r="E975"/>
  <c r="G975" s="1"/>
  <c r="E976"/>
  <c r="G976" s="1"/>
  <c r="E977"/>
  <c r="G977" s="1"/>
  <c r="E978"/>
  <c r="G978" s="1"/>
  <c r="E979"/>
  <c r="G979" s="1"/>
  <c r="E980"/>
  <c r="G980" s="1"/>
  <c r="E981"/>
  <c r="G981" s="1"/>
  <c r="E982"/>
  <c r="G982" s="1"/>
  <c r="E983"/>
  <c r="G983" s="1"/>
  <c r="E984"/>
  <c r="G984" s="1"/>
  <c r="E985"/>
  <c r="G985" s="1"/>
  <c r="E986"/>
  <c r="G986" s="1"/>
  <c r="E987"/>
  <c r="G987" s="1"/>
  <c r="E988"/>
  <c r="G988" s="1"/>
  <c r="E989"/>
  <c r="G989" s="1"/>
  <c r="E990"/>
  <c r="G990" s="1"/>
  <c r="E991"/>
  <c r="G991" s="1"/>
  <c r="E992"/>
  <c r="G992" s="1"/>
  <c r="E993"/>
  <c r="G993" s="1"/>
  <c r="E994"/>
  <c r="G994" s="1"/>
  <c r="E995"/>
  <c r="G995" s="1"/>
  <c r="E996"/>
  <c r="G996" s="1"/>
  <c r="E997"/>
  <c r="G997" s="1"/>
  <c r="E998"/>
  <c r="G998" s="1"/>
  <c r="E999"/>
  <c r="G999" s="1"/>
  <c r="E1000"/>
  <c r="G1000" s="1"/>
  <c r="E1001"/>
  <c r="G1001" s="1"/>
  <c r="E1002"/>
  <c r="G1002" s="1"/>
  <c r="E1003"/>
  <c r="G1003" s="1"/>
  <c r="E1004"/>
  <c r="G1004" s="1"/>
  <c r="E1005"/>
  <c r="G1005" s="1"/>
  <c r="E1006"/>
  <c r="G1006" s="1"/>
  <c r="E1007"/>
  <c r="G1007" s="1"/>
  <c r="E1008"/>
  <c r="G1008" s="1"/>
  <c r="E1009"/>
  <c r="G1009" s="1"/>
  <c r="E1010"/>
  <c r="G1010" s="1"/>
  <c r="E1011"/>
  <c r="G1011" s="1"/>
  <c r="E1012"/>
  <c r="G1012" s="1"/>
  <c r="E1013"/>
  <c r="G1013" s="1"/>
  <c r="E1014"/>
  <c r="G1014" s="1"/>
  <c r="E1015"/>
  <c r="G1015" s="1"/>
  <c r="E1016"/>
  <c r="G1016" s="1"/>
  <c r="E1017"/>
  <c r="G1017" s="1"/>
  <c r="E1018"/>
  <c r="G1018" s="1"/>
  <c r="E1019"/>
  <c r="G1019" s="1"/>
  <c r="E1020"/>
  <c r="G1020" s="1"/>
  <c r="E1021"/>
  <c r="G1021" s="1"/>
  <c r="E1022"/>
  <c r="G1022" s="1"/>
  <c r="E1023"/>
  <c r="G1023" s="1"/>
  <c r="E1024"/>
  <c r="G1024" s="1"/>
  <c r="E1025"/>
  <c r="G1025" s="1"/>
  <c r="E1026"/>
  <c r="G1026" s="1"/>
  <c r="E1027"/>
  <c r="G1027" s="1"/>
  <c r="E1028"/>
  <c r="G1028" s="1"/>
  <c r="E1029"/>
  <c r="G1029" s="1"/>
  <c r="E1030"/>
  <c r="G1030" s="1"/>
  <c r="E1031"/>
  <c r="G1031" s="1"/>
  <c r="E1032"/>
  <c r="G1032" s="1"/>
  <c r="E1033"/>
  <c r="G1033" s="1"/>
  <c r="E1034"/>
  <c r="G1034" s="1"/>
  <c r="E1035"/>
  <c r="G1035" s="1"/>
  <c r="E1036"/>
  <c r="G1036" s="1"/>
  <c r="E1037"/>
  <c r="G1037" s="1"/>
  <c r="E1038"/>
  <c r="G1038" s="1"/>
  <c r="E1039"/>
  <c r="G1039" s="1"/>
  <c r="E1040"/>
  <c r="G1040" s="1"/>
  <c r="E1041"/>
  <c r="G1041" s="1"/>
  <c r="E1042"/>
  <c r="G1042" s="1"/>
  <c r="E1043"/>
  <c r="G1043" s="1"/>
  <c r="E1044"/>
  <c r="G1044" s="1"/>
  <c r="E1045"/>
  <c r="G1045" s="1"/>
  <c r="E1046"/>
  <c r="G1046" s="1"/>
  <c r="E1047"/>
  <c r="G1047" s="1"/>
  <c r="E1048"/>
  <c r="G1048" s="1"/>
  <c r="E1049"/>
  <c r="G1049" s="1"/>
  <c r="E1050"/>
  <c r="G1050" s="1"/>
  <c r="E1051"/>
  <c r="G1051" s="1"/>
  <c r="E1052"/>
  <c r="G1052" s="1"/>
  <c r="E1053"/>
  <c r="G1053" s="1"/>
  <c r="E1054"/>
  <c r="G1054" s="1"/>
  <c r="E1055"/>
  <c r="G1055" s="1"/>
  <c r="E1056"/>
  <c r="G1056" s="1"/>
  <c r="E1057"/>
  <c r="G1057" s="1"/>
  <c r="E1058"/>
  <c r="G1058" s="1"/>
  <c r="E1059"/>
  <c r="G1059" s="1"/>
  <c r="E1060"/>
  <c r="G1060" s="1"/>
  <c r="E1061"/>
  <c r="G1061" s="1"/>
  <c r="E1062"/>
  <c r="G1062" s="1"/>
  <c r="E1063"/>
  <c r="G1063" s="1"/>
  <c r="E1064"/>
  <c r="G1064" s="1"/>
  <c r="E1065"/>
  <c r="G1065" s="1"/>
  <c r="E1066"/>
  <c r="G1066" s="1"/>
  <c r="E1067"/>
  <c r="G1067" s="1"/>
  <c r="E1068"/>
  <c r="G1068" s="1"/>
  <c r="E1069"/>
  <c r="G1069" s="1"/>
  <c r="E1070"/>
  <c r="G1070" s="1"/>
  <c r="E1071"/>
  <c r="G1071" s="1"/>
  <c r="E1072"/>
  <c r="G1072" s="1"/>
  <c r="E1073"/>
  <c r="G1073" s="1"/>
  <c r="E1074"/>
  <c r="G1074" s="1"/>
  <c r="E1075"/>
  <c r="G1075" s="1"/>
  <c r="E1076"/>
  <c r="G1076" s="1"/>
  <c r="E1077"/>
  <c r="G1077" s="1"/>
  <c r="E1078"/>
  <c r="G1078" s="1"/>
  <c r="E1079"/>
  <c r="G1079" s="1"/>
  <c r="E1080"/>
  <c r="G1080" s="1"/>
  <c r="E1081"/>
  <c r="G1081" s="1"/>
  <c r="E1082"/>
  <c r="G1082" s="1"/>
  <c r="E1083"/>
  <c r="G1083" s="1"/>
  <c r="E1084"/>
  <c r="G1084" s="1"/>
  <c r="E1085"/>
  <c r="G1085" s="1"/>
  <c r="E1086"/>
  <c r="G1086" s="1"/>
  <c r="E1087"/>
  <c r="G1087" s="1"/>
  <c r="E1088"/>
  <c r="G1088" s="1"/>
  <c r="E1089"/>
  <c r="G1089" s="1"/>
  <c r="E1090"/>
  <c r="G1090" s="1"/>
  <c r="E1091"/>
  <c r="G1091" s="1"/>
  <c r="E1092"/>
  <c r="G1092" s="1"/>
  <c r="E1093"/>
  <c r="G1093" s="1"/>
  <c r="E1094"/>
  <c r="G1094" s="1"/>
  <c r="E1095"/>
  <c r="G1095" s="1"/>
  <c r="E1096"/>
  <c r="G1096" s="1"/>
  <c r="E1097"/>
  <c r="G1097" s="1"/>
  <c r="E1098"/>
  <c r="G1098" s="1"/>
  <c r="E1099"/>
  <c r="G1099" s="1"/>
  <c r="E1100"/>
  <c r="G1100" s="1"/>
  <c r="E1101"/>
  <c r="G1101" s="1"/>
  <c r="E1102"/>
  <c r="G1102" s="1"/>
  <c r="E1103"/>
  <c r="G1103" s="1"/>
  <c r="E1104"/>
  <c r="G1104" s="1"/>
  <c r="E1105"/>
  <c r="G1105" s="1"/>
  <c r="E1106"/>
  <c r="G1106" s="1"/>
  <c r="E1107"/>
  <c r="G1107" s="1"/>
  <c r="E1108"/>
  <c r="G1108" s="1"/>
  <c r="E1109"/>
  <c r="G1109" s="1"/>
  <c r="E1110"/>
  <c r="G1110" s="1"/>
  <c r="E1111"/>
  <c r="G1111" s="1"/>
  <c r="E1112"/>
  <c r="G1112" s="1"/>
  <c r="E1113"/>
  <c r="G1113" s="1"/>
  <c r="E1114"/>
  <c r="G1114" s="1"/>
  <c r="E1115"/>
  <c r="G1115" s="1"/>
  <c r="E1116"/>
  <c r="G1116" s="1"/>
  <c r="E1117"/>
  <c r="G1117" s="1"/>
  <c r="E1118"/>
  <c r="G1118" s="1"/>
  <c r="E1119"/>
  <c r="G1119" s="1"/>
  <c r="E1120"/>
  <c r="G1120" s="1"/>
  <c r="E1121"/>
  <c r="G1121" s="1"/>
  <c r="E1122"/>
  <c r="G1122" s="1"/>
  <c r="E1123"/>
  <c r="G1123" s="1"/>
  <c r="E1124"/>
  <c r="G1124" s="1"/>
  <c r="E1125"/>
  <c r="G1125" s="1"/>
  <c r="E1126"/>
  <c r="G1126" s="1"/>
  <c r="E1127"/>
  <c r="G1127" s="1"/>
  <c r="E1128"/>
  <c r="G1128" s="1"/>
  <c r="E1129"/>
  <c r="G1129" s="1"/>
  <c r="E1130"/>
  <c r="G1130" s="1"/>
  <c r="E1131"/>
  <c r="G1131" s="1"/>
  <c r="E1132"/>
  <c r="G1132" s="1"/>
  <c r="E1133"/>
  <c r="G1133" s="1"/>
  <c r="E1134"/>
  <c r="G1134" s="1"/>
  <c r="E1135"/>
  <c r="G1135" s="1"/>
  <c r="E1136"/>
  <c r="G1136" s="1"/>
  <c r="E1137"/>
  <c r="G1137" s="1"/>
  <c r="E1138"/>
  <c r="G1138" s="1"/>
  <c r="E1139"/>
  <c r="G1139" s="1"/>
  <c r="E1140"/>
  <c r="G1140" s="1"/>
  <c r="E1141"/>
  <c r="G1141" s="1"/>
  <c r="E1142"/>
  <c r="G1142" s="1"/>
  <c r="E1143"/>
  <c r="G1143" s="1"/>
  <c r="E1144"/>
  <c r="G1144" s="1"/>
  <c r="E1145"/>
  <c r="G1145" s="1"/>
  <c r="E1146"/>
  <c r="G1146" s="1"/>
  <c r="E1147"/>
  <c r="G1147" s="1"/>
  <c r="E1148"/>
  <c r="G1148" s="1"/>
  <c r="E1149"/>
  <c r="G1149" s="1"/>
  <c r="E1150"/>
  <c r="G1150" s="1"/>
  <c r="E1151"/>
  <c r="G1151" s="1"/>
  <c r="E1152"/>
  <c r="G1152" s="1"/>
  <c r="E1153"/>
  <c r="G1153" s="1"/>
  <c r="E1154"/>
  <c r="G1154" s="1"/>
  <c r="E1155"/>
  <c r="G1155" s="1"/>
  <c r="E1156"/>
  <c r="G1156" s="1"/>
  <c r="E1157"/>
  <c r="G1157" s="1"/>
  <c r="E1158"/>
  <c r="G1158" s="1"/>
  <c r="E1159"/>
  <c r="G1159" s="1"/>
  <c r="E1160"/>
  <c r="G1160" s="1"/>
  <c r="E1161"/>
  <c r="G1161" s="1"/>
  <c r="E1162"/>
  <c r="G1162" s="1"/>
  <c r="E1163"/>
  <c r="G1163" s="1"/>
  <c r="E1164"/>
  <c r="G1164" s="1"/>
  <c r="E1165"/>
  <c r="G1165" s="1"/>
  <c r="E1166"/>
  <c r="G1166" s="1"/>
  <c r="E1167"/>
  <c r="G1167" s="1"/>
  <c r="E1168"/>
  <c r="G1168" s="1"/>
  <c r="E1169"/>
  <c r="G1169" s="1"/>
  <c r="E1170"/>
  <c r="G1170" s="1"/>
  <c r="E1171"/>
  <c r="G1171" s="1"/>
  <c r="E1172"/>
  <c r="G1172" s="1"/>
  <c r="E1173"/>
  <c r="G1173" s="1"/>
  <c r="E1174"/>
  <c r="G1174" s="1"/>
  <c r="E1175"/>
  <c r="G1175" s="1"/>
  <c r="E1176"/>
  <c r="G1176" s="1"/>
  <c r="E1177"/>
  <c r="G1177" s="1"/>
  <c r="E1178"/>
  <c r="G1178" s="1"/>
  <c r="E1179"/>
  <c r="G1179" s="1"/>
  <c r="E1180"/>
  <c r="G1180" s="1"/>
  <c r="E1181"/>
  <c r="G1181" s="1"/>
  <c r="E1182"/>
  <c r="G1182" s="1"/>
  <c r="E1183"/>
  <c r="G1183" s="1"/>
  <c r="E1184"/>
  <c r="G1184" s="1"/>
  <c r="E1185"/>
  <c r="G1185" s="1"/>
  <c r="E1186"/>
  <c r="G1186" s="1"/>
  <c r="E1187"/>
  <c r="G1187" s="1"/>
  <c r="E1188"/>
  <c r="G1188" s="1"/>
  <c r="E1189"/>
  <c r="G1189" s="1"/>
  <c r="E1190"/>
  <c r="G1190" s="1"/>
  <c r="E1191"/>
  <c r="G1191" s="1"/>
  <c r="E1192"/>
  <c r="G1192" s="1"/>
  <c r="E1193"/>
  <c r="G1193" s="1"/>
  <c r="E1194"/>
  <c r="G1194" s="1"/>
  <c r="E1195"/>
  <c r="G1195" s="1"/>
  <c r="E1196"/>
  <c r="G1196" s="1"/>
  <c r="E1197"/>
  <c r="G1197" s="1"/>
  <c r="E1198"/>
  <c r="G1198" s="1"/>
  <c r="E1199"/>
  <c r="G1199" s="1"/>
  <c r="E1200"/>
  <c r="G1200" s="1"/>
  <c r="E1201"/>
  <c r="G1201" s="1"/>
  <c r="E1202"/>
  <c r="G1202" s="1"/>
  <c r="E1203"/>
  <c r="G1203" s="1"/>
  <c r="E1204"/>
  <c r="G1204" s="1"/>
  <c r="E1205"/>
  <c r="G1205" s="1"/>
  <c r="E1206"/>
  <c r="G1206" s="1"/>
  <c r="E1207"/>
  <c r="G1207" s="1"/>
  <c r="E1208"/>
  <c r="G1208" s="1"/>
  <c r="E1209"/>
  <c r="G1209" s="1"/>
  <c r="E1210"/>
  <c r="G1210" s="1"/>
  <c r="E1211"/>
  <c r="G1211" s="1"/>
  <c r="E1212"/>
  <c r="G1212" s="1"/>
  <c r="E1213"/>
  <c r="G1213" s="1"/>
  <c r="E1214"/>
  <c r="G1214" s="1"/>
  <c r="E1215"/>
  <c r="G1215" s="1"/>
  <c r="E1216"/>
  <c r="G1216" s="1"/>
  <c r="E1217"/>
  <c r="G1217" s="1"/>
  <c r="E1218"/>
  <c r="G1218" s="1"/>
  <c r="E1219"/>
  <c r="G1219" s="1"/>
  <c r="E1220"/>
  <c r="G1220" s="1"/>
  <c r="E1221"/>
  <c r="G1221" s="1"/>
  <c r="E1222"/>
  <c r="G1222" s="1"/>
  <c r="E1223"/>
  <c r="G1223" s="1"/>
  <c r="E1224"/>
  <c r="G1224" s="1"/>
  <c r="E1225"/>
  <c r="G1225" s="1"/>
  <c r="E1226"/>
  <c r="G1226" s="1"/>
  <c r="E1227"/>
  <c r="G1227" s="1"/>
  <c r="E1228"/>
  <c r="G1228" s="1"/>
  <c r="E1229"/>
  <c r="G1229" s="1"/>
  <c r="E1230"/>
  <c r="G1230" s="1"/>
  <c r="E1231"/>
  <c r="G1231" s="1"/>
  <c r="E1232"/>
  <c r="G1232" s="1"/>
  <c r="E1233"/>
  <c r="G1233" s="1"/>
  <c r="E1234"/>
  <c r="G1234" s="1"/>
  <c r="E1235"/>
  <c r="G1235" s="1"/>
  <c r="E1236"/>
  <c r="G1236" s="1"/>
  <c r="E1237"/>
  <c r="G1237" s="1"/>
  <c r="E1238"/>
  <c r="G1238" s="1"/>
  <c r="E1239"/>
  <c r="G1239" s="1"/>
  <c r="E1240"/>
  <c r="G1240" s="1"/>
  <c r="E1241"/>
  <c r="G1241" s="1"/>
  <c r="E1242"/>
  <c r="G1242" s="1"/>
  <c r="E1243"/>
  <c r="G1243" s="1"/>
  <c r="E1244"/>
  <c r="G1244" s="1"/>
  <c r="E1245"/>
  <c r="G1245" s="1"/>
  <c r="E1246"/>
  <c r="G1246" s="1"/>
  <c r="E1247"/>
  <c r="G1247" s="1"/>
  <c r="E1248"/>
  <c r="G1248" s="1"/>
  <c r="E1249"/>
  <c r="G1249" s="1"/>
  <c r="E1250"/>
  <c r="G1250" s="1"/>
  <c r="E1251"/>
  <c r="G1251" s="1"/>
  <c r="E1252"/>
  <c r="G1252" s="1"/>
  <c r="E1253"/>
  <c r="G1253" s="1"/>
  <c r="E1254"/>
  <c r="G1254" s="1"/>
  <c r="E1255"/>
  <c r="G1255" s="1"/>
  <c r="E1256"/>
  <c r="G1256" s="1"/>
  <c r="E1257"/>
  <c r="G1257" s="1"/>
  <c r="E1258"/>
  <c r="G1258" s="1"/>
  <c r="E1259"/>
  <c r="G1259" s="1"/>
  <c r="E1260"/>
  <c r="G1260" s="1"/>
  <c r="E1261"/>
  <c r="G1261" s="1"/>
  <c r="E1262"/>
  <c r="G1262" s="1"/>
  <c r="E1263"/>
  <c r="G1263" s="1"/>
  <c r="E1264"/>
  <c r="G1264" s="1"/>
  <c r="E1265"/>
  <c r="G1265" s="1"/>
  <c r="E1266"/>
  <c r="G1266" s="1"/>
  <c r="E1267"/>
  <c r="G1267" s="1"/>
  <c r="E1268"/>
  <c r="G1268" s="1"/>
  <c r="E1269"/>
  <c r="G1269" s="1"/>
  <c r="E1270"/>
  <c r="G1270" s="1"/>
  <c r="E1271"/>
  <c r="G1271" s="1"/>
  <c r="E1272"/>
  <c r="G1272" s="1"/>
  <c r="E1273"/>
  <c r="G1273" s="1"/>
  <c r="E1274"/>
  <c r="G1274" s="1"/>
  <c r="E1275"/>
  <c r="G1275" s="1"/>
  <c r="E1276"/>
  <c r="G1276" s="1"/>
  <c r="E1277"/>
  <c r="G1277" s="1"/>
  <c r="E1278"/>
  <c r="G1278" s="1"/>
  <c r="E1279"/>
  <c r="G1279" s="1"/>
  <c r="E1280"/>
  <c r="G1280" s="1"/>
  <c r="E1281"/>
  <c r="G1281" s="1"/>
  <c r="E1282"/>
  <c r="G1282" s="1"/>
  <c r="E1283"/>
  <c r="G1283" s="1"/>
  <c r="E1284"/>
  <c r="G1284" s="1"/>
  <c r="E1285"/>
  <c r="G1285" s="1"/>
  <c r="E1286"/>
  <c r="G1286" s="1"/>
  <c r="E1287"/>
  <c r="G1287" s="1"/>
  <c r="E1288"/>
  <c r="G1288" s="1"/>
  <c r="E1289"/>
  <c r="G1289" s="1"/>
  <c r="E1290"/>
  <c r="G1290" s="1"/>
  <c r="E1291"/>
  <c r="G1291" s="1"/>
  <c r="E1292"/>
  <c r="G1292" s="1"/>
  <c r="E1293"/>
  <c r="G1293" s="1"/>
  <c r="E1294"/>
  <c r="G1294" s="1"/>
  <c r="E1295"/>
  <c r="G1295" s="1"/>
  <c r="E1296"/>
  <c r="G1296" s="1"/>
  <c r="E1297"/>
  <c r="G1297" s="1"/>
  <c r="E1298"/>
  <c r="G1298" s="1"/>
  <c r="E1299"/>
  <c r="G1299" s="1"/>
  <c r="E1300"/>
  <c r="G1300" s="1"/>
  <c r="E1301"/>
  <c r="G1301" s="1"/>
  <c r="E1302"/>
  <c r="G1302" s="1"/>
  <c r="E1303"/>
  <c r="G1303" s="1"/>
  <c r="E1304"/>
  <c r="G1304" s="1"/>
  <c r="E1305"/>
  <c r="G1305" s="1"/>
  <c r="E1306"/>
  <c r="G1306" s="1"/>
  <c r="E1307"/>
  <c r="G1307" s="1"/>
  <c r="E1308"/>
  <c r="G1308" s="1"/>
  <c r="E1309"/>
  <c r="G1309" s="1"/>
  <c r="E1310"/>
  <c r="G1310" s="1"/>
  <c r="E1311"/>
  <c r="G1311" s="1"/>
  <c r="E1312"/>
  <c r="G1312" s="1"/>
  <c r="E1313"/>
  <c r="G1313" s="1"/>
  <c r="E1314"/>
  <c r="G1314" s="1"/>
  <c r="E1315"/>
  <c r="G1315" s="1"/>
  <c r="E1316"/>
  <c r="G1316" s="1"/>
  <c r="E1317"/>
  <c r="G1317" s="1"/>
  <c r="E1318"/>
  <c r="G1318" s="1"/>
  <c r="E1319"/>
  <c r="G1319" s="1"/>
  <c r="E1320"/>
  <c r="G1320" s="1"/>
  <c r="E1321"/>
  <c r="G1321" s="1"/>
  <c r="E1322"/>
  <c r="G1322" s="1"/>
  <c r="E1323"/>
  <c r="G1323" s="1"/>
  <c r="E1324"/>
  <c r="G1324" s="1"/>
  <c r="E1325"/>
  <c r="G1325" s="1"/>
  <c r="E1326"/>
  <c r="G1326" s="1"/>
  <c r="E1327"/>
  <c r="G1327" s="1"/>
  <c r="E1328"/>
  <c r="G1328" s="1"/>
  <c r="E1329"/>
  <c r="G1329" s="1"/>
  <c r="E1330"/>
  <c r="G1330" s="1"/>
  <c r="E1331"/>
  <c r="G1331" s="1"/>
  <c r="E1332"/>
  <c r="G1332" s="1"/>
  <c r="E1333"/>
  <c r="G1333" s="1"/>
  <c r="E1334"/>
  <c r="G1334" s="1"/>
  <c r="E1335"/>
  <c r="G1335" s="1"/>
  <c r="E1336"/>
  <c r="G1336" s="1"/>
  <c r="E1337"/>
  <c r="G1337" s="1"/>
  <c r="E1338"/>
  <c r="G1338" s="1"/>
  <c r="E1339"/>
  <c r="G1339" s="1"/>
  <c r="E1340"/>
  <c r="G1340" s="1"/>
  <c r="E1341"/>
  <c r="G1341" s="1"/>
  <c r="E1342"/>
  <c r="G1342" s="1"/>
  <c r="E1343"/>
  <c r="G1343" s="1"/>
  <c r="E1344"/>
  <c r="G1344" s="1"/>
  <c r="E1345"/>
  <c r="G1345" s="1"/>
  <c r="E1346"/>
  <c r="G1346" s="1"/>
  <c r="E1347"/>
  <c r="G1347" s="1"/>
  <c r="E1348"/>
  <c r="G1348" s="1"/>
  <c r="E1349"/>
  <c r="G1349" s="1"/>
  <c r="E1350"/>
  <c r="G1350" s="1"/>
  <c r="E1351"/>
  <c r="G1351" s="1"/>
  <c r="E1352"/>
  <c r="G1352" s="1"/>
  <c r="E1353"/>
  <c r="G1353" s="1"/>
  <c r="E1354"/>
  <c r="G1354" s="1"/>
  <c r="E1355"/>
  <c r="G1355" s="1"/>
  <c r="E1356"/>
  <c r="G1356" s="1"/>
  <c r="E1357"/>
  <c r="G1357" s="1"/>
  <c r="E1358"/>
  <c r="G1358" s="1"/>
  <c r="E1359"/>
  <c r="G1359" s="1"/>
  <c r="E1360"/>
  <c r="G1360" s="1"/>
  <c r="E1361"/>
  <c r="G1361" s="1"/>
  <c r="E1362"/>
  <c r="G1362" s="1"/>
  <c r="E1363"/>
  <c r="G1363" s="1"/>
  <c r="E1364"/>
  <c r="G1364" s="1"/>
  <c r="E1365"/>
  <c r="G1365" s="1"/>
  <c r="E1366"/>
  <c r="G1366" s="1"/>
  <c r="E1367"/>
  <c r="G1367" s="1"/>
  <c r="E1368"/>
  <c r="G1368" s="1"/>
  <c r="E1369"/>
  <c r="G1369" s="1"/>
  <c r="E1370"/>
  <c r="G1370" s="1"/>
  <c r="E1371"/>
  <c r="G1371" s="1"/>
  <c r="E1372"/>
  <c r="G1372" s="1"/>
  <c r="E1373"/>
  <c r="G1373" s="1"/>
  <c r="E1374"/>
  <c r="G1374" s="1"/>
  <c r="E1375"/>
  <c r="G1375" s="1"/>
  <c r="E1376"/>
  <c r="G1376" s="1"/>
  <c r="E1377"/>
  <c r="G1377" s="1"/>
  <c r="E1378"/>
  <c r="G1378" s="1"/>
  <c r="E1379"/>
  <c r="G1379" s="1"/>
  <c r="E1380"/>
  <c r="G1380" s="1"/>
  <c r="E1381"/>
  <c r="G1381" s="1"/>
  <c r="E1382"/>
  <c r="G1382" s="1"/>
  <c r="E1383"/>
  <c r="G1383" s="1"/>
  <c r="E1384"/>
  <c r="G1384" s="1"/>
  <c r="E1385"/>
  <c r="G1385" s="1"/>
  <c r="E1386"/>
  <c r="G1386" s="1"/>
  <c r="E1387"/>
  <c r="G1387" s="1"/>
  <c r="E1388"/>
  <c r="G1388" s="1"/>
  <c r="E1389"/>
  <c r="G1389" s="1"/>
  <c r="E1390"/>
  <c r="G1390" s="1"/>
  <c r="E1391"/>
  <c r="G1391" s="1"/>
  <c r="E1392"/>
  <c r="G1392" s="1"/>
  <c r="E1393"/>
  <c r="G1393" s="1"/>
  <c r="E1394"/>
  <c r="G1394" s="1"/>
  <c r="E1395"/>
  <c r="G1395" s="1"/>
  <c r="E1396"/>
  <c r="G1396" s="1"/>
  <c r="E1397"/>
  <c r="G1397" s="1"/>
  <c r="E1398"/>
  <c r="G1398" s="1"/>
  <c r="E1399"/>
  <c r="G1399" s="1"/>
  <c r="E1400"/>
  <c r="G1400" s="1"/>
  <c r="E1401"/>
  <c r="G1401" s="1"/>
  <c r="E1402"/>
  <c r="G1402" s="1"/>
  <c r="E1403"/>
  <c r="G1403" s="1"/>
  <c r="E1404"/>
  <c r="G1404" s="1"/>
  <c r="E1405"/>
  <c r="G1405" s="1"/>
  <c r="E1406"/>
  <c r="G1406" s="1"/>
  <c r="E1407"/>
  <c r="G1407" s="1"/>
  <c r="E1408"/>
  <c r="G1408" s="1"/>
  <c r="E1409"/>
  <c r="G1409" s="1"/>
  <c r="E1410"/>
  <c r="G1410" s="1"/>
  <c r="E1411"/>
  <c r="G1411" s="1"/>
  <c r="E1412"/>
  <c r="G1412" s="1"/>
  <c r="E1413"/>
  <c r="G1413" s="1"/>
  <c r="E1414"/>
  <c r="G1414" s="1"/>
  <c r="E1415"/>
  <c r="G1415" s="1"/>
  <c r="E1416"/>
  <c r="G1416" s="1"/>
  <c r="E1417"/>
  <c r="G1417" s="1"/>
  <c r="E1418"/>
  <c r="G1418" s="1"/>
  <c r="E1419"/>
  <c r="G1419" s="1"/>
  <c r="E1420"/>
  <c r="G1420" s="1"/>
  <c r="E1421"/>
  <c r="G1421" s="1"/>
  <c r="E1422"/>
  <c r="G1422" s="1"/>
  <c r="E1423"/>
  <c r="G1423" s="1"/>
  <c r="E1424"/>
  <c r="G1424" s="1"/>
  <c r="E1425"/>
  <c r="G1425" s="1"/>
  <c r="E1426"/>
  <c r="G1426" s="1"/>
  <c r="E1427"/>
  <c r="G1427" s="1"/>
  <c r="E1428"/>
  <c r="G1428" s="1"/>
  <c r="E1429"/>
  <c r="G1429" s="1"/>
  <c r="E1430"/>
  <c r="G1430" s="1"/>
  <c r="E1431"/>
  <c r="G1431" s="1"/>
  <c r="E1432"/>
  <c r="G1432" s="1"/>
  <c r="E1433"/>
  <c r="G1433" s="1"/>
  <c r="E1434"/>
  <c r="G1434" s="1"/>
  <c r="E1435"/>
  <c r="G1435" s="1"/>
  <c r="E1436"/>
  <c r="G1436" s="1"/>
  <c r="E1437"/>
  <c r="G1437" s="1"/>
  <c r="E1438"/>
  <c r="G1438" s="1"/>
  <c r="E1439"/>
  <c r="G1439" s="1"/>
  <c r="E1440"/>
  <c r="G1440" s="1"/>
  <c r="E1441"/>
  <c r="G1441" s="1"/>
  <c r="E1442"/>
  <c r="G1442" s="1"/>
  <c r="E1443"/>
  <c r="G1443" s="1"/>
  <c r="E1444"/>
  <c r="G1444" s="1"/>
  <c r="E1445"/>
  <c r="G1445" s="1"/>
  <c r="E1446"/>
  <c r="G1446" s="1"/>
  <c r="E1447"/>
  <c r="G1447" s="1"/>
  <c r="E1448"/>
  <c r="G1448" s="1"/>
  <c r="E1449"/>
  <c r="G1449" s="1"/>
  <c r="E1450"/>
  <c r="G1450" s="1"/>
  <c r="E1451"/>
  <c r="G1451" s="1"/>
  <c r="E1452"/>
  <c r="G1452" s="1"/>
  <c r="E1453"/>
  <c r="G1453" s="1"/>
  <c r="E1454"/>
  <c r="G1454" s="1"/>
  <c r="E1455"/>
  <c r="G1455" s="1"/>
  <c r="E1456"/>
  <c r="G1456" s="1"/>
  <c r="E1457"/>
  <c r="G1457" s="1"/>
  <c r="E1458"/>
  <c r="G1458" s="1"/>
  <c r="E1459"/>
  <c r="G1459" s="1"/>
  <c r="E1460"/>
  <c r="G1460" s="1"/>
  <c r="E1461"/>
  <c r="G1461" s="1"/>
  <c r="E1462"/>
  <c r="G1462" s="1"/>
  <c r="E1463"/>
  <c r="G1463" s="1"/>
  <c r="E1464"/>
  <c r="G1464" s="1"/>
  <c r="E1465"/>
  <c r="G1465" s="1"/>
  <c r="E1466"/>
  <c r="G1466" s="1"/>
  <c r="E1467"/>
  <c r="G1467" s="1"/>
  <c r="E1468"/>
  <c r="G1468" s="1"/>
  <c r="E1469"/>
  <c r="G1469" s="1"/>
  <c r="E1470"/>
  <c r="G1470" s="1"/>
  <c r="E1471"/>
  <c r="G1471" s="1"/>
  <c r="E1472"/>
  <c r="G1472" s="1"/>
  <c r="E1473"/>
  <c r="G1473" s="1"/>
  <c r="E1474"/>
  <c r="G1474" s="1"/>
  <c r="E1475"/>
  <c r="G1475" s="1"/>
  <c r="E1476"/>
  <c r="G1476" s="1"/>
  <c r="E1477"/>
  <c r="G1477" s="1"/>
  <c r="E1478"/>
  <c r="G1478" s="1"/>
  <c r="E1479"/>
  <c r="G1479" s="1"/>
  <c r="E1480"/>
  <c r="G1480" s="1"/>
  <c r="E1481"/>
  <c r="G1481" s="1"/>
  <c r="E1482"/>
  <c r="G1482" s="1"/>
  <c r="E1483"/>
  <c r="G1483" s="1"/>
  <c r="E1484"/>
  <c r="G1484" s="1"/>
  <c r="E1485"/>
  <c r="G1485" s="1"/>
  <c r="E1486"/>
  <c r="G1486" s="1"/>
  <c r="E1487"/>
  <c r="G1487" s="1"/>
  <c r="E1488"/>
  <c r="G1488" s="1"/>
  <c r="E1489"/>
  <c r="G1489" s="1"/>
  <c r="E1490"/>
  <c r="G1490" s="1"/>
  <c r="E1491"/>
  <c r="G1491" s="1"/>
  <c r="E1492"/>
  <c r="G1492" s="1"/>
  <c r="E1493"/>
  <c r="G1493" s="1"/>
  <c r="E1494"/>
  <c r="G1494" s="1"/>
  <c r="E1495"/>
  <c r="G1495" s="1"/>
  <c r="E1496"/>
  <c r="G1496" s="1"/>
  <c r="E1497"/>
  <c r="G1497" s="1"/>
  <c r="E1498"/>
  <c r="G1498" s="1"/>
  <c r="E1499"/>
  <c r="G1499" s="1"/>
  <c r="E1500"/>
  <c r="G1500" s="1"/>
  <c r="E1501"/>
  <c r="G1501" s="1"/>
  <c r="E1502"/>
  <c r="G1502" s="1"/>
  <c r="E1503"/>
  <c r="G1503" s="1"/>
  <c r="E1504"/>
  <c r="G1504" s="1"/>
  <c r="E1505"/>
  <c r="G1505" s="1"/>
  <c r="E1506"/>
  <c r="G1506" s="1"/>
  <c r="E1507"/>
  <c r="G1507" s="1"/>
  <c r="E1508"/>
  <c r="G1508" s="1"/>
  <c r="E1509"/>
  <c r="G1509" s="1"/>
  <c r="E1510"/>
  <c r="G1510" s="1"/>
  <c r="E1511"/>
  <c r="G1511" s="1"/>
  <c r="E1512"/>
  <c r="G1512" s="1"/>
  <c r="E1513"/>
  <c r="G1513" s="1"/>
  <c r="E1514"/>
  <c r="G1514" s="1"/>
  <c r="E1515"/>
  <c r="G1515" s="1"/>
  <c r="E1516"/>
  <c r="G1516" s="1"/>
  <c r="E1517"/>
  <c r="G1517" s="1"/>
  <c r="E1518"/>
  <c r="G1518" s="1"/>
  <c r="E1519"/>
  <c r="G1519" s="1"/>
  <c r="E1520"/>
  <c r="G1520" s="1"/>
  <c r="E1521"/>
  <c r="G1521" s="1"/>
  <c r="E1522"/>
  <c r="G1522" s="1"/>
  <c r="E1523"/>
  <c r="G1523" s="1"/>
  <c r="E1524"/>
  <c r="G1524" s="1"/>
  <c r="E1525"/>
  <c r="G1525" s="1"/>
  <c r="E1526"/>
  <c r="G1526" s="1"/>
  <c r="E1527"/>
  <c r="G1527" s="1"/>
  <c r="E1528"/>
  <c r="G1528" s="1"/>
  <c r="E1529"/>
  <c r="G1529" s="1"/>
  <c r="E1530"/>
  <c r="G1530" s="1"/>
  <c r="E1531"/>
  <c r="G1531" s="1"/>
  <c r="E1532"/>
  <c r="G1532" s="1"/>
  <c r="E1533"/>
  <c r="G1533" s="1"/>
  <c r="E1534"/>
  <c r="G1534" s="1"/>
  <c r="E1535"/>
  <c r="G1535" s="1"/>
  <c r="E1536"/>
  <c r="G1536" s="1"/>
  <c r="E1537"/>
  <c r="G1537" s="1"/>
  <c r="E1538"/>
  <c r="G1538" s="1"/>
  <c r="E1539"/>
  <c r="G1539" s="1"/>
  <c r="E1540"/>
  <c r="G1540" s="1"/>
  <c r="E1541"/>
  <c r="G1541" s="1"/>
  <c r="E1542"/>
  <c r="G1542" s="1"/>
  <c r="E1543"/>
  <c r="G1543" s="1"/>
  <c r="E1544"/>
  <c r="G1544" s="1"/>
  <c r="E1545"/>
  <c r="G1545" s="1"/>
  <c r="E1546"/>
  <c r="G1546" s="1"/>
  <c r="E1547"/>
  <c r="G1547" s="1"/>
  <c r="E1548"/>
  <c r="G1548" s="1"/>
  <c r="E1549"/>
  <c r="G1549" s="1"/>
  <c r="E1550"/>
  <c r="G1550" s="1"/>
  <c r="E1551"/>
  <c r="G1551" s="1"/>
  <c r="E1552"/>
  <c r="G1552" s="1"/>
  <c r="E1553"/>
  <c r="G1553" s="1"/>
  <c r="E1554"/>
  <c r="G1554" s="1"/>
  <c r="E1555"/>
  <c r="G1555" s="1"/>
  <c r="E1556"/>
  <c r="G1556" s="1"/>
  <c r="E1557"/>
  <c r="G1557" s="1"/>
  <c r="E1558"/>
  <c r="G1558" s="1"/>
  <c r="E1559"/>
  <c r="G1559" s="1"/>
  <c r="E1560"/>
  <c r="G1560" s="1"/>
  <c r="E1561"/>
  <c r="G1561" s="1"/>
  <c r="E1562"/>
  <c r="G1562" s="1"/>
  <c r="E1563"/>
  <c r="G1563" s="1"/>
  <c r="E1564"/>
  <c r="G1564" s="1"/>
  <c r="E1565"/>
  <c r="G1565" s="1"/>
  <c r="E1566"/>
  <c r="G1566" s="1"/>
  <c r="E1567"/>
  <c r="G1567" s="1"/>
  <c r="E1568"/>
  <c r="G1568" s="1"/>
  <c r="E1569"/>
  <c r="G1569" s="1"/>
  <c r="E1570"/>
  <c r="G1570" s="1"/>
  <c r="E1571"/>
  <c r="G1571" s="1"/>
  <c r="E1572"/>
  <c r="G1572" s="1"/>
  <c r="E1573"/>
  <c r="G1573" s="1"/>
  <c r="E1574"/>
  <c r="G1574" s="1"/>
  <c r="E1575"/>
  <c r="G1575" s="1"/>
  <c r="E1576"/>
  <c r="G1576" s="1"/>
  <c r="E1577"/>
  <c r="G1577" s="1"/>
  <c r="E1578"/>
  <c r="G1578" s="1"/>
  <c r="E1579"/>
  <c r="G1579" s="1"/>
  <c r="E1580"/>
  <c r="G1580" s="1"/>
  <c r="E1581"/>
  <c r="G1581" s="1"/>
  <c r="E1582"/>
  <c r="G1582" s="1"/>
  <c r="E1583"/>
  <c r="G1583" s="1"/>
  <c r="E1584"/>
  <c r="G1584" s="1"/>
  <c r="E1585"/>
  <c r="G1585" s="1"/>
  <c r="E1586"/>
  <c r="G1586" s="1"/>
  <c r="E1587"/>
  <c r="G1587" s="1"/>
  <c r="E1588"/>
  <c r="G1588" s="1"/>
  <c r="E1589"/>
  <c r="G1589" s="1"/>
  <c r="E1590"/>
  <c r="G1590" s="1"/>
  <c r="E1591"/>
  <c r="G1591" s="1"/>
  <c r="E1592"/>
  <c r="G1592" s="1"/>
  <c r="E1593"/>
  <c r="G1593" s="1"/>
  <c r="E1594"/>
  <c r="G1594" s="1"/>
  <c r="E1595"/>
  <c r="G1595" s="1"/>
  <c r="E1596"/>
  <c r="G1596" s="1"/>
  <c r="E1597"/>
  <c r="G1597" s="1"/>
  <c r="E1598"/>
  <c r="G1598" s="1"/>
  <c r="E1599"/>
  <c r="G1599" s="1"/>
  <c r="E1600"/>
  <c r="G1600" s="1"/>
  <c r="E1601"/>
  <c r="G1601" s="1"/>
  <c r="E1602"/>
  <c r="G1602" s="1"/>
  <c r="E1603"/>
  <c r="G1603" s="1"/>
  <c r="E1604"/>
  <c r="G1604" s="1"/>
  <c r="E1605"/>
  <c r="G1605" s="1"/>
  <c r="E1606"/>
  <c r="G1606" s="1"/>
  <c r="E1607"/>
  <c r="G1607" s="1"/>
  <c r="E1608"/>
  <c r="G1608" s="1"/>
  <c r="E1609"/>
  <c r="G1609" s="1"/>
  <c r="E1610"/>
  <c r="G1610" s="1"/>
  <c r="E1611"/>
  <c r="G1611" s="1"/>
  <c r="E1612"/>
  <c r="G1612" s="1"/>
  <c r="E1613"/>
  <c r="G1613" s="1"/>
  <c r="E1614"/>
  <c r="G1614" s="1"/>
  <c r="E1615"/>
  <c r="G1615" s="1"/>
  <c r="E1616"/>
  <c r="G1616" s="1"/>
  <c r="E1617"/>
  <c r="G1617" s="1"/>
  <c r="E1618"/>
  <c r="G1618" s="1"/>
  <c r="E1619"/>
  <c r="G1619" s="1"/>
  <c r="E1620"/>
  <c r="G1620" s="1"/>
  <c r="E1621"/>
  <c r="G1621" s="1"/>
  <c r="E1622"/>
  <c r="G1622" s="1"/>
  <c r="E1623"/>
  <c r="G1623" s="1"/>
  <c r="E1624"/>
  <c r="G1624" s="1"/>
  <c r="E1625"/>
  <c r="G1625" s="1"/>
  <c r="E1626"/>
  <c r="G1626" s="1"/>
  <c r="E1627"/>
  <c r="G1627" s="1"/>
  <c r="E1628"/>
  <c r="G1628" s="1"/>
  <c r="E1629"/>
  <c r="G1629" s="1"/>
  <c r="E1630"/>
  <c r="G1630" s="1"/>
  <c r="E1631"/>
  <c r="G1631" s="1"/>
  <c r="E1632"/>
  <c r="G1632" s="1"/>
  <c r="E1633"/>
  <c r="G1633" s="1"/>
  <c r="E1634"/>
  <c r="G1634" s="1"/>
  <c r="E1635"/>
  <c r="G1635" s="1"/>
  <c r="E1636"/>
  <c r="G1636" s="1"/>
  <c r="E1637"/>
  <c r="G1637" s="1"/>
  <c r="E1638"/>
  <c r="G1638" s="1"/>
  <c r="E1639"/>
  <c r="G1639" s="1"/>
  <c r="E1640"/>
  <c r="G1640" s="1"/>
  <c r="E1641"/>
  <c r="G1641" s="1"/>
  <c r="E1642"/>
  <c r="G1642" s="1"/>
  <c r="E1643"/>
  <c r="G1643" s="1"/>
  <c r="E1644"/>
  <c r="G1644" s="1"/>
  <c r="E1645"/>
  <c r="G1645" s="1"/>
  <c r="E1646"/>
  <c r="G1646" s="1"/>
  <c r="E1647"/>
  <c r="G1647" s="1"/>
  <c r="E1648"/>
  <c r="G1648" s="1"/>
  <c r="E1649"/>
  <c r="G1649" s="1"/>
  <c r="E1650"/>
  <c r="G1650" s="1"/>
  <c r="E1651"/>
  <c r="G1651" s="1"/>
  <c r="E1652"/>
  <c r="G1652" s="1"/>
  <c r="E1653"/>
  <c r="G1653" s="1"/>
  <c r="E1654"/>
  <c r="G1654" s="1"/>
  <c r="E1655"/>
  <c r="G1655" s="1"/>
  <c r="E1656"/>
  <c r="G1656" s="1"/>
  <c r="E1657"/>
  <c r="G1657" s="1"/>
  <c r="E1658"/>
  <c r="G1658" s="1"/>
  <c r="E1659"/>
  <c r="G1659" s="1"/>
  <c r="E1660"/>
  <c r="G1660" s="1"/>
  <c r="E1661"/>
  <c r="G1661" s="1"/>
  <c r="E1662"/>
  <c r="G1662" s="1"/>
  <c r="E1663"/>
  <c r="G1663" s="1"/>
  <c r="E1664"/>
  <c r="G1664" s="1"/>
  <c r="E1665"/>
  <c r="G1665" s="1"/>
  <c r="E1666"/>
  <c r="G1666" s="1"/>
  <c r="E1667"/>
  <c r="G1667" s="1"/>
  <c r="E1668"/>
  <c r="G1668" s="1"/>
  <c r="E1669"/>
  <c r="G1669" s="1"/>
  <c r="E1670"/>
  <c r="G1670" s="1"/>
  <c r="E1671"/>
  <c r="G1671" s="1"/>
  <c r="E1672"/>
  <c r="G1672" s="1"/>
  <c r="E1673"/>
  <c r="G1673" s="1"/>
  <c r="E1674"/>
  <c r="G1674" s="1"/>
  <c r="E1675"/>
  <c r="G1675" s="1"/>
  <c r="E1676"/>
  <c r="G1676" s="1"/>
  <c r="E1677"/>
  <c r="G1677" s="1"/>
  <c r="E1678"/>
  <c r="G1678" s="1"/>
  <c r="E1679"/>
  <c r="G1679" s="1"/>
  <c r="E1680"/>
  <c r="G1680" s="1"/>
  <c r="E1681"/>
  <c r="G1681" s="1"/>
  <c r="E1682"/>
  <c r="G1682" s="1"/>
  <c r="E1683"/>
  <c r="G1683" s="1"/>
  <c r="E1684"/>
  <c r="G1684" s="1"/>
  <c r="E1685"/>
  <c r="G1685" s="1"/>
  <c r="E1686"/>
  <c r="G1686" s="1"/>
  <c r="E1687"/>
  <c r="G1687" s="1"/>
  <c r="E1688"/>
  <c r="G1688" s="1"/>
  <c r="E1689"/>
  <c r="G1689" s="1"/>
  <c r="E1690"/>
  <c r="G1690" s="1"/>
  <c r="E1691"/>
  <c r="G1691" s="1"/>
  <c r="E1692"/>
  <c r="G1692" s="1"/>
  <c r="E1693"/>
  <c r="G1693" s="1"/>
  <c r="E1694"/>
  <c r="G1694" s="1"/>
  <c r="E1695"/>
  <c r="G1695" s="1"/>
  <c r="E1696"/>
  <c r="G1696" s="1"/>
  <c r="E1697"/>
  <c r="G1697" s="1"/>
  <c r="E1698"/>
  <c r="G1698" s="1"/>
  <c r="E1699"/>
  <c r="G1699" s="1"/>
  <c r="E1700"/>
  <c r="G1700" s="1"/>
  <c r="E1701"/>
  <c r="G1701" s="1"/>
  <c r="E1702"/>
  <c r="G1702" s="1"/>
  <c r="E1703"/>
  <c r="G1703" s="1"/>
  <c r="E1704"/>
  <c r="G1704" s="1"/>
  <c r="E1705"/>
  <c r="G1705" s="1"/>
  <c r="E1706"/>
  <c r="G1706" s="1"/>
  <c r="E1707"/>
  <c r="G1707" s="1"/>
  <c r="E1708"/>
  <c r="G1708" s="1"/>
  <c r="E1709"/>
  <c r="G1709" s="1"/>
  <c r="E1710"/>
  <c r="G1710" s="1"/>
  <c r="E1711"/>
  <c r="G1711" s="1"/>
  <c r="E1712"/>
  <c r="G1712" s="1"/>
  <c r="E1713"/>
  <c r="G1713" s="1"/>
  <c r="E1714"/>
  <c r="G1714" s="1"/>
  <c r="E1715"/>
  <c r="G1715" s="1"/>
  <c r="E1716"/>
  <c r="G1716" s="1"/>
  <c r="E1717"/>
  <c r="G1717" s="1"/>
  <c r="E1718"/>
  <c r="G1718" s="1"/>
  <c r="E1719"/>
  <c r="G1719" s="1"/>
  <c r="E1720"/>
  <c r="G1720" s="1"/>
  <c r="E1721"/>
  <c r="G1721" s="1"/>
  <c r="E1722"/>
  <c r="G1722" s="1"/>
  <c r="E1723"/>
  <c r="G1723" s="1"/>
  <c r="E1724"/>
  <c r="G1724" s="1"/>
  <c r="E1725"/>
  <c r="G1725" s="1"/>
  <c r="E1726"/>
  <c r="G1726" s="1"/>
  <c r="E1727"/>
  <c r="G1727" s="1"/>
  <c r="E1728"/>
  <c r="G1728" s="1"/>
  <c r="E1729"/>
  <c r="G1729" s="1"/>
  <c r="E1730"/>
  <c r="G1730" s="1"/>
  <c r="E1731"/>
  <c r="G1731" s="1"/>
  <c r="E1732"/>
  <c r="G1732" s="1"/>
  <c r="E1733"/>
  <c r="G1733" s="1"/>
  <c r="E1734"/>
  <c r="G1734" s="1"/>
  <c r="E1735"/>
  <c r="G1735" s="1"/>
  <c r="E1736"/>
  <c r="G1736" s="1"/>
  <c r="E1737"/>
  <c r="G1737" s="1"/>
  <c r="E1738"/>
  <c r="G1738" s="1"/>
  <c r="E1739"/>
  <c r="G1739" s="1"/>
  <c r="E1740"/>
  <c r="G1740" s="1"/>
  <c r="E1741"/>
  <c r="G1741" s="1"/>
  <c r="E1742"/>
  <c r="G1742" s="1"/>
  <c r="E1743"/>
  <c r="G1743" s="1"/>
  <c r="E1744"/>
  <c r="G1744" s="1"/>
  <c r="E1745"/>
  <c r="G1745" s="1"/>
  <c r="E1746"/>
  <c r="G1746" s="1"/>
  <c r="E1747"/>
  <c r="G1747" s="1"/>
  <c r="E1748"/>
  <c r="G1748" s="1"/>
  <c r="E1749"/>
  <c r="G1749" s="1"/>
  <c r="E1750"/>
  <c r="G1750" s="1"/>
  <c r="E1751"/>
  <c r="G1751" s="1"/>
  <c r="E1752"/>
  <c r="G1752" s="1"/>
  <c r="E1753"/>
  <c r="G1753" s="1"/>
  <c r="E1754"/>
  <c r="G1754" s="1"/>
  <c r="E1755"/>
  <c r="G1755" s="1"/>
  <c r="E1756"/>
  <c r="G1756" s="1"/>
  <c r="E1757"/>
  <c r="G1757" s="1"/>
  <c r="E1758"/>
  <c r="G1758" s="1"/>
  <c r="E1759"/>
  <c r="G1759" s="1"/>
  <c r="E1760"/>
  <c r="G1760" s="1"/>
  <c r="E1761"/>
  <c r="G1761" s="1"/>
  <c r="E1762"/>
  <c r="G1762" s="1"/>
  <c r="E1763"/>
  <c r="G1763" s="1"/>
  <c r="E1764"/>
  <c r="G1764" s="1"/>
  <c r="E1765"/>
  <c r="G1765" s="1"/>
  <c r="E1766"/>
  <c r="G1766" s="1"/>
  <c r="E1767"/>
  <c r="G1767" s="1"/>
  <c r="E1768"/>
  <c r="G1768" s="1"/>
  <c r="E1769"/>
  <c r="G1769" s="1"/>
  <c r="E1770"/>
  <c r="G1770" s="1"/>
  <c r="E1771"/>
  <c r="G1771" s="1"/>
  <c r="E1772"/>
  <c r="G1772" s="1"/>
  <c r="E1773"/>
  <c r="G1773" s="1"/>
  <c r="E1774"/>
  <c r="G1774" s="1"/>
  <c r="E1775"/>
  <c r="G1775" s="1"/>
  <c r="E1776"/>
  <c r="G1776" s="1"/>
  <c r="E1777"/>
  <c r="G1777" s="1"/>
  <c r="E1778"/>
  <c r="G1778" s="1"/>
  <c r="E1779"/>
  <c r="G1779" s="1"/>
  <c r="E1780"/>
  <c r="G1780" s="1"/>
  <c r="E1781"/>
  <c r="G1781" s="1"/>
  <c r="E1782"/>
  <c r="G1782" s="1"/>
  <c r="E1783"/>
  <c r="G1783" s="1"/>
  <c r="E1784"/>
  <c r="G1784" s="1"/>
  <c r="E1785"/>
  <c r="G1785" s="1"/>
  <c r="E1786"/>
  <c r="G1786" s="1"/>
  <c r="E1787"/>
  <c r="G1787" s="1"/>
  <c r="E1788"/>
  <c r="G1788" s="1"/>
  <c r="E1789"/>
  <c r="G1789" s="1"/>
  <c r="E1790"/>
  <c r="G1790" s="1"/>
  <c r="E1791"/>
  <c r="G1791" s="1"/>
  <c r="E1792"/>
  <c r="G1792" s="1"/>
  <c r="E1793"/>
  <c r="G1793" s="1"/>
  <c r="E1794"/>
  <c r="G1794" s="1"/>
  <c r="E1795"/>
  <c r="G1795" s="1"/>
  <c r="E1796"/>
  <c r="G1796" s="1"/>
  <c r="E1797"/>
  <c r="G1797" s="1"/>
  <c r="E1798"/>
  <c r="G1798" s="1"/>
  <c r="E1799"/>
  <c r="G1799" s="1"/>
  <c r="E1800"/>
  <c r="G1800" s="1"/>
  <c r="E1801"/>
  <c r="G1801" s="1"/>
  <c r="E1802"/>
  <c r="G1802" s="1"/>
  <c r="E1803"/>
  <c r="G1803" s="1"/>
  <c r="E1804"/>
  <c r="G1804" s="1"/>
  <c r="E1805"/>
  <c r="G1805" s="1"/>
  <c r="E1806"/>
  <c r="G1806" s="1"/>
  <c r="E1807"/>
  <c r="G1807" s="1"/>
  <c r="E1808"/>
  <c r="G1808" s="1"/>
  <c r="E1809"/>
  <c r="G1809" s="1"/>
  <c r="E1810"/>
  <c r="G1810" s="1"/>
  <c r="E1811"/>
  <c r="G1811" s="1"/>
  <c r="E1812"/>
  <c r="G1812" s="1"/>
  <c r="E1813"/>
  <c r="G1813" s="1"/>
  <c r="E1814"/>
  <c r="G1814" s="1"/>
  <c r="E1815"/>
  <c r="G1815" s="1"/>
  <c r="E1816"/>
  <c r="G1816" s="1"/>
  <c r="E1817"/>
  <c r="G1817" s="1"/>
  <c r="E1818"/>
  <c r="G1818" s="1"/>
  <c r="E1819"/>
  <c r="G1819" s="1"/>
  <c r="E1820"/>
  <c r="G1820" s="1"/>
  <c r="E1821"/>
  <c r="G1821" s="1"/>
  <c r="E1822"/>
  <c r="G1822" s="1"/>
  <c r="E1823"/>
  <c r="G1823" s="1"/>
  <c r="E1824"/>
  <c r="G1824" s="1"/>
  <c r="E1825"/>
  <c r="G1825" s="1"/>
  <c r="E1826"/>
  <c r="G1826" s="1"/>
  <c r="E1827"/>
  <c r="G1827" s="1"/>
  <c r="E1828"/>
  <c r="G1828" s="1"/>
  <c r="E1829"/>
  <c r="G1829" s="1"/>
  <c r="E1830"/>
  <c r="G1830" s="1"/>
  <c r="E1831"/>
  <c r="G1831" s="1"/>
  <c r="E1832"/>
  <c r="G1832" s="1"/>
  <c r="E1833"/>
  <c r="G1833" s="1"/>
  <c r="E1834"/>
  <c r="G1834" s="1"/>
  <c r="E1835"/>
  <c r="G1835" s="1"/>
  <c r="E1836"/>
  <c r="G1836" s="1"/>
  <c r="E1837"/>
  <c r="G1837" s="1"/>
  <c r="E1838"/>
  <c r="G1838" s="1"/>
  <c r="E1839"/>
  <c r="G1839" s="1"/>
  <c r="E1840"/>
  <c r="G1840" s="1"/>
  <c r="E1841"/>
  <c r="G1841" s="1"/>
  <c r="E1842"/>
  <c r="G1842" s="1"/>
  <c r="E1843"/>
  <c r="G1843" s="1"/>
  <c r="E1844"/>
  <c r="G1844" s="1"/>
  <c r="E1845"/>
  <c r="G1845" s="1"/>
  <c r="E1846"/>
  <c r="G1846" s="1"/>
  <c r="E1847"/>
  <c r="G1847" s="1"/>
  <c r="E1848"/>
  <c r="G1848" s="1"/>
  <c r="E1849"/>
  <c r="G1849" s="1"/>
  <c r="E1850"/>
  <c r="G1850" s="1"/>
  <c r="E1851"/>
  <c r="G1851" s="1"/>
  <c r="E1852"/>
  <c r="G1852" s="1"/>
  <c r="E1853"/>
  <c r="G1853" s="1"/>
  <c r="E1854"/>
  <c r="G1854" s="1"/>
  <c r="E1855"/>
  <c r="G1855" s="1"/>
  <c r="E1856"/>
  <c r="G1856" s="1"/>
  <c r="E1857"/>
  <c r="G1857" s="1"/>
  <c r="E1858"/>
  <c r="G1858" s="1"/>
  <c r="E1859"/>
  <c r="G1859" s="1"/>
  <c r="E1860"/>
  <c r="G1860" s="1"/>
  <c r="E1861"/>
  <c r="G1861" s="1"/>
  <c r="E1862"/>
  <c r="G1862" s="1"/>
  <c r="E1863"/>
  <c r="G1863" s="1"/>
  <c r="E1864"/>
  <c r="G1864" s="1"/>
  <c r="E1865"/>
  <c r="G1865" s="1"/>
  <c r="E1866"/>
  <c r="G1866" s="1"/>
  <c r="E1867"/>
  <c r="G1867" s="1"/>
  <c r="E1868"/>
  <c r="G1868" s="1"/>
  <c r="E1869"/>
  <c r="G1869" s="1"/>
  <c r="E1870"/>
  <c r="G1870" s="1"/>
  <c r="E1871"/>
  <c r="G1871" s="1"/>
  <c r="E1872"/>
  <c r="G1872" s="1"/>
  <c r="E1873"/>
  <c r="G1873" s="1"/>
  <c r="E1874"/>
  <c r="G1874" s="1"/>
  <c r="E1875"/>
  <c r="G1875" s="1"/>
  <c r="E1876"/>
  <c r="G1876" s="1"/>
  <c r="E1877"/>
  <c r="G1877" s="1"/>
  <c r="E1878"/>
  <c r="G1878" s="1"/>
  <c r="E1879"/>
  <c r="G1879" s="1"/>
  <c r="E1880"/>
  <c r="G1880" s="1"/>
  <c r="E1881"/>
  <c r="G1881" s="1"/>
  <c r="E1882"/>
  <c r="G1882" s="1"/>
  <c r="E1883"/>
  <c r="G1883" s="1"/>
  <c r="E1884"/>
  <c r="G1884" s="1"/>
  <c r="E1885"/>
  <c r="G1885" s="1"/>
  <c r="E1886"/>
  <c r="G1886" s="1"/>
  <c r="E1887"/>
  <c r="G1887" s="1"/>
  <c r="E1888"/>
  <c r="G1888" s="1"/>
  <c r="E1889"/>
  <c r="G1889" s="1"/>
  <c r="E1890"/>
  <c r="G1890" s="1"/>
  <c r="E1891"/>
  <c r="G1891" s="1"/>
  <c r="E1892"/>
  <c r="G1892" s="1"/>
  <c r="E1893"/>
  <c r="G1893" s="1"/>
  <c r="E1894"/>
  <c r="G1894" s="1"/>
  <c r="E1895"/>
  <c r="G1895" s="1"/>
  <c r="E1896"/>
  <c r="G1896" s="1"/>
  <c r="E1897"/>
  <c r="G1897" s="1"/>
  <c r="E1898"/>
  <c r="G1898" s="1"/>
  <c r="E1899"/>
  <c r="G1899" s="1"/>
  <c r="E1900"/>
  <c r="G1900" s="1"/>
  <c r="E1901"/>
  <c r="G1901" s="1"/>
  <c r="E1902"/>
  <c r="G1902" s="1"/>
  <c r="E1903"/>
  <c r="G1903" s="1"/>
  <c r="E1904"/>
  <c r="G1904" s="1"/>
  <c r="E1905"/>
  <c r="G1905" s="1"/>
  <c r="E1906"/>
  <c r="G1906" s="1"/>
  <c r="E1907"/>
  <c r="G1907" s="1"/>
  <c r="E1908"/>
  <c r="G1908" s="1"/>
  <c r="E1909"/>
  <c r="G1909" s="1"/>
  <c r="E1910"/>
  <c r="G1910" s="1"/>
  <c r="E1911"/>
  <c r="G1911" s="1"/>
  <c r="E1912"/>
  <c r="G1912" s="1"/>
  <c r="E1913"/>
  <c r="G1913" s="1"/>
  <c r="E1914"/>
  <c r="G1914" s="1"/>
  <c r="E1915"/>
  <c r="G1915" s="1"/>
  <c r="E1916"/>
  <c r="G1916" s="1"/>
  <c r="E1917"/>
  <c r="G1917" s="1"/>
  <c r="E1918"/>
  <c r="G1918" s="1"/>
  <c r="E1919"/>
  <c r="G1919" s="1"/>
  <c r="E1920"/>
  <c r="G1920" s="1"/>
  <c r="E1921"/>
  <c r="G1921" s="1"/>
  <c r="E1922"/>
  <c r="G1922" s="1"/>
  <c r="E1923"/>
  <c r="G1923" s="1"/>
  <c r="E1924"/>
  <c r="G1924" s="1"/>
  <c r="E1925"/>
  <c r="G1925" s="1"/>
  <c r="E1926"/>
  <c r="G1926" s="1"/>
  <c r="E1927"/>
  <c r="G1927" s="1"/>
  <c r="E1928"/>
  <c r="G1928" s="1"/>
  <c r="E1929"/>
  <c r="G1929" s="1"/>
  <c r="E1930"/>
  <c r="G1930" s="1"/>
  <c r="E1931"/>
  <c r="G1931" s="1"/>
  <c r="E1932"/>
  <c r="G1932" s="1"/>
  <c r="E1933"/>
  <c r="G1933" s="1"/>
  <c r="E1934"/>
  <c r="G1934" s="1"/>
  <c r="E1935"/>
  <c r="G1935" s="1"/>
  <c r="E1936"/>
  <c r="G1936" s="1"/>
  <c r="E1937"/>
  <c r="G1937" s="1"/>
  <c r="E1938"/>
  <c r="G1938" s="1"/>
  <c r="E1939"/>
  <c r="G1939" s="1"/>
  <c r="E1940"/>
  <c r="G1940" s="1"/>
  <c r="E1941"/>
  <c r="G1941" s="1"/>
  <c r="E1942"/>
  <c r="G1942" s="1"/>
  <c r="E1943"/>
  <c r="G1943" s="1"/>
  <c r="E1944"/>
  <c r="G1944" s="1"/>
  <c r="E1945"/>
  <c r="G1945" s="1"/>
  <c r="E1946"/>
  <c r="G1946" s="1"/>
  <c r="E1947"/>
  <c r="G1947" s="1"/>
  <c r="E1948"/>
  <c r="G1948" s="1"/>
  <c r="E1949"/>
  <c r="G1949" s="1"/>
  <c r="E1950"/>
  <c r="G1950" s="1"/>
  <c r="E1951"/>
  <c r="G1951" s="1"/>
  <c r="E1952"/>
  <c r="G1952" s="1"/>
  <c r="E1953"/>
  <c r="G1953" s="1"/>
  <c r="E1954"/>
  <c r="G1954" s="1"/>
  <c r="E1955"/>
  <c r="G1955" s="1"/>
  <c r="E1956"/>
  <c r="G1956" s="1"/>
  <c r="E1957"/>
  <c r="G1957" s="1"/>
  <c r="E1958"/>
  <c r="G1958" s="1"/>
  <c r="E1959"/>
  <c r="G1959" s="1"/>
  <c r="E1960"/>
  <c r="G1960" s="1"/>
  <c r="E1961"/>
  <c r="G1961" s="1"/>
  <c r="E1962"/>
  <c r="G1962" s="1"/>
  <c r="E1963"/>
  <c r="G1963" s="1"/>
  <c r="E1964"/>
  <c r="G1964" s="1"/>
  <c r="E1965"/>
  <c r="G1965" s="1"/>
  <c r="E1966"/>
  <c r="G1966" s="1"/>
  <c r="E1967"/>
  <c r="G1967" s="1"/>
  <c r="E1968"/>
  <c r="G1968" s="1"/>
  <c r="E1969"/>
  <c r="G1969" s="1"/>
  <c r="E1970"/>
  <c r="G1970" s="1"/>
  <c r="E1971"/>
  <c r="G1971" s="1"/>
  <c r="E1972"/>
  <c r="G1972" s="1"/>
  <c r="E1973"/>
  <c r="G1973" s="1"/>
  <c r="E1974"/>
  <c r="G1974" s="1"/>
  <c r="E1975"/>
  <c r="G1975" s="1"/>
  <c r="E1976"/>
  <c r="G1976" s="1"/>
  <c r="E1977"/>
  <c r="G1977" s="1"/>
  <c r="E1978"/>
  <c r="G1978" s="1"/>
  <c r="E1979"/>
  <c r="G1979" s="1"/>
  <c r="E1980"/>
  <c r="G1980" s="1"/>
  <c r="E1981"/>
  <c r="G1981" s="1"/>
  <c r="E1982"/>
  <c r="G1982" s="1"/>
  <c r="E1983"/>
  <c r="G1983" s="1"/>
  <c r="E1984"/>
  <c r="G1984" s="1"/>
  <c r="E1985"/>
  <c r="G1985" s="1"/>
  <c r="E1986"/>
  <c r="G1986" s="1"/>
  <c r="E1987"/>
  <c r="G1987" s="1"/>
  <c r="E1988"/>
  <c r="G1988" s="1"/>
  <c r="E1989"/>
  <c r="G1989" s="1"/>
  <c r="E1990"/>
  <c r="G1990" s="1"/>
  <c r="E1991"/>
  <c r="G1991" s="1"/>
  <c r="E1992"/>
  <c r="G1992" s="1"/>
  <c r="E1993"/>
  <c r="G1993" s="1"/>
  <c r="E1994"/>
  <c r="G1994" s="1"/>
  <c r="E1995"/>
  <c r="G1995" s="1"/>
  <c r="E1996"/>
  <c r="G1996" s="1"/>
  <c r="E1997"/>
  <c r="G1997" s="1"/>
  <c r="E1998"/>
  <c r="G1998" s="1"/>
  <c r="E1999"/>
  <c r="G1999" s="1"/>
  <c r="E2000"/>
  <c r="G2000" s="1"/>
  <c r="E2001"/>
  <c r="G2001" s="1"/>
  <c r="E2002"/>
  <c r="G2002" s="1"/>
  <c r="E2003"/>
  <c r="G2003" s="1"/>
  <c r="E2004"/>
  <c r="G2004" s="1"/>
  <c r="E2005"/>
  <c r="G2005" s="1"/>
  <c r="E2006"/>
  <c r="G2006" s="1"/>
  <c r="E2007"/>
  <c r="G2007" s="1"/>
  <c r="E2008"/>
  <c r="G2008" s="1"/>
  <c r="E2009"/>
  <c r="G2009" s="1"/>
  <c r="E2010"/>
  <c r="G2010" s="1"/>
  <c r="E2011"/>
  <c r="G2011" s="1"/>
  <c r="E2012"/>
  <c r="G2012" s="1"/>
  <c r="E2013"/>
  <c r="G2013" s="1"/>
  <c r="E2014"/>
  <c r="G2014" s="1"/>
  <c r="E2015"/>
  <c r="G2015" s="1"/>
  <c r="E2016"/>
  <c r="G2016" s="1"/>
  <c r="E2017"/>
  <c r="G2017" s="1"/>
  <c r="E2018"/>
  <c r="G2018" s="1"/>
  <c r="E2019"/>
  <c r="G2019" s="1"/>
  <c r="E2020"/>
  <c r="G2020" s="1"/>
  <c r="E2021"/>
  <c r="G2021" s="1"/>
  <c r="E2022"/>
  <c r="G2022" s="1"/>
  <c r="E2023"/>
  <c r="G2023" s="1"/>
  <c r="E2024"/>
  <c r="G2024" s="1"/>
  <c r="E2025"/>
  <c r="G2025" s="1"/>
  <c r="E2026"/>
  <c r="G2026" s="1"/>
  <c r="E2027"/>
  <c r="G2027" s="1"/>
  <c r="E2028"/>
  <c r="G2028" s="1"/>
  <c r="E2029"/>
  <c r="G2029" s="1"/>
  <c r="E2030"/>
  <c r="G2030" s="1"/>
  <c r="E2031"/>
  <c r="G2031" s="1"/>
  <c r="E2032"/>
  <c r="G2032" s="1"/>
  <c r="E2033"/>
  <c r="G2033" s="1"/>
  <c r="E2034"/>
  <c r="G2034" s="1"/>
  <c r="E2035"/>
  <c r="G2035" s="1"/>
  <c r="E2036"/>
  <c r="G2036" s="1"/>
  <c r="E2037"/>
  <c r="G2037" s="1"/>
  <c r="E2038"/>
  <c r="G2038" s="1"/>
  <c r="E2039"/>
  <c r="G2039" s="1"/>
  <c r="E2040"/>
  <c r="G2040" s="1"/>
  <c r="E2041"/>
  <c r="G2041" s="1"/>
  <c r="E2042"/>
  <c r="G2042" s="1"/>
  <c r="E2043"/>
  <c r="G2043" s="1"/>
  <c r="E2044"/>
  <c r="G2044" s="1"/>
  <c r="E2045"/>
  <c r="G2045" s="1"/>
  <c r="E2046"/>
  <c r="G2046" s="1"/>
  <c r="E2047"/>
  <c r="G2047" s="1"/>
  <c r="E2048"/>
  <c r="G2048" s="1"/>
  <c r="E2049"/>
  <c r="G2049" s="1"/>
  <c r="E2050"/>
  <c r="G2050" s="1"/>
  <c r="E2051"/>
  <c r="G2051" s="1"/>
  <c r="E2052"/>
  <c r="G2052" s="1"/>
  <c r="E2053"/>
  <c r="G2053" s="1"/>
  <c r="E2054"/>
  <c r="G2054" s="1"/>
  <c r="E2055"/>
  <c r="G2055" s="1"/>
  <c r="E2056"/>
  <c r="G2056" s="1"/>
  <c r="E2057"/>
  <c r="G2057" s="1"/>
  <c r="E2058"/>
  <c r="G2058" s="1"/>
  <c r="E2059"/>
  <c r="G2059" s="1"/>
  <c r="E2060"/>
  <c r="G2060" s="1"/>
  <c r="E2061"/>
  <c r="G2061" s="1"/>
  <c r="E2062"/>
  <c r="G2062" s="1"/>
  <c r="E2063"/>
  <c r="G2063" s="1"/>
  <c r="E2064"/>
  <c r="G2064" s="1"/>
  <c r="E2065"/>
  <c r="G2065" s="1"/>
  <c r="E2066"/>
  <c r="G2066" s="1"/>
  <c r="E2067"/>
  <c r="G2067" s="1"/>
  <c r="E2068"/>
  <c r="G2068" s="1"/>
  <c r="E2069"/>
  <c r="G2069" s="1"/>
  <c r="E2070"/>
  <c r="G2070" s="1"/>
  <c r="E2071"/>
  <c r="G2071" s="1"/>
  <c r="E2072"/>
  <c r="G2072" s="1"/>
  <c r="E2073"/>
  <c r="G2073" s="1"/>
  <c r="E2074"/>
  <c r="G2074" s="1"/>
  <c r="E2075"/>
  <c r="G2075" s="1"/>
  <c r="E2076"/>
  <c r="G2076" s="1"/>
  <c r="E2077"/>
  <c r="G2077" s="1"/>
  <c r="E2078"/>
  <c r="G2078" s="1"/>
  <c r="E2079"/>
  <c r="G2079" s="1"/>
  <c r="E2080"/>
  <c r="G2080" s="1"/>
  <c r="E2081"/>
  <c r="G2081" s="1"/>
  <c r="E2082"/>
  <c r="G2082" s="1"/>
  <c r="E2083"/>
  <c r="G2083" s="1"/>
  <c r="E2084"/>
  <c r="G2084" s="1"/>
  <c r="E2085"/>
  <c r="G2085" s="1"/>
  <c r="E2086"/>
  <c r="G2086" s="1"/>
  <c r="E2087"/>
  <c r="G2087" s="1"/>
  <c r="E2088"/>
  <c r="G2088" s="1"/>
  <c r="E2089"/>
  <c r="G2089" s="1"/>
  <c r="E2090"/>
  <c r="G2090" s="1"/>
  <c r="E2091"/>
  <c r="G2091" s="1"/>
  <c r="E2092"/>
  <c r="G2092" s="1"/>
  <c r="E2093"/>
  <c r="G2093" s="1"/>
  <c r="E2094"/>
  <c r="G2094" s="1"/>
  <c r="E2095"/>
  <c r="G2095" s="1"/>
  <c r="E2096"/>
  <c r="G2096" s="1"/>
  <c r="E2097"/>
  <c r="G2097" s="1"/>
  <c r="E2098"/>
  <c r="G2098" s="1"/>
  <c r="E2099"/>
  <c r="G2099" s="1"/>
  <c r="E2100"/>
  <c r="G2100" s="1"/>
  <c r="E2101"/>
  <c r="G2101" s="1"/>
  <c r="E2102"/>
  <c r="G2102" s="1"/>
  <c r="E2103"/>
  <c r="G2103" s="1"/>
  <c r="E2104"/>
  <c r="G2104" s="1"/>
  <c r="E2105"/>
  <c r="G2105" s="1"/>
  <c r="E2106"/>
  <c r="G2106" s="1"/>
  <c r="E2107"/>
  <c r="G2107" s="1"/>
  <c r="E2108"/>
  <c r="G2108" s="1"/>
  <c r="E2109"/>
  <c r="G2109" s="1"/>
  <c r="E2110"/>
  <c r="G2110" s="1"/>
  <c r="E2111"/>
  <c r="G2111" s="1"/>
  <c r="E2112"/>
  <c r="G2112" s="1"/>
  <c r="E2113"/>
  <c r="G2113" s="1"/>
  <c r="E2114"/>
  <c r="G2114" s="1"/>
  <c r="E2115"/>
  <c r="G2115" s="1"/>
  <c r="E2116"/>
  <c r="G2116" s="1"/>
  <c r="E2117"/>
  <c r="G2117" s="1"/>
  <c r="E2118"/>
  <c r="G2118" s="1"/>
  <c r="E2119"/>
  <c r="G2119" s="1"/>
  <c r="E2120"/>
  <c r="G2120" s="1"/>
  <c r="E2121"/>
  <c r="G2121" s="1"/>
  <c r="E2122"/>
  <c r="G2122" s="1"/>
  <c r="E2123"/>
  <c r="G2123" s="1"/>
  <c r="E2124"/>
  <c r="G2124" s="1"/>
  <c r="E2125"/>
  <c r="G2125" s="1"/>
  <c r="E2126"/>
  <c r="G2126" s="1"/>
  <c r="E2127"/>
  <c r="G2127" s="1"/>
  <c r="E2128"/>
  <c r="G2128" s="1"/>
  <c r="E2129"/>
  <c r="G2129" s="1"/>
  <c r="E2130"/>
  <c r="G2130" s="1"/>
  <c r="E2131"/>
  <c r="G2131" s="1"/>
  <c r="E2132"/>
  <c r="G2132" s="1"/>
  <c r="E2133"/>
  <c r="G2133" s="1"/>
  <c r="E2134"/>
  <c r="G2134" s="1"/>
  <c r="E2135"/>
  <c r="G2135" s="1"/>
  <c r="E2136"/>
  <c r="G2136" s="1"/>
  <c r="E2137"/>
  <c r="G2137" s="1"/>
  <c r="E2138"/>
  <c r="G2138" s="1"/>
  <c r="E2139"/>
  <c r="G2139" s="1"/>
  <c r="E2140"/>
  <c r="G2140" s="1"/>
  <c r="E2141"/>
  <c r="G2141" s="1"/>
  <c r="E2142"/>
  <c r="G2142" s="1"/>
  <c r="E2143"/>
  <c r="G2143" s="1"/>
  <c r="E2144"/>
  <c r="G2144" s="1"/>
  <c r="E2145"/>
  <c r="G2145" s="1"/>
  <c r="E2146"/>
  <c r="G2146" s="1"/>
  <c r="E2147"/>
  <c r="G2147" s="1"/>
  <c r="E2148"/>
  <c r="G2148" s="1"/>
  <c r="E2149"/>
  <c r="G2149" s="1"/>
  <c r="E2150"/>
  <c r="G2150" s="1"/>
  <c r="E2151"/>
  <c r="G2151" s="1"/>
  <c r="E2152"/>
  <c r="G2152" s="1"/>
  <c r="E2153"/>
  <c r="G2153" s="1"/>
  <c r="E2154"/>
  <c r="G2154" s="1"/>
  <c r="E2155"/>
  <c r="G2155" s="1"/>
  <c r="E2156"/>
  <c r="G2156" s="1"/>
  <c r="E2157"/>
  <c r="G2157" s="1"/>
  <c r="E2158"/>
  <c r="G2158" s="1"/>
  <c r="E2159"/>
  <c r="G2159" s="1"/>
  <c r="E2160"/>
  <c r="G2160" s="1"/>
  <c r="E2161"/>
  <c r="G2161" s="1"/>
  <c r="E2162"/>
  <c r="G2162" s="1"/>
  <c r="E2163"/>
  <c r="G2163" s="1"/>
  <c r="E2164"/>
  <c r="G2164" s="1"/>
  <c r="E2165"/>
  <c r="G2165" s="1"/>
  <c r="E2166"/>
  <c r="G2166" s="1"/>
  <c r="E2167"/>
  <c r="G2167" s="1"/>
  <c r="E2168"/>
  <c r="G2168" s="1"/>
  <c r="E2169"/>
  <c r="G2169" s="1"/>
  <c r="E2170"/>
  <c r="G2170" s="1"/>
  <c r="E2171"/>
  <c r="G2171" s="1"/>
  <c r="E2172"/>
  <c r="G2172" s="1"/>
  <c r="E2173"/>
  <c r="G2173" s="1"/>
  <c r="E2174"/>
  <c r="G2174" s="1"/>
  <c r="E2175"/>
  <c r="G2175" s="1"/>
  <c r="E2176"/>
  <c r="G2176" s="1"/>
  <c r="E2177"/>
  <c r="G2177" s="1"/>
  <c r="E2178"/>
  <c r="G2178" s="1"/>
  <c r="E2179"/>
  <c r="G2179" s="1"/>
  <c r="E2180"/>
  <c r="G2180" s="1"/>
  <c r="E2181"/>
  <c r="G2181" s="1"/>
  <c r="E2182"/>
  <c r="G2182" s="1"/>
  <c r="E2183"/>
  <c r="G2183" s="1"/>
  <c r="E2184"/>
  <c r="G2184" s="1"/>
  <c r="E2185"/>
  <c r="G2185" s="1"/>
  <c r="E2186"/>
  <c r="G2186" s="1"/>
  <c r="E2187"/>
  <c r="G2187" s="1"/>
  <c r="E2188"/>
  <c r="G2188" s="1"/>
  <c r="E2189"/>
  <c r="G2189" s="1"/>
  <c r="E2190"/>
  <c r="G2190" s="1"/>
  <c r="E2191"/>
  <c r="G2191" s="1"/>
  <c r="E2192"/>
  <c r="G2192" s="1"/>
  <c r="E2193"/>
  <c r="G2193" s="1"/>
  <c r="E2194"/>
  <c r="G2194" s="1"/>
  <c r="E2195"/>
  <c r="G2195" s="1"/>
  <c r="E2196"/>
  <c r="G2196" s="1"/>
  <c r="E2197"/>
  <c r="G2197" s="1"/>
  <c r="E2198"/>
  <c r="G2198" s="1"/>
  <c r="E2199"/>
  <c r="G2199" s="1"/>
  <c r="E2200"/>
  <c r="G2200" s="1"/>
  <c r="E2201"/>
  <c r="G2201" s="1"/>
  <c r="E2202"/>
  <c r="G2202" s="1"/>
  <c r="E2203"/>
  <c r="G2203" s="1"/>
  <c r="E2204"/>
  <c r="G2204" s="1"/>
  <c r="E2205"/>
  <c r="G2205" s="1"/>
  <c r="E2206"/>
  <c r="G2206" s="1"/>
  <c r="E2207"/>
  <c r="G2207" s="1"/>
  <c r="E2208"/>
  <c r="G2208" s="1"/>
  <c r="E2209"/>
  <c r="G2209" s="1"/>
  <c r="E2210"/>
  <c r="G2210" s="1"/>
  <c r="E2211"/>
  <c r="G2211" s="1"/>
  <c r="E2212"/>
  <c r="G2212" s="1"/>
  <c r="E2213"/>
  <c r="G2213" s="1"/>
  <c r="E2214"/>
  <c r="G2214" s="1"/>
  <c r="E2215"/>
  <c r="G2215" s="1"/>
  <c r="E2216"/>
  <c r="G2216" s="1"/>
  <c r="E2217"/>
  <c r="G2217" s="1"/>
  <c r="E2218"/>
  <c r="G2218" s="1"/>
  <c r="E2219"/>
  <c r="G2219" s="1"/>
  <c r="E2220"/>
  <c r="G2220" s="1"/>
  <c r="E2221"/>
  <c r="G2221" s="1"/>
  <c r="E2222"/>
  <c r="G2222" s="1"/>
  <c r="E2223"/>
  <c r="G2223" s="1"/>
  <c r="E2224"/>
  <c r="G2224" s="1"/>
  <c r="E2225"/>
  <c r="G2225" s="1"/>
  <c r="E2226"/>
  <c r="G2226" s="1"/>
  <c r="E2227"/>
  <c r="G2227" s="1"/>
  <c r="E2228"/>
  <c r="G2228" s="1"/>
  <c r="E2229"/>
  <c r="G2229" s="1"/>
  <c r="E2230"/>
  <c r="G2230" s="1"/>
  <c r="E2231"/>
  <c r="G2231" s="1"/>
  <c r="E2232"/>
  <c r="G2232" s="1"/>
  <c r="E2233"/>
  <c r="G2233" s="1"/>
  <c r="E2234"/>
  <c r="G2234" s="1"/>
  <c r="E2235"/>
  <c r="G2235" s="1"/>
  <c r="E2236"/>
  <c r="G2236" s="1"/>
  <c r="E2237"/>
  <c r="G2237" s="1"/>
  <c r="E2238"/>
  <c r="G2238" s="1"/>
  <c r="E2239"/>
  <c r="G2239" s="1"/>
  <c r="E2240"/>
  <c r="G2240" s="1"/>
  <c r="E2241"/>
  <c r="G2241" s="1"/>
  <c r="E2242"/>
  <c r="G2242" s="1"/>
  <c r="E2243"/>
  <c r="G2243" s="1"/>
  <c r="E2244"/>
  <c r="G2244" s="1"/>
  <c r="E2245"/>
  <c r="G2245" s="1"/>
  <c r="E2246"/>
  <c r="G2246" s="1"/>
  <c r="E2247"/>
  <c r="G2247" s="1"/>
  <c r="E2248"/>
  <c r="G2248" s="1"/>
  <c r="E2249"/>
  <c r="G2249" s="1"/>
  <c r="E2250"/>
  <c r="G2250" s="1"/>
  <c r="E2251"/>
  <c r="G2251" s="1"/>
  <c r="E2252"/>
  <c r="G2252" s="1"/>
  <c r="E2253"/>
  <c r="G2253" s="1"/>
  <c r="E2254"/>
  <c r="G2254" s="1"/>
  <c r="E2255"/>
  <c r="G2255" s="1"/>
  <c r="E2256"/>
  <c r="G2256" s="1"/>
  <c r="E2257"/>
  <c r="G2257" s="1"/>
  <c r="E2258"/>
  <c r="G2258" s="1"/>
  <c r="E2259"/>
  <c r="G2259" s="1"/>
  <c r="E2260"/>
  <c r="G2260" s="1"/>
  <c r="E2261"/>
  <c r="G2261" s="1"/>
  <c r="E2262"/>
  <c r="G2262" s="1"/>
  <c r="E2263"/>
  <c r="G2263" s="1"/>
  <c r="E2264"/>
  <c r="G2264" s="1"/>
  <c r="E2265"/>
  <c r="G2265" s="1"/>
  <c r="E2266"/>
  <c r="G2266" s="1"/>
  <c r="E2267"/>
  <c r="G2267" s="1"/>
  <c r="E2268"/>
  <c r="G2268" s="1"/>
  <c r="E2269"/>
  <c r="G2269" s="1"/>
  <c r="E2270"/>
  <c r="G2270" s="1"/>
  <c r="E2271"/>
  <c r="G2271" s="1"/>
  <c r="E2272"/>
  <c r="G2272" s="1"/>
  <c r="E2273"/>
  <c r="G2273" s="1"/>
  <c r="E2274"/>
  <c r="G2274" s="1"/>
  <c r="E2275"/>
  <c r="G2275" s="1"/>
  <c r="E2276"/>
  <c r="G2276" s="1"/>
  <c r="E2277"/>
  <c r="G2277" s="1"/>
  <c r="E2278"/>
  <c r="G2278" s="1"/>
  <c r="E2279"/>
  <c r="G2279" s="1"/>
  <c r="E2280"/>
  <c r="G2280" s="1"/>
  <c r="E2281"/>
  <c r="G2281" s="1"/>
  <c r="E2282"/>
  <c r="G2282" s="1"/>
  <c r="E2283"/>
  <c r="G2283" s="1"/>
  <c r="E2284"/>
  <c r="G2284" s="1"/>
  <c r="E2285"/>
  <c r="G2285" s="1"/>
  <c r="E2286"/>
  <c r="G2286" s="1"/>
  <c r="E2287"/>
  <c r="G2287" s="1"/>
  <c r="E2288"/>
  <c r="G2288" s="1"/>
  <c r="E2289"/>
  <c r="G2289" s="1"/>
  <c r="E2290"/>
  <c r="G2290" s="1"/>
  <c r="E2291"/>
  <c r="G2291" s="1"/>
  <c r="E2292"/>
  <c r="G2292" s="1"/>
  <c r="E2293"/>
  <c r="G2293" s="1"/>
  <c r="E2294"/>
  <c r="G2294" s="1"/>
  <c r="E2295"/>
  <c r="G2295" s="1"/>
  <c r="E2296"/>
  <c r="G2296" s="1"/>
  <c r="E2297"/>
  <c r="G2297" s="1"/>
  <c r="E2298"/>
  <c r="G2298" s="1"/>
  <c r="E2299"/>
  <c r="G2299" s="1"/>
  <c r="E2300"/>
  <c r="G2300" s="1"/>
  <c r="E2301"/>
  <c r="G2301" s="1"/>
  <c r="E2302"/>
  <c r="G2302" s="1"/>
  <c r="E2303"/>
  <c r="G2303" s="1"/>
  <c r="E2304"/>
  <c r="G2304" s="1"/>
  <c r="E2305"/>
  <c r="G2305" s="1"/>
  <c r="E2306"/>
  <c r="G2306" s="1"/>
  <c r="E2307"/>
  <c r="G2307" s="1"/>
  <c r="E2308"/>
  <c r="G2308" s="1"/>
  <c r="E2309"/>
  <c r="G2309" s="1"/>
  <c r="E2310"/>
  <c r="G2310" s="1"/>
  <c r="E2311"/>
  <c r="G2311" s="1"/>
  <c r="E2312"/>
  <c r="G2312" s="1"/>
  <c r="E2313"/>
  <c r="G2313" s="1"/>
  <c r="E2314"/>
  <c r="G2314" s="1"/>
  <c r="E2315"/>
  <c r="G2315" s="1"/>
  <c r="E2316"/>
  <c r="G2316" s="1"/>
  <c r="E2317"/>
  <c r="G2317" s="1"/>
  <c r="E2318"/>
  <c r="G2318" s="1"/>
  <c r="E2319"/>
  <c r="G2319" s="1"/>
  <c r="E2320"/>
  <c r="G2320" s="1"/>
  <c r="E2321"/>
  <c r="G2321" s="1"/>
  <c r="E2322"/>
  <c r="G2322" s="1"/>
  <c r="E2323"/>
  <c r="G2323" s="1"/>
  <c r="E2324"/>
  <c r="G2324" s="1"/>
  <c r="E2325"/>
  <c r="G2325" s="1"/>
  <c r="E2326"/>
  <c r="G2326" s="1"/>
  <c r="E2327"/>
  <c r="G2327" s="1"/>
  <c r="E2328"/>
  <c r="G2328" s="1"/>
  <c r="E2329"/>
  <c r="G2329" s="1"/>
  <c r="E2330"/>
  <c r="G2330" s="1"/>
  <c r="E2331"/>
  <c r="G2331" s="1"/>
  <c r="E2332"/>
  <c r="G2332" s="1"/>
  <c r="E2333"/>
  <c r="G2333" s="1"/>
  <c r="E2334"/>
  <c r="G2334" s="1"/>
  <c r="E2335"/>
  <c r="G2335" s="1"/>
  <c r="E2336"/>
  <c r="G2336" s="1"/>
  <c r="E2337"/>
  <c r="G2337" s="1"/>
  <c r="E2338"/>
  <c r="G2338" s="1"/>
  <c r="E2339"/>
  <c r="G2339" s="1"/>
  <c r="E2340"/>
  <c r="G2340" s="1"/>
  <c r="E2341"/>
  <c r="G2341" s="1"/>
  <c r="E2342"/>
  <c r="G2342" s="1"/>
  <c r="E2343"/>
  <c r="G2343" s="1"/>
  <c r="E2344"/>
  <c r="G2344" s="1"/>
  <c r="E2345"/>
  <c r="G2345" s="1"/>
  <c r="E2346"/>
  <c r="G2346" s="1"/>
  <c r="E2347"/>
  <c r="G2347" s="1"/>
  <c r="E2348"/>
  <c r="G2348" s="1"/>
  <c r="E2349"/>
  <c r="G2349" s="1"/>
  <c r="E2350"/>
  <c r="G2350" s="1"/>
  <c r="E2351"/>
  <c r="G2351" s="1"/>
  <c r="E2352"/>
  <c r="G2352" s="1"/>
  <c r="E2353"/>
  <c r="G2353" s="1"/>
  <c r="E2354"/>
  <c r="G2354" s="1"/>
  <c r="E2355"/>
  <c r="G2355" s="1"/>
  <c r="E2356"/>
  <c r="G2356" s="1"/>
  <c r="E2357"/>
  <c r="G2357" s="1"/>
  <c r="E2358"/>
  <c r="G2358" s="1"/>
  <c r="E2359"/>
  <c r="G2359" s="1"/>
  <c r="E2360"/>
  <c r="G2360" s="1"/>
  <c r="E2361"/>
  <c r="G2361" s="1"/>
  <c r="E2362"/>
  <c r="G2362" s="1"/>
  <c r="E2363"/>
  <c r="G2363" s="1"/>
  <c r="E2364"/>
  <c r="G2364" s="1"/>
  <c r="E2365"/>
  <c r="G2365" s="1"/>
  <c r="E2366"/>
  <c r="G2366" s="1"/>
  <c r="E2367"/>
  <c r="G2367" s="1"/>
  <c r="E2368"/>
  <c r="G2368" s="1"/>
  <c r="E2369"/>
  <c r="G2369" s="1"/>
  <c r="E2370"/>
  <c r="G2370" s="1"/>
  <c r="E2371"/>
  <c r="G2371" s="1"/>
  <c r="E2372"/>
  <c r="G2372" s="1"/>
  <c r="E2373"/>
  <c r="G2373" s="1"/>
  <c r="E2374"/>
  <c r="G2374" s="1"/>
  <c r="E2375"/>
  <c r="G2375" s="1"/>
  <c r="E2376"/>
  <c r="G2376" s="1"/>
  <c r="E2377"/>
  <c r="G2377" s="1"/>
  <c r="E2378"/>
  <c r="G2378" s="1"/>
  <c r="E2379"/>
  <c r="G2379" s="1"/>
  <c r="E2380"/>
  <c r="G2380" s="1"/>
  <c r="E2381"/>
  <c r="G2381" s="1"/>
  <c r="E2382"/>
  <c r="G2382" s="1"/>
  <c r="E2383"/>
  <c r="G2383" s="1"/>
  <c r="E2384"/>
  <c r="G2384" s="1"/>
  <c r="E2385"/>
  <c r="G2385" s="1"/>
  <c r="E2386"/>
  <c r="G2386" s="1"/>
  <c r="E2387"/>
  <c r="G2387" s="1"/>
  <c r="E2388"/>
  <c r="G2388" s="1"/>
  <c r="E2389"/>
  <c r="G2389" s="1"/>
  <c r="E2390"/>
  <c r="G2390" s="1"/>
  <c r="E2391"/>
  <c r="G2391" s="1"/>
  <c r="E2392"/>
  <c r="G2392" s="1"/>
  <c r="E2393"/>
  <c r="G2393" s="1"/>
  <c r="E2394"/>
  <c r="G2394" s="1"/>
  <c r="E2395"/>
  <c r="G2395" s="1"/>
  <c r="E2396"/>
  <c r="G2396" s="1"/>
  <c r="E2397"/>
  <c r="G2397" s="1"/>
  <c r="E2398"/>
  <c r="G2398" s="1"/>
  <c r="E2399"/>
  <c r="G2399" s="1"/>
  <c r="E2400"/>
  <c r="G2400" s="1"/>
  <c r="E2401"/>
  <c r="G2401" s="1"/>
  <c r="E2402"/>
  <c r="G2402" s="1"/>
  <c r="E2403"/>
  <c r="G2403" s="1"/>
  <c r="E2404"/>
  <c r="G2404" s="1"/>
  <c r="E2405"/>
  <c r="G2405" s="1"/>
  <c r="E2406"/>
  <c r="G2406" s="1"/>
  <c r="E2407"/>
  <c r="G2407" s="1"/>
  <c r="E2408"/>
  <c r="G2408" s="1"/>
  <c r="E2409"/>
  <c r="G2409" s="1"/>
  <c r="E2410"/>
  <c r="G2410" s="1"/>
  <c r="E2411"/>
  <c r="G2411" s="1"/>
  <c r="E2412"/>
  <c r="G2412" s="1"/>
  <c r="E2413"/>
  <c r="G2413" s="1"/>
  <c r="E2414"/>
  <c r="G2414" s="1"/>
  <c r="E2415"/>
  <c r="G2415" s="1"/>
  <c r="E2416"/>
  <c r="G2416" s="1"/>
  <c r="E2417"/>
  <c r="G2417" s="1"/>
  <c r="E2418"/>
  <c r="G2418" s="1"/>
  <c r="E2419"/>
  <c r="G2419" s="1"/>
  <c r="E2420"/>
  <c r="G2420" s="1"/>
  <c r="E2421"/>
  <c r="G2421" s="1"/>
  <c r="E2422"/>
  <c r="G2422" s="1"/>
  <c r="E2423"/>
  <c r="G2423" s="1"/>
  <c r="E2424"/>
  <c r="G2424" s="1"/>
  <c r="E2425"/>
  <c r="G2425" s="1"/>
  <c r="E2426"/>
  <c r="G2426" s="1"/>
  <c r="E2427"/>
  <c r="G2427" s="1"/>
  <c r="E2428"/>
  <c r="G2428" s="1"/>
  <c r="E2429"/>
  <c r="G2429" s="1"/>
  <c r="E2430"/>
  <c r="G2430" s="1"/>
  <c r="E2431"/>
  <c r="G2431" s="1"/>
  <c r="E2432"/>
  <c r="G2432" s="1"/>
  <c r="E2433"/>
  <c r="G2433" s="1"/>
  <c r="E2434"/>
  <c r="G2434" s="1"/>
  <c r="E2435"/>
  <c r="G2435" s="1"/>
  <c r="E2436"/>
  <c r="G2436" s="1"/>
  <c r="E2437"/>
  <c r="G2437" s="1"/>
  <c r="E2438"/>
  <c r="G2438" s="1"/>
  <c r="E2439"/>
  <c r="G2439" s="1"/>
  <c r="E2440"/>
  <c r="G2440" s="1"/>
  <c r="E2441"/>
  <c r="G2441" s="1"/>
  <c r="E2442"/>
  <c r="G2442" s="1"/>
  <c r="E2443"/>
  <c r="G2443" s="1"/>
  <c r="E2444"/>
  <c r="G2444" s="1"/>
  <c r="E2445"/>
  <c r="G2445" s="1"/>
  <c r="E2446"/>
  <c r="G2446" s="1"/>
  <c r="E2447"/>
  <c r="G2447" s="1"/>
  <c r="E2448"/>
  <c r="G2448" s="1"/>
  <c r="E2449"/>
  <c r="G2449" s="1"/>
  <c r="E2450"/>
  <c r="G2450" s="1"/>
  <c r="E2451"/>
  <c r="G2451" s="1"/>
  <c r="E2452"/>
  <c r="G2452" s="1"/>
  <c r="E2453"/>
  <c r="G2453" s="1"/>
  <c r="E2454"/>
  <c r="G2454" s="1"/>
  <c r="E2455"/>
  <c r="G2455" s="1"/>
  <c r="E2456"/>
  <c r="G2456" s="1"/>
  <c r="E2457"/>
  <c r="G2457" s="1"/>
  <c r="E2458"/>
  <c r="G2458" s="1"/>
  <c r="E2459"/>
  <c r="G2459" s="1"/>
  <c r="E2460"/>
  <c r="G2460" s="1"/>
  <c r="E2461"/>
  <c r="G2461" s="1"/>
  <c r="E2462"/>
  <c r="G2462" s="1"/>
  <c r="E2463"/>
  <c r="G2463" s="1"/>
  <c r="E2464"/>
  <c r="G2464" s="1"/>
  <c r="E2465"/>
  <c r="G2465" s="1"/>
  <c r="E2466"/>
  <c r="G2466" s="1"/>
  <c r="E2467"/>
  <c r="G2467" s="1"/>
  <c r="E2468"/>
  <c r="G2468" s="1"/>
  <c r="E2469"/>
  <c r="G2469" s="1"/>
  <c r="E2470"/>
  <c r="G2470" s="1"/>
  <c r="E2471"/>
  <c r="G2471" s="1"/>
  <c r="E2472"/>
  <c r="G2472" s="1"/>
  <c r="E2473"/>
  <c r="G2473" s="1"/>
  <c r="E2474"/>
  <c r="G2474" s="1"/>
  <c r="E2475"/>
  <c r="G2475" s="1"/>
  <c r="E2476"/>
  <c r="G2476" s="1"/>
  <c r="E2477"/>
  <c r="G2477" s="1"/>
  <c r="E2478"/>
  <c r="G2478" s="1"/>
  <c r="E2479"/>
  <c r="G2479" s="1"/>
  <c r="E2480"/>
  <c r="G2480" s="1"/>
  <c r="E2481"/>
  <c r="G2481" s="1"/>
  <c r="E2482"/>
  <c r="G2482" s="1"/>
  <c r="E2483"/>
  <c r="G2483" s="1"/>
  <c r="E2484"/>
  <c r="G2484" s="1"/>
  <c r="E2485"/>
  <c r="G2485" s="1"/>
  <c r="E2486"/>
  <c r="G2486" s="1"/>
  <c r="E2487"/>
  <c r="G2487" s="1"/>
  <c r="E2488"/>
  <c r="G2488" s="1"/>
  <c r="E2489"/>
  <c r="G2489" s="1"/>
  <c r="E2490"/>
  <c r="G2490" s="1"/>
  <c r="E2491"/>
  <c r="G2491" s="1"/>
  <c r="E2492"/>
  <c r="G2492" s="1"/>
  <c r="E2493"/>
  <c r="G2493" s="1"/>
  <c r="E2494"/>
  <c r="G2494" s="1"/>
  <c r="E2495"/>
  <c r="G2495" s="1"/>
  <c r="E2496"/>
  <c r="G2496" s="1"/>
  <c r="E2497"/>
  <c r="G2497" s="1"/>
  <c r="E2498"/>
  <c r="G2498" s="1"/>
  <c r="E2499"/>
  <c r="G2499" s="1"/>
  <c r="E2500"/>
  <c r="G2500" s="1"/>
  <c r="E2501"/>
  <c r="G2501" s="1"/>
  <c r="E2502"/>
  <c r="G2502" s="1"/>
  <c r="E2503"/>
  <c r="G2503" s="1"/>
  <c r="E2504"/>
  <c r="G2504" s="1"/>
  <c r="E2505"/>
  <c r="G2505" s="1"/>
  <c r="E2506"/>
  <c r="G2506" s="1"/>
  <c r="E2507"/>
  <c r="G2507" s="1"/>
  <c r="E2508"/>
  <c r="G2508" s="1"/>
  <c r="E2509"/>
  <c r="G2509" s="1"/>
  <c r="E2510"/>
  <c r="G2510" s="1"/>
  <c r="E2511"/>
  <c r="G2511" s="1"/>
  <c r="E2512"/>
  <c r="G2512" s="1"/>
  <c r="E2513"/>
  <c r="G2513" s="1"/>
  <c r="E2514"/>
  <c r="G2514" s="1"/>
  <c r="E2515"/>
  <c r="G2515" s="1"/>
  <c r="E2516"/>
  <c r="G2516" s="1"/>
  <c r="E2517"/>
  <c r="G2517" s="1"/>
  <c r="E2518"/>
  <c r="G2518" s="1"/>
  <c r="E2519"/>
  <c r="G2519" s="1"/>
  <c r="E2520"/>
  <c r="G2520" s="1"/>
  <c r="E2521"/>
  <c r="G2521" s="1"/>
  <c r="E2522"/>
  <c r="G2522" s="1"/>
  <c r="E2523"/>
  <c r="G2523" s="1"/>
  <c r="E2524"/>
  <c r="G2524" s="1"/>
  <c r="E2525"/>
  <c r="G2525" s="1"/>
  <c r="E2526"/>
  <c r="G2526" s="1"/>
  <c r="E2527"/>
  <c r="G2527" s="1"/>
  <c r="E2528"/>
  <c r="G2528" s="1"/>
  <c r="E2529"/>
  <c r="G2529" s="1"/>
  <c r="E2530"/>
  <c r="G2530" s="1"/>
  <c r="E2531"/>
  <c r="G2531" s="1"/>
  <c r="E2532"/>
  <c r="G2532" s="1"/>
  <c r="E2533"/>
  <c r="G2533" s="1"/>
  <c r="E2534"/>
  <c r="G2534" s="1"/>
  <c r="E2535"/>
  <c r="G2535" s="1"/>
  <c r="E2536"/>
  <c r="G2536" s="1"/>
  <c r="E2537"/>
  <c r="G2537" s="1"/>
  <c r="E2538"/>
  <c r="G2538" s="1"/>
  <c r="E2539"/>
  <c r="G2539" s="1"/>
  <c r="E2540"/>
  <c r="G2540" s="1"/>
  <c r="E2541"/>
  <c r="G2541" s="1"/>
  <c r="E2542"/>
  <c r="G2542" s="1"/>
  <c r="E2543"/>
  <c r="G2543" s="1"/>
  <c r="E2544"/>
  <c r="G2544" s="1"/>
  <c r="E2545"/>
  <c r="G2545" s="1"/>
  <c r="E2546"/>
  <c r="G2546" s="1"/>
  <c r="E2547"/>
  <c r="G2547" s="1"/>
  <c r="E2548"/>
  <c r="G2548" s="1"/>
  <c r="E2549"/>
  <c r="G2549" s="1"/>
  <c r="E2550"/>
  <c r="G2550" s="1"/>
  <c r="E2551"/>
  <c r="G2551" s="1"/>
  <c r="E2552"/>
  <c r="G2552" s="1"/>
  <c r="E2553"/>
  <c r="G2553" s="1"/>
  <c r="E2554"/>
  <c r="G2554" s="1"/>
  <c r="E2555"/>
  <c r="G2555" s="1"/>
  <c r="E2556"/>
  <c r="G2556" s="1"/>
  <c r="E2557"/>
  <c r="G2557" s="1"/>
  <c r="E2558"/>
  <c r="G2558" s="1"/>
  <c r="E2559"/>
  <c r="G2559" s="1"/>
  <c r="E2560"/>
  <c r="G2560" s="1"/>
  <c r="E2561"/>
  <c r="G2561" s="1"/>
  <c r="E2562"/>
  <c r="G2562" s="1"/>
  <c r="E2563"/>
  <c r="G2563" s="1"/>
  <c r="E2564"/>
  <c r="G2564" s="1"/>
  <c r="E2565"/>
  <c r="G2565" s="1"/>
  <c r="E2566"/>
  <c r="G2566" s="1"/>
  <c r="E2567"/>
  <c r="G2567" s="1"/>
  <c r="E2568"/>
  <c r="G2568" s="1"/>
  <c r="E2569"/>
  <c r="G2569" s="1"/>
  <c r="E2570"/>
  <c r="G2570" s="1"/>
  <c r="E2571"/>
  <c r="G2571" s="1"/>
  <c r="E2572"/>
  <c r="G2572" s="1"/>
  <c r="E2573"/>
  <c r="G2573" s="1"/>
  <c r="E2574"/>
  <c r="G2574" s="1"/>
  <c r="E2575"/>
  <c r="G2575" s="1"/>
  <c r="E2576"/>
  <c r="G2576" s="1"/>
  <c r="E2577"/>
  <c r="G2577" s="1"/>
  <c r="E2578"/>
  <c r="G2578" s="1"/>
  <c r="E2579"/>
  <c r="G2579" s="1"/>
  <c r="E2580"/>
  <c r="G2580" s="1"/>
  <c r="E2581"/>
  <c r="G2581" s="1"/>
  <c r="E2582"/>
  <c r="G2582" s="1"/>
  <c r="E2583"/>
  <c r="G2583" s="1"/>
  <c r="E2584"/>
  <c r="G2584" s="1"/>
  <c r="E2585"/>
  <c r="G2585" s="1"/>
  <c r="E2586"/>
  <c r="G2586" s="1"/>
  <c r="E2587"/>
  <c r="G2587" s="1"/>
  <c r="E2588"/>
  <c r="G2588" s="1"/>
  <c r="E2589"/>
  <c r="G2589" s="1"/>
  <c r="E2590"/>
  <c r="G2590" s="1"/>
  <c r="E2591"/>
  <c r="G2591" s="1"/>
  <c r="E2592"/>
  <c r="G2592" s="1"/>
  <c r="E2593"/>
  <c r="G2593" s="1"/>
  <c r="E2594"/>
  <c r="G2594" s="1"/>
  <c r="E2595"/>
  <c r="G2595" s="1"/>
  <c r="E2596"/>
  <c r="G2596" s="1"/>
  <c r="E2597"/>
  <c r="G2597" s="1"/>
  <c r="E2598"/>
  <c r="G2598" s="1"/>
  <c r="E2599"/>
  <c r="G2599" s="1"/>
  <c r="E2600"/>
  <c r="G2600" s="1"/>
  <c r="E2601"/>
  <c r="G2601" s="1"/>
  <c r="E2602"/>
  <c r="G2602" s="1"/>
  <c r="E2603"/>
  <c r="G2603" s="1"/>
  <c r="E2604"/>
  <c r="G2604" s="1"/>
  <c r="E2605"/>
  <c r="G2605" s="1"/>
  <c r="E2606"/>
  <c r="G2606" s="1"/>
  <c r="E2607"/>
  <c r="G2607" s="1"/>
  <c r="E2608"/>
  <c r="G2608" s="1"/>
  <c r="E2609"/>
  <c r="G2609" s="1"/>
  <c r="E2610"/>
  <c r="G2610" s="1"/>
  <c r="E2611"/>
  <c r="G2611" s="1"/>
  <c r="E2612"/>
  <c r="G2612" s="1"/>
  <c r="E2613"/>
  <c r="G2613" s="1"/>
  <c r="E2614"/>
  <c r="G2614" s="1"/>
  <c r="E2615"/>
  <c r="G2615" s="1"/>
  <c r="E2616"/>
  <c r="G2616" s="1"/>
  <c r="E2617"/>
  <c r="G2617" s="1"/>
  <c r="E2618"/>
  <c r="G2618" s="1"/>
  <c r="E2619"/>
  <c r="G2619" s="1"/>
  <c r="E2620"/>
  <c r="G2620" s="1"/>
  <c r="E2621"/>
  <c r="G2621" s="1"/>
  <c r="E2622"/>
  <c r="G2622" s="1"/>
  <c r="E2623"/>
  <c r="G2623" s="1"/>
  <c r="E2624"/>
  <c r="G2624" s="1"/>
  <c r="E2625"/>
  <c r="G2625" s="1"/>
  <c r="E2626"/>
  <c r="G2626" s="1"/>
  <c r="E2627"/>
  <c r="G2627" s="1"/>
  <c r="E2628"/>
  <c r="G2628" s="1"/>
  <c r="E2629"/>
  <c r="G2629" s="1"/>
  <c r="E2630"/>
  <c r="G2630" s="1"/>
  <c r="E2631"/>
  <c r="G2631" s="1"/>
  <c r="E2632"/>
  <c r="G2632" s="1"/>
  <c r="E2633"/>
  <c r="G2633" s="1"/>
  <c r="E2634"/>
  <c r="G2634" s="1"/>
  <c r="E2635"/>
  <c r="G2635" s="1"/>
  <c r="E2636"/>
  <c r="G2636" s="1"/>
  <c r="E2637"/>
  <c r="G2637" s="1"/>
  <c r="E2638"/>
  <c r="G2638" s="1"/>
  <c r="E2639"/>
  <c r="G2639" s="1"/>
  <c r="E2640"/>
  <c r="G2640" s="1"/>
  <c r="E2641"/>
  <c r="G2641" s="1"/>
  <c r="E2642"/>
  <c r="G2642" s="1"/>
  <c r="E2643"/>
  <c r="G2643" s="1"/>
  <c r="E2644"/>
  <c r="G2644" s="1"/>
  <c r="E2645"/>
  <c r="G2645" s="1"/>
  <c r="E2646"/>
  <c r="G2646" s="1"/>
  <c r="E2647"/>
  <c r="G2647" s="1"/>
  <c r="E2648"/>
  <c r="G2648" s="1"/>
  <c r="E2649"/>
  <c r="G2649" s="1"/>
  <c r="E2650"/>
  <c r="G2650" s="1"/>
  <c r="E2651"/>
  <c r="G2651" s="1"/>
  <c r="E2652"/>
  <c r="G2652" s="1"/>
  <c r="E2653"/>
  <c r="G2653" s="1"/>
  <c r="E2654"/>
  <c r="G2654" s="1"/>
  <c r="E2655"/>
  <c r="G2655" s="1"/>
  <c r="E2656"/>
  <c r="G2656" s="1"/>
  <c r="E2657"/>
  <c r="G2657" s="1"/>
  <c r="E2658"/>
  <c r="G2658" s="1"/>
  <c r="E2659"/>
  <c r="G2659" s="1"/>
  <c r="E2660"/>
  <c r="G2660" s="1"/>
  <c r="E2661"/>
  <c r="G2661" s="1"/>
  <c r="E2662"/>
  <c r="G2662" s="1"/>
  <c r="E2663"/>
  <c r="G2663" s="1"/>
  <c r="E2664"/>
  <c r="G2664" s="1"/>
  <c r="E2665"/>
  <c r="G2665" s="1"/>
  <c r="E2666"/>
  <c r="G2666" s="1"/>
  <c r="E2667"/>
  <c r="G2667" s="1"/>
  <c r="E2668"/>
  <c r="G2668" s="1"/>
  <c r="E2669"/>
  <c r="G2669" s="1"/>
  <c r="E2670"/>
  <c r="G2670" s="1"/>
  <c r="E2671"/>
  <c r="G2671" s="1"/>
  <c r="E2672"/>
  <c r="G2672" s="1"/>
  <c r="E2673"/>
  <c r="G2673" s="1"/>
  <c r="E2674"/>
  <c r="G2674" s="1"/>
  <c r="E2675"/>
  <c r="G2675" s="1"/>
  <c r="E2676"/>
  <c r="G2676" s="1"/>
  <c r="E2677"/>
  <c r="G2677" s="1"/>
  <c r="E2678"/>
  <c r="G2678" s="1"/>
  <c r="E2679"/>
  <c r="G2679" s="1"/>
  <c r="E2680"/>
  <c r="G2680" s="1"/>
  <c r="E2681"/>
  <c r="G2681" s="1"/>
  <c r="E2682"/>
  <c r="G2682" s="1"/>
  <c r="E2683"/>
  <c r="G2683" s="1"/>
  <c r="E2684"/>
  <c r="G2684" s="1"/>
  <c r="E2685"/>
  <c r="G2685" s="1"/>
  <c r="E2686"/>
  <c r="G2686" s="1"/>
  <c r="E2687"/>
  <c r="G2687" s="1"/>
  <c r="E2688"/>
  <c r="G2688" s="1"/>
  <c r="E2689"/>
  <c r="G2689" s="1"/>
  <c r="E2690"/>
  <c r="G2690" s="1"/>
  <c r="E2691"/>
  <c r="G2691" s="1"/>
  <c r="E2692"/>
  <c r="G2692" s="1"/>
  <c r="E2693"/>
  <c r="G2693" s="1"/>
  <c r="E2694"/>
  <c r="G2694" s="1"/>
  <c r="E2695"/>
  <c r="G2695" s="1"/>
  <c r="E2696"/>
  <c r="G2696" s="1"/>
  <c r="E2697"/>
  <c r="G2697" s="1"/>
  <c r="E2698"/>
  <c r="G2698" s="1"/>
  <c r="E2699"/>
  <c r="G2699" s="1"/>
  <c r="E2700"/>
  <c r="G2700" s="1"/>
  <c r="E2701"/>
  <c r="G2701" s="1"/>
  <c r="E2702"/>
  <c r="G2702" s="1"/>
  <c r="E2703"/>
  <c r="G2703" s="1"/>
  <c r="E2704"/>
  <c r="G2704" s="1"/>
  <c r="E2705"/>
  <c r="G2705" s="1"/>
  <c r="E2706"/>
  <c r="G2706" s="1"/>
  <c r="E2707"/>
  <c r="G2707" s="1"/>
  <c r="E2708"/>
  <c r="G2708" s="1"/>
  <c r="E2709"/>
  <c r="G2709" s="1"/>
  <c r="E2710"/>
  <c r="G2710" s="1"/>
  <c r="E2711"/>
  <c r="G2711" s="1"/>
  <c r="E2712"/>
  <c r="G2712" s="1"/>
  <c r="E2713"/>
  <c r="G2713" s="1"/>
  <c r="E2714"/>
  <c r="G2714" s="1"/>
  <c r="E2715"/>
  <c r="G2715" s="1"/>
  <c r="E2716"/>
  <c r="G2716" s="1"/>
  <c r="E2717"/>
  <c r="G2717" s="1"/>
  <c r="E2718"/>
  <c r="G2718" s="1"/>
  <c r="E2719"/>
  <c r="G2719" s="1"/>
  <c r="E2720"/>
  <c r="G2720" s="1"/>
  <c r="E2721"/>
  <c r="G2721" s="1"/>
  <c r="E2722"/>
  <c r="G2722" s="1"/>
  <c r="E2723"/>
  <c r="G2723" s="1"/>
  <c r="E2724"/>
  <c r="G2724" s="1"/>
  <c r="E2725"/>
  <c r="G2725" s="1"/>
  <c r="E2726"/>
  <c r="G2726" s="1"/>
  <c r="E2727"/>
  <c r="G2727" s="1"/>
  <c r="E2728"/>
  <c r="G2728" s="1"/>
  <c r="E2729"/>
  <c r="G2729" s="1"/>
  <c r="E2730"/>
  <c r="G2730" s="1"/>
  <c r="E2731"/>
  <c r="G2731" s="1"/>
  <c r="E2732"/>
  <c r="G2732" s="1"/>
  <c r="E2733"/>
  <c r="G2733" s="1"/>
  <c r="E2734"/>
  <c r="G2734" s="1"/>
  <c r="E2735"/>
  <c r="G2735" s="1"/>
  <c r="E2736"/>
  <c r="G2736" s="1"/>
  <c r="E2737"/>
  <c r="G2737" s="1"/>
  <c r="E2738"/>
  <c r="G2738" s="1"/>
  <c r="E2739"/>
  <c r="G2739" s="1"/>
  <c r="E2740"/>
  <c r="G2740" s="1"/>
  <c r="E2741"/>
  <c r="G2741" s="1"/>
  <c r="E2742"/>
  <c r="G2742" s="1"/>
  <c r="E2743"/>
  <c r="G2743" s="1"/>
  <c r="E2744"/>
  <c r="G2744" s="1"/>
  <c r="E2745"/>
  <c r="G2745" s="1"/>
  <c r="E2746"/>
  <c r="G2746" s="1"/>
  <c r="E2747"/>
  <c r="G2747" s="1"/>
  <c r="E2748"/>
  <c r="G2748" s="1"/>
  <c r="E2749"/>
  <c r="G2749" s="1"/>
  <c r="E2750"/>
  <c r="G2750" s="1"/>
  <c r="E2751"/>
  <c r="G2751" s="1"/>
  <c r="E2752"/>
  <c r="G2752" s="1"/>
  <c r="E2753"/>
  <c r="G2753" s="1"/>
  <c r="E2754"/>
  <c r="G2754" s="1"/>
  <c r="E2755"/>
  <c r="G2755" s="1"/>
  <c r="E2756"/>
  <c r="G2756" s="1"/>
  <c r="E2757"/>
  <c r="G2757" s="1"/>
  <c r="E2758"/>
  <c r="G2758" s="1"/>
  <c r="E2759"/>
  <c r="G2759" s="1"/>
  <c r="E2760"/>
  <c r="G2760" s="1"/>
  <c r="E2761"/>
  <c r="G2761" s="1"/>
  <c r="E2762"/>
  <c r="G2762" s="1"/>
  <c r="E2763"/>
  <c r="G2763" s="1"/>
  <c r="E2764"/>
  <c r="G2764" s="1"/>
  <c r="E2765"/>
  <c r="G2765" s="1"/>
  <c r="E2766"/>
  <c r="G2766" s="1"/>
  <c r="E2767"/>
  <c r="G2767" s="1"/>
  <c r="E2768"/>
  <c r="G2768" s="1"/>
  <c r="E2769"/>
  <c r="G2769" s="1"/>
  <c r="E2770"/>
  <c r="G2770" s="1"/>
  <c r="E2771"/>
  <c r="G2771" s="1"/>
  <c r="E2772"/>
  <c r="G2772" s="1"/>
  <c r="E2773"/>
  <c r="G2773" s="1"/>
  <c r="E2774"/>
  <c r="G2774" s="1"/>
  <c r="E2775"/>
  <c r="G2775" s="1"/>
  <c r="E2776"/>
  <c r="G2776" s="1"/>
  <c r="E2777"/>
  <c r="G2777" s="1"/>
  <c r="E2778"/>
  <c r="G2778" s="1"/>
  <c r="E2779"/>
  <c r="G2779" s="1"/>
  <c r="E2780"/>
  <c r="G2780" s="1"/>
  <c r="E2781"/>
  <c r="G2781" s="1"/>
  <c r="E2782"/>
  <c r="G2782" s="1"/>
  <c r="E2783"/>
  <c r="G2783" s="1"/>
  <c r="E2784"/>
  <c r="G2784" s="1"/>
  <c r="E2785"/>
  <c r="G2785" s="1"/>
  <c r="E2786"/>
  <c r="G2786" s="1"/>
  <c r="E2787"/>
  <c r="G2787" s="1"/>
  <c r="E2788"/>
  <c r="G2788" s="1"/>
  <c r="E2789"/>
  <c r="G2789" s="1"/>
  <c r="E2790"/>
  <c r="G2790" s="1"/>
  <c r="E2791"/>
  <c r="G2791" s="1"/>
  <c r="E2792"/>
  <c r="G2792" s="1"/>
  <c r="E2793"/>
  <c r="G2793" s="1"/>
  <c r="E2794"/>
  <c r="G2794" s="1"/>
  <c r="E2795"/>
  <c r="G2795" s="1"/>
  <c r="E2796"/>
  <c r="G2796" s="1"/>
  <c r="E2797"/>
  <c r="G2797" s="1"/>
  <c r="E2798"/>
  <c r="G2798" s="1"/>
  <c r="E2799"/>
  <c r="G2799" s="1"/>
  <c r="E2800"/>
  <c r="G2800" s="1"/>
  <c r="E2801"/>
  <c r="G2801" s="1"/>
  <c r="E2802"/>
  <c r="G2802" s="1"/>
  <c r="E2803"/>
  <c r="G2803" s="1"/>
  <c r="E2804"/>
  <c r="G2804" s="1"/>
  <c r="E2805"/>
  <c r="G2805" s="1"/>
  <c r="E2806"/>
  <c r="G2806" s="1"/>
  <c r="E2807"/>
  <c r="G2807" s="1"/>
  <c r="E2808"/>
  <c r="G2808" s="1"/>
  <c r="E2809"/>
  <c r="G2809" s="1"/>
  <c r="E2810"/>
  <c r="G2810" s="1"/>
  <c r="E2811"/>
  <c r="G2811" s="1"/>
  <c r="E2812"/>
  <c r="G2812" s="1"/>
  <c r="E2813"/>
  <c r="G2813" s="1"/>
  <c r="E2814"/>
  <c r="G2814" s="1"/>
  <c r="E2815"/>
  <c r="G2815" s="1"/>
  <c r="E2816"/>
  <c r="G2816" s="1"/>
  <c r="E2817"/>
  <c r="G2817" s="1"/>
  <c r="E2818"/>
  <c r="G2818" s="1"/>
  <c r="E2819"/>
  <c r="G2819" s="1"/>
  <c r="E2820"/>
  <c r="G2820" s="1"/>
  <c r="E2821"/>
  <c r="G2821" s="1"/>
  <c r="E2822"/>
  <c r="G2822" s="1"/>
  <c r="E2823"/>
  <c r="G2823" s="1"/>
  <c r="E2824"/>
  <c r="G2824" s="1"/>
  <c r="E2825"/>
  <c r="G2825" s="1"/>
  <c r="E2826"/>
  <c r="G2826" s="1"/>
  <c r="E2827"/>
  <c r="G2827" s="1"/>
  <c r="E2828"/>
  <c r="G2828" s="1"/>
  <c r="E2829"/>
  <c r="G2829" s="1"/>
  <c r="E2830"/>
  <c r="G2830" s="1"/>
  <c r="E2831"/>
  <c r="G2831" s="1"/>
  <c r="E2832"/>
  <c r="G2832" s="1"/>
  <c r="E2833"/>
  <c r="G2833" s="1"/>
  <c r="E2834"/>
  <c r="G2834" s="1"/>
  <c r="E2835"/>
  <c r="G2835" s="1"/>
  <c r="E2836"/>
  <c r="G2836" s="1"/>
  <c r="E2837"/>
  <c r="G2837" s="1"/>
  <c r="E2838"/>
  <c r="G2838" s="1"/>
  <c r="E2839"/>
  <c r="G2839" s="1"/>
  <c r="E2840"/>
  <c r="G2840" s="1"/>
  <c r="E2841"/>
  <c r="G2841" s="1"/>
  <c r="E2842"/>
  <c r="G2842" s="1"/>
  <c r="E2843"/>
  <c r="G2843" s="1"/>
  <c r="E2844"/>
  <c r="G2844" s="1"/>
  <c r="E2845"/>
  <c r="G2845" s="1"/>
  <c r="E2846"/>
  <c r="G2846" s="1"/>
  <c r="E2847"/>
  <c r="G2847" s="1"/>
  <c r="E2848"/>
  <c r="G2848" s="1"/>
  <c r="E2849"/>
  <c r="G2849" s="1"/>
  <c r="E2850"/>
  <c r="G2850" s="1"/>
  <c r="E2851"/>
  <c r="G2851" s="1"/>
  <c r="E2852"/>
  <c r="G2852" s="1"/>
  <c r="E2853"/>
  <c r="G2853" s="1"/>
  <c r="E2854"/>
  <c r="G2854" s="1"/>
  <c r="E2855"/>
  <c r="G2855" s="1"/>
  <c r="E2856"/>
  <c r="G2856" s="1"/>
  <c r="E2857"/>
  <c r="G2857" s="1"/>
  <c r="E2858"/>
  <c r="G2858" s="1"/>
  <c r="E2859"/>
  <c r="G2859" s="1"/>
  <c r="E2860"/>
  <c r="G2860" s="1"/>
  <c r="E2861"/>
  <c r="G2861" s="1"/>
  <c r="E2862"/>
  <c r="G2862" s="1"/>
  <c r="E2863"/>
  <c r="G2863" s="1"/>
  <c r="E2864"/>
  <c r="G2864" s="1"/>
  <c r="E2865"/>
  <c r="G2865" s="1"/>
  <c r="E2866"/>
  <c r="G2866" s="1"/>
  <c r="E2867"/>
  <c r="G2867" s="1"/>
  <c r="E2868"/>
  <c r="G2868" s="1"/>
  <c r="E2869"/>
  <c r="G2869" s="1"/>
  <c r="E2870"/>
  <c r="G2870" s="1"/>
  <c r="E2871"/>
  <c r="G2871" s="1"/>
  <c r="E2872"/>
  <c r="G2872" s="1"/>
  <c r="E2873"/>
  <c r="G2873" s="1"/>
  <c r="E2874"/>
  <c r="G2874" s="1"/>
  <c r="E2875"/>
  <c r="G2875" s="1"/>
  <c r="E2876"/>
  <c r="G2876" s="1"/>
  <c r="E2877"/>
  <c r="G2877" s="1"/>
  <c r="E2878"/>
  <c r="G2878" s="1"/>
  <c r="E2879"/>
  <c r="G2879" s="1"/>
  <c r="E2880"/>
  <c r="G2880" s="1"/>
  <c r="E2881"/>
  <c r="G2881" s="1"/>
  <c r="E2882"/>
  <c r="G2882" s="1"/>
  <c r="E2883"/>
  <c r="G2883" s="1"/>
  <c r="E2884"/>
  <c r="G2884" s="1"/>
  <c r="E2885"/>
  <c r="G2885" s="1"/>
  <c r="E2886"/>
  <c r="G2886" s="1"/>
  <c r="E2887"/>
  <c r="G2887" s="1"/>
  <c r="E2888"/>
  <c r="G2888" s="1"/>
  <c r="E2889"/>
  <c r="G2889" s="1"/>
  <c r="E2890"/>
  <c r="G2890" s="1"/>
  <c r="E2891"/>
  <c r="G2891" s="1"/>
  <c r="E2892"/>
  <c r="G2892" s="1"/>
  <c r="E2893"/>
  <c r="G2893" s="1"/>
  <c r="E2894"/>
  <c r="G2894" s="1"/>
  <c r="E2895"/>
  <c r="G2895" s="1"/>
  <c r="E2896"/>
  <c r="G2896" s="1"/>
  <c r="E2897"/>
  <c r="G2897" s="1"/>
  <c r="E2898"/>
  <c r="G2898" s="1"/>
  <c r="E2899"/>
  <c r="G2899" s="1"/>
  <c r="E2900"/>
  <c r="G2900" s="1"/>
  <c r="E2901"/>
  <c r="G2901" s="1"/>
  <c r="E2902"/>
  <c r="G2902" s="1"/>
  <c r="E2903"/>
  <c r="G2903" s="1"/>
  <c r="E2904"/>
  <c r="G2904" s="1"/>
  <c r="E2905"/>
  <c r="G2905" s="1"/>
  <c r="E2906"/>
  <c r="G2906" s="1"/>
  <c r="E2907"/>
  <c r="G2907" s="1"/>
  <c r="E2908"/>
  <c r="G2908" s="1"/>
  <c r="E2909"/>
  <c r="G2909" s="1"/>
  <c r="E2910"/>
  <c r="G2910" s="1"/>
  <c r="E2911"/>
  <c r="G2911" s="1"/>
  <c r="E2912"/>
  <c r="G2912" s="1"/>
  <c r="E2913"/>
  <c r="G2913" s="1"/>
  <c r="E2914"/>
  <c r="G2914" s="1"/>
  <c r="E2915"/>
  <c r="G2915" s="1"/>
  <c r="E2916"/>
  <c r="G2916" s="1"/>
  <c r="E2917"/>
  <c r="G2917" s="1"/>
  <c r="E2918"/>
  <c r="G2918" s="1"/>
  <c r="E2919"/>
  <c r="G2919" s="1"/>
  <c r="E2920"/>
  <c r="G2920" s="1"/>
  <c r="E2921"/>
  <c r="G2921" s="1"/>
  <c r="E2922"/>
  <c r="G2922" s="1"/>
  <c r="E2923"/>
  <c r="G2923" s="1"/>
  <c r="E2924"/>
  <c r="G2924" s="1"/>
  <c r="E2925"/>
  <c r="G2925" s="1"/>
  <c r="E2926"/>
  <c r="G2926" s="1"/>
  <c r="E2927"/>
  <c r="G2927" s="1"/>
  <c r="E2928"/>
  <c r="G2928" s="1"/>
  <c r="E2929"/>
  <c r="G2929" s="1"/>
  <c r="E2930"/>
  <c r="G2930" s="1"/>
  <c r="E2931"/>
  <c r="G2931" s="1"/>
  <c r="E2932"/>
  <c r="G2932" s="1"/>
  <c r="E2933"/>
  <c r="G2933" s="1"/>
  <c r="E2934"/>
  <c r="G2934" s="1"/>
  <c r="E2935"/>
  <c r="G2935" s="1"/>
  <c r="E2936"/>
  <c r="G2936" s="1"/>
  <c r="E2937"/>
  <c r="G2937" s="1"/>
  <c r="E2938"/>
  <c r="G2938" s="1"/>
  <c r="E2939"/>
  <c r="G2939" s="1"/>
  <c r="E2940"/>
  <c r="G2940" s="1"/>
  <c r="E2941"/>
  <c r="G2941" s="1"/>
  <c r="E2942"/>
  <c r="G2942" s="1"/>
  <c r="E2943"/>
  <c r="G2943" s="1"/>
  <c r="E2944"/>
  <c r="G2944" s="1"/>
  <c r="E2945"/>
  <c r="G2945" s="1"/>
  <c r="E2946"/>
  <c r="G2946" s="1"/>
  <c r="E2947"/>
  <c r="G2947" s="1"/>
  <c r="E2948"/>
  <c r="G2948" s="1"/>
  <c r="E2949"/>
  <c r="G2949" s="1"/>
  <c r="E2950"/>
  <c r="G2950" s="1"/>
  <c r="E2951"/>
  <c r="G2951" s="1"/>
  <c r="E2952"/>
  <c r="G2952" s="1"/>
  <c r="E2953"/>
  <c r="G2953" s="1"/>
  <c r="E2954"/>
  <c r="G2954" s="1"/>
  <c r="E2955"/>
  <c r="G2955" s="1"/>
  <c r="E2956"/>
  <c r="G2956" s="1"/>
  <c r="E2957"/>
  <c r="G2957" s="1"/>
  <c r="E2958"/>
  <c r="G2958" s="1"/>
  <c r="E2959"/>
  <c r="G2959" s="1"/>
  <c r="E2960"/>
  <c r="G2960" s="1"/>
  <c r="E2961"/>
  <c r="G2961" s="1"/>
  <c r="E2962"/>
  <c r="G2962" s="1"/>
  <c r="E2963"/>
  <c r="G2963" s="1"/>
  <c r="E2964"/>
  <c r="G2964" s="1"/>
  <c r="E2965"/>
  <c r="G2965" s="1"/>
  <c r="E2966"/>
  <c r="G2966" s="1"/>
  <c r="E2967"/>
  <c r="G2967" s="1"/>
  <c r="E2968"/>
  <c r="G2968" s="1"/>
  <c r="E2969"/>
  <c r="G2969" s="1"/>
  <c r="E2970"/>
  <c r="G2970" s="1"/>
  <c r="E2971"/>
  <c r="G2971" s="1"/>
  <c r="E2972"/>
  <c r="G2972" s="1"/>
  <c r="E2973"/>
  <c r="G2973" s="1"/>
  <c r="E2974"/>
  <c r="G2974" s="1"/>
  <c r="E2975"/>
  <c r="G2975" s="1"/>
  <c r="E2976"/>
  <c r="G2976" s="1"/>
  <c r="E2977"/>
  <c r="G2977" s="1"/>
  <c r="E2978"/>
  <c r="G2978" s="1"/>
  <c r="E2979"/>
  <c r="G2979" s="1"/>
  <c r="E2980"/>
  <c r="G2980" s="1"/>
  <c r="E2981"/>
  <c r="G2981" s="1"/>
  <c r="E2982"/>
  <c r="G2982" s="1"/>
  <c r="E2983"/>
  <c r="G2983" s="1"/>
  <c r="E2984"/>
  <c r="G2984" s="1"/>
  <c r="E2985"/>
  <c r="G2985" s="1"/>
  <c r="E2986"/>
  <c r="G2986" s="1"/>
  <c r="E2987"/>
  <c r="G2987" s="1"/>
  <c r="E2988"/>
  <c r="G2988" s="1"/>
  <c r="E2989"/>
  <c r="G2989" s="1"/>
  <c r="E2990"/>
  <c r="G2990" s="1"/>
  <c r="E2991"/>
  <c r="G2991" s="1"/>
  <c r="E2992"/>
  <c r="G2992" s="1"/>
  <c r="E2993"/>
  <c r="G2993" s="1"/>
  <c r="E2994"/>
  <c r="G2994" s="1"/>
  <c r="E2995"/>
  <c r="G2995" s="1"/>
  <c r="E2996"/>
  <c r="G2996" s="1"/>
  <c r="E2997"/>
  <c r="G2997" s="1"/>
  <c r="E2998"/>
  <c r="G2998" s="1"/>
  <c r="E2999"/>
  <c r="G2999" s="1"/>
  <c r="E3000"/>
  <c r="G3000" s="1"/>
  <c r="E3001"/>
  <c r="G3001" s="1"/>
  <c r="E3002"/>
  <c r="G3002" s="1"/>
  <c r="E3003"/>
  <c r="G3003" s="1"/>
  <c r="E3004"/>
  <c r="G3004" s="1"/>
  <c r="E3005"/>
  <c r="G3005" s="1"/>
  <c r="E3006"/>
  <c r="G3006" s="1"/>
  <c r="E3007"/>
  <c r="G3007" s="1"/>
  <c r="E3008"/>
  <c r="G3008" s="1"/>
  <c r="E3009"/>
  <c r="G3009" s="1"/>
  <c r="E3010"/>
  <c r="G3010" s="1"/>
  <c r="E3011"/>
  <c r="G3011" s="1"/>
  <c r="E3012"/>
  <c r="G3012" s="1"/>
  <c r="E3013"/>
  <c r="G3013" s="1"/>
  <c r="E3014"/>
  <c r="G3014" s="1"/>
  <c r="E3015"/>
  <c r="G3015" s="1"/>
  <c r="E3016"/>
  <c r="G3016" s="1"/>
  <c r="E3017"/>
  <c r="G3017" s="1"/>
  <c r="E3018"/>
  <c r="G3018" s="1"/>
  <c r="E3019"/>
  <c r="G3019" s="1"/>
  <c r="E3020"/>
  <c r="G3020" s="1"/>
  <c r="E3021"/>
  <c r="G3021" s="1"/>
  <c r="E3022"/>
  <c r="G3022" s="1"/>
  <c r="E3023"/>
  <c r="G3023" s="1"/>
  <c r="E3024"/>
  <c r="G3024" s="1"/>
  <c r="E3025"/>
  <c r="G3025" s="1"/>
  <c r="E3026"/>
  <c r="G3026" s="1"/>
  <c r="E3027"/>
  <c r="G3027" s="1"/>
  <c r="E3028"/>
  <c r="G3028" s="1"/>
  <c r="E3029"/>
  <c r="G3029" s="1"/>
  <c r="E3030"/>
  <c r="G3030" s="1"/>
  <c r="E3031"/>
  <c r="G3031" s="1"/>
  <c r="E3032"/>
  <c r="G3032" s="1"/>
  <c r="E3033"/>
  <c r="G3033" s="1"/>
  <c r="E3034"/>
  <c r="G3034" s="1"/>
  <c r="E3035"/>
  <c r="G3035" s="1"/>
  <c r="E3036"/>
  <c r="G3036" s="1"/>
  <c r="E3037"/>
  <c r="G3037" s="1"/>
  <c r="E3038"/>
  <c r="G3038" s="1"/>
  <c r="E3039"/>
  <c r="G3039" s="1"/>
  <c r="E3040"/>
  <c r="G3040" s="1"/>
  <c r="E3041"/>
  <c r="G3041" s="1"/>
  <c r="E3042"/>
  <c r="G3042" s="1"/>
  <c r="E3043"/>
  <c r="G3043" s="1"/>
  <c r="E3044"/>
  <c r="G3044" s="1"/>
  <c r="E3045"/>
  <c r="G3045" s="1"/>
  <c r="E3046"/>
  <c r="G3046" s="1"/>
  <c r="E3047"/>
  <c r="G3047" s="1"/>
  <c r="E3048"/>
  <c r="G3048" s="1"/>
  <c r="E3049"/>
  <c r="G3049" s="1"/>
  <c r="E3050"/>
  <c r="G3050" s="1"/>
  <c r="E3051"/>
  <c r="G3051" s="1"/>
  <c r="E3052"/>
  <c r="G3052" s="1"/>
  <c r="E3053"/>
  <c r="G3053" s="1"/>
  <c r="E3054"/>
  <c r="G3054" s="1"/>
  <c r="E3055"/>
  <c r="G3055" s="1"/>
  <c r="E3056"/>
  <c r="G3056" s="1"/>
  <c r="E3057"/>
  <c r="G3057" s="1"/>
  <c r="E3058"/>
  <c r="G3058" s="1"/>
  <c r="E3059"/>
  <c r="G3059" s="1"/>
  <c r="E3060"/>
  <c r="G3060" s="1"/>
  <c r="E3061"/>
  <c r="G3061" s="1"/>
  <c r="E3062"/>
  <c r="G3062" s="1"/>
  <c r="E3063"/>
  <c r="G3063" s="1"/>
  <c r="E3064"/>
  <c r="G3064" s="1"/>
  <c r="E3065"/>
  <c r="G3065" s="1"/>
  <c r="E3066"/>
  <c r="G3066" s="1"/>
  <c r="E3067"/>
  <c r="G3067" s="1"/>
  <c r="E3068"/>
  <c r="G3068" s="1"/>
  <c r="E3069"/>
  <c r="G3069" s="1"/>
  <c r="E3070"/>
  <c r="G3070" s="1"/>
  <c r="E3071"/>
  <c r="G3071" s="1"/>
  <c r="E3072"/>
  <c r="G3072" s="1"/>
  <c r="E3073"/>
  <c r="G3073" s="1"/>
  <c r="E3074"/>
  <c r="G3074" s="1"/>
  <c r="E3075"/>
  <c r="G3075" s="1"/>
  <c r="E3076"/>
  <c r="G3076" s="1"/>
  <c r="E3077"/>
  <c r="G3077" s="1"/>
  <c r="E3078"/>
  <c r="G3078" s="1"/>
  <c r="E3079"/>
  <c r="G3079" s="1"/>
  <c r="E3080"/>
  <c r="G3080" s="1"/>
  <c r="E3081"/>
  <c r="G3081" s="1"/>
  <c r="E3082"/>
  <c r="G3082" s="1"/>
  <c r="E3083"/>
  <c r="G3083" s="1"/>
  <c r="E3084"/>
  <c r="G3084" s="1"/>
  <c r="E3085"/>
  <c r="G3085" s="1"/>
  <c r="E3086"/>
  <c r="G3086" s="1"/>
  <c r="E3087"/>
  <c r="G3087" s="1"/>
  <c r="E3088"/>
  <c r="G3088" s="1"/>
  <c r="E3089"/>
  <c r="G3089" s="1"/>
  <c r="E3090"/>
  <c r="G3090" s="1"/>
  <c r="E3091"/>
  <c r="G3091" s="1"/>
  <c r="E3092"/>
  <c r="G3092" s="1"/>
  <c r="E3093"/>
  <c r="G3093" s="1"/>
  <c r="E3094"/>
  <c r="G3094" s="1"/>
  <c r="E3095"/>
  <c r="G3095" s="1"/>
  <c r="E3096"/>
  <c r="G3096" s="1"/>
  <c r="E3097"/>
  <c r="G3097" s="1"/>
  <c r="E3098"/>
  <c r="G3098" s="1"/>
  <c r="E3099"/>
  <c r="G3099" s="1"/>
  <c r="E3100"/>
  <c r="G3100" s="1"/>
  <c r="E3101"/>
  <c r="G3101" s="1"/>
  <c r="E3102"/>
  <c r="G3102" s="1"/>
  <c r="E3103"/>
  <c r="G3103" s="1"/>
  <c r="E3104"/>
  <c r="G3104" s="1"/>
  <c r="E3105"/>
  <c r="G3105" s="1"/>
  <c r="E3106"/>
  <c r="G3106" s="1"/>
  <c r="E3107"/>
  <c r="G3107" s="1"/>
  <c r="E3108"/>
  <c r="G3108" s="1"/>
  <c r="E3109"/>
  <c r="G3109" s="1"/>
  <c r="E3110"/>
  <c r="G3110" s="1"/>
  <c r="E3111"/>
  <c r="G3111" s="1"/>
  <c r="E3112"/>
  <c r="G3112" s="1"/>
  <c r="E3113"/>
  <c r="G3113" s="1"/>
  <c r="E3114"/>
  <c r="G3114" s="1"/>
  <c r="E3115"/>
  <c r="G3115" s="1"/>
  <c r="E3116"/>
  <c r="G3116" s="1"/>
  <c r="E3117"/>
  <c r="G3117" s="1"/>
  <c r="E3118"/>
  <c r="G3118" s="1"/>
  <c r="E3119"/>
  <c r="G3119" s="1"/>
  <c r="E3120"/>
  <c r="G3120" s="1"/>
  <c r="E3121"/>
  <c r="G3121" s="1"/>
  <c r="E3122"/>
  <c r="G3122" s="1"/>
  <c r="E3123"/>
  <c r="G3123" s="1"/>
  <c r="E3124"/>
  <c r="G3124" s="1"/>
  <c r="E3125"/>
  <c r="G3125" s="1"/>
  <c r="E3126"/>
  <c r="G3126" s="1"/>
  <c r="E3127"/>
  <c r="G3127" s="1"/>
  <c r="E3128"/>
  <c r="G3128" s="1"/>
  <c r="E3129"/>
  <c r="G3129" s="1"/>
  <c r="E3130"/>
  <c r="G3130" s="1"/>
  <c r="E3131"/>
  <c r="G3131" s="1"/>
  <c r="E3132"/>
  <c r="G3132" s="1"/>
  <c r="E3133"/>
  <c r="G3133" s="1"/>
  <c r="E3134"/>
  <c r="G3134" s="1"/>
  <c r="E3135"/>
  <c r="G3135" s="1"/>
  <c r="E3136"/>
  <c r="G3136" s="1"/>
  <c r="E3137"/>
  <c r="G3137" s="1"/>
  <c r="E3138"/>
  <c r="G3138" s="1"/>
  <c r="E3139"/>
  <c r="G3139" s="1"/>
  <c r="E3140"/>
  <c r="G3140" s="1"/>
  <c r="E3141"/>
  <c r="G3141" s="1"/>
  <c r="E3142"/>
  <c r="G3142" s="1"/>
  <c r="E3143"/>
  <c r="G3143" s="1"/>
  <c r="E3144"/>
  <c r="G3144" s="1"/>
  <c r="E3145"/>
  <c r="G3145" s="1"/>
  <c r="E3146"/>
  <c r="G3146" s="1"/>
  <c r="E3147"/>
  <c r="G3147" s="1"/>
  <c r="E3148"/>
  <c r="G3148" s="1"/>
  <c r="E3149"/>
  <c r="G3149" s="1"/>
  <c r="E3150"/>
  <c r="G3150" s="1"/>
  <c r="E3151"/>
  <c r="G3151" s="1"/>
  <c r="E3152"/>
  <c r="G3152" s="1"/>
  <c r="E3153"/>
  <c r="G3153" s="1"/>
  <c r="E3154"/>
  <c r="G3154" s="1"/>
  <c r="E3155"/>
  <c r="G3155" s="1"/>
  <c r="E3156"/>
  <c r="G3156" s="1"/>
  <c r="E3157"/>
  <c r="G3157" s="1"/>
  <c r="E3158"/>
  <c r="G3158" s="1"/>
  <c r="E3159"/>
  <c r="G3159" s="1"/>
  <c r="E3160"/>
  <c r="G3160" s="1"/>
  <c r="E3161"/>
  <c r="G3161" s="1"/>
  <c r="E3162"/>
  <c r="G3162" s="1"/>
  <c r="E3163"/>
  <c r="G3163" s="1"/>
  <c r="E3164"/>
  <c r="G3164" s="1"/>
  <c r="E3165"/>
  <c r="G3165" s="1"/>
  <c r="E3166"/>
  <c r="G3166" s="1"/>
  <c r="E3167"/>
  <c r="G3167" s="1"/>
  <c r="E3168"/>
  <c r="G3168" s="1"/>
  <c r="E3169"/>
  <c r="G3169" s="1"/>
  <c r="E3170"/>
  <c r="G3170" s="1"/>
  <c r="E3171"/>
  <c r="G3171" s="1"/>
  <c r="E3172"/>
  <c r="G3172" s="1"/>
  <c r="E3173"/>
  <c r="G3173" s="1"/>
  <c r="E3174"/>
  <c r="G3174" s="1"/>
  <c r="E3175"/>
  <c r="G3175" s="1"/>
  <c r="E3176"/>
  <c r="G3176" s="1"/>
  <c r="E3177"/>
  <c r="G3177" s="1"/>
  <c r="E3178"/>
  <c r="G3178" s="1"/>
  <c r="E3179"/>
  <c r="G3179" s="1"/>
  <c r="E3180"/>
  <c r="G3180" s="1"/>
  <c r="E3181"/>
  <c r="G3181" s="1"/>
  <c r="E3182"/>
  <c r="G3182" s="1"/>
  <c r="E3183"/>
  <c r="G3183" s="1"/>
  <c r="E3184"/>
  <c r="G3184" s="1"/>
  <c r="E3185"/>
  <c r="G3185" s="1"/>
  <c r="E3186"/>
  <c r="G3186" s="1"/>
  <c r="E3187"/>
  <c r="G3187" s="1"/>
  <c r="E3188"/>
  <c r="G3188" s="1"/>
  <c r="E3189"/>
  <c r="G3189" s="1"/>
  <c r="E3190"/>
  <c r="G3190" s="1"/>
  <c r="E3191"/>
  <c r="G3191" s="1"/>
  <c r="E3192"/>
  <c r="G3192" s="1"/>
  <c r="E3193"/>
  <c r="G3193" s="1"/>
  <c r="E3194"/>
  <c r="G3194" s="1"/>
  <c r="E3195"/>
  <c r="G3195" s="1"/>
  <c r="E3196"/>
  <c r="G3196" s="1"/>
  <c r="E3197"/>
  <c r="G3197" s="1"/>
  <c r="E3198"/>
  <c r="G3198" s="1"/>
  <c r="E3199"/>
  <c r="G3199" s="1"/>
  <c r="E3200"/>
  <c r="G3200" s="1"/>
  <c r="E3201"/>
  <c r="G3201" s="1"/>
  <c r="E3202"/>
  <c r="G3202" s="1"/>
  <c r="E3203"/>
  <c r="G3203" s="1"/>
  <c r="E3204"/>
  <c r="G3204" s="1"/>
  <c r="E3205"/>
  <c r="G3205" s="1"/>
  <c r="E3206"/>
  <c r="G3206" s="1"/>
  <c r="E3207"/>
  <c r="G3207" s="1"/>
  <c r="E3208"/>
  <c r="G3208" s="1"/>
  <c r="E3209"/>
  <c r="G3209" s="1"/>
  <c r="E3210"/>
  <c r="G3210" s="1"/>
  <c r="E3211"/>
  <c r="G3211" s="1"/>
  <c r="E3212"/>
  <c r="G3212" s="1"/>
  <c r="E3213"/>
  <c r="G3213" s="1"/>
  <c r="E3214"/>
  <c r="G3214" s="1"/>
  <c r="E3215"/>
  <c r="G3215" s="1"/>
  <c r="E3216"/>
  <c r="G3216" s="1"/>
  <c r="E3217"/>
  <c r="G3217" s="1"/>
  <c r="E3218"/>
  <c r="G3218" s="1"/>
  <c r="E3219"/>
  <c r="G3219" s="1"/>
  <c r="E3220"/>
  <c r="G3220" s="1"/>
  <c r="E3221"/>
  <c r="G3221" s="1"/>
  <c r="E3222"/>
  <c r="G3222" s="1"/>
  <c r="E3223"/>
  <c r="G3223" s="1"/>
  <c r="E3224"/>
  <c r="G3224" s="1"/>
  <c r="E3225"/>
  <c r="G3225" s="1"/>
  <c r="E3226"/>
  <c r="G3226" s="1"/>
  <c r="E3227"/>
  <c r="G3227" s="1"/>
  <c r="E3228"/>
  <c r="G3228" s="1"/>
  <c r="E3229"/>
  <c r="G3229" s="1"/>
  <c r="E3230"/>
  <c r="G3230" s="1"/>
  <c r="E3231"/>
  <c r="G3231" s="1"/>
  <c r="E3232"/>
  <c r="G3232" s="1"/>
  <c r="E3233"/>
  <c r="G3233" s="1"/>
  <c r="E3234"/>
  <c r="G3234" s="1"/>
  <c r="E3235"/>
  <c r="G3235" s="1"/>
  <c r="E3236"/>
  <c r="G3236" s="1"/>
  <c r="E3237"/>
  <c r="G3237" s="1"/>
  <c r="E3238"/>
  <c r="G3238" s="1"/>
  <c r="E3239"/>
  <c r="G3239" s="1"/>
  <c r="E3240"/>
  <c r="G3240" s="1"/>
  <c r="E3241"/>
  <c r="G3241" s="1"/>
  <c r="E3242"/>
  <c r="G3242" s="1"/>
  <c r="E3243"/>
  <c r="G3243" s="1"/>
  <c r="E3244"/>
  <c r="G3244" s="1"/>
  <c r="E3245"/>
  <c r="G3245" s="1"/>
  <c r="E3246"/>
  <c r="G3246" s="1"/>
  <c r="E3247"/>
  <c r="G3247" s="1"/>
  <c r="E3248"/>
  <c r="G3248" s="1"/>
  <c r="E3249"/>
  <c r="G3249" s="1"/>
  <c r="E3250"/>
  <c r="G3250" s="1"/>
  <c r="E3251"/>
  <c r="G3251" s="1"/>
  <c r="E3252"/>
  <c r="G3252" s="1"/>
  <c r="E3253"/>
  <c r="G3253" s="1"/>
  <c r="E3254"/>
  <c r="G3254" s="1"/>
  <c r="E3255"/>
  <c r="G3255" s="1"/>
  <c r="E3256"/>
  <c r="G3256" s="1"/>
  <c r="E3257"/>
  <c r="G3257" s="1"/>
  <c r="E3258"/>
  <c r="G3258" s="1"/>
  <c r="E3259"/>
  <c r="G3259" s="1"/>
  <c r="E3260"/>
  <c r="G3260" s="1"/>
  <c r="E3261"/>
  <c r="G3261" s="1"/>
  <c r="E3262"/>
  <c r="G3262" s="1"/>
  <c r="E3263"/>
  <c r="G3263" s="1"/>
  <c r="E3264"/>
  <c r="G3264" s="1"/>
  <c r="E3265"/>
  <c r="G3265" s="1"/>
  <c r="E3266"/>
  <c r="G3266" s="1"/>
  <c r="E3267"/>
  <c r="G3267" s="1"/>
  <c r="E3268"/>
  <c r="G3268" s="1"/>
  <c r="E3269"/>
  <c r="G3269" s="1"/>
  <c r="E3270"/>
  <c r="G3270" s="1"/>
  <c r="E3271"/>
  <c r="G3271" s="1"/>
  <c r="E3272"/>
  <c r="G3272" s="1"/>
  <c r="E3273"/>
  <c r="G3273" s="1"/>
  <c r="E3274"/>
  <c r="G3274" s="1"/>
  <c r="E3275"/>
  <c r="G3275" s="1"/>
  <c r="E3276"/>
  <c r="G3276" s="1"/>
  <c r="E3277"/>
  <c r="G3277" s="1"/>
  <c r="E3278"/>
  <c r="G3278" s="1"/>
  <c r="E3279"/>
  <c r="G3279" s="1"/>
  <c r="E3280"/>
  <c r="G3280" s="1"/>
  <c r="E3281"/>
  <c r="G3281" s="1"/>
  <c r="E3282"/>
  <c r="G3282" s="1"/>
  <c r="E3283"/>
  <c r="G3283" s="1"/>
  <c r="E3284"/>
  <c r="G3284" s="1"/>
  <c r="E3285"/>
  <c r="G3285" s="1"/>
  <c r="E3286"/>
  <c r="G3286" s="1"/>
  <c r="E3287"/>
  <c r="G3287" s="1"/>
  <c r="E3288"/>
  <c r="G3288" s="1"/>
  <c r="E3289"/>
  <c r="G3289" s="1"/>
  <c r="E3290"/>
  <c r="G3290" s="1"/>
  <c r="E3291"/>
  <c r="G3291" s="1"/>
  <c r="E3292"/>
  <c r="G3292" s="1"/>
  <c r="E3293"/>
  <c r="G3293" s="1"/>
  <c r="E3294"/>
  <c r="G3294" s="1"/>
  <c r="E3295"/>
  <c r="G3295" s="1"/>
  <c r="E3296"/>
  <c r="G3296" s="1"/>
  <c r="E3297"/>
  <c r="G3297" s="1"/>
  <c r="E3298"/>
  <c r="G3298" s="1"/>
  <c r="E3299"/>
  <c r="G3299" s="1"/>
  <c r="E3300"/>
  <c r="G3300" s="1"/>
  <c r="E3301"/>
  <c r="G3301" s="1"/>
  <c r="E3302"/>
  <c r="G3302" s="1"/>
  <c r="E3303"/>
  <c r="G3303" s="1"/>
  <c r="E3304"/>
  <c r="G3304" s="1"/>
  <c r="E3305"/>
  <c r="G3305" s="1"/>
  <c r="E3306"/>
  <c r="G3306" s="1"/>
  <c r="E3307"/>
  <c r="G3307" s="1"/>
  <c r="E3308"/>
  <c r="G3308" s="1"/>
  <c r="E3309"/>
  <c r="G3309" s="1"/>
  <c r="E3310"/>
  <c r="G3310" s="1"/>
  <c r="E3311"/>
  <c r="G3311" s="1"/>
  <c r="E3312"/>
  <c r="G3312" s="1"/>
  <c r="E3313"/>
  <c r="G3313" s="1"/>
  <c r="E3314"/>
  <c r="G3314" s="1"/>
  <c r="E3315"/>
  <c r="G3315" s="1"/>
  <c r="E3316"/>
  <c r="G3316" s="1"/>
  <c r="E3317"/>
  <c r="G3317" s="1"/>
  <c r="E3318"/>
  <c r="G3318" s="1"/>
  <c r="E3319"/>
  <c r="G3319" s="1"/>
  <c r="E3320"/>
  <c r="G3320" s="1"/>
  <c r="E3321"/>
  <c r="G3321" s="1"/>
  <c r="E3322"/>
  <c r="G3322" s="1"/>
  <c r="E3323"/>
  <c r="G3323" s="1"/>
  <c r="E3324"/>
  <c r="G3324" s="1"/>
  <c r="E3325"/>
  <c r="G3325" s="1"/>
  <c r="E3326"/>
  <c r="G3326" s="1"/>
  <c r="E3327"/>
  <c r="G3327" s="1"/>
  <c r="E3328"/>
  <c r="G3328" s="1"/>
  <c r="E3329"/>
  <c r="G3329" s="1"/>
  <c r="E3330"/>
  <c r="G3330" s="1"/>
  <c r="E3331"/>
  <c r="G3331" s="1"/>
  <c r="E3332"/>
  <c r="G3332" s="1"/>
  <c r="E3333"/>
  <c r="G3333" s="1"/>
  <c r="E3334"/>
  <c r="G3334" s="1"/>
  <c r="E3335"/>
  <c r="G3335" s="1"/>
  <c r="E3336"/>
  <c r="G3336" s="1"/>
  <c r="E3337"/>
  <c r="G3337" s="1"/>
  <c r="E3338"/>
  <c r="G3338" s="1"/>
  <c r="E3339"/>
  <c r="G3339" s="1"/>
  <c r="E3340"/>
  <c r="G3340" s="1"/>
  <c r="E3341"/>
  <c r="G3341" s="1"/>
  <c r="E3342"/>
  <c r="G3342" s="1"/>
  <c r="E3343"/>
  <c r="G3343" s="1"/>
  <c r="E3344"/>
  <c r="G3344" s="1"/>
  <c r="E3345"/>
  <c r="G3345" s="1"/>
  <c r="E3346"/>
  <c r="G3346" s="1"/>
  <c r="E3347"/>
  <c r="G3347" s="1"/>
  <c r="E3348"/>
  <c r="G3348" s="1"/>
  <c r="E3349"/>
  <c r="G3349" s="1"/>
  <c r="E3350"/>
  <c r="G3350" s="1"/>
  <c r="E3351"/>
  <c r="G3351" s="1"/>
  <c r="E3352"/>
  <c r="G3352" s="1"/>
  <c r="E3353"/>
  <c r="G3353" s="1"/>
  <c r="E3354"/>
  <c r="G3354" s="1"/>
  <c r="E3355"/>
  <c r="G3355" s="1"/>
  <c r="E3356"/>
  <c r="G3356" s="1"/>
  <c r="E3357"/>
  <c r="G3357" s="1"/>
  <c r="E3358"/>
  <c r="G3358" s="1"/>
  <c r="E3359"/>
  <c r="G3359" s="1"/>
  <c r="E3360"/>
  <c r="G3360" s="1"/>
  <c r="E3361"/>
  <c r="G3361" s="1"/>
  <c r="E3362"/>
  <c r="G3362" s="1"/>
  <c r="E3363"/>
  <c r="G3363" s="1"/>
  <c r="E3364"/>
  <c r="G3364" s="1"/>
  <c r="E3365"/>
  <c r="G3365" s="1"/>
  <c r="E3366"/>
  <c r="G3366" s="1"/>
  <c r="E3367"/>
  <c r="G3367" s="1"/>
  <c r="E3368"/>
  <c r="G3368" s="1"/>
  <c r="E3369"/>
  <c r="G3369" s="1"/>
  <c r="E3370"/>
  <c r="G3370" s="1"/>
  <c r="E3371"/>
  <c r="G3371" s="1"/>
  <c r="E3372"/>
  <c r="G3372" s="1"/>
  <c r="E3373"/>
  <c r="G3373" s="1"/>
  <c r="E3374"/>
  <c r="G3374" s="1"/>
  <c r="E3375"/>
  <c r="G3375" s="1"/>
  <c r="E3376"/>
  <c r="G3376" s="1"/>
  <c r="E3377"/>
  <c r="G3377" s="1"/>
  <c r="E3378"/>
  <c r="G3378" s="1"/>
  <c r="E3379"/>
  <c r="G3379" s="1"/>
  <c r="E3380"/>
  <c r="G3380" s="1"/>
  <c r="E3381"/>
  <c r="G3381" s="1"/>
  <c r="E3382"/>
  <c r="G3382" s="1"/>
  <c r="E3383"/>
  <c r="G3383" s="1"/>
  <c r="E3384"/>
  <c r="G3384" s="1"/>
  <c r="E3385"/>
  <c r="G3385" s="1"/>
  <c r="E3386"/>
  <c r="G3386" s="1"/>
  <c r="E3387"/>
  <c r="G3387" s="1"/>
  <c r="E3388"/>
  <c r="G3388" s="1"/>
  <c r="E3389"/>
  <c r="G3389" s="1"/>
  <c r="E3390"/>
  <c r="G3390" s="1"/>
  <c r="E3391"/>
  <c r="G3391" s="1"/>
  <c r="E3392"/>
  <c r="G3392" s="1"/>
  <c r="E3393"/>
  <c r="G3393" s="1"/>
  <c r="E3394"/>
  <c r="G3394" s="1"/>
  <c r="E3395"/>
  <c r="G3395" s="1"/>
  <c r="E3396"/>
  <c r="G3396" s="1"/>
  <c r="E3397"/>
  <c r="G3397" s="1"/>
  <c r="E3398"/>
  <c r="G3398" s="1"/>
  <c r="E3399"/>
  <c r="G3399" s="1"/>
  <c r="E3400"/>
  <c r="G3400" s="1"/>
  <c r="E3401"/>
  <c r="G3401" s="1"/>
  <c r="E3402"/>
  <c r="G3402" s="1"/>
  <c r="E3403"/>
  <c r="G3403" s="1"/>
  <c r="E3404"/>
  <c r="G3404" s="1"/>
  <c r="E3405"/>
  <c r="G3405" s="1"/>
  <c r="E3406"/>
  <c r="G3406" s="1"/>
  <c r="E3407"/>
  <c r="G3407" s="1"/>
  <c r="E3408"/>
  <c r="G3408" s="1"/>
  <c r="E3409"/>
  <c r="G3409" s="1"/>
  <c r="E3410"/>
  <c r="G3410" s="1"/>
  <c r="E3411"/>
  <c r="G3411" s="1"/>
  <c r="E3412"/>
  <c r="G3412" s="1"/>
  <c r="E3413"/>
  <c r="G3413" s="1"/>
  <c r="E3414"/>
  <c r="G3414" s="1"/>
  <c r="E3415"/>
  <c r="G3415" s="1"/>
  <c r="E3416"/>
  <c r="G3416" s="1"/>
  <c r="E3417"/>
  <c r="G3417" s="1"/>
  <c r="E3418"/>
  <c r="G3418" s="1"/>
  <c r="E3419"/>
  <c r="G3419" s="1"/>
  <c r="E3420"/>
  <c r="G3420" s="1"/>
  <c r="E3421"/>
  <c r="G3421" s="1"/>
  <c r="E3422"/>
  <c r="G3422" s="1"/>
  <c r="E3423"/>
  <c r="G3423" s="1"/>
  <c r="E3424"/>
  <c r="G3424" s="1"/>
  <c r="E3425"/>
  <c r="G3425" s="1"/>
  <c r="E3426"/>
  <c r="G3426" s="1"/>
  <c r="E3427"/>
  <c r="G3427" s="1"/>
  <c r="E3428"/>
  <c r="G3428" s="1"/>
  <c r="E3429"/>
  <c r="G3429" s="1"/>
  <c r="E3430"/>
  <c r="G3430" s="1"/>
  <c r="E3431"/>
  <c r="G3431" s="1"/>
  <c r="E3432"/>
  <c r="G3432" s="1"/>
  <c r="E3433"/>
  <c r="G3433" s="1"/>
  <c r="E3434"/>
  <c r="G3434" s="1"/>
  <c r="E3435"/>
  <c r="G3435" s="1"/>
  <c r="E3436"/>
  <c r="G3436" s="1"/>
  <c r="E3437"/>
  <c r="G3437" s="1"/>
  <c r="E3438"/>
  <c r="G3438" s="1"/>
  <c r="E3439"/>
  <c r="G3439" s="1"/>
  <c r="E3440"/>
  <c r="G3440" s="1"/>
  <c r="E3441"/>
  <c r="G3441" s="1"/>
  <c r="E3442"/>
  <c r="G3442" s="1"/>
  <c r="E3443"/>
  <c r="G3443" s="1"/>
  <c r="E3444"/>
  <c r="G3444" s="1"/>
  <c r="E3445"/>
  <c r="G3445" s="1"/>
  <c r="E3446"/>
  <c r="G3446" s="1"/>
  <c r="E3447"/>
  <c r="G3447" s="1"/>
  <c r="E3448"/>
  <c r="G3448" s="1"/>
  <c r="E3449"/>
  <c r="G3449" s="1"/>
  <c r="E3450"/>
  <c r="G3450" s="1"/>
  <c r="E3451"/>
  <c r="G3451" s="1"/>
  <c r="E3452"/>
  <c r="G3452" s="1"/>
  <c r="E3453"/>
  <c r="G3453" s="1"/>
  <c r="E3454"/>
  <c r="G3454" s="1"/>
  <c r="E3455"/>
  <c r="G3455" s="1"/>
  <c r="E3456"/>
  <c r="G3456" s="1"/>
  <c r="E3457"/>
  <c r="G3457" s="1"/>
  <c r="E3458"/>
  <c r="G3458" s="1"/>
  <c r="E3459"/>
  <c r="G3459" s="1"/>
  <c r="E3460"/>
  <c r="G3460" s="1"/>
  <c r="E3461"/>
  <c r="G3461" s="1"/>
  <c r="E3462"/>
  <c r="G3462" s="1"/>
  <c r="E3463"/>
  <c r="G3463" s="1"/>
  <c r="E3464"/>
  <c r="G3464" s="1"/>
  <c r="E3465"/>
  <c r="G3465" s="1"/>
  <c r="E3466"/>
  <c r="G3466" s="1"/>
  <c r="E3467"/>
  <c r="G3467" s="1"/>
  <c r="E3468"/>
  <c r="G3468" s="1"/>
  <c r="E3469"/>
  <c r="G3469" s="1"/>
  <c r="E3470"/>
  <c r="G3470" s="1"/>
  <c r="E3471"/>
  <c r="G3471" s="1"/>
  <c r="E3472"/>
  <c r="G3472" s="1"/>
  <c r="E3473"/>
  <c r="G3473" s="1"/>
  <c r="E3474"/>
  <c r="G3474" s="1"/>
  <c r="E3475"/>
  <c r="G3475" s="1"/>
  <c r="E3476"/>
  <c r="G3476" s="1"/>
  <c r="E3477"/>
  <c r="G3477" s="1"/>
  <c r="E3478"/>
  <c r="G3478" s="1"/>
  <c r="E3479"/>
  <c r="G3479" s="1"/>
  <c r="E3480"/>
  <c r="G3480" s="1"/>
  <c r="E3481"/>
  <c r="G3481" s="1"/>
  <c r="E3482"/>
  <c r="G3482" s="1"/>
  <c r="E3483"/>
  <c r="G3483" s="1"/>
  <c r="E3484"/>
  <c r="G3484" s="1"/>
  <c r="E3485"/>
  <c r="G3485" s="1"/>
  <c r="E3486"/>
  <c r="G3486" s="1"/>
  <c r="E3487"/>
  <c r="G3487" s="1"/>
  <c r="E3488"/>
  <c r="G3488" s="1"/>
  <c r="E3489"/>
  <c r="G3489" s="1"/>
  <c r="E3490"/>
  <c r="G3490" s="1"/>
  <c r="E3491"/>
  <c r="G3491" s="1"/>
  <c r="E3492"/>
  <c r="G3492" s="1"/>
  <c r="E3493"/>
  <c r="G3493" s="1"/>
  <c r="E3494"/>
  <c r="G3494" s="1"/>
  <c r="E3495"/>
  <c r="G3495" s="1"/>
  <c r="E3496"/>
  <c r="G3496" s="1"/>
  <c r="E3497"/>
  <c r="G3497" s="1"/>
  <c r="E3498"/>
  <c r="G3498" s="1"/>
  <c r="E3499"/>
  <c r="G3499" s="1"/>
  <c r="E3500"/>
  <c r="G3500" s="1"/>
  <c r="E3501"/>
  <c r="G3501" s="1"/>
  <c r="E3502"/>
  <c r="G3502" s="1"/>
  <c r="E3503"/>
  <c r="G3503" s="1"/>
  <c r="E3504"/>
  <c r="G3504" s="1"/>
  <c r="E3505"/>
  <c r="G3505" s="1"/>
  <c r="E3506"/>
  <c r="G3506" s="1"/>
  <c r="E3507"/>
  <c r="G3507" s="1"/>
  <c r="E3508"/>
  <c r="G3508" s="1"/>
  <c r="E3509"/>
  <c r="G3509" s="1"/>
  <c r="E3510"/>
  <c r="G3510" s="1"/>
  <c r="E3511"/>
  <c r="G3511" s="1"/>
  <c r="E3512"/>
  <c r="G3512" s="1"/>
  <c r="E3513"/>
  <c r="G3513" s="1"/>
  <c r="E3514"/>
  <c r="G3514" s="1"/>
  <c r="C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C2042"/>
  <c r="C2043"/>
  <c r="C2044"/>
  <c r="C2045"/>
  <c r="C2046"/>
  <c r="C2047"/>
  <c r="C2048"/>
  <c r="C2049"/>
  <c r="C2050"/>
  <c r="C2051"/>
  <c r="C2052"/>
  <c r="C2053"/>
  <c r="C2054"/>
  <c r="C2055"/>
  <c r="C2056"/>
  <c r="C2057"/>
  <c r="C2058"/>
  <c r="C2059"/>
  <c r="C2060"/>
  <c r="C2061"/>
  <c r="C2062"/>
  <c r="C2063"/>
  <c r="C2064"/>
  <c r="C2065"/>
  <c r="C2066"/>
  <c r="C2067"/>
  <c r="C2068"/>
  <c r="C2069"/>
  <c r="C2070"/>
  <c r="C2071"/>
  <c r="C2072"/>
  <c r="C2073"/>
  <c r="C2074"/>
  <c r="C2075"/>
  <c r="C2076"/>
  <c r="C2077"/>
  <c r="C2078"/>
  <c r="C2079"/>
  <c r="C2080"/>
  <c r="C2081"/>
  <c r="C2082"/>
  <c r="C2083"/>
  <c r="C2084"/>
  <c r="C2085"/>
  <c r="C2086"/>
  <c r="C2087"/>
  <c r="C2088"/>
  <c r="C2089"/>
  <c r="C2090"/>
  <c r="C2091"/>
  <c r="C2092"/>
  <c r="C2093"/>
  <c r="C2094"/>
  <c r="C2095"/>
  <c r="C2096"/>
  <c r="C2097"/>
  <c r="C2098"/>
  <c r="C2099"/>
  <c r="C2100"/>
  <c r="C2101"/>
  <c r="C2102"/>
  <c r="C2103"/>
  <c r="C2104"/>
  <c r="C2105"/>
  <c r="C2106"/>
  <c r="C2107"/>
  <c r="C2108"/>
  <c r="C2109"/>
  <c r="C2110"/>
  <c r="C2111"/>
  <c r="C2112"/>
  <c r="C2113"/>
  <c r="C2114"/>
  <c r="C2115"/>
  <c r="C2116"/>
  <c r="C2117"/>
  <c r="C2118"/>
  <c r="C2119"/>
  <c r="C2120"/>
  <c r="C2121"/>
  <c r="C2122"/>
  <c r="C2123"/>
  <c r="C2124"/>
  <c r="C2125"/>
  <c r="C2126"/>
  <c r="C2127"/>
  <c r="C2128"/>
  <c r="C2129"/>
  <c r="C2130"/>
  <c r="C2131"/>
  <c r="C2132"/>
  <c r="C2133"/>
  <c r="C2134"/>
  <c r="C2135"/>
  <c r="C2136"/>
  <c r="C2137"/>
  <c r="C2138"/>
  <c r="C2139"/>
  <c r="C2140"/>
  <c r="C2141"/>
  <c r="C2142"/>
  <c r="C2143"/>
  <c r="C2144"/>
  <c r="C2145"/>
  <c r="C2146"/>
  <c r="C2147"/>
  <c r="C2148"/>
  <c r="C2149"/>
  <c r="C2150"/>
  <c r="C2151"/>
  <c r="C2152"/>
  <c r="C2153"/>
  <c r="C2154"/>
  <c r="C2155"/>
  <c r="C2156"/>
  <c r="C2157"/>
  <c r="C2158"/>
  <c r="C2159"/>
  <c r="C2160"/>
  <c r="C2161"/>
  <c r="C2162"/>
  <c r="C2163"/>
  <c r="C2164"/>
  <c r="C2165"/>
  <c r="C2166"/>
  <c r="C2167"/>
  <c r="C2168"/>
  <c r="C2169"/>
  <c r="C2170"/>
  <c r="C2171"/>
  <c r="C2172"/>
  <c r="C2173"/>
  <c r="C2174"/>
  <c r="C2175"/>
  <c r="C2176"/>
  <c r="C2177"/>
  <c r="C2178"/>
  <c r="C2179"/>
  <c r="C2180"/>
  <c r="C2181"/>
  <c r="C2182"/>
  <c r="C2183"/>
  <c r="C2184"/>
  <c r="C2185"/>
  <c r="C2186"/>
  <c r="C2187"/>
  <c r="C2188"/>
  <c r="C2189"/>
  <c r="C2190"/>
  <c r="C2191"/>
  <c r="C2192"/>
  <c r="C2193"/>
  <c r="C2194"/>
  <c r="C2195"/>
  <c r="C2196"/>
  <c r="C2197"/>
  <c r="C2198"/>
  <c r="C2199"/>
  <c r="C2200"/>
  <c r="C2201"/>
  <c r="C2202"/>
  <c r="C2203"/>
  <c r="C2204"/>
  <c r="C2205"/>
  <c r="C2206"/>
  <c r="C2207"/>
  <c r="C2208"/>
  <c r="C2209"/>
  <c r="C2210"/>
  <c r="C2211"/>
  <c r="C2212"/>
  <c r="C2213"/>
  <c r="C2214"/>
  <c r="C2215"/>
  <c r="C2216"/>
  <c r="C2217"/>
  <c r="C2218"/>
  <c r="C2219"/>
  <c r="C2220"/>
  <c r="C2221"/>
  <c r="C2222"/>
  <c r="C2223"/>
  <c r="C2224"/>
  <c r="C2225"/>
  <c r="C2226"/>
  <c r="C2227"/>
  <c r="C2228"/>
  <c r="C2229"/>
  <c r="C2230"/>
  <c r="C2231"/>
  <c r="C2232"/>
  <c r="C2233"/>
  <c r="C2234"/>
  <c r="C2235"/>
  <c r="C2236"/>
  <c r="C2237"/>
  <c r="C2238"/>
  <c r="C2239"/>
  <c r="C2240"/>
  <c r="C2241"/>
  <c r="C2242"/>
  <c r="C2243"/>
  <c r="C2244"/>
  <c r="C2245"/>
  <c r="C2246"/>
  <c r="C2247"/>
  <c r="C2248"/>
  <c r="C2249"/>
  <c r="C2250"/>
  <c r="C2251"/>
  <c r="C2252"/>
  <c r="C2253"/>
  <c r="C2254"/>
  <c r="C2255"/>
  <c r="C2256"/>
  <c r="C2257"/>
  <c r="C2258"/>
  <c r="C2259"/>
  <c r="C2260"/>
  <c r="C2261"/>
  <c r="C2262"/>
  <c r="C2263"/>
  <c r="C2264"/>
  <c r="C2265"/>
  <c r="C2266"/>
  <c r="C2267"/>
  <c r="C2268"/>
  <c r="C2269"/>
  <c r="C2270"/>
  <c r="C2271"/>
  <c r="C2272"/>
  <c r="C2273"/>
  <c r="C2274"/>
  <c r="C2275"/>
  <c r="C2276"/>
  <c r="C2277"/>
  <c r="C2278"/>
  <c r="C2279"/>
  <c r="C2280"/>
  <c r="C2281"/>
  <c r="C2282"/>
  <c r="C2283"/>
  <c r="C2284"/>
  <c r="C2285"/>
  <c r="C2286"/>
  <c r="C2287"/>
  <c r="C2288"/>
  <c r="C2289"/>
  <c r="C2290"/>
  <c r="C2291"/>
  <c r="C2292"/>
  <c r="C2293"/>
  <c r="C2294"/>
  <c r="C2295"/>
  <c r="C2296"/>
  <c r="C2297"/>
  <c r="C2298"/>
  <c r="C2299"/>
  <c r="C2300"/>
  <c r="C2301"/>
  <c r="C2302"/>
  <c r="C2303"/>
  <c r="C2304"/>
  <c r="C2305"/>
  <c r="C2306"/>
  <c r="C2307"/>
  <c r="C2308"/>
  <c r="C2309"/>
  <c r="C2310"/>
  <c r="C2311"/>
  <c r="C2312"/>
  <c r="C2313"/>
  <c r="C2314"/>
  <c r="C2315"/>
  <c r="C2316"/>
  <c r="C2317"/>
  <c r="C2318"/>
  <c r="C2319"/>
  <c r="C2320"/>
  <c r="C2321"/>
  <c r="C2322"/>
  <c r="C2323"/>
  <c r="C2324"/>
  <c r="C2325"/>
  <c r="C2326"/>
  <c r="C2327"/>
  <c r="C2328"/>
  <c r="C2329"/>
  <c r="C2330"/>
  <c r="C2331"/>
  <c r="C2332"/>
  <c r="C2333"/>
  <c r="C2334"/>
  <c r="C2335"/>
  <c r="C2336"/>
  <c r="C2337"/>
  <c r="C2338"/>
  <c r="C2339"/>
  <c r="C2340"/>
  <c r="C2341"/>
  <c r="C2342"/>
  <c r="C2343"/>
  <c r="C2344"/>
  <c r="C2345"/>
  <c r="C2346"/>
  <c r="C2347"/>
  <c r="C2348"/>
  <c r="C2349"/>
  <c r="C2350"/>
  <c r="C2351"/>
  <c r="C2352"/>
  <c r="C2353"/>
  <c r="C2354"/>
  <c r="C2355"/>
  <c r="C2356"/>
  <c r="C2357"/>
  <c r="C2358"/>
  <c r="C2359"/>
  <c r="C2360"/>
  <c r="C2361"/>
  <c r="C2362"/>
  <c r="C2363"/>
  <c r="C2364"/>
  <c r="C2365"/>
  <c r="C2366"/>
  <c r="C2367"/>
  <c r="C2368"/>
  <c r="C2369"/>
  <c r="C2370"/>
  <c r="C2371"/>
  <c r="C2372"/>
  <c r="C2373"/>
  <c r="C2374"/>
  <c r="C2375"/>
  <c r="C2376"/>
  <c r="C2377"/>
  <c r="C2378"/>
  <c r="C2379"/>
  <c r="C2380"/>
  <c r="C2381"/>
  <c r="C2382"/>
  <c r="C2383"/>
  <c r="C2384"/>
  <c r="C2385"/>
  <c r="C2386"/>
  <c r="C2387"/>
  <c r="C2388"/>
  <c r="C2389"/>
  <c r="C2390"/>
  <c r="C2391"/>
  <c r="C2392"/>
  <c r="C2393"/>
  <c r="C2394"/>
  <c r="C2395"/>
  <c r="C2396"/>
  <c r="C2397"/>
  <c r="C2398"/>
  <c r="C2399"/>
  <c r="C2400"/>
  <c r="C2401"/>
  <c r="C2402"/>
  <c r="C2403"/>
  <c r="C2404"/>
  <c r="C2405"/>
  <c r="C2406"/>
  <c r="C2407"/>
  <c r="C2408"/>
  <c r="C2409"/>
  <c r="C2410"/>
  <c r="C2411"/>
  <c r="C2412"/>
  <c r="C2413"/>
  <c r="C2414"/>
  <c r="C2415"/>
  <c r="C2416"/>
  <c r="C2417"/>
  <c r="C2418"/>
  <c r="C2419"/>
  <c r="C2420"/>
  <c r="C2421"/>
  <c r="C2422"/>
  <c r="C2423"/>
  <c r="C2424"/>
  <c r="C2425"/>
  <c r="C2426"/>
  <c r="C2427"/>
  <c r="C2428"/>
  <c r="C2429"/>
  <c r="C2430"/>
  <c r="C2431"/>
  <c r="C2432"/>
  <c r="C2433"/>
  <c r="C2434"/>
  <c r="C2435"/>
  <c r="C2436"/>
  <c r="C2437"/>
  <c r="C2438"/>
  <c r="C2439"/>
  <c r="C2440"/>
  <c r="C2441"/>
  <c r="C2442"/>
  <c r="C2443"/>
  <c r="C2444"/>
  <c r="C2445"/>
  <c r="C2446"/>
  <c r="C2447"/>
  <c r="C2448"/>
  <c r="C2449"/>
  <c r="C2450"/>
  <c r="C2451"/>
  <c r="C2452"/>
  <c r="C2453"/>
  <c r="C2454"/>
  <c r="C2455"/>
  <c r="C2456"/>
  <c r="C2457"/>
  <c r="C2458"/>
  <c r="C2459"/>
  <c r="C2460"/>
  <c r="C2461"/>
  <c r="C2462"/>
  <c r="C2463"/>
  <c r="C2464"/>
  <c r="C2465"/>
  <c r="C2466"/>
  <c r="C2467"/>
  <c r="C2468"/>
  <c r="C2469"/>
  <c r="C2470"/>
  <c r="C2471"/>
  <c r="C2472"/>
  <c r="C2473"/>
  <c r="C2474"/>
  <c r="C2475"/>
  <c r="C2476"/>
  <c r="C2477"/>
  <c r="C2478"/>
  <c r="C2479"/>
  <c r="C2480"/>
  <c r="C2481"/>
  <c r="C2482"/>
  <c r="C2483"/>
  <c r="C2484"/>
  <c r="C2485"/>
  <c r="C2486"/>
  <c r="C2487"/>
  <c r="C2488"/>
  <c r="C2489"/>
  <c r="C2490"/>
  <c r="C2491"/>
  <c r="C2492"/>
  <c r="C2493"/>
  <c r="C2494"/>
  <c r="C2495"/>
  <c r="C2496"/>
  <c r="C2497"/>
  <c r="C2498"/>
  <c r="C2499"/>
  <c r="C2500"/>
  <c r="C2501"/>
  <c r="C2502"/>
  <c r="C2503"/>
  <c r="C2504"/>
  <c r="C2505"/>
  <c r="C2506"/>
  <c r="C2507"/>
  <c r="C2508"/>
  <c r="C2509"/>
  <c r="C2510"/>
  <c r="C2511"/>
  <c r="C2512"/>
  <c r="C2513"/>
  <c r="C2514"/>
  <c r="C2515"/>
  <c r="C2516"/>
  <c r="C2517"/>
  <c r="C2518"/>
  <c r="C2519"/>
  <c r="C2520"/>
  <c r="C2521"/>
  <c r="C2522"/>
  <c r="C2523"/>
  <c r="C2524"/>
  <c r="C2525"/>
  <c r="C2526"/>
  <c r="C2527"/>
  <c r="C2528"/>
  <c r="C2529"/>
  <c r="C2530"/>
  <c r="C2531"/>
  <c r="C2532"/>
  <c r="C2533"/>
  <c r="C2534"/>
  <c r="C2535"/>
  <c r="C2536"/>
  <c r="C2537"/>
  <c r="C2538"/>
  <c r="C2539"/>
  <c r="C2540"/>
  <c r="C2541"/>
  <c r="C2542"/>
  <c r="C2543"/>
  <c r="C2544"/>
  <c r="C2545"/>
  <c r="C2546"/>
  <c r="C2547"/>
  <c r="C2548"/>
  <c r="C2549"/>
  <c r="C2550"/>
  <c r="C2551"/>
  <c r="C2552"/>
  <c r="C2553"/>
  <c r="C2554"/>
  <c r="C2555"/>
  <c r="C2556"/>
  <c r="C2557"/>
  <c r="C2558"/>
  <c r="C2559"/>
  <c r="C2560"/>
  <c r="C2561"/>
  <c r="C2562"/>
  <c r="C2563"/>
  <c r="C2564"/>
  <c r="C2565"/>
  <c r="C2566"/>
  <c r="C2567"/>
  <c r="C2568"/>
  <c r="C2569"/>
  <c r="C2570"/>
  <c r="C2571"/>
  <c r="C2572"/>
  <c r="C2573"/>
  <c r="C2574"/>
  <c r="C2575"/>
  <c r="C2576"/>
  <c r="C2577"/>
  <c r="C2578"/>
  <c r="C2579"/>
  <c r="C2580"/>
  <c r="C2581"/>
  <c r="C2582"/>
  <c r="C2583"/>
  <c r="C2584"/>
  <c r="C2585"/>
  <c r="C2586"/>
  <c r="C2587"/>
  <c r="C2588"/>
  <c r="C2589"/>
  <c r="C2590"/>
  <c r="C2591"/>
  <c r="C2592"/>
  <c r="C2593"/>
  <c r="C2594"/>
  <c r="C2595"/>
  <c r="C2596"/>
  <c r="C2597"/>
  <c r="C2598"/>
  <c r="C2599"/>
  <c r="C2600"/>
  <c r="C2601"/>
  <c r="C2602"/>
  <c r="C2603"/>
  <c r="C2604"/>
  <c r="C2605"/>
  <c r="C2606"/>
  <c r="C2607"/>
  <c r="C2608"/>
  <c r="C2609"/>
  <c r="C2610"/>
  <c r="C2611"/>
  <c r="C2612"/>
  <c r="C2613"/>
  <c r="C2614"/>
  <c r="C2615"/>
  <c r="C2616"/>
  <c r="C2617"/>
  <c r="C2618"/>
  <c r="C2619"/>
  <c r="C2620"/>
  <c r="C2621"/>
  <c r="C2622"/>
  <c r="C2623"/>
  <c r="C2624"/>
  <c r="C2625"/>
  <c r="C2626"/>
  <c r="C2627"/>
  <c r="C2628"/>
  <c r="C2629"/>
  <c r="C2630"/>
  <c r="C2631"/>
  <c r="C2632"/>
  <c r="C2633"/>
  <c r="C2634"/>
  <c r="C2635"/>
  <c r="C2636"/>
  <c r="C2637"/>
  <c r="C2638"/>
  <c r="C2639"/>
  <c r="C2640"/>
  <c r="C2641"/>
  <c r="C2642"/>
  <c r="C2643"/>
  <c r="C2644"/>
  <c r="C2645"/>
  <c r="C2646"/>
  <c r="C2647"/>
  <c r="C2648"/>
  <c r="C2649"/>
  <c r="C2650"/>
  <c r="C2651"/>
  <c r="C2652"/>
  <c r="C2653"/>
  <c r="C2654"/>
  <c r="C2655"/>
  <c r="C2656"/>
  <c r="C2657"/>
  <c r="C2658"/>
  <c r="C2659"/>
  <c r="C2660"/>
  <c r="C2661"/>
  <c r="C2662"/>
  <c r="C2663"/>
  <c r="C2664"/>
  <c r="C2665"/>
  <c r="C2666"/>
  <c r="C2667"/>
  <c r="C2668"/>
  <c r="C2669"/>
  <c r="C2670"/>
  <c r="C2671"/>
  <c r="C2672"/>
  <c r="C2673"/>
  <c r="C2674"/>
  <c r="C2675"/>
  <c r="C2676"/>
  <c r="C2677"/>
  <c r="C2678"/>
  <c r="C2679"/>
  <c r="C2680"/>
  <c r="C2681"/>
  <c r="C2682"/>
  <c r="C2683"/>
  <c r="C2684"/>
  <c r="C2685"/>
  <c r="C2686"/>
  <c r="C2687"/>
  <c r="C2688"/>
  <c r="C2689"/>
  <c r="C2690"/>
  <c r="C2691"/>
  <c r="C2692"/>
  <c r="C2693"/>
  <c r="C2694"/>
  <c r="C2695"/>
  <c r="C2696"/>
  <c r="C2697"/>
  <c r="C2698"/>
  <c r="C2699"/>
  <c r="C2700"/>
  <c r="C2701"/>
  <c r="C2702"/>
  <c r="C2703"/>
  <c r="C2704"/>
  <c r="C2705"/>
  <c r="C2706"/>
  <c r="C2707"/>
  <c r="C2708"/>
  <c r="C2709"/>
  <c r="C2710"/>
  <c r="C2711"/>
  <c r="C2712"/>
  <c r="C2713"/>
  <c r="C2714"/>
  <c r="C2715"/>
  <c r="C2716"/>
  <c r="C2717"/>
  <c r="C2718"/>
  <c r="C2719"/>
  <c r="C2720"/>
  <c r="C2721"/>
  <c r="C2722"/>
  <c r="C2723"/>
  <c r="C2724"/>
  <c r="C2725"/>
  <c r="C2726"/>
  <c r="C2727"/>
  <c r="C2728"/>
  <c r="C2729"/>
  <c r="C2730"/>
  <c r="C2731"/>
  <c r="C2732"/>
  <c r="C2733"/>
  <c r="C2734"/>
  <c r="C2735"/>
  <c r="C2736"/>
  <c r="C2737"/>
  <c r="C2738"/>
  <c r="C2739"/>
  <c r="C2740"/>
  <c r="C2741"/>
  <c r="C2742"/>
  <c r="C2743"/>
  <c r="C2744"/>
  <c r="C2745"/>
  <c r="C2746"/>
  <c r="C2747"/>
  <c r="C2748"/>
  <c r="C2749"/>
  <c r="C2750"/>
  <c r="C2751"/>
  <c r="C2752"/>
  <c r="C2753"/>
  <c r="C2754"/>
  <c r="C2755"/>
  <c r="C2756"/>
  <c r="C2757"/>
  <c r="C2758"/>
  <c r="C2759"/>
  <c r="C2760"/>
  <c r="C2761"/>
  <c r="C2762"/>
  <c r="C2763"/>
  <c r="C2764"/>
  <c r="C2765"/>
  <c r="C2766"/>
  <c r="C2767"/>
  <c r="C2768"/>
  <c r="C2769"/>
  <c r="C2770"/>
  <c r="C2771"/>
  <c r="C2772"/>
  <c r="C2773"/>
  <c r="C2774"/>
  <c r="C2775"/>
  <c r="C2776"/>
  <c r="C2777"/>
  <c r="C2778"/>
  <c r="C2779"/>
  <c r="C2780"/>
  <c r="C2781"/>
  <c r="C2782"/>
  <c r="C2783"/>
  <c r="C2784"/>
  <c r="C2785"/>
  <c r="C2786"/>
  <c r="C2787"/>
  <c r="C2788"/>
  <c r="C2789"/>
  <c r="C2790"/>
  <c r="C2791"/>
  <c r="C2792"/>
  <c r="C2793"/>
  <c r="C2794"/>
  <c r="C2795"/>
  <c r="C2796"/>
  <c r="C2797"/>
  <c r="C2798"/>
  <c r="C2799"/>
  <c r="C2800"/>
  <c r="C2801"/>
  <c r="C2802"/>
  <c r="C2803"/>
  <c r="C2804"/>
  <c r="C2805"/>
  <c r="C2806"/>
  <c r="C2807"/>
  <c r="C2808"/>
  <c r="C2809"/>
  <c r="C2810"/>
  <c r="C2811"/>
  <c r="C2812"/>
  <c r="C2813"/>
  <c r="C2814"/>
  <c r="C2815"/>
  <c r="C2816"/>
  <c r="C2817"/>
  <c r="C2818"/>
  <c r="C2819"/>
  <c r="C2820"/>
  <c r="C2821"/>
  <c r="C2822"/>
  <c r="C2823"/>
  <c r="C2824"/>
  <c r="C2825"/>
  <c r="C2826"/>
  <c r="C2827"/>
  <c r="C2828"/>
  <c r="C2829"/>
  <c r="C2830"/>
  <c r="C2831"/>
  <c r="C2832"/>
  <c r="C2833"/>
  <c r="C2834"/>
  <c r="C2835"/>
  <c r="C2836"/>
  <c r="C2837"/>
  <c r="C2838"/>
  <c r="C2839"/>
  <c r="C2840"/>
  <c r="C2841"/>
  <c r="C2842"/>
  <c r="C2843"/>
  <c r="C2844"/>
  <c r="C2845"/>
  <c r="C2846"/>
  <c r="C2847"/>
  <c r="C2848"/>
  <c r="C2849"/>
  <c r="C2850"/>
  <c r="C2851"/>
  <c r="C2852"/>
  <c r="C2853"/>
  <c r="C2854"/>
  <c r="C2855"/>
  <c r="C2856"/>
  <c r="C2857"/>
  <c r="C2858"/>
  <c r="C2859"/>
  <c r="C2860"/>
  <c r="C2861"/>
  <c r="C2862"/>
  <c r="C2863"/>
  <c r="C2864"/>
  <c r="C2865"/>
  <c r="C2866"/>
  <c r="C2867"/>
  <c r="C2868"/>
  <c r="C2869"/>
  <c r="C2870"/>
  <c r="C2871"/>
  <c r="C2872"/>
  <c r="C2873"/>
  <c r="C2874"/>
  <c r="C2875"/>
  <c r="C2876"/>
  <c r="C2877"/>
  <c r="C2878"/>
  <c r="C2879"/>
  <c r="C2880"/>
  <c r="C2881"/>
  <c r="C2882"/>
  <c r="C2883"/>
  <c r="C2884"/>
  <c r="C2885"/>
  <c r="C2886"/>
  <c r="C2887"/>
  <c r="C2888"/>
  <c r="C2889"/>
  <c r="C2890"/>
  <c r="C2891"/>
  <c r="C2892"/>
  <c r="C2893"/>
  <c r="C2894"/>
  <c r="C2895"/>
  <c r="C2896"/>
  <c r="C2897"/>
  <c r="C2898"/>
  <c r="C2899"/>
  <c r="C2900"/>
  <c r="C2901"/>
  <c r="C2902"/>
  <c r="C2903"/>
  <c r="C2904"/>
  <c r="C2905"/>
  <c r="C2906"/>
  <c r="C2907"/>
  <c r="C2908"/>
  <c r="C2909"/>
  <c r="C2910"/>
  <c r="C2911"/>
  <c r="C2912"/>
  <c r="C2913"/>
  <c r="C2914"/>
  <c r="C2915"/>
  <c r="C2916"/>
  <c r="C2917"/>
  <c r="C2918"/>
  <c r="C2919"/>
  <c r="C2920"/>
  <c r="C2921"/>
  <c r="C2922"/>
  <c r="C2923"/>
  <c r="C2924"/>
  <c r="C2925"/>
  <c r="C2926"/>
  <c r="C2927"/>
  <c r="C2928"/>
  <c r="C2929"/>
  <c r="C2930"/>
  <c r="C2931"/>
  <c r="C2932"/>
  <c r="C2933"/>
  <c r="C2934"/>
  <c r="C2935"/>
  <c r="C2936"/>
  <c r="C2937"/>
  <c r="C2938"/>
  <c r="C2939"/>
  <c r="C2940"/>
  <c r="C2941"/>
  <c r="C2942"/>
  <c r="C2943"/>
  <c r="C2944"/>
  <c r="C2945"/>
  <c r="C2946"/>
  <c r="C2947"/>
  <c r="C2948"/>
  <c r="C2949"/>
  <c r="C2950"/>
  <c r="C2951"/>
  <c r="C2952"/>
  <c r="C2953"/>
  <c r="C2954"/>
  <c r="C2955"/>
  <c r="C2956"/>
  <c r="C2957"/>
  <c r="C2958"/>
  <c r="C2959"/>
  <c r="C2960"/>
  <c r="C2961"/>
  <c r="C2962"/>
  <c r="C2963"/>
  <c r="C2964"/>
  <c r="C2965"/>
  <c r="C2966"/>
  <c r="C2967"/>
  <c r="C2968"/>
  <c r="C2969"/>
  <c r="C2970"/>
  <c r="C2971"/>
  <c r="C2972"/>
  <c r="C2973"/>
  <c r="C2974"/>
  <c r="C2975"/>
  <c r="C2976"/>
  <c r="C2977"/>
  <c r="C2978"/>
  <c r="C2979"/>
  <c r="C2980"/>
  <c r="C2981"/>
  <c r="C2982"/>
  <c r="C2983"/>
  <c r="C2984"/>
  <c r="C2985"/>
  <c r="C2986"/>
  <c r="C2987"/>
  <c r="C2988"/>
  <c r="C2989"/>
  <c r="C2990"/>
  <c r="C2991"/>
  <c r="C2992"/>
  <c r="C2993"/>
  <c r="C2994"/>
  <c r="C2995"/>
  <c r="C2996"/>
  <c r="C2997"/>
  <c r="C2998"/>
  <c r="C2999"/>
  <c r="C3000"/>
  <c r="C3001"/>
  <c r="C3002"/>
  <c r="C3003"/>
  <c r="C3004"/>
  <c r="C3005"/>
  <c r="C3006"/>
  <c r="C3007"/>
  <c r="C3008"/>
  <c r="C3009"/>
  <c r="C3010"/>
  <c r="C3011"/>
  <c r="C3012"/>
  <c r="C3013"/>
  <c r="C3014"/>
  <c r="C3015"/>
  <c r="C3016"/>
  <c r="C3017"/>
  <c r="C3018"/>
  <c r="C3019"/>
  <c r="C3020"/>
  <c r="C3021"/>
  <c r="C3022"/>
  <c r="C3023"/>
  <c r="C3024"/>
  <c r="C3025"/>
  <c r="C3026"/>
  <c r="C3027"/>
  <c r="C3028"/>
  <c r="C3029"/>
  <c r="C3030"/>
  <c r="C3031"/>
  <c r="C3032"/>
  <c r="C3033"/>
  <c r="C3034"/>
  <c r="C3035"/>
  <c r="C3036"/>
  <c r="C3037"/>
  <c r="C3038"/>
  <c r="C3039"/>
  <c r="C3040"/>
  <c r="C3041"/>
  <c r="C3042"/>
  <c r="C3043"/>
  <c r="C3044"/>
  <c r="C3045"/>
  <c r="C3046"/>
  <c r="C3047"/>
  <c r="C3048"/>
  <c r="C3049"/>
  <c r="C3050"/>
  <c r="C3051"/>
  <c r="C3052"/>
  <c r="C3053"/>
  <c r="C3054"/>
  <c r="C3055"/>
  <c r="C3056"/>
  <c r="C3057"/>
  <c r="C3058"/>
  <c r="C3059"/>
  <c r="C3060"/>
  <c r="C3061"/>
  <c r="C3062"/>
  <c r="C3063"/>
  <c r="C3064"/>
  <c r="C3065"/>
  <c r="C3066"/>
  <c r="C3067"/>
  <c r="C3068"/>
  <c r="C3069"/>
  <c r="C3070"/>
  <c r="C3071"/>
  <c r="C3072"/>
  <c r="C3073"/>
  <c r="C3074"/>
  <c r="C3075"/>
  <c r="C3076"/>
  <c r="C3077"/>
  <c r="C3078"/>
  <c r="C3079"/>
  <c r="C3080"/>
  <c r="C3081"/>
  <c r="C3082"/>
  <c r="C3083"/>
  <c r="C3084"/>
  <c r="C3085"/>
  <c r="C3086"/>
  <c r="C3087"/>
  <c r="C3088"/>
  <c r="C3089"/>
  <c r="C3090"/>
  <c r="C3091"/>
  <c r="C3092"/>
  <c r="C3093"/>
  <c r="C3094"/>
  <c r="C3095"/>
  <c r="C3096"/>
  <c r="C3097"/>
  <c r="C3098"/>
  <c r="C3099"/>
  <c r="C3100"/>
  <c r="C3101"/>
  <c r="C3102"/>
  <c r="C3103"/>
  <c r="C3104"/>
  <c r="C3105"/>
  <c r="C3106"/>
  <c r="C3107"/>
  <c r="C3108"/>
  <c r="C3109"/>
  <c r="C3110"/>
  <c r="C3111"/>
  <c r="C3112"/>
  <c r="C3113"/>
  <c r="C3114"/>
  <c r="C3115"/>
  <c r="C3116"/>
  <c r="C3117"/>
  <c r="C3118"/>
  <c r="C3119"/>
  <c r="C3120"/>
  <c r="C3121"/>
  <c r="C3122"/>
  <c r="C3123"/>
  <c r="C3124"/>
  <c r="C3125"/>
  <c r="C3126"/>
  <c r="C3127"/>
  <c r="C3128"/>
  <c r="C3129"/>
  <c r="C3130"/>
  <c r="C3131"/>
  <c r="C3132"/>
  <c r="C3133"/>
  <c r="C3134"/>
  <c r="C3135"/>
  <c r="C3136"/>
  <c r="C3137"/>
  <c r="C3138"/>
  <c r="C3139"/>
  <c r="C3140"/>
  <c r="C3141"/>
  <c r="C3142"/>
  <c r="C3143"/>
  <c r="C3144"/>
  <c r="C3145"/>
  <c r="C3146"/>
  <c r="C3147"/>
  <c r="C3148"/>
  <c r="C3149"/>
  <c r="C3150"/>
  <c r="C3151"/>
  <c r="C3152"/>
  <c r="C3153"/>
  <c r="C3154"/>
  <c r="C3155"/>
  <c r="C3156"/>
  <c r="C3157"/>
  <c r="C3158"/>
  <c r="C3159"/>
  <c r="C3160"/>
  <c r="C3161"/>
  <c r="C3162"/>
  <c r="C3163"/>
  <c r="C3164"/>
  <c r="C3165"/>
  <c r="C3166"/>
  <c r="C3167"/>
  <c r="C3168"/>
  <c r="C3169"/>
  <c r="C3170"/>
  <c r="C3171"/>
  <c r="C3172"/>
  <c r="C3173"/>
  <c r="C3174"/>
  <c r="C3175"/>
  <c r="C3176"/>
  <c r="C3177"/>
  <c r="C3178"/>
  <c r="C3179"/>
  <c r="C3180"/>
  <c r="C3181"/>
  <c r="C3182"/>
  <c r="C3183"/>
  <c r="C3184"/>
  <c r="C3185"/>
  <c r="C3186"/>
  <c r="C3187"/>
  <c r="C3188"/>
  <c r="C3189"/>
  <c r="C3190"/>
  <c r="C3191"/>
  <c r="C3192"/>
  <c r="C3193"/>
  <c r="C3194"/>
  <c r="C3195"/>
  <c r="C3196"/>
  <c r="C3197"/>
  <c r="C3198"/>
  <c r="C3199"/>
  <c r="C3200"/>
  <c r="C3201"/>
  <c r="C3202"/>
  <c r="C3203"/>
  <c r="C3204"/>
  <c r="C3205"/>
  <c r="C3206"/>
  <c r="C3207"/>
  <c r="C3208"/>
  <c r="C3209"/>
  <c r="C3210"/>
  <c r="C3211"/>
  <c r="C3212"/>
  <c r="C3213"/>
  <c r="C3214"/>
  <c r="C3215"/>
  <c r="C3216"/>
  <c r="C3217"/>
  <c r="C3218"/>
  <c r="C3219"/>
  <c r="C3220"/>
  <c r="C3221"/>
  <c r="C3222"/>
  <c r="C3223"/>
  <c r="C3224"/>
  <c r="C3225"/>
  <c r="C3226"/>
  <c r="C3227"/>
  <c r="C3228"/>
  <c r="C3229"/>
  <c r="C3230"/>
  <c r="C3231"/>
  <c r="C3232"/>
  <c r="C3233"/>
  <c r="C3234"/>
  <c r="C3235"/>
  <c r="C3236"/>
  <c r="C3237"/>
  <c r="C3238"/>
  <c r="C3239"/>
  <c r="C3240"/>
  <c r="C3241"/>
  <c r="C3242"/>
  <c r="C3243"/>
  <c r="C3244"/>
  <c r="C3245"/>
  <c r="C3246"/>
  <c r="C3247"/>
  <c r="C3248"/>
  <c r="C3249"/>
  <c r="C3250"/>
  <c r="C3251"/>
  <c r="C3252"/>
  <c r="C3253"/>
  <c r="C3254"/>
  <c r="C3255"/>
  <c r="C3256"/>
  <c r="C3257"/>
  <c r="C3258"/>
  <c r="C3259"/>
  <c r="C3260"/>
  <c r="C3261"/>
  <c r="C3262"/>
  <c r="C3263"/>
  <c r="C3264"/>
  <c r="C3265"/>
  <c r="C3266"/>
  <c r="C3267"/>
  <c r="C3268"/>
  <c r="C3269"/>
  <c r="C3270"/>
  <c r="C3271"/>
  <c r="C3272"/>
  <c r="C3273"/>
  <c r="C3274"/>
  <c r="C3275"/>
  <c r="C3276"/>
  <c r="C3277"/>
  <c r="C3278"/>
  <c r="C3279"/>
  <c r="C3280"/>
  <c r="C3281"/>
  <c r="C3282"/>
  <c r="C3283"/>
  <c r="C3284"/>
  <c r="C3285"/>
  <c r="C3286"/>
  <c r="C3287"/>
  <c r="C3288"/>
  <c r="C3289"/>
  <c r="C3290"/>
  <c r="C3291"/>
  <c r="C3292"/>
  <c r="C3293"/>
  <c r="C3294"/>
  <c r="C3295"/>
  <c r="C3296"/>
  <c r="C3297"/>
  <c r="C3298"/>
  <c r="C3299"/>
  <c r="C3300"/>
  <c r="C3301"/>
  <c r="C3302"/>
  <c r="C3303"/>
  <c r="C3304"/>
  <c r="C3305"/>
  <c r="C3306"/>
  <c r="C3307"/>
  <c r="C3308"/>
  <c r="C3309"/>
  <c r="C3310"/>
  <c r="C3311"/>
  <c r="C3312"/>
  <c r="C3313"/>
  <c r="C3314"/>
  <c r="C3315"/>
  <c r="C3316"/>
  <c r="C3317"/>
  <c r="C3318"/>
  <c r="C3319"/>
  <c r="C3320"/>
  <c r="C3321"/>
  <c r="C3322"/>
  <c r="C3323"/>
  <c r="C3324"/>
  <c r="C3325"/>
  <c r="C3326"/>
  <c r="C3327"/>
  <c r="C3328"/>
  <c r="C3329"/>
  <c r="C3330"/>
  <c r="C3331"/>
  <c r="C3332"/>
  <c r="C3333"/>
  <c r="C3334"/>
  <c r="C3335"/>
  <c r="C3336"/>
  <c r="C3337"/>
  <c r="C3338"/>
  <c r="C3339"/>
  <c r="C3340"/>
  <c r="C3341"/>
  <c r="C3342"/>
  <c r="C3343"/>
  <c r="C3344"/>
  <c r="C3345"/>
  <c r="C3346"/>
  <c r="C3347"/>
  <c r="C3348"/>
  <c r="C3349"/>
  <c r="C3350"/>
  <c r="C3351"/>
  <c r="C3352"/>
  <c r="C3353"/>
  <c r="C3354"/>
  <c r="C3355"/>
  <c r="C3356"/>
  <c r="C3357"/>
  <c r="C3358"/>
  <c r="C3359"/>
  <c r="C3360"/>
  <c r="C3361"/>
  <c r="C3362"/>
  <c r="C3363"/>
  <c r="C3364"/>
  <c r="C3365"/>
  <c r="C3366"/>
  <c r="C3367"/>
  <c r="C3368"/>
  <c r="C3369"/>
  <c r="C3370"/>
  <c r="C3371"/>
  <c r="C3372"/>
  <c r="C3373"/>
  <c r="C3374"/>
  <c r="C3375"/>
  <c r="C3376"/>
  <c r="C3377"/>
  <c r="C3378"/>
  <c r="C3379"/>
  <c r="C3380"/>
  <c r="C3381"/>
  <c r="C3382"/>
  <c r="C3383"/>
  <c r="C3384"/>
  <c r="C3385"/>
  <c r="C3386"/>
  <c r="C3387"/>
  <c r="C3388"/>
  <c r="C3389"/>
  <c r="C3390"/>
  <c r="C3391"/>
  <c r="C3392"/>
  <c r="C3393"/>
  <c r="C3394"/>
  <c r="C3395"/>
  <c r="C3396"/>
  <c r="C3397"/>
  <c r="C3398"/>
  <c r="C3399"/>
  <c r="C3400"/>
  <c r="C3401"/>
  <c r="C3402"/>
  <c r="C3403"/>
  <c r="C3404"/>
  <c r="C3405"/>
  <c r="C3406"/>
  <c r="C3407"/>
  <c r="C3408"/>
  <c r="C3409"/>
  <c r="C3410"/>
  <c r="C3411"/>
  <c r="C3412"/>
  <c r="C3413"/>
  <c r="C3414"/>
  <c r="C3415"/>
  <c r="C3416"/>
  <c r="C3417"/>
  <c r="C3418"/>
  <c r="C3419"/>
  <c r="C3420"/>
  <c r="C3421"/>
  <c r="C3422"/>
  <c r="C3423"/>
  <c r="C3424"/>
  <c r="C3425"/>
  <c r="C3426"/>
  <c r="C3427"/>
  <c r="C3428"/>
  <c r="C3429"/>
  <c r="C3430"/>
  <c r="C3431"/>
  <c r="C3432"/>
  <c r="C3433"/>
  <c r="C3434"/>
  <c r="C3435"/>
  <c r="C3436"/>
  <c r="C3437"/>
  <c r="C3438"/>
  <c r="C3439"/>
  <c r="C3440"/>
  <c r="C3441"/>
  <c r="C3442"/>
  <c r="C3443"/>
  <c r="C3444"/>
  <c r="C3445"/>
  <c r="C3446"/>
  <c r="C3447"/>
  <c r="C3448"/>
  <c r="C3449"/>
  <c r="C3450"/>
  <c r="C3451"/>
  <c r="C3452"/>
  <c r="C3453"/>
  <c r="C3454"/>
  <c r="C3455"/>
  <c r="C3456"/>
  <c r="C3457"/>
  <c r="C3458"/>
  <c r="C3459"/>
  <c r="C3460"/>
  <c r="C3461"/>
  <c r="C3462"/>
  <c r="C3463"/>
  <c r="C3464"/>
  <c r="C3465"/>
  <c r="C3466"/>
  <c r="C3467"/>
  <c r="C3468"/>
  <c r="C3469"/>
  <c r="C3470"/>
  <c r="C3471"/>
  <c r="C3472"/>
  <c r="C3473"/>
  <c r="C3474"/>
  <c r="C3475"/>
  <c r="C3476"/>
  <c r="C3477"/>
  <c r="C3478"/>
  <c r="C3479"/>
  <c r="C3480"/>
  <c r="C3481"/>
  <c r="C3482"/>
  <c r="C3483"/>
  <c r="C3484"/>
  <c r="C3485"/>
  <c r="C3486"/>
  <c r="C3487"/>
  <c r="C3488"/>
  <c r="C3489"/>
  <c r="C3490"/>
  <c r="C3491"/>
  <c r="C3492"/>
  <c r="C3493"/>
  <c r="C3494"/>
  <c r="C3495"/>
  <c r="C3496"/>
  <c r="C3497"/>
  <c r="C3498"/>
  <c r="C3499"/>
  <c r="C3500"/>
  <c r="C3501"/>
  <c r="C3502"/>
  <c r="C3503"/>
  <c r="C3504"/>
  <c r="C3505"/>
  <c r="C3506"/>
  <c r="C3507"/>
  <c r="C3508"/>
  <c r="C3509"/>
  <c r="C3510"/>
  <c r="C3511"/>
  <c r="C3512"/>
  <c r="C3513"/>
  <c r="C3514"/>
  <c r="B2"/>
  <c r="B3"/>
  <c r="D3" s="1"/>
  <c r="B4"/>
  <c r="D4" s="1"/>
  <c r="B5"/>
  <c r="D5" s="1"/>
  <c r="B6"/>
  <c r="B7"/>
  <c r="D7" s="1"/>
  <c r="B8"/>
  <c r="D8" s="1"/>
  <c r="B9"/>
  <c r="D9" s="1"/>
  <c r="B10"/>
  <c r="B11"/>
  <c r="D11" s="1"/>
  <c r="B12"/>
  <c r="D12" s="1"/>
  <c r="B13"/>
  <c r="D13" s="1"/>
  <c r="B14"/>
  <c r="B15"/>
  <c r="D15" s="1"/>
  <c r="B16"/>
  <c r="D16" s="1"/>
  <c r="B17"/>
  <c r="D17" s="1"/>
  <c r="B18"/>
  <c r="B19"/>
  <c r="D19" s="1"/>
  <c r="B20"/>
  <c r="D20" s="1"/>
  <c r="B21"/>
  <c r="D21" s="1"/>
  <c r="B22"/>
  <c r="B23"/>
  <c r="D23" s="1"/>
  <c r="B24"/>
  <c r="D24" s="1"/>
  <c r="B25"/>
  <c r="D25" s="1"/>
  <c r="B26"/>
  <c r="B27"/>
  <c r="D27" s="1"/>
  <c r="B28"/>
  <c r="D28" s="1"/>
  <c r="B29"/>
  <c r="D29" s="1"/>
  <c r="B30"/>
  <c r="B31"/>
  <c r="D31" s="1"/>
  <c r="B32"/>
  <c r="D32" s="1"/>
  <c r="B33"/>
  <c r="D33" s="1"/>
  <c r="B34"/>
  <c r="B35"/>
  <c r="D35" s="1"/>
  <c r="B36"/>
  <c r="D36" s="1"/>
  <c r="B37"/>
  <c r="D37" s="1"/>
  <c r="B38"/>
  <c r="B39"/>
  <c r="D39" s="1"/>
  <c r="B40"/>
  <c r="D40" s="1"/>
  <c r="B41"/>
  <c r="D41" s="1"/>
  <c r="B42"/>
  <c r="B43"/>
  <c r="D43" s="1"/>
  <c r="B44"/>
  <c r="D44" s="1"/>
  <c r="B45"/>
  <c r="D45" s="1"/>
  <c r="B46"/>
  <c r="B47"/>
  <c r="D47" s="1"/>
  <c r="B48"/>
  <c r="D48" s="1"/>
  <c r="B49"/>
  <c r="D49" s="1"/>
  <c r="B50"/>
  <c r="B51"/>
  <c r="D51" s="1"/>
  <c r="B52"/>
  <c r="D52" s="1"/>
  <c r="B53"/>
  <c r="D53" s="1"/>
  <c r="B54"/>
  <c r="B55"/>
  <c r="D55" s="1"/>
  <c r="B56"/>
  <c r="D56" s="1"/>
  <c r="B57"/>
  <c r="D57" s="1"/>
  <c r="B58"/>
  <c r="B59"/>
  <c r="D59" s="1"/>
  <c r="B60"/>
  <c r="D60" s="1"/>
  <c r="B61"/>
  <c r="D61" s="1"/>
  <c r="B62"/>
  <c r="B63"/>
  <c r="D63" s="1"/>
  <c r="B64"/>
  <c r="D64" s="1"/>
  <c r="B65"/>
  <c r="D65" s="1"/>
  <c r="B66"/>
  <c r="B67"/>
  <c r="D67" s="1"/>
  <c r="B68"/>
  <c r="D68" s="1"/>
  <c r="B69"/>
  <c r="D69" s="1"/>
  <c r="B70"/>
  <c r="B71"/>
  <c r="D71" s="1"/>
  <c r="B72"/>
  <c r="D72" s="1"/>
  <c r="B73"/>
  <c r="D73" s="1"/>
  <c r="B74"/>
  <c r="B75"/>
  <c r="D75" s="1"/>
  <c r="B76"/>
  <c r="D76" s="1"/>
  <c r="B77"/>
  <c r="D77" s="1"/>
  <c r="B78"/>
  <c r="B79"/>
  <c r="D79" s="1"/>
  <c r="B80"/>
  <c r="D80" s="1"/>
  <c r="B81"/>
  <c r="D81" s="1"/>
  <c r="B82"/>
  <c r="B83"/>
  <c r="D83" s="1"/>
  <c r="B84"/>
  <c r="D84" s="1"/>
  <c r="B85"/>
  <c r="D85" s="1"/>
  <c r="B86"/>
  <c r="B87"/>
  <c r="D87" s="1"/>
  <c r="B88"/>
  <c r="D88" s="1"/>
  <c r="B89"/>
  <c r="D89" s="1"/>
  <c r="B90"/>
  <c r="B91"/>
  <c r="D91" s="1"/>
  <c r="B92"/>
  <c r="D92" s="1"/>
  <c r="B93"/>
  <c r="D93" s="1"/>
  <c r="B94"/>
  <c r="B95"/>
  <c r="D95" s="1"/>
  <c r="B96"/>
  <c r="D96" s="1"/>
  <c r="B97"/>
  <c r="D97" s="1"/>
  <c r="B98"/>
  <c r="B99"/>
  <c r="D99" s="1"/>
  <c r="B100"/>
  <c r="D100" s="1"/>
  <c r="B101"/>
  <c r="D101" s="1"/>
  <c r="B102"/>
  <c r="B103"/>
  <c r="D103" s="1"/>
  <c r="B104"/>
  <c r="D104" s="1"/>
  <c r="B105"/>
  <c r="D105" s="1"/>
  <c r="B106"/>
  <c r="B107"/>
  <c r="D107" s="1"/>
  <c r="B108"/>
  <c r="D108" s="1"/>
  <c r="B109"/>
  <c r="D109" s="1"/>
  <c r="B110"/>
  <c r="B111"/>
  <c r="D111" s="1"/>
  <c r="B112"/>
  <c r="D112" s="1"/>
  <c r="B113"/>
  <c r="D113" s="1"/>
  <c r="B114"/>
  <c r="B115"/>
  <c r="D115" s="1"/>
  <c r="B116"/>
  <c r="D116" s="1"/>
  <c r="B117"/>
  <c r="D117" s="1"/>
  <c r="B118"/>
  <c r="B119"/>
  <c r="D119" s="1"/>
  <c r="B120"/>
  <c r="D120" s="1"/>
  <c r="B121"/>
  <c r="D121" s="1"/>
  <c r="B122"/>
  <c r="B123"/>
  <c r="D123" s="1"/>
  <c r="B124"/>
  <c r="D124" s="1"/>
  <c r="B125"/>
  <c r="D125" s="1"/>
  <c r="B126"/>
  <c r="B127"/>
  <c r="D127" s="1"/>
  <c r="B128"/>
  <c r="D128" s="1"/>
  <c r="B129"/>
  <c r="D129" s="1"/>
  <c r="B130"/>
  <c r="B131"/>
  <c r="D131" s="1"/>
  <c r="B132"/>
  <c r="D132" s="1"/>
  <c r="B133"/>
  <c r="D133" s="1"/>
  <c r="B134"/>
  <c r="B135"/>
  <c r="D135" s="1"/>
  <c r="B136"/>
  <c r="D136" s="1"/>
  <c r="B137"/>
  <c r="D137" s="1"/>
  <c r="B138"/>
  <c r="B139"/>
  <c r="D139" s="1"/>
  <c r="B140"/>
  <c r="D140" s="1"/>
  <c r="B141"/>
  <c r="D141" s="1"/>
  <c r="B142"/>
  <c r="B143"/>
  <c r="D143" s="1"/>
  <c r="B144"/>
  <c r="D144" s="1"/>
  <c r="B145"/>
  <c r="D145" s="1"/>
  <c r="B146"/>
  <c r="B147"/>
  <c r="D147" s="1"/>
  <c r="B148"/>
  <c r="D148" s="1"/>
  <c r="B149"/>
  <c r="D149" s="1"/>
  <c r="B150"/>
  <c r="B151"/>
  <c r="D151" s="1"/>
  <c r="B152"/>
  <c r="D152" s="1"/>
  <c r="B153"/>
  <c r="D153" s="1"/>
  <c r="B154"/>
  <c r="B155"/>
  <c r="D155" s="1"/>
  <c r="B156"/>
  <c r="D156" s="1"/>
  <c r="B157"/>
  <c r="D157" s="1"/>
  <c r="B158"/>
  <c r="D158" s="1"/>
  <c r="B159"/>
  <c r="D159" s="1"/>
  <c r="B160"/>
  <c r="D160" s="1"/>
  <c r="B161"/>
  <c r="D161" s="1"/>
  <c r="B162"/>
  <c r="D162" s="1"/>
  <c r="B163"/>
  <c r="D163" s="1"/>
  <c r="B164"/>
  <c r="D164" s="1"/>
  <c r="B165"/>
  <c r="D165" s="1"/>
  <c r="B166"/>
  <c r="D166" s="1"/>
  <c r="B167"/>
  <c r="D167" s="1"/>
  <c r="B168"/>
  <c r="D168" s="1"/>
  <c r="B169"/>
  <c r="D169" s="1"/>
  <c r="B170"/>
  <c r="D170" s="1"/>
  <c r="B171"/>
  <c r="D171" s="1"/>
  <c r="B172"/>
  <c r="D172" s="1"/>
  <c r="B173"/>
  <c r="D173" s="1"/>
  <c r="B174"/>
  <c r="D174" s="1"/>
  <c r="B175"/>
  <c r="D175" s="1"/>
  <c r="B176"/>
  <c r="D176" s="1"/>
  <c r="B177"/>
  <c r="D177" s="1"/>
  <c r="B178"/>
  <c r="D178" s="1"/>
  <c r="B179"/>
  <c r="D179" s="1"/>
  <c r="B180"/>
  <c r="D180" s="1"/>
  <c r="B181"/>
  <c r="D181" s="1"/>
  <c r="B182"/>
  <c r="D182" s="1"/>
  <c r="B183"/>
  <c r="D183" s="1"/>
  <c r="B184"/>
  <c r="D184" s="1"/>
  <c r="B185"/>
  <c r="D185" s="1"/>
  <c r="B186"/>
  <c r="D186" s="1"/>
  <c r="B187"/>
  <c r="D187" s="1"/>
  <c r="B188"/>
  <c r="D188" s="1"/>
  <c r="B189"/>
  <c r="D189" s="1"/>
  <c r="B190"/>
  <c r="D190" s="1"/>
  <c r="B191"/>
  <c r="D191" s="1"/>
  <c r="B192"/>
  <c r="D192" s="1"/>
  <c r="B193"/>
  <c r="D193" s="1"/>
  <c r="B194"/>
  <c r="D194" s="1"/>
  <c r="B195"/>
  <c r="D195" s="1"/>
  <c r="B196"/>
  <c r="D196" s="1"/>
  <c r="B197"/>
  <c r="D197" s="1"/>
  <c r="B198"/>
  <c r="D198" s="1"/>
  <c r="B199"/>
  <c r="D199" s="1"/>
  <c r="B200"/>
  <c r="D200" s="1"/>
  <c r="B201"/>
  <c r="D201" s="1"/>
  <c r="B202"/>
  <c r="D202" s="1"/>
  <c r="B203"/>
  <c r="D203" s="1"/>
  <c r="B204"/>
  <c r="D204" s="1"/>
  <c r="B205"/>
  <c r="D205" s="1"/>
  <c r="B206"/>
  <c r="D206" s="1"/>
  <c r="B207"/>
  <c r="D207" s="1"/>
  <c r="B208"/>
  <c r="D208" s="1"/>
  <c r="B209"/>
  <c r="D209" s="1"/>
  <c r="B210"/>
  <c r="D210" s="1"/>
  <c r="B211"/>
  <c r="D211" s="1"/>
  <c r="B212"/>
  <c r="D212" s="1"/>
  <c r="B213"/>
  <c r="D213" s="1"/>
  <c r="B214"/>
  <c r="D214" s="1"/>
  <c r="B215"/>
  <c r="D215" s="1"/>
  <c r="B216"/>
  <c r="D216" s="1"/>
  <c r="B217"/>
  <c r="D217" s="1"/>
  <c r="B218"/>
  <c r="D218" s="1"/>
  <c r="B219"/>
  <c r="D219" s="1"/>
  <c r="B220"/>
  <c r="D220" s="1"/>
  <c r="B221"/>
  <c r="D221" s="1"/>
  <c r="B222"/>
  <c r="D222" s="1"/>
  <c r="B223"/>
  <c r="D223" s="1"/>
  <c r="B224"/>
  <c r="D224" s="1"/>
  <c r="B225"/>
  <c r="D225" s="1"/>
  <c r="B226"/>
  <c r="D226" s="1"/>
  <c r="B227"/>
  <c r="D227" s="1"/>
  <c r="B228"/>
  <c r="D228" s="1"/>
  <c r="B229"/>
  <c r="D229" s="1"/>
  <c r="B230"/>
  <c r="D230" s="1"/>
  <c r="B231"/>
  <c r="D231" s="1"/>
  <c r="B232"/>
  <c r="D232" s="1"/>
  <c r="B233"/>
  <c r="D233" s="1"/>
  <c r="B234"/>
  <c r="D234" s="1"/>
  <c r="B235"/>
  <c r="D235" s="1"/>
  <c r="B236"/>
  <c r="D236" s="1"/>
  <c r="B237"/>
  <c r="D237" s="1"/>
  <c r="B238"/>
  <c r="D238" s="1"/>
  <c r="B239"/>
  <c r="D239" s="1"/>
  <c r="B240"/>
  <c r="D240" s="1"/>
  <c r="B241"/>
  <c r="D241" s="1"/>
  <c r="B242"/>
  <c r="D242" s="1"/>
  <c r="B243"/>
  <c r="D243" s="1"/>
  <c r="B244"/>
  <c r="D244" s="1"/>
  <c r="B245"/>
  <c r="D245" s="1"/>
  <c r="B246"/>
  <c r="D246" s="1"/>
  <c r="B247"/>
  <c r="D247" s="1"/>
  <c r="B248"/>
  <c r="D248" s="1"/>
  <c r="B249"/>
  <c r="D249" s="1"/>
  <c r="B250"/>
  <c r="D250" s="1"/>
  <c r="B251"/>
  <c r="D251" s="1"/>
  <c r="B252"/>
  <c r="D252" s="1"/>
  <c r="B253"/>
  <c r="D253" s="1"/>
  <c r="B254"/>
  <c r="D254" s="1"/>
  <c r="B255"/>
  <c r="D255" s="1"/>
  <c r="B256"/>
  <c r="D256" s="1"/>
  <c r="B257"/>
  <c r="D257" s="1"/>
  <c r="B258"/>
  <c r="D258" s="1"/>
  <c r="B259"/>
  <c r="D259" s="1"/>
  <c r="B260"/>
  <c r="D260" s="1"/>
  <c r="B261"/>
  <c r="D261" s="1"/>
  <c r="B262"/>
  <c r="D262" s="1"/>
  <c r="B263"/>
  <c r="D263" s="1"/>
  <c r="B264"/>
  <c r="D264" s="1"/>
  <c r="B265"/>
  <c r="D265" s="1"/>
  <c r="B266"/>
  <c r="D266" s="1"/>
  <c r="B267"/>
  <c r="D267" s="1"/>
  <c r="B268"/>
  <c r="D268" s="1"/>
  <c r="B269"/>
  <c r="D269" s="1"/>
  <c r="B270"/>
  <c r="D270" s="1"/>
  <c r="B271"/>
  <c r="D271" s="1"/>
  <c r="B272"/>
  <c r="D272" s="1"/>
  <c r="B273"/>
  <c r="D273" s="1"/>
  <c r="B274"/>
  <c r="D274" s="1"/>
  <c r="B275"/>
  <c r="D275" s="1"/>
  <c r="B276"/>
  <c r="D276" s="1"/>
  <c r="B277"/>
  <c r="D277" s="1"/>
  <c r="B278"/>
  <c r="D278" s="1"/>
  <c r="B279"/>
  <c r="D279" s="1"/>
  <c r="B280"/>
  <c r="D280" s="1"/>
  <c r="B281"/>
  <c r="D281" s="1"/>
  <c r="B282"/>
  <c r="D282" s="1"/>
  <c r="B283"/>
  <c r="D283" s="1"/>
  <c r="B284"/>
  <c r="D284" s="1"/>
  <c r="B285"/>
  <c r="D285" s="1"/>
  <c r="B286"/>
  <c r="D286" s="1"/>
  <c r="B287"/>
  <c r="D287" s="1"/>
  <c r="B288"/>
  <c r="D288" s="1"/>
  <c r="B289"/>
  <c r="D289" s="1"/>
  <c r="B290"/>
  <c r="D290" s="1"/>
  <c r="B291"/>
  <c r="D291" s="1"/>
  <c r="B292"/>
  <c r="D292" s="1"/>
  <c r="B293"/>
  <c r="D293" s="1"/>
  <c r="B294"/>
  <c r="D294" s="1"/>
  <c r="B295"/>
  <c r="D295" s="1"/>
  <c r="B296"/>
  <c r="D296" s="1"/>
  <c r="B297"/>
  <c r="D297" s="1"/>
  <c r="B298"/>
  <c r="D298" s="1"/>
  <c r="B299"/>
  <c r="D299" s="1"/>
  <c r="B300"/>
  <c r="D300" s="1"/>
  <c r="B301"/>
  <c r="D301" s="1"/>
  <c r="B302"/>
  <c r="D302" s="1"/>
  <c r="B303"/>
  <c r="D303" s="1"/>
  <c r="B304"/>
  <c r="D304" s="1"/>
  <c r="B305"/>
  <c r="D305" s="1"/>
  <c r="B306"/>
  <c r="D306" s="1"/>
  <c r="B307"/>
  <c r="D307" s="1"/>
  <c r="B308"/>
  <c r="D308" s="1"/>
  <c r="B309"/>
  <c r="D309" s="1"/>
  <c r="B310"/>
  <c r="D310" s="1"/>
  <c r="B311"/>
  <c r="D311" s="1"/>
  <c r="B312"/>
  <c r="D312" s="1"/>
  <c r="B313"/>
  <c r="D313" s="1"/>
  <c r="B314"/>
  <c r="D314" s="1"/>
  <c r="B315"/>
  <c r="D315" s="1"/>
  <c r="B316"/>
  <c r="D316" s="1"/>
  <c r="B317"/>
  <c r="D317" s="1"/>
  <c r="B318"/>
  <c r="D318" s="1"/>
  <c r="B319"/>
  <c r="D319" s="1"/>
  <c r="B320"/>
  <c r="D320" s="1"/>
  <c r="B321"/>
  <c r="D321" s="1"/>
  <c r="B322"/>
  <c r="D322" s="1"/>
  <c r="B323"/>
  <c r="D323" s="1"/>
  <c r="B324"/>
  <c r="D324" s="1"/>
  <c r="B325"/>
  <c r="D325" s="1"/>
  <c r="B326"/>
  <c r="D326" s="1"/>
  <c r="B327"/>
  <c r="D327" s="1"/>
  <c r="B328"/>
  <c r="D328" s="1"/>
  <c r="B329"/>
  <c r="D329" s="1"/>
  <c r="B330"/>
  <c r="D330" s="1"/>
  <c r="B331"/>
  <c r="D331" s="1"/>
  <c r="B332"/>
  <c r="D332" s="1"/>
  <c r="B333"/>
  <c r="D333" s="1"/>
  <c r="B334"/>
  <c r="D334" s="1"/>
  <c r="B335"/>
  <c r="D335" s="1"/>
  <c r="B336"/>
  <c r="D336" s="1"/>
  <c r="B337"/>
  <c r="D337" s="1"/>
  <c r="B338"/>
  <c r="D338" s="1"/>
  <c r="B339"/>
  <c r="D339" s="1"/>
  <c r="B340"/>
  <c r="D340" s="1"/>
  <c r="B341"/>
  <c r="D341" s="1"/>
  <c r="B342"/>
  <c r="D342" s="1"/>
  <c r="B343"/>
  <c r="D343" s="1"/>
  <c r="B344"/>
  <c r="D344" s="1"/>
  <c r="B345"/>
  <c r="D345" s="1"/>
  <c r="B346"/>
  <c r="D346" s="1"/>
  <c r="B347"/>
  <c r="D347" s="1"/>
  <c r="B348"/>
  <c r="D348" s="1"/>
  <c r="B349"/>
  <c r="D349" s="1"/>
  <c r="B350"/>
  <c r="D350" s="1"/>
  <c r="B351"/>
  <c r="D351" s="1"/>
  <c r="B352"/>
  <c r="D352" s="1"/>
  <c r="B353"/>
  <c r="D353" s="1"/>
  <c r="B354"/>
  <c r="D354" s="1"/>
  <c r="B355"/>
  <c r="D355" s="1"/>
  <c r="B356"/>
  <c r="D356" s="1"/>
  <c r="B357"/>
  <c r="D357" s="1"/>
  <c r="B358"/>
  <c r="D358" s="1"/>
  <c r="B359"/>
  <c r="D359" s="1"/>
  <c r="B360"/>
  <c r="D360" s="1"/>
  <c r="B361"/>
  <c r="D361" s="1"/>
  <c r="B362"/>
  <c r="D362" s="1"/>
  <c r="B363"/>
  <c r="D363" s="1"/>
  <c r="B364"/>
  <c r="D364" s="1"/>
  <c r="B365"/>
  <c r="D365" s="1"/>
  <c r="B366"/>
  <c r="B367"/>
  <c r="D367" s="1"/>
  <c r="B368"/>
  <c r="D368" s="1"/>
  <c r="B369"/>
  <c r="D369" s="1"/>
  <c r="B370"/>
  <c r="B371"/>
  <c r="D371" s="1"/>
  <c r="B372"/>
  <c r="D372" s="1"/>
  <c r="B373"/>
  <c r="D373" s="1"/>
  <c r="B374"/>
  <c r="B375"/>
  <c r="D375" s="1"/>
  <c r="B376"/>
  <c r="D376" s="1"/>
  <c r="B377"/>
  <c r="D377" s="1"/>
  <c r="B378"/>
  <c r="B379"/>
  <c r="D379" s="1"/>
  <c r="B380"/>
  <c r="D380" s="1"/>
  <c r="B381"/>
  <c r="D381" s="1"/>
  <c r="B382"/>
  <c r="B383"/>
  <c r="D383" s="1"/>
  <c r="B384"/>
  <c r="D384" s="1"/>
  <c r="B385"/>
  <c r="D385" s="1"/>
  <c r="B386"/>
  <c r="D386" s="1"/>
  <c r="B387"/>
  <c r="D387" s="1"/>
  <c r="B388"/>
  <c r="D388" s="1"/>
  <c r="B389"/>
  <c r="D389" s="1"/>
  <c r="B390"/>
  <c r="D390" s="1"/>
  <c r="B391"/>
  <c r="D391" s="1"/>
  <c r="B392"/>
  <c r="D392" s="1"/>
  <c r="B393"/>
  <c r="D393" s="1"/>
  <c r="B394"/>
  <c r="D394" s="1"/>
  <c r="B395"/>
  <c r="D395" s="1"/>
  <c r="B396"/>
  <c r="D396" s="1"/>
  <c r="B397"/>
  <c r="D397" s="1"/>
  <c r="B398"/>
  <c r="D398" s="1"/>
  <c r="B399"/>
  <c r="D399" s="1"/>
  <c r="B400"/>
  <c r="D400" s="1"/>
  <c r="B401"/>
  <c r="D401" s="1"/>
  <c r="B402"/>
  <c r="D402" s="1"/>
  <c r="B403"/>
  <c r="D403" s="1"/>
  <c r="B404"/>
  <c r="D404" s="1"/>
  <c r="B405"/>
  <c r="D405" s="1"/>
  <c r="B406"/>
  <c r="B407"/>
  <c r="D407" s="1"/>
  <c r="B408"/>
  <c r="D408" s="1"/>
  <c r="B409"/>
  <c r="D409" s="1"/>
  <c r="B410"/>
  <c r="B411"/>
  <c r="D411" s="1"/>
  <c r="B412"/>
  <c r="D412" s="1"/>
  <c r="B413"/>
  <c r="D413" s="1"/>
  <c r="B414"/>
  <c r="B415"/>
  <c r="D415" s="1"/>
  <c r="B416"/>
  <c r="D416" s="1"/>
  <c r="B417"/>
  <c r="D417" s="1"/>
  <c r="B418"/>
  <c r="B419"/>
  <c r="D419" s="1"/>
  <c r="B420"/>
  <c r="D420" s="1"/>
  <c r="B421"/>
  <c r="D421" s="1"/>
  <c r="B422"/>
  <c r="B423"/>
  <c r="D423" s="1"/>
  <c r="B424"/>
  <c r="D424" s="1"/>
  <c r="B425"/>
  <c r="D425" s="1"/>
  <c r="B426"/>
  <c r="B427"/>
  <c r="D427" s="1"/>
  <c r="B428"/>
  <c r="D428" s="1"/>
  <c r="B429"/>
  <c r="D429" s="1"/>
  <c r="B430"/>
  <c r="B431"/>
  <c r="D431" s="1"/>
  <c r="B432"/>
  <c r="D432" s="1"/>
  <c r="B433"/>
  <c r="D433" s="1"/>
  <c r="B434"/>
  <c r="D434" s="1"/>
  <c r="B435"/>
  <c r="D435" s="1"/>
  <c r="B436"/>
  <c r="D436" s="1"/>
  <c r="B437"/>
  <c r="D437" s="1"/>
  <c r="B438"/>
  <c r="D438" s="1"/>
  <c r="B439"/>
  <c r="D439" s="1"/>
  <c r="B440"/>
  <c r="D440" s="1"/>
  <c r="B441"/>
  <c r="D441" s="1"/>
  <c r="B442"/>
  <c r="D442" s="1"/>
  <c r="B443"/>
  <c r="D443" s="1"/>
  <c r="B444"/>
  <c r="D444" s="1"/>
  <c r="B445"/>
  <c r="D445" s="1"/>
  <c r="B446"/>
  <c r="D446" s="1"/>
  <c r="B447"/>
  <c r="D447" s="1"/>
  <c r="B448"/>
  <c r="D448" s="1"/>
  <c r="B449"/>
  <c r="D449" s="1"/>
  <c r="B450"/>
  <c r="D450" s="1"/>
  <c r="B451"/>
  <c r="D451" s="1"/>
  <c r="B452"/>
  <c r="D452" s="1"/>
  <c r="B453"/>
  <c r="D453" s="1"/>
  <c r="B454"/>
  <c r="B455"/>
  <c r="D455" s="1"/>
  <c r="B456"/>
  <c r="D456" s="1"/>
  <c r="B457"/>
  <c r="D457" s="1"/>
  <c r="B458"/>
  <c r="B459"/>
  <c r="D459" s="1"/>
  <c r="B460"/>
  <c r="D460" s="1"/>
  <c r="B461"/>
  <c r="D461" s="1"/>
  <c r="B462"/>
  <c r="B463"/>
  <c r="D463" s="1"/>
  <c r="B464"/>
  <c r="D464" s="1"/>
  <c r="B465"/>
  <c r="D465" s="1"/>
  <c r="B466"/>
  <c r="B467"/>
  <c r="D467" s="1"/>
  <c r="B468"/>
  <c r="D468" s="1"/>
  <c r="B469"/>
  <c r="D469" s="1"/>
  <c r="B470"/>
  <c r="B471"/>
  <c r="D471" s="1"/>
  <c r="B472"/>
  <c r="D472" s="1"/>
  <c r="B473"/>
  <c r="D473" s="1"/>
  <c r="B474"/>
  <c r="B475"/>
  <c r="D475" s="1"/>
  <c r="B476"/>
  <c r="D476" s="1"/>
  <c r="B477"/>
  <c r="D477" s="1"/>
  <c r="B478"/>
  <c r="B479"/>
  <c r="D479" s="1"/>
  <c r="B480"/>
  <c r="D480" s="1"/>
  <c r="B481"/>
  <c r="D481" s="1"/>
  <c r="B482"/>
  <c r="B483"/>
  <c r="D483" s="1"/>
  <c r="B484"/>
  <c r="D484" s="1"/>
  <c r="B485"/>
  <c r="D485" s="1"/>
  <c r="B486"/>
  <c r="B487"/>
  <c r="D487" s="1"/>
  <c r="B488"/>
  <c r="D488" s="1"/>
  <c r="B489"/>
  <c r="D489" s="1"/>
  <c r="B490"/>
  <c r="B491"/>
  <c r="D491" s="1"/>
  <c r="B492"/>
  <c r="D492" s="1"/>
  <c r="B493"/>
  <c r="D493" s="1"/>
  <c r="B494"/>
  <c r="B495"/>
  <c r="D495" s="1"/>
  <c r="B496"/>
  <c r="D496" s="1"/>
  <c r="B497"/>
  <c r="D497" s="1"/>
  <c r="B498"/>
  <c r="B499"/>
  <c r="D499" s="1"/>
  <c r="B500"/>
  <c r="D500" s="1"/>
  <c r="B501"/>
  <c r="D501" s="1"/>
  <c r="B502"/>
  <c r="B503"/>
  <c r="D503" s="1"/>
  <c r="B504"/>
  <c r="D504" s="1"/>
  <c r="B505"/>
  <c r="D505" s="1"/>
  <c r="B506"/>
  <c r="B507"/>
  <c r="D507" s="1"/>
  <c r="B508"/>
  <c r="D508" s="1"/>
  <c r="B509"/>
  <c r="D509" s="1"/>
  <c r="B510"/>
  <c r="B511"/>
  <c r="D511" s="1"/>
  <c r="B512"/>
  <c r="D512" s="1"/>
  <c r="B513"/>
  <c r="D513" s="1"/>
  <c r="B514"/>
  <c r="B515"/>
  <c r="D515" s="1"/>
  <c r="B516"/>
  <c r="D516" s="1"/>
  <c r="B517"/>
  <c r="D517" s="1"/>
  <c r="B518"/>
  <c r="B519"/>
  <c r="D519" s="1"/>
  <c r="B520"/>
  <c r="D520" s="1"/>
  <c r="B521"/>
  <c r="D521" s="1"/>
  <c r="B522"/>
  <c r="B523"/>
  <c r="D523" s="1"/>
  <c r="B524"/>
  <c r="D524" s="1"/>
  <c r="B525"/>
  <c r="D525" s="1"/>
  <c r="B526"/>
  <c r="B527"/>
  <c r="D527" s="1"/>
  <c r="B528"/>
  <c r="D528" s="1"/>
  <c r="B529"/>
  <c r="D529" s="1"/>
  <c r="B530"/>
  <c r="B531"/>
  <c r="D531" s="1"/>
  <c r="B532"/>
  <c r="D532" s="1"/>
  <c r="B533"/>
  <c r="D533" s="1"/>
  <c r="B534"/>
  <c r="B535"/>
  <c r="D535" s="1"/>
  <c r="B536"/>
  <c r="D536" s="1"/>
  <c r="B537"/>
  <c r="D537" s="1"/>
  <c r="B538"/>
  <c r="B539"/>
  <c r="D539" s="1"/>
  <c r="B540"/>
  <c r="D540" s="1"/>
  <c r="B541"/>
  <c r="D541" s="1"/>
  <c r="B542"/>
  <c r="B543"/>
  <c r="D543" s="1"/>
  <c r="B544"/>
  <c r="D544" s="1"/>
  <c r="B545"/>
  <c r="D545" s="1"/>
  <c r="B546"/>
  <c r="B547"/>
  <c r="D547" s="1"/>
  <c r="B548"/>
  <c r="D548" s="1"/>
  <c r="B549"/>
  <c r="D549" s="1"/>
  <c r="B550"/>
  <c r="B551"/>
  <c r="D551" s="1"/>
  <c r="B552"/>
  <c r="D552" s="1"/>
  <c r="B553"/>
  <c r="D553" s="1"/>
  <c r="B554"/>
  <c r="B555"/>
  <c r="D555" s="1"/>
  <c r="B556"/>
  <c r="D556" s="1"/>
  <c r="B557"/>
  <c r="D557" s="1"/>
  <c r="B558"/>
  <c r="B559"/>
  <c r="D559" s="1"/>
  <c r="B560"/>
  <c r="D560" s="1"/>
  <c r="B561"/>
  <c r="D561" s="1"/>
  <c r="B562"/>
  <c r="B563"/>
  <c r="D563" s="1"/>
  <c r="B564"/>
  <c r="D564" s="1"/>
  <c r="B565"/>
  <c r="D565" s="1"/>
  <c r="B566"/>
  <c r="B567"/>
  <c r="D567" s="1"/>
  <c r="B568"/>
  <c r="D568" s="1"/>
  <c r="B569"/>
  <c r="D569" s="1"/>
  <c r="B570"/>
  <c r="B571"/>
  <c r="D571" s="1"/>
  <c r="B572"/>
  <c r="D572" s="1"/>
  <c r="B573"/>
  <c r="D573" s="1"/>
  <c r="B574"/>
  <c r="B575"/>
  <c r="D575" s="1"/>
  <c r="B576"/>
  <c r="D576" s="1"/>
  <c r="B577"/>
  <c r="D577" s="1"/>
  <c r="B578"/>
  <c r="B579"/>
  <c r="D579" s="1"/>
  <c r="B580"/>
  <c r="D580" s="1"/>
  <c r="B581"/>
  <c r="D581" s="1"/>
  <c r="B582"/>
  <c r="B583"/>
  <c r="D583" s="1"/>
  <c r="B584"/>
  <c r="D584" s="1"/>
  <c r="B585"/>
  <c r="D585" s="1"/>
  <c r="B586"/>
  <c r="B587"/>
  <c r="D587" s="1"/>
  <c r="B588"/>
  <c r="D588" s="1"/>
  <c r="B589"/>
  <c r="D589" s="1"/>
  <c r="B590"/>
  <c r="B591"/>
  <c r="D591" s="1"/>
  <c r="B592"/>
  <c r="D592" s="1"/>
  <c r="B593"/>
  <c r="D593" s="1"/>
  <c r="B594"/>
  <c r="B595"/>
  <c r="D595" s="1"/>
  <c r="B596"/>
  <c r="D596" s="1"/>
  <c r="B597"/>
  <c r="D597" s="1"/>
  <c r="B598"/>
  <c r="B599"/>
  <c r="D599" s="1"/>
  <c r="B600"/>
  <c r="D600" s="1"/>
  <c r="B601"/>
  <c r="D601" s="1"/>
  <c r="B602"/>
  <c r="B603"/>
  <c r="D603" s="1"/>
  <c r="B604"/>
  <c r="D604" s="1"/>
  <c r="B605"/>
  <c r="D605" s="1"/>
  <c r="B606"/>
  <c r="B607"/>
  <c r="D607" s="1"/>
  <c r="B608"/>
  <c r="D608" s="1"/>
  <c r="B609"/>
  <c r="D609" s="1"/>
  <c r="B610"/>
  <c r="B611"/>
  <c r="D611" s="1"/>
  <c r="B612"/>
  <c r="D612" s="1"/>
  <c r="B613"/>
  <c r="D613" s="1"/>
  <c r="B614"/>
  <c r="B615"/>
  <c r="D615" s="1"/>
  <c r="B616"/>
  <c r="D616" s="1"/>
  <c r="B617"/>
  <c r="D617" s="1"/>
  <c r="B618"/>
  <c r="B619"/>
  <c r="D619" s="1"/>
  <c r="B620"/>
  <c r="D620" s="1"/>
  <c r="B621"/>
  <c r="D621" s="1"/>
  <c r="B622"/>
  <c r="B623"/>
  <c r="D623" s="1"/>
  <c r="B624"/>
  <c r="D624" s="1"/>
  <c r="B625"/>
  <c r="D625" s="1"/>
  <c r="B626"/>
  <c r="B627"/>
  <c r="D627" s="1"/>
  <c r="B628"/>
  <c r="D628" s="1"/>
  <c r="B629"/>
  <c r="D629" s="1"/>
  <c r="B630"/>
  <c r="B631"/>
  <c r="D631" s="1"/>
  <c r="B632"/>
  <c r="D632" s="1"/>
  <c r="B633"/>
  <c r="D633" s="1"/>
  <c r="B634"/>
  <c r="B635"/>
  <c r="D635" s="1"/>
  <c r="B636"/>
  <c r="D636" s="1"/>
  <c r="B637"/>
  <c r="D637" s="1"/>
  <c r="B638"/>
  <c r="B639"/>
  <c r="D639" s="1"/>
  <c r="B640"/>
  <c r="D640" s="1"/>
  <c r="B641"/>
  <c r="D641" s="1"/>
  <c r="B642"/>
  <c r="B643"/>
  <c r="D643" s="1"/>
  <c r="B644"/>
  <c r="D644" s="1"/>
  <c r="B645"/>
  <c r="D645" s="1"/>
  <c r="B646"/>
  <c r="B647"/>
  <c r="D647" s="1"/>
  <c r="B648"/>
  <c r="D648" s="1"/>
  <c r="B649"/>
  <c r="D649" s="1"/>
  <c r="B650"/>
  <c r="B651"/>
  <c r="D651" s="1"/>
  <c r="B652"/>
  <c r="D652" s="1"/>
  <c r="B653"/>
  <c r="D653" s="1"/>
  <c r="B654"/>
  <c r="B655"/>
  <c r="D655" s="1"/>
  <c r="B656"/>
  <c r="D656" s="1"/>
  <c r="B657"/>
  <c r="D657" s="1"/>
  <c r="B658"/>
  <c r="B659"/>
  <c r="D659" s="1"/>
  <c r="B660"/>
  <c r="D660" s="1"/>
  <c r="B661"/>
  <c r="D661" s="1"/>
  <c r="B662"/>
  <c r="B663"/>
  <c r="D663" s="1"/>
  <c r="B664"/>
  <c r="D664" s="1"/>
  <c r="B665"/>
  <c r="D665" s="1"/>
  <c r="B666"/>
  <c r="B667"/>
  <c r="D667" s="1"/>
  <c r="B668"/>
  <c r="D668" s="1"/>
  <c r="B669"/>
  <c r="D669" s="1"/>
  <c r="B670"/>
  <c r="B671"/>
  <c r="D671" s="1"/>
  <c r="B672"/>
  <c r="D672" s="1"/>
  <c r="B673"/>
  <c r="D673" s="1"/>
  <c r="B674"/>
  <c r="B675"/>
  <c r="D675" s="1"/>
  <c r="B676"/>
  <c r="D676" s="1"/>
  <c r="B677"/>
  <c r="D677" s="1"/>
  <c r="B678"/>
  <c r="B679"/>
  <c r="D679" s="1"/>
  <c r="B680"/>
  <c r="D680" s="1"/>
  <c r="B681"/>
  <c r="D681" s="1"/>
  <c r="B682"/>
  <c r="B683"/>
  <c r="D683" s="1"/>
  <c r="B684"/>
  <c r="D684" s="1"/>
  <c r="B685"/>
  <c r="D685" s="1"/>
  <c r="B686"/>
  <c r="B687"/>
  <c r="D687" s="1"/>
  <c r="B688"/>
  <c r="D688" s="1"/>
  <c r="B689"/>
  <c r="D689" s="1"/>
  <c r="B690"/>
  <c r="B691"/>
  <c r="D691" s="1"/>
  <c r="B692"/>
  <c r="D692" s="1"/>
  <c r="B693"/>
  <c r="D693" s="1"/>
  <c r="B694"/>
  <c r="B695"/>
  <c r="D695" s="1"/>
  <c r="B696"/>
  <c r="D696" s="1"/>
  <c r="B697"/>
  <c r="D697" s="1"/>
  <c r="B698"/>
  <c r="B699"/>
  <c r="D699" s="1"/>
  <c r="B700"/>
  <c r="D700" s="1"/>
  <c r="B701"/>
  <c r="D701" s="1"/>
  <c r="B702"/>
  <c r="B703"/>
  <c r="D703" s="1"/>
  <c r="B704"/>
  <c r="D704" s="1"/>
  <c r="B705"/>
  <c r="D705" s="1"/>
  <c r="B706"/>
  <c r="B707"/>
  <c r="D707" s="1"/>
  <c r="B708"/>
  <c r="D708" s="1"/>
  <c r="B709"/>
  <c r="D709" s="1"/>
  <c r="B710"/>
  <c r="B711"/>
  <c r="D711" s="1"/>
  <c r="B712"/>
  <c r="D712" s="1"/>
  <c r="B713"/>
  <c r="D713" s="1"/>
  <c r="B714"/>
  <c r="B715"/>
  <c r="D715" s="1"/>
  <c r="B716"/>
  <c r="D716" s="1"/>
  <c r="B717"/>
  <c r="D717" s="1"/>
  <c r="B718"/>
  <c r="B719"/>
  <c r="D719" s="1"/>
  <c r="B720"/>
  <c r="D720" s="1"/>
  <c r="B721"/>
  <c r="D721" s="1"/>
  <c r="B722"/>
  <c r="B723"/>
  <c r="D723" s="1"/>
  <c r="B724"/>
  <c r="D724" s="1"/>
  <c r="B725"/>
  <c r="D725" s="1"/>
  <c r="B726"/>
  <c r="B727"/>
  <c r="D727" s="1"/>
  <c r="B728"/>
  <c r="D728" s="1"/>
  <c r="B729"/>
  <c r="D729" s="1"/>
  <c r="B730"/>
  <c r="B731"/>
  <c r="D731" s="1"/>
  <c r="B732"/>
  <c r="D732" s="1"/>
  <c r="B733"/>
  <c r="D733" s="1"/>
  <c r="B734"/>
  <c r="B735"/>
  <c r="D735" s="1"/>
  <c r="B736"/>
  <c r="D736" s="1"/>
  <c r="B737"/>
  <c r="D737" s="1"/>
  <c r="B738"/>
  <c r="B739"/>
  <c r="D739" s="1"/>
  <c r="B740"/>
  <c r="D740" s="1"/>
  <c r="B741"/>
  <c r="D741" s="1"/>
  <c r="B742"/>
  <c r="B743"/>
  <c r="D743" s="1"/>
  <c r="B744"/>
  <c r="D744" s="1"/>
  <c r="B745"/>
  <c r="D745" s="1"/>
  <c r="B746"/>
  <c r="B747"/>
  <c r="D747" s="1"/>
  <c r="B748"/>
  <c r="D748" s="1"/>
  <c r="B749"/>
  <c r="D749" s="1"/>
  <c r="B750"/>
  <c r="B751"/>
  <c r="D751" s="1"/>
  <c r="B752"/>
  <c r="D752" s="1"/>
  <c r="B753"/>
  <c r="D753" s="1"/>
  <c r="B754"/>
  <c r="B755"/>
  <c r="D755" s="1"/>
  <c r="B756"/>
  <c r="D756" s="1"/>
  <c r="B757"/>
  <c r="D757" s="1"/>
  <c r="B758"/>
  <c r="B759"/>
  <c r="D759" s="1"/>
  <c r="B760"/>
  <c r="D760" s="1"/>
  <c r="B761"/>
  <c r="D761" s="1"/>
  <c r="B762"/>
  <c r="B763"/>
  <c r="D763" s="1"/>
  <c r="B764"/>
  <c r="D764" s="1"/>
  <c r="B765"/>
  <c r="D765" s="1"/>
  <c r="B766"/>
  <c r="B767"/>
  <c r="D767" s="1"/>
  <c r="B768"/>
  <c r="D768" s="1"/>
  <c r="B769"/>
  <c r="D769" s="1"/>
  <c r="B770"/>
  <c r="B771"/>
  <c r="D771" s="1"/>
  <c r="B772"/>
  <c r="D772" s="1"/>
  <c r="B773"/>
  <c r="D773" s="1"/>
  <c r="B774"/>
  <c r="B775"/>
  <c r="D775" s="1"/>
  <c r="B776"/>
  <c r="D776" s="1"/>
  <c r="B777"/>
  <c r="D777" s="1"/>
  <c r="B778"/>
  <c r="B779"/>
  <c r="D779" s="1"/>
  <c r="B780"/>
  <c r="D780" s="1"/>
  <c r="B781"/>
  <c r="D781" s="1"/>
  <c r="B782"/>
  <c r="B783"/>
  <c r="D783" s="1"/>
  <c r="B784"/>
  <c r="D784" s="1"/>
  <c r="B785"/>
  <c r="D785" s="1"/>
  <c r="B786"/>
  <c r="B787"/>
  <c r="D787" s="1"/>
  <c r="B788"/>
  <c r="D788" s="1"/>
  <c r="B789"/>
  <c r="D789" s="1"/>
  <c r="B790"/>
  <c r="B791"/>
  <c r="D791" s="1"/>
  <c r="B792"/>
  <c r="D792" s="1"/>
  <c r="B793"/>
  <c r="D793" s="1"/>
  <c r="B794"/>
  <c r="B795"/>
  <c r="D795" s="1"/>
  <c r="B796"/>
  <c r="D796" s="1"/>
  <c r="B797"/>
  <c r="D797" s="1"/>
  <c r="B798"/>
  <c r="B799"/>
  <c r="D799" s="1"/>
  <c r="B800"/>
  <c r="D800" s="1"/>
  <c r="B801"/>
  <c r="D801" s="1"/>
  <c r="B802"/>
  <c r="B803"/>
  <c r="D803" s="1"/>
  <c r="B804"/>
  <c r="D804" s="1"/>
  <c r="B805"/>
  <c r="D805" s="1"/>
  <c r="B806"/>
  <c r="B807"/>
  <c r="D807" s="1"/>
  <c r="B808"/>
  <c r="D808" s="1"/>
  <c r="B809"/>
  <c r="D809" s="1"/>
  <c r="B810"/>
  <c r="B811"/>
  <c r="D811" s="1"/>
  <c r="B812"/>
  <c r="D812" s="1"/>
  <c r="B813"/>
  <c r="D813" s="1"/>
  <c r="B814"/>
  <c r="B815"/>
  <c r="D815" s="1"/>
  <c r="B816"/>
  <c r="D816" s="1"/>
  <c r="B817"/>
  <c r="D817" s="1"/>
  <c r="B818"/>
  <c r="B819"/>
  <c r="D819" s="1"/>
  <c r="B820"/>
  <c r="D820" s="1"/>
  <c r="B821"/>
  <c r="D821" s="1"/>
  <c r="B822"/>
  <c r="B823"/>
  <c r="D823" s="1"/>
  <c r="B824"/>
  <c r="D824" s="1"/>
  <c r="B825"/>
  <c r="D825" s="1"/>
  <c r="B826"/>
  <c r="B827"/>
  <c r="D827" s="1"/>
  <c r="B828"/>
  <c r="D828" s="1"/>
  <c r="B829"/>
  <c r="D829" s="1"/>
  <c r="B830"/>
  <c r="B831"/>
  <c r="D831" s="1"/>
  <c r="B832"/>
  <c r="D832" s="1"/>
  <c r="B833"/>
  <c r="D833" s="1"/>
  <c r="B834"/>
  <c r="B835"/>
  <c r="D835" s="1"/>
  <c r="B836"/>
  <c r="D836" s="1"/>
  <c r="B837"/>
  <c r="D837" s="1"/>
  <c r="B838"/>
  <c r="B839"/>
  <c r="D839" s="1"/>
  <c r="B840"/>
  <c r="D840" s="1"/>
  <c r="B841"/>
  <c r="D841" s="1"/>
  <c r="B842"/>
  <c r="B843"/>
  <c r="D843" s="1"/>
  <c r="B844"/>
  <c r="D844" s="1"/>
  <c r="B845"/>
  <c r="D845" s="1"/>
  <c r="B846"/>
  <c r="B847"/>
  <c r="D847" s="1"/>
  <c r="B848"/>
  <c r="D848" s="1"/>
  <c r="B849"/>
  <c r="D849" s="1"/>
  <c r="B850"/>
  <c r="B851"/>
  <c r="D851" s="1"/>
  <c r="B852"/>
  <c r="D852" s="1"/>
  <c r="B853"/>
  <c r="D853" s="1"/>
  <c r="B854"/>
  <c r="B855"/>
  <c r="D855" s="1"/>
  <c r="B856"/>
  <c r="D856" s="1"/>
  <c r="B857"/>
  <c r="D857" s="1"/>
  <c r="B858"/>
  <c r="B859"/>
  <c r="D859" s="1"/>
  <c r="B860"/>
  <c r="D860" s="1"/>
  <c r="B861"/>
  <c r="D861" s="1"/>
  <c r="B862"/>
  <c r="B863"/>
  <c r="D863" s="1"/>
  <c r="B864"/>
  <c r="D864" s="1"/>
  <c r="B865"/>
  <c r="D865" s="1"/>
  <c r="B866"/>
  <c r="B867"/>
  <c r="D867" s="1"/>
  <c r="B868"/>
  <c r="D868" s="1"/>
  <c r="B869"/>
  <c r="D869" s="1"/>
  <c r="B870"/>
  <c r="B871"/>
  <c r="D871" s="1"/>
  <c r="B872"/>
  <c r="D872" s="1"/>
  <c r="B873"/>
  <c r="D873" s="1"/>
  <c r="B874"/>
  <c r="B875"/>
  <c r="D875" s="1"/>
  <c r="B876"/>
  <c r="D876" s="1"/>
  <c r="B877"/>
  <c r="D877" s="1"/>
  <c r="B878"/>
  <c r="B879"/>
  <c r="D879" s="1"/>
  <c r="B880"/>
  <c r="D880" s="1"/>
  <c r="B881"/>
  <c r="D881" s="1"/>
  <c r="B882"/>
  <c r="B883"/>
  <c r="D883" s="1"/>
  <c r="B884"/>
  <c r="D884" s="1"/>
  <c r="B885"/>
  <c r="D885" s="1"/>
  <c r="B886"/>
  <c r="B887"/>
  <c r="D887" s="1"/>
  <c r="B888"/>
  <c r="D888" s="1"/>
  <c r="B889"/>
  <c r="D889" s="1"/>
  <c r="B890"/>
  <c r="B891"/>
  <c r="D891" s="1"/>
  <c r="B892"/>
  <c r="D892" s="1"/>
  <c r="B893"/>
  <c r="D893" s="1"/>
  <c r="B894"/>
  <c r="B895"/>
  <c r="D895" s="1"/>
  <c r="B896"/>
  <c r="D896" s="1"/>
  <c r="B897"/>
  <c r="D897" s="1"/>
  <c r="B898"/>
  <c r="B899"/>
  <c r="D899" s="1"/>
  <c r="B900"/>
  <c r="D900" s="1"/>
  <c r="B901"/>
  <c r="D901" s="1"/>
  <c r="B902"/>
  <c r="B903"/>
  <c r="D903" s="1"/>
  <c r="B904"/>
  <c r="D904" s="1"/>
  <c r="B905"/>
  <c r="D905" s="1"/>
  <c r="B906"/>
  <c r="B907"/>
  <c r="D907" s="1"/>
  <c r="B908"/>
  <c r="D908" s="1"/>
  <c r="B909"/>
  <c r="D909" s="1"/>
  <c r="B910"/>
  <c r="B911"/>
  <c r="D911" s="1"/>
  <c r="B912"/>
  <c r="D912" s="1"/>
  <c r="B913"/>
  <c r="D913" s="1"/>
  <c r="B914"/>
  <c r="B915"/>
  <c r="D915" s="1"/>
  <c r="B916"/>
  <c r="D916" s="1"/>
  <c r="B917"/>
  <c r="D917" s="1"/>
  <c r="B918"/>
  <c r="B919"/>
  <c r="D919" s="1"/>
  <c r="B920"/>
  <c r="D920" s="1"/>
  <c r="B921"/>
  <c r="D921" s="1"/>
  <c r="B922"/>
  <c r="B923"/>
  <c r="D923" s="1"/>
  <c r="B924"/>
  <c r="D924" s="1"/>
  <c r="B925"/>
  <c r="D925" s="1"/>
  <c r="B926"/>
  <c r="B927"/>
  <c r="D927" s="1"/>
  <c r="B928"/>
  <c r="D928" s="1"/>
  <c r="B929"/>
  <c r="D929" s="1"/>
  <c r="B930"/>
  <c r="B931"/>
  <c r="D931" s="1"/>
  <c r="B932"/>
  <c r="D932" s="1"/>
  <c r="B933"/>
  <c r="D933" s="1"/>
  <c r="B934"/>
  <c r="B935"/>
  <c r="D935" s="1"/>
  <c r="B936"/>
  <c r="D936" s="1"/>
  <c r="B937"/>
  <c r="D937" s="1"/>
  <c r="B938"/>
  <c r="B939"/>
  <c r="D939" s="1"/>
  <c r="B940"/>
  <c r="D940" s="1"/>
  <c r="B941"/>
  <c r="D941" s="1"/>
  <c r="B942"/>
  <c r="B943"/>
  <c r="D943" s="1"/>
  <c r="B944"/>
  <c r="D944" s="1"/>
  <c r="B945"/>
  <c r="D945" s="1"/>
  <c r="B946"/>
  <c r="B947"/>
  <c r="D947" s="1"/>
  <c r="B948"/>
  <c r="D948" s="1"/>
  <c r="B949"/>
  <c r="D949" s="1"/>
  <c r="B950"/>
  <c r="B951"/>
  <c r="D951" s="1"/>
  <c r="B952"/>
  <c r="D952" s="1"/>
  <c r="B953"/>
  <c r="D953" s="1"/>
  <c r="B954"/>
  <c r="B955"/>
  <c r="D955" s="1"/>
  <c r="B956"/>
  <c r="D956" s="1"/>
  <c r="B957"/>
  <c r="D957" s="1"/>
  <c r="B958"/>
  <c r="B959"/>
  <c r="D959" s="1"/>
  <c r="B960"/>
  <c r="D960" s="1"/>
  <c r="B961"/>
  <c r="D961" s="1"/>
  <c r="B962"/>
  <c r="B963"/>
  <c r="D963" s="1"/>
  <c r="B964"/>
  <c r="D964" s="1"/>
  <c r="B965"/>
  <c r="D965" s="1"/>
  <c r="B966"/>
  <c r="B967"/>
  <c r="D967" s="1"/>
  <c r="B968"/>
  <c r="D968" s="1"/>
  <c r="B969"/>
  <c r="D969" s="1"/>
  <c r="B970"/>
  <c r="B971"/>
  <c r="D971" s="1"/>
  <c r="B972"/>
  <c r="D972" s="1"/>
  <c r="B973"/>
  <c r="D973" s="1"/>
  <c r="B974"/>
  <c r="B975"/>
  <c r="D975" s="1"/>
  <c r="B976"/>
  <c r="D976" s="1"/>
  <c r="B977"/>
  <c r="D977" s="1"/>
  <c r="B978"/>
  <c r="B979"/>
  <c r="D979" s="1"/>
  <c r="B980"/>
  <c r="D980" s="1"/>
  <c r="B981"/>
  <c r="D981" s="1"/>
  <c r="B982"/>
  <c r="B983"/>
  <c r="D983" s="1"/>
  <c r="B984"/>
  <c r="D984" s="1"/>
  <c r="B985"/>
  <c r="D985" s="1"/>
  <c r="B986"/>
  <c r="B987"/>
  <c r="D987" s="1"/>
  <c r="B988"/>
  <c r="D988" s="1"/>
  <c r="B989"/>
  <c r="D989" s="1"/>
  <c r="B990"/>
  <c r="B991"/>
  <c r="D991" s="1"/>
  <c r="B992"/>
  <c r="D992" s="1"/>
  <c r="B993"/>
  <c r="D993" s="1"/>
  <c r="B994"/>
  <c r="B995"/>
  <c r="D995" s="1"/>
  <c r="B996"/>
  <c r="D996" s="1"/>
  <c r="B997"/>
  <c r="D997" s="1"/>
  <c r="B998"/>
  <c r="B999"/>
  <c r="D999" s="1"/>
  <c r="B1000"/>
  <c r="D1000" s="1"/>
  <c r="B1001"/>
  <c r="D1001" s="1"/>
  <c r="B1002"/>
  <c r="B1003"/>
  <c r="D1003" s="1"/>
  <c r="B1004"/>
  <c r="D1004" s="1"/>
  <c r="B1005"/>
  <c r="D1005" s="1"/>
  <c r="B1006"/>
  <c r="B1007"/>
  <c r="D1007" s="1"/>
  <c r="B1008"/>
  <c r="D1008" s="1"/>
  <c r="B1009"/>
  <c r="D1009" s="1"/>
  <c r="B1010"/>
  <c r="B1011"/>
  <c r="D1011" s="1"/>
  <c r="B1012"/>
  <c r="D1012" s="1"/>
  <c r="B1013"/>
  <c r="D1013" s="1"/>
  <c r="B1014"/>
  <c r="B1015"/>
  <c r="D1015" s="1"/>
  <c r="B1016"/>
  <c r="D1016" s="1"/>
  <c r="B1017"/>
  <c r="D1017" s="1"/>
  <c r="B1018"/>
  <c r="B1019"/>
  <c r="D1019" s="1"/>
  <c r="B1020"/>
  <c r="D1020" s="1"/>
  <c r="B1021"/>
  <c r="D1021" s="1"/>
  <c r="B1022"/>
  <c r="B1023"/>
  <c r="D1023" s="1"/>
  <c r="B1024"/>
  <c r="D1024" s="1"/>
  <c r="B1025"/>
  <c r="D1025" s="1"/>
  <c r="B1026"/>
  <c r="B1027"/>
  <c r="D1027" s="1"/>
  <c r="B1028"/>
  <c r="D1028" s="1"/>
  <c r="B1029"/>
  <c r="D1029" s="1"/>
  <c r="B1030"/>
  <c r="B1031"/>
  <c r="D1031" s="1"/>
  <c r="B1032"/>
  <c r="D1032" s="1"/>
  <c r="B1033"/>
  <c r="D1033" s="1"/>
  <c r="B1034"/>
  <c r="B1035"/>
  <c r="D1035" s="1"/>
  <c r="B1036"/>
  <c r="D1036" s="1"/>
  <c r="B1037"/>
  <c r="D1037" s="1"/>
  <c r="B1038"/>
  <c r="B1039"/>
  <c r="D1039" s="1"/>
  <c r="B1040"/>
  <c r="D1040" s="1"/>
  <c r="B1041"/>
  <c r="D1041" s="1"/>
  <c r="B1042"/>
  <c r="B1043"/>
  <c r="D1043" s="1"/>
  <c r="B1044"/>
  <c r="D1044" s="1"/>
  <c r="B1045"/>
  <c r="D1045" s="1"/>
  <c r="B1046"/>
  <c r="B1047"/>
  <c r="D1047" s="1"/>
  <c r="B1048"/>
  <c r="D1048" s="1"/>
  <c r="B1049"/>
  <c r="D1049" s="1"/>
  <c r="B1050"/>
  <c r="B1051"/>
  <c r="D1051" s="1"/>
  <c r="B1052"/>
  <c r="D1052" s="1"/>
  <c r="B1053"/>
  <c r="D1053" s="1"/>
  <c r="B1054"/>
  <c r="B1055"/>
  <c r="D1055" s="1"/>
  <c r="B1056"/>
  <c r="D1056" s="1"/>
  <c r="B1057"/>
  <c r="D1057" s="1"/>
  <c r="B1058"/>
  <c r="B1059"/>
  <c r="D1059" s="1"/>
  <c r="B1060"/>
  <c r="D1060" s="1"/>
  <c r="B1061"/>
  <c r="D1061" s="1"/>
  <c r="B1062"/>
  <c r="B1063"/>
  <c r="D1063" s="1"/>
  <c r="B1064"/>
  <c r="D1064" s="1"/>
  <c r="B1065"/>
  <c r="D1065" s="1"/>
  <c r="B1066"/>
  <c r="B1067"/>
  <c r="D1067" s="1"/>
  <c r="B1068"/>
  <c r="D1068" s="1"/>
  <c r="B1069"/>
  <c r="D1069" s="1"/>
  <c r="B1070"/>
  <c r="B1071"/>
  <c r="D1071" s="1"/>
  <c r="B1072"/>
  <c r="D1072" s="1"/>
  <c r="B1073"/>
  <c r="D1073" s="1"/>
  <c r="B1074"/>
  <c r="B1075"/>
  <c r="D1075" s="1"/>
  <c r="B1076"/>
  <c r="D1076" s="1"/>
  <c r="B1077"/>
  <c r="D1077" s="1"/>
  <c r="B1078"/>
  <c r="B1079"/>
  <c r="D1079" s="1"/>
  <c r="B1080"/>
  <c r="D1080" s="1"/>
  <c r="B1081"/>
  <c r="D1081" s="1"/>
  <c r="B1082"/>
  <c r="B1083"/>
  <c r="D1083" s="1"/>
  <c r="B1084"/>
  <c r="D1084" s="1"/>
  <c r="B1085"/>
  <c r="D1085" s="1"/>
  <c r="B1086"/>
  <c r="B1087"/>
  <c r="D1087" s="1"/>
  <c r="B1088"/>
  <c r="D1088" s="1"/>
  <c r="B1089"/>
  <c r="D1089" s="1"/>
  <c r="B1090"/>
  <c r="B1091"/>
  <c r="D1091" s="1"/>
  <c r="B1092"/>
  <c r="D1092" s="1"/>
  <c r="B1093"/>
  <c r="D1093" s="1"/>
  <c r="B1094"/>
  <c r="B1095"/>
  <c r="D1095" s="1"/>
  <c r="B1096"/>
  <c r="D1096" s="1"/>
  <c r="B1097"/>
  <c r="D1097" s="1"/>
  <c r="B1098"/>
  <c r="B1099"/>
  <c r="D1099" s="1"/>
  <c r="B1100"/>
  <c r="D1100" s="1"/>
  <c r="B1101"/>
  <c r="D1101" s="1"/>
  <c r="B1102"/>
  <c r="B1103"/>
  <c r="D1103" s="1"/>
  <c r="B1104"/>
  <c r="D1104" s="1"/>
  <c r="B1105"/>
  <c r="D1105" s="1"/>
  <c r="B1106"/>
  <c r="B1107"/>
  <c r="D1107" s="1"/>
  <c r="B1108"/>
  <c r="D1108" s="1"/>
  <c r="B1109"/>
  <c r="D1109" s="1"/>
  <c r="B1110"/>
  <c r="B1111"/>
  <c r="D1111" s="1"/>
  <c r="B1112"/>
  <c r="D1112" s="1"/>
  <c r="B1113"/>
  <c r="D1113" s="1"/>
  <c r="B1114"/>
  <c r="B1115"/>
  <c r="D1115" s="1"/>
  <c r="B1116"/>
  <c r="D1116" s="1"/>
  <c r="B1117"/>
  <c r="D1117" s="1"/>
  <c r="B1118"/>
  <c r="B1119"/>
  <c r="D1119" s="1"/>
  <c r="B1120"/>
  <c r="D1120" s="1"/>
  <c r="B1121"/>
  <c r="D1121" s="1"/>
  <c r="B1122"/>
  <c r="B1123"/>
  <c r="D1123" s="1"/>
  <c r="B1124"/>
  <c r="D1124" s="1"/>
  <c r="B1125"/>
  <c r="D1125" s="1"/>
  <c r="B1126"/>
  <c r="B1127"/>
  <c r="D1127" s="1"/>
  <c r="B1128"/>
  <c r="D1128" s="1"/>
  <c r="B1129"/>
  <c r="D1129" s="1"/>
  <c r="B1130"/>
  <c r="B1131"/>
  <c r="D1131" s="1"/>
  <c r="B1132"/>
  <c r="D1132" s="1"/>
  <c r="B1133"/>
  <c r="D1133" s="1"/>
  <c r="B1134"/>
  <c r="B1135"/>
  <c r="D1135" s="1"/>
  <c r="B1136"/>
  <c r="D1136" s="1"/>
  <c r="B1137"/>
  <c r="D1137" s="1"/>
  <c r="B1138"/>
  <c r="B1139"/>
  <c r="D1139" s="1"/>
  <c r="B1140"/>
  <c r="D1140" s="1"/>
  <c r="B1141"/>
  <c r="D1141" s="1"/>
  <c r="B1142"/>
  <c r="B1143"/>
  <c r="D1143" s="1"/>
  <c r="B1144"/>
  <c r="D1144" s="1"/>
  <c r="B1145"/>
  <c r="D1145" s="1"/>
  <c r="B1146"/>
  <c r="B1147"/>
  <c r="D1147" s="1"/>
  <c r="B1148"/>
  <c r="D1148" s="1"/>
  <c r="B1149"/>
  <c r="D1149" s="1"/>
  <c r="B1150"/>
  <c r="B1151"/>
  <c r="D1151" s="1"/>
  <c r="B1152"/>
  <c r="D1152" s="1"/>
  <c r="B1153"/>
  <c r="D1153" s="1"/>
  <c r="B1154"/>
  <c r="B1155"/>
  <c r="D1155" s="1"/>
  <c r="B1156"/>
  <c r="D1156" s="1"/>
  <c r="B1157"/>
  <c r="D1157" s="1"/>
  <c r="B1158"/>
  <c r="B1159"/>
  <c r="D1159" s="1"/>
  <c r="B1160"/>
  <c r="D1160" s="1"/>
  <c r="B1161"/>
  <c r="D1161" s="1"/>
  <c r="B1162"/>
  <c r="B1163"/>
  <c r="D1163" s="1"/>
  <c r="B1164"/>
  <c r="D1164" s="1"/>
  <c r="B1165"/>
  <c r="D1165" s="1"/>
  <c r="B1166"/>
  <c r="B1167"/>
  <c r="D1167" s="1"/>
  <c r="B1168"/>
  <c r="D1168" s="1"/>
  <c r="B1169"/>
  <c r="D1169" s="1"/>
  <c r="B1170"/>
  <c r="B1171"/>
  <c r="D1171" s="1"/>
  <c r="B1172"/>
  <c r="D1172" s="1"/>
  <c r="B1173"/>
  <c r="D1173" s="1"/>
  <c r="B1174"/>
  <c r="B1175"/>
  <c r="D1175" s="1"/>
  <c r="B1176"/>
  <c r="D1176" s="1"/>
  <c r="B1177"/>
  <c r="D1177" s="1"/>
  <c r="B1178"/>
  <c r="B1179"/>
  <c r="D1179" s="1"/>
  <c r="B1180"/>
  <c r="D1180" s="1"/>
  <c r="B1181"/>
  <c r="D1181" s="1"/>
  <c r="B1182"/>
  <c r="B1183"/>
  <c r="D1183" s="1"/>
  <c r="B1184"/>
  <c r="D1184" s="1"/>
  <c r="B1185"/>
  <c r="D1185" s="1"/>
  <c r="B1186"/>
  <c r="B1187"/>
  <c r="D1187" s="1"/>
  <c r="B1188"/>
  <c r="D1188" s="1"/>
  <c r="B1189"/>
  <c r="D1189" s="1"/>
  <c r="B1190"/>
  <c r="B1191"/>
  <c r="D1191" s="1"/>
  <c r="B1192"/>
  <c r="D1192" s="1"/>
  <c r="B1193"/>
  <c r="D1193" s="1"/>
  <c r="B1194"/>
  <c r="B1195"/>
  <c r="D1195" s="1"/>
  <c r="B1196"/>
  <c r="D1196" s="1"/>
  <c r="B1197"/>
  <c r="D1197" s="1"/>
  <c r="B1198"/>
  <c r="B1199"/>
  <c r="D1199" s="1"/>
  <c r="B1200"/>
  <c r="D1200" s="1"/>
  <c r="B1201"/>
  <c r="D1201" s="1"/>
  <c r="B1202"/>
  <c r="B1203"/>
  <c r="D1203" s="1"/>
  <c r="B1204"/>
  <c r="D1204" s="1"/>
  <c r="B1205"/>
  <c r="D1205" s="1"/>
  <c r="B1206"/>
  <c r="B1207"/>
  <c r="D1207" s="1"/>
  <c r="B1208"/>
  <c r="D1208" s="1"/>
  <c r="B1209"/>
  <c r="D1209" s="1"/>
  <c r="B1210"/>
  <c r="B1211"/>
  <c r="D1211" s="1"/>
  <c r="B1212"/>
  <c r="D1212" s="1"/>
  <c r="B1213"/>
  <c r="D1213" s="1"/>
  <c r="B1214"/>
  <c r="B1215"/>
  <c r="D1215" s="1"/>
  <c r="B1216"/>
  <c r="D1216" s="1"/>
  <c r="B1217"/>
  <c r="D1217" s="1"/>
  <c r="B1218"/>
  <c r="B1219"/>
  <c r="D1219" s="1"/>
  <c r="B1220"/>
  <c r="D1220" s="1"/>
  <c r="B1221"/>
  <c r="D1221" s="1"/>
  <c r="B1222"/>
  <c r="B1223"/>
  <c r="D1223" s="1"/>
  <c r="B1224"/>
  <c r="D1224" s="1"/>
  <c r="B1225"/>
  <c r="D1225" s="1"/>
  <c r="B1226"/>
  <c r="B1227"/>
  <c r="D1227" s="1"/>
  <c r="B1228"/>
  <c r="D1228" s="1"/>
  <c r="B1229"/>
  <c r="D1229" s="1"/>
  <c r="B1230"/>
  <c r="B1231"/>
  <c r="D1231" s="1"/>
  <c r="B1232"/>
  <c r="D1232" s="1"/>
  <c r="B1233"/>
  <c r="D1233" s="1"/>
  <c r="B1234"/>
  <c r="B1235"/>
  <c r="D1235" s="1"/>
  <c r="B1236"/>
  <c r="D1236" s="1"/>
  <c r="B1237"/>
  <c r="D1237" s="1"/>
  <c r="B1238"/>
  <c r="B1239"/>
  <c r="D1239" s="1"/>
  <c r="B1240"/>
  <c r="D1240" s="1"/>
  <c r="B1241"/>
  <c r="D1241" s="1"/>
  <c r="B1242"/>
  <c r="B1243"/>
  <c r="D1243" s="1"/>
  <c r="B1244"/>
  <c r="D1244" s="1"/>
  <c r="B1245"/>
  <c r="D1245" s="1"/>
  <c r="B1246"/>
  <c r="B1247"/>
  <c r="D1247" s="1"/>
  <c r="B1248"/>
  <c r="D1248" s="1"/>
  <c r="B1249"/>
  <c r="D1249" s="1"/>
  <c r="B1250"/>
  <c r="B1251"/>
  <c r="D1251" s="1"/>
  <c r="B1252"/>
  <c r="D1252" s="1"/>
  <c r="B1253"/>
  <c r="D1253" s="1"/>
  <c r="B1254"/>
  <c r="B1255"/>
  <c r="D1255" s="1"/>
  <c r="B1256"/>
  <c r="D1256" s="1"/>
  <c r="B1257"/>
  <c r="D1257" s="1"/>
  <c r="B1258"/>
  <c r="B1259"/>
  <c r="D1259" s="1"/>
  <c r="B1260"/>
  <c r="D1260" s="1"/>
  <c r="B1261"/>
  <c r="D1261" s="1"/>
  <c r="B1262"/>
  <c r="B1263"/>
  <c r="D1263" s="1"/>
  <c r="B1264"/>
  <c r="D1264" s="1"/>
  <c r="B1265"/>
  <c r="D1265" s="1"/>
  <c r="B1266"/>
  <c r="B1267"/>
  <c r="D1267" s="1"/>
  <c r="B1268"/>
  <c r="D1268" s="1"/>
  <c r="B1269"/>
  <c r="D1269" s="1"/>
  <c r="B1270"/>
  <c r="B1271"/>
  <c r="D1271" s="1"/>
  <c r="B1272"/>
  <c r="D1272" s="1"/>
  <c r="B1273"/>
  <c r="D1273" s="1"/>
  <c r="B1274"/>
  <c r="B1275"/>
  <c r="D1275" s="1"/>
  <c r="B1276"/>
  <c r="D1276" s="1"/>
  <c r="B1277"/>
  <c r="D1277" s="1"/>
  <c r="B1278"/>
  <c r="B1279"/>
  <c r="D1279" s="1"/>
  <c r="B1280"/>
  <c r="D1280" s="1"/>
  <c r="B1281"/>
  <c r="D1281" s="1"/>
  <c r="B1282"/>
  <c r="B1283"/>
  <c r="D1283" s="1"/>
  <c r="B1284"/>
  <c r="D1284" s="1"/>
  <c r="B1285"/>
  <c r="D1285" s="1"/>
  <c r="B1286"/>
  <c r="B1287"/>
  <c r="D1287" s="1"/>
  <c r="B1288"/>
  <c r="D1288" s="1"/>
  <c r="B1289"/>
  <c r="D1289" s="1"/>
  <c r="B1290"/>
  <c r="B1291"/>
  <c r="D1291" s="1"/>
  <c r="B1292"/>
  <c r="D1292" s="1"/>
  <c r="B1293"/>
  <c r="D1293" s="1"/>
  <c r="B1294"/>
  <c r="B1295"/>
  <c r="D1295" s="1"/>
  <c r="B1296"/>
  <c r="D1296" s="1"/>
  <c r="B1297"/>
  <c r="D1297" s="1"/>
  <c r="B1298"/>
  <c r="B1299"/>
  <c r="D1299" s="1"/>
  <c r="B1300"/>
  <c r="D1300" s="1"/>
  <c r="B1301"/>
  <c r="D1301" s="1"/>
  <c r="B1302"/>
  <c r="B1303"/>
  <c r="D1303" s="1"/>
  <c r="B1304"/>
  <c r="D1304" s="1"/>
  <c r="B1305"/>
  <c r="D1305" s="1"/>
  <c r="B1306"/>
  <c r="B1307"/>
  <c r="D1307" s="1"/>
  <c r="B1308"/>
  <c r="D1308" s="1"/>
  <c r="B1309"/>
  <c r="D1309" s="1"/>
  <c r="B1310"/>
  <c r="B1311"/>
  <c r="D1311" s="1"/>
  <c r="B1312"/>
  <c r="D1312" s="1"/>
  <c r="B1313"/>
  <c r="D1313" s="1"/>
  <c r="B1314"/>
  <c r="B1315"/>
  <c r="D1315" s="1"/>
  <c r="B1316"/>
  <c r="D1316" s="1"/>
  <c r="B1317"/>
  <c r="D1317" s="1"/>
  <c r="B1318"/>
  <c r="B1319"/>
  <c r="D1319" s="1"/>
  <c r="B1320"/>
  <c r="D1320" s="1"/>
  <c r="B1321"/>
  <c r="D1321" s="1"/>
  <c r="B1322"/>
  <c r="B1323"/>
  <c r="D1323" s="1"/>
  <c r="B1324"/>
  <c r="D1324" s="1"/>
  <c r="B1325"/>
  <c r="D1325" s="1"/>
  <c r="B1326"/>
  <c r="B1327"/>
  <c r="D1327" s="1"/>
  <c r="B1328"/>
  <c r="D1328" s="1"/>
  <c r="B1329"/>
  <c r="D1329" s="1"/>
  <c r="B1330"/>
  <c r="B1331"/>
  <c r="D1331" s="1"/>
  <c r="B1332"/>
  <c r="D1332" s="1"/>
  <c r="B1333"/>
  <c r="D1333" s="1"/>
  <c r="B1334"/>
  <c r="B1335"/>
  <c r="D1335" s="1"/>
  <c r="B1336"/>
  <c r="D1336" s="1"/>
  <c r="B1337"/>
  <c r="D1337" s="1"/>
  <c r="B1338"/>
  <c r="B1339"/>
  <c r="D1339" s="1"/>
  <c r="B1340"/>
  <c r="D1340" s="1"/>
  <c r="B1341"/>
  <c r="D1341" s="1"/>
  <c r="B1342"/>
  <c r="B1343"/>
  <c r="D1343" s="1"/>
  <c r="B1344"/>
  <c r="D1344" s="1"/>
  <c r="B1345"/>
  <c r="D1345" s="1"/>
  <c r="B1346"/>
  <c r="B1347"/>
  <c r="D1347" s="1"/>
  <c r="B1348"/>
  <c r="D1348" s="1"/>
  <c r="B1349"/>
  <c r="D1349" s="1"/>
  <c r="B1350"/>
  <c r="B1351"/>
  <c r="D1351" s="1"/>
  <c r="B1352"/>
  <c r="D1352" s="1"/>
  <c r="B1353"/>
  <c r="D1353" s="1"/>
  <c r="B1354"/>
  <c r="B1355"/>
  <c r="D1355" s="1"/>
  <c r="B1356"/>
  <c r="D1356" s="1"/>
  <c r="B1357"/>
  <c r="D1357" s="1"/>
  <c r="B1358"/>
  <c r="B1359"/>
  <c r="D1359" s="1"/>
  <c r="B1360"/>
  <c r="D1360" s="1"/>
  <c r="B1361"/>
  <c r="D1361" s="1"/>
  <c r="B1362"/>
  <c r="B1363"/>
  <c r="D1363" s="1"/>
  <c r="B1364"/>
  <c r="D1364" s="1"/>
  <c r="B1365"/>
  <c r="D1365" s="1"/>
  <c r="B1366"/>
  <c r="B1367"/>
  <c r="D1367" s="1"/>
  <c r="B1368"/>
  <c r="D1368" s="1"/>
  <c r="B1369"/>
  <c r="D1369" s="1"/>
  <c r="B1370"/>
  <c r="B1371"/>
  <c r="D1371" s="1"/>
  <c r="B1372"/>
  <c r="D1372" s="1"/>
  <c r="B1373"/>
  <c r="D1373" s="1"/>
  <c r="B1374"/>
  <c r="B1375"/>
  <c r="D1375" s="1"/>
  <c r="B1376"/>
  <c r="D1376" s="1"/>
  <c r="B1377"/>
  <c r="D1377" s="1"/>
  <c r="B1378"/>
  <c r="B1379"/>
  <c r="D1379" s="1"/>
  <c r="B1380"/>
  <c r="D1380" s="1"/>
  <c r="B1381"/>
  <c r="D1381" s="1"/>
  <c r="B1382"/>
  <c r="B1383"/>
  <c r="D1383" s="1"/>
  <c r="B1384"/>
  <c r="D1384" s="1"/>
  <c r="B1385"/>
  <c r="D1385" s="1"/>
  <c r="B1386"/>
  <c r="B1387"/>
  <c r="D1387" s="1"/>
  <c r="B1388"/>
  <c r="D1388" s="1"/>
  <c r="B1389"/>
  <c r="D1389" s="1"/>
  <c r="B1390"/>
  <c r="B1391"/>
  <c r="D1391" s="1"/>
  <c r="B1392"/>
  <c r="D1392" s="1"/>
  <c r="B1393"/>
  <c r="D1393" s="1"/>
  <c r="B1394"/>
  <c r="B1395"/>
  <c r="D1395" s="1"/>
  <c r="B1396"/>
  <c r="D1396" s="1"/>
  <c r="B1397"/>
  <c r="D1397" s="1"/>
  <c r="B1398"/>
  <c r="B1399"/>
  <c r="D1399" s="1"/>
  <c r="B1400"/>
  <c r="D1400" s="1"/>
  <c r="B1401"/>
  <c r="D1401" s="1"/>
  <c r="B1402"/>
  <c r="B1403"/>
  <c r="D1403" s="1"/>
  <c r="B1404"/>
  <c r="D1404" s="1"/>
  <c r="B1405"/>
  <c r="D1405" s="1"/>
  <c r="B1406"/>
  <c r="B1407"/>
  <c r="D1407" s="1"/>
  <c r="B1408"/>
  <c r="D1408" s="1"/>
  <c r="B1409"/>
  <c r="D1409" s="1"/>
  <c r="B1410"/>
  <c r="B1411"/>
  <c r="D1411" s="1"/>
  <c r="B1412"/>
  <c r="D1412" s="1"/>
  <c r="B1413"/>
  <c r="D1413" s="1"/>
  <c r="B1414"/>
  <c r="B1415"/>
  <c r="D1415" s="1"/>
  <c r="B1416"/>
  <c r="D1416" s="1"/>
  <c r="B1417"/>
  <c r="D1417" s="1"/>
  <c r="B1418"/>
  <c r="B1419"/>
  <c r="D1419" s="1"/>
  <c r="B1420"/>
  <c r="D1420" s="1"/>
  <c r="B1421"/>
  <c r="D1421" s="1"/>
  <c r="B1422"/>
  <c r="B1423"/>
  <c r="D1423" s="1"/>
  <c r="B1424"/>
  <c r="D1424" s="1"/>
  <c r="B1425"/>
  <c r="D1425" s="1"/>
  <c r="B1426"/>
  <c r="B1427"/>
  <c r="D1427" s="1"/>
  <c r="B1428"/>
  <c r="D1428" s="1"/>
  <c r="B1429"/>
  <c r="D1429" s="1"/>
  <c r="B1430"/>
  <c r="B1431"/>
  <c r="D1431" s="1"/>
  <c r="B1432"/>
  <c r="D1432" s="1"/>
  <c r="B1433"/>
  <c r="D1433" s="1"/>
  <c r="B1434"/>
  <c r="B1435"/>
  <c r="D1435" s="1"/>
  <c r="B1436"/>
  <c r="D1436" s="1"/>
  <c r="B1437"/>
  <c r="D1437" s="1"/>
  <c r="B1438"/>
  <c r="B1439"/>
  <c r="D1439" s="1"/>
  <c r="B1440"/>
  <c r="D1440" s="1"/>
  <c r="B1441"/>
  <c r="D1441" s="1"/>
  <c r="B1442"/>
  <c r="B1443"/>
  <c r="D1443" s="1"/>
  <c r="B1444"/>
  <c r="D1444" s="1"/>
  <c r="B1445"/>
  <c r="D1445" s="1"/>
  <c r="B1446"/>
  <c r="B1447"/>
  <c r="D1447" s="1"/>
  <c r="B1448"/>
  <c r="D1448" s="1"/>
  <c r="B1449"/>
  <c r="D1449" s="1"/>
  <c r="B1450"/>
  <c r="B1451"/>
  <c r="D1451" s="1"/>
  <c r="B1452"/>
  <c r="D1452" s="1"/>
  <c r="B1453"/>
  <c r="D1453" s="1"/>
  <c r="B1454"/>
  <c r="B1455"/>
  <c r="D1455" s="1"/>
  <c r="B1456"/>
  <c r="D1456" s="1"/>
  <c r="B1457"/>
  <c r="D1457" s="1"/>
  <c r="B1458"/>
  <c r="B1459"/>
  <c r="D1459" s="1"/>
  <c r="B1460"/>
  <c r="D1460" s="1"/>
  <c r="B1461"/>
  <c r="D1461" s="1"/>
  <c r="B1462"/>
  <c r="B1463"/>
  <c r="D1463" s="1"/>
  <c r="B1464"/>
  <c r="D1464" s="1"/>
  <c r="B1465"/>
  <c r="D1465" s="1"/>
  <c r="B1466"/>
  <c r="B1467"/>
  <c r="D1467" s="1"/>
  <c r="B1468"/>
  <c r="D1468" s="1"/>
  <c r="B1469"/>
  <c r="D1469" s="1"/>
  <c r="B1470"/>
  <c r="B1471"/>
  <c r="D1471" s="1"/>
  <c r="B1472"/>
  <c r="D1472" s="1"/>
  <c r="B1473"/>
  <c r="D1473" s="1"/>
  <c r="B1474"/>
  <c r="B1475"/>
  <c r="D1475" s="1"/>
  <c r="B1476"/>
  <c r="D1476" s="1"/>
  <c r="B1477"/>
  <c r="D1477" s="1"/>
  <c r="B1478"/>
  <c r="B1479"/>
  <c r="D1479" s="1"/>
  <c r="B1480"/>
  <c r="D1480" s="1"/>
  <c r="B1481"/>
  <c r="D1481" s="1"/>
  <c r="B1482"/>
  <c r="B1483"/>
  <c r="D1483" s="1"/>
  <c r="B1484"/>
  <c r="D1484" s="1"/>
  <c r="B1485"/>
  <c r="D1485" s="1"/>
  <c r="B1486"/>
  <c r="B1487"/>
  <c r="D1487" s="1"/>
  <c r="B1488"/>
  <c r="D1488" s="1"/>
  <c r="B1489"/>
  <c r="D1489" s="1"/>
  <c r="B1490"/>
  <c r="B1491"/>
  <c r="D1491" s="1"/>
  <c r="B1492"/>
  <c r="D1492" s="1"/>
  <c r="B1493"/>
  <c r="D1493" s="1"/>
  <c r="B1494"/>
  <c r="B1495"/>
  <c r="D1495" s="1"/>
  <c r="B1496"/>
  <c r="D1496" s="1"/>
  <c r="B1497"/>
  <c r="D1497" s="1"/>
  <c r="B1498"/>
  <c r="B1499"/>
  <c r="D1499" s="1"/>
  <c r="B1500"/>
  <c r="D1500" s="1"/>
  <c r="B1501"/>
  <c r="D1501" s="1"/>
  <c r="B1502"/>
  <c r="B1503"/>
  <c r="D1503" s="1"/>
  <c r="B1504"/>
  <c r="D1504" s="1"/>
  <c r="B1505"/>
  <c r="D1505" s="1"/>
  <c r="B1506"/>
  <c r="B1507"/>
  <c r="D1507" s="1"/>
  <c r="B1508"/>
  <c r="D1508" s="1"/>
  <c r="B1509"/>
  <c r="D1509" s="1"/>
  <c r="B1510"/>
  <c r="B1511"/>
  <c r="D1511" s="1"/>
  <c r="B1512"/>
  <c r="D1512" s="1"/>
  <c r="B1513"/>
  <c r="D1513" s="1"/>
  <c r="B1514"/>
  <c r="B1515"/>
  <c r="D1515" s="1"/>
  <c r="B1516"/>
  <c r="D1516" s="1"/>
  <c r="B1517"/>
  <c r="D1517" s="1"/>
  <c r="B1518"/>
  <c r="B1519"/>
  <c r="D1519" s="1"/>
  <c r="B1520"/>
  <c r="D1520" s="1"/>
  <c r="B1521"/>
  <c r="D1521" s="1"/>
  <c r="B1522"/>
  <c r="B1523"/>
  <c r="D1523" s="1"/>
  <c r="B1524"/>
  <c r="D1524" s="1"/>
  <c r="B1525"/>
  <c r="D1525" s="1"/>
  <c r="B1526"/>
  <c r="B1527"/>
  <c r="D1527" s="1"/>
  <c r="B1528"/>
  <c r="D1528" s="1"/>
  <c r="B1529"/>
  <c r="D1529" s="1"/>
  <c r="B1530"/>
  <c r="B1531"/>
  <c r="D1531" s="1"/>
  <c r="B1532"/>
  <c r="D1532" s="1"/>
  <c r="B1533"/>
  <c r="D1533" s="1"/>
  <c r="B1534"/>
  <c r="B1535"/>
  <c r="D1535" s="1"/>
  <c r="B1536"/>
  <c r="D1536" s="1"/>
  <c r="B1537"/>
  <c r="D1537" s="1"/>
  <c r="B1538"/>
  <c r="B1539"/>
  <c r="D1539" s="1"/>
  <c r="B1540"/>
  <c r="D1540" s="1"/>
  <c r="B1541"/>
  <c r="D1541" s="1"/>
  <c r="B1542"/>
  <c r="B1543"/>
  <c r="D1543" s="1"/>
  <c r="B1544"/>
  <c r="D1544" s="1"/>
  <c r="B1545"/>
  <c r="D1545" s="1"/>
  <c r="B1546"/>
  <c r="B1547"/>
  <c r="D1547" s="1"/>
  <c r="B1548"/>
  <c r="D1548" s="1"/>
  <c r="B1549"/>
  <c r="D1549" s="1"/>
  <c r="B1550"/>
  <c r="B1551"/>
  <c r="D1551" s="1"/>
  <c r="B1552"/>
  <c r="D1552" s="1"/>
  <c r="B1553"/>
  <c r="D1553" s="1"/>
  <c r="B1554"/>
  <c r="B1555"/>
  <c r="D1555" s="1"/>
  <c r="B1556"/>
  <c r="D1556" s="1"/>
  <c r="B1557"/>
  <c r="D1557" s="1"/>
  <c r="B1558"/>
  <c r="B1559"/>
  <c r="D1559" s="1"/>
  <c r="B1560"/>
  <c r="D1560" s="1"/>
  <c r="B1561"/>
  <c r="D1561" s="1"/>
  <c r="B1562"/>
  <c r="B1563"/>
  <c r="D1563" s="1"/>
  <c r="B1564"/>
  <c r="D1564" s="1"/>
  <c r="B1565"/>
  <c r="D1565" s="1"/>
  <c r="B1566"/>
  <c r="B1567"/>
  <c r="D1567" s="1"/>
  <c r="B1568"/>
  <c r="D1568" s="1"/>
  <c r="B1569"/>
  <c r="D1569" s="1"/>
  <c r="B1570"/>
  <c r="B1571"/>
  <c r="D1571" s="1"/>
  <c r="B1572"/>
  <c r="D1572" s="1"/>
  <c r="B1573"/>
  <c r="D1573" s="1"/>
  <c r="B1574"/>
  <c r="B1575"/>
  <c r="D1575" s="1"/>
  <c r="B1576"/>
  <c r="D1576" s="1"/>
  <c r="B1577"/>
  <c r="D1577" s="1"/>
  <c r="B1578"/>
  <c r="B1579"/>
  <c r="D1579" s="1"/>
  <c r="B1580"/>
  <c r="D1580" s="1"/>
  <c r="B1581"/>
  <c r="D1581" s="1"/>
  <c r="B1582"/>
  <c r="B1583"/>
  <c r="D1583" s="1"/>
  <c r="B1584"/>
  <c r="D1584" s="1"/>
  <c r="B1585"/>
  <c r="D1585" s="1"/>
  <c r="B1586"/>
  <c r="B1587"/>
  <c r="D1587" s="1"/>
  <c r="B1588"/>
  <c r="D1588" s="1"/>
  <c r="B1589"/>
  <c r="D1589" s="1"/>
  <c r="B1590"/>
  <c r="B1591"/>
  <c r="D1591" s="1"/>
  <c r="B1592"/>
  <c r="D1592" s="1"/>
  <c r="B1593"/>
  <c r="D1593" s="1"/>
  <c r="B1594"/>
  <c r="B1595"/>
  <c r="D1595" s="1"/>
  <c r="B1596"/>
  <c r="D1596" s="1"/>
  <c r="B1597"/>
  <c r="D1597" s="1"/>
  <c r="B1598"/>
  <c r="B1599"/>
  <c r="D1599" s="1"/>
  <c r="B1600"/>
  <c r="D1600" s="1"/>
  <c r="B1601"/>
  <c r="D1601" s="1"/>
  <c r="B1602"/>
  <c r="B1603"/>
  <c r="D1603" s="1"/>
  <c r="B1604"/>
  <c r="D1604" s="1"/>
  <c r="B1605"/>
  <c r="D1605" s="1"/>
  <c r="B1606"/>
  <c r="B1607"/>
  <c r="D1607" s="1"/>
  <c r="B1608"/>
  <c r="D1608" s="1"/>
  <c r="B1609"/>
  <c r="D1609" s="1"/>
  <c r="B1610"/>
  <c r="B1611"/>
  <c r="D1611" s="1"/>
  <c r="B1612"/>
  <c r="D1612" s="1"/>
  <c r="B1613"/>
  <c r="D1613" s="1"/>
  <c r="B1614"/>
  <c r="B1615"/>
  <c r="D1615" s="1"/>
  <c r="B1616"/>
  <c r="D1616" s="1"/>
  <c r="B1617"/>
  <c r="D1617" s="1"/>
  <c r="B1618"/>
  <c r="B1619"/>
  <c r="D1619" s="1"/>
  <c r="B1620"/>
  <c r="D1620" s="1"/>
  <c r="B1621"/>
  <c r="D1621" s="1"/>
  <c r="B1622"/>
  <c r="B1623"/>
  <c r="D1623" s="1"/>
  <c r="B1624"/>
  <c r="D1624" s="1"/>
  <c r="B1625"/>
  <c r="D1625" s="1"/>
  <c r="B1626"/>
  <c r="B1627"/>
  <c r="D1627" s="1"/>
  <c r="B1628"/>
  <c r="D1628" s="1"/>
  <c r="B1629"/>
  <c r="D1629" s="1"/>
  <c r="B1630"/>
  <c r="B1631"/>
  <c r="D1631" s="1"/>
  <c r="B1632"/>
  <c r="D1632" s="1"/>
  <c r="B1633"/>
  <c r="D1633" s="1"/>
  <c r="B1634"/>
  <c r="B1635"/>
  <c r="D1635" s="1"/>
  <c r="B1636"/>
  <c r="D1636" s="1"/>
  <c r="B1637"/>
  <c r="D1637" s="1"/>
  <c r="B1638"/>
  <c r="B1639"/>
  <c r="D1639" s="1"/>
  <c r="B1640"/>
  <c r="D1640" s="1"/>
  <c r="B1641"/>
  <c r="D1641" s="1"/>
  <c r="B1642"/>
  <c r="B1643"/>
  <c r="D1643" s="1"/>
  <c r="B1644"/>
  <c r="D1644" s="1"/>
  <c r="B1645"/>
  <c r="D1645" s="1"/>
  <c r="B1646"/>
  <c r="B1647"/>
  <c r="D1647" s="1"/>
  <c r="B1648"/>
  <c r="D1648" s="1"/>
  <c r="B1649"/>
  <c r="D1649" s="1"/>
  <c r="B1650"/>
  <c r="B1651"/>
  <c r="D1651" s="1"/>
  <c r="B1652"/>
  <c r="D1652" s="1"/>
  <c r="B1653"/>
  <c r="D1653" s="1"/>
  <c r="B1654"/>
  <c r="B1655"/>
  <c r="D1655" s="1"/>
  <c r="B1656"/>
  <c r="D1656" s="1"/>
  <c r="B1657"/>
  <c r="D1657" s="1"/>
  <c r="B1658"/>
  <c r="B1659"/>
  <c r="D1659" s="1"/>
  <c r="B1660"/>
  <c r="D1660" s="1"/>
  <c r="B1661"/>
  <c r="D1661" s="1"/>
  <c r="B1662"/>
  <c r="B1663"/>
  <c r="D1663" s="1"/>
  <c r="B1664"/>
  <c r="D1664" s="1"/>
  <c r="B1665"/>
  <c r="D1665" s="1"/>
  <c r="B1666"/>
  <c r="B1667"/>
  <c r="D1667" s="1"/>
  <c r="B1668"/>
  <c r="D1668" s="1"/>
  <c r="B1669"/>
  <c r="D1669" s="1"/>
  <c r="B1670"/>
  <c r="B1671"/>
  <c r="D1671" s="1"/>
  <c r="B1672"/>
  <c r="D1672" s="1"/>
  <c r="B1673"/>
  <c r="D1673" s="1"/>
  <c r="B1674"/>
  <c r="B1675"/>
  <c r="D1675" s="1"/>
  <c r="B1676"/>
  <c r="D1676" s="1"/>
  <c r="B1677"/>
  <c r="D1677" s="1"/>
  <c r="B1678"/>
  <c r="B1679"/>
  <c r="D1679" s="1"/>
  <c r="B1680"/>
  <c r="D1680" s="1"/>
  <c r="B1681"/>
  <c r="D1681" s="1"/>
  <c r="B1682"/>
  <c r="B1683"/>
  <c r="D1683" s="1"/>
  <c r="B1684"/>
  <c r="D1684" s="1"/>
  <c r="B1685"/>
  <c r="D1685" s="1"/>
  <c r="B1686"/>
  <c r="B1687"/>
  <c r="D1687" s="1"/>
  <c r="B1688"/>
  <c r="D1688" s="1"/>
  <c r="B1689"/>
  <c r="D1689" s="1"/>
  <c r="B1690"/>
  <c r="B1691"/>
  <c r="D1691" s="1"/>
  <c r="B1692"/>
  <c r="D1692" s="1"/>
  <c r="B1693"/>
  <c r="D1693" s="1"/>
  <c r="B1694"/>
  <c r="B1695"/>
  <c r="D1695" s="1"/>
  <c r="B1696"/>
  <c r="D1696" s="1"/>
  <c r="B1697"/>
  <c r="D1697" s="1"/>
  <c r="B1698"/>
  <c r="B1699"/>
  <c r="D1699" s="1"/>
  <c r="B1700"/>
  <c r="D1700" s="1"/>
  <c r="B1701"/>
  <c r="D1701" s="1"/>
  <c r="B1702"/>
  <c r="B1703"/>
  <c r="D1703" s="1"/>
  <c r="B1704"/>
  <c r="D1704" s="1"/>
  <c r="B1705"/>
  <c r="D1705" s="1"/>
  <c r="B1706"/>
  <c r="B1707"/>
  <c r="D1707" s="1"/>
  <c r="B1708"/>
  <c r="D1708" s="1"/>
  <c r="B1709"/>
  <c r="D1709" s="1"/>
  <c r="B1710"/>
  <c r="B1711"/>
  <c r="D1711" s="1"/>
  <c r="B1712"/>
  <c r="D1712" s="1"/>
  <c r="B1713"/>
  <c r="D1713" s="1"/>
  <c r="B1714"/>
  <c r="B1715"/>
  <c r="D1715" s="1"/>
  <c r="B1716"/>
  <c r="D1716" s="1"/>
  <c r="B1717"/>
  <c r="D1717" s="1"/>
  <c r="B1718"/>
  <c r="B1719"/>
  <c r="D1719" s="1"/>
  <c r="B1720"/>
  <c r="D1720" s="1"/>
  <c r="B1721"/>
  <c r="D1721" s="1"/>
  <c r="B1722"/>
  <c r="B1723"/>
  <c r="D1723" s="1"/>
  <c r="B1724"/>
  <c r="D1724" s="1"/>
  <c r="B1725"/>
  <c r="D1725" s="1"/>
  <c r="B1726"/>
  <c r="B1727"/>
  <c r="D1727" s="1"/>
  <c r="B1728"/>
  <c r="D1728" s="1"/>
  <c r="B1729"/>
  <c r="D1729" s="1"/>
  <c r="B1730"/>
  <c r="B1731"/>
  <c r="D1731" s="1"/>
  <c r="B1732"/>
  <c r="D1732" s="1"/>
  <c r="B1733"/>
  <c r="D1733" s="1"/>
  <c r="B1734"/>
  <c r="B1735"/>
  <c r="D1735" s="1"/>
  <c r="B1736"/>
  <c r="D1736" s="1"/>
  <c r="B1737"/>
  <c r="D1737" s="1"/>
  <c r="B1738"/>
  <c r="B1739"/>
  <c r="D1739" s="1"/>
  <c r="B1740"/>
  <c r="D1740" s="1"/>
  <c r="B1741"/>
  <c r="D1741" s="1"/>
  <c r="B1742"/>
  <c r="B1743"/>
  <c r="D1743" s="1"/>
  <c r="B1744"/>
  <c r="D1744" s="1"/>
  <c r="B1745"/>
  <c r="D1745" s="1"/>
  <c r="B1746"/>
  <c r="B1747"/>
  <c r="D1747" s="1"/>
  <c r="B1748"/>
  <c r="D1748" s="1"/>
  <c r="B1749"/>
  <c r="D1749" s="1"/>
  <c r="B1750"/>
  <c r="B1751"/>
  <c r="D1751" s="1"/>
  <c r="B1752"/>
  <c r="D1752" s="1"/>
  <c r="B1753"/>
  <c r="D1753" s="1"/>
  <c r="B1754"/>
  <c r="B1755"/>
  <c r="D1755" s="1"/>
  <c r="B1756"/>
  <c r="D1756" s="1"/>
  <c r="B1757"/>
  <c r="D1757" s="1"/>
  <c r="B1758"/>
  <c r="B1759"/>
  <c r="D1759" s="1"/>
  <c r="B1760"/>
  <c r="D1760" s="1"/>
  <c r="B1761"/>
  <c r="D1761" s="1"/>
  <c r="B1762"/>
  <c r="B1763"/>
  <c r="D1763" s="1"/>
  <c r="B1764"/>
  <c r="D1764" s="1"/>
  <c r="B1765"/>
  <c r="D1765" s="1"/>
  <c r="B1766"/>
  <c r="B1767"/>
  <c r="D1767" s="1"/>
  <c r="B1768"/>
  <c r="D1768" s="1"/>
  <c r="B1769"/>
  <c r="D1769" s="1"/>
  <c r="B1770"/>
  <c r="B1771"/>
  <c r="D1771" s="1"/>
  <c r="B1772"/>
  <c r="D1772" s="1"/>
  <c r="B1773"/>
  <c r="D1773" s="1"/>
  <c r="B1774"/>
  <c r="B1775"/>
  <c r="D1775" s="1"/>
  <c r="B1776"/>
  <c r="D1776" s="1"/>
  <c r="B1777"/>
  <c r="D1777" s="1"/>
  <c r="B1778"/>
  <c r="B1779"/>
  <c r="D1779" s="1"/>
  <c r="B1780"/>
  <c r="D1780" s="1"/>
  <c r="B1781"/>
  <c r="D1781" s="1"/>
  <c r="B1782"/>
  <c r="B1783"/>
  <c r="D1783" s="1"/>
  <c r="B1784"/>
  <c r="D1784" s="1"/>
  <c r="B1785"/>
  <c r="D1785" s="1"/>
  <c r="B1786"/>
  <c r="B1787"/>
  <c r="D1787" s="1"/>
  <c r="B1788"/>
  <c r="D1788" s="1"/>
  <c r="B1789"/>
  <c r="D1789" s="1"/>
  <c r="B1790"/>
  <c r="B1791"/>
  <c r="D1791" s="1"/>
  <c r="B1792"/>
  <c r="D1792" s="1"/>
  <c r="B1793"/>
  <c r="D1793" s="1"/>
  <c r="B1794"/>
  <c r="B1795"/>
  <c r="D1795" s="1"/>
  <c r="B1796"/>
  <c r="D1796" s="1"/>
  <c r="B1797"/>
  <c r="D1797" s="1"/>
  <c r="B1798"/>
  <c r="B1799"/>
  <c r="D1799" s="1"/>
  <c r="B1800"/>
  <c r="D1800" s="1"/>
  <c r="B1801"/>
  <c r="D1801" s="1"/>
  <c r="B1802"/>
  <c r="B1803"/>
  <c r="D1803" s="1"/>
  <c r="B1804"/>
  <c r="D1804" s="1"/>
  <c r="B1805"/>
  <c r="D1805" s="1"/>
  <c r="B1806"/>
  <c r="B1807"/>
  <c r="D1807" s="1"/>
  <c r="B1808"/>
  <c r="D1808" s="1"/>
  <c r="B1809"/>
  <c r="D1809" s="1"/>
  <c r="B1810"/>
  <c r="B1811"/>
  <c r="D1811" s="1"/>
  <c r="B1812"/>
  <c r="D1812" s="1"/>
  <c r="B1813"/>
  <c r="D1813" s="1"/>
  <c r="B1814"/>
  <c r="B1815"/>
  <c r="D1815" s="1"/>
  <c r="B1816"/>
  <c r="D1816" s="1"/>
  <c r="B1817"/>
  <c r="D1817" s="1"/>
  <c r="B1818"/>
  <c r="B1819"/>
  <c r="D1819" s="1"/>
  <c r="B1820"/>
  <c r="D1820" s="1"/>
  <c r="B1821"/>
  <c r="D1821" s="1"/>
  <c r="B1822"/>
  <c r="B1823"/>
  <c r="D1823" s="1"/>
  <c r="B1824"/>
  <c r="D1824" s="1"/>
  <c r="B1825"/>
  <c r="D1825" s="1"/>
  <c r="B1826"/>
  <c r="B1827"/>
  <c r="D1827" s="1"/>
  <c r="B1828"/>
  <c r="D1828" s="1"/>
  <c r="B1829"/>
  <c r="D1829" s="1"/>
  <c r="B1830"/>
  <c r="B1831"/>
  <c r="D1831" s="1"/>
  <c r="B1832"/>
  <c r="D1832" s="1"/>
  <c r="B1833"/>
  <c r="D1833" s="1"/>
  <c r="B1834"/>
  <c r="B1835"/>
  <c r="D1835" s="1"/>
  <c r="B1836"/>
  <c r="D1836" s="1"/>
  <c r="B1837"/>
  <c r="D1837" s="1"/>
  <c r="B1838"/>
  <c r="B1839"/>
  <c r="D1839" s="1"/>
  <c r="B1840"/>
  <c r="D1840" s="1"/>
  <c r="B1841"/>
  <c r="D1841" s="1"/>
  <c r="B1842"/>
  <c r="B1843"/>
  <c r="D1843" s="1"/>
  <c r="B1844"/>
  <c r="D1844" s="1"/>
  <c r="B1845"/>
  <c r="D1845" s="1"/>
  <c r="B1846"/>
  <c r="B1847"/>
  <c r="D1847" s="1"/>
  <c r="B1848"/>
  <c r="D1848" s="1"/>
  <c r="B1849"/>
  <c r="D1849" s="1"/>
  <c r="B1850"/>
  <c r="B1851"/>
  <c r="D1851" s="1"/>
  <c r="B1852"/>
  <c r="D1852" s="1"/>
  <c r="B1853"/>
  <c r="D1853" s="1"/>
  <c r="B1854"/>
  <c r="B1855"/>
  <c r="D1855" s="1"/>
  <c r="B1856"/>
  <c r="D1856" s="1"/>
  <c r="B1857"/>
  <c r="D1857" s="1"/>
  <c r="B1858"/>
  <c r="B1859"/>
  <c r="D1859" s="1"/>
  <c r="B1860"/>
  <c r="D1860" s="1"/>
  <c r="B1861"/>
  <c r="D1861" s="1"/>
  <c r="B1862"/>
  <c r="B1863"/>
  <c r="D1863" s="1"/>
  <c r="B1864"/>
  <c r="D1864" s="1"/>
  <c r="B1865"/>
  <c r="D1865" s="1"/>
  <c r="B1866"/>
  <c r="B1867"/>
  <c r="D1867" s="1"/>
  <c r="B1868"/>
  <c r="D1868" s="1"/>
  <c r="B1869"/>
  <c r="D1869" s="1"/>
  <c r="B1870"/>
  <c r="B1871"/>
  <c r="D1871" s="1"/>
  <c r="B1872"/>
  <c r="D1872" s="1"/>
  <c r="B1873"/>
  <c r="D1873" s="1"/>
  <c r="B1874"/>
  <c r="B1875"/>
  <c r="D1875" s="1"/>
  <c r="B1876"/>
  <c r="D1876" s="1"/>
  <c r="B1877"/>
  <c r="D1877" s="1"/>
  <c r="B1878"/>
  <c r="B1879"/>
  <c r="D1879" s="1"/>
  <c r="B1880"/>
  <c r="D1880" s="1"/>
  <c r="B1881"/>
  <c r="D1881" s="1"/>
  <c r="B1882"/>
  <c r="B1883"/>
  <c r="D1883" s="1"/>
  <c r="B1884"/>
  <c r="D1884" s="1"/>
  <c r="B1885"/>
  <c r="D1885" s="1"/>
  <c r="B1886"/>
  <c r="B1887"/>
  <c r="D1887" s="1"/>
  <c r="B1888"/>
  <c r="D1888" s="1"/>
  <c r="B1889"/>
  <c r="D1889" s="1"/>
  <c r="B1890"/>
  <c r="B1891"/>
  <c r="D1891" s="1"/>
  <c r="B1892"/>
  <c r="D1892" s="1"/>
  <c r="B1893"/>
  <c r="D1893" s="1"/>
  <c r="B1894"/>
  <c r="B1895"/>
  <c r="D1895" s="1"/>
  <c r="B1896"/>
  <c r="D1896" s="1"/>
  <c r="B1897"/>
  <c r="D1897" s="1"/>
  <c r="B1898"/>
  <c r="B1899"/>
  <c r="D1899" s="1"/>
  <c r="B1900"/>
  <c r="D1900" s="1"/>
  <c r="B1901"/>
  <c r="D1901" s="1"/>
  <c r="B1902"/>
  <c r="B1903"/>
  <c r="D1903" s="1"/>
  <c r="B1904"/>
  <c r="D1904" s="1"/>
  <c r="B1905"/>
  <c r="D1905" s="1"/>
  <c r="B1906"/>
  <c r="B1907"/>
  <c r="D1907" s="1"/>
  <c r="B1908"/>
  <c r="D1908" s="1"/>
  <c r="B1909"/>
  <c r="D1909" s="1"/>
  <c r="B1910"/>
  <c r="B1911"/>
  <c r="D1911" s="1"/>
  <c r="B1912"/>
  <c r="D1912" s="1"/>
  <c r="B1913"/>
  <c r="D1913" s="1"/>
  <c r="B1914"/>
  <c r="B1915"/>
  <c r="D1915" s="1"/>
  <c r="B1916"/>
  <c r="D1916" s="1"/>
  <c r="B1917"/>
  <c r="D1917" s="1"/>
  <c r="B1918"/>
  <c r="B1919"/>
  <c r="D1919" s="1"/>
  <c r="B1920"/>
  <c r="D1920" s="1"/>
  <c r="B1921"/>
  <c r="D1921" s="1"/>
  <c r="B1922"/>
  <c r="B1923"/>
  <c r="D1923" s="1"/>
  <c r="B1924"/>
  <c r="D1924" s="1"/>
  <c r="B1925"/>
  <c r="D1925" s="1"/>
  <c r="B1926"/>
  <c r="B1927"/>
  <c r="D1927" s="1"/>
  <c r="B1928"/>
  <c r="D1928" s="1"/>
  <c r="B1929"/>
  <c r="D1929" s="1"/>
  <c r="B1930"/>
  <c r="B1931"/>
  <c r="D1931" s="1"/>
  <c r="B1932"/>
  <c r="D1932" s="1"/>
  <c r="B1933"/>
  <c r="D1933" s="1"/>
  <c r="B1934"/>
  <c r="B1935"/>
  <c r="D1935" s="1"/>
  <c r="B1936"/>
  <c r="D1936" s="1"/>
  <c r="B1937"/>
  <c r="D1937" s="1"/>
  <c r="B1938"/>
  <c r="B1939"/>
  <c r="D1939" s="1"/>
  <c r="B1940"/>
  <c r="D1940" s="1"/>
  <c r="B1941"/>
  <c r="D1941" s="1"/>
  <c r="B1942"/>
  <c r="B1943"/>
  <c r="D1943" s="1"/>
  <c r="B1944"/>
  <c r="D1944" s="1"/>
  <c r="B1945"/>
  <c r="D1945" s="1"/>
  <c r="B1946"/>
  <c r="B1947"/>
  <c r="D1947" s="1"/>
  <c r="B1948"/>
  <c r="D1948" s="1"/>
  <c r="B1949"/>
  <c r="D1949" s="1"/>
  <c r="B1950"/>
  <c r="B1951"/>
  <c r="D1951" s="1"/>
  <c r="B1952"/>
  <c r="D1952" s="1"/>
  <c r="B1953"/>
  <c r="D1953" s="1"/>
  <c r="B1954"/>
  <c r="B1955"/>
  <c r="D1955" s="1"/>
  <c r="B1956"/>
  <c r="D1956" s="1"/>
  <c r="B1957"/>
  <c r="D1957" s="1"/>
  <c r="B1958"/>
  <c r="B1959"/>
  <c r="D1959" s="1"/>
  <c r="B1960"/>
  <c r="D1960" s="1"/>
  <c r="B1961"/>
  <c r="D1961" s="1"/>
  <c r="B1962"/>
  <c r="B1963"/>
  <c r="D1963" s="1"/>
  <c r="B1964"/>
  <c r="D1964" s="1"/>
  <c r="B1965"/>
  <c r="D1965" s="1"/>
  <c r="B1966"/>
  <c r="B1967"/>
  <c r="D1967" s="1"/>
  <c r="B1968"/>
  <c r="D1968" s="1"/>
  <c r="B1969"/>
  <c r="D1969" s="1"/>
  <c r="B1970"/>
  <c r="B1971"/>
  <c r="D1971" s="1"/>
  <c r="B1972"/>
  <c r="D1972" s="1"/>
  <c r="B1973"/>
  <c r="D1973" s="1"/>
  <c r="B1974"/>
  <c r="B1975"/>
  <c r="D1975" s="1"/>
  <c r="B1976"/>
  <c r="D1976" s="1"/>
  <c r="B1977"/>
  <c r="D1977" s="1"/>
  <c r="B1978"/>
  <c r="B1979"/>
  <c r="D1979" s="1"/>
  <c r="B1980"/>
  <c r="D1980" s="1"/>
  <c r="B1981"/>
  <c r="D1981" s="1"/>
  <c r="B1982"/>
  <c r="B1983"/>
  <c r="D1983" s="1"/>
  <c r="B1984"/>
  <c r="D1984" s="1"/>
  <c r="B1985"/>
  <c r="D1985" s="1"/>
  <c r="B1986"/>
  <c r="B1987"/>
  <c r="D1987" s="1"/>
  <c r="B1988"/>
  <c r="D1988" s="1"/>
  <c r="B1989"/>
  <c r="D1989" s="1"/>
  <c r="B1990"/>
  <c r="B1991"/>
  <c r="D1991" s="1"/>
  <c r="B1992"/>
  <c r="D1992" s="1"/>
  <c r="B1993"/>
  <c r="D1993" s="1"/>
  <c r="B1994"/>
  <c r="B1995"/>
  <c r="D1995" s="1"/>
  <c r="B1996"/>
  <c r="D1996" s="1"/>
  <c r="B1997"/>
  <c r="D1997" s="1"/>
  <c r="B1998"/>
  <c r="B1999"/>
  <c r="D1999" s="1"/>
  <c r="B2000"/>
  <c r="D2000" s="1"/>
  <c r="B2001"/>
  <c r="D2001" s="1"/>
  <c r="B2002"/>
  <c r="B2003"/>
  <c r="D2003" s="1"/>
  <c r="B2004"/>
  <c r="D2004" s="1"/>
  <c r="B2005"/>
  <c r="D2005" s="1"/>
  <c r="B2006"/>
  <c r="B2007"/>
  <c r="D2007" s="1"/>
  <c r="B2008"/>
  <c r="D2008" s="1"/>
  <c r="B2009"/>
  <c r="D2009" s="1"/>
  <c r="B2010"/>
  <c r="B2011"/>
  <c r="D2011" s="1"/>
  <c r="B2012"/>
  <c r="D2012" s="1"/>
  <c r="B2013"/>
  <c r="D2013" s="1"/>
  <c r="B2014"/>
  <c r="B2015"/>
  <c r="D2015" s="1"/>
  <c r="B2016"/>
  <c r="D2016" s="1"/>
  <c r="B2017"/>
  <c r="D2017" s="1"/>
  <c r="B2018"/>
  <c r="B2019"/>
  <c r="D2019" s="1"/>
  <c r="B2020"/>
  <c r="D2020" s="1"/>
  <c r="B2021"/>
  <c r="D2021" s="1"/>
  <c r="B2022"/>
  <c r="B2023"/>
  <c r="D2023" s="1"/>
  <c r="B2024"/>
  <c r="D2024" s="1"/>
  <c r="B2025"/>
  <c r="D2025" s="1"/>
  <c r="B2026"/>
  <c r="B2027"/>
  <c r="D2027" s="1"/>
  <c r="B2028"/>
  <c r="D2028" s="1"/>
  <c r="B2029"/>
  <c r="D2029" s="1"/>
  <c r="B2030"/>
  <c r="B2031"/>
  <c r="D2031" s="1"/>
  <c r="B2032"/>
  <c r="D2032" s="1"/>
  <c r="B2033"/>
  <c r="D2033" s="1"/>
  <c r="B2034"/>
  <c r="B2035"/>
  <c r="D2035" s="1"/>
  <c r="B2036"/>
  <c r="D2036" s="1"/>
  <c r="B2037"/>
  <c r="D2037" s="1"/>
  <c r="B2038"/>
  <c r="B2039"/>
  <c r="D2039" s="1"/>
  <c r="B2040"/>
  <c r="D2040" s="1"/>
  <c r="B2041"/>
  <c r="D2041" s="1"/>
  <c r="B2042"/>
  <c r="B2043"/>
  <c r="D2043" s="1"/>
  <c r="B2044"/>
  <c r="D2044" s="1"/>
  <c r="B2045"/>
  <c r="D2045" s="1"/>
  <c r="B2046"/>
  <c r="B2047"/>
  <c r="D2047" s="1"/>
  <c r="B2048"/>
  <c r="D2048" s="1"/>
  <c r="B2049"/>
  <c r="D2049" s="1"/>
  <c r="B2050"/>
  <c r="B2051"/>
  <c r="D2051" s="1"/>
  <c r="B2052"/>
  <c r="D2052" s="1"/>
  <c r="B2053"/>
  <c r="D2053" s="1"/>
  <c r="B2054"/>
  <c r="B2055"/>
  <c r="D2055" s="1"/>
  <c r="B2056"/>
  <c r="D2056" s="1"/>
  <c r="B2057"/>
  <c r="D2057" s="1"/>
  <c r="B2058"/>
  <c r="B2059"/>
  <c r="D2059" s="1"/>
  <c r="B2060"/>
  <c r="D2060" s="1"/>
  <c r="B2061"/>
  <c r="D2061" s="1"/>
  <c r="B2062"/>
  <c r="B2063"/>
  <c r="D2063" s="1"/>
  <c r="B2064"/>
  <c r="D2064" s="1"/>
  <c r="B2065"/>
  <c r="D2065" s="1"/>
  <c r="B2066"/>
  <c r="B2067"/>
  <c r="D2067" s="1"/>
  <c r="B2068"/>
  <c r="D2068" s="1"/>
  <c r="B2069"/>
  <c r="D2069" s="1"/>
  <c r="B2070"/>
  <c r="B2071"/>
  <c r="D2071" s="1"/>
  <c r="B2072"/>
  <c r="D2072" s="1"/>
  <c r="B2073"/>
  <c r="D2073" s="1"/>
  <c r="B2074"/>
  <c r="B2075"/>
  <c r="D2075" s="1"/>
  <c r="B2076"/>
  <c r="D2076" s="1"/>
  <c r="B2077"/>
  <c r="D2077" s="1"/>
  <c r="B2078"/>
  <c r="B2079"/>
  <c r="D2079" s="1"/>
  <c r="B2080"/>
  <c r="D2080" s="1"/>
  <c r="B2081"/>
  <c r="D2081" s="1"/>
  <c r="B2082"/>
  <c r="B2083"/>
  <c r="D2083" s="1"/>
  <c r="B2084"/>
  <c r="D2084" s="1"/>
  <c r="B2085"/>
  <c r="D2085" s="1"/>
  <c r="B2086"/>
  <c r="B2087"/>
  <c r="D2087" s="1"/>
  <c r="B2088"/>
  <c r="D2088" s="1"/>
  <c r="B2089"/>
  <c r="D2089" s="1"/>
  <c r="B2090"/>
  <c r="B2091"/>
  <c r="D2091" s="1"/>
  <c r="B2092"/>
  <c r="D2092" s="1"/>
  <c r="B2093"/>
  <c r="D2093" s="1"/>
  <c r="B2094"/>
  <c r="B2095"/>
  <c r="D2095" s="1"/>
  <c r="B2096"/>
  <c r="D2096" s="1"/>
  <c r="B2097"/>
  <c r="D2097" s="1"/>
  <c r="B2098"/>
  <c r="B2099"/>
  <c r="D2099" s="1"/>
  <c r="B2100"/>
  <c r="D2100" s="1"/>
  <c r="B2101"/>
  <c r="D2101" s="1"/>
  <c r="B2102"/>
  <c r="B2103"/>
  <c r="D2103" s="1"/>
  <c r="B2104"/>
  <c r="D2104" s="1"/>
  <c r="B2105"/>
  <c r="D2105" s="1"/>
  <c r="B2106"/>
  <c r="B2107"/>
  <c r="D2107" s="1"/>
  <c r="B2108"/>
  <c r="D2108" s="1"/>
  <c r="B2109"/>
  <c r="D2109" s="1"/>
  <c r="B2110"/>
  <c r="B2111"/>
  <c r="D2111" s="1"/>
  <c r="B2112"/>
  <c r="D2112" s="1"/>
  <c r="B2113"/>
  <c r="D2113" s="1"/>
  <c r="B2114"/>
  <c r="B2115"/>
  <c r="D2115" s="1"/>
  <c r="B2116"/>
  <c r="D2116" s="1"/>
  <c r="B2117"/>
  <c r="D2117" s="1"/>
  <c r="B2118"/>
  <c r="B2119"/>
  <c r="D2119" s="1"/>
  <c r="B2120"/>
  <c r="D2120" s="1"/>
  <c r="B2121"/>
  <c r="D2121" s="1"/>
  <c r="B2122"/>
  <c r="B2123"/>
  <c r="D2123" s="1"/>
  <c r="B2124"/>
  <c r="D2124" s="1"/>
  <c r="B2125"/>
  <c r="D2125" s="1"/>
  <c r="B2126"/>
  <c r="B2127"/>
  <c r="D2127" s="1"/>
  <c r="B2128"/>
  <c r="D2128" s="1"/>
  <c r="B2129"/>
  <c r="D2129" s="1"/>
  <c r="B2130"/>
  <c r="B2131"/>
  <c r="D2131" s="1"/>
  <c r="B2132"/>
  <c r="D2132" s="1"/>
  <c r="B2133"/>
  <c r="D2133" s="1"/>
  <c r="B2134"/>
  <c r="B2135"/>
  <c r="D2135" s="1"/>
  <c r="B2136"/>
  <c r="D2136" s="1"/>
  <c r="B2137"/>
  <c r="D2137" s="1"/>
  <c r="B2138"/>
  <c r="B2139"/>
  <c r="D2139" s="1"/>
  <c r="B2140"/>
  <c r="D2140" s="1"/>
  <c r="B2141"/>
  <c r="D2141" s="1"/>
  <c r="B2142"/>
  <c r="B2143"/>
  <c r="D2143" s="1"/>
  <c r="B2144"/>
  <c r="D2144" s="1"/>
  <c r="B2145"/>
  <c r="D2145" s="1"/>
  <c r="B2146"/>
  <c r="B2147"/>
  <c r="D2147" s="1"/>
  <c r="B2148"/>
  <c r="D2148" s="1"/>
  <c r="B2149"/>
  <c r="D2149" s="1"/>
  <c r="B2150"/>
  <c r="B2151"/>
  <c r="D2151" s="1"/>
  <c r="B2152"/>
  <c r="D2152" s="1"/>
  <c r="B2153"/>
  <c r="D2153" s="1"/>
  <c r="B2154"/>
  <c r="B2155"/>
  <c r="D2155" s="1"/>
  <c r="B2156"/>
  <c r="D2156" s="1"/>
  <c r="B2157"/>
  <c r="D2157" s="1"/>
  <c r="B2158"/>
  <c r="B2159"/>
  <c r="D2159" s="1"/>
  <c r="B2160"/>
  <c r="D2160" s="1"/>
  <c r="B2161"/>
  <c r="D2161" s="1"/>
  <c r="B2162"/>
  <c r="B2163"/>
  <c r="D2163" s="1"/>
  <c r="B2164"/>
  <c r="D2164" s="1"/>
  <c r="B2165"/>
  <c r="D2165" s="1"/>
  <c r="B2166"/>
  <c r="B2167"/>
  <c r="D2167" s="1"/>
  <c r="B2168"/>
  <c r="D2168" s="1"/>
  <c r="B2169"/>
  <c r="D2169" s="1"/>
  <c r="B2170"/>
  <c r="B2171"/>
  <c r="D2171" s="1"/>
  <c r="B2172"/>
  <c r="D2172" s="1"/>
  <c r="B2173"/>
  <c r="D2173" s="1"/>
  <c r="B2174"/>
  <c r="B2175"/>
  <c r="D2175" s="1"/>
  <c r="B2176"/>
  <c r="D2176" s="1"/>
  <c r="B2177"/>
  <c r="D2177" s="1"/>
  <c r="B2178"/>
  <c r="B2179"/>
  <c r="D2179" s="1"/>
  <c r="B2180"/>
  <c r="D2180" s="1"/>
  <c r="B2181"/>
  <c r="D2181" s="1"/>
  <c r="B2182"/>
  <c r="B2183"/>
  <c r="D2183" s="1"/>
  <c r="B2184"/>
  <c r="D2184" s="1"/>
  <c r="B2185"/>
  <c r="D2185" s="1"/>
  <c r="B2186"/>
  <c r="B2187"/>
  <c r="D2187" s="1"/>
  <c r="B2188"/>
  <c r="D2188" s="1"/>
  <c r="B2189"/>
  <c r="D2189" s="1"/>
  <c r="B2190"/>
  <c r="B2191"/>
  <c r="D2191" s="1"/>
  <c r="B2192"/>
  <c r="D2192" s="1"/>
  <c r="B2193"/>
  <c r="D2193" s="1"/>
  <c r="B2194"/>
  <c r="B2195"/>
  <c r="D2195" s="1"/>
  <c r="B2196"/>
  <c r="D2196" s="1"/>
  <c r="B2197"/>
  <c r="D2197" s="1"/>
  <c r="B2198"/>
  <c r="B2199"/>
  <c r="D2199" s="1"/>
  <c r="B2200"/>
  <c r="D2200" s="1"/>
  <c r="B2201"/>
  <c r="D2201" s="1"/>
  <c r="B2202"/>
  <c r="B2203"/>
  <c r="D2203" s="1"/>
  <c r="B2204"/>
  <c r="D2204" s="1"/>
  <c r="B2205"/>
  <c r="D2205" s="1"/>
  <c r="B2206"/>
  <c r="B2207"/>
  <c r="D2207" s="1"/>
  <c r="B2208"/>
  <c r="D2208" s="1"/>
  <c r="B2209"/>
  <c r="D2209" s="1"/>
  <c r="B2210"/>
  <c r="B2211"/>
  <c r="D2211" s="1"/>
  <c r="B2212"/>
  <c r="D2212" s="1"/>
  <c r="B2213"/>
  <c r="D2213" s="1"/>
  <c r="B2214"/>
  <c r="B2215"/>
  <c r="D2215" s="1"/>
  <c r="B2216"/>
  <c r="D2216" s="1"/>
  <c r="B2217"/>
  <c r="D2217" s="1"/>
  <c r="B2218"/>
  <c r="B2219"/>
  <c r="D2219" s="1"/>
  <c r="B2220"/>
  <c r="D2220" s="1"/>
  <c r="B2221"/>
  <c r="D2221" s="1"/>
  <c r="B2222"/>
  <c r="B2223"/>
  <c r="D2223" s="1"/>
  <c r="B2224"/>
  <c r="D2224" s="1"/>
  <c r="B2225"/>
  <c r="D2225" s="1"/>
  <c r="B2226"/>
  <c r="B2227"/>
  <c r="D2227" s="1"/>
  <c r="B2228"/>
  <c r="D2228" s="1"/>
  <c r="B2229"/>
  <c r="D2229" s="1"/>
  <c r="B2230"/>
  <c r="B2231"/>
  <c r="D2231" s="1"/>
  <c r="B2232"/>
  <c r="D2232" s="1"/>
  <c r="B2233"/>
  <c r="D2233" s="1"/>
  <c r="B2234"/>
  <c r="B2235"/>
  <c r="D2235" s="1"/>
  <c r="B2236"/>
  <c r="D2236" s="1"/>
  <c r="B2237"/>
  <c r="D2237" s="1"/>
  <c r="B2238"/>
  <c r="B2239"/>
  <c r="D2239" s="1"/>
  <c r="B2240"/>
  <c r="D2240" s="1"/>
  <c r="B2241"/>
  <c r="D2241" s="1"/>
  <c r="B2242"/>
  <c r="B2243"/>
  <c r="D2243" s="1"/>
  <c r="B2244"/>
  <c r="D2244" s="1"/>
  <c r="B2245"/>
  <c r="D2245" s="1"/>
  <c r="B2246"/>
  <c r="B2247"/>
  <c r="D2247" s="1"/>
  <c r="B2248"/>
  <c r="D2248" s="1"/>
  <c r="B2249"/>
  <c r="D2249" s="1"/>
  <c r="B2250"/>
  <c r="B2251"/>
  <c r="D2251" s="1"/>
  <c r="B2252"/>
  <c r="D2252" s="1"/>
  <c r="B2253"/>
  <c r="D2253" s="1"/>
  <c r="B2254"/>
  <c r="B2255"/>
  <c r="D2255" s="1"/>
  <c r="B2256"/>
  <c r="D2256" s="1"/>
  <c r="B2257"/>
  <c r="D2257" s="1"/>
  <c r="B2258"/>
  <c r="B2259"/>
  <c r="D2259" s="1"/>
  <c r="B2260"/>
  <c r="D2260" s="1"/>
  <c r="B2261"/>
  <c r="D2261" s="1"/>
  <c r="B2262"/>
  <c r="B2263"/>
  <c r="D2263" s="1"/>
  <c r="B2264"/>
  <c r="D2264" s="1"/>
  <c r="B2265"/>
  <c r="D2265" s="1"/>
  <c r="B2266"/>
  <c r="B2267"/>
  <c r="D2267" s="1"/>
  <c r="B2268"/>
  <c r="D2268" s="1"/>
  <c r="B2269"/>
  <c r="D2269" s="1"/>
  <c r="B2270"/>
  <c r="B2271"/>
  <c r="D2271" s="1"/>
  <c r="B2272"/>
  <c r="D2272" s="1"/>
  <c r="B2273"/>
  <c r="D2273" s="1"/>
  <c r="B2274"/>
  <c r="B2275"/>
  <c r="D2275" s="1"/>
  <c r="B2276"/>
  <c r="D2276" s="1"/>
  <c r="B2277"/>
  <c r="D2277" s="1"/>
  <c r="B2278"/>
  <c r="B2279"/>
  <c r="D2279" s="1"/>
  <c r="B2280"/>
  <c r="D2280" s="1"/>
  <c r="B2281"/>
  <c r="D2281" s="1"/>
  <c r="B2282"/>
  <c r="B2283"/>
  <c r="D2283" s="1"/>
  <c r="B2284"/>
  <c r="D2284" s="1"/>
  <c r="B2285"/>
  <c r="D2285" s="1"/>
  <c r="B2286"/>
  <c r="B2287"/>
  <c r="D2287" s="1"/>
  <c r="B2288"/>
  <c r="D2288" s="1"/>
  <c r="B2289"/>
  <c r="D2289" s="1"/>
  <c r="B2290"/>
  <c r="B2291"/>
  <c r="D2291" s="1"/>
  <c r="B2292"/>
  <c r="D2292" s="1"/>
  <c r="B2293"/>
  <c r="D2293" s="1"/>
  <c r="B2294"/>
  <c r="B2295"/>
  <c r="D2295" s="1"/>
  <c r="B2296"/>
  <c r="D2296" s="1"/>
  <c r="B2297"/>
  <c r="D2297" s="1"/>
  <c r="B2298"/>
  <c r="B2299"/>
  <c r="D2299" s="1"/>
  <c r="B2300"/>
  <c r="D2300" s="1"/>
  <c r="B2301"/>
  <c r="D2301" s="1"/>
  <c r="B2302"/>
  <c r="B2303"/>
  <c r="D2303" s="1"/>
  <c r="B2304"/>
  <c r="D2304" s="1"/>
  <c r="B2305"/>
  <c r="D2305" s="1"/>
  <c r="B2306"/>
  <c r="B2307"/>
  <c r="D2307" s="1"/>
  <c r="B2308"/>
  <c r="D2308" s="1"/>
  <c r="B2309"/>
  <c r="D2309" s="1"/>
  <c r="B2310"/>
  <c r="B2311"/>
  <c r="D2311" s="1"/>
  <c r="B2312"/>
  <c r="D2312" s="1"/>
  <c r="B2313"/>
  <c r="D2313" s="1"/>
  <c r="B2314"/>
  <c r="B2315"/>
  <c r="D2315" s="1"/>
  <c r="B2316"/>
  <c r="D2316" s="1"/>
  <c r="B2317"/>
  <c r="D2317" s="1"/>
  <c r="B2318"/>
  <c r="B2319"/>
  <c r="D2319" s="1"/>
  <c r="B2320"/>
  <c r="D2320" s="1"/>
  <c r="B2321"/>
  <c r="D2321" s="1"/>
  <c r="B2322"/>
  <c r="B2323"/>
  <c r="D2323" s="1"/>
  <c r="B2324"/>
  <c r="D2324" s="1"/>
  <c r="B2325"/>
  <c r="D2325" s="1"/>
  <c r="B2326"/>
  <c r="B2327"/>
  <c r="D2327" s="1"/>
  <c r="B2328"/>
  <c r="D2328" s="1"/>
  <c r="B2329"/>
  <c r="D2329" s="1"/>
  <c r="B2330"/>
  <c r="B2331"/>
  <c r="D2331" s="1"/>
  <c r="B2332"/>
  <c r="D2332" s="1"/>
  <c r="B2333"/>
  <c r="D2333" s="1"/>
  <c r="B2334"/>
  <c r="B2335"/>
  <c r="D2335" s="1"/>
  <c r="B2336"/>
  <c r="D2336" s="1"/>
  <c r="B2337"/>
  <c r="D2337" s="1"/>
  <c r="B2338"/>
  <c r="B2339"/>
  <c r="D2339" s="1"/>
  <c r="B2340"/>
  <c r="D2340" s="1"/>
  <c r="B2341"/>
  <c r="D2341" s="1"/>
  <c r="B2342"/>
  <c r="B2343"/>
  <c r="D2343" s="1"/>
  <c r="B2344"/>
  <c r="D2344" s="1"/>
  <c r="B2345"/>
  <c r="D2345" s="1"/>
  <c r="B2346"/>
  <c r="B2347"/>
  <c r="D2347" s="1"/>
  <c r="B2348"/>
  <c r="D2348" s="1"/>
  <c r="B2349"/>
  <c r="D2349" s="1"/>
  <c r="B2350"/>
  <c r="B2351"/>
  <c r="D2351" s="1"/>
  <c r="B2352"/>
  <c r="D2352" s="1"/>
  <c r="B2353"/>
  <c r="D2353" s="1"/>
  <c r="B2354"/>
  <c r="B2355"/>
  <c r="D2355" s="1"/>
  <c r="B2356"/>
  <c r="D2356" s="1"/>
  <c r="B2357"/>
  <c r="D2357" s="1"/>
  <c r="B2358"/>
  <c r="B2359"/>
  <c r="D2359" s="1"/>
  <c r="B2360"/>
  <c r="D2360" s="1"/>
  <c r="B2361"/>
  <c r="D2361" s="1"/>
  <c r="B2362"/>
  <c r="B2363"/>
  <c r="D2363" s="1"/>
  <c r="B2364"/>
  <c r="D2364" s="1"/>
  <c r="B2365"/>
  <c r="D2365" s="1"/>
  <c r="B2366"/>
  <c r="B2367"/>
  <c r="D2367" s="1"/>
  <c r="B2368"/>
  <c r="D2368" s="1"/>
  <c r="B2369"/>
  <c r="D2369" s="1"/>
  <c r="B2370"/>
  <c r="B2371"/>
  <c r="D2371" s="1"/>
  <c r="B2372"/>
  <c r="D2372" s="1"/>
  <c r="B2373"/>
  <c r="D2373" s="1"/>
  <c r="B2374"/>
  <c r="B2375"/>
  <c r="D2375" s="1"/>
  <c r="B2376"/>
  <c r="D2376" s="1"/>
  <c r="B2377"/>
  <c r="D2377" s="1"/>
  <c r="B2378"/>
  <c r="B2379"/>
  <c r="D2379" s="1"/>
  <c r="B2380"/>
  <c r="D2380" s="1"/>
  <c r="B2381"/>
  <c r="D2381" s="1"/>
  <c r="B2382"/>
  <c r="B2383"/>
  <c r="D2383" s="1"/>
  <c r="B2384"/>
  <c r="D2384" s="1"/>
  <c r="B2385"/>
  <c r="D2385" s="1"/>
  <c r="B2386"/>
  <c r="B2387"/>
  <c r="D2387" s="1"/>
  <c r="B2388"/>
  <c r="D2388" s="1"/>
  <c r="B2389"/>
  <c r="D2389" s="1"/>
  <c r="B2390"/>
  <c r="B2391"/>
  <c r="D2391" s="1"/>
  <c r="B2392"/>
  <c r="D2392" s="1"/>
  <c r="B2393"/>
  <c r="D2393" s="1"/>
  <c r="B2394"/>
  <c r="B2395"/>
  <c r="D2395" s="1"/>
  <c r="B2396"/>
  <c r="D2396" s="1"/>
  <c r="B2397"/>
  <c r="D2397" s="1"/>
  <c r="B2398"/>
  <c r="B2399"/>
  <c r="D2399" s="1"/>
  <c r="B2400"/>
  <c r="D2400" s="1"/>
  <c r="B2401"/>
  <c r="D2401" s="1"/>
  <c r="B2402"/>
  <c r="B2403"/>
  <c r="D2403" s="1"/>
  <c r="B2404"/>
  <c r="D2404" s="1"/>
  <c r="B2405"/>
  <c r="D2405" s="1"/>
  <c r="B2406"/>
  <c r="B2407"/>
  <c r="D2407" s="1"/>
  <c r="B2408"/>
  <c r="D2408" s="1"/>
  <c r="B2409"/>
  <c r="D2409" s="1"/>
  <c r="B2410"/>
  <c r="B2411"/>
  <c r="D2411" s="1"/>
  <c r="B2412"/>
  <c r="D2412" s="1"/>
  <c r="B2413"/>
  <c r="D2413" s="1"/>
  <c r="B2414"/>
  <c r="B2415"/>
  <c r="D2415" s="1"/>
  <c r="B2416"/>
  <c r="D2416" s="1"/>
  <c r="B2417"/>
  <c r="D2417" s="1"/>
  <c r="B2418"/>
  <c r="B2419"/>
  <c r="D2419" s="1"/>
  <c r="B2420"/>
  <c r="D2420" s="1"/>
  <c r="B2421"/>
  <c r="D2421" s="1"/>
  <c r="B2422"/>
  <c r="B2423"/>
  <c r="D2423" s="1"/>
  <c r="B2424"/>
  <c r="D2424" s="1"/>
  <c r="B2425"/>
  <c r="D2425" s="1"/>
  <c r="B2426"/>
  <c r="B2427"/>
  <c r="D2427" s="1"/>
  <c r="B2428"/>
  <c r="D2428" s="1"/>
  <c r="B2429"/>
  <c r="D2429" s="1"/>
  <c r="B2430"/>
  <c r="B2431"/>
  <c r="D2431" s="1"/>
  <c r="B2432"/>
  <c r="D2432" s="1"/>
  <c r="B2433"/>
  <c r="D2433" s="1"/>
  <c r="B2434"/>
  <c r="B2435"/>
  <c r="D2435" s="1"/>
  <c r="B2436"/>
  <c r="D2436" s="1"/>
  <c r="B2437"/>
  <c r="D2437" s="1"/>
  <c r="B2438"/>
  <c r="B2439"/>
  <c r="D2439" s="1"/>
  <c r="B2440"/>
  <c r="D2440" s="1"/>
  <c r="B2441"/>
  <c r="D2441" s="1"/>
  <c r="B2442"/>
  <c r="B2443"/>
  <c r="D2443" s="1"/>
  <c r="B2444"/>
  <c r="D2444" s="1"/>
  <c r="B2445"/>
  <c r="D2445" s="1"/>
  <c r="B2446"/>
  <c r="B2447"/>
  <c r="D2447" s="1"/>
  <c r="B2448"/>
  <c r="D2448" s="1"/>
  <c r="B2449"/>
  <c r="D2449" s="1"/>
  <c r="B2450"/>
  <c r="B2451"/>
  <c r="D2451" s="1"/>
  <c r="B2452"/>
  <c r="D2452" s="1"/>
  <c r="B2453"/>
  <c r="D2453" s="1"/>
  <c r="B2454"/>
  <c r="B2455"/>
  <c r="D2455" s="1"/>
  <c r="B2456"/>
  <c r="D2456" s="1"/>
  <c r="B2457"/>
  <c r="D2457" s="1"/>
  <c r="B2458"/>
  <c r="B2459"/>
  <c r="D2459" s="1"/>
  <c r="B2460"/>
  <c r="D2460" s="1"/>
  <c r="B2461"/>
  <c r="D2461" s="1"/>
  <c r="B2462"/>
  <c r="B2463"/>
  <c r="D2463" s="1"/>
  <c r="B2464"/>
  <c r="D2464" s="1"/>
  <c r="B2465"/>
  <c r="D2465" s="1"/>
  <c r="B2466"/>
  <c r="B2467"/>
  <c r="D2467" s="1"/>
  <c r="B2468"/>
  <c r="D2468" s="1"/>
  <c r="B2469"/>
  <c r="D2469" s="1"/>
  <c r="B2470"/>
  <c r="B2471"/>
  <c r="D2471" s="1"/>
  <c r="B2472"/>
  <c r="D2472" s="1"/>
  <c r="B2473"/>
  <c r="D2473" s="1"/>
  <c r="B2474"/>
  <c r="B2475"/>
  <c r="D2475" s="1"/>
  <c r="B2476"/>
  <c r="D2476" s="1"/>
  <c r="B2477"/>
  <c r="D2477" s="1"/>
  <c r="B2478"/>
  <c r="B2479"/>
  <c r="D2479" s="1"/>
  <c r="B2480"/>
  <c r="D2480" s="1"/>
  <c r="B2481"/>
  <c r="D2481" s="1"/>
  <c r="B2482"/>
  <c r="B2483"/>
  <c r="D2483" s="1"/>
  <c r="B2484"/>
  <c r="D2484" s="1"/>
  <c r="B2485"/>
  <c r="D2485" s="1"/>
  <c r="B2486"/>
  <c r="B2487"/>
  <c r="D2487" s="1"/>
  <c r="B2488"/>
  <c r="D2488" s="1"/>
  <c r="B2489"/>
  <c r="D2489" s="1"/>
  <c r="B2490"/>
  <c r="B2491"/>
  <c r="D2491" s="1"/>
  <c r="B2492"/>
  <c r="D2492" s="1"/>
  <c r="B2493"/>
  <c r="D2493" s="1"/>
  <c r="B2494"/>
  <c r="B2495"/>
  <c r="D2495" s="1"/>
  <c r="B2496"/>
  <c r="D2496" s="1"/>
  <c r="B2497"/>
  <c r="D2497" s="1"/>
  <c r="B2498"/>
  <c r="B2499"/>
  <c r="D2499" s="1"/>
  <c r="B2500"/>
  <c r="D2500" s="1"/>
  <c r="B2501"/>
  <c r="D2501" s="1"/>
  <c r="B2502"/>
  <c r="B2503"/>
  <c r="D2503" s="1"/>
  <c r="B2504"/>
  <c r="D2504" s="1"/>
  <c r="B2505"/>
  <c r="D2505" s="1"/>
  <c r="B2506"/>
  <c r="B2507"/>
  <c r="D2507" s="1"/>
  <c r="B2508"/>
  <c r="D2508" s="1"/>
  <c r="B2509"/>
  <c r="D2509" s="1"/>
  <c r="B2510"/>
  <c r="B2511"/>
  <c r="D2511" s="1"/>
  <c r="B2512"/>
  <c r="D2512" s="1"/>
  <c r="B2513"/>
  <c r="D2513" s="1"/>
  <c r="B2514"/>
  <c r="B2515"/>
  <c r="D2515" s="1"/>
  <c r="B2516"/>
  <c r="D2516" s="1"/>
  <c r="B2517"/>
  <c r="D2517" s="1"/>
  <c r="B2518"/>
  <c r="B2519"/>
  <c r="D2519" s="1"/>
  <c r="B2520"/>
  <c r="D2520" s="1"/>
  <c r="B2521"/>
  <c r="D2521" s="1"/>
  <c r="B2522"/>
  <c r="B2523"/>
  <c r="D2523" s="1"/>
  <c r="B2524"/>
  <c r="D2524" s="1"/>
  <c r="B2525"/>
  <c r="D2525" s="1"/>
  <c r="B2526"/>
  <c r="B2527"/>
  <c r="D2527" s="1"/>
  <c r="B2528"/>
  <c r="D2528" s="1"/>
  <c r="B2529"/>
  <c r="D2529" s="1"/>
  <c r="B2530"/>
  <c r="B2531"/>
  <c r="D2531" s="1"/>
  <c r="B2532"/>
  <c r="D2532" s="1"/>
  <c r="B2533"/>
  <c r="D2533" s="1"/>
  <c r="B2534"/>
  <c r="B2535"/>
  <c r="D2535" s="1"/>
  <c r="B2536"/>
  <c r="D2536" s="1"/>
  <c r="B2537"/>
  <c r="D2537" s="1"/>
  <c r="B2538"/>
  <c r="B2539"/>
  <c r="D2539" s="1"/>
  <c r="B2540"/>
  <c r="D2540" s="1"/>
  <c r="B2541"/>
  <c r="D2541" s="1"/>
  <c r="B2542"/>
  <c r="B2543"/>
  <c r="D2543" s="1"/>
  <c r="B2544"/>
  <c r="D2544" s="1"/>
  <c r="B2545"/>
  <c r="D2545" s="1"/>
  <c r="B2546"/>
  <c r="B2547"/>
  <c r="D2547" s="1"/>
  <c r="B2548"/>
  <c r="D2548" s="1"/>
  <c r="B2549"/>
  <c r="D2549" s="1"/>
  <c r="B2550"/>
  <c r="B2551"/>
  <c r="D2551" s="1"/>
  <c r="B2552"/>
  <c r="D2552" s="1"/>
  <c r="B2553"/>
  <c r="D2553" s="1"/>
  <c r="B2554"/>
  <c r="B2555"/>
  <c r="D2555" s="1"/>
  <c r="B2556"/>
  <c r="D2556" s="1"/>
  <c r="B2557"/>
  <c r="D2557" s="1"/>
  <c r="B2558"/>
  <c r="B2559"/>
  <c r="D2559" s="1"/>
  <c r="B2560"/>
  <c r="D2560" s="1"/>
  <c r="B2561"/>
  <c r="D2561" s="1"/>
  <c r="B2562"/>
  <c r="B2563"/>
  <c r="D2563" s="1"/>
  <c r="B2564"/>
  <c r="D2564" s="1"/>
  <c r="B2565"/>
  <c r="D2565" s="1"/>
  <c r="B2566"/>
  <c r="B2567"/>
  <c r="D2567" s="1"/>
  <c r="B2568"/>
  <c r="D2568" s="1"/>
  <c r="B2569"/>
  <c r="D2569" s="1"/>
  <c r="B2570"/>
  <c r="B2571"/>
  <c r="D2571" s="1"/>
  <c r="B2572"/>
  <c r="D2572" s="1"/>
  <c r="B2573"/>
  <c r="D2573" s="1"/>
  <c r="B2574"/>
  <c r="B2575"/>
  <c r="D2575" s="1"/>
  <c r="B2576"/>
  <c r="D2576" s="1"/>
  <c r="B2577"/>
  <c r="D2577" s="1"/>
  <c r="B2578"/>
  <c r="B2579"/>
  <c r="D2579" s="1"/>
  <c r="B2580"/>
  <c r="D2580" s="1"/>
  <c r="B2581"/>
  <c r="D2581" s="1"/>
  <c r="B2582"/>
  <c r="B2583"/>
  <c r="D2583" s="1"/>
  <c r="B2584"/>
  <c r="D2584" s="1"/>
  <c r="B2585"/>
  <c r="D2585" s="1"/>
  <c r="B2586"/>
  <c r="B2587"/>
  <c r="D2587" s="1"/>
  <c r="B2588"/>
  <c r="D2588" s="1"/>
  <c r="B2589"/>
  <c r="D2589" s="1"/>
  <c r="B2590"/>
  <c r="B2591"/>
  <c r="D2591" s="1"/>
  <c r="B2592"/>
  <c r="D2592" s="1"/>
  <c r="B2593"/>
  <c r="D2593" s="1"/>
  <c r="B2594"/>
  <c r="B2595"/>
  <c r="D2595" s="1"/>
  <c r="B2596"/>
  <c r="D2596" s="1"/>
  <c r="B2597"/>
  <c r="D2597" s="1"/>
  <c r="B2598"/>
  <c r="B2599"/>
  <c r="D2599" s="1"/>
  <c r="B2600"/>
  <c r="D2600" s="1"/>
  <c r="B2601"/>
  <c r="D2601" s="1"/>
  <c r="B2602"/>
  <c r="B2603"/>
  <c r="D2603" s="1"/>
  <c r="B2604"/>
  <c r="D2604" s="1"/>
  <c r="B2605"/>
  <c r="D2605" s="1"/>
  <c r="B2606"/>
  <c r="B2607"/>
  <c r="D2607" s="1"/>
  <c r="B2608"/>
  <c r="D2608" s="1"/>
  <c r="B2609"/>
  <c r="D2609" s="1"/>
  <c r="B2610"/>
  <c r="B2611"/>
  <c r="D2611" s="1"/>
  <c r="B2612"/>
  <c r="D2612" s="1"/>
  <c r="B2613"/>
  <c r="D2613" s="1"/>
  <c r="B2614"/>
  <c r="B2615"/>
  <c r="D2615" s="1"/>
  <c r="B2616"/>
  <c r="D2616" s="1"/>
  <c r="B2617"/>
  <c r="D2617" s="1"/>
  <c r="B2618"/>
  <c r="B2619"/>
  <c r="D2619" s="1"/>
  <c r="B2620"/>
  <c r="D2620" s="1"/>
  <c r="B2621"/>
  <c r="D2621" s="1"/>
  <c r="B2622"/>
  <c r="B2623"/>
  <c r="D2623" s="1"/>
  <c r="B2624"/>
  <c r="D2624" s="1"/>
  <c r="B2625"/>
  <c r="D2625" s="1"/>
  <c r="B2626"/>
  <c r="B2627"/>
  <c r="D2627" s="1"/>
  <c r="B2628"/>
  <c r="D2628" s="1"/>
  <c r="B2629"/>
  <c r="D2629" s="1"/>
  <c r="B2630"/>
  <c r="B2631"/>
  <c r="D2631" s="1"/>
  <c r="B2632"/>
  <c r="D2632" s="1"/>
  <c r="B2633"/>
  <c r="D2633" s="1"/>
  <c r="B2634"/>
  <c r="B2635"/>
  <c r="D2635" s="1"/>
  <c r="B2636"/>
  <c r="D2636" s="1"/>
  <c r="B2637"/>
  <c r="D2637" s="1"/>
  <c r="B2638"/>
  <c r="B2639"/>
  <c r="D2639" s="1"/>
  <c r="B2640"/>
  <c r="D2640" s="1"/>
  <c r="B2641"/>
  <c r="D2641" s="1"/>
  <c r="B2642"/>
  <c r="B2643"/>
  <c r="D2643" s="1"/>
  <c r="B2644"/>
  <c r="D2644" s="1"/>
  <c r="B2645"/>
  <c r="D2645" s="1"/>
  <c r="B2646"/>
  <c r="B2647"/>
  <c r="D2647" s="1"/>
  <c r="B2648"/>
  <c r="D2648" s="1"/>
  <c r="B2649"/>
  <c r="D2649" s="1"/>
  <c r="B2650"/>
  <c r="B2651"/>
  <c r="D2651" s="1"/>
  <c r="B2652"/>
  <c r="D2652" s="1"/>
  <c r="B2653"/>
  <c r="D2653" s="1"/>
  <c r="B2654"/>
  <c r="B2655"/>
  <c r="D2655" s="1"/>
  <c r="B2656"/>
  <c r="D2656" s="1"/>
  <c r="B2657"/>
  <c r="D2657" s="1"/>
  <c r="B2658"/>
  <c r="B2659"/>
  <c r="D2659" s="1"/>
  <c r="B2660"/>
  <c r="D2660" s="1"/>
  <c r="B2661"/>
  <c r="D2661" s="1"/>
  <c r="B2662"/>
  <c r="B2663"/>
  <c r="D2663" s="1"/>
  <c r="B2664"/>
  <c r="D2664" s="1"/>
  <c r="B2665"/>
  <c r="D2665" s="1"/>
  <c r="B2666"/>
  <c r="B2667"/>
  <c r="D2667" s="1"/>
  <c r="B2668"/>
  <c r="D2668" s="1"/>
  <c r="B2669"/>
  <c r="D2669" s="1"/>
  <c r="B2670"/>
  <c r="B2671"/>
  <c r="D2671" s="1"/>
  <c r="B2672"/>
  <c r="D2672" s="1"/>
  <c r="B2673"/>
  <c r="D2673" s="1"/>
  <c r="B2674"/>
  <c r="B2675"/>
  <c r="D2675" s="1"/>
  <c r="B2676"/>
  <c r="D2676" s="1"/>
  <c r="B2677"/>
  <c r="D2677" s="1"/>
  <c r="B2678"/>
  <c r="B2679"/>
  <c r="D2679" s="1"/>
  <c r="B2680"/>
  <c r="D2680" s="1"/>
  <c r="B2681"/>
  <c r="D2681" s="1"/>
  <c r="B2682"/>
  <c r="B2683"/>
  <c r="D2683" s="1"/>
  <c r="B2684"/>
  <c r="D2684" s="1"/>
  <c r="B2685"/>
  <c r="D2685" s="1"/>
  <c r="B2686"/>
  <c r="B2687"/>
  <c r="D2687" s="1"/>
  <c r="B2688"/>
  <c r="D2688" s="1"/>
  <c r="B2689"/>
  <c r="D2689" s="1"/>
  <c r="B2690"/>
  <c r="B2691"/>
  <c r="D2691" s="1"/>
  <c r="B2692"/>
  <c r="D2692" s="1"/>
  <c r="B2693"/>
  <c r="D2693" s="1"/>
  <c r="B2694"/>
  <c r="B2695"/>
  <c r="D2695" s="1"/>
  <c r="B2696"/>
  <c r="D2696" s="1"/>
  <c r="B2697"/>
  <c r="D2697" s="1"/>
  <c r="B2698"/>
  <c r="B2699"/>
  <c r="D2699" s="1"/>
  <c r="B2700"/>
  <c r="D2700" s="1"/>
  <c r="B2701"/>
  <c r="D2701" s="1"/>
  <c r="B2702"/>
  <c r="B2703"/>
  <c r="D2703" s="1"/>
  <c r="B2704"/>
  <c r="D2704" s="1"/>
  <c r="B2705"/>
  <c r="D2705" s="1"/>
  <c r="B2706"/>
  <c r="B2707"/>
  <c r="D2707" s="1"/>
  <c r="B2708"/>
  <c r="D2708" s="1"/>
  <c r="B2709"/>
  <c r="D2709" s="1"/>
  <c r="B2710"/>
  <c r="B2711"/>
  <c r="D2711" s="1"/>
  <c r="B2712"/>
  <c r="D2712" s="1"/>
  <c r="B2713"/>
  <c r="D2713" s="1"/>
  <c r="B2714"/>
  <c r="B2715"/>
  <c r="D2715" s="1"/>
  <c r="B2716"/>
  <c r="D2716" s="1"/>
  <c r="B2717"/>
  <c r="D2717" s="1"/>
  <c r="B2718"/>
  <c r="B2719"/>
  <c r="D2719" s="1"/>
  <c r="B2720"/>
  <c r="D2720" s="1"/>
  <c r="B2721"/>
  <c r="D2721" s="1"/>
  <c r="B2722"/>
  <c r="B2723"/>
  <c r="D2723" s="1"/>
  <c r="B2724"/>
  <c r="D2724" s="1"/>
  <c r="B2725"/>
  <c r="D2725" s="1"/>
  <c r="B2726"/>
  <c r="B2727"/>
  <c r="D2727" s="1"/>
  <c r="B2728"/>
  <c r="D2728" s="1"/>
  <c r="B2729"/>
  <c r="D2729" s="1"/>
  <c r="B2730"/>
  <c r="B2731"/>
  <c r="D2731" s="1"/>
  <c r="B2732"/>
  <c r="D2732" s="1"/>
  <c r="B2733"/>
  <c r="D2733" s="1"/>
  <c r="B2734"/>
  <c r="B2735"/>
  <c r="D2735" s="1"/>
  <c r="B2736"/>
  <c r="D2736" s="1"/>
  <c r="B2737"/>
  <c r="D2737" s="1"/>
  <c r="B2738"/>
  <c r="B2739"/>
  <c r="D2739" s="1"/>
  <c r="B2740"/>
  <c r="D2740" s="1"/>
  <c r="B2741"/>
  <c r="D2741" s="1"/>
  <c r="B2742"/>
  <c r="B2743"/>
  <c r="D2743" s="1"/>
  <c r="B2744"/>
  <c r="D2744" s="1"/>
  <c r="B2745"/>
  <c r="D2745" s="1"/>
  <c r="B2746"/>
  <c r="B2747"/>
  <c r="D2747" s="1"/>
  <c r="B2748"/>
  <c r="D2748" s="1"/>
  <c r="B2749"/>
  <c r="D2749" s="1"/>
  <c r="B2750"/>
  <c r="B2751"/>
  <c r="D2751" s="1"/>
  <c r="B2752"/>
  <c r="D2752" s="1"/>
  <c r="B2753"/>
  <c r="D2753" s="1"/>
  <c r="B2754"/>
  <c r="B2755"/>
  <c r="D2755" s="1"/>
  <c r="B2756"/>
  <c r="D2756" s="1"/>
  <c r="B2757"/>
  <c r="D2757" s="1"/>
  <c r="B2758"/>
  <c r="B2759"/>
  <c r="D2759" s="1"/>
  <c r="B2760"/>
  <c r="D2760" s="1"/>
  <c r="B2761"/>
  <c r="D2761" s="1"/>
  <c r="B2762"/>
  <c r="B2763"/>
  <c r="D2763" s="1"/>
  <c r="B2764"/>
  <c r="D2764" s="1"/>
  <c r="B2765"/>
  <c r="D2765" s="1"/>
  <c r="B2766"/>
  <c r="B2767"/>
  <c r="D2767" s="1"/>
  <c r="B2768"/>
  <c r="D2768" s="1"/>
  <c r="B2769"/>
  <c r="D2769" s="1"/>
  <c r="B2770"/>
  <c r="B2771"/>
  <c r="D2771" s="1"/>
  <c r="B2772"/>
  <c r="D2772" s="1"/>
  <c r="B2773"/>
  <c r="D2773" s="1"/>
  <c r="B2774"/>
  <c r="B2775"/>
  <c r="D2775" s="1"/>
  <c r="B2776"/>
  <c r="D2776" s="1"/>
  <c r="B2777"/>
  <c r="D2777" s="1"/>
  <c r="B2778"/>
  <c r="B2779"/>
  <c r="D2779" s="1"/>
  <c r="B2780"/>
  <c r="D2780" s="1"/>
  <c r="B2781"/>
  <c r="D2781" s="1"/>
  <c r="B2782"/>
  <c r="B2783"/>
  <c r="D2783" s="1"/>
  <c r="B2784"/>
  <c r="D2784" s="1"/>
  <c r="B2785"/>
  <c r="D2785" s="1"/>
  <c r="B2786"/>
  <c r="B2787"/>
  <c r="D2787" s="1"/>
  <c r="B2788"/>
  <c r="D2788" s="1"/>
  <c r="B2789"/>
  <c r="D2789" s="1"/>
  <c r="B2790"/>
  <c r="B2791"/>
  <c r="D2791" s="1"/>
  <c r="B2792"/>
  <c r="D2792" s="1"/>
  <c r="B2793"/>
  <c r="D2793" s="1"/>
  <c r="B2794"/>
  <c r="B2795"/>
  <c r="D2795" s="1"/>
  <c r="B2796"/>
  <c r="D2796" s="1"/>
  <c r="B2797"/>
  <c r="D2797" s="1"/>
  <c r="B2798"/>
  <c r="B2799"/>
  <c r="D2799" s="1"/>
  <c r="B2800"/>
  <c r="D2800" s="1"/>
  <c r="B2801"/>
  <c r="D2801" s="1"/>
  <c r="B2802"/>
  <c r="B2803"/>
  <c r="D2803" s="1"/>
  <c r="B2804"/>
  <c r="D2804" s="1"/>
  <c r="B2805"/>
  <c r="D2805" s="1"/>
  <c r="B2806"/>
  <c r="B2807"/>
  <c r="D2807" s="1"/>
  <c r="B2808"/>
  <c r="D2808" s="1"/>
  <c r="B2809"/>
  <c r="D2809" s="1"/>
  <c r="B2810"/>
  <c r="B2811"/>
  <c r="D2811" s="1"/>
  <c r="B2812"/>
  <c r="D2812" s="1"/>
  <c r="B2813"/>
  <c r="D2813" s="1"/>
  <c r="B2814"/>
  <c r="B2815"/>
  <c r="D2815" s="1"/>
  <c r="B2816"/>
  <c r="D2816" s="1"/>
  <c r="B2817"/>
  <c r="D2817" s="1"/>
  <c r="B2818"/>
  <c r="B2819"/>
  <c r="D2819" s="1"/>
  <c r="B2820"/>
  <c r="D2820" s="1"/>
  <c r="B2821"/>
  <c r="D2821" s="1"/>
  <c r="B2822"/>
  <c r="B2823"/>
  <c r="D2823" s="1"/>
  <c r="B2824"/>
  <c r="D2824" s="1"/>
  <c r="B2825"/>
  <c r="D2825" s="1"/>
  <c r="B2826"/>
  <c r="B2827"/>
  <c r="D2827" s="1"/>
  <c r="B2828"/>
  <c r="D2828" s="1"/>
  <c r="B2829"/>
  <c r="D2829" s="1"/>
  <c r="B2830"/>
  <c r="B2831"/>
  <c r="D2831" s="1"/>
  <c r="B2832"/>
  <c r="D2832" s="1"/>
  <c r="B2833"/>
  <c r="D2833" s="1"/>
  <c r="B2834"/>
  <c r="B2835"/>
  <c r="D2835" s="1"/>
  <c r="B2836"/>
  <c r="D2836" s="1"/>
  <c r="B2837"/>
  <c r="D2837" s="1"/>
  <c r="B2838"/>
  <c r="B2839"/>
  <c r="D2839" s="1"/>
  <c r="B2840"/>
  <c r="D2840" s="1"/>
  <c r="B2841"/>
  <c r="D2841" s="1"/>
  <c r="B2842"/>
  <c r="B2843"/>
  <c r="D2843" s="1"/>
  <c r="B2844"/>
  <c r="D2844" s="1"/>
  <c r="B2845"/>
  <c r="D2845" s="1"/>
  <c r="B2846"/>
  <c r="B2847"/>
  <c r="D2847" s="1"/>
  <c r="B2848"/>
  <c r="D2848" s="1"/>
  <c r="B2849"/>
  <c r="D2849" s="1"/>
  <c r="B2850"/>
  <c r="B2851"/>
  <c r="D2851" s="1"/>
  <c r="B2852"/>
  <c r="D2852" s="1"/>
  <c r="B2853"/>
  <c r="D2853" s="1"/>
  <c r="B2854"/>
  <c r="B2855"/>
  <c r="D2855" s="1"/>
  <c r="B2856"/>
  <c r="D2856" s="1"/>
  <c r="B2857"/>
  <c r="D2857" s="1"/>
  <c r="B2858"/>
  <c r="B2859"/>
  <c r="D2859" s="1"/>
  <c r="B2860"/>
  <c r="D2860" s="1"/>
  <c r="B2861"/>
  <c r="D2861" s="1"/>
  <c r="B2862"/>
  <c r="B2863"/>
  <c r="D2863" s="1"/>
  <c r="B2864"/>
  <c r="D2864" s="1"/>
  <c r="B2865"/>
  <c r="D2865" s="1"/>
  <c r="B2866"/>
  <c r="B2867"/>
  <c r="D2867" s="1"/>
  <c r="B2868"/>
  <c r="D2868" s="1"/>
  <c r="B2869"/>
  <c r="D2869" s="1"/>
  <c r="B2870"/>
  <c r="B2871"/>
  <c r="D2871" s="1"/>
  <c r="B2872"/>
  <c r="D2872" s="1"/>
  <c r="B2873"/>
  <c r="D2873" s="1"/>
  <c r="B2874"/>
  <c r="B2875"/>
  <c r="D2875" s="1"/>
  <c r="B2876"/>
  <c r="D2876" s="1"/>
  <c r="B2877"/>
  <c r="D2877" s="1"/>
  <c r="B2878"/>
  <c r="B2879"/>
  <c r="D2879" s="1"/>
  <c r="B2880"/>
  <c r="D2880" s="1"/>
  <c r="B2881"/>
  <c r="D2881" s="1"/>
  <c r="B2882"/>
  <c r="B2883"/>
  <c r="D2883" s="1"/>
  <c r="B2884"/>
  <c r="D2884" s="1"/>
  <c r="B2885"/>
  <c r="D2885" s="1"/>
  <c r="B2886"/>
  <c r="B2887"/>
  <c r="D2887" s="1"/>
  <c r="B2888"/>
  <c r="D2888" s="1"/>
  <c r="B2889"/>
  <c r="D2889" s="1"/>
  <c r="B2890"/>
  <c r="B2891"/>
  <c r="D2891" s="1"/>
  <c r="B2892"/>
  <c r="D2892" s="1"/>
  <c r="B2893"/>
  <c r="D2893" s="1"/>
  <c r="B2894"/>
  <c r="B2895"/>
  <c r="D2895" s="1"/>
  <c r="B2896"/>
  <c r="D2896" s="1"/>
  <c r="B2897"/>
  <c r="D2897" s="1"/>
  <c r="B2898"/>
  <c r="B2899"/>
  <c r="D2899" s="1"/>
  <c r="B2900"/>
  <c r="D2900" s="1"/>
  <c r="B2901"/>
  <c r="D2901" s="1"/>
  <c r="B2902"/>
  <c r="B2903"/>
  <c r="D2903" s="1"/>
  <c r="B2904"/>
  <c r="D2904" s="1"/>
  <c r="B2905"/>
  <c r="D2905" s="1"/>
  <c r="B2906"/>
  <c r="B2907"/>
  <c r="D2907" s="1"/>
  <c r="B2908"/>
  <c r="D2908" s="1"/>
  <c r="B2909"/>
  <c r="D2909" s="1"/>
  <c r="B2910"/>
  <c r="B2911"/>
  <c r="D2911" s="1"/>
  <c r="B2912"/>
  <c r="D2912" s="1"/>
  <c r="B2913"/>
  <c r="D2913" s="1"/>
  <c r="B2914"/>
  <c r="B2915"/>
  <c r="D2915" s="1"/>
  <c r="B2916"/>
  <c r="D2916" s="1"/>
  <c r="B2917"/>
  <c r="D2917" s="1"/>
  <c r="B2918"/>
  <c r="B2919"/>
  <c r="D2919" s="1"/>
  <c r="B2920"/>
  <c r="D2920" s="1"/>
  <c r="B2921"/>
  <c r="D2921" s="1"/>
  <c r="B2922"/>
  <c r="B2923"/>
  <c r="D2923" s="1"/>
  <c r="B2924"/>
  <c r="D2924" s="1"/>
  <c r="B2925"/>
  <c r="D2925" s="1"/>
  <c r="B2926"/>
  <c r="B2927"/>
  <c r="D2927" s="1"/>
  <c r="B2928"/>
  <c r="D2928" s="1"/>
  <c r="B2929"/>
  <c r="D2929" s="1"/>
  <c r="B2930"/>
  <c r="B2931"/>
  <c r="D2931" s="1"/>
  <c r="B2932"/>
  <c r="D2932" s="1"/>
  <c r="B2933"/>
  <c r="D2933" s="1"/>
  <c r="B2934"/>
  <c r="B2935"/>
  <c r="D2935" s="1"/>
  <c r="B2936"/>
  <c r="D2936" s="1"/>
  <c r="B2937"/>
  <c r="D2937" s="1"/>
  <c r="B2938"/>
  <c r="B2939"/>
  <c r="D2939" s="1"/>
  <c r="B2940"/>
  <c r="D2940" s="1"/>
  <c r="B2941"/>
  <c r="D2941" s="1"/>
  <c r="B2942"/>
  <c r="B2943"/>
  <c r="D2943" s="1"/>
  <c r="B2944"/>
  <c r="D2944" s="1"/>
  <c r="B2945"/>
  <c r="D2945" s="1"/>
  <c r="B2946"/>
  <c r="B2947"/>
  <c r="D2947" s="1"/>
  <c r="B2948"/>
  <c r="D2948" s="1"/>
  <c r="B2949"/>
  <c r="D2949" s="1"/>
  <c r="B2950"/>
  <c r="B2951"/>
  <c r="D2951" s="1"/>
  <c r="B2952"/>
  <c r="D2952" s="1"/>
  <c r="B2953"/>
  <c r="D2953" s="1"/>
  <c r="B2954"/>
  <c r="B2955"/>
  <c r="D2955" s="1"/>
  <c r="B2956"/>
  <c r="D2956" s="1"/>
  <c r="B2957"/>
  <c r="D2957" s="1"/>
  <c r="B2958"/>
  <c r="B2959"/>
  <c r="D2959" s="1"/>
  <c r="B2960"/>
  <c r="D2960" s="1"/>
  <c r="B2961"/>
  <c r="D2961" s="1"/>
  <c r="B2962"/>
  <c r="B2963"/>
  <c r="D2963" s="1"/>
  <c r="B2964"/>
  <c r="D2964" s="1"/>
  <c r="B2965"/>
  <c r="D2965" s="1"/>
  <c r="B2966"/>
  <c r="B2967"/>
  <c r="D2967" s="1"/>
  <c r="B2968"/>
  <c r="D2968" s="1"/>
  <c r="B2969"/>
  <c r="D2969" s="1"/>
  <c r="B2970"/>
  <c r="B2971"/>
  <c r="D2971" s="1"/>
  <c r="B2972"/>
  <c r="D2972" s="1"/>
  <c r="B2973"/>
  <c r="D2973" s="1"/>
  <c r="B2974"/>
  <c r="B2975"/>
  <c r="D2975" s="1"/>
  <c r="B2976"/>
  <c r="D2976" s="1"/>
  <c r="B2977"/>
  <c r="D2977" s="1"/>
  <c r="B2978"/>
  <c r="B2979"/>
  <c r="D2979" s="1"/>
  <c r="B2980"/>
  <c r="D2980" s="1"/>
  <c r="B2981"/>
  <c r="D2981" s="1"/>
  <c r="B2982"/>
  <c r="B2983"/>
  <c r="D2983" s="1"/>
  <c r="B2984"/>
  <c r="D2984" s="1"/>
  <c r="B2985"/>
  <c r="D2985" s="1"/>
  <c r="B2986"/>
  <c r="B2987"/>
  <c r="D2987" s="1"/>
  <c r="B2988"/>
  <c r="D2988" s="1"/>
  <c r="B2989"/>
  <c r="D2989" s="1"/>
  <c r="B2990"/>
  <c r="B2991"/>
  <c r="D2991" s="1"/>
  <c r="B2992"/>
  <c r="D2992" s="1"/>
  <c r="B2993"/>
  <c r="D2993" s="1"/>
  <c r="B2994"/>
  <c r="B2995"/>
  <c r="D2995" s="1"/>
  <c r="B2996"/>
  <c r="D2996" s="1"/>
  <c r="B2997"/>
  <c r="D2997" s="1"/>
  <c r="B2998"/>
  <c r="B2999"/>
  <c r="D2999" s="1"/>
  <c r="B3000"/>
  <c r="D3000" s="1"/>
  <c r="B3001"/>
  <c r="D3001" s="1"/>
  <c r="B3002"/>
  <c r="B3003"/>
  <c r="D3003" s="1"/>
  <c r="B3004"/>
  <c r="D3004" s="1"/>
  <c r="B3005"/>
  <c r="D3005" s="1"/>
  <c r="B3006"/>
  <c r="B3007"/>
  <c r="D3007" s="1"/>
  <c r="B3008"/>
  <c r="D3008" s="1"/>
  <c r="B3009"/>
  <c r="D3009" s="1"/>
  <c r="B3010"/>
  <c r="B3011"/>
  <c r="D3011" s="1"/>
  <c r="B3012"/>
  <c r="D3012" s="1"/>
  <c r="B3013"/>
  <c r="D3013" s="1"/>
  <c r="B3014"/>
  <c r="B3015"/>
  <c r="D3015" s="1"/>
  <c r="B3016"/>
  <c r="D3016" s="1"/>
  <c r="B3017"/>
  <c r="D3017" s="1"/>
  <c r="B3018"/>
  <c r="B3019"/>
  <c r="D3019" s="1"/>
  <c r="B3020"/>
  <c r="D3020" s="1"/>
  <c r="B3021"/>
  <c r="D3021" s="1"/>
  <c r="B3022"/>
  <c r="B3023"/>
  <c r="D3023" s="1"/>
  <c r="B3024"/>
  <c r="D3024" s="1"/>
  <c r="B3025"/>
  <c r="D3025" s="1"/>
  <c r="B3026"/>
  <c r="B3027"/>
  <c r="D3027" s="1"/>
  <c r="B3028"/>
  <c r="D3028" s="1"/>
  <c r="B3029"/>
  <c r="D3029" s="1"/>
  <c r="B3030"/>
  <c r="B3031"/>
  <c r="D3031" s="1"/>
  <c r="B3032"/>
  <c r="D3032" s="1"/>
  <c r="B3033"/>
  <c r="D3033" s="1"/>
  <c r="B3034"/>
  <c r="B3035"/>
  <c r="D3035" s="1"/>
  <c r="B3036"/>
  <c r="D3036" s="1"/>
  <c r="B3037"/>
  <c r="D3037" s="1"/>
  <c r="B3038"/>
  <c r="B3039"/>
  <c r="D3039" s="1"/>
  <c r="B3040"/>
  <c r="D3040" s="1"/>
  <c r="B3041"/>
  <c r="D3041" s="1"/>
  <c r="B3042"/>
  <c r="B3043"/>
  <c r="D3043" s="1"/>
  <c r="B3044"/>
  <c r="D3044" s="1"/>
  <c r="B3045"/>
  <c r="D3045" s="1"/>
  <c r="B3046"/>
  <c r="B3047"/>
  <c r="D3047" s="1"/>
  <c r="B3048"/>
  <c r="D3048" s="1"/>
  <c r="B3049"/>
  <c r="D3049" s="1"/>
  <c r="B3050"/>
  <c r="B3051"/>
  <c r="D3051" s="1"/>
  <c r="B3052"/>
  <c r="D3052" s="1"/>
  <c r="B3053"/>
  <c r="D3053" s="1"/>
  <c r="B3054"/>
  <c r="B3055"/>
  <c r="D3055" s="1"/>
  <c r="B3056"/>
  <c r="D3056" s="1"/>
  <c r="B3057"/>
  <c r="D3057" s="1"/>
  <c r="B3058"/>
  <c r="B3059"/>
  <c r="D3059" s="1"/>
  <c r="B3060"/>
  <c r="D3060" s="1"/>
  <c r="B3061"/>
  <c r="D3061" s="1"/>
  <c r="B3062"/>
  <c r="B3063"/>
  <c r="D3063" s="1"/>
  <c r="B3064"/>
  <c r="D3064" s="1"/>
  <c r="B3065"/>
  <c r="D3065" s="1"/>
  <c r="B3066"/>
  <c r="B3067"/>
  <c r="D3067" s="1"/>
  <c r="B3068"/>
  <c r="D3068" s="1"/>
  <c r="B3069"/>
  <c r="D3069" s="1"/>
  <c r="B3070"/>
  <c r="B3071"/>
  <c r="D3071" s="1"/>
  <c r="B3072"/>
  <c r="D3072" s="1"/>
  <c r="B3073"/>
  <c r="D3073" s="1"/>
  <c r="B3074"/>
  <c r="B3075"/>
  <c r="D3075" s="1"/>
  <c r="B3076"/>
  <c r="D3076" s="1"/>
  <c r="B3077"/>
  <c r="D3077" s="1"/>
  <c r="B3078"/>
  <c r="B3079"/>
  <c r="D3079" s="1"/>
  <c r="B3080"/>
  <c r="D3080" s="1"/>
  <c r="B3081"/>
  <c r="D3081" s="1"/>
  <c r="B3082"/>
  <c r="B3083"/>
  <c r="D3083" s="1"/>
  <c r="B3084"/>
  <c r="D3084" s="1"/>
  <c r="B3085"/>
  <c r="D3085" s="1"/>
  <c r="B3086"/>
  <c r="B3087"/>
  <c r="D3087" s="1"/>
  <c r="B3088"/>
  <c r="D3088" s="1"/>
  <c r="B3089"/>
  <c r="D3089" s="1"/>
  <c r="B3090"/>
  <c r="B3091"/>
  <c r="D3091" s="1"/>
  <c r="B3092"/>
  <c r="D3092" s="1"/>
  <c r="B3093"/>
  <c r="D3093" s="1"/>
  <c r="B3094"/>
  <c r="B3095"/>
  <c r="D3095" s="1"/>
  <c r="B3096"/>
  <c r="D3096" s="1"/>
  <c r="B3097"/>
  <c r="D3097" s="1"/>
  <c r="B3098"/>
  <c r="B3099"/>
  <c r="D3099" s="1"/>
  <c r="B3100"/>
  <c r="D3100" s="1"/>
  <c r="B3101"/>
  <c r="D3101" s="1"/>
  <c r="B3102"/>
  <c r="B3103"/>
  <c r="D3103" s="1"/>
  <c r="B3104"/>
  <c r="D3104" s="1"/>
  <c r="B3105"/>
  <c r="D3105" s="1"/>
  <c r="B3106"/>
  <c r="B3107"/>
  <c r="D3107" s="1"/>
  <c r="B3108"/>
  <c r="D3108" s="1"/>
  <c r="B3109"/>
  <c r="D3109" s="1"/>
  <c r="B3110"/>
  <c r="B3111"/>
  <c r="D3111" s="1"/>
  <c r="B3112"/>
  <c r="D3112" s="1"/>
  <c r="B3113"/>
  <c r="D3113" s="1"/>
  <c r="B3114"/>
  <c r="B3115"/>
  <c r="D3115" s="1"/>
  <c r="B3116"/>
  <c r="D3116" s="1"/>
  <c r="B3117"/>
  <c r="D3117" s="1"/>
  <c r="B3118"/>
  <c r="B3119"/>
  <c r="D3119" s="1"/>
  <c r="B3120"/>
  <c r="D3120" s="1"/>
  <c r="B3121"/>
  <c r="D3121" s="1"/>
  <c r="B3122"/>
  <c r="B3123"/>
  <c r="D3123" s="1"/>
  <c r="B3124"/>
  <c r="D3124" s="1"/>
  <c r="B3125"/>
  <c r="D3125" s="1"/>
  <c r="B3126"/>
  <c r="B3127"/>
  <c r="D3127" s="1"/>
  <c r="B3128"/>
  <c r="D3128" s="1"/>
  <c r="B3129"/>
  <c r="D3129" s="1"/>
  <c r="B3130"/>
  <c r="B3131"/>
  <c r="D3131" s="1"/>
  <c r="B3132"/>
  <c r="D3132" s="1"/>
  <c r="B3133"/>
  <c r="D3133" s="1"/>
  <c r="B3134"/>
  <c r="B3135"/>
  <c r="D3135" s="1"/>
  <c r="B3136"/>
  <c r="D3136" s="1"/>
  <c r="B3137"/>
  <c r="D3137" s="1"/>
  <c r="B3138"/>
  <c r="B3139"/>
  <c r="D3139" s="1"/>
  <c r="B3140"/>
  <c r="D3140" s="1"/>
  <c r="B3141"/>
  <c r="D3141" s="1"/>
  <c r="B3142"/>
  <c r="B3143"/>
  <c r="D3143" s="1"/>
  <c r="B3144"/>
  <c r="D3144" s="1"/>
  <c r="B3145"/>
  <c r="D3145" s="1"/>
  <c r="B3146"/>
  <c r="B3147"/>
  <c r="D3147" s="1"/>
  <c r="B3148"/>
  <c r="D3148" s="1"/>
  <c r="B3149"/>
  <c r="D3149" s="1"/>
  <c r="B3150"/>
  <c r="B3151"/>
  <c r="D3151" s="1"/>
  <c r="B3152"/>
  <c r="D3152" s="1"/>
  <c r="B3153"/>
  <c r="D3153" s="1"/>
  <c r="B3154"/>
  <c r="B3155"/>
  <c r="D3155" s="1"/>
  <c r="B3156"/>
  <c r="D3156" s="1"/>
  <c r="B3157"/>
  <c r="D3157" s="1"/>
  <c r="B3158"/>
  <c r="B3159"/>
  <c r="D3159" s="1"/>
  <c r="B3160"/>
  <c r="D3160" s="1"/>
  <c r="B3161"/>
  <c r="D3161" s="1"/>
  <c r="B3162"/>
  <c r="B3163"/>
  <c r="D3163" s="1"/>
  <c r="B3164"/>
  <c r="D3164" s="1"/>
  <c r="B3165"/>
  <c r="D3165" s="1"/>
  <c r="B3166"/>
  <c r="B3167"/>
  <c r="D3167" s="1"/>
  <c r="B3168"/>
  <c r="D3168" s="1"/>
  <c r="B3169"/>
  <c r="D3169" s="1"/>
  <c r="B3170"/>
  <c r="B3171"/>
  <c r="D3171" s="1"/>
  <c r="B3172"/>
  <c r="D3172" s="1"/>
  <c r="B3173"/>
  <c r="D3173" s="1"/>
  <c r="B3174"/>
  <c r="B3175"/>
  <c r="D3175" s="1"/>
  <c r="B3176"/>
  <c r="D3176" s="1"/>
  <c r="B3177"/>
  <c r="D3177" s="1"/>
  <c r="B3178"/>
  <c r="B3179"/>
  <c r="D3179" s="1"/>
  <c r="B3180"/>
  <c r="D3180" s="1"/>
  <c r="B3181"/>
  <c r="D3181" s="1"/>
  <c r="B3182"/>
  <c r="B3183"/>
  <c r="D3183" s="1"/>
  <c r="B3184"/>
  <c r="D3184" s="1"/>
  <c r="B3185"/>
  <c r="D3185" s="1"/>
  <c r="B3186"/>
  <c r="B3187"/>
  <c r="D3187" s="1"/>
  <c r="B3188"/>
  <c r="D3188" s="1"/>
  <c r="B3189"/>
  <c r="D3189" s="1"/>
  <c r="B3190"/>
  <c r="B3191"/>
  <c r="D3191" s="1"/>
  <c r="B3192"/>
  <c r="D3192" s="1"/>
  <c r="B3193"/>
  <c r="D3193" s="1"/>
  <c r="B3194"/>
  <c r="B3195"/>
  <c r="D3195" s="1"/>
  <c r="B3196"/>
  <c r="D3196" s="1"/>
  <c r="B3197"/>
  <c r="D3197" s="1"/>
  <c r="B3198"/>
  <c r="B3199"/>
  <c r="D3199" s="1"/>
  <c r="B3200"/>
  <c r="D3200" s="1"/>
  <c r="B3201"/>
  <c r="D3201" s="1"/>
  <c r="B3202"/>
  <c r="B3203"/>
  <c r="D3203" s="1"/>
  <c r="B3204"/>
  <c r="D3204" s="1"/>
  <c r="B3205"/>
  <c r="D3205" s="1"/>
  <c r="B3206"/>
  <c r="B3207"/>
  <c r="D3207" s="1"/>
  <c r="B3208"/>
  <c r="D3208" s="1"/>
  <c r="B3209"/>
  <c r="D3209" s="1"/>
  <c r="B3210"/>
  <c r="B3211"/>
  <c r="D3211" s="1"/>
  <c r="B3212"/>
  <c r="D3212" s="1"/>
  <c r="B3213"/>
  <c r="D3213" s="1"/>
  <c r="B3214"/>
  <c r="B3215"/>
  <c r="D3215" s="1"/>
  <c r="B3216"/>
  <c r="D3216" s="1"/>
  <c r="B3217"/>
  <c r="D3217" s="1"/>
  <c r="B3218"/>
  <c r="B3219"/>
  <c r="D3219" s="1"/>
  <c r="B3220"/>
  <c r="D3220" s="1"/>
  <c r="B3221"/>
  <c r="D3221" s="1"/>
  <c r="B3222"/>
  <c r="B3223"/>
  <c r="D3223" s="1"/>
  <c r="B3224"/>
  <c r="D3224" s="1"/>
  <c r="B3225"/>
  <c r="D3225" s="1"/>
  <c r="B3226"/>
  <c r="B3227"/>
  <c r="D3227" s="1"/>
  <c r="B3228"/>
  <c r="D3228" s="1"/>
  <c r="B3229"/>
  <c r="D3229" s="1"/>
  <c r="B3230"/>
  <c r="B3231"/>
  <c r="D3231" s="1"/>
  <c r="B3232"/>
  <c r="D3232" s="1"/>
  <c r="B3233"/>
  <c r="D3233" s="1"/>
  <c r="B3234"/>
  <c r="B3235"/>
  <c r="D3235" s="1"/>
  <c r="B3236"/>
  <c r="D3236" s="1"/>
  <c r="B3237"/>
  <c r="D3237" s="1"/>
  <c r="B3238"/>
  <c r="B3239"/>
  <c r="D3239" s="1"/>
  <c r="B3240"/>
  <c r="D3240" s="1"/>
  <c r="B3241"/>
  <c r="D3241" s="1"/>
  <c r="B3242"/>
  <c r="B3243"/>
  <c r="D3243" s="1"/>
  <c r="B3244"/>
  <c r="D3244" s="1"/>
  <c r="B3245"/>
  <c r="D3245" s="1"/>
  <c r="B3246"/>
  <c r="B3247"/>
  <c r="D3247" s="1"/>
  <c r="B3248"/>
  <c r="D3248" s="1"/>
  <c r="B3249"/>
  <c r="D3249" s="1"/>
  <c r="B3250"/>
  <c r="B3251"/>
  <c r="D3251" s="1"/>
  <c r="B3252"/>
  <c r="D3252" s="1"/>
  <c r="B3253"/>
  <c r="D3253" s="1"/>
  <c r="B3254"/>
  <c r="B3255"/>
  <c r="D3255" s="1"/>
  <c r="B3256"/>
  <c r="D3256" s="1"/>
  <c r="B3257"/>
  <c r="D3257" s="1"/>
  <c r="B3258"/>
  <c r="B3259"/>
  <c r="D3259" s="1"/>
  <c r="B3260"/>
  <c r="D3260" s="1"/>
  <c r="B3261"/>
  <c r="D3261" s="1"/>
  <c r="B3262"/>
  <c r="B3263"/>
  <c r="D3263" s="1"/>
  <c r="B3264"/>
  <c r="D3264" s="1"/>
  <c r="B3265"/>
  <c r="D3265" s="1"/>
  <c r="B3266"/>
  <c r="B3267"/>
  <c r="D3267" s="1"/>
  <c r="B3268"/>
  <c r="D3268" s="1"/>
  <c r="B3269"/>
  <c r="D3269" s="1"/>
  <c r="B3270"/>
  <c r="B3271"/>
  <c r="D3271" s="1"/>
  <c r="B3272"/>
  <c r="D3272" s="1"/>
  <c r="B3273"/>
  <c r="D3273" s="1"/>
  <c r="B3274"/>
  <c r="B3275"/>
  <c r="D3275" s="1"/>
  <c r="B3276"/>
  <c r="D3276" s="1"/>
  <c r="B3277"/>
  <c r="D3277" s="1"/>
  <c r="B3278"/>
  <c r="B3279"/>
  <c r="D3279" s="1"/>
  <c r="B3280"/>
  <c r="D3280" s="1"/>
  <c r="B3281"/>
  <c r="D3281" s="1"/>
  <c r="B3282"/>
  <c r="B3283"/>
  <c r="D3283" s="1"/>
  <c r="B3284"/>
  <c r="D3284" s="1"/>
  <c r="B3285"/>
  <c r="D3285" s="1"/>
  <c r="B3286"/>
  <c r="B3287"/>
  <c r="D3287" s="1"/>
  <c r="B3288"/>
  <c r="D3288" s="1"/>
  <c r="B3289"/>
  <c r="D3289" s="1"/>
  <c r="B3290"/>
  <c r="B3291"/>
  <c r="D3291" s="1"/>
  <c r="B3292"/>
  <c r="D3292" s="1"/>
  <c r="B3293"/>
  <c r="D3293" s="1"/>
  <c r="B3294"/>
  <c r="B3295"/>
  <c r="D3295" s="1"/>
  <c r="B3296"/>
  <c r="D3296" s="1"/>
  <c r="B3297"/>
  <c r="D3297" s="1"/>
  <c r="B3298"/>
  <c r="B3299"/>
  <c r="D3299" s="1"/>
  <c r="B3300"/>
  <c r="D3300" s="1"/>
  <c r="B3301"/>
  <c r="D3301" s="1"/>
  <c r="B3302"/>
  <c r="B3303"/>
  <c r="D3303" s="1"/>
  <c r="B3304"/>
  <c r="D3304" s="1"/>
  <c r="B3305"/>
  <c r="D3305" s="1"/>
  <c r="B3306"/>
  <c r="B3307"/>
  <c r="D3307" s="1"/>
  <c r="B3308"/>
  <c r="D3308" s="1"/>
  <c r="B3309"/>
  <c r="D3309" s="1"/>
  <c r="B3310"/>
  <c r="B3311"/>
  <c r="D3311" s="1"/>
  <c r="B3312"/>
  <c r="D3312" s="1"/>
  <c r="B3313"/>
  <c r="D3313" s="1"/>
  <c r="B3314"/>
  <c r="B3315"/>
  <c r="D3315" s="1"/>
  <c r="B3316"/>
  <c r="D3316" s="1"/>
  <c r="B3317"/>
  <c r="D3317" s="1"/>
  <c r="B3318"/>
  <c r="B3319"/>
  <c r="D3319" s="1"/>
  <c r="B3320"/>
  <c r="D3320" s="1"/>
  <c r="B3321"/>
  <c r="D3321" s="1"/>
  <c r="B3322"/>
  <c r="B3323"/>
  <c r="D3323" s="1"/>
  <c r="B3324"/>
  <c r="D3324" s="1"/>
  <c r="B3325"/>
  <c r="D3325" s="1"/>
  <c r="B3326"/>
  <c r="B3327"/>
  <c r="D3327" s="1"/>
  <c r="B3328"/>
  <c r="D3328" s="1"/>
  <c r="B3329"/>
  <c r="D3329" s="1"/>
  <c r="B3330"/>
  <c r="B3331"/>
  <c r="D3331" s="1"/>
  <c r="B3332"/>
  <c r="D3332" s="1"/>
  <c r="B3333"/>
  <c r="D3333" s="1"/>
  <c r="B3334"/>
  <c r="B3335"/>
  <c r="D3335" s="1"/>
  <c r="B3336"/>
  <c r="D3336" s="1"/>
  <c r="B3337"/>
  <c r="D3337" s="1"/>
  <c r="B3338"/>
  <c r="B3339"/>
  <c r="D3339" s="1"/>
  <c r="B3340"/>
  <c r="D3340" s="1"/>
  <c r="B3341"/>
  <c r="D3341" s="1"/>
  <c r="B3342"/>
  <c r="B3343"/>
  <c r="D3343" s="1"/>
  <c r="B3344"/>
  <c r="D3344" s="1"/>
  <c r="B3345"/>
  <c r="D3345" s="1"/>
  <c r="B3346"/>
  <c r="B3347"/>
  <c r="D3347" s="1"/>
  <c r="B3348"/>
  <c r="D3348" s="1"/>
  <c r="B3349"/>
  <c r="D3349" s="1"/>
  <c r="B3350"/>
  <c r="B3351"/>
  <c r="D3351" s="1"/>
  <c r="B3352"/>
  <c r="D3352" s="1"/>
  <c r="B3353"/>
  <c r="D3353" s="1"/>
  <c r="B3354"/>
  <c r="B3355"/>
  <c r="D3355" s="1"/>
  <c r="B3356"/>
  <c r="D3356" s="1"/>
  <c r="B3357"/>
  <c r="D3357" s="1"/>
  <c r="B3358"/>
  <c r="B3359"/>
  <c r="D3359" s="1"/>
  <c r="B3360"/>
  <c r="D3360" s="1"/>
  <c r="B3361"/>
  <c r="D3361" s="1"/>
  <c r="B3362"/>
  <c r="B3363"/>
  <c r="D3363" s="1"/>
  <c r="B3364"/>
  <c r="D3364" s="1"/>
  <c r="B3365"/>
  <c r="D3365" s="1"/>
  <c r="B3366"/>
  <c r="B3367"/>
  <c r="D3367" s="1"/>
  <c r="B3368"/>
  <c r="D3368" s="1"/>
  <c r="B3369"/>
  <c r="D3369" s="1"/>
  <c r="B3370"/>
  <c r="B3371"/>
  <c r="D3371" s="1"/>
  <c r="B3372"/>
  <c r="D3372" s="1"/>
  <c r="B3373"/>
  <c r="D3373" s="1"/>
  <c r="B3374"/>
  <c r="B3375"/>
  <c r="D3375" s="1"/>
  <c r="B3376"/>
  <c r="D3376" s="1"/>
  <c r="B3377"/>
  <c r="D3377" s="1"/>
  <c r="B3378"/>
  <c r="B3379"/>
  <c r="D3379" s="1"/>
  <c r="B3380"/>
  <c r="D3380" s="1"/>
  <c r="B3381"/>
  <c r="D3381" s="1"/>
  <c r="B3382"/>
  <c r="B3383"/>
  <c r="D3383" s="1"/>
  <c r="B3384"/>
  <c r="D3384" s="1"/>
  <c r="B3385"/>
  <c r="D3385" s="1"/>
  <c r="B3386"/>
  <c r="B3387"/>
  <c r="D3387" s="1"/>
  <c r="B3388"/>
  <c r="D3388" s="1"/>
  <c r="B3389"/>
  <c r="D3389" s="1"/>
  <c r="B3390"/>
  <c r="B3391"/>
  <c r="D3391" s="1"/>
  <c r="B3392"/>
  <c r="D3392" s="1"/>
  <c r="B3393"/>
  <c r="D3393" s="1"/>
  <c r="B3394"/>
  <c r="B3395"/>
  <c r="D3395" s="1"/>
  <c r="B3396"/>
  <c r="D3396" s="1"/>
  <c r="B3397"/>
  <c r="D3397" s="1"/>
  <c r="B3398"/>
  <c r="B3399"/>
  <c r="D3399" s="1"/>
  <c r="B3400"/>
  <c r="D3400" s="1"/>
  <c r="B3401"/>
  <c r="D3401" s="1"/>
  <c r="B3402"/>
  <c r="B3403"/>
  <c r="D3403" s="1"/>
  <c r="B3404"/>
  <c r="D3404" s="1"/>
  <c r="B3405"/>
  <c r="D3405" s="1"/>
  <c r="B3406"/>
  <c r="B3407"/>
  <c r="D3407" s="1"/>
  <c r="B3408"/>
  <c r="D3408" s="1"/>
  <c r="B3409"/>
  <c r="D3409" s="1"/>
  <c r="B3410"/>
  <c r="B3411"/>
  <c r="D3411" s="1"/>
  <c r="B3412"/>
  <c r="D3412" s="1"/>
  <c r="B3413"/>
  <c r="D3413" s="1"/>
  <c r="B3414"/>
  <c r="B3415"/>
  <c r="D3415" s="1"/>
  <c r="B3416"/>
  <c r="D3416" s="1"/>
  <c r="B3417"/>
  <c r="D3417" s="1"/>
  <c r="B3418"/>
  <c r="B3419"/>
  <c r="D3419" s="1"/>
  <c r="B3420"/>
  <c r="D3420" s="1"/>
  <c r="B3421"/>
  <c r="D3421" s="1"/>
  <c r="B3422"/>
  <c r="B3423"/>
  <c r="D3423" s="1"/>
  <c r="B3424"/>
  <c r="D3424" s="1"/>
  <c r="B3425"/>
  <c r="D3425" s="1"/>
  <c r="B3426"/>
  <c r="B3427"/>
  <c r="D3427" s="1"/>
  <c r="B3428"/>
  <c r="D3428" s="1"/>
  <c r="B3429"/>
  <c r="D3429" s="1"/>
  <c r="B3430"/>
  <c r="B3431"/>
  <c r="D3431" s="1"/>
  <c r="B3432"/>
  <c r="D3432" s="1"/>
  <c r="B3433"/>
  <c r="D3433" s="1"/>
  <c r="B3434"/>
  <c r="B3435"/>
  <c r="D3435" s="1"/>
  <c r="B3436"/>
  <c r="D3436" s="1"/>
  <c r="B3437"/>
  <c r="D3437" s="1"/>
  <c r="B3438"/>
  <c r="B3439"/>
  <c r="D3439" s="1"/>
  <c r="B3440"/>
  <c r="D3440" s="1"/>
  <c r="B3441"/>
  <c r="D3441" s="1"/>
  <c r="B3442"/>
  <c r="B3443"/>
  <c r="D3443" s="1"/>
  <c r="B3444"/>
  <c r="D3444" s="1"/>
  <c r="B3445"/>
  <c r="D3445" s="1"/>
  <c r="B3446"/>
  <c r="B3447"/>
  <c r="D3447" s="1"/>
  <c r="B3448"/>
  <c r="D3448" s="1"/>
  <c r="B3449"/>
  <c r="D3449" s="1"/>
  <c r="B3450"/>
  <c r="B3451"/>
  <c r="D3451" s="1"/>
  <c r="B3452"/>
  <c r="D3452" s="1"/>
  <c r="B3453"/>
  <c r="D3453" s="1"/>
  <c r="B3454"/>
  <c r="B3455"/>
  <c r="D3455" s="1"/>
  <c r="B3456"/>
  <c r="D3456" s="1"/>
  <c r="B3457"/>
  <c r="D3457" s="1"/>
  <c r="B3458"/>
  <c r="B3459"/>
  <c r="D3459" s="1"/>
  <c r="B3460"/>
  <c r="D3460" s="1"/>
  <c r="B3461"/>
  <c r="D3461" s="1"/>
  <c r="B3462"/>
  <c r="B3463"/>
  <c r="D3463" s="1"/>
  <c r="B3464"/>
  <c r="D3464" s="1"/>
  <c r="B3465"/>
  <c r="D3465" s="1"/>
  <c r="B3466"/>
  <c r="B3467"/>
  <c r="D3467" s="1"/>
  <c r="B3468"/>
  <c r="D3468" s="1"/>
  <c r="B3469"/>
  <c r="D3469" s="1"/>
  <c r="B3470"/>
  <c r="B3471"/>
  <c r="D3471" s="1"/>
  <c r="B3472"/>
  <c r="D3472" s="1"/>
  <c r="B3473"/>
  <c r="D3473" s="1"/>
  <c r="B3474"/>
  <c r="B3475"/>
  <c r="D3475" s="1"/>
  <c r="B3476"/>
  <c r="D3476" s="1"/>
  <c r="B3477"/>
  <c r="D3477" s="1"/>
  <c r="B3478"/>
  <c r="B3479"/>
  <c r="D3479" s="1"/>
  <c r="B3480"/>
  <c r="D3480" s="1"/>
  <c r="B3481"/>
  <c r="D3481" s="1"/>
  <c r="B3482"/>
  <c r="B3483"/>
  <c r="D3483" s="1"/>
  <c r="B3484"/>
  <c r="D3484" s="1"/>
  <c r="B3485"/>
  <c r="D3485" s="1"/>
  <c r="B3486"/>
  <c r="B3487"/>
  <c r="D3487" s="1"/>
  <c r="B3488"/>
  <c r="D3488" s="1"/>
  <c r="B3489"/>
  <c r="D3489" s="1"/>
  <c r="B3490"/>
  <c r="B3491"/>
  <c r="D3491" s="1"/>
  <c r="B3492"/>
  <c r="D3492" s="1"/>
  <c r="B3493"/>
  <c r="D3493" s="1"/>
  <c r="B3494"/>
  <c r="B3495"/>
  <c r="D3495" s="1"/>
  <c r="B3496"/>
  <c r="D3496" s="1"/>
  <c r="B3497"/>
  <c r="D3497" s="1"/>
  <c r="B3498"/>
  <c r="B3499"/>
  <c r="D3499" s="1"/>
  <c r="B3500"/>
  <c r="D3500" s="1"/>
  <c r="B3501"/>
  <c r="D3501" s="1"/>
  <c r="B3502"/>
  <c r="B3503"/>
  <c r="D3503" s="1"/>
  <c r="B3504"/>
  <c r="D3504" s="1"/>
  <c r="B3505"/>
  <c r="D3505" s="1"/>
  <c r="B3506"/>
  <c r="B3507"/>
  <c r="D3507" s="1"/>
  <c r="B3508"/>
  <c r="D3508" s="1"/>
  <c r="B3509"/>
  <c r="D3509" s="1"/>
  <c r="B3510"/>
  <c r="B3511"/>
  <c r="D3511" s="1"/>
  <c r="B3512"/>
  <c r="D3512" s="1"/>
  <c r="B3513"/>
  <c r="D3513" s="1"/>
  <c r="B3514"/>
  <c r="A2" i="4"/>
  <c r="I2" i="1" s="1"/>
  <c r="A3" i="4"/>
  <c r="A4"/>
  <c r="G2" i="1"/>
  <c r="G3"/>
  <c r="G4"/>
  <c r="G5"/>
  <c r="G6"/>
  <c r="E2"/>
  <c r="E3"/>
  <c r="E4"/>
  <c r="E5"/>
  <c r="E6"/>
  <c r="D2"/>
  <c r="F2" s="1"/>
  <c r="D3"/>
  <c r="F3" s="1"/>
  <c r="D4"/>
  <c r="F4" s="1"/>
  <c r="D5"/>
  <c r="D6"/>
  <c r="B3" i="8"/>
  <c r="D3510" i="9" l="1"/>
  <c r="D3502"/>
  <c r="D3494"/>
  <c r="D3490"/>
  <c r="D3482"/>
  <c r="D3474"/>
  <c r="D3466"/>
  <c r="D3458"/>
  <c r="D3446"/>
  <c r="D3438"/>
  <c r="D3434"/>
  <c r="D3426"/>
  <c r="D3418"/>
  <c r="D3410"/>
  <c r="D3402"/>
  <c r="D3394"/>
  <c r="D3386"/>
  <c r="D3378"/>
  <c r="D3370"/>
  <c r="D3362"/>
  <c r="D3350"/>
  <c r="D3342"/>
  <c r="D3338"/>
  <c r="D3326"/>
  <c r="D3318"/>
  <c r="D3310"/>
  <c r="D3302"/>
  <c r="D3294"/>
  <c r="D3290"/>
  <c r="D3282"/>
  <c r="D3270"/>
  <c r="D3262"/>
  <c r="D3250"/>
  <c r="D3238"/>
  <c r="D3230"/>
  <c r="D3218"/>
  <c r="D3210"/>
  <c r="D3198"/>
  <c r="D3190"/>
  <c r="D3178"/>
  <c r="D3170"/>
  <c r="D3162"/>
  <c r="D3154"/>
  <c r="D3146"/>
  <c r="D3138"/>
  <c r="D3130"/>
  <c r="D3122"/>
  <c r="D3114"/>
  <c r="D3106"/>
  <c r="D3098"/>
  <c r="D3090"/>
  <c r="D3078"/>
  <c r="D3066"/>
  <c r="D3058"/>
  <c r="D3046"/>
  <c r="D3038"/>
  <c r="D3026"/>
  <c r="D3018"/>
  <c r="D3006"/>
  <c r="D2998"/>
  <c r="D2990"/>
  <c r="D2982"/>
  <c r="D2974"/>
  <c r="D2966"/>
  <c r="D2958"/>
  <c r="D2950"/>
  <c r="D2942"/>
  <c r="D2934"/>
  <c r="D2926"/>
  <c r="D2918"/>
  <c r="D2910"/>
  <c r="D2898"/>
  <c r="D2886"/>
  <c r="D2878"/>
  <c r="D2870"/>
  <c r="D2862"/>
  <c r="D2854"/>
  <c r="D2842"/>
  <c r="D2834"/>
  <c r="D2826"/>
  <c r="D2814"/>
  <c r="D2806"/>
  <c r="D2794"/>
  <c r="D2786"/>
  <c r="D2778"/>
  <c r="D2770"/>
  <c r="D2762"/>
  <c r="D2754"/>
  <c r="D2742"/>
  <c r="D2734"/>
  <c r="D2722"/>
  <c r="D2714"/>
  <c r="D2702"/>
  <c r="D2694"/>
  <c r="D2686"/>
  <c r="D2678"/>
  <c r="D2670"/>
  <c r="D2662"/>
  <c r="D2654"/>
  <c r="D2646"/>
  <c r="D2638"/>
  <c r="D2630"/>
  <c r="D2622"/>
  <c r="D2610"/>
  <c r="D2602"/>
  <c r="D2594"/>
  <c r="D2586"/>
  <c r="D2578"/>
  <c r="D2570"/>
  <c r="D2558"/>
  <c r="D2550"/>
  <c r="D2542"/>
  <c r="D2530"/>
  <c r="D2522"/>
  <c r="D2510"/>
  <c r="D2502"/>
  <c r="D2494"/>
  <c r="D2486"/>
  <c r="D2478"/>
  <c r="D2470"/>
  <c r="D2462"/>
  <c r="D2454"/>
  <c r="D2446"/>
  <c r="D2438"/>
  <c r="D2430"/>
  <c r="D2422"/>
  <c r="D2414"/>
  <c r="D2406"/>
  <c r="D2398"/>
  <c r="D2390"/>
  <c r="D2382"/>
  <c r="D2374"/>
  <c r="D2366"/>
  <c r="D2358"/>
  <c r="D2350"/>
  <c r="D2342"/>
  <c r="D2334"/>
  <c r="D2326"/>
  <c r="D2318"/>
  <c r="D2310"/>
  <c r="D2302"/>
  <c r="D2294"/>
  <c r="D2286"/>
  <c r="D2278"/>
  <c r="D2270"/>
  <c r="D2262"/>
  <c r="D2254"/>
  <c r="D2246"/>
  <c r="D2238"/>
  <c r="D2230"/>
  <c r="D2222"/>
  <c r="D2214"/>
  <c r="D2206"/>
  <c r="D2198"/>
  <c r="D2190"/>
  <c r="D2182"/>
  <c r="D2174"/>
  <c r="D2166"/>
  <c r="D2158"/>
  <c r="D2150"/>
  <c r="D2142"/>
  <c r="D2134"/>
  <c r="D2126"/>
  <c r="D2118"/>
  <c r="D2110"/>
  <c r="D2102"/>
  <c r="D2094"/>
  <c r="D2082"/>
  <c r="D2074"/>
  <c r="D2066"/>
  <c r="D2058"/>
  <c r="D2050"/>
  <c r="D2042"/>
  <c r="D2034"/>
  <c r="D2026"/>
  <c r="D2018"/>
  <c r="D2010"/>
  <c r="D2002"/>
  <c r="D1994"/>
  <c r="D1990"/>
  <c r="D1978"/>
  <c r="D1970"/>
  <c r="D1962"/>
  <c r="D1958"/>
  <c r="D1950"/>
  <c r="D1942"/>
  <c r="D1930"/>
  <c r="D1922"/>
  <c r="D1914"/>
  <c r="D1906"/>
  <c r="D1898"/>
  <c r="D1890"/>
  <c r="D1882"/>
  <c r="D1874"/>
  <c r="D1866"/>
  <c r="D1854"/>
  <c r="D1846"/>
  <c r="D1838"/>
  <c r="D1830"/>
  <c r="D1822"/>
  <c r="D1814"/>
  <c r="D1810"/>
  <c r="D1802"/>
  <c r="D1794"/>
  <c r="D1786"/>
  <c r="D1778"/>
  <c r="D1770"/>
  <c r="D1762"/>
  <c r="D1754"/>
  <c r="D1746"/>
  <c r="D1738"/>
  <c r="D1730"/>
  <c r="D1722"/>
  <c r="D1714"/>
  <c r="D1706"/>
  <c r="D1694"/>
  <c r="D1686"/>
  <c r="D1678"/>
  <c r="D1670"/>
  <c r="D1662"/>
  <c r="D1654"/>
  <c r="D1646"/>
  <c r="D1638"/>
  <c r="D1630"/>
  <c r="D1622"/>
  <c r="D1614"/>
  <c r="D1606"/>
  <c r="D1598"/>
  <c r="D1590"/>
  <c r="D1582"/>
  <c r="D1574"/>
  <c r="D1566"/>
  <c r="D1558"/>
  <c r="D1550"/>
  <c r="D1538"/>
  <c r="D1530"/>
  <c r="D1518"/>
  <c r="D1506"/>
  <c r="D1498"/>
  <c r="D1490"/>
  <c r="D1482"/>
  <c r="D1450"/>
  <c r="D3514"/>
  <c r="D3506"/>
  <c r="D3498"/>
  <c r="D3486"/>
  <c r="D3478"/>
  <c r="D3470"/>
  <c r="D3462"/>
  <c r="D3454"/>
  <c r="D3450"/>
  <c r="D3442"/>
  <c r="D3430"/>
  <c r="D3422"/>
  <c r="D3414"/>
  <c r="D3406"/>
  <c r="D3398"/>
  <c r="D3390"/>
  <c r="D3382"/>
  <c r="D3374"/>
  <c r="D3366"/>
  <c r="D3358"/>
  <c r="D3354"/>
  <c r="D3346"/>
  <c r="D3334"/>
  <c r="D3330"/>
  <c r="D3322"/>
  <c r="D3314"/>
  <c r="D3306"/>
  <c r="D3298"/>
  <c r="D3286"/>
  <c r="D3278"/>
  <c r="D3274"/>
  <c r="D3266"/>
  <c r="D3258"/>
  <c r="D3254"/>
  <c r="D3246"/>
  <c r="D3242"/>
  <c r="D3234"/>
  <c r="D3226"/>
  <c r="D3222"/>
  <c r="D3214"/>
  <c r="D3206"/>
  <c r="D3202"/>
  <c r="D3194"/>
  <c r="D3186"/>
  <c r="D3182"/>
  <c r="D3174"/>
  <c r="D3166"/>
  <c r="D3158"/>
  <c r="D3150"/>
  <c r="D3142"/>
  <c r="D3134"/>
  <c r="D3126"/>
  <c r="D3118"/>
  <c r="D3110"/>
  <c r="D3102"/>
  <c r="D3094"/>
  <c r="D3086"/>
  <c r="D3082"/>
  <c r="D3074"/>
  <c r="D3070"/>
  <c r="D3062"/>
  <c r="D3054"/>
  <c r="D3050"/>
  <c r="D3042"/>
  <c r="D3034"/>
  <c r="D3030"/>
  <c r="D3022"/>
  <c r="D3014"/>
  <c r="D3010"/>
  <c r="D3002"/>
  <c r="D2994"/>
  <c r="D2986"/>
  <c r="D2978"/>
  <c r="D2970"/>
  <c r="D2962"/>
  <c r="D2954"/>
  <c r="D2946"/>
  <c r="D2938"/>
  <c r="D2930"/>
  <c r="D2922"/>
  <c r="D2914"/>
  <c r="D2906"/>
  <c r="D2902"/>
  <c r="D2894"/>
  <c r="D2890"/>
  <c r="D2882"/>
  <c r="D2874"/>
  <c r="D2866"/>
  <c r="D2858"/>
  <c r="D2850"/>
  <c r="D2846"/>
  <c r="D2838"/>
  <c r="D2830"/>
  <c r="D2822"/>
  <c r="D2818"/>
  <c r="D2810"/>
  <c r="D2802"/>
  <c r="D2798"/>
  <c r="D2790"/>
  <c r="D2782"/>
  <c r="D2774"/>
  <c r="D2766"/>
  <c r="D2758"/>
  <c r="D2750"/>
  <c r="D2746"/>
  <c r="D2738"/>
  <c r="D2730"/>
  <c r="D2726"/>
  <c r="D2718"/>
  <c r="D2710"/>
  <c r="D2706"/>
  <c r="D2698"/>
  <c r="D2690"/>
  <c r="D2682"/>
  <c r="D2674"/>
  <c r="D2666"/>
  <c r="D2658"/>
  <c r="D2650"/>
  <c r="D2642"/>
  <c r="D2634"/>
  <c r="D2626"/>
  <c r="D2618"/>
  <c r="D2614"/>
  <c r="D2606"/>
  <c r="D2598"/>
  <c r="D2590"/>
  <c r="D2582"/>
  <c r="D2574"/>
  <c r="D2566"/>
  <c r="D2562"/>
  <c r="D2554"/>
  <c r="D2546"/>
  <c r="D2538"/>
  <c r="D2534"/>
  <c r="D2526"/>
  <c r="D2518"/>
  <c r="D2514"/>
  <c r="D2506"/>
  <c r="D2498"/>
  <c r="D2490"/>
  <c r="D2482"/>
  <c r="D2474"/>
  <c r="D2466"/>
  <c r="D2458"/>
  <c r="D2450"/>
  <c r="D2442"/>
  <c r="D2434"/>
  <c r="D2426"/>
  <c r="D2418"/>
  <c r="D2410"/>
  <c r="D2402"/>
  <c r="D2394"/>
  <c r="D2386"/>
  <c r="D2378"/>
  <c r="D2370"/>
  <c r="D2362"/>
  <c r="D2354"/>
  <c r="D2346"/>
  <c r="D2338"/>
  <c r="D2330"/>
  <c r="D2322"/>
  <c r="D2314"/>
  <c r="D2306"/>
  <c r="D2298"/>
  <c r="D2290"/>
  <c r="D2282"/>
  <c r="D2274"/>
  <c r="D2266"/>
  <c r="D2258"/>
  <c r="D2250"/>
  <c r="D2242"/>
  <c r="D2234"/>
  <c r="D2226"/>
  <c r="D2218"/>
  <c r="D2210"/>
  <c r="D2202"/>
  <c r="D2194"/>
  <c r="D2186"/>
  <c r="D2178"/>
  <c r="D2170"/>
  <c r="D2162"/>
  <c r="D2154"/>
  <c r="D2146"/>
  <c r="D2138"/>
  <c r="D2130"/>
  <c r="D2122"/>
  <c r="D2114"/>
  <c r="D2106"/>
  <c r="D2098"/>
  <c r="D2090"/>
  <c r="D2086"/>
  <c r="D2078"/>
  <c r="D2070"/>
  <c r="D2062"/>
  <c r="D2054"/>
  <c r="D2046"/>
  <c r="D2038"/>
  <c r="D2030"/>
  <c r="D2022"/>
  <c r="D2014"/>
  <c r="D2006"/>
  <c r="D1998"/>
  <c r="D1986"/>
  <c r="D1982"/>
  <c r="D1974"/>
  <c r="D1966"/>
  <c r="D1954"/>
  <c r="D1946"/>
  <c r="D1938"/>
  <c r="D1934"/>
  <c r="D1926"/>
  <c r="D1918"/>
  <c r="D1910"/>
  <c r="D1902"/>
  <c r="D1894"/>
  <c r="D1886"/>
  <c r="D1878"/>
  <c r="D1870"/>
  <c r="D1862"/>
  <c r="D1858"/>
  <c r="D1850"/>
  <c r="D1842"/>
  <c r="D1834"/>
  <c r="D1826"/>
  <c r="D1818"/>
  <c r="D1806"/>
  <c r="D1798"/>
  <c r="D1790"/>
  <c r="D1782"/>
  <c r="D1774"/>
  <c r="D1766"/>
  <c r="D1758"/>
  <c r="D1750"/>
  <c r="D1742"/>
  <c r="D1734"/>
  <c r="D1726"/>
  <c r="D1718"/>
  <c r="D1710"/>
  <c r="D1702"/>
  <c r="D1698"/>
  <c r="D1690"/>
  <c r="D1682"/>
  <c r="D1674"/>
  <c r="D1666"/>
  <c r="D1658"/>
  <c r="D1650"/>
  <c r="D1642"/>
  <c r="D1634"/>
  <c r="D1626"/>
  <c r="D1618"/>
  <c r="D1610"/>
  <c r="D1602"/>
  <c r="D1594"/>
  <c r="D1586"/>
  <c r="D1578"/>
  <c r="D1570"/>
  <c r="D1562"/>
  <c r="D1554"/>
  <c r="D1546"/>
  <c r="D1542"/>
  <c r="D1534"/>
  <c r="D1526"/>
  <c r="D1522"/>
  <c r="D1514"/>
  <c r="D1510"/>
  <c r="D1502"/>
  <c r="D1494"/>
  <c r="D1486"/>
  <c r="D1478"/>
  <c r="D1474"/>
  <c r="D1470"/>
  <c r="D1466"/>
  <c r="D1462"/>
  <c r="D1458"/>
  <c r="D1454"/>
  <c r="D1442"/>
  <c r="D1434"/>
  <c r="D1426"/>
  <c r="D1418"/>
  <c r="D1410"/>
  <c r="D1402"/>
  <c r="D1394"/>
  <c r="D1386"/>
  <c r="D1378"/>
  <c r="D1370"/>
  <c r="D1362"/>
  <c r="D1354"/>
  <c r="D1346"/>
  <c r="D1338"/>
  <c r="D1330"/>
  <c r="D1322"/>
  <c r="D1310"/>
  <c r="D1302"/>
  <c r="D1294"/>
  <c r="D1286"/>
  <c r="D1278"/>
  <c r="D1270"/>
  <c r="D1262"/>
  <c r="D1254"/>
  <c r="D1246"/>
  <c r="D1238"/>
  <c r="D1230"/>
  <c r="D1222"/>
  <c r="D1214"/>
  <c r="D1206"/>
  <c r="D1198"/>
  <c r="D1190"/>
  <c r="D1182"/>
  <c r="D1174"/>
  <c r="D1166"/>
  <c r="D1158"/>
  <c r="D1150"/>
  <c r="D1142"/>
  <c r="D1134"/>
  <c r="D1126"/>
  <c r="D1118"/>
  <c r="D1110"/>
  <c r="D1102"/>
  <c r="D1090"/>
  <c r="D1446"/>
  <c r="D1438"/>
  <c r="D1430"/>
  <c r="D1422"/>
  <c r="D1414"/>
  <c r="D1406"/>
  <c r="D1398"/>
  <c r="D1390"/>
  <c r="D1382"/>
  <c r="D1374"/>
  <c r="D1366"/>
  <c r="D1358"/>
  <c r="D1350"/>
  <c r="D1342"/>
  <c r="D1334"/>
  <c r="D1326"/>
  <c r="D1318"/>
  <c r="D1314"/>
  <c r="D1306"/>
  <c r="D1298"/>
  <c r="D1290"/>
  <c r="D1282"/>
  <c r="D1274"/>
  <c r="D1266"/>
  <c r="D1258"/>
  <c r="D1250"/>
  <c r="D1242"/>
  <c r="D1234"/>
  <c r="D1226"/>
  <c r="D1218"/>
  <c r="D1210"/>
  <c r="D1202"/>
  <c r="D1194"/>
  <c r="D1186"/>
  <c r="D1178"/>
  <c r="D1170"/>
  <c r="D1162"/>
  <c r="D1154"/>
  <c r="D1146"/>
  <c r="D1138"/>
  <c r="D1130"/>
  <c r="D1122"/>
  <c r="D1114"/>
  <c r="D1106"/>
  <c r="D1098"/>
  <c r="D1094"/>
  <c r="D1086"/>
  <c r="D1082"/>
  <c r="D1078"/>
  <c r="D1074"/>
  <c r="D1070"/>
  <c r="D1066"/>
  <c r="D1062"/>
  <c r="D1058"/>
  <c r="D1054"/>
  <c r="D1050"/>
  <c r="D1046"/>
  <c r="D1042"/>
  <c r="D1038"/>
  <c r="D1034"/>
  <c r="D1030"/>
  <c r="D1026"/>
  <c r="D1022"/>
  <c r="D1018"/>
  <c r="D1014"/>
  <c r="D1010"/>
  <c r="D1006"/>
  <c r="D1002"/>
  <c r="D998"/>
  <c r="D994"/>
  <c r="D990"/>
  <c r="D986"/>
  <c r="D982"/>
  <c r="D978"/>
  <c r="D974"/>
  <c r="D970"/>
  <c r="D966"/>
  <c r="D962"/>
  <c r="D958"/>
  <c r="D954"/>
  <c r="D950"/>
  <c r="D946"/>
  <c r="D942"/>
  <c r="D938"/>
  <c r="D934"/>
  <c r="D930"/>
  <c r="D926"/>
  <c r="D922"/>
  <c r="D918"/>
  <c r="D914"/>
  <c r="D910"/>
  <c r="D906"/>
  <c r="D902"/>
  <c r="D898"/>
  <c r="D894"/>
  <c r="D890"/>
  <c r="D886"/>
  <c r="D882"/>
  <c r="D878"/>
  <c r="D874"/>
  <c r="D870"/>
  <c r="D866"/>
  <c r="D862"/>
  <c r="D858"/>
  <c r="D854"/>
  <c r="D850"/>
  <c r="D846"/>
  <c r="D842"/>
  <c r="D838"/>
  <c r="D834"/>
  <c r="D830"/>
  <c r="D826"/>
  <c r="D822"/>
  <c r="D818"/>
  <c r="D814"/>
  <c r="D810"/>
  <c r="D806"/>
  <c r="D802"/>
  <c r="D798"/>
  <c r="D794"/>
  <c r="D790"/>
  <c r="D786"/>
  <c r="D782"/>
  <c r="D778"/>
  <c r="D774"/>
  <c r="D770"/>
  <c r="D766"/>
  <c r="D762"/>
  <c r="D758"/>
  <c r="D754"/>
  <c r="D750"/>
  <c r="D746"/>
  <c r="D742"/>
  <c r="D738"/>
  <c r="D734"/>
  <c r="D730"/>
  <c r="D726"/>
  <c r="D722"/>
  <c r="D718"/>
  <c r="D714"/>
  <c r="D710"/>
  <c r="D706"/>
  <c r="D702"/>
  <c r="D698"/>
  <c r="D694"/>
  <c r="D690"/>
  <c r="D686"/>
  <c r="D682"/>
  <c r="D678"/>
  <c r="D674"/>
  <c r="D670"/>
  <c r="D666"/>
  <c r="D662"/>
  <c r="D658"/>
  <c r="D654"/>
  <c r="D650"/>
  <c r="D646"/>
  <c r="D642"/>
  <c r="D638"/>
  <c r="D634"/>
  <c r="D630"/>
  <c r="D626"/>
  <c r="D622"/>
  <c r="D618"/>
  <c r="D614"/>
  <c r="D610"/>
  <c r="D606"/>
  <c r="D602"/>
  <c r="D598"/>
  <c r="D594"/>
  <c r="D590"/>
  <c r="D586"/>
  <c r="D582"/>
  <c r="D578"/>
  <c r="D574"/>
  <c r="D570"/>
  <c r="D566"/>
  <c r="D562"/>
  <c r="D558"/>
  <c r="D554"/>
  <c r="D550"/>
  <c r="D546"/>
  <c r="D542"/>
  <c r="D538"/>
  <c r="D534"/>
  <c r="D530"/>
  <c r="D526"/>
  <c r="D522"/>
  <c r="D518"/>
  <c r="D514"/>
  <c r="D510"/>
  <c r="D506"/>
  <c r="D502"/>
  <c r="D498"/>
  <c r="D494"/>
  <c r="D490"/>
  <c r="D486"/>
  <c r="D482"/>
  <c r="D478"/>
  <c r="D474"/>
  <c r="D470"/>
  <c r="D466"/>
  <c r="D462"/>
  <c r="D458"/>
  <c r="D454"/>
  <c r="D430"/>
  <c r="D426"/>
  <c r="D422"/>
  <c r="D418"/>
  <c r="D414"/>
  <c r="D410"/>
  <c r="D406"/>
  <c r="D382"/>
  <c r="D378"/>
  <c r="D374"/>
  <c r="D370"/>
  <c r="D366"/>
  <c r="D154"/>
  <c r="D150"/>
  <c r="D146"/>
  <c r="D142"/>
  <c r="D138"/>
  <c r="D134"/>
  <c r="D130"/>
  <c r="D126"/>
  <c r="D122"/>
  <c r="D118"/>
  <c r="D114"/>
  <c r="D110"/>
  <c r="D106"/>
  <c r="D102"/>
  <c r="D98"/>
  <c r="D94"/>
  <c r="D90"/>
  <c r="D86"/>
  <c r="D82"/>
  <c r="D78"/>
  <c r="D74"/>
  <c r="D70"/>
  <c r="D66"/>
  <c r="D62"/>
  <c r="D58"/>
  <c r="D54"/>
  <c r="D50"/>
  <c r="D46"/>
  <c r="D42"/>
  <c r="D38"/>
  <c r="D34"/>
  <c r="D30"/>
  <c r="D26"/>
  <c r="D22"/>
  <c r="D18"/>
  <c r="D14"/>
  <c r="D10"/>
  <c r="D6"/>
  <c r="D2"/>
  <c r="I3" i="1"/>
  <c r="H2"/>
  <c r="J2" s="1"/>
  <c r="H6"/>
  <c r="H3"/>
  <c r="I4"/>
  <c r="F5"/>
  <c r="F6"/>
  <c r="H4"/>
  <c r="I5"/>
  <c r="H5"/>
  <c r="I6"/>
  <c r="J6" s="1"/>
  <c r="K2" l="1"/>
  <c r="K5"/>
  <c r="J5"/>
  <c r="K4"/>
  <c r="J4"/>
  <c r="K6"/>
  <c r="J3"/>
  <c r="K3"/>
</calcChain>
</file>

<file path=xl/sharedStrings.xml><?xml version="1.0" encoding="utf-8"?>
<sst xmlns="http://schemas.openxmlformats.org/spreadsheetml/2006/main" count="24613" uniqueCount="8556">
  <si>
    <t>RIC</t>
  </si>
  <si>
    <t>REUTERS</t>
  </si>
  <si>
    <t>IDC</t>
  </si>
  <si>
    <t>REUTERS=IDC?</t>
  </si>
  <si>
    <t>DBIQ?</t>
  </si>
  <si>
    <t>LISTING_ID</t>
  </si>
  <si>
    <t>BBG_TICKER</t>
  </si>
  <si>
    <t>OPEN</t>
  </si>
  <si>
    <t>CLOSE</t>
  </si>
  <si>
    <t>HIGH</t>
  </si>
  <si>
    <t>LOW</t>
  </si>
  <si>
    <t>CURRENCY</t>
  </si>
  <si>
    <t>VOLUME</t>
  </si>
  <si>
    <t>SHARES_TTL</t>
  </si>
  <si>
    <t>LISTING</t>
  </si>
  <si>
    <t>OPEN REUTERS</t>
  </si>
  <si>
    <t>OPEN IDC</t>
  </si>
  <si>
    <t>EQUAL OPEN?</t>
  </si>
  <si>
    <t>HIGH REUTERS</t>
  </si>
  <si>
    <t>HIGH IDC</t>
  </si>
  <si>
    <t>EQUAL HIGH?</t>
  </si>
  <si>
    <t>LOW REUTERS</t>
  </si>
  <si>
    <t>LOW IDC</t>
  </si>
  <si>
    <t>EQUAL LOW?</t>
  </si>
  <si>
    <t>VOLUME REUTERS</t>
  </si>
  <si>
    <t>VOLUME IDC</t>
  </si>
  <si>
    <t>EQUAL VOLUME?</t>
  </si>
  <si>
    <t>in ('1573417','1575663','2091704','1674866')</t>
  </si>
  <si>
    <t>Process Date</t>
  </si>
  <si>
    <t>Inputh path</t>
  </si>
  <si>
    <t>Outputh path</t>
  </si>
  <si>
    <t>Sources:</t>
  </si>
  <si>
    <t>PRICE_DATE</t>
  </si>
  <si>
    <t>IDC files</t>
  </si>
  <si>
    <t>Xceptor</t>
  </si>
  <si>
    <t>Reuters</t>
  </si>
  <si>
    <t>Xceptor 1</t>
  </si>
  <si>
    <t>Xceptor2</t>
  </si>
  <si>
    <t>File 1</t>
  </si>
  <si>
    <t>File 2</t>
  </si>
  <si>
    <t>File 3</t>
  </si>
  <si>
    <t>IDC total</t>
  </si>
  <si>
    <t>Reuters2</t>
  </si>
  <si>
    <t>SECURITY</t>
  </si>
  <si>
    <t>LAST_UPDATE</t>
  </si>
  <si>
    <t>PX_LAST</t>
  </si>
  <si>
    <t>MARKET_STATUS</t>
  </si>
  <si>
    <t>XCEPTOR</t>
  </si>
  <si>
    <t>XCEPTOR_DATE</t>
  </si>
  <si>
    <t>XCEPTOR=REUTERS?</t>
  </si>
  <si>
    <t>XCEPTOR=IDC?</t>
  </si>
  <si>
    <t>Total</t>
  </si>
  <si>
    <t>EQGold</t>
  </si>
  <si>
    <t>DBIQ</t>
  </si>
  <si>
    <t>H:\AMERICA</t>
  </si>
  <si>
    <t>Sources</t>
  </si>
  <si>
    <t>Uploaded</t>
  </si>
  <si>
    <t>Check</t>
  </si>
  <si>
    <t>BVMF3.SA</t>
  </si>
  <si>
    <t>BRFS3.SA</t>
  </si>
  <si>
    <t>CCRO3.SA</t>
  </si>
  <si>
    <t>CSAN3.SA</t>
  </si>
  <si>
    <t>ITUB4.SA</t>
  </si>
  <si>
    <t>JBSS3.SA</t>
  </si>
  <si>
    <t>MEOG.F</t>
  </si>
  <si>
    <t>FMEG.F</t>
  </si>
  <si>
    <t>EONGn.F</t>
  </si>
  <si>
    <t>PSHG_p.F</t>
  </si>
  <si>
    <t>SIEGn.F</t>
  </si>
  <si>
    <t>DBKGn.F</t>
  </si>
  <si>
    <t>HNKG_p.F</t>
  </si>
  <si>
    <t>BMWG.F</t>
  </si>
  <si>
    <t>MRCG.F</t>
  </si>
  <si>
    <t>ALVG.F</t>
  </si>
  <si>
    <t>RWEG.F</t>
  </si>
  <si>
    <t>FREG.F</t>
  </si>
  <si>
    <t>G1AG.F</t>
  </si>
  <si>
    <t>SDFGn.F</t>
  </si>
  <si>
    <t>IFXGn.F</t>
  </si>
  <si>
    <t>LHAG.F</t>
  </si>
  <si>
    <t>DPWGn.F</t>
  </si>
  <si>
    <t>SY1G.F</t>
  </si>
  <si>
    <t>VOWG_p.F</t>
  </si>
  <si>
    <t>TKAG.F</t>
  </si>
  <si>
    <t>BEIG.F</t>
  </si>
  <si>
    <t>DAIGn.F</t>
  </si>
  <si>
    <t>PSMGn.F</t>
  </si>
  <si>
    <t>HEIG.F</t>
  </si>
  <si>
    <t>ABEV3.SA</t>
  </si>
  <si>
    <t>BRML3.SA</t>
  </si>
  <si>
    <t>SENEB.OQ</t>
  </si>
  <si>
    <t>UBP.N</t>
  </si>
  <si>
    <t>BOSSn.F</t>
  </si>
  <si>
    <t>O2Dn.F</t>
  </si>
  <si>
    <t>OSRn.F</t>
  </si>
  <si>
    <t>A0DPW0X.F</t>
  </si>
  <si>
    <t>987142X.F</t>
  </si>
  <si>
    <t>A0Q349X.F</t>
  </si>
  <si>
    <t>RLOG3.SA</t>
  </si>
  <si>
    <t>A0MND8X.F</t>
  </si>
  <si>
    <t>973792X.F</t>
  </si>
  <si>
    <t>ATROB.PK</t>
  </si>
  <si>
    <t>ATROB UV Equity</t>
  </si>
  <si>
    <t>AET.N</t>
  </si>
  <si>
    <t>KBH.N</t>
  </si>
  <si>
    <t>RAI.N</t>
  </si>
  <si>
    <t>F.N</t>
  </si>
  <si>
    <t>TMUS.OQ</t>
  </si>
  <si>
    <t>TWX.N</t>
  </si>
  <si>
    <t>COST.OQ</t>
  </si>
  <si>
    <t>ADI.OQ</t>
  </si>
  <si>
    <t>HES.N</t>
  </si>
  <si>
    <t>RRD.N</t>
  </si>
  <si>
    <t>WM.N</t>
  </si>
  <si>
    <t>D.N</t>
  </si>
  <si>
    <t>MAR.OQ</t>
  </si>
  <si>
    <t>A.N</t>
  </si>
  <si>
    <t>ATI.N</t>
  </si>
  <si>
    <t>UPS.N</t>
  </si>
  <si>
    <t>WYNN.OQ</t>
  </si>
  <si>
    <t>ARNC.N</t>
  </si>
  <si>
    <t>BAC.N</t>
  </si>
  <si>
    <t>BIG.N</t>
  </si>
  <si>
    <t>CCL.N</t>
  </si>
  <si>
    <t>CIEN.N</t>
  </si>
  <si>
    <t>COP.N</t>
  </si>
  <si>
    <t>CTL.N</t>
  </si>
  <si>
    <t>CVS.N</t>
  </si>
  <si>
    <t>CVX.N</t>
  </si>
  <si>
    <t>DTE.N</t>
  </si>
  <si>
    <t>ED.N</t>
  </si>
  <si>
    <t>EIX.N</t>
  </si>
  <si>
    <t>EQT.N</t>
  </si>
  <si>
    <t>EXC.N</t>
  </si>
  <si>
    <t>FDX.N</t>
  </si>
  <si>
    <t>FTR.OQ</t>
  </si>
  <si>
    <t>HIG.N</t>
  </si>
  <si>
    <t>HON.N</t>
  </si>
  <si>
    <t>JNS.N</t>
  </si>
  <si>
    <t>JPM.N</t>
  </si>
  <si>
    <t>MMM.N</t>
  </si>
  <si>
    <t>MO.N</t>
  </si>
  <si>
    <t>NBR.N</t>
  </si>
  <si>
    <t>NTAP.OQ</t>
  </si>
  <si>
    <t>PCG.N</t>
  </si>
  <si>
    <t>PKI.N</t>
  </si>
  <si>
    <t>PPL.N</t>
  </si>
  <si>
    <t>ROK.N</t>
  </si>
  <si>
    <t>SLM.OQ</t>
  </si>
  <si>
    <t>T.N</t>
  </si>
  <si>
    <t>TGT.N</t>
  </si>
  <si>
    <t>THC.N</t>
  </si>
  <si>
    <t>TROW.OQ</t>
  </si>
  <si>
    <t>UNH.N</t>
  </si>
  <si>
    <t>VZ.N</t>
  </si>
  <si>
    <t>WFC.N</t>
  </si>
  <si>
    <t>ANTM.N</t>
  </si>
  <si>
    <t>X.N</t>
  </si>
  <si>
    <t>XEL.N</t>
  </si>
  <si>
    <t>XOM.N</t>
  </si>
  <si>
    <t>YUM.N</t>
  </si>
  <si>
    <t>AAPL.OQ</t>
  </si>
  <si>
    <t>ABC.N</t>
  </si>
  <si>
    <t>ABT.N</t>
  </si>
  <si>
    <t>ADBE.OQ</t>
  </si>
  <si>
    <t>ADM.N</t>
  </si>
  <si>
    <t>ADP.OQ</t>
  </si>
  <si>
    <t>ADSK.OQ</t>
  </si>
  <si>
    <t>AEE.N</t>
  </si>
  <si>
    <t>AEP.N</t>
  </si>
  <si>
    <t>AES.N</t>
  </si>
  <si>
    <t>AFL.N</t>
  </si>
  <si>
    <t>AIG.N</t>
  </si>
  <si>
    <t>AIV.N</t>
  </si>
  <si>
    <t>AIZ.N</t>
  </si>
  <si>
    <t>AKAM.OQ</t>
  </si>
  <si>
    <t>AKS.N</t>
  </si>
  <si>
    <t>ALL.N</t>
  </si>
  <si>
    <t>AMAT.OQ</t>
  </si>
  <si>
    <t>AMD.OQ</t>
  </si>
  <si>
    <t>AMGN.OQ</t>
  </si>
  <si>
    <t>AMP.N</t>
  </si>
  <si>
    <t>AMT.N</t>
  </si>
  <si>
    <t>AMZN.OQ</t>
  </si>
  <si>
    <t>AN.N</t>
  </si>
  <si>
    <t>ANF.N</t>
  </si>
  <si>
    <t>AON.N</t>
  </si>
  <si>
    <t>APA.N</t>
  </si>
  <si>
    <t>APC.N</t>
  </si>
  <si>
    <t>APD.N</t>
  </si>
  <si>
    <t>APH.N</t>
  </si>
  <si>
    <t>AVB.N</t>
  </si>
  <si>
    <t>AVP.N</t>
  </si>
  <si>
    <t>AVY.N</t>
  </si>
  <si>
    <t>AXP.N</t>
  </si>
  <si>
    <t>AZO.N</t>
  </si>
  <si>
    <t>BA.N</t>
  </si>
  <si>
    <t>BAX.N</t>
  </si>
  <si>
    <t>BBBY.OQ</t>
  </si>
  <si>
    <t>BBT.N</t>
  </si>
  <si>
    <t>BBY.N</t>
  </si>
  <si>
    <t>BCR.N</t>
  </si>
  <si>
    <t>BDX.N</t>
  </si>
  <si>
    <t>BEN.N</t>
  </si>
  <si>
    <t>BFb.N</t>
  </si>
  <si>
    <t>BHI.N</t>
  </si>
  <si>
    <t>BIIB.OQ</t>
  </si>
  <si>
    <t>BK.N</t>
  </si>
  <si>
    <t>BLL.N</t>
  </si>
  <si>
    <t>BMS.N</t>
  </si>
  <si>
    <t>BMY.N</t>
  </si>
  <si>
    <t>BSX.N</t>
  </si>
  <si>
    <t>BXP.N</t>
  </si>
  <si>
    <t>C.N</t>
  </si>
  <si>
    <t>CA.OQ</t>
  </si>
  <si>
    <t>CAG.N</t>
  </si>
  <si>
    <t>CAH.N</t>
  </si>
  <si>
    <t>CAT.N</t>
  </si>
  <si>
    <t>CBG.N</t>
  </si>
  <si>
    <t>CBS.N</t>
  </si>
  <si>
    <t>CELG.OQ</t>
  </si>
  <si>
    <t>CF.N</t>
  </si>
  <si>
    <t>CHK.N</t>
  </si>
  <si>
    <t>CHRW.OQ</t>
  </si>
  <si>
    <t>CI.N</t>
  </si>
  <si>
    <t>CINF.OQ</t>
  </si>
  <si>
    <t>CL.N</t>
  </si>
  <si>
    <t>CLX.N</t>
  </si>
  <si>
    <t>CMA.N</t>
  </si>
  <si>
    <t>CMCSA.OQ</t>
  </si>
  <si>
    <t>CME.OQ</t>
  </si>
  <si>
    <t>CMI.N</t>
  </si>
  <si>
    <t>CMS.N</t>
  </si>
  <si>
    <t>CNP.N</t>
  </si>
  <si>
    <t>CNX.N</t>
  </si>
  <si>
    <t>COF.N</t>
  </si>
  <si>
    <t>COG.N</t>
  </si>
  <si>
    <t>COH.N</t>
  </si>
  <si>
    <t>COL.N</t>
  </si>
  <si>
    <t>CPB.N</t>
  </si>
  <si>
    <t>CRM.N</t>
  </si>
  <si>
    <t>CSCO.OQ</t>
  </si>
  <si>
    <t>CSX.OQ</t>
  </si>
  <si>
    <t>CTAS.OQ</t>
  </si>
  <si>
    <t>CTSH.OQ</t>
  </si>
  <si>
    <t>CTXS.OQ</t>
  </si>
  <si>
    <t>CVG.N</t>
  </si>
  <si>
    <t>DD.N</t>
  </si>
  <si>
    <t>DE.N</t>
  </si>
  <si>
    <t>DF.N</t>
  </si>
  <si>
    <t>DFS.N</t>
  </si>
  <si>
    <t>DGX.N</t>
  </si>
  <si>
    <t>DHI.N</t>
  </si>
  <si>
    <t>DHR.N</t>
  </si>
  <si>
    <t>DIS.N</t>
  </si>
  <si>
    <t>DNB.N</t>
  </si>
  <si>
    <t>DNR.N</t>
  </si>
  <si>
    <t>DO.N</t>
  </si>
  <si>
    <t>DOV.N</t>
  </si>
  <si>
    <t>DOW.N</t>
  </si>
  <si>
    <t>DPS.N</t>
  </si>
  <si>
    <t>DRI.N</t>
  </si>
  <si>
    <t>DUK.N</t>
  </si>
  <si>
    <t>DV.N</t>
  </si>
  <si>
    <t>DVA.N</t>
  </si>
  <si>
    <t>DVN.N</t>
  </si>
  <si>
    <t>EBAY.OQ</t>
  </si>
  <si>
    <t>ECL.N</t>
  </si>
  <si>
    <t>EFX.N</t>
  </si>
  <si>
    <t>EL.N</t>
  </si>
  <si>
    <t>EMN.N</t>
  </si>
  <si>
    <t>EMR.N</t>
  </si>
  <si>
    <t>EOG.N</t>
  </si>
  <si>
    <t>EQR.N</t>
  </si>
  <si>
    <t>EA.OQ</t>
  </si>
  <si>
    <t>ESRX.OQ</t>
  </si>
  <si>
    <t>ESV.N</t>
  </si>
  <si>
    <t>ETFC.OQ</t>
  </si>
  <si>
    <t>ETN.N</t>
  </si>
  <si>
    <t>ETR.N</t>
  </si>
  <si>
    <t>EXPD.OQ</t>
  </si>
  <si>
    <t>EXPE.OQ</t>
  </si>
  <si>
    <t>FAST.OQ</t>
  </si>
  <si>
    <t>FCX.N</t>
  </si>
  <si>
    <t>FE.N</t>
  </si>
  <si>
    <t>FHN.N</t>
  </si>
  <si>
    <t>FII.N</t>
  </si>
  <si>
    <t>FIS.N</t>
  </si>
  <si>
    <t>FISV.OQ</t>
  </si>
  <si>
    <t>FITB.OQ</t>
  </si>
  <si>
    <t>FLIR.OQ</t>
  </si>
  <si>
    <t>FLR.N</t>
  </si>
  <si>
    <t>FLS.N</t>
  </si>
  <si>
    <t>NEE.N</t>
  </si>
  <si>
    <t>TGNA.N</t>
  </si>
  <si>
    <t>GD.N</t>
  </si>
  <si>
    <t>GE.N</t>
  </si>
  <si>
    <t>GILD.OQ</t>
  </si>
  <si>
    <t>GIS.N</t>
  </si>
  <si>
    <t>GLW.N</t>
  </si>
  <si>
    <t>GME.N</t>
  </si>
  <si>
    <t>GNW.N</t>
  </si>
  <si>
    <t>GPC.N</t>
  </si>
  <si>
    <t>GPS.N</t>
  </si>
  <si>
    <t>GS.N</t>
  </si>
  <si>
    <t>GT.OQ</t>
  </si>
  <si>
    <t>GWW.N</t>
  </si>
  <si>
    <t>HAL.N</t>
  </si>
  <si>
    <t>HAS.OQ</t>
  </si>
  <si>
    <t>HBAN.OQ</t>
  </si>
  <si>
    <t>HCN.N</t>
  </si>
  <si>
    <t>HCP.N</t>
  </si>
  <si>
    <t>HD.N</t>
  </si>
  <si>
    <t>HOG.N</t>
  </si>
  <si>
    <t>HPQ.N</t>
  </si>
  <si>
    <t>HRB.N</t>
  </si>
  <si>
    <t>HRL.N</t>
  </si>
  <si>
    <t>HRS.N</t>
  </si>
  <si>
    <t>HST.N</t>
  </si>
  <si>
    <t>HSY.N</t>
  </si>
  <si>
    <t>HUM.N</t>
  </si>
  <si>
    <t>IBM.N</t>
  </si>
  <si>
    <t>ICE.N</t>
  </si>
  <si>
    <t>IFF.N</t>
  </si>
  <si>
    <t>INTC.OQ</t>
  </si>
  <si>
    <t>INTU.OQ</t>
  </si>
  <si>
    <t>IP.N</t>
  </si>
  <si>
    <t>IPG.N</t>
  </si>
  <si>
    <t>IRM.N</t>
  </si>
  <si>
    <t>ISRG.OQ</t>
  </si>
  <si>
    <t>ITT.N</t>
  </si>
  <si>
    <t>ITW.N</t>
  </si>
  <si>
    <t>IVZ.N</t>
  </si>
  <si>
    <t>JBL.N</t>
  </si>
  <si>
    <t>JCP.N</t>
  </si>
  <si>
    <t>VIAV.OQ</t>
  </si>
  <si>
    <t>JEC.N</t>
  </si>
  <si>
    <t>JNJ.N</t>
  </si>
  <si>
    <t>JNPR.N</t>
  </si>
  <si>
    <t>JWN.N</t>
  </si>
  <si>
    <t>K.N</t>
  </si>
  <si>
    <t>KEY.N</t>
  </si>
  <si>
    <t>MDLZ.OQ</t>
  </si>
  <si>
    <t>KIM.N</t>
  </si>
  <si>
    <t>KLAC.OQ</t>
  </si>
  <si>
    <t>KMB.N</t>
  </si>
  <si>
    <t>KO.N</t>
  </si>
  <si>
    <t>KR.N</t>
  </si>
  <si>
    <t>KSS.N</t>
  </si>
  <si>
    <t>L.N</t>
  </si>
  <si>
    <t>LEG.N</t>
  </si>
  <si>
    <t>LEN.N</t>
  </si>
  <si>
    <t>LH.N</t>
  </si>
  <si>
    <t>LLL.N</t>
  </si>
  <si>
    <t>LLY.N</t>
  </si>
  <si>
    <t>LM.N</t>
  </si>
  <si>
    <t>LMT.N</t>
  </si>
  <si>
    <t>LNC.N</t>
  </si>
  <si>
    <t>LOW.N</t>
  </si>
  <si>
    <t>LB.N</t>
  </si>
  <si>
    <t>LUK.N</t>
  </si>
  <si>
    <t>LUV.N</t>
  </si>
  <si>
    <t>M.N</t>
  </si>
  <si>
    <t>MA.N</t>
  </si>
  <si>
    <t>MAS.N</t>
  </si>
  <si>
    <t>MAT.OQ</t>
  </si>
  <si>
    <t>MBI.N</t>
  </si>
  <si>
    <t>MCD.N</t>
  </si>
  <si>
    <t>MCHP.OQ</t>
  </si>
  <si>
    <t>MCK.N</t>
  </si>
  <si>
    <t>MCO.N</t>
  </si>
  <si>
    <t>MDP.N</t>
  </si>
  <si>
    <t>MDT.N</t>
  </si>
  <si>
    <t>MET.N</t>
  </si>
  <si>
    <t>SPGI.N</t>
  </si>
  <si>
    <t>MKC.N</t>
  </si>
  <si>
    <t>MMC.N</t>
  </si>
  <si>
    <t>MON.N</t>
  </si>
  <si>
    <t>MSI.N</t>
  </si>
  <si>
    <t>MRK.N</t>
  </si>
  <si>
    <t>MRO.N</t>
  </si>
  <si>
    <t>MS.N</t>
  </si>
  <si>
    <t>MSFT.OQ</t>
  </si>
  <si>
    <t>MTB.N</t>
  </si>
  <si>
    <t>MUR.N</t>
  </si>
  <si>
    <t>MYL.OQ</t>
  </si>
  <si>
    <t>NBL.N</t>
  </si>
  <si>
    <t>NDAQ.OQ</t>
  </si>
  <si>
    <t>NEM.N</t>
  </si>
  <si>
    <t>NI.N</t>
  </si>
  <si>
    <t>NKE.N</t>
  </si>
  <si>
    <t>NOC.N</t>
  </si>
  <si>
    <t>NOV.N</t>
  </si>
  <si>
    <t>NSC.N</t>
  </si>
  <si>
    <t>NTRS.OQ</t>
  </si>
  <si>
    <t>ES.N</t>
  </si>
  <si>
    <t>NUE.N</t>
  </si>
  <si>
    <t>NVDA.OQ</t>
  </si>
  <si>
    <t>NWL.N</t>
  </si>
  <si>
    <t>FOXA.OQ</t>
  </si>
  <si>
    <t>ODP.OQ</t>
  </si>
  <si>
    <t>OI.N</t>
  </si>
  <si>
    <t>OMC.N</t>
  </si>
  <si>
    <t>ORCL.N</t>
  </si>
  <si>
    <t>ORLY.OQ</t>
  </si>
  <si>
    <t>OXY.N</t>
  </si>
  <si>
    <t>PAYX.OQ</t>
  </si>
  <si>
    <t>PBCT.OQ</t>
  </si>
  <si>
    <t>PBI.N</t>
  </si>
  <si>
    <t>PCAR.OQ</t>
  </si>
  <si>
    <t>PDCO.OQ</t>
  </si>
  <si>
    <t>PEG.N</t>
  </si>
  <si>
    <t>PEP.N</t>
  </si>
  <si>
    <t>PFE.N</t>
  </si>
  <si>
    <t>PFG.N</t>
  </si>
  <si>
    <t>PG.N</t>
  </si>
  <si>
    <t>PGR.N</t>
  </si>
  <si>
    <t>PH.N</t>
  </si>
  <si>
    <t>PHM.N</t>
  </si>
  <si>
    <t>PLD.N</t>
  </si>
  <si>
    <t>PM.N</t>
  </si>
  <si>
    <t>PNC.N</t>
  </si>
  <si>
    <t>PNW.N</t>
  </si>
  <si>
    <t>PPG.N</t>
  </si>
  <si>
    <t>PRU.N</t>
  </si>
  <si>
    <t>PSA.N</t>
  </si>
  <si>
    <t>PWR.N</t>
  </si>
  <si>
    <t>PX.N</t>
  </si>
  <si>
    <t>PXD.N</t>
  </si>
  <si>
    <t>QCOM.OQ</t>
  </si>
  <si>
    <t>R.N</t>
  </si>
  <si>
    <t>RDC.N</t>
  </si>
  <si>
    <t>RF.N</t>
  </si>
  <si>
    <t>RHI.N</t>
  </si>
  <si>
    <t>RHT.N</t>
  </si>
  <si>
    <t>RL.N</t>
  </si>
  <si>
    <t>RRC.N</t>
  </si>
  <si>
    <t>RSG.N</t>
  </si>
  <si>
    <t>RTN.N</t>
  </si>
  <si>
    <t>S.N</t>
  </si>
  <si>
    <t>SBUX.OQ</t>
  </si>
  <si>
    <t>SCG.N</t>
  </si>
  <si>
    <t>SCHW.N</t>
  </si>
  <si>
    <t>SEE.N</t>
  </si>
  <si>
    <t>SHW.N</t>
  </si>
  <si>
    <t>SJM.N</t>
  </si>
  <si>
    <t>SLB.N</t>
  </si>
  <si>
    <t>SNA.N</t>
  </si>
  <si>
    <t>SNI.OQ</t>
  </si>
  <si>
    <t>SO.N</t>
  </si>
  <si>
    <t>SPG.N</t>
  </si>
  <si>
    <t>SPLS.OQ</t>
  </si>
  <si>
    <t>SRCL.OQ</t>
  </si>
  <si>
    <t>SRE.N</t>
  </si>
  <si>
    <t>STI.N</t>
  </si>
  <si>
    <t>STT.N</t>
  </si>
  <si>
    <t>STZ.N</t>
  </si>
  <si>
    <t>SVU.N</t>
  </si>
  <si>
    <t>SWK.N</t>
  </si>
  <si>
    <t>SWN.N</t>
  </si>
  <si>
    <t>SYK.N</t>
  </si>
  <si>
    <t>SYMC.OQ</t>
  </si>
  <si>
    <t>SYY.N</t>
  </si>
  <si>
    <t>TAP.N</t>
  </si>
  <si>
    <t>TDC.N</t>
  </si>
  <si>
    <t>TER.N</t>
  </si>
  <si>
    <t>TIF.N</t>
  </si>
  <si>
    <t>TJX.N</t>
  </si>
  <si>
    <t>TMK.N</t>
  </si>
  <si>
    <t>TMO.N</t>
  </si>
  <si>
    <t>TRV.N</t>
  </si>
  <si>
    <t>TSN.N</t>
  </si>
  <si>
    <t>TSO.N</t>
  </si>
  <si>
    <t>TSS.N</t>
  </si>
  <si>
    <t>TXN.OQ</t>
  </si>
  <si>
    <t>TXT.N</t>
  </si>
  <si>
    <t>UNM.N</t>
  </si>
  <si>
    <t>UNP.N</t>
  </si>
  <si>
    <t>USB.N</t>
  </si>
  <si>
    <t>UTX.N</t>
  </si>
  <si>
    <t>VAR.N</t>
  </si>
  <si>
    <t>VFC.N</t>
  </si>
  <si>
    <t>VIAB.OQ</t>
  </si>
  <si>
    <t>VLO.N</t>
  </si>
  <si>
    <t>VMC.N</t>
  </si>
  <si>
    <t>VNO.N</t>
  </si>
  <si>
    <t>VRSN.OQ</t>
  </si>
  <si>
    <t>VTR.N</t>
  </si>
  <si>
    <t>WBA.OQ</t>
  </si>
  <si>
    <t>WAT.N</t>
  </si>
  <si>
    <t>WDC.OQ</t>
  </si>
  <si>
    <t>WEC.N</t>
  </si>
  <si>
    <t>WFM.OQ</t>
  </si>
  <si>
    <t>WHR.N</t>
  </si>
  <si>
    <t>WIN.OQ</t>
  </si>
  <si>
    <t>WMB.N</t>
  </si>
  <si>
    <t>WMT.N</t>
  </si>
  <si>
    <t>AGN.N</t>
  </si>
  <si>
    <t>GHC.N</t>
  </si>
  <si>
    <t>WU.N</t>
  </si>
  <si>
    <t>WY.N</t>
  </si>
  <si>
    <t>WYN.N</t>
  </si>
  <si>
    <t>XL.N</t>
  </si>
  <si>
    <t>XLNX.OQ</t>
  </si>
  <si>
    <t>XRAY.OQ</t>
  </si>
  <si>
    <t>XRX.N</t>
  </si>
  <si>
    <t>YHOO.OQ</t>
  </si>
  <si>
    <t>ZION.OQ</t>
  </si>
  <si>
    <t>ZBH.N</t>
  </si>
  <si>
    <t>FMC.N</t>
  </si>
  <si>
    <t>3IN.L</t>
  </si>
  <si>
    <t>BAG.L</t>
  </si>
  <si>
    <t>ADN.L</t>
  </si>
  <si>
    <t>AGGK.L</t>
  </si>
  <si>
    <t>ASHM.L</t>
  </si>
  <si>
    <t>AHT.L</t>
  </si>
  <si>
    <t>AVV.L</t>
  </si>
  <si>
    <t>BAB.L</t>
  </si>
  <si>
    <t>BDEV.L</t>
  </si>
  <si>
    <t>BWY.L</t>
  </si>
  <si>
    <t>BKGH.L</t>
  </si>
  <si>
    <t>BHMG.L</t>
  </si>
  <si>
    <t>BYG.L</t>
  </si>
  <si>
    <t>BOY.L</t>
  </si>
  <si>
    <t>BVS.L</t>
  </si>
  <si>
    <t>BRW.L</t>
  </si>
  <si>
    <t>BTEM.L</t>
  </si>
  <si>
    <t>BVIC.L</t>
  </si>
  <si>
    <t>BTG.L</t>
  </si>
  <si>
    <t>CLDN.L</t>
  </si>
  <si>
    <t>CLLN.L</t>
  </si>
  <si>
    <t>CBRO.L</t>
  </si>
  <si>
    <t>CCC.L</t>
  </si>
  <si>
    <t>VSVS.L</t>
  </si>
  <si>
    <t>CWK.L</t>
  </si>
  <si>
    <t>CRDA.L</t>
  </si>
  <si>
    <t>DCG.L</t>
  </si>
  <si>
    <t>BRSN.L</t>
  </si>
  <si>
    <t>DEB.L</t>
  </si>
  <si>
    <t>DPH.L</t>
  </si>
  <si>
    <t>DLN.L</t>
  </si>
  <si>
    <t>DTY.L</t>
  </si>
  <si>
    <t>DOM.L</t>
  </si>
  <si>
    <t>DRX.L</t>
  </si>
  <si>
    <t>DNLM.L</t>
  </si>
  <si>
    <t>EZJ.L</t>
  </si>
  <si>
    <t>EDIN.L</t>
  </si>
  <si>
    <t>ELTA.L</t>
  </si>
  <si>
    <t>ECM.L</t>
  </si>
  <si>
    <t>FCPTL.L</t>
  </si>
  <si>
    <t>FXPO.L</t>
  </si>
  <si>
    <t>FDSA.L</t>
  </si>
  <si>
    <t>ESNT.L</t>
  </si>
  <si>
    <t>FRCL.L</t>
  </si>
  <si>
    <t>HWDN.L</t>
  </si>
  <si>
    <t>GNS.L</t>
  </si>
  <si>
    <t>GKN.L</t>
  </si>
  <si>
    <t>GPOR.L</t>
  </si>
  <si>
    <t>GNK.L</t>
  </si>
  <si>
    <t>GRG.L</t>
  </si>
  <si>
    <t>HFD.L</t>
  </si>
  <si>
    <t>HLMA.L</t>
  </si>
  <si>
    <t>HRGV.L</t>
  </si>
  <si>
    <t>HAYS.L</t>
  </si>
  <si>
    <t>HIK.L</t>
  </si>
  <si>
    <t>HSX.L</t>
  </si>
  <si>
    <t>HOCM.L</t>
  </si>
  <si>
    <t>HICL.L</t>
  </si>
  <si>
    <t>HTG.L</t>
  </si>
  <si>
    <t>IGG.L</t>
  </si>
  <si>
    <t>IMI.L</t>
  </si>
  <si>
    <t>INCH.L</t>
  </si>
  <si>
    <t>INF.L</t>
  </si>
  <si>
    <t>ISA.L</t>
  </si>
  <si>
    <t>ITRK.L</t>
  </si>
  <si>
    <t>INVP.L</t>
  </si>
  <si>
    <t>JLT.L</t>
  </si>
  <si>
    <t>JDW.L</t>
  </si>
  <si>
    <t>JAM.L</t>
  </si>
  <si>
    <t>JMG.L</t>
  </si>
  <si>
    <t>MRCM.L</t>
  </si>
  <si>
    <t>KIE.L</t>
  </si>
  <si>
    <t>LRE.L</t>
  </si>
  <si>
    <t>MARS.L</t>
  </si>
  <si>
    <t>MGGT.L</t>
  </si>
  <si>
    <t>PAGE.L</t>
  </si>
  <si>
    <t>MCRO.L</t>
  </si>
  <si>
    <t>MAB.L</t>
  </si>
  <si>
    <t>MTO.L</t>
  </si>
  <si>
    <t>MNDI.L</t>
  </si>
  <si>
    <t>MONY.L</t>
  </si>
  <si>
    <t>MNKS.L</t>
  </si>
  <si>
    <t>BWNG.L</t>
  </si>
  <si>
    <t>NEX.L</t>
  </si>
  <si>
    <t>PAYP.L</t>
  </si>
  <si>
    <t>PNN.L</t>
  </si>
  <si>
    <t>PFC.L</t>
  </si>
  <si>
    <t>PCT.L</t>
  </si>
  <si>
    <t>PMO.L</t>
  </si>
  <si>
    <t>PFG.L</t>
  </si>
  <si>
    <t>PZC.L</t>
  </si>
  <si>
    <t>QQ.L</t>
  </si>
  <si>
    <t>RRS.L</t>
  </si>
  <si>
    <t>RAT.L</t>
  </si>
  <si>
    <t>RDW.L</t>
  </si>
  <si>
    <t>REL.L</t>
  </si>
  <si>
    <t>RMV.L</t>
  </si>
  <si>
    <t>RCP.L</t>
  </si>
  <si>
    <t>ROR.L</t>
  </si>
  <si>
    <t>SHI.L</t>
  </si>
  <si>
    <t>SVS.L</t>
  </si>
  <si>
    <t>SGRO.L</t>
  </si>
  <si>
    <t>SHB.L</t>
  </si>
  <si>
    <t>SXS.L</t>
  </si>
  <si>
    <t>SPT.L</t>
  </si>
  <si>
    <t>SPD.L</t>
  </si>
  <si>
    <t>SJP.L</t>
  </si>
  <si>
    <t>SGC.L</t>
  </si>
  <si>
    <t>TATE.L</t>
  </si>
  <si>
    <t>GOG.L</t>
  </si>
  <si>
    <t>TPK.L</t>
  </si>
  <si>
    <t>TCAPI.L</t>
  </si>
  <si>
    <t>UKCM.L</t>
  </si>
  <si>
    <t>ULE.L</t>
  </si>
  <si>
    <t>UBM.L</t>
  </si>
  <si>
    <t>VEC.L</t>
  </si>
  <si>
    <t>VCTX.L</t>
  </si>
  <si>
    <t>WEIR.L</t>
  </si>
  <si>
    <t>SMWH.L</t>
  </si>
  <si>
    <t>WMH.L</t>
  </si>
  <si>
    <t>WG.L</t>
  </si>
  <si>
    <t>ATKW.L</t>
  </si>
  <si>
    <t>SMIN.L</t>
  </si>
  <si>
    <t>CCL.L</t>
  </si>
  <si>
    <t>LSE.L</t>
  </si>
  <si>
    <t>CPG.L</t>
  </si>
  <si>
    <t>WTB.L</t>
  </si>
  <si>
    <t>HMSO.L</t>
  </si>
  <si>
    <t>FGP.L</t>
  </si>
  <si>
    <t>AMFW.L</t>
  </si>
  <si>
    <t>ANTO.L</t>
  </si>
  <si>
    <t>JMAT.L</t>
  </si>
  <si>
    <t>SHP.L</t>
  </si>
  <si>
    <t>EMG.L</t>
  </si>
  <si>
    <t>TW.L</t>
  </si>
  <si>
    <t>CNE.L</t>
  </si>
  <si>
    <t>PSN.L</t>
  </si>
  <si>
    <t>TLW.L</t>
  </si>
  <si>
    <t>MRW.L</t>
  </si>
  <si>
    <t>EIGE.L</t>
  </si>
  <si>
    <t>CPI.L</t>
  </si>
  <si>
    <t>SGE.L</t>
  </si>
  <si>
    <t>RB.L</t>
  </si>
  <si>
    <t>IMB.L</t>
  </si>
  <si>
    <t>LGEN.L</t>
  </si>
  <si>
    <t>LAND.L</t>
  </si>
  <si>
    <t>III.L</t>
  </si>
  <si>
    <t>WOS.L</t>
  </si>
  <si>
    <t>SDR.L</t>
  </si>
  <si>
    <t>SN.L</t>
  </si>
  <si>
    <t>GFS.L</t>
  </si>
  <si>
    <t>AV.L</t>
  </si>
  <si>
    <t>AZN.L</t>
  </si>
  <si>
    <t>RR.L</t>
  </si>
  <si>
    <t>ITV.L</t>
  </si>
  <si>
    <t>ICAG.L</t>
  </si>
  <si>
    <t>NXT.L</t>
  </si>
  <si>
    <t>BAES.L</t>
  </si>
  <si>
    <t>CNA.L</t>
  </si>
  <si>
    <t>RSA.L</t>
  </si>
  <si>
    <t>LLOY.L</t>
  </si>
  <si>
    <t>MKS.L</t>
  </si>
  <si>
    <t>KGF.L</t>
  </si>
  <si>
    <t>SKYB.L</t>
  </si>
  <si>
    <t>TSCO.L</t>
  </si>
  <si>
    <t>ABF.L</t>
  </si>
  <si>
    <t>PSON.L</t>
  </si>
  <si>
    <t>RTO.L</t>
  </si>
  <si>
    <t>SBRY.L</t>
  </si>
  <si>
    <t>WPP.L</t>
  </si>
  <si>
    <t>UU.L</t>
  </si>
  <si>
    <t>SVT.L</t>
  </si>
  <si>
    <t>VOD.L</t>
  </si>
  <si>
    <t>BATS.L</t>
  </si>
  <si>
    <t>RBS.L</t>
  </si>
  <si>
    <t>BP.L</t>
  </si>
  <si>
    <t>GSK.L</t>
  </si>
  <si>
    <t>DGE.L</t>
  </si>
  <si>
    <t>BARC.L</t>
  </si>
  <si>
    <t>PRU.L</t>
  </si>
  <si>
    <t>NG.L</t>
  </si>
  <si>
    <t>HSBA.L</t>
  </si>
  <si>
    <t>SSE.L</t>
  </si>
  <si>
    <t>BT.L</t>
  </si>
  <si>
    <t>STAN.L</t>
  </si>
  <si>
    <t>RIO.L</t>
  </si>
  <si>
    <t>ULVR.L</t>
  </si>
  <si>
    <t>BLT.L</t>
  </si>
  <si>
    <t>AAL.L</t>
  </si>
  <si>
    <t>BLND.L</t>
  </si>
  <si>
    <t>ATST.L</t>
  </si>
  <si>
    <t>INTUP.L</t>
  </si>
  <si>
    <t>OML.L</t>
  </si>
  <si>
    <t>IHG.L</t>
  </si>
  <si>
    <t>VED.L</t>
  </si>
  <si>
    <t>RDSa.AS</t>
  </si>
  <si>
    <t>RDSb.L</t>
  </si>
  <si>
    <t>KAZ.L</t>
  </si>
  <si>
    <t>ADML.L</t>
  </si>
  <si>
    <t>TCG.L</t>
  </si>
  <si>
    <t>SL.L</t>
  </si>
  <si>
    <t>EXPN.L</t>
  </si>
  <si>
    <t>BRBY.L</t>
  </si>
  <si>
    <t>BNZL.L</t>
  </si>
  <si>
    <t>COB.L</t>
  </si>
  <si>
    <t>ALFA.ST</t>
  </si>
  <si>
    <t>ENAG.MC</t>
  </si>
  <si>
    <t>IFXGn.DE</t>
  </si>
  <si>
    <t>PSPN.S</t>
  </si>
  <si>
    <t>SPSN.S</t>
  </si>
  <si>
    <t>ATLN.S</t>
  </si>
  <si>
    <t>TELIA.ST</t>
  </si>
  <si>
    <t>GIVN.S</t>
  </si>
  <si>
    <t>VIE.PA</t>
  </si>
  <si>
    <t>HNRGn.DE</t>
  </si>
  <si>
    <t>UTDI.DE</t>
  </si>
  <si>
    <t>GEN.CO</t>
  </si>
  <si>
    <t>DPWGn.DE</t>
  </si>
  <si>
    <t>NZYMb.CO</t>
  </si>
  <si>
    <t>SYNN.S</t>
  </si>
  <si>
    <t>GAM.MC</t>
  </si>
  <si>
    <t>ABI.BR</t>
  </si>
  <si>
    <t>LUX.MI</t>
  </si>
  <si>
    <t>TEL.OL</t>
  </si>
  <si>
    <t>DB1Gn.DE</t>
  </si>
  <si>
    <t>ANDR.VI</t>
  </si>
  <si>
    <t>SABE.MC</t>
  </si>
  <si>
    <t>OPAr.AT</t>
  </si>
  <si>
    <t>JCDX.PA</t>
  </si>
  <si>
    <t>ITX.MC</t>
  </si>
  <si>
    <t>NEXS.PA</t>
  </si>
  <si>
    <t>FRAG.DE</t>
  </si>
  <si>
    <t>STL.OL</t>
  </si>
  <si>
    <t>LUPE.ST</t>
  </si>
  <si>
    <t>SRG.MI</t>
  </si>
  <si>
    <t>CAGR.PA</t>
  </si>
  <si>
    <t>RAND.AS</t>
  </si>
  <si>
    <t>DSMN.AS</t>
  </si>
  <si>
    <t>CORB.AS</t>
  </si>
  <si>
    <t>DBKGn.DE</t>
  </si>
  <si>
    <t>HEIO.AS</t>
  </si>
  <si>
    <t>HEIN.AS</t>
  </si>
  <si>
    <t>RYA.I</t>
  </si>
  <si>
    <t>AD.AS</t>
  </si>
  <si>
    <t>AKZO.AS</t>
  </si>
  <si>
    <t>AGES.BR</t>
  </si>
  <si>
    <t>AEGN.AS</t>
  </si>
  <si>
    <t>BOSN.AS</t>
  </si>
  <si>
    <t>BASFn.DE</t>
  </si>
  <si>
    <t>BAYGn.DE</t>
  </si>
  <si>
    <t>BKIR.I</t>
  </si>
  <si>
    <t>CRH.I</t>
  </si>
  <si>
    <t>ALVG.DE</t>
  </si>
  <si>
    <t>BMWG.DE</t>
  </si>
  <si>
    <t>BAER.S</t>
  </si>
  <si>
    <t>GBLB.BR</t>
  </si>
  <si>
    <t>SBMO.AS</t>
  </si>
  <si>
    <t>NESN.S</t>
  </si>
  <si>
    <t>FUGRc.AS</t>
  </si>
  <si>
    <t>SIEGn.DE</t>
  </si>
  <si>
    <t>INGA.AS</t>
  </si>
  <si>
    <t>SGOB.PA</t>
  </si>
  <si>
    <t>PHG.AS</t>
  </si>
  <si>
    <t>UNc.AS</t>
  </si>
  <si>
    <t>EONGn.DE</t>
  </si>
  <si>
    <t>VOWG.DE</t>
  </si>
  <si>
    <t>WEHA.AS</t>
  </si>
  <si>
    <t>WLSNc.AS</t>
  </si>
  <si>
    <t>KPN.AS</t>
  </si>
  <si>
    <t>VOPA.AS</t>
  </si>
  <si>
    <t>RELN.AS</t>
  </si>
  <si>
    <t>VLOF.PA</t>
  </si>
  <si>
    <t>SOGN.PA</t>
  </si>
  <si>
    <t>NOKIA.HE</t>
  </si>
  <si>
    <t>ROG.S</t>
  </si>
  <si>
    <t>ZODC.PA</t>
  </si>
  <si>
    <t>SCOR.PA</t>
  </si>
  <si>
    <t>HRMS.PA</t>
  </si>
  <si>
    <t>DIOR.PA</t>
  </si>
  <si>
    <t>DANO.PA</t>
  </si>
  <si>
    <t>AIRF.PA</t>
  </si>
  <si>
    <t>RENA.PA</t>
  </si>
  <si>
    <t>CSGN.S</t>
  </si>
  <si>
    <t>SCHN.PA</t>
  </si>
  <si>
    <t>LAGA.PA</t>
  </si>
  <si>
    <t>DAST.PA</t>
  </si>
  <si>
    <t>AXAF.PA</t>
  </si>
  <si>
    <t>DAIGn.DE</t>
  </si>
  <si>
    <t>ATOS.PA</t>
  </si>
  <si>
    <t>UBIP.PA</t>
  </si>
  <si>
    <t>ORAN.PA</t>
  </si>
  <si>
    <t>CNPP.PA</t>
  </si>
  <si>
    <t>SASY.PA</t>
  </si>
  <si>
    <t>TKAG.DE</t>
  </si>
  <si>
    <t>ADEN.S</t>
  </si>
  <si>
    <t>FDR.PA</t>
  </si>
  <si>
    <t>NHY.OL</t>
  </si>
  <si>
    <t>ASML.AS</t>
  </si>
  <si>
    <t>ISPA.AS</t>
  </si>
  <si>
    <t>SOLB.BR</t>
  </si>
  <si>
    <t>PTNL.AS</t>
  </si>
  <si>
    <t>BNPP.PA</t>
  </si>
  <si>
    <t>PUBP.PA</t>
  </si>
  <si>
    <t>ICAD.PA</t>
  </si>
  <si>
    <t>GFCP.PA</t>
  </si>
  <si>
    <t>ROCH.PA</t>
  </si>
  <si>
    <t>FOUG.PA</t>
  </si>
  <si>
    <t>ACCP.PA</t>
  </si>
  <si>
    <t>CASP.PA</t>
  </si>
  <si>
    <t>GEPH.PA</t>
  </si>
  <si>
    <t>CARR.PA</t>
  </si>
  <si>
    <t>MWDP.PA</t>
  </si>
  <si>
    <t>CNAT.PA</t>
  </si>
  <si>
    <t>OREP.PA</t>
  </si>
  <si>
    <t>VLLP.PA</t>
  </si>
  <si>
    <t>TOTF.PA</t>
  </si>
  <si>
    <t>LOIM.PA</t>
  </si>
  <si>
    <t>AIRP.PA</t>
  </si>
  <si>
    <t>SAF.PA</t>
  </si>
  <si>
    <t>IMTP.PA</t>
  </si>
  <si>
    <t>EXHO.PA</t>
  </si>
  <si>
    <t>VIV.PA</t>
  </si>
  <si>
    <t>BICP.PA</t>
  </si>
  <si>
    <t>LVMH.PA</t>
  </si>
  <si>
    <t>BOUY.PA</t>
  </si>
  <si>
    <t>ESSI.PA</t>
  </si>
  <si>
    <t>MICP.PA</t>
  </si>
  <si>
    <t>PERP.PA</t>
  </si>
  <si>
    <t>EURA.PA</t>
  </si>
  <si>
    <t>SGEF.PA</t>
  </si>
  <si>
    <t>CAPP.PA</t>
  </si>
  <si>
    <t>TEF.MC</t>
  </si>
  <si>
    <t>TCFP.PA</t>
  </si>
  <si>
    <t>PRTP.PA</t>
  </si>
  <si>
    <t>PEUP.PA</t>
  </si>
  <si>
    <t>CBKG.DE</t>
  </si>
  <si>
    <t>BEIG.DE</t>
  </si>
  <si>
    <t>GBFG.DE</t>
  </si>
  <si>
    <t>HNKG_p.DE</t>
  </si>
  <si>
    <t>HOTG.DE</t>
  </si>
  <si>
    <t>MANG.DE</t>
  </si>
  <si>
    <t>G1AG.DE</t>
  </si>
  <si>
    <t>LHAG.DE</t>
  </si>
  <si>
    <t>LING.DE</t>
  </si>
  <si>
    <t>MUVGn.DE</t>
  </si>
  <si>
    <t>TUIGn.DE</t>
  </si>
  <si>
    <t>OMVV.VI</t>
  </si>
  <si>
    <t>RHMG.DE</t>
  </si>
  <si>
    <t>SDFGn.DE</t>
  </si>
  <si>
    <t>RWEG.DE</t>
  </si>
  <si>
    <t>SAPG.DE</t>
  </si>
  <si>
    <t>RHKG.DE</t>
  </si>
  <si>
    <t>DTEGn.DE</t>
  </si>
  <si>
    <t>STERV.HE</t>
  </si>
  <si>
    <t>QIA.DE</t>
  </si>
  <si>
    <t>WBSV.VI</t>
  </si>
  <si>
    <t>EDP.LS</t>
  </si>
  <si>
    <t>NOVN.S</t>
  </si>
  <si>
    <t>BALN.S</t>
  </si>
  <si>
    <t>LHN.S</t>
  </si>
  <si>
    <t>VOES.VI</t>
  </si>
  <si>
    <t>ENI.MI</t>
  </si>
  <si>
    <t>GASI.MI</t>
  </si>
  <si>
    <t>TEL2b.ST</t>
  </si>
  <si>
    <t>DANSKE.CO</t>
  </si>
  <si>
    <t>ACS.MC</t>
  </si>
  <si>
    <t>SWMA.ST</t>
  </si>
  <si>
    <t>SCMN.S</t>
  </si>
  <si>
    <t>ERST.VI</t>
  </si>
  <si>
    <t>MS.MI</t>
  </si>
  <si>
    <t>SCAb.ST</t>
  </si>
  <si>
    <t>ZURN.S</t>
  </si>
  <si>
    <t>ATL.MI</t>
  </si>
  <si>
    <t>PHRA.LS</t>
  </si>
  <si>
    <t>SEBa.ST</t>
  </si>
  <si>
    <t>STAGn.DE</t>
  </si>
  <si>
    <t>INVEb.ST</t>
  </si>
  <si>
    <t>UCB.BR</t>
  </si>
  <si>
    <t>POP.MC</t>
  </si>
  <si>
    <t>UPM.HE</t>
  </si>
  <si>
    <t>SKFb.ST</t>
  </si>
  <si>
    <t>MAP.MC</t>
  </si>
  <si>
    <t>SESFd.PA</t>
  </si>
  <si>
    <t>IDR.MC</t>
  </si>
  <si>
    <t>ISP.MI</t>
  </si>
  <si>
    <t>VOLVb.ST</t>
  </si>
  <si>
    <t>KBC.BR</t>
  </si>
  <si>
    <t>CARLb.CO</t>
  </si>
  <si>
    <t>ADSGn.DE</t>
  </si>
  <si>
    <t>PSHG_p.DE</t>
  </si>
  <si>
    <t>ERICb.ST</t>
  </si>
  <si>
    <t>BBVA.MC</t>
  </si>
  <si>
    <t>KNIN.S</t>
  </si>
  <si>
    <t>BCP.LS</t>
  </si>
  <si>
    <t>CRDI.MI</t>
  </si>
  <si>
    <t>CLN.S</t>
  </si>
  <si>
    <t>SOON.S</t>
  </si>
  <si>
    <t>DNB.OL</t>
  </si>
  <si>
    <t>SGCG.DE</t>
  </si>
  <si>
    <t>CFR.S</t>
  </si>
  <si>
    <t>MEOG.DE</t>
  </si>
  <si>
    <t>MRCG.DE</t>
  </si>
  <si>
    <t>TTNr.AT</t>
  </si>
  <si>
    <t>FMEG.DE</t>
  </si>
  <si>
    <t>HMb.ST</t>
  </si>
  <si>
    <t>KESKOB.HE</t>
  </si>
  <si>
    <t>SAMPO.HE</t>
  </si>
  <si>
    <t>OTEr.AT</t>
  </si>
  <si>
    <t>GAS.MC</t>
  </si>
  <si>
    <t>REP.MC</t>
  </si>
  <si>
    <t>ELE.MC</t>
  </si>
  <si>
    <t>SAN.MC</t>
  </si>
  <si>
    <t>IBE.MC</t>
  </si>
  <si>
    <t>MDBI.MI</t>
  </si>
  <si>
    <t>NOVOb.CO</t>
  </si>
  <si>
    <t>SPMI.MI</t>
  </si>
  <si>
    <t>US.MI</t>
  </si>
  <si>
    <t>UHR.S</t>
  </si>
  <si>
    <t>ELUXb.ST</t>
  </si>
  <si>
    <t>SWEDa.ST</t>
  </si>
  <si>
    <t>ACX.MC</t>
  </si>
  <si>
    <t>ZOT.MC</t>
  </si>
  <si>
    <t>ABE.MC</t>
  </si>
  <si>
    <t>BKT.MC</t>
  </si>
  <si>
    <t>ANA.MC</t>
  </si>
  <si>
    <t>ACKB.BR</t>
  </si>
  <si>
    <t>COLR.BR</t>
  </si>
  <si>
    <t>UMI.BR</t>
  </si>
  <si>
    <t>COFB.BR</t>
  </si>
  <si>
    <t>ASSAb.ST</t>
  </si>
  <si>
    <t>ATCOa.ST</t>
  </si>
  <si>
    <t>EKTAb.ST</t>
  </si>
  <si>
    <t>GETIb.ST</t>
  </si>
  <si>
    <t>HEXAb.ST</t>
  </si>
  <si>
    <t>SAND.ST</t>
  </si>
  <si>
    <t>SECUb.ST</t>
  </si>
  <si>
    <t>SHBa.ST</t>
  </si>
  <si>
    <t>SKAb.ST</t>
  </si>
  <si>
    <t>KINVb.ST</t>
  </si>
  <si>
    <t>CAST.ST</t>
  </si>
  <si>
    <t>NDA.ST</t>
  </si>
  <si>
    <t>BZU.MI</t>
  </si>
  <si>
    <t>VWS.CO</t>
  </si>
  <si>
    <t>LUN.CO</t>
  </si>
  <si>
    <t>ORK.OL</t>
  </si>
  <si>
    <t>CRGI.MI</t>
  </si>
  <si>
    <t>PCVI.MI</t>
  </si>
  <si>
    <t>LDOF.MI</t>
  </si>
  <si>
    <t>A2.MI</t>
  </si>
  <si>
    <t>COLOb.CO</t>
  </si>
  <si>
    <t>MAERSKb.CO</t>
  </si>
  <si>
    <t>DSV.CO</t>
  </si>
  <si>
    <t>SYDB.CO</t>
  </si>
  <si>
    <t>JYSK.CO</t>
  </si>
  <si>
    <t>FORTUM.HE</t>
  </si>
  <si>
    <t>SIK.S</t>
  </si>
  <si>
    <t>NRE1V.HE</t>
  </si>
  <si>
    <t>LOGN.S</t>
  </si>
  <si>
    <t>KYGa.I</t>
  </si>
  <si>
    <t>ELISA.HE</t>
  </si>
  <si>
    <t>WRT1V.HE</t>
  </si>
  <si>
    <t>KCRA.HE</t>
  </si>
  <si>
    <t>ARYN.S</t>
  </si>
  <si>
    <t>JMT.LS</t>
  </si>
  <si>
    <t>LISN.S</t>
  </si>
  <si>
    <t>PARG.S</t>
  </si>
  <si>
    <t>SGSN.S</t>
  </si>
  <si>
    <t>GEBN.S</t>
  </si>
  <si>
    <t>BMPS.MI</t>
  </si>
  <si>
    <t>ABBN.S</t>
  </si>
  <si>
    <t>METSO.HE</t>
  </si>
  <si>
    <t>REE.MC</t>
  </si>
  <si>
    <t>LONN.S</t>
  </si>
  <si>
    <t>ENEI.MI</t>
  </si>
  <si>
    <t>SLHN.S</t>
  </si>
  <si>
    <t>TENR.MI</t>
  </si>
  <si>
    <t>UBI.MI</t>
  </si>
  <si>
    <t>TLIT.MI</t>
  </si>
  <si>
    <t>PGS.OL</t>
  </si>
  <si>
    <t>ILD.PA</t>
  </si>
  <si>
    <t>MTXGn.DE</t>
  </si>
  <si>
    <t>KNEBV.HE</t>
  </si>
  <si>
    <t>SDRL.OL</t>
  </si>
  <si>
    <t>VIGR.VI</t>
  </si>
  <si>
    <t>ENGIE.PA</t>
  </si>
  <si>
    <t>ALSO.PA</t>
  </si>
  <si>
    <t>TRYG.CO</t>
  </si>
  <si>
    <t>ETL.PA</t>
  </si>
  <si>
    <t>EDF.PA</t>
  </si>
  <si>
    <t>PROX.BR</t>
  </si>
  <si>
    <t>YAR.OL</t>
  </si>
  <si>
    <t>AKAS.OL</t>
  </si>
  <si>
    <t>GTO.AS</t>
  </si>
  <si>
    <t>TRN.MI</t>
  </si>
  <si>
    <t>GRLS.MC</t>
  </si>
  <si>
    <t>FER.MC</t>
  </si>
  <si>
    <t>LXSG.DE</t>
  </si>
  <si>
    <t>RBIV.VI</t>
  </si>
  <si>
    <t>NESTE.HE</t>
  </si>
  <si>
    <t>PRY.MI</t>
  </si>
  <si>
    <t>GETP.PA</t>
  </si>
  <si>
    <t>WCHG.DE</t>
  </si>
  <si>
    <t>PGHN.S</t>
  </si>
  <si>
    <t>LEGD.PA</t>
  </si>
  <si>
    <t>REC.OL</t>
  </si>
  <si>
    <t>AKE.PA</t>
  </si>
  <si>
    <t>ADP.PA</t>
  </si>
  <si>
    <t>ORNBV.HE</t>
  </si>
  <si>
    <t>BME.MC</t>
  </si>
  <si>
    <t>GALP.LS</t>
  </si>
  <si>
    <t>SY1G.DE</t>
  </si>
  <si>
    <t>EDPR.LS</t>
  </si>
  <si>
    <t>SEVI.PA</t>
  </si>
  <si>
    <t>CABK.MC</t>
  </si>
  <si>
    <t>BVI.PA</t>
  </si>
  <si>
    <t>STM.PA</t>
  </si>
  <si>
    <t>SCHP.S</t>
  </si>
  <si>
    <t>SOWG.DE</t>
  </si>
  <si>
    <t>SZUG.DE</t>
  </si>
  <si>
    <t>MMTP.PA</t>
  </si>
  <si>
    <t>EMII.MI</t>
  </si>
  <si>
    <t>AIR.PA</t>
  </si>
  <si>
    <t>MHG.OL</t>
  </si>
  <si>
    <t>BOL.ST</t>
  </si>
  <si>
    <t>8306.T</t>
  </si>
  <si>
    <t>8628.T</t>
  </si>
  <si>
    <t>4324.T</t>
  </si>
  <si>
    <t>8308.T</t>
  </si>
  <si>
    <t>8309.T</t>
  </si>
  <si>
    <t>8766.T</t>
  </si>
  <si>
    <t>4902.T</t>
  </si>
  <si>
    <t>8604.T</t>
  </si>
  <si>
    <t>6503.T</t>
  </si>
  <si>
    <t>1928.T</t>
  </si>
  <si>
    <t>6501.T</t>
  </si>
  <si>
    <t>6502.T</t>
  </si>
  <si>
    <t>6841.T</t>
  </si>
  <si>
    <t>6752.T</t>
  </si>
  <si>
    <t>8031.T</t>
  </si>
  <si>
    <t>6701.T</t>
  </si>
  <si>
    <t>7752.T</t>
  </si>
  <si>
    <t>6762.T</t>
  </si>
  <si>
    <t>7202.T</t>
  </si>
  <si>
    <t>7261.T</t>
  </si>
  <si>
    <t>1802.T</t>
  </si>
  <si>
    <t>4005.T</t>
  </si>
  <si>
    <t>4901.T</t>
  </si>
  <si>
    <t>7762.T</t>
  </si>
  <si>
    <t>9062.T</t>
  </si>
  <si>
    <t>6702.T</t>
  </si>
  <si>
    <t>7201.T</t>
  </si>
  <si>
    <t>7751.T</t>
  </si>
  <si>
    <t>6758.T</t>
  </si>
  <si>
    <t>4452.T</t>
  </si>
  <si>
    <t>9202.T</t>
  </si>
  <si>
    <t>6971.T</t>
  </si>
  <si>
    <t>7011.T</t>
  </si>
  <si>
    <t>6773.T</t>
  </si>
  <si>
    <t>6753.T</t>
  </si>
  <si>
    <t>4911.T</t>
  </si>
  <si>
    <t>4503.T</t>
  </si>
  <si>
    <t>7270.T</t>
  </si>
  <si>
    <t>9503.T</t>
  </si>
  <si>
    <t>7012.T</t>
  </si>
  <si>
    <t>5401.T</t>
  </si>
  <si>
    <t>9984.T</t>
  </si>
  <si>
    <t>9433.T</t>
  </si>
  <si>
    <t>6367.T</t>
  </si>
  <si>
    <t>7267.T</t>
  </si>
  <si>
    <t>2801.T</t>
  </si>
  <si>
    <t>4063.T</t>
  </si>
  <si>
    <t>4523.T</t>
  </si>
  <si>
    <t>5406.T</t>
  </si>
  <si>
    <t>6361.T</t>
  </si>
  <si>
    <t>6504.T</t>
  </si>
  <si>
    <t>8801.T</t>
  </si>
  <si>
    <t>8802.T</t>
  </si>
  <si>
    <t>9432.T</t>
  </si>
  <si>
    <t>5108.T</t>
  </si>
  <si>
    <t>6301.T</t>
  </si>
  <si>
    <t>7203.T</t>
  </si>
  <si>
    <t>8601.T</t>
  </si>
  <si>
    <t>8058.T</t>
  </si>
  <si>
    <t>6103.T</t>
  </si>
  <si>
    <t>6952.T</t>
  </si>
  <si>
    <t>1925.T</t>
  </si>
  <si>
    <t>9009.T</t>
  </si>
  <si>
    <t>6770.T</t>
  </si>
  <si>
    <t>7211.T</t>
  </si>
  <si>
    <t>7733.T</t>
  </si>
  <si>
    <t>6954.T</t>
  </si>
  <si>
    <t>4502.T</t>
  </si>
  <si>
    <t>1812.T</t>
  </si>
  <si>
    <t>3401.T</t>
  </si>
  <si>
    <t>7269.T</t>
  </si>
  <si>
    <t>6326.T</t>
  </si>
  <si>
    <t>6479.T</t>
  </si>
  <si>
    <t>6703.T</t>
  </si>
  <si>
    <t>2502.T</t>
  </si>
  <si>
    <t>5333.T</t>
  </si>
  <si>
    <t>8035.T</t>
  </si>
  <si>
    <t>4704.T</t>
  </si>
  <si>
    <t>9437.T</t>
  </si>
  <si>
    <t>6508.T</t>
  </si>
  <si>
    <t>6472.T</t>
  </si>
  <si>
    <t>5802.T</t>
  </si>
  <si>
    <t>7731.T</t>
  </si>
  <si>
    <t>6857.T</t>
  </si>
  <si>
    <t>9501.T</t>
  </si>
  <si>
    <t>2802.T</t>
  </si>
  <si>
    <t>7205.T</t>
  </si>
  <si>
    <t>8252.T</t>
  </si>
  <si>
    <t>3405.T</t>
  </si>
  <si>
    <t>7004.T</t>
  </si>
  <si>
    <t>9001.T</t>
  </si>
  <si>
    <t>1801.T</t>
  </si>
  <si>
    <t>5713.T</t>
  </si>
  <si>
    <t>2503.T</t>
  </si>
  <si>
    <t>3105.T</t>
  </si>
  <si>
    <t>3402.T</t>
  </si>
  <si>
    <t>3407.T</t>
  </si>
  <si>
    <t>5201.T</t>
  </si>
  <si>
    <t>7013.T</t>
  </si>
  <si>
    <t>7912.T</t>
  </si>
  <si>
    <t>7951.T</t>
  </si>
  <si>
    <t>8001.T</t>
  </si>
  <si>
    <t>8002.T</t>
  </si>
  <si>
    <t>8053.T</t>
  </si>
  <si>
    <t>8830.T</t>
  </si>
  <si>
    <t>9101.T</t>
  </si>
  <si>
    <t>9502.T</t>
  </si>
  <si>
    <t>9531.T</t>
  </si>
  <si>
    <t>2501.T</t>
  </si>
  <si>
    <t>5714.T</t>
  </si>
  <si>
    <t>9532.T</t>
  </si>
  <si>
    <t>9766.T</t>
  </si>
  <si>
    <t>5801.T</t>
  </si>
  <si>
    <t>5803.T</t>
  </si>
  <si>
    <t>5901.T</t>
  </si>
  <si>
    <t>6302.T</t>
  </si>
  <si>
    <t>6305.T</t>
  </si>
  <si>
    <t>6366.T</t>
  </si>
  <si>
    <t>6471.T</t>
  </si>
  <si>
    <t>6473.T</t>
  </si>
  <si>
    <t>6902.T</t>
  </si>
  <si>
    <t>7003.T</t>
  </si>
  <si>
    <t>6976.T</t>
  </si>
  <si>
    <t>7911.T</t>
  </si>
  <si>
    <t>8015.T</t>
  </si>
  <si>
    <t>8267.T</t>
  </si>
  <si>
    <t>8253.T</t>
  </si>
  <si>
    <t>8233.T</t>
  </si>
  <si>
    <t>8331.T</t>
  </si>
  <si>
    <t>8355.T</t>
  </si>
  <si>
    <t>9064.T</t>
  </si>
  <si>
    <t>9005.T</t>
  </si>
  <si>
    <t>9007.T</t>
  </si>
  <si>
    <t>9008.T</t>
  </si>
  <si>
    <t>9301.T</t>
  </si>
  <si>
    <t>9104.T</t>
  </si>
  <si>
    <t>9107.T</t>
  </si>
  <si>
    <t>9602.T</t>
  </si>
  <si>
    <t>9735.T</t>
  </si>
  <si>
    <t>9681.T</t>
  </si>
  <si>
    <t>1332.T</t>
  </si>
  <si>
    <t>1803.T</t>
  </si>
  <si>
    <t>1963.T</t>
  </si>
  <si>
    <t>2002.T</t>
  </si>
  <si>
    <t>2282.T</t>
  </si>
  <si>
    <t>2871.T</t>
  </si>
  <si>
    <t>2531.T</t>
  </si>
  <si>
    <t>3101.T</t>
  </si>
  <si>
    <t>3861.T</t>
  </si>
  <si>
    <t>3865.T</t>
  </si>
  <si>
    <t>4041.T</t>
  </si>
  <si>
    <t>4042.T</t>
  </si>
  <si>
    <t>4061.T</t>
  </si>
  <si>
    <t>4004.T</t>
  </si>
  <si>
    <t>4021.T</t>
  </si>
  <si>
    <t>4151.T</t>
  </si>
  <si>
    <t>4183.T</t>
  </si>
  <si>
    <t>4208.T</t>
  </si>
  <si>
    <t>4506.T</t>
  </si>
  <si>
    <t>4507.T</t>
  </si>
  <si>
    <t>4272.T</t>
  </si>
  <si>
    <t>4543.T</t>
  </si>
  <si>
    <t>4519.T</t>
  </si>
  <si>
    <t>5101.T</t>
  </si>
  <si>
    <t>5002.T</t>
  </si>
  <si>
    <t>5301.T</t>
  </si>
  <si>
    <t>5332.T</t>
  </si>
  <si>
    <t>5202.T</t>
  </si>
  <si>
    <t>5232.T</t>
  </si>
  <si>
    <t>5233.T</t>
  </si>
  <si>
    <t>5541.T</t>
  </si>
  <si>
    <t>5706.T</t>
  </si>
  <si>
    <t>5707.T</t>
  </si>
  <si>
    <t>5711.T</t>
  </si>
  <si>
    <t>5715.T</t>
  </si>
  <si>
    <t>5631.T</t>
  </si>
  <si>
    <t>9983.T</t>
  </si>
  <si>
    <t>9020.T</t>
  </si>
  <si>
    <t>2914.T</t>
  </si>
  <si>
    <t>9021.T</t>
  </si>
  <si>
    <t>9613.T</t>
  </si>
  <si>
    <t>4689.T</t>
  </si>
  <si>
    <t>5411.T</t>
  </si>
  <si>
    <t>8316.T</t>
  </si>
  <si>
    <t>8411.T</t>
  </si>
  <si>
    <t>2768.T</t>
  </si>
  <si>
    <t>1721.T</t>
  </si>
  <si>
    <t>8303.T</t>
  </si>
  <si>
    <t>3382.T</t>
  </si>
  <si>
    <t>4568.T</t>
  </si>
  <si>
    <t>4188.T</t>
  </si>
  <si>
    <t>3436.T</t>
  </si>
  <si>
    <t>1605.T</t>
  </si>
  <si>
    <t>8795.T</t>
  </si>
  <si>
    <t>6674.T</t>
  </si>
  <si>
    <t>8354.T</t>
  </si>
  <si>
    <t>3086.T</t>
  </si>
  <si>
    <t>8725.T</t>
  </si>
  <si>
    <t>3099.T</t>
  </si>
  <si>
    <t>2269.T</t>
  </si>
  <si>
    <t>8341.T</t>
  </si>
  <si>
    <t>2670.T</t>
  </si>
  <si>
    <t>BGAJ.J</t>
  </si>
  <si>
    <t>ACN.N</t>
  </si>
  <si>
    <t>CB.N</t>
  </si>
  <si>
    <t>8572.T</t>
  </si>
  <si>
    <t>ATVI.OQ</t>
  </si>
  <si>
    <t>AAP.N</t>
  </si>
  <si>
    <t>2395.TW</t>
  </si>
  <si>
    <t>8570.T</t>
  </si>
  <si>
    <t>3383.HK</t>
  </si>
  <si>
    <t>AGL.AX</t>
  </si>
  <si>
    <t>AEM.TO</t>
  </si>
  <si>
    <t>AGU.TO</t>
  </si>
  <si>
    <t>0753.HK</t>
  </si>
  <si>
    <t>7259.T</t>
  </si>
  <si>
    <t>2784.T</t>
  </si>
  <si>
    <t>ATDb.TO</t>
  </si>
  <si>
    <t>ADS.N</t>
  </si>
  <si>
    <t>LNT.N</t>
  </si>
  <si>
    <t>AWC.AX</t>
  </si>
  <si>
    <t>2600.HK</t>
  </si>
  <si>
    <t>6113.T</t>
  </si>
  <si>
    <t>AMC.AX</t>
  </si>
  <si>
    <t>AMXL.MX</t>
  </si>
  <si>
    <t>AEO.N</t>
  </si>
  <si>
    <t>AME.N</t>
  </si>
  <si>
    <t>090430.KS</t>
  </si>
  <si>
    <t>AMP.AX</t>
  </si>
  <si>
    <t>0347.HK</t>
  </si>
  <si>
    <t>ANGJ.J</t>
  </si>
  <si>
    <t>0914.HK</t>
  </si>
  <si>
    <t>NLY.N</t>
  </si>
  <si>
    <t>8304.T</t>
  </si>
  <si>
    <t>WTR.N</t>
  </si>
  <si>
    <t>ARX.TO</t>
  </si>
  <si>
    <t>ACGL.OQ</t>
  </si>
  <si>
    <t>ALL.AX</t>
  </si>
  <si>
    <t>ARW.N</t>
  </si>
  <si>
    <t>AEMN.SI</t>
  </si>
  <si>
    <t>7936.T</t>
  </si>
  <si>
    <t>0522.HK</t>
  </si>
  <si>
    <t>APNJ.J</t>
  </si>
  <si>
    <t>AALI.JK</t>
  </si>
  <si>
    <t>2357.TW</t>
  </si>
  <si>
    <t>ASX.AX</t>
  </si>
  <si>
    <t>ANZ.AX</t>
  </si>
  <si>
    <t>AGL.MI</t>
  </si>
  <si>
    <t>AVT.N</t>
  </si>
  <si>
    <t>AXS.N</t>
  </si>
  <si>
    <t>ALI.PS</t>
  </si>
  <si>
    <t>BBCA.JK</t>
  </si>
  <si>
    <t>POLI.TA</t>
  </si>
  <si>
    <t>BMRI.JK</t>
  </si>
  <si>
    <t>3988.HK</t>
  </si>
  <si>
    <t>3328.HK</t>
  </si>
  <si>
    <t>8369.T</t>
  </si>
  <si>
    <t>BMO.TO</t>
  </si>
  <si>
    <t>BNS.TO</t>
  </si>
  <si>
    <t>BPI.PS</t>
  </si>
  <si>
    <t>ABX.TO</t>
  </si>
  <si>
    <t>BCE.TO</t>
  </si>
  <si>
    <t>BEC.BK</t>
  </si>
  <si>
    <t>0694.HK</t>
  </si>
  <si>
    <t>1880.HK</t>
  </si>
  <si>
    <t>BEN.AX</t>
  </si>
  <si>
    <t>BRKb.N</t>
  </si>
  <si>
    <t>BEZQ.TA</t>
  </si>
  <si>
    <t>BHP.AX</t>
  </si>
  <si>
    <t>BLK.N</t>
  </si>
  <si>
    <t>BSL.AX</t>
  </si>
  <si>
    <t>2388.HK</t>
  </si>
  <si>
    <t>BBDb.TO</t>
  </si>
  <si>
    <t>BLD.AX</t>
  </si>
  <si>
    <t>BWA.N</t>
  </si>
  <si>
    <t>BXB.AX</t>
  </si>
  <si>
    <t>6448.T</t>
  </si>
  <si>
    <t>BG.N</t>
  </si>
  <si>
    <t>1211.HK</t>
  </si>
  <si>
    <t>CAE.TO</t>
  </si>
  <si>
    <t>CPN.N</t>
  </si>
  <si>
    <t>CTX.AX</t>
  </si>
  <si>
    <t>CCO.TO</t>
  </si>
  <si>
    <t>CM.TO</t>
  </si>
  <si>
    <t>CNR.TO</t>
  </si>
  <si>
    <t>CNQ.TO</t>
  </si>
  <si>
    <t>CP.TO</t>
  </si>
  <si>
    <t>CTCa.TO</t>
  </si>
  <si>
    <t>8060.T</t>
  </si>
  <si>
    <t>CATL.SI</t>
  </si>
  <si>
    <t>CMLT.SI</t>
  </si>
  <si>
    <t>KMX.N</t>
  </si>
  <si>
    <t>0293.HK</t>
  </si>
  <si>
    <t>CE.N</t>
  </si>
  <si>
    <t>9022.T</t>
  </si>
  <si>
    <t>CERN.OQ</t>
  </si>
  <si>
    <t>GIBa.TO</t>
  </si>
  <si>
    <t>CRL.N</t>
  </si>
  <si>
    <t>CHKP.OQ</t>
  </si>
  <si>
    <t>1038.HK</t>
  </si>
  <si>
    <t>0606.HK</t>
  </si>
  <si>
    <t>3983.HK</t>
  </si>
  <si>
    <t>0998.HK</t>
  </si>
  <si>
    <t>1898.HK</t>
  </si>
  <si>
    <t>1800.HK</t>
  </si>
  <si>
    <t>0552.HK</t>
  </si>
  <si>
    <t>0939.HK</t>
  </si>
  <si>
    <t>1919.HK</t>
  </si>
  <si>
    <t>3818.HK</t>
  </si>
  <si>
    <t>0165.HK</t>
  </si>
  <si>
    <t>2628.HK</t>
  </si>
  <si>
    <t>2319.HK</t>
  </si>
  <si>
    <t>3968.HK</t>
  </si>
  <si>
    <t>0941.HK</t>
  </si>
  <si>
    <t>3323.HK</t>
  </si>
  <si>
    <t>2883.HK</t>
  </si>
  <si>
    <t>0386.HK</t>
  </si>
  <si>
    <t>1186.HK</t>
  </si>
  <si>
    <t>0390.HK</t>
  </si>
  <si>
    <t>1088.HK</t>
  </si>
  <si>
    <t>2866.HK</t>
  </si>
  <si>
    <t>1138.HK</t>
  </si>
  <si>
    <t>1766.HK</t>
  </si>
  <si>
    <t>0966.HK</t>
  </si>
  <si>
    <t>0308.HK</t>
  </si>
  <si>
    <t>1068.HK</t>
  </si>
  <si>
    <t>1333.HK</t>
  </si>
  <si>
    <t>8382.T</t>
  </si>
  <si>
    <t>9504.T</t>
  </si>
  <si>
    <t>CHD.N</t>
  </si>
  <si>
    <t>CIX.TO</t>
  </si>
  <si>
    <t>XEC.N</t>
  </si>
  <si>
    <t>0267.HK</t>
  </si>
  <si>
    <t>CLF.N</t>
  </si>
  <si>
    <t>0002.HK</t>
  </si>
  <si>
    <t>0883.HK</t>
  </si>
  <si>
    <t>0135.HK</t>
  </si>
  <si>
    <t>CCL.AX</t>
  </si>
  <si>
    <t>2579.T</t>
  </si>
  <si>
    <t>COH.AX</t>
  </si>
  <si>
    <t>CMDG.SI</t>
  </si>
  <si>
    <t>CBA.AX</t>
  </si>
  <si>
    <t>CPU.AX</t>
  </si>
  <si>
    <t>1199.HK</t>
  </si>
  <si>
    <t>CPALL.BK</t>
  </si>
  <si>
    <t>CPG.TO</t>
  </si>
  <si>
    <t>CCI.N</t>
  </si>
  <si>
    <t>CCK.N</t>
  </si>
  <si>
    <t>CWN.AX</t>
  </si>
  <si>
    <t>CSL.AX</t>
  </si>
  <si>
    <t>CPS.WA</t>
  </si>
  <si>
    <t>047040.KS</t>
  </si>
  <si>
    <t>006800.KS</t>
  </si>
  <si>
    <t>4202.T</t>
  </si>
  <si>
    <t>5471.T</t>
  </si>
  <si>
    <t>1878.T</t>
  </si>
  <si>
    <t>0991.HK</t>
  </si>
  <si>
    <t>DBSM.SI</t>
  </si>
  <si>
    <t>DAL.N</t>
  </si>
  <si>
    <t>2308.TW</t>
  </si>
  <si>
    <t>2432.T</t>
  </si>
  <si>
    <t>DXS.AX</t>
  </si>
  <si>
    <t>4631.T</t>
  </si>
  <si>
    <t>DISCA.OQ</t>
  </si>
  <si>
    <t>DISH.OQ</t>
  </si>
  <si>
    <t>DLB.N</t>
  </si>
  <si>
    <t>DLTR.OQ</t>
  </si>
  <si>
    <t>000150.KS</t>
  </si>
  <si>
    <t>DST.N</t>
  </si>
  <si>
    <t>DRE.N</t>
  </si>
  <si>
    <t>2884.TW</t>
  </si>
  <si>
    <t>EV.N</t>
  </si>
  <si>
    <t>EW.N</t>
  </si>
  <si>
    <t>ELD.TO</t>
  </si>
  <si>
    <t>9513.T</t>
  </si>
  <si>
    <t>EMPa.TO</t>
  </si>
  <si>
    <t>ENB.TO</t>
  </si>
  <si>
    <t>ECA.TO</t>
  </si>
  <si>
    <t>EGN.N</t>
  </si>
  <si>
    <t>EPC.N</t>
  </si>
  <si>
    <t>ERF.TO</t>
  </si>
  <si>
    <t>RE.N</t>
  </si>
  <si>
    <t>EXOR.MI</t>
  </si>
  <si>
    <t>EXXJ.J</t>
  </si>
  <si>
    <t>FFH.TO</t>
  </si>
  <si>
    <t>8028.T</t>
  </si>
  <si>
    <t>FRT.N</t>
  </si>
  <si>
    <t>2015.TW</t>
  </si>
  <si>
    <t>FTT.TO</t>
  </si>
  <si>
    <t>FM.TO</t>
  </si>
  <si>
    <t>FSLR.OQ</t>
  </si>
  <si>
    <t>FSRJ.J</t>
  </si>
  <si>
    <t>FLEX.OQ</t>
  </si>
  <si>
    <t>1326.TW</t>
  </si>
  <si>
    <t>1301.TW</t>
  </si>
  <si>
    <t>FMG.AX</t>
  </si>
  <si>
    <t>FTS.TO</t>
  </si>
  <si>
    <t>TFGJ.J</t>
  </si>
  <si>
    <t>0656.HK</t>
  </si>
  <si>
    <t>FNV.TO</t>
  </si>
  <si>
    <t>0817.HK</t>
  </si>
  <si>
    <t>FCN.N</t>
  </si>
  <si>
    <t>4676.T</t>
  </si>
  <si>
    <t>0639.HK</t>
  </si>
  <si>
    <t>GRMN.OQ</t>
  </si>
  <si>
    <t>0175.HK</t>
  </si>
  <si>
    <t>TL5.MC</t>
  </si>
  <si>
    <t>GIL.TO</t>
  </si>
  <si>
    <t>GLO.PS</t>
  </si>
  <si>
    <t>GFIJ.J</t>
  </si>
  <si>
    <t>G.TO</t>
  </si>
  <si>
    <t>GAGR.SI</t>
  </si>
  <si>
    <t>0493.HK</t>
  </si>
  <si>
    <t>GMG.AX</t>
  </si>
  <si>
    <t>GPT.AX</t>
  </si>
  <si>
    <t>GWO.TO</t>
  </si>
  <si>
    <t>GRTJ.J</t>
  </si>
  <si>
    <t>006360.KS</t>
  </si>
  <si>
    <t>0270.HK</t>
  </si>
  <si>
    <t>0525.HK</t>
  </si>
  <si>
    <t>2777.HK</t>
  </si>
  <si>
    <t>8334.T</t>
  </si>
  <si>
    <t>8359.T</t>
  </si>
  <si>
    <t>2433.T</t>
  </si>
  <si>
    <t>0010.HK</t>
  </si>
  <si>
    <t>0101.HK</t>
  </si>
  <si>
    <t>0011.HK</t>
  </si>
  <si>
    <t>9042.T</t>
  </si>
  <si>
    <t>HSC.N</t>
  </si>
  <si>
    <t>HVN.AX</t>
  </si>
  <si>
    <t>HDBK.NS</t>
  </si>
  <si>
    <t>HP.N</t>
  </si>
  <si>
    <t>0012.HK</t>
  </si>
  <si>
    <t>1044.HK</t>
  </si>
  <si>
    <t>HSIC.OQ</t>
  </si>
  <si>
    <t>9435.T</t>
  </si>
  <si>
    <t>6806.T</t>
  </si>
  <si>
    <t>8379.T</t>
  </si>
  <si>
    <t>4530.T</t>
  </si>
  <si>
    <t>4217.T</t>
  </si>
  <si>
    <t>8036.T</t>
  </si>
  <si>
    <t>5486.T</t>
  </si>
  <si>
    <t>9509.T</t>
  </si>
  <si>
    <t>8377.T</t>
  </si>
  <si>
    <t>9505.T</t>
  </si>
  <si>
    <t>HOLX.OQ</t>
  </si>
  <si>
    <t>2317.TW</t>
  </si>
  <si>
    <t>0003.HK</t>
  </si>
  <si>
    <t>0388.HK</t>
  </si>
  <si>
    <t>0006.HK</t>
  </si>
  <si>
    <t>0754.HK</t>
  </si>
  <si>
    <t>7741.T</t>
  </si>
  <si>
    <t>0902.HK</t>
  </si>
  <si>
    <t>JBHT.OQ</t>
  </si>
  <si>
    <t>HSE.TO</t>
  </si>
  <si>
    <t>000660.KS</t>
  </si>
  <si>
    <t>0014.HK</t>
  </si>
  <si>
    <t>069960.KS</t>
  </si>
  <si>
    <t>012630.KS</t>
  </si>
  <si>
    <t>000720.KS</t>
  </si>
  <si>
    <t>012330.KS</t>
  </si>
  <si>
    <t>005380.KS</t>
  </si>
  <si>
    <t>004020.KS</t>
  </si>
  <si>
    <t>4062.T</t>
  </si>
  <si>
    <t>5019.T</t>
  </si>
  <si>
    <t>IGM.TO</t>
  </si>
  <si>
    <t>ILMN.OQ</t>
  </si>
  <si>
    <t>IMPJ.J</t>
  </si>
  <si>
    <t>IPLJ.J</t>
  </si>
  <si>
    <t>IMO.TO</t>
  </si>
  <si>
    <t>IPL.AX</t>
  </si>
  <si>
    <t>1398.HK</t>
  </si>
  <si>
    <t>IAG.TO</t>
  </si>
  <si>
    <t>IR.N</t>
  </si>
  <si>
    <t>900948.SS</t>
  </si>
  <si>
    <t>IAG.AX</t>
  </si>
  <si>
    <t>IFC.TO</t>
  </si>
  <si>
    <t>INCO.JK</t>
  </si>
  <si>
    <t>INLJ.J</t>
  </si>
  <si>
    <t>IOIB.KL</t>
  </si>
  <si>
    <t>IPN.PA</t>
  </si>
  <si>
    <t>ICL.TA</t>
  </si>
  <si>
    <t>ITC.NS</t>
  </si>
  <si>
    <t>2593.T</t>
  </si>
  <si>
    <t>4739.T</t>
  </si>
  <si>
    <t>TRQ.TO</t>
  </si>
  <si>
    <t>8385.T</t>
  </si>
  <si>
    <t>8595.T</t>
  </si>
  <si>
    <t>JHX.AX</t>
  </si>
  <si>
    <t>1662.T</t>
  </si>
  <si>
    <t>8955.T</t>
  </si>
  <si>
    <t>8952.T</t>
  </si>
  <si>
    <t>8953.T</t>
  </si>
  <si>
    <t>0177.HK</t>
  </si>
  <si>
    <t>0358.HK</t>
  </si>
  <si>
    <t>5938.T</t>
  </si>
  <si>
    <t>4185.T</t>
  </si>
  <si>
    <t>9364.T</t>
  </si>
  <si>
    <t>4118.T</t>
  </si>
  <si>
    <t>035250.KS</t>
  </si>
  <si>
    <t>4613.T</t>
  </si>
  <si>
    <t>105560.KS</t>
  </si>
  <si>
    <t>KBR.N</t>
  </si>
  <si>
    <t>9006.T</t>
  </si>
  <si>
    <t>KPLM.SI</t>
  </si>
  <si>
    <t>6861.T</t>
  </si>
  <si>
    <t>000270.KS</t>
  </si>
  <si>
    <t>0148.HK</t>
  </si>
  <si>
    <t>K.TO</t>
  </si>
  <si>
    <t>9041.T</t>
  </si>
  <si>
    <t>015760.KS</t>
  </si>
  <si>
    <t>036460.KS</t>
  </si>
  <si>
    <t>003490.KS</t>
  </si>
  <si>
    <t>033780.KS</t>
  </si>
  <si>
    <t>KLKK.KL</t>
  </si>
  <si>
    <t>6370.T</t>
  </si>
  <si>
    <t>9508.T</t>
  </si>
  <si>
    <t>LRCX.OQ</t>
  </si>
  <si>
    <t>LVS.N</t>
  </si>
  <si>
    <t>2651.T</t>
  </si>
  <si>
    <t>CIM.AX</t>
  </si>
  <si>
    <t>LLC.AX</t>
  </si>
  <si>
    <t>0992.HK</t>
  </si>
  <si>
    <t>8848.T</t>
  </si>
  <si>
    <t>LVLT.N</t>
  </si>
  <si>
    <t>051910.KS</t>
  </si>
  <si>
    <t>066570.KS</t>
  </si>
  <si>
    <t>051900.KS</t>
  </si>
  <si>
    <t>032640.KS</t>
  </si>
  <si>
    <t>0494.HK</t>
  </si>
  <si>
    <t>2331.HK</t>
  </si>
  <si>
    <t>LBTYA.OQ</t>
  </si>
  <si>
    <t>LBTYK.OQ</t>
  </si>
  <si>
    <t>QVCA.OQ</t>
  </si>
  <si>
    <t>LPT.N</t>
  </si>
  <si>
    <t>0823.HK</t>
  </si>
  <si>
    <t>L.TO</t>
  </si>
  <si>
    <t>0323.HK</t>
  </si>
  <si>
    <t>6592.T</t>
  </si>
  <si>
    <t>SYD.AX</t>
  </si>
  <si>
    <t>MQG.AX</t>
  </si>
  <si>
    <t>MG.TO</t>
  </si>
  <si>
    <t>6586.T</t>
  </si>
  <si>
    <t>MBBM.KL</t>
  </si>
  <si>
    <t>MAN.N</t>
  </si>
  <si>
    <t>MFC.TO</t>
  </si>
  <si>
    <t>MLM.N</t>
  </si>
  <si>
    <t>5463.T</t>
  </si>
  <si>
    <t>MRVL.OQ</t>
  </si>
  <si>
    <t>MSMJ.J</t>
  </si>
  <si>
    <t>MXIM.OQ</t>
  </si>
  <si>
    <t>MDR.N</t>
  </si>
  <si>
    <t>MDU.N</t>
  </si>
  <si>
    <t>2454.TW</t>
  </si>
  <si>
    <t>7459.T</t>
  </si>
  <si>
    <t>MTS.AX</t>
  </si>
  <si>
    <t>MRU.TO</t>
  </si>
  <si>
    <t>MICsdb.ST</t>
  </si>
  <si>
    <t>MGR.AX</t>
  </si>
  <si>
    <t>4182.T</t>
  </si>
  <si>
    <t>4508.T</t>
  </si>
  <si>
    <t>8593.T</t>
  </si>
  <si>
    <t>MZTF.TA</t>
  </si>
  <si>
    <t>MBT.N</t>
  </si>
  <si>
    <t>MHK.N</t>
  </si>
  <si>
    <t>MOS.N</t>
  </si>
  <si>
    <t>MTNJ.J</t>
  </si>
  <si>
    <t>0066.HK</t>
  </si>
  <si>
    <t>MYGN.OQ</t>
  </si>
  <si>
    <t>7832.T</t>
  </si>
  <si>
    <t>1303.TW</t>
  </si>
  <si>
    <t>NPNJn.J</t>
  </si>
  <si>
    <t>NAB.AX</t>
  </si>
  <si>
    <t>NA.TO</t>
  </si>
  <si>
    <t>036570.KS</t>
  </si>
  <si>
    <t>NEDJ.J</t>
  </si>
  <si>
    <t>NTCJ.J</t>
  </si>
  <si>
    <t>0017.HK</t>
  </si>
  <si>
    <t>NYCB.N</t>
  </si>
  <si>
    <t>NCM.AX</t>
  </si>
  <si>
    <t>NFX.N</t>
  </si>
  <si>
    <t>5334.T</t>
  </si>
  <si>
    <t>5991.T</t>
  </si>
  <si>
    <t>035420.KS</t>
  </si>
  <si>
    <t>8951.T</t>
  </si>
  <si>
    <t>5214.T</t>
  </si>
  <si>
    <t>2897.T</t>
  </si>
  <si>
    <t>9843.T</t>
  </si>
  <si>
    <t>6988.T</t>
  </si>
  <si>
    <t>NE.N</t>
  </si>
  <si>
    <t>7240.T</t>
  </si>
  <si>
    <t>3231.T</t>
  </si>
  <si>
    <t>4307.T</t>
  </si>
  <si>
    <t>NRG.N</t>
  </si>
  <si>
    <t>NUAN.OQ</t>
  </si>
  <si>
    <t>4684.T</t>
  </si>
  <si>
    <t>010060.KS</t>
  </si>
  <si>
    <t>ORI.N</t>
  </si>
  <si>
    <t>OKE.N</t>
  </si>
  <si>
    <t>ONEX.TO</t>
  </si>
  <si>
    <t>8016.T</t>
  </si>
  <si>
    <t>OTEX.TO</t>
  </si>
  <si>
    <t>4716.T</t>
  </si>
  <si>
    <t>ORI.AX</t>
  </si>
  <si>
    <t>4661.T</t>
  </si>
  <si>
    <t>ORG.AX</t>
  </si>
  <si>
    <t>8591.T</t>
  </si>
  <si>
    <t>4768.T</t>
  </si>
  <si>
    <t>OCBC.SI</t>
  </si>
  <si>
    <t>3368.HK</t>
  </si>
  <si>
    <t>PTEN.OQ</t>
  </si>
  <si>
    <t>0008.HK</t>
  </si>
  <si>
    <t>PWT.TO</t>
  </si>
  <si>
    <t>PNR.N</t>
  </si>
  <si>
    <t>PRGO.N</t>
  </si>
  <si>
    <t>PGAS.JK</t>
  </si>
  <si>
    <t>0857.HK</t>
  </si>
  <si>
    <t>2328.HK</t>
  </si>
  <si>
    <t>PIKJ.J</t>
  </si>
  <si>
    <t>2318.HK</t>
  </si>
  <si>
    <t>005490.KS</t>
  </si>
  <si>
    <t>POT.TO</t>
  </si>
  <si>
    <t>POW.TO</t>
  </si>
  <si>
    <t>PWF.TO</t>
  </si>
  <si>
    <t>6239.TW</t>
  </si>
  <si>
    <t>2912.TW</t>
  </si>
  <si>
    <t>PCLN.OQ</t>
  </si>
  <si>
    <t>PTT.BK</t>
  </si>
  <si>
    <t>QAN.AX</t>
  </si>
  <si>
    <t>QBE.AX</t>
  </si>
  <si>
    <t>4755.T</t>
  </si>
  <si>
    <t>RYN.N</t>
  </si>
  <si>
    <t>RDFJ.J</t>
  </si>
  <si>
    <t>REG.N</t>
  </si>
  <si>
    <t>REMJ.J</t>
  </si>
  <si>
    <t>RNR.N</t>
  </si>
  <si>
    <t>1387.HK</t>
  </si>
  <si>
    <t>BB.TO</t>
  </si>
  <si>
    <t>5947.T</t>
  </si>
  <si>
    <t>RIO.AX</t>
  </si>
  <si>
    <t>REI_u.TO</t>
  </si>
  <si>
    <t>RMHJ.J</t>
  </si>
  <si>
    <t>RCIb.TO</t>
  </si>
  <si>
    <t>ROP.N</t>
  </si>
  <si>
    <t>ROST.OQ</t>
  </si>
  <si>
    <t>RY.TO</t>
  </si>
  <si>
    <t>RCL.N</t>
  </si>
  <si>
    <t>LDOS.N</t>
  </si>
  <si>
    <t>029780.KS</t>
  </si>
  <si>
    <t>009150.KS</t>
  </si>
  <si>
    <t>005930.KS</t>
  </si>
  <si>
    <t>005935.KS</t>
  </si>
  <si>
    <t>010140.KS</t>
  </si>
  <si>
    <t>006400.KS</t>
  </si>
  <si>
    <t>012450.KS</t>
  </si>
  <si>
    <t>6417.T</t>
  </si>
  <si>
    <t>SLMJ.J</t>
  </si>
  <si>
    <t>STO.AX</t>
  </si>
  <si>
    <t>SAP.TO</t>
  </si>
  <si>
    <t>SOLJ.J</t>
  </si>
  <si>
    <t>SBAC.OQ</t>
  </si>
  <si>
    <t>8473.T</t>
  </si>
  <si>
    <t>STX.OQ</t>
  </si>
  <si>
    <t>6460.T</t>
  </si>
  <si>
    <t>SEIC.OQ</t>
  </si>
  <si>
    <t>6724.T</t>
  </si>
  <si>
    <t>4204.T</t>
  </si>
  <si>
    <t>SCIL.SI</t>
  </si>
  <si>
    <t>SCMN.SI</t>
  </si>
  <si>
    <t>1066.HK</t>
  </si>
  <si>
    <t>2727.HK</t>
  </si>
  <si>
    <t>0363.HK</t>
  </si>
  <si>
    <t>SJRb.TO</t>
  </si>
  <si>
    <t>9507.T</t>
  </si>
  <si>
    <t>7701.T</t>
  </si>
  <si>
    <t>8227.T</t>
  </si>
  <si>
    <t>0813.HK</t>
  </si>
  <si>
    <t>055550.KS</t>
  </si>
  <si>
    <t>004170.KS</t>
  </si>
  <si>
    <t>SHPJ.J</t>
  </si>
  <si>
    <t>0272.HK</t>
  </si>
  <si>
    <t>SCB.BK</t>
  </si>
  <si>
    <t>2325.TW</t>
  </si>
  <si>
    <t>SLW.TO</t>
  </si>
  <si>
    <t>SIME.KL</t>
  </si>
  <si>
    <t>6121.TWO</t>
  </si>
  <si>
    <t>2605.TW</t>
  </si>
  <si>
    <t>SIAL.SI</t>
  </si>
  <si>
    <t>SGXL.SI</t>
  </si>
  <si>
    <t>SPRM.SI</t>
  </si>
  <si>
    <t>STEL.SI</t>
  </si>
  <si>
    <t>0297.HK</t>
  </si>
  <si>
    <t>3377.HK</t>
  </si>
  <si>
    <t>0338.HK</t>
  </si>
  <si>
    <t>3808.HK</t>
  </si>
  <si>
    <t>017670.KS</t>
  </si>
  <si>
    <t>6273.T</t>
  </si>
  <si>
    <t>SNC.TO</t>
  </si>
  <si>
    <t>0410.HK</t>
  </si>
  <si>
    <t>SHL.AX</t>
  </si>
  <si>
    <t>8729.T</t>
  </si>
  <si>
    <t>SCCO.N</t>
  </si>
  <si>
    <t>AST.AX</t>
  </si>
  <si>
    <t>SPXC.N</t>
  </si>
  <si>
    <t>9684.T</t>
  </si>
  <si>
    <t>SBKJ.J</t>
  </si>
  <si>
    <t>6923.T</t>
  </si>
  <si>
    <t>STAR.SI</t>
  </si>
  <si>
    <t>SGP.AX</t>
  </si>
  <si>
    <t>028670.KS</t>
  </si>
  <si>
    <t>5110.T</t>
  </si>
  <si>
    <t>0016.HK</t>
  </si>
  <si>
    <t>SU.TO</t>
  </si>
  <si>
    <t>SUN.AX</t>
  </si>
  <si>
    <t>SPWR.OQ</t>
  </si>
  <si>
    <t>8358.T</t>
  </si>
  <si>
    <t>9987.T</t>
  </si>
  <si>
    <t>0019.HK</t>
  </si>
  <si>
    <t>SNPS.OQ</t>
  </si>
  <si>
    <t>3045.TW</t>
  </si>
  <si>
    <t>9917.TW</t>
  </si>
  <si>
    <t>2330.TW</t>
  </si>
  <si>
    <t>4091.T</t>
  </si>
  <si>
    <t>TAMO.BO</t>
  </si>
  <si>
    <t>TTS.AX</t>
  </si>
  <si>
    <t>AMTD.OQ</t>
  </si>
  <si>
    <t>TCKb.TO</t>
  </si>
  <si>
    <t>TECKb.TO</t>
  </si>
  <si>
    <t>1504.TW</t>
  </si>
  <si>
    <t>SPK.NZ</t>
  </si>
  <si>
    <t>TDS.N</t>
  </si>
  <si>
    <t>TKGJ.J</t>
  </si>
  <si>
    <t>TLS.AX</t>
  </si>
  <si>
    <t>T.TO</t>
  </si>
  <si>
    <t>TENA.KL</t>
  </si>
  <si>
    <t>TEVA.TA</t>
  </si>
  <si>
    <t>TFSL.OQ</t>
  </si>
  <si>
    <t>TOP.BK</t>
  </si>
  <si>
    <t>6481.T</t>
  </si>
  <si>
    <t>TRI.TO</t>
  </si>
  <si>
    <t>TBSJ.J</t>
  </si>
  <si>
    <t>0322.HK</t>
  </si>
  <si>
    <t>9533.T</t>
  </si>
  <si>
    <t>9506.T</t>
  </si>
  <si>
    <t>4043.T</t>
  </si>
  <si>
    <t>9401.T</t>
  </si>
  <si>
    <t>8804.T</t>
  </si>
  <si>
    <t>TOL.N</t>
  </si>
  <si>
    <t>TD.TO</t>
  </si>
  <si>
    <t>2875.T</t>
  </si>
  <si>
    <t>7282.T</t>
  </si>
  <si>
    <t>3116.T</t>
  </si>
  <si>
    <t>6201.T</t>
  </si>
  <si>
    <t>TRP.TO</t>
  </si>
  <si>
    <t>RIG.N</t>
  </si>
  <si>
    <t>TCL.AX</t>
  </si>
  <si>
    <t>TCW.TO</t>
  </si>
  <si>
    <t>TRUJ.J</t>
  </si>
  <si>
    <t>4540.T</t>
  </si>
  <si>
    <t>TCELL.IS</t>
  </si>
  <si>
    <t>TEL.N</t>
  </si>
  <si>
    <t>2606.TW</t>
  </si>
  <si>
    <t>8113.T</t>
  </si>
  <si>
    <t>1216.TW</t>
  </si>
  <si>
    <t>2303.TW</t>
  </si>
  <si>
    <t>UOBH.SI</t>
  </si>
  <si>
    <t>UTOS.SI</t>
  </si>
  <si>
    <t>URBN.OQ</t>
  </si>
  <si>
    <t>6925.T</t>
  </si>
  <si>
    <t>4732.T</t>
  </si>
  <si>
    <t>VR.N</t>
  </si>
  <si>
    <t>VET.TO</t>
  </si>
  <si>
    <t>VRTX.OQ</t>
  </si>
  <si>
    <t>V.N</t>
  </si>
  <si>
    <t>VMW.N</t>
  </si>
  <si>
    <t>VODJ.J</t>
  </si>
  <si>
    <t>VOWG_p.DE</t>
  </si>
  <si>
    <t>0151.HK</t>
  </si>
  <si>
    <t>WFT.N</t>
  </si>
  <si>
    <t>2338.HK</t>
  </si>
  <si>
    <t>WES.AX</t>
  </si>
  <si>
    <t>WFD.AX</t>
  </si>
  <si>
    <t>WN.TO</t>
  </si>
  <si>
    <t>WBC.AX</t>
  </si>
  <si>
    <t>0004.HK</t>
  </si>
  <si>
    <t>0020.HK</t>
  </si>
  <si>
    <t>WTM.N</t>
  </si>
  <si>
    <t>WLTW.OQ</t>
  </si>
  <si>
    <t>WLIL.SI</t>
  </si>
  <si>
    <t>WPL.AX</t>
  </si>
  <si>
    <t>WHLJ.J</t>
  </si>
  <si>
    <t>WOW.AX</t>
  </si>
  <si>
    <t>021240.KS</t>
  </si>
  <si>
    <t>WOR.AX</t>
  </si>
  <si>
    <t>WRB.N</t>
  </si>
  <si>
    <t>2267.T</t>
  </si>
  <si>
    <t>9831.T</t>
  </si>
  <si>
    <t>8418.T</t>
  </si>
  <si>
    <t>7272.T</t>
  </si>
  <si>
    <t>YRI.TO</t>
  </si>
  <si>
    <t>5444.T</t>
  </si>
  <si>
    <t>2212.T</t>
  </si>
  <si>
    <t>1171.HK</t>
  </si>
  <si>
    <t>6506.T</t>
  </si>
  <si>
    <t>0576.HK</t>
  </si>
  <si>
    <t>2899.HK</t>
  </si>
  <si>
    <t>0763.HK</t>
  </si>
  <si>
    <t>ACXM.OQ</t>
  </si>
  <si>
    <t>AXE.N</t>
  </si>
  <si>
    <t>APOG.OQ</t>
  </si>
  <si>
    <t>ATR.N</t>
  </si>
  <si>
    <t>ASH.N</t>
  </si>
  <si>
    <t>ATO.N</t>
  </si>
  <si>
    <t>AVA.N</t>
  </si>
  <si>
    <t>BLKB.OQ</t>
  </si>
  <si>
    <t>CATO.N</t>
  </si>
  <si>
    <t>CAKE.OQ</t>
  </si>
  <si>
    <t>CPRT.OQ</t>
  </si>
  <si>
    <t>CR.N</t>
  </si>
  <si>
    <t>CW.N</t>
  </si>
  <si>
    <t>DECK.N</t>
  </si>
  <si>
    <t>DLX.N</t>
  </si>
  <si>
    <t>LCII.N</t>
  </si>
  <si>
    <t>HAIN.OQ</t>
  </si>
  <si>
    <t>HBI.N</t>
  </si>
  <si>
    <t>IEX.N</t>
  </si>
  <si>
    <t>IDXX.OQ</t>
  </si>
  <si>
    <t>BCOR.OQ</t>
  </si>
  <si>
    <t>KSU.N</t>
  </si>
  <si>
    <t>SR.N</t>
  </si>
  <si>
    <t>MRCY.OQ</t>
  </si>
  <si>
    <t>NDSN.OQ</t>
  </si>
  <si>
    <t>PTC.OQ</t>
  </si>
  <si>
    <t>MD.N</t>
  </si>
  <si>
    <t>PRAA.OQ</t>
  </si>
  <si>
    <t>RS.N</t>
  </si>
  <si>
    <t>SM.N</t>
  </si>
  <si>
    <t>CAA.N</t>
  </si>
  <si>
    <t>STC.N</t>
  </si>
  <si>
    <t>TCB.N</t>
  </si>
  <si>
    <t>TECD.OQ</t>
  </si>
  <si>
    <t>TRN.N</t>
  </si>
  <si>
    <t>UNFI.OQ</t>
  </si>
  <si>
    <t>ESND.OQ</t>
  </si>
  <si>
    <t>VECO.OQ</t>
  </si>
  <si>
    <t>WCG.N</t>
  </si>
  <si>
    <t>WGL.N</t>
  </si>
  <si>
    <t>ABM.N</t>
  </si>
  <si>
    <t>AEIS.OQ</t>
  </si>
  <si>
    <t>ALK.N</t>
  </si>
  <si>
    <t>ASB.N</t>
  </si>
  <si>
    <t>B.N</t>
  </si>
  <si>
    <t>BYD.N</t>
  </si>
  <si>
    <t>BR.N</t>
  </si>
  <si>
    <t>MTRN.N</t>
  </si>
  <si>
    <t>CBT.N</t>
  </si>
  <si>
    <t>CDNS.OQ</t>
  </si>
  <si>
    <t>CRS.N</t>
  </si>
  <si>
    <t>CASY.OQ</t>
  </si>
  <si>
    <t>CBRL.OQ</t>
  </si>
  <si>
    <t>CHS.N</t>
  </si>
  <si>
    <t>CY.OQ</t>
  </si>
  <si>
    <t>DBD.N</t>
  </si>
  <si>
    <t>EWBC.OQ</t>
  </si>
  <si>
    <t>ENDP.OQ</t>
  </si>
  <si>
    <t>EPR.N</t>
  </si>
  <si>
    <t>AROC.N</t>
  </si>
  <si>
    <t>HLX.N</t>
  </si>
  <si>
    <t>TILE.OQ</t>
  </si>
  <si>
    <t>ITG.N</t>
  </si>
  <si>
    <t>KEX.N</t>
  </si>
  <si>
    <t>KATE.N</t>
  </si>
  <si>
    <t>MSA.N</t>
  </si>
  <si>
    <t>NJR.N</t>
  </si>
  <si>
    <t>PETS.OQ</t>
  </si>
  <si>
    <t>PNM.N</t>
  </si>
  <si>
    <t>RCII.OQ</t>
  </si>
  <si>
    <t>ROL.N</t>
  </si>
  <si>
    <t>SAFM.OQ</t>
  </si>
  <si>
    <t>SXT.N</t>
  </si>
  <si>
    <t>SLAB.OQ</t>
  </si>
  <si>
    <t>SKX.N</t>
  </si>
  <si>
    <t>SWKS.OQ</t>
  </si>
  <si>
    <t>STLD.OQ</t>
  </si>
  <si>
    <t>UGI.N</t>
  </si>
  <si>
    <t>ALE.N</t>
  </si>
  <si>
    <t>ARCB.OQ</t>
  </si>
  <si>
    <t>BC.N</t>
  </si>
  <si>
    <t>BDC.N</t>
  </si>
  <si>
    <t>CSL.N</t>
  </si>
  <si>
    <t>PLCE.OQ</t>
  </si>
  <si>
    <t>NPO.N</t>
  </si>
  <si>
    <t>FDS.N</t>
  </si>
  <si>
    <t>FLO.N</t>
  </si>
  <si>
    <t>FUL.N</t>
  </si>
  <si>
    <t>GGG.N</t>
  </si>
  <si>
    <t>HIW.N</t>
  </si>
  <si>
    <t>AEGN.OQ</t>
  </si>
  <si>
    <t>KRC.N</t>
  </si>
  <si>
    <t>LPNT.OQ</t>
  </si>
  <si>
    <t>LAD.N</t>
  </si>
  <si>
    <t>MEI.N</t>
  </si>
  <si>
    <t>MAA.N</t>
  </si>
  <si>
    <t>MSM.N</t>
  </si>
  <si>
    <t>OLN.N</t>
  </si>
  <si>
    <t>PDCE.OQ</t>
  </si>
  <si>
    <t>PVH.N</t>
  </si>
  <si>
    <t>PII.N</t>
  </si>
  <si>
    <t>RJF.N</t>
  </si>
  <si>
    <t>LSI.N</t>
  </si>
  <si>
    <t>SKT.N</t>
  </si>
  <si>
    <t>TECH.OQ</t>
  </si>
  <si>
    <t>TTI.N</t>
  </si>
  <si>
    <t>WEN.OQ</t>
  </si>
  <si>
    <t>UNT.N</t>
  </si>
  <si>
    <t>URI.N</t>
  </si>
  <si>
    <t>UFPI.OQ</t>
  </si>
  <si>
    <t>VSAT.OQ</t>
  </si>
  <si>
    <t>NSP.N</t>
  </si>
  <si>
    <t>BRS.N</t>
  </si>
  <si>
    <t>CGNX.OQ</t>
  </si>
  <si>
    <t>DY.N</t>
  </si>
  <si>
    <t>FICO.N</t>
  </si>
  <si>
    <t>GCO.N</t>
  </si>
  <si>
    <t>HCSG.OQ</t>
  </si>
  <si>
    <t>HIBB.OQ</t>
  </si>
  <si>
    <t>HOS.N</t>
  </si>
  <si>
    <t>HUBB.N</t>
  </si>
  <si>
    <t>IDTI.OQ</t>
  </si>
  <si>
    <t>LSTR.OQ</t>
  </si>
  <si>
    <t>LFUS.OQ</t>
  </si>
  <si>
    <t>LPX.N</t>
  </si>
  <si>
    <t>CLI.N</t>
  </si>
  <si>
    <t>MANH.OQ</t>
  </si>
  <si>
    <t>HZO.N</t>
  </si>
  <si>
    <t>MMS.N</t>
  </si>
  <si>
    <t>NFG.N</t>
  </si>
  <si>
    <t>NSR.N</t>
  </si>
  <si>
    <t>RMD.N</t>
  </si>
  <si>
    <t>SGMS.OQ</t>
  </si>
  <si>
    <t>CKH.N</t>
  </si>
  <si>
    <t>SONC.OQ</t>
  </si>
  <si>
    <t>TTWO.OQ</t>
  </si>
  <si>
    <t>THO.N</t>
  </si>
  <si>
    <t>TGI.N</t>
  </si>
  <si>
    <t>WDR.N</t>
  </si>
  <si>
    <t>WSM.N</t>
  </si>
  <si>
    <t>WOR.N</t>
  </si>
  <si>
    <t>ALB.N</t>
  </si>
  <si>
    <t>AFG.N</t>
  </si>
  <si>
    <t>ANSS.OQ</t>
  </si>
  <si>
    <t>EAT.N</t>
  </si>
  <si>
    <t>CAL.N</t>
  </si>
  <si>
    <t>CACI.N</t>
  </si>
  <si>
    <t>ELY.N</t>
  </si>
  <si>
    <t>CENX.OQ</t>
  </si>
  <si>
    <t>EME.N</t>
  </si>
  <si>
    <t>FL.N</t>
  </si>
  <si>
    <t>FRED.OQ</t>
  </si>
  <si>
    <t>IT.N</t>
  </si>
  <si>
    <t>GPI.N</t>
  </si>
  <si>
    <t>TVTY.OQ</t>
  </si>
  <si>
    <t>IDA.N</t>
  </si>
  <si>
    <t>JBLU.OQ</t>
  </si>
  <si>
    <t>TBI.N</t>
  </si>
  <si>
    <t>LNN.N</t>
  </si>
  <si>
    <t>MKSI.OQ</t>
  </si>
  <si>
    <t>NNN.N</t>
  </si>
  <si>
    <t>NFLX.OQ</t>
  </si>
  <si>
    <t>OSK.N</t>
  </si>
  <si>
    <t>PRXL.OQ</t>
  </si>
  <si>
    <t>PRGS.OQ</t>
  </si>
  <si>
    <t>RRGB.OQ</t>
  </si>
  <si>
    <t>RBC.N</t>
  </si>
  <si>
    <t>SMG.N</t>
  </si>
  <si>
    <t>RGR.N</t>
  </si>
  <si>
    <t>TFX.N</t>
  </si>
  <si>
    <t>TXRH.OQ</t>
  </si>
  <si>
    <t>TTC.N</t>
  </si>
  <si>
    <t>TSCO.OQ</t>
  </si>
  <si>
    <t>UMPQ.OQ</t>
  </si>
  <si>
    <t>VMI.N</t>
  </si>
  <si>
    <t>JWa.N</t>
  </si>
  <si>
    <t>BKH.N</t>
  </si>
  <si>
    <t>BCO.N</t>
  </si>
  <si>
    <t>CNC.N</t>
  </si>
  <si>
    <t>CMC.N</t>
  </si>
  <si>
    <t>COO.N</t>
  </si>
  <si>
    <t>CREE.OQ</t>
  </si>
  <si>
    <t>DCI.N</t>
  </si>
  <si>
    <t>ASNA.OQ</t>
  </si>
  <si>
    <t>DRQ.N</t>
  </si>
  <si>
    <t>ESS.N</t>
  </si>
  <si>
    <t>FOSL.OQ</t>
  </si>
  <si>
    <t>GNTX.OQ</t>
  </si>
  <si>
    <t>GPN.N</t>
  </si>
  <si>
    <t>THG.N</t>
  </si>
  <si>
    <t>JKHY.OQ</t>
  </si>
  <si>
    <t>HRC.N</t>
  </si>
  <si>
    <t>ITRI.OQ</t>
  </si>
  <si>
    <t>KNX.N</t>
  </si>
  <si>
    <t>LYV.N</t>
  </si>
  <si>
    <t>MAC.N</t>
  </si>
  <si>
    <t>MTH.N</t>
  </si>
  <si>
    <t>OII.N</t>
  </si>
  <si>
    <t>ODFL.OQ</t>
  </si>
  <si>
    <t>OMI.N</t>
  </si>
  <si>
    <t>PNRA.OQ</t>
  </si>
  <si>
    <t>SBNY.OQ</t>
  </si>
  <si>
    <t>SAH.N</t>
  </si>
  <si>
    <t>SWX.N</t>
  </si>
  <si>
    <t>SSYS.OQ</t>
  </si>
  <si>
    <t>SPN.N</t>
  </si>
  <si>
    <t>SYNA.OQ</t>
  </si>
  <si>
    <t>TTEK.OQ</t>
  </si>
  <si>
    <t>TKR.N</t>
  </si>
  <si>
    <t>THS.N</t>
  </si>
  <si>
    <t>TUP.N</t>
  </si>
  <si>
    <t>UHS.N</t>
  </si>
  <si>
    <t>WOOF.OQ</t>
  </si>
  <si>
    <t>VSH.N</t>
  </si>
  <si>
    <t>WRI.N</t>
  </si>
  <si>
    <t>ACIW.OQ</t>
  </si>
  <si>
    <t>AYI.N</t>
  </si>
  <si>
    <t>OA.N</t>
  </si>
  <si>
    <t>AJG.N</t>
  </si>
  <si>
    <t>ATW.N</t>
  </si>
  <si>
    <t>BGFV.OQ</t>
  </si>
  <si>
    <t>CNMD.OQ</t>
  </si>
  <si>
    <t>CFR.N</t>
  </si>
  <si>
    <t>FFIV.OQ</t>
  </si>
  <si>
    <t>FINL.OQ</t>
  </si>
  <si>
    <t>HE.N</t>
  </si>
  <si>
    <t>KMT.N</t>
  </si>
  <si>
    <t>LNCE.OQ</t>
  </si>
  <si>
    <t>MSCC.OQ</t>
  </si>
  <si>
    <t>MTX.N</t>
  </si>
  <si>
    <t>NCR.N</t>
  </si>
  <si>
    <t>NVR.N</t>
  </si>
  <si>
    <t>PZZA.OQ</t>
  </si>
  <si>
    <t>POOL.OQ</t>
  </si>
  <si>
    <t>REGN.OQ</t>
  </si>
  <si>
    <t>SNH.OQ</t>
  </si>
  <si>
    <t>SGY.N</t>
  </si>
  <si>
    <t>TEX.N</t>
  </si>
  <si>
    <t>TRMB.OQ</t>
  </si>
  <si>
    <t>UDR.N</t>
  </si>
  <si>
    <t>WERN.OQ</t>
  </si>
  <si>
    <t>WWD.OQ</t>
  </si>
  <si>
    <t>BOH.N</t>
  </si>
  <si>
    <t>BKS.N</t>
  </si>
  <si>
    <t>CRR.N</t>
  </si>
  <si>
    <t>CHE.N</t>
  </si>
  <si>
    <t>CYH.N</t>
  </si>
  <si>
    <t>INGR.N</t>
  </si>
  <si>
    <t>DKS.N</t>
  </si>
  <si>
    <t>GATX.N</t>
  </si>
  <si>
    <t>GVA.N</t>
  </si>
  <si>
    <t>GXP.N</t>
  </si>
  <si>
    <t>ITGR.N</t>
  </si>
  <si>
    <t>HW.N</t>
  </si>
  <si>
    <t>HTLD.OQ</t>
  </si>
  <si>
    <t>HPT.OQ</t>
  </si>
  <si>
    <t>ICON.OQ</t>
  </si>
  <si>
    <t>KRG.N</t>
  </si>
  <si>
    <t>LII.N</t>
  </si>
  <si>
    <t>LECO.OQ</t>
  </si>
  <si>
    <t>MDC.N</t>
  </si>
  <si>
    <t>MANT.OQ</t>
  </si>
  <si>
    <t>MCY.N</t>
  </si>
  <si>
    <t>OGE.N</t>
  </si>
  <si>
    <t>PKG.N</t>
  </si>
  <si>
    <t>BID.N</t>
  </si>
  <si>
    <t>STMP.OQ</t>
  </si>
  <si>
    <t>SIVB.OQ</t>
  </si>
  <si>
    <t>UVV.N</t>
  </si>
  <si>
    <t>VAL.N</t>
  </si>
  <si>
    <t>VVC.N</t>
  </si>
  <si>
    <t>VVI.N</t>
  </si>
  <si>
    <t>WR.N</t>
  </si>
  <si>
    <t>INT.N</t>
  </si>
  <si>
    <t>ZBRA.OQ</t>
  </si>
  <si>
    <t>AAN.N</t>
  </si>
  <si>
    <t>ABAX.OQ</t>
  </si>
  <si>
    <t>ACM.N</t>
  </si>
  <si>
    <t>ALGN.OQ</t>
  </si>
  <si>
    <t>AMG.N</t>
  </si>
  <si>
    <t>ANDE.OQ</t>
  </si>
  <si>
    <t>AOS.N</t>
  </si>
  <si>
    <t>ARE.N</t>
  </si>
  <si>
    <t>ATU.N</t>
  </si>
  <si>
    <t>BAS.N</t>
  </si>
  <si>
    <t>BBG.N</t>
  </si>
  <si>
    <t>BCPC.OQ</t>
  </si>
  <si>
    <t>BIO.N</t>
  </si>
  <si>
    <t>BKE.N</t>
  </si>
  <si>
    <t>BWLD.OQ</t>
  </si>
  <si>
    <t>CAB.N</t>
  </si>
  <si>
    <t>CALM.OQ</t>
  </si>
  <si>
    <t>CIR.N</t>
  </si>
  <si>
    <t>CLH.N</t>
  </si>
  <si>
    <t>CMG.N</t>
  </si>
  <si>
    <t>CPLA.OQ</t>
  </si>
  <si>
    <t>CPT.N</t>
  </si>
  <si>
    <t>CRI.N</t>
  </si>
  <si>
    <t>CRK.N</t>
  </si>
  <si>
    <t>CVLT.OQ</t>
  </si>
  <si>
    <t>CXW.N</t>
  </si>
  <si>
    <t>DAR.N</t>
  </si>
  <si>
    <t>EQIX.OQ</t>
  </si>
  <si>
    <t>ESE.N</t>
  </si>
  <si>
    <t>EXP.N</t>
  </si>
  <si>
    <t>EXR.N</t>
  </si>
  <si>
    <t>FULT.OQ</t>
  </si>
  <si>
    <t>GEO.N</t>
  </si>
  <si>
    <t>GES.N</t>
  </si>
  <si>
    <t>GHL.N</t>
  </si>
  <si>
    <t>HELE.OQ</t>
  </si>
  <si>
    <t>HFC.N</t>
  </si>
  <si>
    <t>HSNI.OQ</t>
  </si>
  <si>
    <t>ILG.OQ</t>
  </si>
  <si>
    <t>JACK.OQ</t>
  </si>
  <si>
    <t>JBT.N</t>
  </si>
  <si>
    <t>JLL.N</t>
  </si>
  <si>
    <t>KND.N</t>
  </si>
  <si>
    <t>LAMR.OQ</t>
  </si>
  <si>
    <t>LHO.N</t>
  </si>
  <si>
    <t>LKQ.OQ</t>
  </si>
  <si>
    <t>MASI.OQ</t>
  </si>
  <si>
    <t>MGLN.OQ</t>
  </si>
  <si>
    <t>MOH.N</t>
  </si>
  <si>
    <t>MTD.N</t>
  </si>
  <si>
    <t>NEU.N</t>
  </si>
  <si>
    <t>NTRI.OQ</t>
  </si>
  <si>
    <t>NX.N</t>
  </si>
  <si>
    <t>O.N</t>
  </si>
  <si>
    <t>OFC.N</t>
  </si>
  <si>
    <t>OIS.N</t>
  </si>
  <si>
    <t>PACW.OQ</t>
  </si>
  <si>
    <t>PEI.N</t>
  </si>
  <si>
    <t>PERY.OQ</t>
  </si>
  <si>
    <t>PMC.N</t>
  </si>
  <si>
    <t>PRA.N</t>
  </si>
  <si>
    <t>PRFT.OQ</t>
  </si>
  <si>
    <t>RGA.N</t>
  </si>
  <si>
    <t>SAM.N</t>
  </si>
  <si>
    <t>SCI.N</t>
  </si>
  <si>
    <t>SF.N</t>
  </si>
  <si>
    <t>SLG.N</t>
  </si>
  <si>
    <t>SNX.N</t>
  </si>
  <si>
    <t>SSI.N</t>
  </si>
  <si>
    <t>TTMI.OQ</t>
  </si>
  <si>
    <t>TUES.OQ</t>
  </si>
  <si>
    <t>TYL.N</t>
  </si>
  <si>
    <t>UAA.N</t>
  </si>
  <si>
    <t>UTHR.OQ</t>
  </si>
  <si>
    <t>VLY.N</t>
  </si>
  <si>
    <t>WAB.N</t>
  </si>
  <si>
    <t>WSO.N</t>
  </si>
  <si>
    <t>WST.N</t>
  </si>
  <si>
    <t>WEX.N</t>
  </si>
  <si>
    <t>ZUMZ.OQ</t>
  </si>
  <si>
    <t>FREG.DE</t>
  </si>
  <si>
    <t>HNKG.DE</t>
  </si>
  <si>
    <t>ISPn.MI</t>
  </si>
  <si>
    <t>UNPI.MI</t>
  </si>
  <si>
    <t>RGC.N</t>
  </si>
  <si>
    <t>IPXL.OQ</t>
  </si>
  <si>
    <t>BGCP.OQ</t>
  </si>
  <si>
    <t>ON.OQ</t>
  </si>
  <si>
    <t>ENTG.OQ</t>
  </si>
  <si>
    <t>BHLB.N</t>
  </si>
  <si>
    <t>BRKR.OQ</t>
  </si>
  <si>
    <t>MTOR.N</t>
  </si>
  <si>
    <t>MDCO.OQ</t>
  </si>
  <si>
    <t>CSFL.OQ</t>
  </si>
  <si>
    <t>SGEN.OQ</t>
  </si>
  <si>
    <t>TASR.OQ</t>
  </si>
  <si>
    <t>MGM.N</t>
  </si>
  <si>
    <t>CRUS.OQ</t>
  </si>
  <si>
    <t>ALR.N</t>
  </si>
  <si>
    <t>GRA.N</t>
  </si>
  <si>
    <t>RDN.N</t>
  </si>
  <si>
    <t>NAV.N</t>
  </si>
  <si>
    <t>ALXN.OQ</t>
  </si>
  <si>
    <t>EFII.OQ</t>
  </si>
  <si>
    <t>CAR.OQ</t>
  </si>
  <si>
    <t>HLS.N</t>
  </si>
  <si>
    <t>DOX.OQ</t>
  </si>
  <si>
    <t>HRG.N</t>
  </si>
  <si>
    <t>LGND.OQ</t>
  </si>
  <si>
    <t>SWC.N</t>
  </si>
  <si>
    <t>MTN.N</t>
  </si>
  <si>
    <t>HL.N</t>
  </si>
  <si>
    <t>CDE.N</t>
  </si>
  <si>
    <t>ALV.N</t>
  </si>
  <si>
    <t>EXTR.OQ</t>
  </si>
  <si>
    <t>NUS.N</t>
  </si>
  <si>
    <t>INCY.OQ</t>
  </si>
  <si>
    <t>MTG.N</t>
  </si>
  <si>
    <t>SBGI.OQ</t>
  </si>
  <si>
    <t>BRCD.OQ</t>
  </si>
  <si>
    <t>CHDN.OQ</t>
  </si>
  <si>
    <t>RAD.N</t>
  </si>
  <si>
    <t>IONS.OQ</t>
  </si>
  <si>
    <t>MSTR.OQ</t>
  </si>
  <si>
    <t>YRCW.OQ</t>
  </si>
  <si>
    <t>CBL.N</t>
  </si>
  <si>
    <t>DDR.N</t>
  </si>
  <si>
    <t>IDCC.OQ</t>
  </si>
  <si>
    <t>ABMD.OQ</t>
  </si>
  <si>
    <t>OC.N</t>
  </si>
  <si>
    <t>CTB.N</t>
  </si>
  <si>
    <t>DDS.N</t>
  </si>
  <si>
    <t>ELS.N</t>
  </si>
  <si>
    <t>ALX.N</t>
  </si>
  <si>
    <t>CNA.N</t>
  </si>
  <si>
    <t>EQC.N</t>
  </si>
  <si>
    <t>HXL.N</t>
  </si>
  <si>
    <t>TCO.N</t>
  </si>
  <si>
    <t>RES.N</t>
  </si>
  <si>
    <t>USG.N</t>
  </si>
  <si>
    <t>WMK.N</t>
  </si>
  <si>
    <t>Y.N</t>
  </si>
  <si>
    <t>GBX.N</t>
  </si>
  <si>
    <t>HEI.N</t>
  </si>
  <si>
    <t>NR.N</t>
  </si>
  <si>
    <t>BGC.N</t>
  </si>
  <si>
    <t>SUI.N</t>
  </si>
  <si>
    <t>CHH.N</t>
  </si>
  <si>
    <t>GPK.N</t>
  </si>
  <si>
    <t>AVX.N</t>
  </si>
  <si>
    <t>TK.N</t>
  </si>
  <si>
    <t>AXL.N</t>
  </si>
  <si>
    <t>TWI.N</t>
  </si>
  <si>
    <t>MTZ.N</t>
  </si>
  <si>
    <t>OCN.N</t>
  </si>
  <si>
    <t>MKL.N</t>
  </si>
  <si>
    <t>PAG.N</t>
  </si>
  <si>
    <t>RHP.N</t>
  </si>
  <si>
    <t>MFA.N</t>
  </si>
  <si>
    <t>BDN.N</t>
  </si>
  <si>
    <t>WCC.N</t>
  </si>
  <si>
    <t>JOE.N</t>
  </si>
  <si>
    <t>TREX.N</t>
  </si>
  <si>
    <t>CVA.N</t>
  </si>
  <si>
    <t>ALKS.OQ</t>
  </si>
  <si>
    <t>CACC.OQ</t>
  </si>
  <si>
    <t>TISI.N</t>
  </si>
  <si>
    <t>USM.N</t>
  </si>
  <si>
    <t>AMAG.OQ</t>
  </si>
  <si>
    <t>HA.OQ</t>
  </si>
  <si>
    <t>WLB.OQ</t>
  </si>
  <si>
    <t>DEPO.OQ</t>
  </si>
  <si>
    <t>INSM.OQ</t>
  </si>
  <si>
    <t>AMWD.OQ</t>
  </si>
  <si>
    <t>ANAT.OQ</t>
  </si>
  <si>
    <t>BPOP.OQ</t>
  </si>
  <si>
    <t>SCHN.OQ</t>
  </si>
  <si>
    <t>ERIE.OQ</t>
  </si>
  <si>
    <t>MRTN.OQ</t>
  </si>
  <si>
    <t>RGLD.OQ</t>
  </si>
  <si>
    <t>AMRI.OQ</t>
  </si>
  <si>
    <t>ISLE.OQ</t>
  </si>
  <si>
    <t>AKRX.OQ</t>
  </si>
  <si>
    <t>FRME.OQ</t>
  </si>
  <si>
    <t>IMKTA.OQ</t>
  </si>
  <si>
    <t>EZPW.OQ</t>
  </si>
  <si>
    <t>MNRO.OQ</t>
  </si>
  <si>
    <t>MIDD.OQ</t>
  </si>
  <si>
    <t>ABCB.OQ</t>
  </si>
  <si>
    <t>GLF.N</t>
  </si>
  <si>
    <t>GIII.OQ</t>
  </si>
  <si>
    <t>PENN.OQ</t>
  </si>
  <si>
    <t>NBIX.OQ</t>
  </si>
  <si>
    <t>BOKF.OQ</t>
  </si>
  <si>
    <t>CRZO.OQ</t>
  </si>
  <si>
    <t>UHAL.OQ</t>
  </si>
  <si>
    <t>CGI.N</t>
  </si>
  <si>
    <t>SCVL.OQ</t>
  </si>
  <si>
    <t>DDD.N</t>
  </si>
  <si>
    <t>OSIS.OQ</t>
  </si>
  <si>
    <t>BANR.OQ</t>
  </si>
  <si>
    <t>SHOO.OQ</t>
  </si>
  <si>
    <t>SRPT.OQ</t>
  </si>
  <si>
    <t>PSMT.OQ</t>
  </si>
  <si>
    <t>GWR.N</t>
  </si>
  <si>
    <t>POWI.OQ</t>
  </si>
  <si>
    <t>ULTI.OQ</t>
  </si>
  <si>
    <t>OFIX.OQ</t>
  </si>
  <si>
    <t>LNG.A</t>
  </si>
  <si>
    <t>LCI.N</t>
  </si>
  <si>
    <t>GPOR.OQ</t>
  </si>
  <si>
    <t>VDSI.OQ</t>
  </si>
  <si>
    <t>MDRX.OQ</t>
  </si>
  <si>
    <t>BMRN.OQ</t>
  </si>
  <si>
    <t>CSGP.OQ</t>
  </si>
  <si>
    <t>MCF.A</t>
  </si>
  <si>
    <t>NTCT.OQ</t>
  </si>
  <si>
    <t>ABG.N</t>
  </si>
  <si>
    <t>SAIA.OQ</t>
  </si>
  <si>
    <t>NKTR.OQ</t>
  </si>
  <si>
    <t>ATSG.OQ</t>
  </si>
  <si>
    <t>PRSC.OQ</t>
  </si>
  <si>
    <t>CNO.N</t>
  </si>
  <si>
    <t>TSRA.OQ</t>
  </si>
  <si>
    <t>XPER.OQ</t>
  </si>
  <si>
    <t>WLL.N</t>
  </si>
  <si>
    <t>CEVA.OQ</t>
  </si>
  <si>
    <t>AHL.N</t>
  </si>
  <si>
    <t>TPX.N</t>
  </si>
  <si>
    <t>CMP.N</t>
  </si>
  <si>
    <t>DXCM.OQ</t>
  </si>
  <si>
    <t>LAZ.N</t>
  </si>
  <si>
    <t>PAY.N</t>
  </si>
  <si>
    <t>MORN.OQ</t>
  </si>
  <si>
    <t>BLDR.OQ</t>
  </si>
  <si>
    <t>DSW.N</t>
  </si>
  <si>
    <t>IAC.OQ</t>
  </si>
  <si>
    <t>ALJ.N</t>
  </si>
  <si>
    <t>AGO.N</t>
  </si>
  <si>
    <t>NUVA.OQ</t>
  </si>
  <si>
    <t>ANGO.OQ</t>
  </si>
  <si>
    <t>ALNY.OQ</t>
  </si>
  <si>
    <t>MNTA.OQ</t>
  </si>
  <si>
    <t>WBMD.OQ</t>
  </si>
  <si>
    <t>GHDX.OQ</t>
  </si>
  <si>
    <t>ISBC.OQ</t>
  </si>
  <si>
    <t>DPZ.N</t>
  </si>
  <si>
    <t>AAWW.OQ</t>
  </si>
  <si>
    <t>NXTM.OQ</t>
  </si>
  <si>
    <t>ACC.N</t>
  </si>
  <si>
    <t>WLK.N</t>
  </si>
  <si>
    <t>BJRI.OQ</t>
  </si>
  <si>
    <t>IRBT.OQ</t>
  </si>
  <si>
    <t>CCO.N</t>
  </si>
  <si>
    <t>HAYN.OQ</t>
  </si>
  <si>
    <t>BECN.OQ</t>
  </si>
  <si>
    <t>CPA.N</t>
  </si>
  <si>
    <t>CUBE.N</t>
  </si>
  <si>
    <t>DLR.N</t>
  </si>
  <si>
    <t>MKTX.OQ</t>
  </si>
  <si>
    <t>NWE.N</t>
  </si>
  <si>
    <t>MPWR.OQ</t>
  </si>
  <si>
    <t>UAL.N</t>
  </si>
  <si>
    <t>WNR.N</t>
  </si>
  <si>
    <t>XCO.N</t>
  </si>
  <si>
    <t>ACOR.OQ</t>
  </si>
  <si>
    <t>PHH.N</t>
  </si>
  <si>
    <t>EDR.N</t>
  </si>
  <si>
    <t>PBH.N</t>
  </si>
  <si>
    <t>HUN.N</t>
  </si>
  <si>
    <t>IPGP.OQ</t>
  </si>
  <si>
    <t>IBKR.OQ</t>
  </si>
  <si>
    <t>DK.N</t>
  </si>
  <si>
    <t>KALU.OQ</t>
  </si>
  <si>
    <t>FOLD.OQ</t>
  </si>
  <si>
    <t>EVR.N</t>
  </si>
  <si>
    <t>ALGT.OQ</t>
  </si>
  <si>
    <t>SNCR.OQ</t>
  </si>
  <si>
    <t>CNK.N</t>
  </si>
  <si>
    <t>CAVM.OQ</t>
  </si>
  <si>
    <t>AWH.N</t>
  </si>
  <si>
    <t>CLR.N</t>
  </si>
  <si>
    <t>CXO.N</t>
  </si>
  <si>
    <t>BGS.N</t>
  </si>
  <si>
    <t>INFN.OQ</t>
  </si>
  <si>
    <t>SHOR.OQ</t>
  </si>
  <si>
    <t>SFLY.OQ</t>
  </si>
  <si>
    <t>REXX.OQ</t>
  </si>
  <si>
    <t>WBC.N</t>
  </si>
  <si>
    <t>AWI.N</t>
  </si>
  <si>
    <t>G.N</t>
  </si>
  <si>
    <t>TDG.N</t>
  </si>
  <si>
    <t>GPRE.OQ</t>
  </si>
  <si>
    <t>HRI.N</t>
  </si>
  <si>
    <t>AFSI.OQ</t>
  </si>
  <si>
    <t>SBH.N</t>
  </si>
  <si>
    <t>SPR.N</t>
  </si>
  <si>
    <t>BEAT.OQ</t>
  </si>
  <si>
    <t>AWK.N</t>
  </si>
  <si>
    <t>CFX.N</t>
  </si>
  <si>
    <t>AGNC.OQ</t>
  </si>
  <si>
    <t>ATHN.OQ</t>
  </si>
  <si>
    <t>TREE.OQ</t>
  </si>
  <si>
    <t>ULTA.OQ</t>
  </si>
  <si>
    <t>CIM.N</t>
  </si>
  <si>
    <t>MSCI.N</t>
  </si>
  <si>
    <t>CATM.OQ</t>
  </si>
  <si>
    <t>DAN.N</t>
  </si>
  <si>
    <t>SATS.OQ</t>
  </si>
  <si>
    <t>VRTU.OQ</t>
  </si>
  <si>
    <t>SCMP.OQ</t>
  </si>
  <si>
    <t>VRTS.OQ</t>
  </si>
  <si>
    <t>SIG.N</t>
  </si>
  <si>
    <t>FMX.N</t>
  </si>
  <si>
    <t>SCC.BK</t>
  </si>
  <si>
    <t>600600.SS</t>
  </si>
  <si>
    <t>000002.SZ</t>
  </si>
  <si>
    <t>ARLG.DE</t>
  </si>
  <si>
    <t>ABG.MC</t>
  </si>
  <si>
    <t>AP.PS</t>
  </si>
  <si>
    <t>AIXGn.DE</t>
  </si>
  <si>
    <t>AOXG.DE</t>
  </si>
  <si>
    <t>AMEAS.HE</t>
  </si>
  <si>
    <t>A3M.MC</t>
  </si>
  <si>
    <t>9747.T</t>
  </si>
  <si>
    <t>AVIJ.J</t>
  </si>
  <si>
    <t>SPRGn.DE</t>
  </si>
  <si>
    <t>AZMT.MI</t>
  </si>
  <si>
    <t>BIDU.OQ</t>
  </si>
  <si>
    <t>BNGA.JK</t>
  </si>
  <si>
    <t>600019.SS</t>
  </si>
  <si>
    <t>BAWJ.J</t>
  </si>
  <si>
    <t>BARN.S</t>
  </si>
  <si>
    <t>1114.HK</t>
  </si>
  <si>
    <t>BPL.N</t>
  </si>
  <si>
    <t>0285.HK</t>
  </si>
  <si>
    <t>CAIV.VI</t>
  </si>
  <si>
    <t>CSIQ.OQ</t>
  </si>
  <si>
    <t>9697.T</t>
  </si>
  <si>
    <t>CGCBV.HE</t>
  </si>
  <si>
    <t>CGF.AX</t>
  </si>
  <si>
    <t>0257.HK</t>
  </si>
  <si>
    <t>0506.HK</t>
  </si>
  <si>
    <t>600016.SS</t>
  </si>
  <si>
    <t>3993.HK</t>
  </si>
  <si>
    <t>1055.HK</t>
  </si>
  <si>
    <t>600900.SS</t>
  </si>
  <si>
    <t>0354.HK</t>
  </si>
  <si>
    <t>1053.HK</t>
  </si>
  <si>
    <t>CIMB.KL</t>
  </si>
  <si>
    <t>CLSJ.J</t>
  </si>
  <si>
    <t>CONG.DE</t>
  </si>
  <si>
    <t>CMLJ.J</t>
  </si>
  <si>
    <t>7735.T</t>
  </si>
  <si>
    <t>2880.HK</t>
  </si>
  <si>
    <t>601006.SS</t>
  </si>
  <si>
    <t>600694.SS</t>
  </si>
  <si>
    <t>AVMD.PA</t>
  </si>
  <si>
    <t>CPRI.MI</t>
  </si>
  <si>
    <t>DEQGn.DE</t>
  </si>
  <si>
    <t>6146.T</t>
  </si>
  <si>
    <t>7532.T</t>
  </si>
  <si>
    <t>DUEG.DE</t>
  </si>
  <si>
    <t>DUFN.S</t>
  </si>
  <si>
    <t>EMSN.S</t>
  </si>
  <si>
    <t>EEP.N</t>
  </si>
  <si>
    <t>ETP.N</t>
  </si>
  <si>
    <t>EPD.N</t>
  </si>
  <si>
    <t>APLP.OQ</t>
  </si>
  <si>
    <t>FABG.ST</t>
  </si>
  <si>
    <t>EPED.PA</t>
  </si>
  <si>
    <t>FIEG.DE</t>
  </si>
  <si>
    <t>FLT.AX</t>
  </si>
  <si>
    <t>FNTGn.DE</t>
  </si>
  <si>
    <t>FPEG_p.DE</t>
  </si>
  <si>
    <t>2607.T</t>
  </si>
  <si>
    <t>9075.T</t>
  </si>
  <si>
    <t>0027.HK</t>
  </si>
  <si>
    <t>GEO.MI</t>
  </si>
  <si>
    <t>GXIG.DE</t>
  </si>
  <si>
    <t>0709.HK</t>
  </si>
  <si>
    <t>3308.HK</t>
  </si>
  <si>
    <t>2333.HK</t>
  </si>
  <si>
    <t>3900.HK</t>
  </si>
  <si>
    <t>HSBKq.L</t>
  </si>
  <si>
    <t>HAVA.PA</t>
  </si>
  <si>
    <t>HEIG.DE</t>
  </si>
  <si>
    <t>HDDG.DE</t>
  </si>
  <si>
    <t>EXCr.AT</t>
  </si>
  <si>
    <t>HCIJ.J</t>
  </si>
  <si>
    <t>0336.HK</t>
  </si>
  <si>
    <t>HUFVa.ST</t>
  </si>
  <si>
    <t>HUH1V.HE</t>
  </si>
  <si>
    <t>HYPJ.J</t>
  </si>
  <si>
    <t>ILU.AX</t>
  </si>
  <si>
    <t>IMFI.VI</t>
  </si>
  <si>
    <t>601166.SS</t>
  </si>
  <si>
    <t>INGC.PA</t>
  </si>
  <si>
    <t>600887.SS</t>
  </si>
  <si>
    <t>3626.T</t>
  </si>
  <si>
    <t>JARD.SI</t>
  </si>
  <si>
    <t>JM.ST</t>
  </si>
  <si>
    <t>BABr.AT</t>
  </si>
  <si>
    <t>JUNG_p.DE</t>
  </si>
  <si>
    <t>KKGByq.L</t>
  </si>
  <si>
    <t>KMGq.L</t>
  </si>
  <si>
    <t>4547.T</t>
  </si>
  <si>
    <t>8218.T</t>
  </si>
  <si>
    <t>KORI.PA</t>
  </si>
  <si>
    <t>4922.T</t>
  </si>
  <si>
    <t>8282.T</t>
  </si>
  <si>
    <t>073240.KS</t>
  </si>
  <si>
    <t>600519.SS</t>
  </si>
  <si>
    <t>MMP.N</t>
  </si>
  <si>
    <t>MGNTq.L</t>
  </si>
  <si>
    <t>9744.T</t>
  </si>
  <si>
    <t>9962.T</t>
  </si>
  <si>
    <t>6005.T</t>
  </si>
  <si>
    <t>2121.T</t>
  </si>
  <si>
    <t>MNDJ.J</t>
  </si>
  <si>
    <t>MORG.DE</t>
  </si>
  <si>
    <t>NPKJ.J</t>
  </si>
  <si>
    <t>NCCb.ST</t>
  </si>
  <si>
    <t>6723.T</t>
  </si>
  <si>
    <t>NTES.OQ</t>
  </si>
  <si>
    <t>0342.HK</t>
  </si>
  <si>
    <t>NEXI.PA</t>
  </si>
  <si>
    <t>9404.T</t>
  </si>
  <si>
    <t>004370.KS</t>
  </si>
  <si>
    <t>NDXG.DE</t>
  </si>
  <si>
    <t>NS.N</t>
  </si>
  <si>
    <t>OERL.S</t>
  </si>
  <si>
    <t>OSH.AX</t>
  </si>
  <si>
    <t>ORP.PA</t>
  </si>
  <si>
    <t>OTE1V.HE</t>
  </si>
  <si>
    <t>2343.HK</t>
  </si>
  <si>
    <t>PPB.L</t>
  </si>
  <si>
    <t>PWTN.S</t>
  </si>
  <si>
    <t>PMT.N</t>
  </si>
  <si>
    <t>PIA.MI</t>
  </si>
  <si>
    <t>PFGJ.J</t>
  </si>
  <si>
    <t>PAA.N</t>
  </si>
  <si>
    <t>PLOF.PA</t>
  </si>
  <si>
    <t>PSG.MC</t>
  </si>
  <si>
    <t>PSMGn.DE</t>
  </si>
  <si>
    <t>RHC.AX</t>
  </si>
  <si>
    <t>REA.AX</t>
  </si>
  <si>
    <t>RCOP.PA</t>
  </si>
  <si>
    <t>3941.T</t>
  </si>
  <si>
    <t>RESJ.J</t>
  </si>
  <si>
    <t>4681.T</t>
  </si>
  <si>
    <t>7453.T</t>
  </si>
  <si>
    <t>SACJ.J</t>
  </si>
  <si>
    <t>9065.T</t>
  </si>
  <si>
    <t>SANM.OQ</t>
  </si>
  <si>
    <t>SATG_p.DE</t>
  </si>
  <si>
    <t>4555.T</t>
  </si>
  <si>
    <t>SEBF.PA</t>
  </si>
  <si>
    <t>SEK.AX</t>
  </si>
  <si>
    <t>9076.T</t>
  </si>
  <si>
    <t>600009.SS</t>
  </si>
  <si>
    <t>600000.SS</t>
  </si>
  <si>
    <t>000001.SZ</t>
  </si>
  <si>
    <t>0548.HK</t>
  </si>
  <si>
    <t>8184.T</t>
  </si>
  <si>
    <t>9601.T</t>
  </si>
  <si>
    <t>SIMO.OQ</t>
  </si>
  <si>
    <t>SINA.OQ</t>
  </si>
  <si>
    <t>0880.HK</t>
  </si>
  <si>
    <t>S92G.DE</t>
  </si>
  <si>
    <t>SKG.I</t>
  </si>
  <si>
    <t>2331.T</t>
  </si>
  <si>
    <t>MEL.MC</t>
  </si>
  <si>
    <t>SPPJ.J</t>
  </si>
  <si>
    <t>SKI.AX</t>
  </si>
  <si>
    <t>STWD.N</t>
  </si>
  <si>
    <t>9719.T</t>
  </si>
  <si>
    <t>4203.T</t>
  </si>
  <si>
    <t>SUIJ.J</t>
  </si>
  <si>
    <t>002024.SZ</t>
  </si>
  <si>
    <t>SXL.N</t>
  </si>
  <si>
    <t>6395.T</t>
  </si>
  <si>
    <t>TDC.CO</t>
  </si>
  <si>
    <t>TGP.N</t>
  </si>
  <si>
    <t>TNET.BR</t>
  </si>
  <si>
    <t>TEMN.S</t>
  </si>
  <si>
    <t>0700.HK</t>
  </si>
  <si>
    <t>TEVA.N</t>
  </si>
  <si>
    <t>2678.HK</t>
  </si>
  <si>
    <t>0321.HK</t>
  </si>
  <si>
    <t>TU.BK</t>
  </si>
  <si>
    <t>1065.HK</t>
  </si>
  <si>
    <t>TIE1V.HE</t>
  </si>
  <si>
    <t>TOD.MI</t>
  </si>
  <si>
    <t>4186.T</t>
  </si>
  <si>
    <t>TOM2.AS</t>
  </si>
  <si>
    <t>1083.HK</t>
  </si>
  <si>
    <t>TRELb.ST</t>
  </si>
  <si>
    <t>9409.T</t>
  </si>
  <si>
    <t>8960.T</t>
  </si>
  <si>
    <t>URC.PS</t>
  </si>
  <si>
    <t>WDIG.DE</t>
  </si>
  <si>
    <t>000858.SZ</t>
  </si>
  <si>
    <t>PJPq.L</t>
  </si>
  <si>
    <t>2688.HK</t>
  </si>
  <si>
    <t>OBCGn.DE</t>
  </si>
  <si>
    <t>YAZG.SI</t>
  </si>
  <si>
    <t>4205.T</t>
  </si>
  <si>
    <t>1818.HK</t>
  </si>
  <si>
    <t>ABX.N</t>
  </si>
  <si>
    <t>SAIL.BO</t>
  </si>
  <si>
    <t>SUN.BO</t>
  </si>
  <si>
    <t>UFS.N</t>
  </si>
  <si>
    <t>RDSa.L</t>
  </si>
  <si>
    <t>ECA.N</t>
  </si>
  <si>
    <t>AGCO.N</t>
  </si>
  <si>
    <t>GENS.SI</t>
  </si>
  <si>
    <t>SUBC.OL</t>
  </si>
  <si>
    <t>QGEN.OQ</t>
  </si>
  <si>
    <t>MGA.N</t>
  </si>
  <si>
    <t>GG.N</t>
  </si>
  <si>
    <t>HALC.BO</t>
  </si>
  <si>
    <t>TISC.BO</t>
  </si>
  <si>
    <t>2888.HK</t>
  </si>
  <si>
    <t>0005.HK</t>
  </si>
  <si>
    <t>SNGS.MM</t>
  </si>
  <si>
    <t>6963.T</t>
  </si>
  <si>
    <t>MJN.N</t>
  </si>
  <si>
    <t>TRI.N</t>
  </si>
  <si>
    <t>7974.T</t>
  </si>
  <si>
    <t>CRH.L</t>
  </si>
  <si>
    <t>6645.T</t>
  </si>
  <si>
    <t>4536.T</t>
  </si>
  <si>
    <t>GLNG.OQ</t>
  </si>
  <si>
    <t>INGR.K</t>
  </si>
  <si>
    <t>MELI.OQ</t>
  </si>
  <si>
    <t>6981.T</t>
  </si>
  <si>
    <t>UEPS.OQ</t>
  </si>
  <si>
    <t>LULU.OQ</t>
  </si>
  <si>
    <t>DCC.L</t>
  </si>
  <si>
    <t>EAD.DE</t>
  </si>
  <si>
    <t>AGCO.K</t>
  </si>
  <si>
    <t>9783.T</t>
  </si>
  <si>
    <t>FRES.L</t>
  </si>
  <si>
    <t>AEM.N</t>
  </si>
  <si>
    <t>ABB.ST</t>
  </si>
  <si>
    <t>URKA.MM</t>
  </si>
  <si>
    <t>SBER.MM</t>
  </si>
  <si>
    <t>1944.T</t>
  </si>
  <si>
    <t>6594.T</t>
  </si>
  <si>
    <t>BTIJ.J</t>
  </si>
  <si>
    <t>NYCB.K</t>
  </si>
  <si>
    <t>STM.MI</t>
  </si>
  <si>
    <t>ANTM.K</t>
  </si>
  <si>
    <t>7309.T</t>
  </si>
  <si>
    <t>4528.T</t>
  </si>
  <si>
    <t>RRTL.DE</t>
  </si>
  <si>
    <t>PPB.I</t>
  </si>
  <si>
    <t>SKG.L</t>
  </si>
  <si>
    <t>STWD.K</t>
  </si>
  <si>
    <t>SUZL.NS</t>
  </si>
  <si>
    <t>LRD.L</t>
  </si>
  <si>
    <t>SMP.L</t>
  </si>
  <si>
    <t>IPF.L</t>
  </si>
  <si>
    <t>PARA.L</t>
  </si>
  <si>
    <t>INPP.L</t>
  </si>
  <si>
    <t>MDSO.OQ</t>
  </si>
  <si>
    <t>2009.HK</t>
  </si>
  <si>
    <t>4088.T</t>
  </si>
  <si>
    <t>1618.HK</t>
  </si>
  <si>
    <t>LOGM.OQ</t>
  </si>
  <si>
    <t>6869.T</t>
  </si>
  <si>
    <t>0119.HK</t>
  </si>
  <si>
    <t>IVR.N</t>
  </si>
  <si>
    <t>8714.T</t>
  </si>
  <si>
    <t>BPSI.MI</t>
  </si>
  <si>
    <t>CYS.N</t>
  </si>
  <si>
    <t>ADRO.JK</t>
  </si>
  <si>
    <t>7276.T</t>
  </si>
  <si>
    <t>KBANK.BK</t>
  </si>
  <si>
    <t>H.N</t>
  </si>
  <si>
    <t>0845.HK</t>
  </si>
  <si>
    <t>6268.T</t>
  </si>
  <si>
    <t>LEA.N</t>
  </si>
  <si>
    <t>PHNX.L</t>
  </si>
  <si>
    <t>1928.HK</t>
  </si>
  <si>
    <t>DG.N</t>
  </si>
  <si>
    <t>1988.HK</t>
  </si>
  <si>
    <t>3092.T</t>
  </si>
  <si>
    <t>SEM.N</t>
  </si>
  <si>
    <t>ECHO.OQ</t>
  </si>
  <si>
    <t>VRSK.OQ</t>
  </si>
  <si>
    <t>CLD.N</t>
  </si>
  <si>
    <t>VSI.N</t>
  </si>
  <si>
    <t>UTG.L</t>
  </si>
  <si>
    <t>FTNT.OQ</t>
  </si>
  <si>
    <t>BOK.L</t>
  </si>
  <si>
    <t>ARI.N</t>
  </si>
  <si>
    <t>0916.HK</t>
  </si>
  <si>
    <t>2601.HK</t>
  </si>
  <si>
    <t>002350.KS</t>
  </si>
  <si>
    <t>1128.HK</t>
  </si>
  <si>
    <t>JNPR.K</t>
  </si>
  <si>
    <t>1777.HK</t>
  </si>
  <si>
    <t>MU.OQ</t>
  </si>
  <si>
    <t>CVE.TO</t>
  </si>
  <si>
    <t>CIT.N</t>
  </si>
  <si>
    <t>008060.KS</t>
  </si>
  <si>
    <t>001680.KS</t>
  </si>
  <si>
    <t>093050.KS</t>
  </si>
  <si>
    <t>005180.KS</t>
  </si>
  <si>
    <t>004130.KS</t>
  </si>
  <si>
    <t>APA.AX</t>
  </si>
  <si>
    <t>DUE.AX</t>
  </si>
  <si>
    <t>AGRP.L</t>
  </si>
  <si>
    <t>CINE.L</t>
  </si>
  <si>
    <t>CKN.L</t>
  </si>
  <si>
    <t>DPLM.L</t>
  </si>
  <si>
    <t>ELM.L</t>
  </si>
  <si>
    <t>WWH.L</t>
  </si>
  <si>
    <t>HILS.L</t>
  </si>
  <si>
    <t>JD.L</t>
  </si>
  <si>
    <t>MSLH.L</t>
  </si>
  <si>
    <t>NCCG.L</t>
  </si>
  <si>
    <t>PNL.L</t>
  </si>
  <si>
    <t>RPC.L</t>
  </si>
  <si>
    <t>SAFE.L</t>
  </si>
  <si>
    <t>SNR.L</t>
  </si>
  <si>
    <t>TED.L</t>
  </si>
  <si>
    <t>TEP.L</t>
  </si>
  <si>
    <t>RDI.L</t>
  </si>
  <si>
    <t>WKP.L</t>
  </si>
  <si>
    <t>SYNTS.L</t>
  </si>
  <si>
    <t>AALB.AS</t>
  </si>
  <si>
    <t>UDG.L</t>
  </si>
  <si>
    <t>ASMI.AS</t>
  </si>
  <si>
    <t>TESB.BR</t>
  </si>
  <si>
    <t>OHL.MC</t>
  </si>
  <si>
    <t>TCH.PA</t>
  </si>
  <si>
    <t>RECI.MI</t>
  </si>
  <si>
    <t>SIPFc.AS</t>
  </si>
  <si>
    <t>BOLL.PA</t>
  </si>
  <si>
    <t>SBSTA.OL</t>
  </si>
  <si>
    <t>SAABb.ST</t>
  </si>
  <si>
    <t>KSP.I</t>
  </si>
  <si>
    <t>SALI.MI</t>
  </si>
  <si>
    <t>RXL.PA</t>
  </si>
  <si>
    <t>GFTU_u.L</t>
  </si>
  <si>
    <t>GN.CO</t>
  </si>
  <si>
    <t>VCTP.PA</t>
  </si>
  <si>
    <t>LUNDb.ST</t>
  </si>
  <si>
    <t>VIS.MC</t>
  </si>
  <si>
    <t>STS.MI</t>
  </si>
  <si>
    <t>1227.TW</t>
  </si>
  <si>
    <t>0751.HK</t>
  </si>
  <si>
    <t>0981.HK</t>
  </si>
  <si>
    <t>9910.TW</t>
  </si>
  <si>
    <t>1941.T</t>
  </si>
  <si>
    <t>2181.T</t>
  </si>
  <si>
    <t>1942.T</t>
  </si>
  <si>
    <t>1860.T</t>
  </si>
  <si>
    <t>1824.T</t>
  </si>
  <si>
    <t>1959.T</t>
  </si>
  <si>
    <t>2001.T</t>
  </si>
  <si>
    <t>1969.T</t>
  </si>
  <si>
    <t>1719.T</t>
  </si>
  <si>
    <t>1808.T</t>
  </si>
  <si>
    <t>1766.T</t>
  </si>
  <si>
    <t>1893.T</t>
  </si>
  <si>
    <t>2127.T</t>
  </si>
  <si>
    <t>1951.T</t>
  </si>
  <si>
    <t>1881.T</t>
  </si>
  <si>
    <t>2270.T</t>
  </si>
  <si>
    <t>1821.T</t>
  </si>
  <si>
    <t>1820.T</t>
  </si>
  <si>
    <t>2206.T</t>
  </si>
  <si>
    <t>1833.T</t>
  </si>
  <si>
    <t>2264.T</t>
  </si>
  <si>
    <t>2371.T</t>
  </si>
  <si>
    <t>2201.T</t>
  </si>
  <si>
    <t>1883.T</t>
  </si>
  <si>
    <t>1950.T</t>
  </si>
  <si>
    <t>3591.T</t>
  </si>
  <si>
    <t>2440.T</t>
  </si>
  <si>
    <t>2810.T</t>
  </si>
  <si>
    <t>2413.T</t>
  </si>
  <si>
    <t>3088.T</t>
  </si>
  <si>
    <t>3064.T</t>
  </si>
  <si>
    <t>3050.T</t>
  </si>
  <si>
    <t>3003.T</t>
  </si>
  <si>
    <t>3360.T</t>
  </si>
  <si>
    <t>3391.T</t>
  </si>
  <si>
    <t>2659.T</t>
  </si>
  <si>
    <t>2811.T</t>
  </si>
  <si>
    <t>2809.T</t>
  </si>
  <si>
    <t>3349.T</t>
  </si>
  <si>
    <t>4544.T</t>
  </si>
  <si>
    <t>4694.T</t>
  </si>
  <si>
    <t>4569.T</t>
  </si>
  <si>
    <t>4612.T</t>
  </si>
  <si>
    <t>4527.T</t>
  </si>
  <si>
    <t>4206.T</t>
  </si>
  <si>
    <t>4534.T</t>
  </si>
  <si>
    <t>4114.T</t>
  </si>
  <si>
    <t>4665.T</t>
  </si>
  <si>
    <t>4516.T</t>
  </si>
  <si>
    <t>4521.T</t>
  </si>
  <si>
    <t>3880.T</t>
  </si>
  <si>
    <t>4095.T</t>
  </si>
  <si>
    <t>4403.T</t>
  </si>
  <si>
    <t>4634.T</t>
  </si>
  <si>
    <t>4045.T</t>
  </si>
  <si>
    <t>4666.T</t>
  </si>
  <si>
    <t>4401.T</t>
  </si>
  <si>
    <t>5122.T</t>
  </si>
  <si>
    <t>4912.T</t>
  </si>
  <si>
    <t>4924.T</t>
  </si>
  <si>
    <t>5105.T</t>
  </si>
  <si>
    <t>4967.T</t>
  </si>
  <si>
    <t>5482.T</t>
  </si>
  <si>
    <t>5191.T</t>
  </si>
  <si>
    <t>5949.T</t>
  </si>
  <si>
    <t>6135.T</t>
  </si>
  <si>
    <t>5943.T</t>
  </si>
  <si>
    <t>6141.T</t>
  </si>
  <si>
    <t>6136.T</t>
  </si>
  <si>
    <t>6412.T</t>
  </si>
  <si>
    <t>5929.T</t>
  </si>
  <si>
    <t>6383.T</t>
  </si>
  <si>
    <t>6406.T</t>
  </si>
  <si>
    <t>6856.T</t>
  </si>
  <si>
    <t>6436.T</t>
  </si>
  <si>
    <t>6756.T</t>
  </si>
  <si>
    <t>6641.T</t>
  </si>
  <si>
    <t>6463.T</t>
  </si>
  <si>
    <t>6845.T</t>
  </si>
  <si>
    <t>6849.T</t>
  </si>
  <si>
    <t>6807.T</t>
  </si>
  <si>
    <t>6457.T</t>
  </si>
  <si>
    <t>6755.T</t>
  </si>
  <si>
    <t>6465.T</t>
  </si>
  <si>
    <t>7278.T</t>
  </si>
  <si>
    <t>7313.T</t>
  </si>
  <si>
    <t>7222.T</t>
  </si>
  <si>
    <t>7550.T</t>
  </si>
  <si>
    <t>7451.T</t>
  </si>
  <si>
    <t>6965.T</t>
  </si>
  <si>
    <t>7988.T</t>
  </si>
  <si>
    <t>7630.T</t>
  </si>
  <si>
    <t>8012.T</t>
  </si>
  <si>
    <t>7984.T</t>
  </si>
  <si>
    <t>7864.T</t>
  </si>
  <si>
    <t>7947.T</t>
  </si>
  <si>
    <t>7606.T</t>
  </si>
  <si>
    <t>7616.T</t>
  </si>
  <si>
    <t>7981.T</t>
  </si>
  <si>
    <t>7994.T</t>
  </si>
  <si>
    <t>7966.T</t>
  </si>
  <si>
    <t>7867.T</t>
  </si>
  <si>
    <t>7956.T</t>
  </si>
  <si>
    <t>7649.T</t>
  </si>
  <si>
    <t>7846.T</t>
  </si>
  <si>
    <t>8050.T</t>
  </si>
  <si>
    <t>8078.T</t>
  </si>
  <si>
    <t>8086.T</t>
  </si>
  <si>
    <t>8088.T</t>
  </si>
  <si>
    <t>8129.T</t>
  </si>
  <si>
    <t>8130.T</t>
  </si>
  <si>
    <t>8136.T</t>
  </si>
  <si>
    <t>8140.T</t>
  </si>
  <si>
    <t>8153.T</t>
  </si>
  <si>
    <t>8174.T</t>
  </si>
  <si>
    <t>8194.T</t>
  </si>
  <si>
    <t>8219.T</t>
  </si>
  <si>
    <t>8242.T</t>
  </si>
  <si>
    <t>8273.T</t>
  </si>
  <si>
    <t>8276.T</t>
  </si>
  <si>
    <t>8279.T</t>
  </si>
  <si>
    <t>8324.T</t>
  </si>
  <si>
    <t>8336.T</t>
  </si>
  <si>
    <t>8361.T</t>
  </si>
  <si>
    <t>8366.T</t>
  </si>
  <si>
    <t>8367.T</t>
  </si>
  <si>
    <t>8368.T</t>
  </si>
  <si>
    <t>8381.T</t>
  </si>
  <si>
    <t>8388.T</t>
  </si>
  <si>
    <t>8424.T</t>
  </si>
  <si>
    <t>8439.T</t>
  </si>
  <si>
    <t>8515.T</t>
  </si>
  <si>
    <t>8544.T</t>
  </si>
  <si>
    <t>8586.T</t>
  </si>
  <si>
    <t>8609.T</t>
  </si>
  <si>
    <t>8616.T</t>
  </si>
  <si>
    <t>8703.T</t>
  </si>
  <si>
    <t>9003.T</t>
  </si>
  <si>
    <t>9010.T</t>
  </si>
  <si>
    <t>9031.T</t>
  </si>
  <si>
    <t>9044.T</t>
  </si>
  <si>
    <t>9045.T</t>
  </si>
  <si>
    <t>9048.T</t>
  </si>
  <si>
    <t>9069.T</t>
  </si>
  <si>
    <t>9072.T</t>
  </si>
  <si>
    <t>9303.T</t>
  </si>
  <si>
    <t>9449.T</t>
  </si>
  <si>
    <t>9616.T</t>
  </si>
  <si>
    <t>9678.T</t>
  </si>
  <si>
    <t>9706.T</t>
  </si>
  <si>
    <t>9832.T</t>
  </si>
  <si>
    <t>9861.T</t>
  </si>
  <si>
    <t>9948.T</t>
  </si>
  <si>
    <t>9956.T</t>
  </si>
  <si>
    <t>9989.T</t>
  </si>
  <si>
    <t>SGT.HM</t>
  </si>
  <si>
    <t>600664.SS</t>
  </si>
  <si>
    <t>600660.SS</t>
  </si>
  <si>
    <t>000069.SZ</t>
  </si>
  <si>
    <t>601390.SS</t>
  </si>
  <si>
    <t>600383.SS</t>
  </si>
  <si>
    <t>600048.SS</t>
  </si>
  <si>
    <t>SAM.HM</t>
  </si>
  <si>
    <t>VTO.HM</t>
  </si>
  <si>
    <t>600655.SS</t>
  </si>
  <si>
    <t>ANV.HM</t>
  </si>
  <si>
    <t>HSTN.L</t>
  </si>
  <si>
    <t>600690.SS</t>
  </si>
  <si>
    <t>000729.SZ</t>
  </si>
  <si>
    <t>600588.SS</t>
  </si>
  <si>
    <t>601939.SS</t>
  </si>
  <si>
    <t>VSC.HM</t>
  </si>
  <si>
    <t>CII.HM</t>
  </si>
  <si>
    <t>BMP.HM</t>
  </si>
  <si>
    <t>KDC.HM</t>
  </si>
  <si>
    <t>DPM.HM</t>
  </si>
  <si>
    <t>601601.SS</t>
  </si>
  <si>
    <t>ITA.HM</t>
  </si>
  <si>
    <t>600050.SS</t>
  </si>
  <si>
    <t>600166.SS</t>
  </si>
  <si>
    <t>SJS.HM</t>
  </si>
  <si>
    <t>HRC.HM</t>
  </si>
  <si>
    <t>600196.SS</t>
  </si>
  <si>
    <t>600018.SS</t>
  </si>
  <si>
    <t>TRC.HM</t>
  </si>
  <si>
    <t>LKOHyq.L</t>
  </si>
  <si>
    <t>GAZPq.L</t>
  </si>
  <si>
    <t>600030.SS</t>
  </si>
  <si>
    <t>600066.SS</t>
  </si>
  <si>
    <t>HPG.HM</t>
  </si>
  <si>
    <t>000338.SZ</t>
  </si>
  <si>
    <t>DPR.HM</t>
  </si>
  <si>
    <t>000839.SZ</t>
  </si>
  <si>
    <t>600068.SS</t>
  </si>
  <si>
    <t>600886.SS</t>
  </si>
  <si>
    <t>000651.SZ</t>
  </si>
  <si>
    <t>000157.SZ</t>
  </si>
  <si>
    <t>BMC.HM</t>
  </si>
  <si>
    <t>600104.SS</t>
  </si>
  <si>
    <t>000983.SZ</t>
  </si>
  <si>
    <t>600031.SS</t>
  </si>
  <si>
    <t>000999.SZ</t>
  </si>
  <si>
    <t>FPT.HM</t>
  </si>
  <si>
    <t>000063.SZ</t>
  </si>
  <si>
    <t>002202.SZ</t>
  </si>
  <si>
    <t>000778.SZ</t>
  </si>
  <si>
    <t>VNM.HM</t>
  </si>
  <si>
    <t>NTL.HM</t>
  </si>
  <si>
    <t>601857.SS</t>
  </si>
  <si>
    <t>600100.SS</t>
  </si>
  <si>
    <t>600153.SS</t>
  </si>
  <si>
    <t>DQC.HM</t>
  </si>
  <si>
    <t>600795.SS</t>
  </si>
  <si>
    <t>601398.SS</t>
  </si>
  <si>
    <t>SSI.HM</t>
  </si>
  <si>
    <t>PVD.HM</t>
  </si>
  <si>
    <t>601328.SS</t>
  </si>
  <si>
    <t>601318.SS</t>
  </si>
  <si>
    <t>DHG.HM</t>
  </si>
  <si>
    <t>600585.SS</t>
  </si>
  <si>
    <t>VIC.HM</t>
  </si>
  <si>
    <t>600642.SS</t>
  </si>
  <si>
    <t>600309.SS</t>
  </si>
  <si>
    <t>601699.SS</t>
  </si>
  <si>
    <t>GFI.N</t>
  </si>
  <si>
    <t>601088.SS</t>
  </si>
  <si>
    <t>601333.SS</t>
  </si>
  <si>
    <t>NKELyq.L</t>
  </si>
  <si>
    <t>601628.SS</t>
  </si>
  <si>
    <t>600741.SS</t>
  </si>
  <si>
    <t>GMD.HM</t>
  </si>
  <si>
    <t>600036.SS</t>
  </si>
  <si>
    <t>000423.SZ</t>
  </si>
  <si>
    <t>BOSH.NS</t>
  </si>
  <si>
    <t>600837.SS</t>
  </si>
  <si>
    <t>000792.SZ</t>
  </si>
  <si>
    <t>000402.SZ</t>
  </si>
  <si>
    <t>601186.SS</t>
  </si>
  <si>
    <t>DC.L</t>
  </si>
  <si>
    <t>PAC.HM</t>
  </si>
  <si>
    <t>VSH.HM</t>
  </si>
  <si>
    <t>SZL.HM</t>
  </si>
  <si>
    <t>VIP.HM</t>
  </si>
  <si>
    <t>PPC.HM</t>
  </si>
  <si>
    <t>DLGS.DE</t>
  </si>
  <si>
    <t>601169.SS</t>
  </si>
  <si>
    <t>PET.HM</t>
  </si>
  <si>
    <t>600028.SS</t>
  </si>
  <si>
    <t>TALK.L</t>
  </si>
  <si>
    <t>600111.SS</t>
  </si>
  <si>
    <t>600598.SS</t>
  </si>
  <si>
    <t>600804.SS</t>
  </si>
  <si>
    <t>TAC.HM</t>
  </si>
  <si>
    <t>TDH.HM</t>
  </si>
  <si>
    <t>PVT.HM</t>
  </si>
  <si>
    <t>MRPJ.J</t>
  </si>
  <si>
    <t>600256.SS</t>
  </si>
  <si>
    <t>8630.T</t>
  </si>
  <si>
    <t>088350.KS</t>
  </si>
  <si>
    <t>5020.T</t>
  </si>
  <si>
    <t>KRA.N</t>
  </si>
  <si>
    <t>CIE.N</t>
  </si>
  <si>
    <t>KAR.N</t>
  </si>
  <si>
    <t>IRWD.OQ</t>
  </si>
  <si>
    <t>PDM.N</t>
  </si>
  <si>
    <t>CHSP.N</t>
  </si>
  <si>
    <t>CHI.SN</t>
  </si>
  <si>
    <t>8976.T</t>
  </si>
  <si>
    <t>3141.T</t>
  </si>
  <si>
    <t>8585.T</t>
  </si>
  <si>
    <t>ALA.TO</t>
  </si>
  <si>
    <t>ASOS.L</t>
  </si>
  <si>
    <t>010780.KS</t>
  </si>
  <si>
    <t>0933.HK</t>
  </si>
  <si>
    <t>MX.TO</t>
  </si>
  <si>
    <t>EIT.MI</t>
  </si>
  <si>
    <t>CCLb.TO</t>
  </si>
  <si>
    <t>6255.T</t>
  </si>
  <si>
    <t>SIRI.OQ</t>
  </si>
  <si>
    <t>PEY.TO</t>
  </si>
  <si>
    <t>9627.T</t>
  </si>
  <si>
    <t>0035.HK</t>
  </si>
  <si>
    <t>SIM.CO</t>
  </si>
  <si>
    <t>VCX.AX</t>
  </si>
  <si>
    <t>0775.HK</t>
  </si>
  <si>
    <t>TESO.OQ</t>
  </si>
  <si>
    <t>EUFI.PA</t>
  </si>
  <si>
    <t>JAZZ.OQ</t>
  </si>
  <si>
    <t>8967.T</t>
  </si>
  <si>
    <t>GL9.I</t>
  </si>
  <si>
    <t>DGC.TO</t>
  </si>
  <si>
    <t>FCR.TO</t>
  </si>
  <si>
    <t>8961.T</t>
  </si>
  <si>
    <t>DANI.MI</t>
  </si>
  <si>
    <t>8954.T</t>
  </si>
  <si>
    <t>MLXS.BR</t>
  </si>
  <si>
    <t>GNC.L</t>
  </si>
  <si>
    <t>4813.T</t>
  </si>
  <si>
    <t>1371.HK</t>
  </si>
  <si>
    <t>BTE.TO</t>
  </si>
  <si>
    <t>PPL.TO</t>
  </si>
  <si>
    <t>DWNG.DE</t>
  </si>
  <si>
    <t>RUBF.PA</t>
  </si>
  <si>
    <t>SPOS.SI</t>
  </si>
  <si>
    <t>7014.T</t>
  </si>
  <si>
    <t>3234.T</t>
  </si>
  <si>
    <t>3226.T</t>
  </si>
  <si>
    <t>8750.T</t>
  </si>
  <si>
    <t>3249.T</t>
  </si>
  <si>
    <t>0163.HK</t>
  </si>
  <si>
    <t>ICAA.ST</t>
  </si>
  <si>
    <t>4751.T</t>
  </si>
  <si>
    <t>WDPP.BR</t>
  </si>
  <si>
    <t>1828.HK</t>
  </si>
  <si>
    <t>SDRL.N</t>
  </si>
  <si>
    <t>RIGN.S</t>
  </si>
  <si>
    <t>AQN.TO</t>
  </si>
  <si>
    <t>AMS.S</t>
  </si>
  <si>
    <t>FPEG.DE</t>
  </si>
  <si>
    <t>KEY.TO</t>
  </si>
  <si>
    <t>DIAS.MI</t>
  </si>
  <si>
    <t>HPOLb.ST</t>
  </si>
  <si>
    <t>COL.MC</t>
  </si>
  <si>
    <t>8964.T</t>
  </si>
  <si>
    <t>SATS.SI</t>
  </si>
  <si>
    <t>4974.T</t>
  </si>
  <si>
    <t>1224.HK</t>
  </si>
  <si>
    <t>7458.T</t>
  </si>
  <si>
    <t>LGFa.N</t>
  </si>
  <si>
    <t>WIHL.ST</t>
  </si>
  <si>
    <t>LENb.N</t>
  </si>
  <si>
    <t>WFT.TO</t>
  </si>
  <si>
    <t>1883.HK</t>
  </si>
  <si>
    <t>CEMI.MI</t>
  </si>
  <si>
    <t>0182.HK</t>
  </si>
  <si>
    <t>0669.HK</t>
  </si>
  <si>
    <t>2877.HK</t>
  </si>
  <si>
    <t>3269.T</t>
  </si>
  <si>
    <t>3933.HK</t>
  </si>
  <si>
    <t>4564.T</t>
  </si>
  <si>
    <t>8987.T</t>
  </si>
  <si>
    <t>9810.T</t>
  </si>
  <si>
    <t>WCN.TO</t>
  </si>
  <si>
    <t>CLB.N</t>
  </si>
  <si>
    <t>MIC.N</t>
  </si>
  <si>
    <t>MQA.AX</t>
  </si>
  <si>
    <t>POU.TO</t>
  </si>
  <si>
    <t>CMPR.OQ</t>
  </si>
  <si>
    <t>EDU.N</t>
  </si>
  <si>
    <t>3389.HK</t>
  </si>
  <si>
    <t>BNRGn.DE</t>
  </si>
  <si>
    <t>SSNC.OQ</t>
  </si>
  <si>
    <t>PRI.N</t>
  </si>
  <si>
    <t>CAPCC.L</t>
  </si>
  <si>
    <t>PPC.OQ</t>
  </si>
  <si>
    <t>2314.HK</t>
  </si>
  <si>
    <t>AER.N</t>
  </si>
  <si>
    <t>PZU.WA</t>
  </si>
  <si>
    <t>011070.KS</t>
  </si>
  <si>
    <t>0960.HK</t>
  </si>
  <si>
    <t>1031.HK</t>
  </si>
  <si>
    <t>WNC.N</t>
  </si>
  <si>
    <t>SOBIV.ST</t>
  </si>
  <si>
    <t>1004.HK</t>
  </si>
  <si>
    <t>TPM.AX</t>
  </si>
  <si>
    <t>DOL.TO</t>
  </si>
  <si>
    <t>CEY.L</t>
  </si>
  <si>
    <t>YNAP.MI</t>
  </si>
  <si>
    <t>FAF.N</t>
  </si>
  <si>
    <t>INFY.N</t>
  </si>
  <si>
    <t>JASO.OQ</t>
  </si>
  <si>
    <t>SCSS.OQ</t>
  </si>
  <si>
    <t>0729.HK</t>
  </si>
  <si>
    <t>CBI.N</t>
  </si>
  <si>
    <t>RDSa.N</t>
  </si>
  <si>
    <t>SNY.N</t>
  </si>
  <si>
    <t>BX.N</t>
  </si>
  <si>
    <t>GSK.N</t>
  </si>
  <si>
    <t>CPE.N</t>
  </si>
  <si>
    <t>CQP.A</t>
  </si>
  <si>
    <t>OKS.N</t>
  </si>
  <si>
    <t>DCP.N</t>
  </si>
  <si>
    <t>ACAD.OQ</t>
  </si>
  <si>
    <t>OCLR.OQ</t>
  </si>
  <si>
    <t>GGP.N</t>
  </si>
  <si>
    <t>0906.HK</t>
  </si>
  <si>
    <t>CLGX.N</t>
  </si>
  <si>
    <t>XMEU.DE</t>
  </si>
  <si>
    <t>GEL.N</t>
  </si>
  <si>
    <t>XMEM.DE</t>
  </si>
  <si>
    <t>XMEM.L</t>
  </si>
  <si>
    <t>GLD.P</t>
  </si>
  <si>
    <t>DMC.PS</t>
  </si>
  <si>
    <t>ACAA.L</t>
  </si>
  <si>
    <t>SGP.L</t>
  </si>
  <si>
    <t>CBOE.OQ</t>
  </si>
  <si>
    <t>4938.TW</t>
  </si>
  <si>
    <t>EDEN.PA</t>
  </si>
  <si>
    <t>BOFI.OQ</t>
  </si>
  <si>
    <t>ROIC.OQ</t>
  </si>
  <si>
    <t>0604.HK</t>
  </si>
  <si>
    <t>SPB.N</t>
  </si>
  <si>
    <t>DVAX.OQ</t>
  </si>
  <si>
    <t>ANIP.OQ</t>
  </si>
  <si>
    <t>RRTS.N</t>
  </si>
  <si>
    <t>CERS.OQ</t>
  </si>
  <si>
    <t>TWO.N</t>
  </si>
  <si>
    <t>000009.SZ</t>
  </si>
  <si>
    <t>000768.SZ</t>
  </si>
  <si>
    <t>000783.SZ</t>
  </si>
  <si>
    <t>NXST.OQ</t>
  </si>
  <si>
    <t>601607.SS</t>
  </si>
  <si>
    <t>EXPR.N</t>
  </si>
  <si>
    <t>601766.SS</t>
  </si>
  <si>
    <t>601009.SS</t>
  </si>
  <si>
    <t>000538.SZ</t>
  </si>
  <si>
    <t>600518.SS</t>
  </si>
  <si>
    <t>000623.SZ</t>
  </si>
  <si>
    <t>002142.SZ</t>
  </si>
  <si>
    <t>FN.N</t>
  </si>
  <si>
    <t>601168.SS</t>
  </si>
  <si>
    <t>QEP.N</t>
  </si>
  <si>
    <t>601668.SS</t>
  </si>
  <si>
    <t>IPL.TO</t>
  </si>
  <si>
    <t>VSN.TO</t>
  </si>
  <si>
    <t>0603.HK</t>
  </si>
  <si>
    <t>1966.HK</t>
  </si>
  <si>
    <t>1813.HK</t>
  </si>
  <si>
    <t>1888.HK</t>
  </si>
  <si>
    <t>KKR.N</t>
  </si>
  <si>
    <t>601288.SS</t>
  </si>
  <si>
    <t>1288.HK</t>
  </si>
  <si>
    <t>BWXT.N</t>
  </si>
  <si>
    <t>TSLA.OQ</t>
  </si>
  <si>
    <t>0697.HK</t>
  </si>
  <si>
    <t>GDOT.N</t>
  </si>
  <si>
    <t>8984.T</t>
  </si>
  <si>
    <t>8985.T</t>
  </si>
  <si>
    <t>2238.HK</t>
  </si>
  <si>
    <t>3311.HK</t>
  </si>
  <si>
    <t>3333.HK</t>
  </si>
  <si>
    <t>600062.SS</t>
  </si>
  <si>
    <t>601866.SS</t>
  </si>
  <si>
    <t>601958.SS</t>
  </si>
  <si>
    <t>600718.SS</t>
  </si>
  <si>
    <t>600352.SS</t>
  </si>
  <si>
    <t>000895.SZ</t>
  </si>
  <si>
    <t>600516.SS</t>
  </si>
  <si>
    <t>600809.SS</t>
  </si>
  <si>
    <t>600143.SS</t>
  </si>
  <si>
    <t>000100.SZ</t>
  </si>
  <si>
    <t>600895.SS</t>
  </si>
  <si>
    <t>600970.SS</t>
  </si>
  <si>
    <t>JSH.SI</t>
  </si>
  <si>
    <t>600811.SS</t>
  </si>
  <si>
    <t>002001.SZ</t>
  </si>
  <si>
    <t>600010.SS</t>
  </si>
  <si>
    <t>000039.SZ</t>
  </si>
  <si>
    <t>000876.SZ</t>
  </si>
  <si>
    <t>600271.SS</t>
  </si>
  <si>
    <t>600219.SS</t>
  </si>
  <si>
    <t>000725.SZ</t>
  </si>
  <si>
    <t>600085.SS</t>
  </si>
  <si>
    <t>000625.SZ</t>
  </si>
  <si>
    <t>600316.SS</t>
  </si>
  <si>
    <t>000758.SZ</t>
  </si>
  <si>
    <t>601808.SS</t>
  </si>
  <si>
    <t>000012.SZ</t>
  </si>
  <si>
    <t>600583.SS</t>
  </si>
  <si>
    <t>600497.SS</t>
  </si>
  <si>
    <t>601117.SS</t>
  </si>
  <si>
    <t>601888.SS</t>
  </si>
  <si>
    <t>600999.SS</t>
  </si>
  <si>
    <t>601989.SS</t>
  </si>
  <si>
    <t>601688.SS</t>
  </si>
  <si>
    <t>002304.SZ</t>
  </si>
  <si>
    <t>JSEJ.J</t>
  </si>
  <si>
    <t>3898.HK</t>
  </si>
  <si>
    <t>111770.KS</t>
  </si>
  <si>
    <t>128940.KS</t>
  </si>
  <si>
    <t>009240.KS</t>
  </si>
  <si>
    <t>079160.KS</t>
  </si>
  <si>
    <t>051600.KS</t>
  </si>
  <si>
    <t>115390.KS</t>
  </si>
  <si>
    <t>039130.KS</t>
  </si>
  <si>
    <t>035720.KQ</t>
  </si>
  <si>
    <t>036490.KQ</t>
  </si>
  <si>
    <t>114090.KS</t>
  </si>
  <si>
    <t>AMA.MC</t>
  </si>
  <si>
    <t>JUP.L</t>
  </si>
  <si>
    <t>OCDO.L</t>
  </si>
  <si>
    <t>CHRH.CO</t>
  </si>
  <si>
    <t>VRX.TO</t>
  </si>
  <si>
    <t>HPP.N</t>
  </si>
  <si>
    <t>OAS.N</t>
  </si>
  <si>
    <t>ORBC.OQ</t>
  </si>
  <si>
    <t>KRO.N</t>
  </si>
  <si>
    <t>FTK.N</t>
  </si>
  <si>
    <t>VRX.N</t>
  </si>
  <si>
    <t>2208.HK</t>
  </si>
  <si>
    <t>SFUN.N</t>
  </si>
  <si>
    <t>PACB.OQ</t>
  </si>
  <si>
    <t>TBIG.JK</t>
  </si>
  <si>
    <t>GLPL.SI</t>
  </si>
  <si>
    <t>2233.HK</t>
  </si>
  <si>
    <t>0038.HK</t>
  </si>
  <si>
    <t>1918.HK</t>
  </si>
  <si>
    <t>HHC.N</t>
  </si>
  <si>
    <t>1299.HK</t>
  </si>
  <si>
    <t>AZJ.AX</t>
  </si>
  <si>
    <t>XSX6.DE</t>
  </si>
  <si>
    <t>4541.T</t>
  </si>
  <si>
    <t>3998.HK</t>
  </si>
  <si>
    <t>3339.HK</t>
  </si>
  <si>
    <t>3800.HK</t>
  </si>
  <si>
    <t>1313.HK</t>
  </si>
  <si>
    <t>1101.HK</t>
  </si>
  <si>
    <t>MEG.TO</t>
  </si>
  <si>
    <t>GM.N</t>
  </si>
  <si>
    <t>ST.N</t>
  </si>
  <si>
    <t>THO.TO</t>
  </si>
  <si>
    <t>TAHO.N</t>
  </si>
  <si>
    <t>1886.HK</t>
  </si>
  <si>
    <t>034230.KQ</t>
  </si>
  <si>
    <t>GJFS.OL</t>
  </si>
  <si>
    <t>LMPL.L</t>
  </si>
  <si>
    <t>LPLA.OQ</t>
  </si>
  <si>
    <t>PNDORA.CO</t>
  </si>
  <si>
    <t>BAH.N</t>
  </si>
  <si>
    <t>600406.SS</t>
  </si>
  <si>
    <t>600703.SS</t>
  </si>
  <si>
    <t>600276.SS</t>
  </si>
  <si>
    <t>4578.T</t>
  </si>
  <si>
    <t>002294.SZ</t>
  </si>
  <si>
    <t>000776.SZ</t>
  </si>
  <si>
    <t>600893.SS</t>
  </si>
  <si>
    <t>SWFT.N</t>
  </si>
  <si>
    <t>600535.SS</t>
  </si>
  <si>
    <t>002422.SZ</t>
  </si>
  <si>
    <t>601158.SS</t>
  </si>
  <si>
    <t>002415.SZ</t>
  </si>
  <si>
    <t>ICAG.MC</t>
  </si>
  <si>
    <t>2369.HK</t>
  </si>
  <si>
    <t>1070.HK</t>
  </si>
  <si>
    <t>2342.HK</t>
  </si>
  <si>
    <t>0081.HK</t>
  </si>
  <si>
    <t>APAM.AS</t>
  </si>
  <si>
    <t>4927.T</t>
  </si>
  <si>
    <t>L8I2.DE</t>
  </si>
  <si>
    <t>LYXAFS.DE</t>
  </si>
  <si>
    <t>IQQ6.DE</t>
  </si>
  <si>
    <t>FLT.N</t>
  </si>
  <si>
    <t>TRGP.N</t>
  </si>
  <si>
    <t>DMP.AX</t>
  </si>
  <si>
    <t>0832.HK</t>
  </si>
  <si>
    <t>2168.HK</t>
  </si>
  <si>
    <t>LYB.N</t>
  </si>
  <si>
    <t>BKU.N</t>
  </si>
  <si>
    <t>002038.SZ</t>
  </si>
  <si>
    <t>0268.HK</t>
  </si>
  <si>
    <t>0042.HK</t>
  </si>
  <si>
    <t>0245.HK</t>
  </si>
  <si>
    <t>0317.HK</t>
  </si>
  <si>
    <t>0217.HK</t>
  </si>
  <si>
    <t>0210.HK</t>
  </si>
  <si>
    <t>0107.HK</t>
  </si>
  <si>
    <t>000629.SZ</t>
  </si>
  <si>
    <t>0337.HK</t>
  </si>
  <si>
    <t>0256.HK</t>
  </si>
  <si>
    <t>0300.HK</t>
  </si>
  <si>
    <t>0152.HK</t>
  </si>
  <si>
    <t>0680.HK</t>
  </si>
  <si>
    <t>0819.HK</t>
  </si>
  <si>
    <t>1812.HK</t>
  </si>
  <si>
    <t>0433.HK</t>
  </si>
  <si>
    <t>0382.HK</t>
  </si>
  <si>
    <t>0995.HK</t>
  </si>
  <si>
    <t>0543.HK</t>
  </si>
  <si>
    <t>0419.HK</t>
  </si>
  <si>
    <t>054950.KQ</t>
  </si>
  <si>
    <t>0818.HK</t>
  </si>
  <si>
    <t>0517.HK</t>
  </si>
  <si>
    <t>0587.HK</t>
  </si>
  <si>
    <t>0874.HK</t>
  </si>
  <si>
    <t>0696.HK</t>
  </si>
  <si>
    <t>0598.HK</t>
  </si>
  <si>
    <t>0743.HK</t>
  </si>
  <si>
    <t>0538.HK</t>
  </si>
  <si>
    <t>1052.HK</t>
  </si>
  <si>
    <t>0546.HK</t>
  </si>
  <si>
    <t>0553.HK</t>
  </si>
  <si>
    <t>0855.HK</t>
  </si>
  <si>
    <t>0588.HK</t>
  </si>
  <si>
    <t>1045.HK</t>
  </si>
  <si>
    <t>0750.HK</t>
  </si>
  <si>
    <t>1177.HK</t>
  </si>
  <si>
    <t>0735.HK</t>
  </si>
  <si>
    <t>1361.HK</t>
  </si>
  <si>
    <t>0371.HK</t>
  </si>
  <si>
    <t>1238.HK</t>
  </si>
  <si>
    <t>0934.HK</t>
  </si>
  <si>
    <t>0563.HK</t>
  </si>
  <si>
    <t>0921.HK</t>
  </si>
  <si>
    <t>0848.HK</t>
  </si>
  <si>
    <t>0882.HK</t>
  </si>
  <si>
    <t>0777.HK</t>
  </si>
  <si>
    <t>1098.HK</t>
  </si>
  <si>
    <t>1899.HK</t>
  </si>
  <si>
    <t>1368.HK</t>
  </si>
  <si>
    <t>0568.HK</t>
  </si>
  <si>
    <t>0368.HK</t>
  </si>
  <si>
    <t>1234.HK</t>
  </si>
  <si>
    <t>0425.HK</t>
  </si>
  <si>
    <t>1093.HK</t>
  </si>
  <si>
    <t>3336.HK</t>
  </si>
  <si>
    <t>2868.HK</t>
  </si>
  <si>
    <t>3382.HK</t>
  </si>
  <si>
    <t>3813.HK</t>
  </si>
  <si>
    <t>3899.HK</t>
  </si>
  <si>
    <t>3888.HK</t>
  </si>
  <si>
    <t>3393.HK</t>
  </si>
  <si>
    <t>2489.T</t>
  </si>
  <si>
    <t>2385.T</t>
  </si>
  <si>
    <t>2220.T</t>
  </si>
  <si>
    <t>3337.HK</t>
  </si>
  <si>
    <t>8922.T</t>
  </si>
  <si>
    <t>4565.T</t>
  </si>
  <si>
    <t>8202.T</t>
  </si>
  <si>
    <t>BALDb.ST</t>
  </si>
  <si>
    <t>CSU.TO</t>
  </si>
  <si>
    <t>CHT.N</t>
  </si>
  <si>
    <t>BOSSn.DE</t>
  </si>
  <si>
    <t>CPIJ.J</t>
  </si>
  <si>
    <t>EMA.TO</t>
  </si>
  <si>
    <t>CGDM.PA</t>
  </si>
  <si>
    <t>1157.HK</t>
  </si>
  <si>
    <t>GLP.N</t>
  </si>
  <si>
    <t>HEIN.KL</t>
  </si>
  <si>
    <t>LENV.VI</t>
  </si>
  <si>
    <t>RMIJ.J</t>
  </si>
  <si>
    <t>3618.HK</t>
  </si>
  <si>
    <t>NESM.KL</t>
  </si>
  <si>
    <t>VC.N</t>
  </si>
  <si>
    <t>OMNJ.J</t>
  </si>
  <si>
    <t>PUBM.KL</t>
  </si>
  <si>
    <t>KMI.N</t>
  </si>
  <si>
    <t>SCCO.K</t>
  </si>
  <si>
    <t>SMHNn.DE</t>
  </si>
  <si>
    <t>JLIF.L</t>
  </si>
  <si>
    <t>MAILRq.L</t>
  </si>
  <si>
    <t>TTIGn.DE</t>
  </si>
  <si>
    <t>XEIN.DE</t>
  </si>
  <si>
    <t>XBCT.DE</t>
  </si>
  <si>
    <t>XDBC.DE</t>
  </si>
  <si>
    <t>XEMB.DE</t>
  </si>
  <si>
    <t>XBLC.DE</t>
  </si>
  <si>
    <t>XMRC.DE</t>
  </si>
  <si>
    <t>ENLK.N</t>
  </si>
  <si>
    <t>XMLA.DE</t>
  </si>
  <si>
    <t>LHCJ.J</t>
  </si>
  <si>
    <t>4928.T</t>
  </si>
  <si>
    <t>HCA.N</t>
  </si>
  <si>
    <t>HII.N</t>
  </si>
  <si>
    <t>HPHT.SI</t>
  </si>
  <si>
    <t>GNC.N</t>
  </si>
  <si>
    <t>CSOD.OQ</t>
  </si>
  <si>
    <t>600079.SS</t>
  </si>
  <si>
    <t>000970.SZ</t>
  </si>
  <si>
    <t>0631.HK</t>
  </si>
  <si>
    <t>002081.SZ</t>
  </si>
  <si>
    <t>000598.SZ</t>
  </si>
  <si>
    <t>002252.SZ</t>
  </si>
  <si>
    <t>000963.SZ</t>
  </si>
  <si>
    <t>000581.SZ</t>
  </si>
  <si>
    <t>002129.SZ</t>
  </si>
  <si>
    <t>600060.SS</t>
  </si>
  <si>
    <t>600157.SS</t>
  </si>
  <si>
    <t>000400.SZ</t>
  </si>
  <si>
    <t>002236.SZ</t>
  </si>
  <si>
    <t>002241.SZ</t>
  </si>
  <si>
    <t>002431.SZ</t>
  </si>
  <si>
    <t>002310.SZ</t>
  </si>
  <si>
    <t>002353.SZ</t>
  </si>
  <si>
    <t>002375.SZ</t>
  </si>
  <si>
    <t>0829.HK</t>
  </si>
  <si>
    <t>002344.SZ</t>
  </si>
  <si>
    <t>600436.SS</t>
  </si>
  <si>
    <t>600259.SS</t>
  </si>
  <si>
    <t>600252.SS</t>
  </si>
  <si>
    <t>600637.SS</t>
  </si>
  <si>
    <t>600315.SS</t>
  </si>
  <si>
    <t>600332.SS</t>
  </si>
  <si>
    <t>600261.SS</t>
  </si>
  <si>
    <t>600827.SS</t>
  </si>
  <si>
    <t>600498.SS</t>
  </si>
  <si>
    <t>601717.SS</t>
  </si>
  <si>
    <t>2229.T</t>
  </si>
  <si>
    <t>XY4P.DE</t>
  </si>
  <si>
    <t>TWE.AX</t>
  </si>
  <si>
    <t>RPXC.OQ</t>
  </si>
  <si>
    <t>2607.HK</t>
  </si>
  <si>
    <t>ACHN.OQ</t>
  </si>
  <si>
    <t>AL.N</t>
  </si>
  <si>
    <t>SRENH.S</t>
  </si>
  <si>
    <t>GLEN.L</t>
  </si>
  <si>
    <t>TOU.TO</t>
  </si>
  <si>
    <t>0460.HK</t>
  </si>
  <si>
    <t>0547.HK</t>
  </si>
  <si>
    <t>0269.HK</t>
  </si>
  <si>
    <t>ARR.N</t>
  </si>
  <si>
    <t>YNDX.OQ</t>
  </si>
  <si>
    <t>139130.KS</t>
  </si>
  <si>
    <t>SAVE.OQ</t>
  </si>
  <si>
    <t>CHTR.OQ</t>
  </si>
  <si>
    <t>NBLS.L</t>
  </si>
  <si>
    <t>2789.HK</t>
  </si>
  <si>
    <t>FRC.N</t>
  </si>
  <si>
    <t>KOS.N</t>
  </si>
  <si>
    <t>ELLI.N</t>
  </si>
  <si>
    <t>MPAA.OQ</t>
  </si>
  <si>
    <t>WMGI.OQ</t>
  </si>
  <si>
    <t>BANC.N</t>
  </si>
  <si>
    <t>MPC.N</t>
  </si>
  <si>
    <t>601098.SS</t>
  </si>
  <si>
    <t>601933.SS</t>
  </si>
  <si>
    <t>601377.SS</t>
  </si>
  <si>
    <t>AMCX.OQ</t>
  </si>
  <si>
    <t>601118.SS</t>
  </si>
  <si>
    <t>601018.SS</t>
  </si>
  <si>
    <t>SFER.MI</t>
  </si>
  <si>
    <t>DIDA.MC</t>
  </si>
  <si>
    <t>P.N</t>
  </si>
  <si>
    <t>BKIA.MC</t>
  </si>
  <si>
    <t>INXN.N</t>
  </si>
  <si>
    <t>2282.HK</t>
  </si>
  <si>
    <t>DNKN.OQ</t>
  </si>
  <si>
    <t>WAIR.N</t>
  </si>
  <si>
    <t>WETF.OQ</t>
  </si>
  <si>
    <t>SXC.N</t>
  </si>
  <si>
    <t>ZG.OQ</t>
  </si>
  <si>
    <t>CARB.OQ</t>
  </si>
  <si>
    <t>FRAN.OQ</t>
  </si>
  <si>
    <t>JKS.N</t>
  </si>
  <si>
    <t>SPGJ.J</t>
  </si>
  <si>
    <t>0391.HK</t>
  </si>
  <si>
    <t>078520.KS</t>
  </si>
  <si>
    <t>SBNCyq.L</t>
  </si>
  <si>
    <t>OPHR.L</t>
  </si>
  <si>
    <t>HTHT.OQ</t>
  </si>
  <si>
    <t>0187.HK</t>
  </si>
  <si>
    <t>0719.HK</t>
  </si>
  <si>
    <t>0404.HK</t>
  </si>
  <si>
    <t>0451.HK</t>
  </si>
  <si>
    <t>0348.HK</t>
  </si>
  <si>
    <t>0993.HK</t>
  </si>
  <si>
    <t>6030.HK</t>
  </si>
  <si>
    <t>4581.T</t>
  </si>
  <si>
    <t>HZNP.OQ</t>
  </si>
  <si>
    <t>1188.HK</t>
  </si>
  <si>
    <t>1063.HK</t>
  </si>
  <si>
    <t>0535.HK</t>
  </si>
  <si>
    <t>8876.T</t>
  </si>
  <si>
    <t>0978.HK</t>
  </si>
  <si>
    <t>PSGJ.J</t>
  </si>
  <si>
    <t>1108.HK</t>
  </si>
  <si>
    <t>FBHS.K</t>
  </si>
  <si>
    <t>FBHS.N</t>
  </si>
  <si>
    <t>1728.HK</t>
  </si>
  <si>
    <t>XYL.N</t>
  </si>
  <si>
    <t>0958.HK</t>
  </si>
  <si>
    <t>EVRE.L</t>
  </si>
  <si>
    <t>GRPN.OQ</t>
  </si>
  <si>
    <t>3659.T</t>
  </si>
  <si>
    <t>IMPV.OQ</t>
  </si>
  <si>
    <t>POLYP.L</t>
  </si>
  <si>
    <t>0721.HK</t>
  </si>
  <si>
    <t>8410.T</t>
  </si>
  <si>
    <t>CLVS.OQ</t>
  </si>
  <si>
    <t>TRIP.OQ</t>
  </si>
  <si>
    <t>SGYP.OQ</t>
  </si>
  <si>
    <t>1336.HK</t>
  </si>
  <si>
    <t>DLPH.N</t>
  </si>
  <si>
    <t>6823.HK</t>
  </si>
  <si>
    <t>ZNGA.OQ</t>
  </si>
  <si>
    <t>WPX.N</t>
  </si>
  <si>
    <t>601992.SS</t>
  </si>
  <si>
    <t>WPZ.N</t>
  </si>
  <si>
    <t>LPI.N</t>
  </si>
  <si>
    <t>POST.N</t>
  </si>
  <si>
    <t>112040.KQ</t>
  </si>
  <si>
    <t>REGI.OQ</t>
  </si>
  <si>
    <t>MTDR.N</t>
  </si>
  <si>
    <t>EPAM.N</t>
  </si>
  <si>
    <t>CZR.OQ</t>
  </si>
  <si>
    <t>SLCA.N</t>
  </si>
  <si>
    <t>KORS.N</t>
  </si>
  <si>
    <t>GENL.L</t>
  </si>
  <si>
    <t>NSM.N</t>
  </si>
  <si>
    <t>YELP.N</t>
  </si>
  <si>
    <t>VNTV.N</t>
  </si>
  <si>
    <t>2222.HK</t>
  </si>
  <si>
    <t>HMST.OQ</t>
  </si>
  <si>
    <t>OAK.N</t>
  </si>
  <si>
    <t>MRC.N</t>
  </si>
  <si>
    <t>RPAI.N</t>
  </si>
  <si>
    <t>AOIC.ST</t>
  </si>
  <si>
    <t>DKSH.S</t>
  </si>
  <si>
    <t>PSX.N</t>
  </si>
  <si>
    <t>CG.OQ</t>
  </si>
  <si>
    <t>6837.HK</t>
  </si>
  <si>
    <t>FRGI.OQ</t>
  </si>
  <si>
    <t>NMC.L</t>
  </si>
  <si>
    <t>SPLK.OQ</t>
  </si>
  <si>
    <t>WAGE.N</t>
  </si>
  <si>
    <t>FB.OQ</t>
  </si>
  <si>
    <t>EFN.TO</t>
  </si>
  <si>
    <t>HTA.N</t>
  </si>
  <si>
    <t>BGEO.L</t>
  </si>
  <si>
    <t>GCPI.L</t>
  </si>
  <si>
    <t>ALSN.K</t>
  </si>
  <si>
    <t>ALSN.N</t>
  </si>
  <si>
    <t>PATK.OQ</t>
  </si>
  <si>
    <t>0853.HK</t>
  </si>
  <si>
    <t>SRCI.A</t>
  </si>
  <si>
    <t>ALEX.N</t>
  </si>
  <si>
    <t>EQM.N</t>
  </si>
  <si>
    <t>EGL.N</t>
  </si>
  <si>
    <t>601669.SS</t>
  </si>
  <si>
    <t>NOW.N</t>
  </si>
  <si>
    <t>601633.SS</t>
  </si>
  <si>
    <t>601928.SS</t>
  </si>
  <si>
    <t>FIVE.OQ</t>
  </si>
  <si>
    <t>TSRO.OQ</t>
  </si>
  <si>
    <t>XGSD.DE</t>
  </si>
  <si>
    <t>3279.T</t>
  </si>
  <si>
    <t>LVNTA.OQ</t>
  </si>
  <si>
    <t>2370.T</t>
  </si>
  <si>
    <t>3782.T</t>
  </si>
  <si>
    <t>3751.T</t>
  </si>
  <si>
    <t>3661.T</t>
  </si>
  <si>
    <t>2438.T</t>
  </si>
  <si>
    <t>2397.T</t>
  </si>
  <si>
    <t>2497.T</t>
  </si>
  <si>
    <t>2468.T</t>
  </si>
  <si>
    <t>3658.T</t>
  </si>
  <si>
    <t>2158.T</t>
  </si>
  <si>
    <t>3664.T</t>
  </si>
  <si>
    <t>4575.T</t>
  </si>
  <si>
    <t>4571.T</t>
  </si>
  <si>
    <t>2492.T</t>
  </si>
  <si>
    <t>2160.T</t>
  </si>
  <si>
    <t>2379.T</t>
  </si>
  <si>
    <t>3744.T</t>
  </si>
  <si>
    <t>4583.T</t>
  </si>
  <si>
    <t>3756.T</t>
  </si>
  <si>
    <t>2122.T</t>
  </si>
  <si>
    <t>2183.T</t>
  </si>
  <si>
    <t>NXPI.OQ</t>
  </si>
  <si>
    <t>PANW.N</t>
  </si>
  <si>
    <t>HY.N</t>
  </si>
  <si>
    <t>5703.T</t>
  </si>
  <si>
    <t>8524.T</t>
  </si>
  <si>
    <t>9201.T</t>
  </si>
  <si>
    <t>SSTK.N</t>
  </si>
  <si>
    <t>DYN.N</t>
  </si>
  <si>
    <t>BERY.N</t>
  </si>
  <si>
    <t>WDAY.K</t>
  </si>
  <si>
    <t>WDAY.N</t>
  </si>
  <si>
    <t>NBHC.N</t>
  </si>
  <si>
    <t>QLYS.OQ</t>
  </si>
  <si>
    <t>161890.KS</t>
  </si>
  <si>
    <t>FANG.OQ</t>
  </si>
  <si>
    <t>ICPT.OQ</t>
  </si>
  <si>
    <t>DLGD.L</t>
  </si>
  <si>
    <t>0867.HK</t>
  </si>
  <si>
    <t>RH.N</t>
  </si>
  <si>
    <t>USD-CASH</t>
  </si>
  <si>
    <t>3765.T</t>
  </si>
  <si>
    <t>YY.OQ</t>
  </si>
  <si>
    <t>MFONq.L</t>
  </si>
  <si>
    <t>8697.T</t>
  </si>
  <si>
    <t>2039.HK</t>
  </si>
  <si>
    <t>RLGY.N</t>
  </si>
  <si>
    <t>SBY.N</t>
  </si>
  <si>
    <t>PBF.N</t>
  </si>
  <si>
    <t>ABBV.K</t>
  </si>
  <si>
    <t>ABBV.N</t>
  </si>
  <si>
    <t>601800.SS</t>
  </si>
  <si>
    <t>1314.HK</t>
  </si>
  <si>
    <t>600340.SS</t>
  </si>
  <si>
    <t>BKOM.PR</t>
  </si>
  <si>
    <t>CONE.OQ</t>
  </si>
  <si>
    <t>7164.T</t>
  </si>
  <si>
    <t>6069.T</t>
  </si>
  <si>
    <t>9419.T</t>
  </si>
  <si>
    <t>3281.T</t>
  </si>
  <si>
    <t>6070.T</t>
  </si>
  <si>
    <t>3665.T</t>
  </si>
  <si>
    <t>XXSC.DE</t>
  </si>
  <si>
    <t>XXSC.L</t>
  </si>
  <si>
    <t>LEGn.DE</t>
  </si>
  <si>
    <t>TPH.N</t>
  </si>
  <si>
    <t>NCLH.OQ</t>
  </si>
  <si>
    <t>SBGL.N</t>
  </si>
  <si>
    <t>AT0000855838.OE</t>
  </si>
  <si>
    <t>AT0000855846.OE</t>
  </si>
  <si>
    <t>AT0000A07RU2.OE</t>
  </si>
  <si>
    <t>CI2.PA</t>
  </si>
  <si>
    <t>GG9B.DE</t>
  </si>
  <si>
    <t>HK.PA</t>
  </si>
  <si>
    <t>XCTL.DE</t>
  </si>
  <si>
    <t>IBCS.DE</t>
  </si>
  <si>
    <t>UNBP.AS</t>
  </si>
  <si>
    <t>2236.HK</t>
  </si>
  <si>
    <t>ZTS.N</t>
  </si>
  <si>
    <t>O2Dn.DE</t>
  </si>
  <si>
    <t>VOC.AX</t>
  </si>
  <si>
    <t>BNCN.OQ</t>
  </si>
  <si>
    <t>APAM.K</t>
  </si>
  <si>
    <t>APAM.N</t>
  </si>
  <si>
    <t>3863.T</t>
  </si>
  <si>
    <t>3283.T</t>
  </si>
  <si>
    <t>TMHC.K</t>
  </si>
  <si>
    <t>MOEX.MM</t>
  </si>
  <si>
    <t>ESUR.L</t>
  </si>
  <si>
    <t>EVTC.N</t>
  </si>
  <si>
    <t>PF.N</t>
  </si>
  <si>
    <t>HAWK.OQ</t>
  </si>
  <si>
    <t>CCH.L</t>
  </si>
  <si>
    <t>RESI.N</t>
  </si>
  <si>
    <t>CRST.L</t>
  </si>
  <si>
    <t>CST.N</t>
  </si>
  <si>
    <t>EVKn.DE</t>
  </si>
  <si>
    <t>Q.N</t>
  </si>
  <si>
    <t>VOYA.N</t>
  </si>
  <si>
    <t>NRZ.N</t>
  </si>
  <si>
    <t>3675.T</t>
  </si>
  <si>
    <t>3668.T</t>
  </si>
  <si>
    <t>VER.N</t>
  </si>
  <si>
    <t>4585.T</t>
  </si>
  <si>
    <t>TEP.N</t>
  </si>
  <si>
    <t>6134.T</t>
  </si>
  <si>
    <t>FNAC.PA</t>
  </si>
  <si>
    <t>CWD.L</t>
  </si>
  <si>
    <t>AMBC.OQ</t>
  </si>
  <si>
    <t>GIMO.N</t>
  </si>
  <si>
    <t>DATA.K</t>
  </si>
  <si>
    <t>DATA.N</t>
  </si>
  <si>
    <t>NWSA.OQ</t>
  </si>
  <si>
    <t>COTY.N</t>
  </si>
  <si>
    <t>MNK.N</t>
  </si>
  <si>
    <t>HASI.N</t>
  </si>
  <si>
    <t>INSY.OQ</t>
  </si>
  <si>
    <t>002450.SZ</t>
  </si>
  <si>
    <t>USCR.OQ</t>
  </si>
  <si>
    <t>CASH.OQ</t>
  </si>
  <si>
    <t>OSRn.DE</t>
  </si>
  <si>
    <t>CDW.OQ</t>
  </si>
  <si>
    <t>MDCM.L</t>
  </si>
  <si>
    <t>VNAn.DE</t>
  </si>
  <si>
    <t>2587.T</t>
  </si>
  <si>
    <t>GOGO.OQ</t>
  </si>
  <si>
    <t>HDS.OQ</t>
  </si>
  <si>
    <t>BLUE.OQ</t>
  </si>
  <si>
    <t>NYLDa.N</t>
  </si>
  <si>
    <t>KGX.DE</t>
  </si>
  <si>
    <t>OCI.AS</t>
  </si>
  <si>
    <t>EVHC.N</t>
  </si>
  <si>
    <t>SFM.OQ</t>
  </si>
  <si>
    <t>AMH.N</t>
  </si>
  <si>
    <t>181710.KS</t>
  </si>
  <si>
    <t>MUSA.N</t>
  </si>
  <si>
    <t>0884.HK</t>
  </si>
  <si>
    <t>DOOR.N</t>
  </si>
  <si>
    <t>551872X.BE</t>
  </si>
  <si>
    <t>DWS0M3X.DX</t>
  </si>
  <si>
    <t>000333.SZ</t>
  </si>
  <si>
    <t>ETO.L</t>
  </si>
  <si>
    <t>NGL.N</t>
  </si>
  <si>
    <t>SAIC.N</t>
  </si>
  <si>
    <t>CNHI.MI</t>
  </si>
  <si>
    <t>3289.T</t>
  </si>
  <si>
    <t>8370.T</t>
  </si>
  <si>
    <t>BMCH.OQ</t>
  </si>
  <si>
    <t>EUR-CASH</t>
  </si>
  <si>
    <t>AR.N</t>
  </si>
  <si>
    <t>PINC.OQ</t>
  </si>
  <si>
    <t>1219.HK</t>
  </si>
  <si>
    <t>VEEV.K</t>
  </si>
  <si>
    <t>VEEV.N</t>
  </si>
  <si>
    <t>QTS.N</t>
  </si>
  <si>
    <t>3291.T</t>
  </si>
  <si>
    <t>PAGP.N</t>
  </si>
  <si>
    <t>GLPI.OQ</t>
  </si>
  <si>
    <t>FTD.OQ</t>
  </si>
  <si>
    <t>TWTR.K</t>
  </si>
  <si>
    <t>TWTR.N</t>
  </si>
  <si>
    <t>LGIH.OQ</t>
  </si>
  <si>
    <t>COMM.OQ</t>
  </si>
  <si>
    <t>SFRGR.PA</t>
  </si>
  <si>
    <t>MERL.L</t>
  </si>
  <si>
    <t>BRX.N</t>
  </si>
  <si>
    <t>4587.T</t>
  </si>
  <si>
    <t>0686.HK</t>
  </si>
  <si>
    <t>1623.HK</t>
  </si>
  <si>
    <t>PAYS.L</t>
  </si>
  <si>
    <t>6908.T</t>
  </si>
  <si>
    <t>BPOST.BR</t>
  </si>
  <si>
    <t>ALLE.N</t>
  </si>
  <si>
    <t>0968.HK</t>
  </si>
  <si>
    <t>MEL.NZ</t>
  </si>
  <si>
    <t>AAL.OQ</t>
  </si>
  <si>
    <t>002653.SZ</t>
  </si>
  <si>
    <t>IOIP.KL</t>
  </si>
  <si>
    <t>OMF.N</t>
  </si>
  <si>
    <t>PEGI.OQ</t>
  </si>
  <si>
    <t>FEYE.OQ</t>
  </si>
  <si>
    <t>BURL.N</t>
  </si>
  <si>
    <t>RMG.L</t>
  </si>
  <si>
    <t>CXP.N</t>
  </si>
  <si>
    <t>HMHC.OQ</t>
  </si>
  <si>
    <t>MMI.N</t>
  </si>
  <si>
    <t>ARMK.N</t>
  </si>
  <si>
    <t>1515.HK</t>
  </si>
  <si>
    <t>0586.HK</t>
  </si>
  <si>
    <t>HLT.N</t>
  </si>
  <si>
    <t>1963.HK</t>
  </si>
  <si>
    <t>EPE.N</t>
  </si>
  <si>
    <t>OGS.N</t>
  </si>
  <si>
    <t>SFR.N</t>
  </si>
  <si>
    <t>7167.T</t>
  </si>
  <si>
    <t>SC.N</t>
  </si>
  <si>
    <t>TLLP.N</t>
  </si>
  <si>
    <t>0816.HK</t>
  </si>
  <si>
    <t>1378.HK</t>
  </si>
  <si>
    <t>PSLn.BK</t>
  </si>
  <si>
    <t>LADR.N</t>
  </si>
  <si>
    <t>6818.HK</t>
  </si>
  <si>
    <t>MONC.MI</t>
  </si>
  <si>
    <t>RTRX.OQ</t>
  </si>
  <si>
    <t>1829.HK</t>
  </si>
  <si>
    <t>0579.HK</t>
  </si>
  <si>
    <t>RICE.N</t>
  </si>
  <si>
    <t>FGL.N</t>
  </si>
  <si>
    <t>RSPP.N</t>
  </si>
  <si>
    <t>900140.KS</t>
  </si>
  <si>
    <t>123260.KQ</t>
  </si>
  <si>
    <t>092040.KQ</t>
  </si>
  <si>
    <t>044340.KQ</t>
  </si>
  <si>
    <t>060590.KQ</t>
  </si>
  <si>
    <t>042520.KQ</t>
  </si>
  <si>
    <t>XNCR.OQ</t>
  </si>
  <si>
    <t>1333.T</t>
  </si>
  <si>
    <t>EGRX.OQ</t>
  </si>
  <si>
    <t>LE.OQ</t>
  </si>
  <si>
    <t>LNTAq.L</t>
  </si>
  <si>
    <t>084990.KQ</t>
  </si>
  <si>
    <t>0564.HK</t>
  </si>
  <si>
    <t>CBCOMMO.DE</t>
  </si>
  <si>
    <t>ALLY.N</t>
  </si>
  <si>
    <t>BWOA.VI</t>
  </si>
  <si>
    <t>DWS06MX.H</t>
  </si>
  <si>
    <t>A0NCVWX.DX</t>
  </si>
  <si>
    <t>727462X.F</t>
  </si>
  <si>
    <t>A0NB6TX.D</t>
  </si>
  <si>
    <t>A1T726X.DX</t>
  </si>
  <si>
    <t>LP65059272</t>
  </si>
  <si>
    <t>A1JC20X.DX</t>
  </si>
  <si>
    <t>A0NJEBX.DX</t>
  </si>
  <si>
    <t>12534925.S</t>
  </si>
  <si>
    <t>NAVI.OQ</t>
  </si>
  <si>
    <t>6740.T</t>
  </si>
  <si>
    <t>9024.T</t>
  </si>
  <si>
    <t>OUT.N</t>
  </si>
  <si>
    <t>PLP.L</t>
  </si>
  <si>
    <t>SABR.OQ</t>
  </si>
  <si>
    <t>ATTJ.J</t>
  </si>
  <si>
    <t>AO.L</t>
  </si>
  <si>
    <t>ISS.CO</t>
  </si>
  <si>
    <t>KWE.L</t>
  </si>
  <si>
    <t>027410.KS</t>
  </si>
  <si>
    <t>163742X.DX</t>
  </si>
  <si>
    <t>A0YEMCX.DX</t>
  </si>
  <si>
    <t>WPG.N</t>
  </si>
  <si>
    <t>DNOW.N</t>
  </si>
  <si>
    <t>3191.T</t>
  </si>
  <si>
    <t>INFO.OQ</t>
  </si>
  <si>
    <t>TIME.N</t>
  </si>
  <si>
    <t>ANET.N</t>
  </si>
  <si>
    <t>PAH.N</t>
  </si>
  <si>
    <t>STAY.N</t>
  </si>
  <si>
    <t>0799.HK</t>
  </si>
  <si>
    <t>0963.HK</t>
  </si>
  <si>
    <t>TSE.N</t>
  </si>
  <si>
    <t>JD.OQ</t>
  </si>
  <si>
    <t>BMEB.L</t>
  </si>
  <si>
    <t>QIWI.OQ</t>
  </si>
  <si>
    <t>A1C4V0X.DX</t>
  </si>
  <si>
    <t>635297X.F</t>
  </si>
  <si>
    <t>PETSP.L</t>
  </si>
  <si>
    <t>SCG.AX</t>
  </si>
  <si>
    <t>RYAM.N</t>
  </si>
  <si>
    <t>2202.HK</t>
  </si>
  <si>
    <t>CLNS.N</t>
  </si>
  <si>
    <t>MC.N</t>
  </si>
  <si>
    <t>TRUE.OQ</t>
  </si>
  <si>
    <t>TMST.N</t>
  </si>
  <si>
    <t>GRUB.N</t>
  </si>
  <si>
    <t>NYRT.N</t>
  </si>
  <si>
    <t>FNFV.N</t>
  </si>
  <si>
    <t>OPB.OQ</t>
  </si>
  <si>
    <t>FNF.N</t>
  </si>
  <si>
    <t>ZEN.N</t>
  </si>
  <si>
    <t>VRTV.N</t>
  </si>
  <si>
    <t>NEP.N</t>
  </si>
  <si>
    <t>PE.N</t>
  </si>
  <si>
    <t>HRTX.OQ</t>
  </si>
  <si>
    <t>ALDR.OQ</t>
  </si>
  <si>
    <t>MRL.MC</t>
  </si>
  <si>
    <t>ELIOR.PA</t>
  </si>
  <si>
    <t>A0KD24X.F</t>
  </si>
  <si>
    <t>A0J317X.F</t>
  </si>
  <si>
    <t>CERV.MI</t>
  </si>
  <si>
    <t>MIK.OQ</t>
  </si>
  <si>
    <t>HSO.AX</t>
  </si>
  <si>
    <t>XYPD.DE</t>
  </si>
  <si>
    <t>NN.AS</t>
  </si>
  <si>
    <t>CTLT.N</t>
  </si>
  <si>
    <t>MPLX.N</t>
  </si>
  <si>
    <t>SYF.N</t>
  </si>
  <si>
    <t>WMS.N</t>
  </si>
  <si>
    <t>0288.HK</t>
  </si>
  <si>
    <t>FCB.N</t>
  </si>
  <si>
    <t>7779.T</t>
  </si>
  <si>
    <t>MBLY.N</t>
  </si>
  <si>
    <t>LTRPA.OQ</t>
  </si>
  <si>
    <t>0698.HK</t>
  </si>
  <si>
    <t>1375.HK</t>
  </si>
  <si>
    <t>CFG.N</t>
  </si>
  <si>
    <t>SPI.L</t>
  </si>
  <si>
    <t>SERV.N</t>
  </si>
  <si>
    <t>HQY.OQ</t>
  </si>
  <si>
    <t>ZPG.L</t>
  </si>
  <si>
    <t>KITE.OQ</t>
  </si>
  <si>
    <t>SSPG.L</t>
  </si>
  <si>
    <t>BBOXT.L</t>
  </si>
  <si>
    <t>LOCO.OQ</t>
  </si>
  <si>
    <t>SAGAG.L</t>
  </si>
  <si>
    <t>OSBO.L</t>
  </si>
  <si>
    <t>GPRO.OQ</t>
  </si>
  <si>
    <t>RDUS.OQ</t>
  </si>
  <si>
    <t>BABA.N</t>
  </si>
  <si>
    <t>AKSOL.OL</t>
  </si>
  <si>
    <t>CDK.OQ</t>
  </si>
  <si>
    <t>SFS.N</t>
  </si>
  <si>
    <t>204320.KS</t>
  </si>
  <si>
    <t>ABY.OQ</t>
  </si>
  <si>
    <t>ZALG.DE</t>
  </si>
  <si>
    <t>FCHA.MI</t>
  </si>
  <si>
    <t>TVPT.N</t>
  </si>
  <si>
    <t>6098.T</t>
  </si>
  <si>
    <t>XDEQ.DE</t>
  </si>
  <si>
    <t>ENTRA.OL</t>
  </si>
  <si>
    <t>XDEV.DE</t>
  </si>
  <si>
    <t>KEYS.N</t>
  </si>
  <si>
    <t>LBRDK.OQ</t>
  </si>
  <si>
    <t>000030.KS</t>
  </si>
  <si>
    <t>AXTA.N</t>
  </si>
  <si>
    <t>ENX.PA</t>
  </si>
  <si>
    <t>ONTEX.BR</t>
  </si>
  <si>
    <t>LOG.MC</t>
  </si>
  <si>
    <t>PSK.TO</t>
  </si>
  <si>
    <t>UBSG.S</t>
  </si>
  <si>
    <t>CRC.N</t>
  </si>
  <si>
    <t>PGRE.N</t>
  </si>
  <si>
    <t>KLXI.OQ</t>
  </si>
  <si>
    <t>PSH.AS</t>
  </si>
  <si>
    <t>600485.SS</t>
  </si>
  <si>
    <t>QSR.TO</t>
  </si>
  <si>
    <t>TUIT.L</t>
  </si>
  <si>
    <t>STOR.N</t>
  </si>
  <si>
    <t>AAAA.L</t>
  </si>
  <si>
    <t>DPLO.N</t>
  </si>
  <si>
    <t>DERM.OQ</t>
  </si>
  <si>
    <t>PLAY.OQ</t>
  </si>
  <si>
    <t>ZAYO.N</t>
  </si>
  <si>
    <t>FMSA.N</t>
  </si>
  <si>
    <t>INDV.L</t>
  </si>
  <si>
    <t>1958.HK</t>
  </si>
  <si>
    <t>QRVO.OQ</t>
  </si>
  <si>
    <t>AM.N</t>
  </si>
  <si>
    <t>0273.HK</t>
  </si>
  <si>
    <t>UE.N</t>
  </si>
  <si>
    <t>VM.L</t>
  </si>
  <si>
    <t>000166.SZ</t>
  </si>
  <si>
    <t>6028.T</t>
  </si>
  <si>
    <t>VSTO.N</t>
  </si>
  <si>
    <t>DWS18FX.DX</t>
  </si>
  <si>
    <t>TRCO.N</t>
  </si>
  <si>
    <t>3222.T</t>
  </si>
  <si>
    <t>AENA.MC</t>
  </si>
  <si>
    <t>HLE.DE</t>
  </si>
  <si>
    <t>0001.HK</t>
  </si>
  <si>
    <t>GDDY.N</t>
  </si>
  <si>
    <t>INOV.OQ</t>
  </si>
  <si>
    <t>HIFR.N</t>
  </si>
  <si>
    <t>ONCE.OQ</t>
  </si>
  <si>
    <t>ASCJ.J</t>
  </si>
  <si>
    <t>LC.N</t>
  </si>
  <si>
    <t>SEDG.OQ</t>
  </si>
  <si>
    <t>SUM.N</t>
  </si>
  <si>
    <t>IGT.N</t>
  </si>
  <si>
    <t>1297.HK</t>
  </si>
  <si>
    <t>AUTOA.L</t>
  </si>
  <si>
    <t>1513.HK</t>
  </si>
  <si>
    <t>1057.HK</t>
  </si>
  <si>
    <t>UNIT.OQ</t>
  </si>
  <si>
    <t>S32.AX</t>
  </si>
  <si>
    <t>S32.L</t>
  </si>
  <si>
    <t>NYLD.N</t>
  </si>
  <si>
    <t>1113.HK</t>
  </si>
  <si>
    <t>SBSTB.OL</t>
  </si>
  <si>
    <t>0444.HK</t>
  </si>
  <si>
    <t>1811.HK</t>
  </si>
  <si>
    <t>1776.HK</t>
  </si>
  <si>
    <t>6886.HK</t>
  </si>
  <si>
    <t>MNST.OQ</t>
  </si>
  <si>
    <t>002736.SZ</t>
  </si>
  <si>
    <t>SHAW.L</t>
  </si>
  <si>
    <t>DFSD.L</t>
  </si>
  <si>
    <t>WIZZ.L</t>
  </si>
  <si>
    <t>ETSY.OQ</t>
  </si>
  <si>
    <t>BPMC.OQ</t>
  </si>
  <si>
    <t>FIT.N</t>
  </si>
  <si>
    <t>ORIFL.ST</t>
  </si>
  <si>
    <t>XRS2.DE</t>
  </si>
  <si>
    <t>CC.N</t>
  </si>
  <si>
    <t>CABO.N</t>
  </si>
  <si>
    <t>BLD.N</t>
  </si>
  <si>
    <t>ENR.N</t>
  </si>
  <si>
    <t>LILA.OQ</t>
  </si>
  <si>
    <t>LILAK.OQ</t>
  </si>
  <si>
    <t>WRK.N</t>
  </si>
  <si>
    <t>HZN.N</t>
  </si>
  <si>
    <t>XDPE.DE</t>
  </si>
  <si>
    <t>TDOC.N</t>
  </si>
  <si>
    <t>ERI.OQ</t>
  </si>
  <si>
    <t>CAFD.OQ</t>
  </si>
  <si>
    <t>KHC.OQ</t>
  </si>
  <si>
    <t>1528.HK</t>
  </si>
  <si>
    <t>PYPL.OQ</t>
  </si>
  <si>
    <t>BNED.N</t>
  </si>
  <si>
    <t>LITE.OQ</t>
  </si>
  <si>
    <t>ATCA.AS</t>
  </si>
  <si>
    <t>CCP.N</t>
  </si>
  <si>
    <t>NLSN.N</t>
  </si>
  <si>
    <t>XEUM.DE</t>
  </si>
  <si>
    <t>1317.HK</t>
  </si>
  <si>
    <t>FLOW.AS</t>
  </si>
  <si>
    <t>EVH.N</t>
  </si>
  <si>
    <t>CLNX.MC</t>
  </si>
  <si>
    <t>SRG.N</t>
  </si>
  <si>
    <t>GBT.OQ</t>
  </si>
  <si>
    <t>OLLI.OQ</t>
  </si>
  <si>
    <t>RUN.OQ</t>
  </si>
  <si>
    <t>FLOW.K</t>
  </si>
  <si>
    <t>1530.HK</t>
  </si>
  <si>
    <t>3462.T</t>
  </si>
  <si>
    <t>7180.T</t>
  </si>
  <si>
    <t>GOOG.OQ</t>
  </si>
  <si>
    <t>MSG.N</t>
  </si>
  <si>
    <t>GOOGL.OQ</t>
  </si>
  <si>
    <t>079550.KS</t>
  </si>
  <si>
    <t>2669.HK</t>
  </si>
  <si>
    <t>LIVN.OQ</t>
  </si>
  <si>
    <t>1COV.DE</t>
  </si>
  <si>
    <t>NRE.N</t>
  </si>
  <si>
    <t>HPE.N</t>
  </si>
  <si>
    <t>STE.N</t>
  </si>
  <si>
    <t>FDC.N</t>
  </si>
  <si>
    <t>FCPT.N</t>
  </si>
  <si>
    <t>7182.T</t>
  </si>
  <si>
    <t>6178.T</t>
  </si>
  <si>
    <t>7181.T</t>
  </si>
  <si>
    <t>CSRA.N</t>
  </si>
  <si>
    <t>SNHJ.J</t>
  </si>
  <si>
    <t>MCS.L</t>
  </si>
  <si>
    <t>VII.TO</t>
  </si>
  <si>
    <t>0708.HK</t>
  </si>
  <si>
    <t>TIER.N</t>
  </si>
  <si>
    <t>1310.HK</t>
  </si>
  <si>
    <t>TARO.N</t>
  </si>
  <si>
    <t>2638.HK</t>
  </si>
  <si>
    <t>ABNd.AS</t>
  </si>
  <si>
    <t>SNHG.DE</t>
  </si>
  <si>
    <t>SQ.N</t>
  </si>
  <si>
    <t>DWS12BX.DX</t>
  </si>
  <si>
    <t>0582.HK</t>
  </si>
  <si>
    <t>002074.SZ</t>
  </si>
  <si>
    <t>002460.SZ</t>
  </si>
  <si>
    <t>601985.SS</t>
  </si>
  <si>
    <t>601211.SS</t>
  </si>
  <si>
    <t>AGR.N</t>
  </si>
  <si>
    <t>PST.MI</t>
  </si>
  <si>
    <t>IBST.L</t>
  </si>
  <si>
    <t>WPG.L</t>
  </si>
  <si>
    <t>GSM.OQ</t>
  </si>
  <si>
    <t>BMED.MI</t>
  </si>
  <si>
    <t>RACE.MI</t>
  </si>
  <si>
    <t>001979.SZ</t>
  </si>
  <si>
    <t>FCEa.N</t>
  </si>
  <si>
    <t>ARRS.OQ</t>
  </si>
  <si>
    <t>XDGU.DE</t>
  </si>
  <si>
    <t>AVGO.OQ</t>
  </si>
  <si>
    <t>TLRD.N</t>
  </si>
  <si>
    <t>GCP.N</t>
  </si>
  <si>
    <t>WBT.N</t>
  </si>
  <si>
    <t>6196.HK</t>
  </si>
  <si>
    <t>3866.HK</t>
  </si>
  <si>
    <t>0416.HK</t>
  </si>
  <si>
    <t>7186.T</t>
  </si>
  <si>
    <t>SCTS.L</t>
  </si>
  <si>
    <t>0607.HK</t>
  </si>
  <si>
    <t>EDIT.OQ</t>
  </si>
  <si>
    <t>COHJ.J</t>
  </si>
  <si>
    <t>AVXS.OQ</t>
  </si>
  <si>
    <t>002027.SZ</t>
  </si>
  <si>
    <t>TEAM.OQ</t>
  </si>
  <si>
    <t>BEZG.L</t>
  </si>
  <si>
    <t>FWONA.OQ</t>
  </si>
  <si>
    <t>0085.HK</t>
  </si>
  <si>
    <t>0198.HK</t>
  </si>
  <si>
    <t>0232.HK</t>
  </si>
  <si>
    <t>0327.HK</t>
  </si>
  <si>
    <t>0378.HK</t>
  </si>
  <si>
    <t>0434.HK</t>
  </si>
  <si>
    <t>0468.HK</t>
  </si>
  <si>
    <t>0726.HK</t>
  </si>
  <si>
    <t>0895.HK</t>
  </si>
  <si>
    <t>0925.HK</t>
  </si>
  <si>
    <t>0950.HK</t>
  </si>
  <si>
    <t>0951.HK</t>
  </si>
  <si>
    <t>0976.HK</t>
  </si>
  <si>
    <t>1030.HK</t>
  </si>
  <si>
    <t>1148.HK</t>
  </si>
  <si>
    <t>1233.HK</t>
  </si>
  <si>
    <t>1236.HK</t>
  </si>
  <si>
    <t>1253.HK</t>
  </si>
  <si>
    <t>1302.HK</t>
  </si>
  <si>
    <t>1345.HK</t>
  </si>
  <si>
    <t>1358.HK</t>
  </si>
  <si>
    <t>1366.HK</t>
  </si>
  <si>
    <t>1369.HK</t>
  </si>
  <si>
    <t>1381.HK</t>
  </si>
  <si>
    <t>1396.HK</t>
  </si>
  <si>
    <t>1415.HK</t>
  </si>
  <si>
    <t>1431.HK</t>
  </si>
  <si>
    <t>1448.HK</t>
  </si>
  <si>
    <t>1509.HK</t>
  </si>
  <si>
    <t>1622.HK</t>
  </si>
  <si>
    <t>1628.HK</t>
  </si>
  <si>
    <t>1636.HK</t>
  </si>
  <si>
    <t>1661.HK</t>
  </si>
  <si>
    <t>1666.HK</t>
  </si>
  <si>
    <t>1681.HK</t>
  </si>
  <si>
    <t>1685.HK</t>
  </si>
  <si>
    <t>1778.HK</t>
  </si>
  <si>
    <t>1819.HK</t>
  </si>
  <si>
    <t>1848.HK</t>
  </si>
  <si>
    <t>1980.HK</t>
  </si>
  <si>
    <t>2005.HK</t>
  </si>
  <si>
    <t>2014.HK</t>
  </si>
  <si>
    <t>2199.HK</t>
  </si>
  <si>
    <t>2200.HK</t>
  </si>
  <si>
    <t>2211.HK</t>
  </si>
  <si>
    <t>2255.HK</t>
  </si>
  <si>
    <t>2280.HK</t>
  </si>
  <si>
    <t>2348.HK</t>
  </si>
  <si>
    <t>2389.HK</t>
  </si>
  <si>
    <t>2393.HK</t>
  </si>
  <si>
    <t>2666.HK</t>
  </si>
  <si>
    <t>3315.HK</t>
  </si>
  <si>
    <t>3709.HK</t>
  </si>
  <si>
    <t>3788.HK</t>
  </si>
  <si>
    <t>3836.HK</t>
  </si>
  <si>
    <t>3883.HK</t>
  </si>
  <si>
    <t>6136.HK</t>
  </si>
  <si>
    <t>6166.HK</t>
  </si>
  <si>
    <t>6878.HK</t>
  </si>
  <si>
    <t>SHLX.N</t>
  </si>
  <si>
    <t>NGVT.N</t>
  </si>
  <si>
    <t>USFD.N</t>
  </si>
  <si>
    <t>1315.HK</t>
  </si>
  <si>
    <t>CMCX.L</t>
  </si>
  <si>
    <t>H.TO</t>
  </si>
  <si>
    <t>BONAVb.ST</t>
  </si>
  <si>
    <t>NTLA.OQ</t>
  </si>
  <si>
    <t>DENERG.CO</t>
  </si>
  <si>
    <t>1583.HK</t>
  </si>
  <si>
    <t>HTZ.N</t>
  </si>
  <si>
    <t>FTV.N</t>
  </si>
  <si>
    <t>LIGHT.AS</t>
  </si>
  <si>
    <t>3938.T</t>
  </si>
  <si>
    <t>300073.SZ</t>
  </si>
  <si>
    <t>JCI.N</t>
  </si>
  <si>
    <t>DVMT.N</t>
  </si>
  <si>
    <t>UN01.DE</t>
  </si>
  <si>
    <t>VSM.N</t>
  </si>
  <si>
    <t>ASIX.N</t>
  </si>
  <si>
    <t>601222.SS</t>
  </si>
  <si>
    <t>300332.SZ</t>
  </si>
  <si>
    <t>300274.SZ</t>
  </si>
  <si>
    <t>300224.SZ</t>
  </si>
  <si>
    <t>002531.SZ</t>
  </si>
  <si>
    <t>QCP.N</t>
  </si>
  <si>
    <t>YUMC.N</t>
  </si>
  <si>
    <t>ADNT.N</t>
  </si>
  <si>
    <t>AA.N</t>
  </si>
  <si>
    <t>GOCO.L</t>
  </si>
  <si>
    <t>XQUA.DE</t>
  </si>
  <si>
    <t>XDEP.DE</t>
  </si>
  <si>
    <t>IG.MI</t>
  </si>
  <si>
    <t>LEXEA.OQ</t>
  </si>
  <si>
    <t>LW.N</t>
  </si>
  <si>
    <t>3301.HK</t>
  </si>
  <si>
    <t>NXGN.L</t>
  </si>
  <si>
    <t>CWH.N</t>
  </si>
  <si>
    <t>PK.N</t>
  </si>
  <si>
    <t>HGV.N</t>
  </si>
  <si>
    <t>CNDT.N</t>
  </si>
  <si>
    <t>BAMI.MI</t>
  </si>
  <si>
    <t>BIVV.OQ</t>
  </si>
  <si>
    <t>VREX.OQ</t>
  </si>
  <si>
    <t>A1KAX9X.DX</t>
  </si>
  <si>
    <t>A143CSX.DX</t>
  </si>
  <si>
    <t>CCLP.OQ</t>
  </si>
  <si>
    <t>KEG.N</t>
  </si>
  <si>
    <t>1357.HK</t>
  </si>
  <si>
    <t>DXC.N</t>
  </si>
  <si>
    <t>USD</t>
  </si>
  <si>
    <t>HUSQb.ST</t>
  </si>
  <si>
    <t>AGFb.TO</t>
  </si>
  <si>
    <t>CAD</t>
  </si>
  <si>
    <t>ATA.TO</t>
  </si>
  <si>
    <t>DML.TO</t>
  </si>
  <si>
    <t>LGTb.TO</t>
  </si>
  <si>
    <t>WRG.TO</t>
  </si>
  <si>
    <t>ACOx.TO</t>
  </si>
  <si>
    <t>LB.TO</t>
  </si>
  <si>
    <t>BAMa.TO</t>
  </si>
  <si>
    <t>BLX.TO</t>
  </si>
  <si>
    <t>MRE.TO</t>
  </si>
  <si>
    <t>CAR_u.TO</t>
  </si>
  <si>
    <t>MRT_u.TO</t>
  </si>
  <si>
    <t>ALS.TO</t>
  </si>
  <si>
    <t>NG.TO</t>
  </si>
  <si>
    <t>DSG.TO</t>
  </si>
  <si>
    <t>CU.TO</t>
  </si>
  <si>
    <t>REF_u.TO</t>
  </si>
  <si>
    <t>CAM.TO</t>
  </si>
  <si>
    <t>CAS.TO</t>
  </si>
  <si>
    <t>CGO.TO</t>
  </si>
  <si>
    <t>CWB.TO</t>
  </si>
  <si>
    <t>CSCO.O</t>
  </si>
  <si>
    <t>SSO.TO</t>
  </si>
  <si>
    <t>CMG.TO</t>
  </si>
  <si>
    <t>BCB.TO</t>
  </si>
  <si>
    <t>SEA.TO</t>
  </si>
  <si>
    <t>RUS.TO</t>
  </si>
  <si>
    <t>DIIb.TO</t>
  </si>
  <si>
    <t>CLS.TO</t>
  </si>
  <si>
    <t>PLI.TO</t>
  </si>
  <si>
    <t>ENGH.TO</t>
  </si>
  <si>
    <t>CVG</t>
  </si>
  <si>
    <t>DCa.TO</t>
  </si>
  <si>
    <t>SGY.TO</t>
  </si>
  <si>
    <t>ESI.TO</t>
  </si>
  <si>
    <t>XTC.TO</t>
  </si>
  <si>
    <t>RBA.TO</t>
  </si>
  <si>
    <t>TCLa.TO</t>
  </si>
  <si>
    <t>GC.TO</t>
  </si>
  <si>
    <t>FVI.TO</t>
  </si>
  <si>
    <t>AP_u.TO</t>
  </si>
  <si>
    <t>SWY.TO</t>
  </si>
  <si>
    <t>SW.TO</t>
  </si>
  <si>
    <t>CUF_u.TO</t>
  </si>
  <si>
    <t>HCG.TO</t>
  </si>
  <si>
    <t>IMG.TO</t>
  </si>
  <si>
    <t>ITP.TO</t>
  </si>
  <si>
    <t>PJCa.TO</t>
  </si>
  <si>
    <t>CJRb.TO</t>
  </si>
  <si>
    <t>KDX.TO</t>
  </si>
  <si>
    <t>MTY.TO</t>
  </si>
  <si>
    <t>LNR.TO</t>
  </si>
  <si>
    <t>CR.TO</t>
  </si>
  <si>
    <t>MFI.TO</t>
  </si>
  <si>
    <t>MAL.TO</t>
  </si>
  <si>
    <t>MDI.TO</t>
  </si>
  <si>
    <t>SLF.TO</t>
  </si>
  <si>
    <t>PSI.TO</t>
  </si>
  <si>
    <t>MAG.TO</t>
  </si>
  <si>
    <t>MDA.TO</t>
  </si>
  <si>
    <t>HLF.TO</t>
  </si>
  <si>
    <t>NSU.TO</t>
  </si>
  <si>
    <t>OSB.TO</t>
  </si>
  <si>
    <t>PAAS.TO</t>
  </si>
  <si>
    <t>ARE.TO</t>
  </si>
  <si>
    <t>QBRb.TO</t>
  </si>
  <si>
    <t>CGG.TO</t>
  </si>
  <si>
    <t>SCC.TO</t>
  </si>
  <si>
    <t>SMF.TO</t>
  </si>
  <si>
    <t>SJ.TO</t>
  </si>
  <si>
    <t>MGA.TO</t>
  </si>
  <si>
    <t>NGD.TO</t>
  </si>
  <si>
    <t>FR.TO</t>
  </si>
  <si>
    <t>STN.TO</t>
  </si>
  <si>
    <t>LUC.TO</t>
  </si>
  <si>
    <t>LUN.TO</t>
  </si>
  <si>
    <t>III.TO</t>
  </si>
  <si>
    <t>TIH.TO</t>
  </si>
  <si>
    <t>NVA.TO</t>
  </si>
  <si>
    <t>TA.TO</t>
  </si>
  <si>
    <t>UNS.TO</t>
  </si>
  <si>
    <t>WPK.TO</t>
  </si>
  <si>
    <t>EQB.TO</t>
  </si>
  <si>
    <t>BEI_u.TO</t>
  </si>
  <si>
    <t>CG.TO</t>
  </si>
  <si>
    <t>CF.TO</t>
  </si>
  <si>
    <t>WEF.TO</t>
  </si>
  <si>
    <t>ATP.TO</t>
  </si>
  <si>
    <t>HBM.TO</t>
  </si>
  <si>
    <t>GUY.TO</t>
  </si>
  <si>
    <t>U.TO</t>
  </si>
  <si>
    <t>BIR.TO</t>
  </si>
  <si>
    <t>AX_u.TO</t>
  </si>
  <si>
    <t>CRR_u.TO</t>
  </si>
  <si>
    <t>FRC.TO</t>
  </si>
  <si>
    <t>GS.TO</t>
  </si>
  <si>
    <t>HNL.TO</t>
  </si>
  <si>
    <t>CFP.TO</t>
  </si>
  <si>
    <t>PG.TO</t>
  </si>
  <si>
    <t>STB.TO</t>
  </si>
  <si>
    <t>SVC.TO</t>
  </si>
  <si>
    <t>IIP_u.TO</t>
  </si>
  <si>
    <t>MLNX.O</t>
  </si>
  <si>
    <t>UFS.TO</t>
  </si>
  <si>
    <t>PBH.TO</t>
  </si>
  <si>
    <t>PPY.TO</t>
  </si>
  <si>
    <t>OGC.TO</t>
  </si>
  <si>
    <t>AAR_u.TO</t>
  </si>
  <si>
    <t>INE.TO</t>
  </si>
  <si>
    <t>BTO.TO</t>
  </si>
  <si>
    <t>TDG.TO</t>
  </si>
  <si>
    <t>SII.TO</t>
  </si>
  <si>
    <t>HR_u.TO</t>
  </si>
  <si>
    <t>RKN.TO</t>
  </si>
  <si>
    <t>BNE.TO</t>
  </si>
  <si>
    <t>NAL.TO</t>
  </si>
  <si>
    <t>SPB.TO</t>
  </si>
  <si>
    <t>BAD.TO</t>
  </si>
  <si>
    <t>ECI.TO</t>
  </si>
  <si>
    <t>FN.TO</t>
  </si>
  <si>
    <t>MIC.TO</t>
  </si>
  <si>
    <t>RSI.TO</t>
  </si>
  <si>
    <t>BOX_u.TO</t>
  </si>
  <si>
    <t>FRU.TO</t>
  </si>
  <si>
    <t>PKI.TO</t>
  </si>
  <si>
    <t>VNR.TO</t>
  </si>
  <si>
    <t>ASR.TO</t>
  </si>
  <si>
    <t>WCP.TO</t>
  </si>
  <si>
    <t>GEI.TO</t>
  </si>
  <si>
    <t>MTL.TO</t>
  </si>
  <si>
    <t>TCN.TO</t>
  </si>
  <si>
    <t>DR.TO</t>
  </si>
  <si>
    <t>EFX.TO</t>
  </si>
  <si>
    <t>NWH_u.TO</t>
  </si>
  <si>
    <t>TOT.TO</t>
  </si>
  <si>
    <t>P.TO</t>
  </si>
  <si>
    <t>AFN.TO</t>
  </si>
  <si>
    <t>SES.TO</t>
  </si>
  <si>
    <t>PXT.TO</t>
  </si>
  <si>
    <t>PVG.TO</t>
  </si>
  <si>
    <t>BXE.TO</t>
  </si>
  <si>
    <t>CEU.TO</t>
  </si>
  <si>
    <t>BDI.TO</t>
  </si>
  <si>
    <t>ENF.TO</t>
  </si>
  <si>
    <t>ACQ.TO</t>
  </si>
  <si>
    <t>PD.TO</t>
  </si>
  <si>
    <t>TET.TO</t>
  </si>
  <si>
    <t>CPX.TO</t>
  </si>
  <si>
    <t>NWC.TO</t>
  </si>
  <si>
    <t>JE.TO</t>
  </si>
  <si>
    <t>CFX.TO</t>
  </si>
  <si>
    <t>FSZ.TO</t>
  </si>
  <si>
    <t>MSI.TO</t>
  </si>
  <si>
    <t>BDT.TO</t>
  </si>
  <si>
    <t>AAV.TO</t>
  </si>
  <si>
    <t>WJX.TO</t>
  </si>
  <si>
    <t>BNP.TO</t>
  </si>
  <si>
    <t>PGF.TO</t>
  </si>
  <si>
    <t>AIF.TO</t>
  </si>
  <si>
    <t>CGX.TO</t>
  </si>
  <si>
    <t>NPI.TO</t>
  </si>
  <si>
    <t>NFI.TO</t>
  </si>
  <si>
    <t>AVO.TO</t>
  </si>
  <si>
    <t>CLR.TO</t>
  </si>
  <si>
    <t>RRX.TO</t>
  </si>
  <si>
    <t>AKG.TO</t>
  </si>
  <si>
    <t>SSL.TO</t>
  </si>
  <si>
    <t>HBC.TO</t>
  </si>
  <si>
    <t>AIM.TO</t>
  </si>
  <si>
    <t>EXE.TO</t>
  </si>
  <si>
    <t>ATH.TO</t>
  </si>
  <si>
    <t>WTE.TO</t>
  </si>
  <si>
    <t>X.TO</t>
  </si>
  <si>
    <t>WIRu.TO</t>
  </si>
  <si>
    <t>LIF.TO</t>
  </si>
  <si>
    <t>CSH_u.TO</t>
  </si>
  <si>
    <t>XSR.TO</t>
  </si>
  <si>
    <t>AD.TO</t>
  </si>
  <si>
    <t>DDC.TO</t>
  </si>
  <si>
    <t>BPY_u.TO</t>
  </si>
  <si>
    <t>CNE.TO</t>
  </si>
  <si>
    <t>DOO.TO</t>
  </si>
  <si>
    <t>GRT_u.TO</t>
  </si>
  <si>
    <t>KEL.TO</t>
  </si>
  <si>
    <t>SCL.TO</t>
  </si>
  <si>
    <t>DRM.TO</t>
  </si>
  <si>
    <t>CHP_u.TO</t>
  </si>
  <si>
    <t>RNW.TO</t>
  </si>
  <si>
    <t>TXG.TO</t>
  </si>
  <si>
    <t>KL.TO</t>
  </si>
  <si>
    <t>IVN.TO</t>
  </si>
  <si>
    <t>CXR.TO</t>
  </si>
  <si>
    <t>TF.TO</t>
  </si>
  <si>
    <t>TFII.TO</t>
  </si>
  <si>
    <t>TOG.TO</t>
  </si>
  <si>
    <t>CRT_u.TO</t>
  </si>
  <si>
    <t>CSWa.TO</t>
  </si>
  <si>
    <t>DRT.TO</t>
  </si>
  <si>
    <t>CJ.TO</t>
  </si>
  <si>
    <t>WSP.TO</t>
  </si>
  <si>
    <t>GUD.TO</t>
  </si>
  <si>
    <t>SPE.TO</t>
  </si>
  <si>
    <t>CBL.TO</t>
  </si>
  <si>
    <t>DH.TO</t>
  </si>
  <si>
    <t>DIR_u.TO</t>
  </si>
  <si>
    <t>DRG_u.TO</t>
  </si>
  <si>
    <t>IFP.TO</t>
  </si>
  <si>
    <t>D_u.TO</t>
  </si>
  <si>
    <t>OR.TO</t>
  </si>
  <si>
    <t>KXS.TO</t>
  </si>
  <si>
    <t>NAME.O</t>
  </si>
  <si>
    <t>NBZ.TO</t>
  </si>
  <si>
    <t>AGT.TO</t>
  </si>
  <si>
    <t>AC.TO</t>
  </si>
  <si>
    <t>AYA.TO</t>
  </si>
  <si>
    <t>Y.TO</t>
  </si>
  <si>
    <t>FIHu.TO</t>
  </si>
  <si>
    <t>CARA.TO</t>
  </si>
  <si>
    <t>SIA.TO</t>
  </si>
  <si>
    <t>SHOP.TO</t>
  </si>
  <si>
    <t>CIGI.TO</t>
  </si>
  <si>
    <t>FSV.TO</t>
  </si>
  <si>
    <t>ITX.TO</t>
  </si>
  <si>
    <t>BBU_u.TO</t>
  </si>
  <si>
    <t>ZZZ.TO</t>
  </si>
  <si>
    <t>WEED.TO</t>
  </si>
  <si>
    <t>ECN.TO</t>
  </si>
  <si>
    <t>KMP_u.TO</t>
  </si>
  <si>
    <t>NVU_u.TO</t>
  </si>
  <si>
    <t>TOY.TO</t>
  </si>
  <si>
    <t>SRU_u.TO</t>
  </si>
  <si>
    <t>AGI.TO</t>
  </si>
  <si>
    <t>CCA.TO</t>
  </si>
  <si>
    <t>AIR.N</t>
  </si>
  <si>
    <t>CLFD.OQ</t>
  </si>
  <si>
    <t>UTI.N</t>
  </si>
  <si>
    <t>AXAS.OQ</t>
  </si>
  <si>
    <t>ACET.OQ</t>
  </si>
  <si>
    <t>AE.A</t>
  </si>
  <si>
    <t>EBIX.OQ</t>
  </si>
  <si>
    <t>CECE.OQ</t>
  </si>
  <si>
    <t>ATRI.OQ</t>
  </si>
  <si>
    <t>AIN.N</t>
  </si>
  <si>
    <t>NCBS.OQ</t>
  </si>
  <si>
    <t>ALCO.OQ</t>
  </si>
  <si>
    <t>EEQ.N</t>
  </si>
  <si>
    <t>ALG.N</t>
  </si>
  <si>
    <t>AMED.OQ</t>
  </si>
  <si>
    <t>AVD.N</t>
  </si>
  <si>
    <t>AMSWA.OQ</t>
  </si>
  <si>
    <t>ERIC.OQ</t>
  </si>
  <si>
    <t>UNB.OQ</t>
  </si>
  <si>
    <t>ALOG.OQ</t>
  </si>
  <si>
    <t>ZIXI.OQ</t>
  </si>
  <si>
    <t>CDR.N</t>
  </si>
  <si>
    <t>DCOM.OQ</t>
  </si>
  <si>
    <t>ANIK.OQ</t>
  </si>
  <si>
    <t>NWPX.OQ</t>
  </si>
  <si>
    <t>FIX.N</t>
  </si>
  <si>
    <t>EGHT.OQ</t>
  </si>
  <si>
    <t>FNB.N</t>
  </si>
  <si>
    <t>FPO.N</t>
  </si>
  <si>
    <t>OHI.N</t>
  </si>
  <si>
    <t>AROW.OQ</t>
  </si>
  <si>
    <t>AZPN.OQ</t>
  </si>
  <si>
    <t>AF.N</t>
  </si>
  <si>
    <t>ADTN.OQ</t>
  </si>
  <si>
    <t>MERC.OQ</t>
  </si>
  <si>
    <t>ARQL.OQ</t>
  </si>
  <si>
    <t>ASTE.OQ</t>
  </si>
  <si>
    <t>ATRO.OQ</t>
  </si>
  <si>
    <t>ADC.N</t>
  </si>
  <si>
    <t>REX.N</t>
  </si>
  <si>
    <t>AVID.OQ</t>
  </si>
  <si>
    <t>AZZ.N</t>
  </si>
  <si>
    <t>BMI.N</t>
  </si>
  <si>
    <t>BLX.N</t>
  </si>
  <si>
    <t>BFR.N</t>
  </si>
  <si>
    <t>NVEC.OQ</t>
  </si>
  <si>
    <t>BWINB.OQ</t>
  </si>
  <si>
    <t>BMO.N</t>
  </si>
  <si>
    <t>BXS.N</t>
  </si>
  <si>
    <t>BANF.OQ</t>
  </si>
  <si>
    <t>ISP.N</t>
  </si>
  <si>
    <t>BPFH.OQ</t>
  </si>
  <si>
    <t>CIB.N</t>
  </si>
  <si>
    <t>BBSI.OQ</t>
  </si>
  <si>
    <t>ESTE.A</t>
  </si>
  <si>
    <t>BSET.OQ</t>
  </si>
  <si>
    <t>OZRK.OQ</t>
  </si>
  <si>
    <t>AIT.N</t>
  </si>
  <si>
    <t>CASS.OQ</t>
  </si>
  <si>
    <t>BHE.N</t>
  </si>
  <si>
    <t>BTX.A</t>
  </si>
  <si>
    <t>BRKa.N</t>
  </si>
  <si>
    <t>AGO_pe.N</t>
  </si>
  <si>
    <t>SYNT.OQ</t>
  </si>
  <si>
    <t>BSTC.OQ</t>
  </si>
  <si>
    <t>CWCO.OQ</t>
  </si>
  <si>
    <t>BCRX.OQ</t>
  </si>
  <si>
    <t>LMNR.OQ</t>
  </si>
  <si>
    <t>FARO.OQ</t>
  </si>
  <si>
    <t>BOBE.OQ</t>
  </si>
  <si>
    <t>SRI.N</t>
  </si>
  <si>
    <t>NAT.N</t>
  </si>
  <si>
    <t>KMG.N</t>
  </si>
  <si>
    <t>OPK.OQ</t>
  </si>
  <si>
    <t>CAC.OQ</t>
  </si>
  <si>
    <t>BRC.N</t>
  </si>
  <si>
    <t>FDP.N</t>
  </si>
  <si>
    <t>CWST.OQ</t>
  </si>
  <si>
    <t>CSU.N</t>
  </si>
  <si>
    <t>CBK.N</t>
  </si>
  <si>
    <t>MRLN.OQ</t>
  </si>
  <si>
    <t>TECK.N</t>
  </si>
  <si>
    <t>CNQ.N</t>
  </si>
  <si>
    <t>OCFC.OQ</t>
  </si>
  <si>
    <t>NW_pc.N</t>
  </si>
  <si>
    <t>BSAC.N</t>
  </si>
  <si>
    <t>RAS.N</t>
  </si>
  <si>
    <t>LXP.N</t>
  </si>
  <si>
    <t>NHC.A</t>
  </si>
  <si>
    <t>RMTI.OQ</t>
  </si>
  <si>
    <t>CECO.OQ</t>
  </si>
  <si>
    <t>SPH.N</t>
  </si>
  <si>
    <t>BRKS.OQ</t>
  </si>
  <si>
    <t>BFa.N</t>
  </si>
  <si>
    <t>SASR.OQ</t>
  </si>
  <si>
    <t>IAG.N</t>
  </si>
  <si>
    <t>SCS.N</t>
  </si>
  <si>
    <t>PGNX.OQ</t>
  </si>
  <si>
    <t>NUTR.OQ</t>
  </si>
  <si>
    <t>BGG.N</t>
  </si>
  <si>
    <t>CNXN.OQ</t>
  </si>
  <si>
    <t>CCJ.N</t>
  </si>
  <si>
    <t>CVBF.OQ</t>
  </si>
  <si>
    <t>CSS.N</t>
  </si>
  <si>
    <t>CHCO.OQ</t>
  </si>
  <si>
    <t>CALD.OQ</t>
  </si>
  <si>
    <t>CCC.N</t>
  </si>
  <si>
    <t>CAMP.OQ</t>
  </si>
  <si>
    <t>CWT.N</t>
  </si>
  <si>
    <t>CLCT.OQ</t>
  </si>
  <si>
    <t>CBM.N</t>
  </si>
  <si>
    <t>ACTG.OQ</t>
  </si>
  <si>
    <t>PFS.N</t>
  </si>
  <si>
    <t>COLB.OQ</t>
  </si>
  <si>
    <t>ELGX.OQ</t>
  </si>
  <si>
    <t>CSV.N</t>
  </si>
  <si>
    <t>CIG.N</t>
  </si>
  <si>
    <t>CDI.N</t>
  </si>
  <si>
    <t>CENT.OQ</t>
  </si>
  <si>
    <t>CACB.OQ</t>
  </si>
  <si>
    <t>CNBKA.OQ</t>
  </si>
  <si>
    <t>CCBG.OQ</t>
  </si>
  <si>
    <t>CHKE.OQ</t>
  </si>
  <si>
    <t>CMD.N</t>
  </si>
  <si>
    <t>CHFC.OQ</t>
  </si>
  <si>
    <t>CPK.N</t>
  </si>
  <si>
    <t>AEL.N</t>
  </si>
  <si>
    <t>NNI.N</t>
  </si>
  <si>
    <t>CIA.N</t>
  </si>
  <si>
    <t>CVTI.OQ</t>
  </si>
  <si>
    <t>COKE.OQ</t>
  </si>
  <si>
    <t>COHR.OQ</t>
  </si>
  <si>
    <t>COHU.OQ</t>
  </si>
  <si>
    <t>CTRP.OQ</t>
  </si>
  <si>
    <t>BVN.N</t>
  </si>
  <si>
    <t>CSGS.OQ</t>
  </si>
  <si>
    <t>CMCO.OQ</t>
  </si>
  <si>
    <t>CCF.A</t>
  </si>
  <si>
    <t>CBSH.OQ</t>
  </si>
  <si>
    <t>CMTL.OQ</t>
  </si>
  <si>
    <t>CTWS.OQ</t>
  </si>
  <si>
    <t>CTO.A</t>
  </si>
  <si>
    <t>CBU.N</t>
  </si>
  <si>
    <t>CRESY.OQ</t>
  </si>
  <si>
    <t>PJC.N</t>
  </si>
  <si>
    <t>COLM.OQ</t>
  </si>
  <si>
    <t>CUZ.N</t>
  </si>
  <si>
    <t>CPF.N</t>
  </si>
  <si>
    <t>CRDb.N</t>
  </si>
  <si>
    <t>OME.N</t>
  </si>
  <si>
    <t>BAP.N</t>
  </si>
  <si>
    <t>HEIa.N</t>
  </si>
  <si>
    <t>AUY.N</t>
  </si>
  <si>
    <t>MCHX.OQ</t>
  </si>
  <si>
    <t>CRY.N</t>
  </si>
  <si>
    <t>CTS.N</t>
  </si>
  <si>
    <t>CUB.N</t>
  </si>
  <si>
    <t>CFI.N</t>
  </si>
  <si>
    <t>CRAI.OQ</t>
  </si>
  <si>
    <t>AMKR.OQ</t>
  </si>
  <si>
    <t>IXYS.OQ</t>
  </si>
  <si>
    <t>IBOC.OQ</t>
  </si>
  <si>
    <t>IOSP.OQ</t>
  </si>
  <si>
    <t>ISRL.OQ</t>
  </si>
  <si>
    <t>IART.OQ</t>
  </si>
  <si>
    <t>HCKT.OQ</t>
  </si>
  <si>
    <t>BDE.OQ</t>
  </si>
  <si>
    <t>DENN.OQ</t>
  </si>
  <si>
    <t>DJCO.OQ</t>
  </si>
  <si>
    <t>DAKT.OQ</t>
  </si>
  <si>
    <t>UBA.N</t>
  </si>
  <si>
    <t>AU.N</t>
  </si>
  <si>
    <t>COBZ.OQ</t>
  </si>
  <si>
    <t>STAR.N</t>
  </si>
  <si>
    <t>CATY.OQ</t>
  </si>
  <si>
    <t>FFIN.OQ</t>
  </si>
  <si>
    <t>AWR.N</t>
  </si>
  <si>
    <t>DEL.N</t>
  </si>
  <si>
    <t>USNA.N</t>
  </si>
  <si>
    <t>AAON.OQ</t>
  </si>
  <si>
    <t>DGII.OQ</t>
  </si>
  <si>
    <t>DIOD.OQ</t>
  </si>
  <si>
    <t>WIRE.OQ</t>
  </si>
  <si>
    <t>DSPG.OQ</t>
  </si>
  <si>
    <t>DXPE.OQ</t>
  </si>
  <si>
    <t>RBCAA.OQ</t>
  </si>
  <si>
    <t>OLED.OQ</t>
  </si>
  <si>
    <t>BELFB.OQ</t>
  </si>
  <si>
    <t>DCO.N</t>
  </si>
  <si>
    <t>EMCI.OQ</t>
  </si>
  <si>
    <t>FBP.N</t>
  </si>
  <si>
    <t>GGB.N</t>
  </si>
  <si>
    <t>AMRN.OQ</t>
  </si>
  <si>
    <t>EGO.N</t>
  </si>
  <si>
    <t>EXAC.OQ</t>
  </si>
  <si>
    <t>PGC.OQ</t>
  </si>
  <si>
    <t>AHT.N</t>
  </si>
  <si>
    <t>PB.N</t>
  </si>
  <si>
    <t>ESIO.OQ</t>
  </si>
  <si>
    <t>EOCC.N</t>
  </si>
  <si>
    <t>IPCC.OQ</t>
  </si>
  <si>
    <t>ENIA.N</t>
  </si>
  <si>
    <t>EBF.N</t>
  </si>
  <si>
    <t>ENZ.N</t>
  </si>
  <si>
    <t>OSUR.OQ</t>
  </si>
  <si>
    <t>EEFT.OQ</t>
  </si>
  <si>
    <t>ETH.N</t>
  </si>
  <si>
    <t>ESCA.OQ</t>
  </si>
  <si>
    <t>ESL.N</t>
  </si>
  <si>
    <t>EXAR.N</t>
  </si>
  <si>
    <t>STS.A</t>
  </si>
  <si>
    <t>IIIN.OQ</t>
  </si>
  <si>
    <t>PICO.OQ</t>
  </si>
  <si>
    <t>FFKT.OQ</t>
  </si>
  <si>
    <t>FFG.N</t>
  </si>
  <si>
    <t>EXPO.OQ</t>
  </si>
  <si>
    <t>FARM.OQ</t>
  </si>
  <si>
    <t>CHSCP.OQ</t>
  </si>
  <si>
    <t>FSS.N</t>
  </si>
  <si>
    <t>FOE.N</t>
  </si>
  <si>
    <t>TRMK.OQ</t>
  </si>
  <si>
    <t>FMBI.OQ</t>
  </si>
  <si>
    <t>SRCE.OQ</t>
  </si>
  <si>
    <t>FLXS.OQ</t>
  </si>
  <si>
    <t>CRVL.OQ</t>
  </si>
  <si>
    <t>FSTR.OQ</t>
  </si>
  <si>
    <t>LION.OQ</t>
  </si>
  <si>
    <t>FELE.OQ</t>
  </si>
  <si>
    <t>FBNC.OQ</t>
  </si>
  <si>
    <t>FCF.N</t>
  </si>
  <si>
    <t>FFBC.OQ</t>
  </si>
  <si>
    <t>FC.N</t>
  </si>
  <si>
    <t>FNLC.OQ</t>
  </si>
  <si>
    <t>FCNCA.OQ</t>
  </si>
  <si>
    <t>FLIC.OQ</t>
  </si>
  <si>
    <t>FDEF.OQ</t>
  </si>
  <si>
    <t>FFIC.OQ</t>
  </si>
  <si>
    <t>FGP.N</t>
  </si>
  <si>
    <t>FR.N</t>
  </si>
  <si>
    <t>THFF.OQ</t>
  </si>
  <si>
    <t>AGM.N</t>
  </si>
  <si>
    <t>GNCMA.OQ</t>
  </si>
  <si>
    <t>HTH.N</t>
  </si>
  <si>
    <t>EPM.A</t>
  </si>
  <si>
    <t>ROCK.OQ</t>
  </si>
  <si>
    <t>GERN.OQ</t>
  </si>
  <si>
    <t>GBCI.OQ</t>
  </si>
  <si>
    <t>GLT.N</t>
  </si>
  <si>
    <t>GRC.A</t>
  </si>
  <si>
    <t>GHM.N</t>
  </si>
  <si>
    <t>ETM.N</t>
  </si>
  <si>
    <t>ATRS.OQ</t>
  </si>
  <si>
    <t>RBS_ph.N</t>
  </si>
  <si>
    <t>GBL.N</t>
  </si>
  <si>
    <t>KFY.N</t>
  </si>
  <si>
    <t>GSBC.OQ</t>
  </si>
  <si>
    <t>GEF.N</t>
  </si>
  <si>
    <t>FCH.N</t>
  </si>
  <si>
    <t>EPAY.OQ</t>
  </si>
  <si>
    <t>GTN.N</t>
  </si>
  <si>
    <t>WINA.OQ</t>
  </si>
  <si>
    <t>GEFb.N</t>
  </si>
  <si>
    <t>SYX.N</t>
  </si>
  <si>
    <t>FORR.OQ</t>
  </si>
  <si>
    <t>HAE.N</t>
  </si>
  <si>
    <t>HNRG.OQ</t>
  </si>
  <si>
    <t>HUBG.OQ</t>
  </si>
  <si>
    <t>WTBA.OQ</t>
  </si>
  <si>
    <t>HHS.N</t>
  </si>
  <si>
    <t>HMY.N</t>
  </si>
  <si>
    <t>ACNB.OQ</t>
  </si>
  <si>
    <t>GIFI.OQ</t>
  </si>
  <si>
    <t>HSII.OQ</t>
  </si>
  <si>
    <t>UCFC.OQ</t>
  </si>
  <si>
    <t>HVT.N</t>
  </si>
  <si>
    <t>AMOT.OQ</t>
  </si>
  <si>
    <t>HBHC.OQ</t>
  </si>
  <si>
    <t>HWKN.OQ</t>
  </si>
  <si>
    <t>NLS.N</t>
  </si>
  <si>
    <t>PHX.N</t>
  </si>
  <si>
    <t>HR.N</t>
  </si>
  <si>
    <t>HMSY.OQ</t>
  </si>
  <si>
    <t>ARTNA.OQ</t>
  </si>
  <si>
    <t>CZNC.OQ</t>
  </si>
  <si>
    <t>FUNC.OQ</t>
  </si>
  <si>
    <t>WTFC.OQ</t>
  </si>
  <si>
    <t>YORW.OQ</t>
  </si>
  <si>
    <t>HIFS.OQ</t>
  </si>
  <si>
    <t>IDSY.OQ</t>
  </si>
  <si>
    <t>PCBK.OQ</t>
  </si>
  <si>
    <t>HNI.N</t>
  </si>
  <si>
    <t>HMN.N</t>
  </si>
  <si>
    <t>HOV.N</t>
  </si>
  <si>
    <t>EGOV.OQ</t>
  </si>
  <si>
    <t>QTM.N</t>
  </si>
  <si>
    <t>ECPG.OQ</t>
  </si>
  <si>
    <t>VHC.A</t>
  </si>
  <si>
    <t>FLWS.OQ</t>
  </si>
  <si>
    <t>HURC.OQ</t>
  </si>
  <si>
    <t>IMH.A</t>
  </si>
  <si>
    <t>INDB.OQ</t>
  </si>
  <si>
    <t>ICUI.OQ</t>
  </si>
  <si>
    <t>IBKC.OQ</t>
  </si>
  <si>
    <t>IIVI.OQ</t>
  </si>
  <si>
    <t>EGP.N</t>
  </si>
  <si>
    <t>INTL.OQ</t>
  </si>
  <si>
    <t>DIN.N</t>
  </si>
  <si>
    <t>SYUT.OQ</t>
  </si>
  <si>
    <t>IMGN.OQ</t>
  </si>
  <si>
    <t>IMMU.OQ</t>
  </si>
  <si>
    <t>NEE_pc.N</t>
  </si>
  <si>
    <t>IHC.N</t>
  </si>
  <si>
    <t>GFF.N</t>
  </si>
  <si>
    <t>UNF.N</t>
  </si>
  <si>
    <t>IVC.N</t>
  </si>
  <si>
    <t>JJSF.OQ</t>
  </si>
  <si>
    <t>IPAR.OQ</t>
  </si>
  <si>
    <t>IMAX.N</t>
  </si>
  <si>
    <t>NSIT.OQ</t>
  </si>
  <si>
    <t>MSFG.OQ</t>
  </si>
  <si>
    <t>IVAC.OQ</t>
  </si>
  <si>
    <t>IRIX.OQ</t>
  </si>
  <si>
    <t>JOUT.OQ</t>
  </si>
  <si>
    <t>ISCA.OQ</t>
  </si>
  <si>
    <t>ARLP.OQ</t>
  </si>
  <si>
    <t>JAKK.OQ</t>
  </si>
  <si>
    <t>LTS.A</t>
  </si>
  <si>
    <t>KAMN.N</t>
  </si>
  <si>
    <t>SBSI.OQ</t>
  </si>
  <si>
    <t>PVTB.OQ</t>
  </si>
  <si>
    <t>KELYA.OQ</t>
  </si>
  <si>
    <t>NHTC.OQ</t>
  </si>
  <si>
    <t>KBAL.OQ</t>
  </si>
  <si>
    <t>IBCP.OQ</t>
  </si>
  <si>
    <t>KOPN.OQ</t>
  </si>
  <si>
    <t>CVLY.OQ</t>
  </si>
  <si>
    <t>RDWR.OQ</t>
  </si>
  <si>
    <t>OMN.N</t>
  </si>
  <si>
    <t>KVHI.OQ</t>
  </si>
  <si>
    <t>SKM.N</t>
  </si>
  <si>
    <t>KLIC.OQ</t>
  </si>
  <si>
    <t>LTC.N</t>
  </si>
  <si>
    <t>LYTS.OQ</t>
  </si>
  <si>
    <t>AGII.OQ</t>
  </si>
  <si>
    <t>GABC.OQ</t>
  </si>
  <si>
    <t>SRDX.OQ</t>
  </si>
  <si>
    <t>LANC.OQ</t>
  </si>
  <si>
    <t>TDY.N</t>
  </si>
  <si>
    <t>WWE.N</t>
  </si>
  <si>
    <t>HTBK.OQ</t>
  </si>
  <si>
    <t>MNR.N</t>
  </si>
  <si>
    <t>PCTI.OQ</t>
  </si>
  <si>
    <t>LSCC.OQ</t>
  </si>
  <si>
    <t>SFST.OQ</t>
  </si>
  <si>
    <t>LAWS.OQ</t>
  </si>
  <si>
    <t>PLUG.OQ</t>
  </si>
  <si>
    <t>LZB.N</t>
  </si>
  <si>
    <t>HLIT.OQ</t>
  </si>
  <si>
    <t>FWRD.OQ</t>
  </si>
  <si>
    <t>KTOS.OQ</t>
  </si>
  <si>
    <t>TEN.N</t>
  </si>
  <si>
    <t>LCUT.OQ</t>
  </si>
  <si>
    <t>VGR.N</t>
  </si>
  <si>
    <t>LBY.A</t>
  </si>
  <si>
    <t>AI.N</t>
  </si>
  <si>
    <t>LNDC.OQ</t>
  </si>
  <si>
    <t>FNSR.OQ</t>
  </si>
  <si>
    <t>IMMR.OQ</t>
  </si>
  <si>
    <t>RTEC.N</t>
  </si>
  <si>
    <t>PFSW.OQ</t>
  </si>
  <si>
    <t>SILC.OQ</t>
  </si>
  <si>
    <t>XOXO.N</t>
  </si>
  <si>
    <t>CETV.OQ</t>
  </si>
  <si>
    <t>NKSH.OQ</t>
  </si>
  <si>
    <t>LDL.N</t>
  </si>
  <si>
    <t>RDI.OQ</t>
  </si>
  <si>
    <t>LXU.N</t>
  </si>
  <si>
    <t>LKFN.OQ</t>
  </si>
  <si>
    <t>LWAY.OQ</t>
  </si>
  <si>
    <t>BBOX.OQ</t>
  </si>
  <si>
    <t>MINI.OQ</t>
  </si>
  <si>
    <t>MHO.N</t>
  </si>
  <si>
    <t>MGRC.OQ</t>
  </si>
  <si>
    <t>PWOD.OQ</t>
  </si>
  <si>
    <t>MLAB.OQ</t>
  </si>
  <si>
    <t>MGEE.OQ</t>
  </si>
  <si>
    <t>MTW.N</t>
  </si>
  <si>
    <t>NCI.N</t>
  </si>
  <si>
    <t>MCS.N</t>
  </si>
  <si>
    <t>AKR.N</t>
  </si>
  <si>
    <t>MATW.OQ</t>
  </si>
  <si>
    <t>SMBC.OQ</t>
  </si>
  <si>
    <t>MTRX.OQ</t>
  </si>
  <si>
    <t>LMNX.OQ</t>
  </si>
  <si>
    <t>CCMP.OQ</t>
  </si>
  <si>
    <t>SGMO.OQ</t>
  </si>
  <si>
    <t>MXWL.OQ</t>
  </si>
  <si>
    <t>MDCA.OQ</t>
  </si>
  <si>
    <t>GENC.OQ</t>
  </si>
  <si>
    <t>EXEL.OQ</t>
  </si>
  <si>
    <t>LPSN.OQ</t>
  </si>
  <si>
    <t>NVMI.OQ</t>
  </si>
  <si>
    <t>HSTM.OQ</t>
  </si>
  <si>
    <t>VIVO.OQ</t>
  </si>
  <si>
    <t>MMSI.OQ</t>
  </si>
  <si>
    <t>MBVT.OQ</t>
  </si>
  <si>
    <t>ANH.N</t>
  </si>
  <si>
    <t>BSRR.OQ</t>
  </si>
  <si>
    <t>RTIX.OQ</t>
  </si>
  <si>
    <t>MSEX.OQ</t>
  </si>
  <si>
    <t>MLHR.OQ</t>
  </si>
  <si>
    <t>BIOS.OQ</t>
  </si>
  <si>
    <t>FISI.OQ</t>
  </si>
  <si>
    <t>AMNB.OQ</t>
  </si>
  <si>
    <t>MITK.OQ</t>
  </si>
  <si>
    <t>PLUS.OQ</t>
  </si>
  <si>
    <t>NEO.OQ</t>
  </si>
  <si>
    <t>MOD.N</t>
  </si>
  <si>
    <t>MCRI.OQ</t>
  </si>
  <si>
    <t>MOGa.N</t>
  </si>
  <si>
    <t>REIS.OQ</t>
  </si>
  <si>
    <t>BRFS.N</t>
  </si>
  <si>
    <t>MTSC.OQ</t>
  </si>
  <si>
    <t>MLI.N</t>
  </si>
  <si>
    <t>EVN.N</t>
  </si>
  <si>
    <t>LABL.OQ</t>
  </si>
  <si>
    <t>ERJ.N</t>
  </si>
  <si>
    <t>MYE.N</t>
  </si>
  <si>
    <t>KERX.OQ</t>
  </si>
  <si>
    <t>GGAL.OQ</t>
  </si>
  <si>
    <t>ARNA.OQ</t>
  </si>
  <si>
    <t>EVC.N</t>
  </si>
  <si>
    <t>CRIS.OQ</t>
  </si>
  <si>
    <t>PBR.N</t>
  </si>
  <si>
    <t>NC.N</t>
  </si>
  <si>
    <t>NCS.N</t>
  </si>
  <si>
    <t>NL.N</t>
  </si>
  <si>
    <t>BHB.A</t>
  </si>
  <si>
    <t>BMTC.OQ</t>
  </si>
  <si>
    <t>CCNE.OQ</t>
  </si>
  <si>
    <t>HFWA.OQ</t>
  </si>
  <si>
    <t>LBAI.OQ</t>
  </si>
  <si>
    <t>MBWM.OQ</t>
  </si>
  <si>
    <t>NNBR.OQ</t>
  </si>
  <si>
    <t>CGEN.OQ</t>
  </si>
  <si>
    <t>NANO.OQ</t>
  </si>
  <si>
    <t>POL.N</t>
  </si>
  <si>
    <t>NHI.N</t>
  </si>
  <si>
    <t>NBTB.OQ</t>
  </si>
  <si>
    <t>GPX.N</t>
  </si>
  <si>
    <t>NPK.N</t>
  </si>
  <si>
    <t>NATR.OQ</t>
  </si>
  <si>
    <t>NAVG.OQ</t>
  </si>
  <si>
    <t>NEOG.OQ</t>
  </si>
  <si>
    <t>NYT.N</t>
  </si>
  <si>
    <t>SHLD.OQ</t>
  </si>
  <si>
    <t>ALJJ.OQ</t>
  </si>
  <si>
    <t>NVAX.OQ</t>
  </si>
  <si>
    <t>FIZZ.OQ</t>
  </si>
  <si>
    <t>DRRX.OQ</t>
  </si>
  <si>
    <t>NOK.N</t>
  </si>
  <si>
    <t>MOV.N</t>
  </si>
  <si>
    <t>NATI.OQ</t>
  </si>
  <si>
    <t>WIT.N</t>
  </si>
  <si>
    <t>BMRC.OQ</t>
  </si>
  <si>
    <t>GCBC.OQ</t>
  </si>
  <si>
    <t>EGBN.OQ</t>
  </si>
  <si>
    <t>FCBC.OQ</t>
  </si>
  <si>
    <t>NWN.N</t>
  </si>
  <si>
    <t>IRET.N</t>
  </si>
  <si>
    <t>ODC.N</t>
  </si>
  <si>
    <t>OSBC.OQ</t>
  </si>
  <si>
    <t>ONB.OQ</t>
  </si>
  <si>
    <t>ASGN.N</t>
  </si>
  <si>
    <t>ZEUS.OQ</t>
  </si>
  <si>
    <t>OLP.N</t>
  </si>
  <si>
    <t>ORBK.OQ</t>
  </si>
  <si>
    <t>OTTR.OQ</t>
  </si>
  <si>
    <t>TRP.N</t>
  </si>
  <si>
    <t>OXM.N</t>
  </si>
  <si>
    <t>PTSI.OQ</t>
  </si>
  <si>
    <t>RNST.OQ</t>
  </si>
  <si>
    <t>PKE.N</t>
  </si>
  <si>
    <t>PKOH.OQ</t>
  </si>
  <si>
    <t>PKD.N</t>
  </si>
  <si>
    <t>PRK.A</t>
  </si>
  <si>
    <t>PNFP.OQ</t>
  </si>
  <si>
    <t>PEGA.OQ</t>
  </si>
  <si>
    <t>SHEN.OQ</t>
  </si>
  <si>
    <t>ARRY.OQ</t>
  </si>
  <si>
    <t>PEBO.OQ</t>
  </si>
  <si>
    <t>TPC.N</t>
  </si>
  <si>
    <t>CVCY.OQ</t>
  </si>
  <si>
    <t>PBRa.N</t>
  </si>
  <si>
    <t>PHIIK.OQ</t>
  </si>
  <si>
    <t>PLAB.OQ</t>
  </si>
  <si>
    <t>PIR.N</t>
  </si>
  <si>
    <t>NTGR.OQ</t>
  </si>
  <si>
    <t>AGYS.OQ</t>
  </si>
  <si>
    <t>UVSP.OQ</t>
  </si>
  <si>
    <t>PLT.N</t>
  </si>
  <si>
    <t>PLXS.OQ</t>
  </si>
  <si>
    <t>BRO.N</t>
  </si>
  <si>
    <t>TNET.N</t>
  </si>
  <si>
    <t>HBIO.OQ</t>
  </si>
  <si>
    <t>SNAK.OQ</t>
  </si>
  <si>
    <t>POT.N</t>
  </si>
  <si>
    <t>POWL.OQ</t>
  </si>
  <si>
    <t>RECN.OQ</t>
  </si>
  <si>
    <t>GTY.N</t>
  </si>
  <si>
    <t>PFBI.OQ</t>
  </si>
  <si>
    <t>PAAS.OQ</t>
  </si>
  <si>
    <t>CTBI.OQ</t>
  </si>
  <si>
    <t>PDLI.OQ</t>
  </si>
  <si>
    <t>PSB.N</t>
  </si>
  <si>
    <t>QCRH.OQ</t>
  </si>
  <si>
    <t>KWR.N</t>
  </si>
  <si>
    <t>QSII.OQ</t>
  </si>
  <si>
    <t>QDEL.OQ</t>
  </si>
  <si>
    <t>DORM.OQ</t>
  </si>
  <si>
    <t>DX.N</t>
  </si>
  <si>
    <t>RLI.N</t>
  </si>
  <si>
    <t>EXAS.OQ</t>
  </si>
  <si>
    <t>RMBS.OQ</t>
  </si>
  <si>
    <t>RPT.N</t>
  </si>
  <si>
    <t>BREW.OQ</t>
  </si>
  <si>
    <t>USLM.OQ</t>
  </si>
  <si>
    <t>RAVN.OQ</t>
  </si>
  <si>
    <t>RGS.N</t>
  </si>
  <si>
    <t>CBZ.N</t>
  </si>
  <si>
    <t>RWT.N</t>
  </si>
  <si>
    <t>RGEN.OQ</t>
  </si>
  <si>
    <t>BKMU.OQ</t>
  </si>
  <si>
    <t>MPX.N</t>
  </si>
  <si>
    <t>RIO.N</t>
  </si>
  <si>
    <t>ROG.N</t>
  </si>
  <si>
    <t>KFRC.OQ</t>
  </si>
  <si>
    <t>HOFT.OQ</t>
  </si>
  <si>
    <t>REV.N</t>
  </si>
  <si>
    <t>RSYS.OQ</t>
  </si>
  <si>
    <t>DGICA.OQ</t>
  </si>
  <si>
    <t>RPM.N</t>
  </si>
  <si>
    <t>IDT.N</t>
  </si>
  <si>
    <t>RT.N</t>
  </si>
  <si>
    <t>CMT.A</t>
  </si>
  <si>
    <t>PFBC.OQ</t>
  </si>
  <si>
    <t>SIGI.OQ</t>
  </si>
  <si>
    <t>SFE.N</t>
  </si>
  <si>
    <t>SGA.A</t>
  </si>
  <si>
    <t>PPBI.OQ</t>
  </si>
  <si>
    <t>SCSC.OQ</t>
  </si>
  <si>
    <t>EFSC.OQ</t>
  </si>
  <si>
    <t>KAI.N</t>
  </si>
  <si>
    <t>SQM.N</t>
  </si>
  <si>
    <t>BABY.OQ</t>
  </si>
  <si>
    <t>CMO.N</t>
  </si>
  <si>
    <t>ECOL.OQ</t>
  </si>
  <si>
    <t>JBSS.OQ</t>
  </si>
  <si>
    <t>SAP.N</t>
  </si>
  <si>
    <t>SPNS.OQ</t>
  </si>
  <si>
    <t>BFS.N</t>
  </si>
  <si>
    <t>SCHL.OQ</t>
  </si>
  <si>
    <t>SHLM.OQ</t>
  </si>
  <si>
    <t>SCLN.OQ</t>
  </si>
  <si>
    <t>STBA.OQ</t>
  </si>
  <si>
    <t>SENEA.OQ</t>
  </si>
  <si>
    <t>SWM.N</t>
  </si>
  <si>
    <t>PDFS.OQ</t>
  </si>
  <si>
    <t>SEB.A</t>
  </si>
  <si>
    <t>CVCO.OQ</t>
  </si>
  <si>
    <t>OMCL.OQ</t>
  </si>
  <si>
    <t>SPNC.OQ</t>
  </si>
  <si>
    <t>ABCO.OQ</t>
  </si>
  <si>
    <t>SMTC.OQ</t>
  </si>
  <si>
    <t>AFAM.OQ</t>
  </si>
  <si>
    <t>PLPC.OQ</t>
  </si>
  <si>
    <t>DHIL.OQ</t>
  </si>
  <si>
    <t>MLR.N</t>
  </si>
  <si>
    <t>SEAC.OQ</t>
  </si>
  <si>
    <t>AGX.N</t>
  </si>
  <si>
    <t>SIGM.OQ</t>
  </si>
  <si>
    <t>CCRN.OQ</t>
  </si>
  <si>
    <t>SSD.N</t>
  </si>
  <si>
    <t>SLGN.OQ</t>
  </si>
  <si>
    <t>SFNC.OQ</t>
  </si>
  <si>
    <t>SJW.N</t>
  </si>
  <si>
    <t>AMN.N</t>
  </si>
  <si>
    <t>WTW.N</t>
  </si>
  <si>
    <t>CRMT.OQ</t>
  </si>
  <si>
    <t>SKYW.OQ</t>
  </si>
  <si>
    <t>MBFI.OQ</t>
  </si>
  <si>
    <t>SNHY.OQ</t>
  </si>
  <si>
    <t>BDSI.OQ</t>
  </si>
  <si>
    <t>SON.N</t>
  </si>
  <si>
    <t>SJI.N</t>
  </si>
  <si>
    <t>FVE.OQ</t>
  </si>
  <si>
    <t>HTLF.OQ</t>
  </si>
  <si>
    <t>OKSB.OQ</t>
  </si>
  <si>
    <t>ERC.A</t>
  </si>
  <si>
    <t>SPAR.OQ</t>
  </si>
  <si>
    <t>SPA.N</t>
  </si>
  <si>
    <t>TRK.N</t>
  </si>
  <si>
    <t>RIGL.OQ</t>
  </si>
  <si>
    <t>STAA.OQ</t>
  </si>
  <si>
    <t>SMP.N</t>
  </si>
  <si>
    <t>CUTR.OQ</t>
  </si>
  <si>
    <t>SXI.N</t>
  </si>
  <si>
    <t>STFC.OQ</t>
  </si>
  <si>
    <t>BH.N</t>
  </si>
  <si>
    <t>SMRT.OQ</t>
  </si>
  <si>
    <t>SCL.N</t>
  </si>
  <si>
    <t>STRT.OQ</t>
  </si>
  <si>
    <t>VRNT.OQ</t>
  </si>
  <si>
    <t>ITUB.N</t>
  </si>
  <si>
    <t>EE.N</t>
  </si>
  <si>
    <t>STRA.OQ</t>
  </si>
  <si>
    <t>OSTK.OQ</t>
  </si>
  <si>
    <t>VALE.N</t>
  </si>
  <si>
    <t>CVGW.OQ</t>
  </si>
  <si>
    <t>SYKE.OQ</t>
  </si>
  <si>
    <t>UCBI.OQ</t>
  </si>
  <si>
    <t>SSP.N</t>
  </si>
  <si>
    <t>SUP.N</t>
  </si>
  <si>
    <t>SGC.OQ</t>
  </si>
  <si>
    <t>CLDX.OQ</t>
  </si>
  <si>
    <t>CPSI.OQ</t>
  </si>
  <si>
    <t>TEO.N</t>
  </si>
  <si>
    <t>LDR.N</t>
  </si>
  <si>
    <t>PPHM.OQ</t>
  </si>
  <si>
    <t>TRC.N</t>
  </si>
  <si>
    <t>TNC.N</t>
  </si>
  <si>
    <t>TPL.N</t>
  </si>
  <si>
    <t>TMP.A</t>
  </si>
  <si>
    <t>FORM.OQ</t>
  </si>
  <si>
    <t>TDW.N</t>
  </si>
  <si>
    <t>TTEC.OQ</t>
  </si>
  <si>
    <t>TR.N</t>
  </si>
  <si>
    <t>TG.N</t>
  </si>
  <si>
    <t>TRR.N</t>
  </si>
  <si>
    <t>TCBK.OQ</t>
  </si>
  <si>
    <t>UBSI.OQ</t>
  </si>
  <si>
    <t>TRST.OQ</t>
  </si>
  <si>
    <t>UTEK.OQ</t>
  </si>
  <si>
    <t>UMH.N</t>
  </si>
  <si>
    <t>TWIN.OQ</t>
  </si>
  <si>
    <t>USAK.OQ</t>
  </si>
  <si>
    <t>USPH.N</t>
  </si>
  <si>
    <t>UEIC.OQ</t>
  </si>
  <si>
    <t>UFI.N</t>
  </si>
  <si>
    <t>UVE.N</t>
  </si>
  <si>
    <t>GOOD.OQ</t>
  </si>
  <si>
    <t>UMBF.OQ</t>
  </si>
  <si>
    <t>UTL.N</t>
  </si>
  <si>
    <t>CONN.OQ</t>
  </si>
  <si>
    <t>UTMD.OQ</t>
  </si>
  <si>
    <t>VHI.N</t>
  </si>
  <si>
    <t>VSEC.OQ</t>
  </si>
  <si>
    <t>UHT.N</t>
  </si>
  <si>
    <t>VLGEA.OQ</t>
  </si>
  <si>
    <t>VISI.A</t>
  </si>
  <si>
    <t>VICR.OQ</t>
  </si>
  <si>
    <t>UIS.N</t>
  </si>
  <si>
    <t>EGY.N</t>
  </si>
  <si>
    <t>VALEp.N</t>
  </si>
  <si>
    <t>MED.N</t>
  </si>
  <si>
    <t>VVUS.OQ</t>
  </si>
  <si>
    <t>WSFS.OQ</t>
  </si>
  <si>
    <t>WAFD.OQ</t>
  </si>
  <si>
    <t>WASH.OQ</t>
  </si>
  <si>
    <t>WRE.N</t>
  </si>
  <si>
    <t>WTS.N</t>
  </si>
  <si>
    <t>WDFC.OQ</t>
  </si>
  <si>
    <t>WBS.N</t>
  </si>
  <si>
    <t>WEYS.OQ</t>
  </si>
  <si>
    <t>HBNC.OQ</t>
  </si>
  <si>
    <t>WABC.OQ</t>
  </si>
  <si>
    <t>WSBC.OQ</t>
  </si>
  <si>
    <t>PFIS.OQ</t>
  </si>
  <si>
    <t>WMAR.OQ</t>
  </si>
  <si>
    <t>WHG.N</t>
  </si>
  <si>
    <t>SAFT.OQ</t>
  </si>
  <si>
    <t>KIRK.OQ</t>
  </si>
  <si>
    <t>HNNA.OQ</t>
  </si>
  <si>
    <t>RUSHB.OQ</t>
  </si>
  <si>
    <t>RUSHA.OQ</t>
  </si>
  <si>
    <t>BRKL.OQ</t>
  </si>
  <si>
    <t>WGO.N</t>
  </si>
  <si>
    <t>HALO.OQ</t>
  </si>
  <si>
    <t>GOLD.OQ</t>
  </si>
  <si>
    <t>TCBI.OQ</t>
  </si>
  <si>
    <t>WWW.N</t>
  </si>
  <si>
    <t>WRLD.OQ</t>
  </si>
  <si>
    <t>SPPI.OQ</t>
  </si>
  <si>
    <t>NGS.N</t>
  </si>
  <si>
    <t>MOFG.OQ</t>
  </si>
  <si>
    <t>BBD.N</t>
  </si>
  <si>
    <t>UCTT.OQ</t>
  </si>
  <si>
    <t>EBTC.OQ</t>
  </si>
  <si>
    <t>ATLO.OQ</t>
  </si>
  <si>
    <t>BDGE.OQ</t>
  </si>
  <si>
    <t>ABR.N</t>
  </si>
  <si>
    <t>SNMX.OQ</t>
  </si>
  <si>
    <t>AINV.OQ</t>
  </si>
  <si>
    <t>CORT.OQ</t>
  </si>
  <si>
    <t>THLD.OQ</t>
  </si>
  <si>
    <t>FMBH.OQ</t>
  </si>
  <si>
    <t>WFBI.OQ</t>
  </si>
  <si>
    <t>TOWN.OQ</t>
  </si>
  <si>
    <t>HURN.OQ</t>
  </si>
  <si>
    <t>SFL.N</t>
  </si>
  <si>
    <t>AG.N</t>
  </si>
  <si>
    <t>NYMT.OQ</t>
  </si>
  <si>
    <t>HIL.N</t>
  </si>
  <si>
    <t>ANCX.OQ</t>
  </si>
  <si>
    <t>WTI.N</t>
  </si>
  <si>
    <t>ENS.N</t>
  </si>
  <si>
    <t>PSEC.OQ</t>
  </si>
  <si>
    <t>PUK_p.N</t>
  </si>
  <si>
    <t>CVGI.OQ</t>
  </si>
  <si>
    <t>CNS.N</t>
  </si>
  <si>
    <t>FSP.A</t>
  </si>
  <si>
    <t>CPL.N</t>
  </si>
  <si>
    <t>RBS_pl.N</t>
  </si>
  <si>
    <t>BBW.N</t>
  </si>
  <si>
    <t>SHO.N</t>
  </si>
  <si>
    <t>BFIN.OQ</t>
  </si>
  <si>
    <t>ORA.N</t>
  </si>
  <si>
    <t>NP.N</t>
  </si>
  <si>
    <t>INBK.OQ</t>
  </si>
  <si>
    <t>NGD.A</t>
  </si>
  <si>
    <t>KGC.N</t>
  </si>
  <si>
    <t>CBL_pd.N</t>
  </si>
  <si>
    <t>KNL.N</t>
  </si>
  <si>
    <t>HLF.N</t>
  </si>
  <si>
    <t>TGH.N</t>
  </si>
  <si>
    <t>SLW.N</t>
  </si>
  <si>
    <t>TBBK.OQ</t>
  </si>
  <si>
    <t>CORE.OQ</t>
  </si>
  <si>
    <t>RLGT.A</t>
  </si>
  <si>
    <t>ULH.OQ</t>
  </si>
  <si>
    <t>LHCG.OQ</t>
  </si>
  <si>
    <t>CTRN.OQ</t>
  </si>
  <si>
    <t>TU.N</t>
  </si>
  <si>
    <t>CCOI.OQ</t>
  </si>
  <si>
    <t>RAIL.OQ</t>
  </si>
  <si>
    <t>GS_pa.N</t>
  </si>
  <si>
    <t>CNSL.OQ</t>
  </si>
  <si>
    <t>EXLS.OQ</t>
  </si>
  <si>
    <t>SGBK.OQ</t>
  </si>
  <si>
    <t>DRH.N</t>
  </si>
  <si>
    <t>AEH.N</t>
  </si>
  <si>
    <t>GTE.A</t>
  </si>
  <si>
    <t>MET_pa.N</t>
  </si>
  <si>
    <t>LINC.OQ</t>
  </si>
  <si>
    <t>ATRC.OQ</t>
  </si>
  <si>
    <t>WAL.N</t>
  </si>
  <si>
    <t>TIS.A</t>
  </si>
  <si>
    <t>WEB.OQ</t>
  </si>
  <si>
    <t>OFLX.OQ</t>
  </si>
  <si>
    <t>HNH.OQ</t>
  </si>
  <si>
    <t>PUK_pa.N</t>
  </si>
  <si>
    <t>RUTH.OQ</t>
  </si>
  <si>
    <t>ACCO.N</t>
  </si>
  <si>
    <t>ROLL.OQ</t>
  </si>
  <si>
    <t>KONA.OQ</t>
  </si>
  <si>
    <t>ZIOP.OQ</t>
  </si>
  <si>
    <t>NCIT.OQ</t>
  </si>
  <si>
    <t>MPW.N</t>
  </si>
  <si>
    <t>NM.N</t>
  </si>
  <si>
    <t>KS.N</t>
  </si>
  <si>
    <t>HSBC_pa.N</t>
  </si>
  <si>
    <t>ISG.N</t>
  </si>
  <si>
    <t>ITRN.OQ</t>
  </si>
  <si>
    <t>LORL.OQ</t>
  </si>
  <si>
    <t>FBIZ.OQ</t>
  </si>
  <si>
    <t>GS_pb.N</t>
  </si>
  <si>
    <t>BWP.N</t>
  </si>
  <si>
    <t>AMSF.OQ</t>
  </si>
  <si>
    <t>BML_pi.N</t>
  </si>
  <si>
    <t>BML_pj.N</t>
  </si>
  <si>
    <t>BKD.N</t>
  </si>
  <si>
    <t>VIA.OQ</t>
  </si>
  <si>
    <t>CBSa.N</t>
  </si>
  <si>
    <t>CROX.OQ</t>
  </si>
  <si>
    <t>DGI.N</t>
  </si>
  <si>
    <t>UEC.A</t>
  </si>
  <si>
    <t>ROX.A</t>
  </si>
  <si>
    <t>AEB.N</t>
  </si>
  <si>
    <t>AED.N</t>
  </si>
  <si>
    <t>ARII.OQ</t>
  </si>
  <si>
    <t>HEES.OQ</t>
  </si>
  <si>
    <t>NOG.A</t>
  </si>
  <si>
    <t>KOP.N</t>
  </si>
  <si>
    <t>CLMT.OQ</t>
  </si>
  <si>
    <t>PCH.OQ</t>
  </si>
  <si>
    <t>BMA.N</t>
  </si>
  <si>
    <t>USAT.OQ</t>
  </si>
  <si>
    <t>LQDT.OQ</t>
  </si>
  <si>
    <t>USB_ph.N</t>
  </si>
  <si>
    <t>POR.N</t>
  </si>
  <si>
    <t>FCFP.OQ</t>
  </si>
  <si>
    <t>VNDA.OQ</t>
  </si>
  <si>
    <t>GS_pd.N</t>
  </si>
  <si>
    <t>VG.N</t>
  </si>
  <si>
    <t>EVEP.OQ</t>
  </si>
  <si>
    <t>MWA.N</t>
  </si>
  <si>
    <t>CRAY.OQ</t>
  </si>
  <si>
    <t>CSII.OQ</t>
  </si>
  <si>
    <t>HOMB.OQ</t>
  </si>
  <si>
    <t>IDRA.OQ</t>
  </si>
  <si>
    <t>INAP.OQ</t>
  </si>
  <si>
    <t>PGTI.N</t>
  </si>
  <si>
    <t>PTCT.OQ</t>
  </si>
  <si>
    <t>INWK.OQ</t>
  </si>
  <si>
    <t>MS_pa.N</t>
  </si>
  <si>
    <t>BCE.N</t>
  </si>
  <si>
    <t>CBPO.OQ</t>
  </si>
  <si>
    <t>GTLS.OQ</t>
  </si>
  <si>
    <t>HALL.OQ</t>
  </si>
  <si>
    <t>AYR.N</t>
  </si>
  <si>
    <t>PCYG.OQ</t>
  </si>
  <si>
    <t>ZAGG.OQ</t>
  </si>
  <si>
    <t>STI_pa.N</t>
  </si>
  <si>
    <t>INFI.OQ</t>
  </si>
  <si>
    <t>BAC_pd.N</t>
  </si>
  <si>
    <t>PRFZ.OQ</t>
  </si>
  <si>
    <t>ICFI.OQ</t>
  </si>
  <si>
    <t>PYZ.OQ</t>
  </si>
  <si>
    <t>PSL.OQ</t>
  </si>
  <si>
    <t>PXI.OQ</t>
  </si>
  <si>
    <t>PTF.OQ</t>
  </si>
  <si>
    <t>EHTH.OQ</t>
  </si>
  <si>
    <t>DEI.N</t>
  </si>
  <si>
    <t>LMAT.OQ</t>
  </si>
  <si>
    <t>CPRX.OQ</t>
  </si>
  <si>
    <t>PRIM.OQ</t>
  </si>
  <si>
    <t>SONA.OQ</t>
  </si>
  <si>
    <t>GSAT.A</t>
  </si>
  <si>
    <t>IPHS.OQ</t>
  </si>
  <si>
    <t>CFC_pb.N</t>
  </si>
  <si>
    <t>OB.N</t>
  </si>
  <si>
    <t>EBS.N</t>
  </si>
  <si>
    <t>RDNT.OQ</t>
  </si>
  <si>
    <t>MNOV.OQ</t>
  </si>
  <si>
    <t>MER_pk.N</t>
  </si>
  <si>
    <t>GUID.OQ</t>
  </si>
  <si>
    <t>NEWS.OQ</t>
  </si>
  <si>
    <t>AIMC.OQ</t>
  </si>
  <si>
    <t>TAST.OQ</t>
  </si>
  <si>
    <t>GLDD.OQ</t>
  </si>
  <si>
    <t>PSTB.OQ</t>
  </si>
  <si>
    <t>CENTA.OQ</t>
  </si>
  <si>
    <t>AVAV.OQ</t>
  </si>
  <si>
    <t>TA.OQ</t>
  </si>
  <si>
    <t>EIG.N</t>
  </si>
  <si>
    <t>HF.N</t>
  </si>
  <si>
    <t>ESGR.OQ</t>
  </si>
  <si>
    <t>ARAY.OQ</t>
  </si>
  <si>
    <t>NCMI.OQ</t>
  </si>
  <si>
    <t>MLNX.OQ</t>
  </si>
  <si>
    <t>REI.A</t>
  </si>
  <si>
    <t>BML_pl.N</t>
  </si>
  <si>
    <t>GLUU.OQ</t>
  </si>
  <si>
    <t>SMCI.OQ</t>
  </si>
  <si>
    <t>CAI.N</t>
  </si>
  <si>
    <t>AFC.N</t>
  </si>
  <si>
    <t>ORN.N</t>
  </si>
  <si>
    <t>PODD.OQ</t>
  </si>
  <si>
    <t>TTGT.OQ</t>
  </si>
  <si>
    <t>TRS.OQ</t>
  </si>
  <si>
    <t>DXB.N</t>
  </si>
  <si>
    <t>ENOC.OQ</t>
  </si>
  <si>
    <t>GLRE.OQ</t>
  </si>
  <si>
    <t>CLNE.OQ</t>
  </si>
  <si>
    <t>LLNW.OQ</t>
  </si>
  <si>
    <t>ATHX.OQ</t>
  </si>
  <si>
    <t>ISF.N</t>
  </si>
  <si>
    <t>ENSG.OQ</t>
  </si>
  <si>
    <t>PRO.N</t>
  </si>
  <si>
    <t>TYPE.OQ</t>
  </si>
  <si>
    <t>MDXG.OQ</t>
  </si>
  <si>
    <t>RBS_ps.N</t>
  </si>
  <si>
    <t>AHT_pd.N</t>
  </si>
  <si>
    <t>CVI.N</t>
  </si>
  <si>
    <t>MER_pp.N</t>
  </si>
  <si>
    <t>BAC_pi.N</t>
  </si>
  <si>
    <t>PLW.OQ</t>
  </si>
  <si>
    <t>DFT.N</t>
  </si>
  <si>
    <t>PZN.N</t>
  </si>
  <si>
    <t>AREX.OQ</t>
  </si>
  <si>
    <t>APEI.OQ</t>
  </si>
  <si>
    <t>UIHC.OQ</t>
  </si>
  <si>
    <t>NMM.N</t>
  </si>
  <si>
    <t>KW.N</t>
  </si>
  <si>
    <t>IFGL.OQ</t>
  </si>
  <si>
    <t>IEUS.OQ</t>
  </si>
  <si>
    <t>RBCN.OQ</t>
  </si>
  <si>
    <t>GTS.N</t>
  </si>
  <si>
    <t>TITN.OQ</t>
  </si>
  <si>
    <t>SAN_pb.N</t>
  </si>
  <si>
    <t>FNV.N</t>
  </si>
  <si>
    <t>TNK.N</t>
  </si>
  <si>
    <t>FOR.N</t>
  </si>
  <si>
    <t>LRN.N</t>
  </si>
  <si>
    <t>PIZ.OQ</t>
  </si>
  <si>
    <t>PIE.OQ</t>
  </si>
  <si>
    <t>BTG.A</t>
  </si>
  <si>
    <t>DTK.N</t>
  </si>
  <si>
    <t>HCCI.OQ</t>
  </si>
  <si>
    <t>HI.N</t>
  </si>
  <si>
    <t>IRDM.OQ</t>
  </si>
  <si>
    <t>ACWX.OQ</t>
  </si>
  <si>
    <t>HSEA.N</t>
  </si>
  <si>
    <t>IPI.N</t>
  </si>
  <si>
    <t>BCS_pd.N</t>
  </si>
  <si>
    <t>WES.N</t>
  </si>
  <si>
    <t>DKT.N</t>
  </si>
  <si>
    <t>MHLD.OQ</t>
  </si>
  <si>
    <t>SB.N</t>
  </si>
  <si>
    <t>SHPG.OQ</t>
  </si>
  <si>
    <t>PNQI.OQ</t>
  </si>
  <si>
    <t>WOOD.OQ</t>
  </si>
  <si>
    <t>EMIF.OQ</t>
  </si>
  <si>
    <t>FF.N</t>
  </si>
  <si>
    <t>NNA.N</t>
  </si>
  <si>
    <t>KLDX.A</t>
  </si>
  <si>
    <t>MYRG.OQ</t>
  </si>
  <si>
    <t>FLDM.OQ</t>
  </si>
  <si>
    <t>EC.N</t>
  </si>
  <si>
    <t>PSAU.OQ</t>
  </si>
  <si>
    <t>ASCMA.OQ</t>
  </si>
  <si>
    <t>DISCK.OQ</t>
  </si>
  <si>
    <t>DMRC.OQ</t>
  </si>
  <si>
    <t>LOPE.OQ</t>
  </si>
  <si>
    <t>CLW.N</t>
  </si>
  <si>
    <t>WFC_pj.N</t>
  </si>
  <si>
    <t>WFC_pl.N</t>
  </si>
  <si>
    <t>CFFN.OQ</t>
  </si>
  <si>
    <t>ISHG.OQ</t>
  </si>
  <si>
    <t>CSM.P</t>
  </si>
  <si>
    <t>GNMK.OQ</t>
  </si>
  <si>
    <t>INN.N</t>
  </si>
  <si>
    <t>TBNK.OQ</t>
  </si>
  <si>
    <t>VIPS.N</t>
  </si>
  <si>
    <t>TRNO.N</t>
  </si>
  <si>
    <t>PLOW.N</t>
  </si>
  <si>
    <t>WAC.N</t>
  </si>
  <si>
    <t>THR.N</t>
  </si>
  <si>
    <t>SU.N</t>
  </si>
  <si>
    <t>AAT.N</t>
  </si>
  <si>
    <t>QNST.OQ</t>
  </si>
  <si>
    <t>RLJ.N</t>
  </si>
  <si>
    <t>TDE.N</t>
  </si>
  <si>
    <t>FBZ.OQ</t>
  </si>
  <si>
    <t>PSA_ps.N</t>
  </si>
  <si>
    <t>MXL.N</t>
  </si>
  <si>
    <t>CALX.N</t>
  </si>
  <si>
    <t>ORIT.OQ</t>
  </si>
  <si>
    <t>AMRC.N</t>
  </si>
  <si>
    <t>COR.N</t>
  </si>
  <si>
    <t>NPTN.N</t>
  </si>
  <si>
    <t>CTW.N</t>
  </si>
  <si>
    <t>RYI.N</t>
  </si>
  <si>
    <t>ASPS.OQ</t>
  </si>
  <si>
    <t>BPI.N</t>
  </si>
  <si>
    <t>FJP.OQ</t>
  </si>
  <si>
    <t>RNET.OQ</t>
  </si>
  <si>
    <t>PCRX.OQ</t>
  </si>
  <si>
    <t>INVN.N</t>
  </si>
  <si>
    <t>GCAP.N</t>
  </si>
  <si>
    <t>QUAD.N</t>
  </si>
  <si>
    <t>C_pn.N</t>
  </si>
  <si>
    <t>FBNK.OQ</t>
  </si>
  <si>
    <t>VTWV.OQ</t>
  </si>
  <si>
    <t>ALLY_pa.N</t>
  </si>
  <si>
    <t>FEP.P</t>
  </si>
  <si>
    <t>ECYT.OQ</t>
  </si>
  <si>
    <t>DSLV.OQ</t>
  </si>
  <si>
    <t>VTWG.OQ</t>
  </si>
  <si>
    <t>KEYW.OQ</t>
  </si>
  <si>
    <t>OPY.N</t>
  </si>
  <si>
    <t>VOXX.OQ</t>
  </si>
  <si>
    <t>ENT.OQ</t>
  </si>
  <si>
    <t>SIX.N</t>
  </si>
  <si>
    <t>VONE.OQ</t>
  </si>
  <si>
    <t>HSKA.OQ</t>
  </si>
  <si>
    <t>TNAV.OQ</t>
  </si>
  <si>
    <t>UZA.N</t>
  </si>
  <si>
    <t>XIV.OQ</t>
  </si>
  <si>
    <t>VAC.N</t>
  </si>
  <si>
    <t>VRA.OQ</t>
  </si>
  <si>
    <t>VTHR.OQ</t>
  </si>
  <si>
    <t>CRMD.A</t>
  </si>
  <si>
    <t>ENV.N</t>
  </si>
  <si>
    <t>VGIT.OQ</t>
  </si>
  <si>
    <t>STBZ.OQ</t>
  </si>
  <si>
    <t>FET.N</t>
  </si>
  <si>
    <t>USB_pm.N</t>
  </si>
  <si>
    <t>VCIT.OQ</t>
  </si>
  <si>
    <t>VGSH.OQ</t>
  </si>
  <si>
    <t>VMBS.OQ</t>
  </si>
  <si>
    <t>VIIZ.OQ</t>
  </si>
  <si>
    <t>TOWR.N</t>
  </si>
  <si>
    <t>ZIV.OQ</t>
  </si>
  <si>
    <t>MGI.OQ</t>
  </si>
  <si>
    <t>NLNK.OQ</t>
  </si>
  <si>
    <t>KBWD.OQ</t>
  </si>
  <si>
    <t>TAL.N</t>
  </si>
  <si>
    <t>FEM.OQ</t>
  </si>
  <si>
    <t>AT.N</t>
  </si>
  <si>
    <t>VONV.OQ</t>
  </si>
  <si>
    <t>VCLT.OQ</t>
  </si>
  <si>
    <t>OMER.OQ</t>
  </si>
  <si>
    <t>VGLT.OQ</t>
  </si>
  <si>
    <t>MITT.N</t>
  </si>
  <si>
    <t>KBWP.OQ</t>
  </si>
  <si>
    <t>RXN.N</t>
  </si>
  <si>
    <t>PZE.N</t>
  </si>
  <si>
    <t>EWZS.OQ</t>
  </si>
  <si>
    <t>BBRG.OQ</t>
  </si>
  <si>
    <t>NEE_pg.N</t>
  </si>
  <si>
    <t>KBWY.OQ</t>
  </si>
  <si>
    <t>FIBK.OQ</t>
  </si>
  <si>
    <t>FRC_pb.N</t>
  </si>
  <si>
    <t>WD.N</t>
  </si>
  <si>
    <t>FLN.P</t>
  </si>
  <si>
    <t>RP.OQ</t>
  </si>
  <si>
    <t>MG.N</t>
  </si>
  <si>
    <t>RATE.N</t>
  </si>
  <si>
    <t>UFCS.OQ</t>
  </si>
  <si>
    <t>BKEPP.OQ</t>
  </si>
  <si>
    <t>PEB.N</t>
  </si>
  <si>
    <t>BCOV.OQ</t>
  </si>
  <si>
    <t>ABCD.OQ</t>
  </si>
  <si>
    <t>SREV.OQ</t>
  </si>
  <si>
    <t>FRP.OQ</t>
  </si>
  <si>
    <t>FDT.P</t>
  </si>
  <si>
    <t>VSTM.OQ</t>
  </si>
  <si>
    <t>HCOM.OQ</t>
  </si>
  <si>
    <t>GOV.OQ</t>
  </si>
  <si>
    <t>APTS.N</t>
  </si>
  <si>
    <t>CPS.N</t>
  </si>
  <si>
    <t>ERF.N</t>
  </si>
  <si>
    <t>NWBI.OQ</t>
  </si>
  <si>
    <t>KMPR.N</t>
  </si>
  <si>
    <t>XRM.N</t>
  </si>
  <si>
    <t>QADA.OQ</t>
  </si>
  <si>
    <t>SEMG.N</t>
  </si>
  <si>
    <t>ADUS.OQ</t>
  </si>
  <si>
    <t>CMRE.N</t>
  </si>
  <si>
    <t>DTYS.OQ</t>
  </si>
  <si>
    <t>FGM.OQ</t>
  </si>
  <si>
    <t>SPSC.OQ</t>
  </si>
  <si>
    <t>AGEN.OQ</t>
  </si>
  <si>
    <t>MITL.OQ</t>
  </si>
  <si>
    <t>ALIM.OQ</t>
  </si>
  <si>
    <t>PSCC.OQ</t>
  </si>
  <si>
    <t>MTSI.OQ</t>
  </si>
  <si>
    <t>ANGI.OQ</t>
  </si>
  <si>
    <t>NAVB.A</t>
  </si>
  <si>
    <t>CVE.N</t>
  </si>
  <si>
    <t>LL.N</t>
  </si>
  <si>
    <t>PSCF.OQ</t>
  </si>
  <si>
    <t>MCHI.OQ</t>
  </si>
  <si>
    <t>CLDT.N</t>
  </si>
  <si>
    <t>BSFT.OQ</t>
  </si>
  <si>
    <t>SODA.OQ</t>
  </si>
  <si>
    <t>SBRA.OQ</t>
  </si>
  <si>
    <t>AOSL.OQ</t>
  </si>
  <si>
    <t>PSCT.OQ</t>
  </si>
  <si>
    <t>HGH.N</t>
  </si>
  <si>
    <t>PSCE.OQ</t>
  </si>
  <si>
    <t>PDS.N</t>
  </si>
  <si>
    <t>IPHI.N</t>
  </si>
  <si>
    <t>ORC.N</t>
  </si>
  <si>
    <t>BIB.OQ</t>
  </si>
  <si>
    <t>PSCI.OQ</t>
  </si>
  <si>
    <t>VNQI.OQ</t>
  </si>
  <si>
    <t>VPG.N</t>
  </si>
  <si>
    <t>WIFI.OQ</t>
  </si>
  <si>
    <t>GNRC.N</t>
  </si>
  <si>
    <t>STNG.N</t>
  </si>
  <si>
    <t>HSEB.N</t>
  </si>
  <si>
    <t>EUFN.OQ</t>
  </si>
  <si>
    <t>CHEF.OQ</t>
  </si>
  <si>
    <t>TDJ.N</t>
  </si>
  <si>
    <t>WSR.N</t>
  </si>
  <si>
    <t>STAG.N</t>
  </si>
  <si>
    <t>EVER.N</t>
  </si>
  <si>
    <t>ENZL.OQ</t>
  </si>
  <si>
    <t>AGRO.N</t>
  </si>
  <si>
    <t>ENPH.OQ</t>
  </si>
  <si>
    <t>FNGN.OQ</t>
  </si>
  <si>
    <t>ACHC.OQ</t>
  </si>
  <si>
    <t>CPG.N</t>
  </si>
  <si>
    <t>PES.N</t>
  </si>
  <si>
    <t>EMHY.P</t>
  </si>
  <si>
    <t>NEE_pi.N</t>
  </si>
  <si>
    <t>PRLB.N</t>
  </si>
  <si>
    <t>KIM_pj.N</t>
  </si>
  <si>
    <t>HAFC.OQ</t>
  </si>
  <si>
    <t>PFPT.OQ</t>
  </si>
  <si>
    <t>MSBI.OQ</t>
  </si>
  <si>
    <t>TXMD.A</t>
  </si>
  <si>
    <t>BLMT.OQ</t>
  </si>
  <si>
    <t>INDA.P</t>
  </si>
  <si>
    <t>CUBI.N</t>
  </si>
  <si>
    <t>ARC.N</t>
  </si>
  <si>
    <t>RNWK.OQ</t>
  </si>
  <si>
    <t>CEMB.P</t>
  </si>
  <si>
    <t>XPO.N</t>
  </si>
  <si>
    <t>MGPI.OQ</t>
  </si>
  <si>
    <t>CCXI.OQ</t>
  </si>
  <si>
    <t>RZA.N</t>
  </si>
  <si>
    <t>RM.N</t>
  </si>
  <si>
    <t>BCEI.N</t>
  </si>
  <si>
    <t>AXGN.OQ</t>
  </si>
  <si>
    <t>GNE.N</t>
  </si>
  <si>
    <t>MACK.OQ</t>
  </si>
  <si>
    <t>SUPN.OQ</t>
  </si>
  <si>
    <t>AEK.N</t>
  </si>
  <si>
    <t>VIV.N</t>
  </si>
  <si>
    <t>CEMP.OQ</t>
  </si>
  <si>
    <t>SN.N</t>
  </si>
  <si>
    <t>KBWR.OQ</t>
  </si>
  <si>
    <t>LMOS.OQ</t>
  </si>
  <si>
    <t>CTX.N</t>
  </si>
  <si>
    <t>DGLD.OQ</t>
  </si>
  <si>
    <t>JCOM.OQ</t>
  </si>
  <si>
    <t>SOCL.OQ</t>
  </si>
  <si>
    <t>IVR_pa.N</t>
  </si>
  <si>
    <t>VCRA.N</t>
  </si>
  <si>
    <t>SMIN.P</t>
  </si>
  <si>
    <t>UBNT.OQ</t>
  </si>
  <si>
    <t>GHYG.P</t>
  </si>
  <si>
    <t>BV.OQ</t>
  </si>
  <si>
    <t>ACRE.N</t>
  </si>
  <si>
    <t>CSTE.OQ</t>
  </si>
  <si>
    <t>GLOG.N</t>
  </si>
  <si>
    <t>HYXU.P</t>
  </si>
  <si>
    <t>GMED.N</t>
  </si>
  <si>
    <t>ONVO.OQ</t>
  </si>
  <si>
    <t>JIVE.OQ</t>
  </si>
  <si>
    <t>PBYI.OQ</t>
  </si>
  <si>
    <t>ADHD.OQ</t>
  </si>
  <si>
    <t>SIR.OQ</t>
  </si>
  <si>
    <t>SNHNI.OQ</t>
  </si>
  <si>
    <t>WMIH.OQ</t>
  </si>
  <si>
    <t>AAMC.A</t>
  </si>
  <si>
    <t>AGIIL.OQ</t>
  </si>
  <si>
    <t>DHT.N</t>
  </si>
  <si>
    <t>GWRE.N</t>
  </si>
  <si>
    <t>PPX.N</t>
  </si>
  <si>
    <t>AMBA.OQ</t>
  </si>
  <si>
    <t>FEMS.OQ</t>
  </si>
  <si>
    <t>EEMA.PH</t>
  </si>
  <si>
    <t>EMKR.OQ</t>
  </si>
  <si>
    <t>SCHW_pb.N</t>
  </si>
  <si>
    <t>CYS_pb.N</t>
  </si>
  <si>
    <t>AFW.N</t>
  </si>
  <si>
    <t>MUX.N</t>
  </si>
  <si>
    <t>AVHI.OQ</t>
  </si>
  <si>
    <t>PSA_pt.N</t>
  </si>
  <si>
    <t>BFAM.N</t>
  </si>
  <si>
    <t>OVAS.OQ</t>
  </si>
  <si>
    <t>FKU.OQ</t>
  </si>
  <si>
    <t>FSZ.OQ</t>
  </si>
  <si>
    <t>MHNB.N</t>
  </si>
  <si>
    <t>KIM_pi.N</t>
  </si>
  <si>
    <t>STT_pc.N</t>
  </si>
  <si>
    <t>WFC_pn.N</t>
  </si>
  <si>
    <t>FBC.N</t>
  </si>
  <si>
    <t>TLYS.N</t>
  </si>
  <si>
    <t>ARH_pc.N</t>
  </si>
  <si>
    <t>VNO_pk.N</t>
  </si>
  <si>
    <t>AIB.N</t>
  </si>
  <si>
    <t>RGLS.OQ</t>
  </si>
  <si>
    <t>TRQ.N</t>
  </si>
  <si>
    <t>PNC_pp.N</t>
  </si>
  <si>
    <t>FNHC.OQ</t>
  </si>
  <si>
    <t>TOO_pa.N</t>
  </si>
  <si>
    <t>PSB_pu.N</t>
  </si>
  <si>
    <t>PL_pc.N</t>
  </si>
  <si>
    <t>WPC.N</t>
  </si>
  <si>
    <t>TGTX.OQ</t>
  </si>
  <si>
    <t>NGVC.N</t>
  </si>
  <si>
    <t>VTIP.OQ</t>
  </si>
  <si>
    <t>BBT_pd.N</t>
  </si>
  <si>
    <t>BBT_pg.N</t>
  </si>
  <si>
    <t>TMHC.N</t>
  </si>
  <si>
    <t>COF_pp.N</t>
  </si>
  <si>
    <t>NEE_ph.N</t>
  </si>
  <si>
    <t>CFR_pa.N</t>
  </si>
  <si>
    <t>TTS.OQ</t>
  </si>
  <si>
    <t>GLDI.OQ</t>
  </si>
  <si>
    <t>JPM_pd.N</t>
  </si>
  <si>
    <t>WMC.N</t>
  </si>
  <si>
    <t>PSB_pt.N</t>
  </si>
  <si>
    <t>BLMN.OQ</t>
  </si>
  <si>
    <t>LFL.N</t>
  </si>
  <si>
    <t>SEAS.N</t>
  </si>
  <si>
    <t>SAND.A</t>
  </si>
  <si>
    <t>FSB.N</t>
  </si>
  <si>
    <t>HTBI.OQ</t>
  </si>
  <si>
    <t>EROS.N</t>
  </si>
  <si>
    <t>DXLG.OQ</t>
  </si>
  <si>
    <t>AIQ.OQ</t>
  </si>
  <si>
    <t>PSA_pv.N</t>
  </si>
  <si>
    <t>OFG.N</t>
  </si>
  <si>
    <t>RFP.N</t>
  </si>
  <si>
    <t>ALL_pb.N</t>
  </si>
  <si>
    <t>AFSD.N</t>
  </si>
  <si>
    <t>TROX.N</t>
  </si>
  <si>
    <t>CTU.N</t>
  </si>
  <si>
    <t>CYTR.OQ</t>
  </si>
  <si>
    <t>CHUY.OQ</t>
  </si>
  <si>
    <t>TPHS.A</t>
  </si>
  <si>
    <t>GEOS.OQ</t>
  </si>
  <si>
    <t>SLG_pi.N</t>
  </si>
  <si>
    <t>DFRG.OQ</t>
  </si>
  <si>
    <t>DFS_pb.N</t>
  </si>
  <si>
    <t>XONE.OQ</t>
  </si>
  <si>
    <t>NLY_pc.N</t>
  </si>
  <si>
    <t>PFSI.N</t>
  </si>
  <si>
    <t>USB_po.N</t>
  </si>
  <si>
    <t>I.N</t>
  </si>
  <si>
    <t>SCE_pf.N</t>
  </si>
  <si>
    <t>GEB.N</t>
  </si>
  <si>
    <t>BBT_pe.N</t>
  </si>
  <si>
    <t>STML.OQ</t>
  </si>
  <si>
    <t>BK_pc.N</t>
  </si>
  <si>
    <t>GEH.N</t>
  </si>
  <si>
    <t>TROV.OQ</t>
  </si>
  <si>
    <t>RSO_pb.N</t>
  </si>
  <si>
    <t>SSNI.N</t>
  </si>
  <si>
    <t>AKG.A</t>
  </si>
  <si>
    <t>ZB_pg.N</t>
  </si>
  <si>
    <t>MATX.N</t>
  </si>
  <si>
    <t>CBF.OQ</t>
  </si>
  <si>
    <t>EAB.N</t>
  </si>
  <si>
    <t>MGR.N</t>
  </si>
  <si>
    <t>MEET.OQ</t>
  </si>
  <si>
    <t>SHOS.OQ</t>
  </si>
  <si>
    <t>ELJ.N</t>
  </si>
  <si>
    <t>THRM.OQ</t>
  </si>
  <si>
    <t>PNC_pq.N</t>
  </si>
  <si>
    <t>NLY_pd.N</t>
  </si>
  <si>
    <t>VNO_pl.N</t>
  </si>
  <si>
    <t>GRFS.OQ</t>
  </si>
  <si>
    <t>SWJ.N</t>
  </si>
  <si>
    <t>NEE_pj.N</t>
  </si>
  <si>
    <t>BZH.N</t>
  </si>
  <si>
    <t>ERA.N</t>
  </si>
  <si>
    <t>BBT_pf.N</t>
  </si>
  <si>
    <t>HMTV.OQ</t>
  </si>
  <si>
    <t>PSA_pu.N</t>
  </si>
  <si>
    <t>GS_pi.N</t>
  </si>
  <si>
    <t>NFBK.OQ</t>
  </si>
  <si>
    <t>MANU.N</t>
  </si>
  <si>
    <t>CUNB.OQ</t>
  </si>
  <si>
    <t>AXDX.OQ</t>
  </si>
  <si>
    <t>CMRX.OQ</t>
  </si>
  <si>
    <t>NSS.N</t>
  </si>
  <si>
    <t>CHFN.OQ</t>
  </si>
  <si>
    <t>PSA_px.N</t>
  </si>
  <si>
    <t>C_pc.N</t>
  </si>
  <si>
    <t>NRCIB.OQ</t>
  </si>
  <si>
    <t>NRCIA.OQ</t>
  </si>
  <si>
    <t>RF_pa.N</t>
  </si>
  <si>
    <t>FNBC.OQ</t>
  </si>
  <si>
    <t>KFN_p.N</t>
  </si>
  <si>
    <t>TSC.OQ</t>
  </si>
  <si>
    <t>FRC_pd.N</t>
  </si>
  <si>
    <t>PRTA.OQ</t>
  </si>
  <si>
    <t>FRC_pc.N</t>
  </si>
  <si>
    <t>KIM_pk.N</t>
  </si>
  <si>
    <t>TDA.N</t>
  </si>
  <si>
    <t>PSA_pw.N</t>
  </si>
  <si>
    <t>WFC_po.N</t>
  </si>
  <si>
    <t>PJH.N</t>
  </si>
  <si>
    <t>PTLA.OQ</t>
  </si>
  <si>
    <t>SCE_pg.N</t>
  </si>
  <si>
    <t>VTRB.N</t>
  </si>
  <si>
    <t>WFC_pp.N</t>
  </si>
  <si>
    <t>BXMT.N</t>
  </si>
  <si>
    <t>AHL_pc.N</t>
  </si>
  <si>
    <t>GWPH.OQ</t>
  </si>
  <si>
    <t>SLVO.OQ</t>
  </si>
  <si>
    <t>MODN.N</t>
  </si>
  <si>
    <t>SSW_pd.N</t>
  </si>
  <si>
    <t>CCV.N</t>
  </si>
  <si>
    <t>TCO_pk.N</t>
  </si>
  <si>
    <t>STI_pe.N</t>
  </si>
  <si>
    <t>AHH.N</t>
  </si>
  <si>
    <t>TCBIP.OQ</t>
  </si>
  <si>
    <t>GS_pj.N</t>
  </si>
  <si>
    <t>CMO_pe.N</t>
  </si>
  <si>
    <t>HYHG.P</t>
  </si>
  <si>
    <t>PEIX.OQ</t>
  </si>
  <si>
    <t>BRSS.N</t>
  </si>
  <si>
    <t>ECOM.N</t>
  </si>
  <si>
    <t>PRE_pf.N</t>
  </si>
  <si>
    <t>PEX.Z</t>
  </si>
  <si>
    <t>DUKH.N</t>
  </si>
  <si>
    <t>PGEM.N</t>
  </si>
  <si>
    <t>AXS_pd.N</t>
  </si>
  <si>
    <t>AFH.OQ</t>
  </si>
  <si>
    <t>TTPH.OQ</t>
  </si>
  <si>
    <t>BCC.N</t>
  </si>
  <si>
    <t>WLH.N</t>
  </si>
  <si>
    <t>PBI_pb.N</t>
  </si>
  <si>
    <t>CBMG.OQ</t>
  </si>
  <si>
    <t>DDR_pk.N</t>
  </si>
  <si>
    <t>JPM_pa.N</t>
  </si>
  <si>
    <t>SGZA.N</t>
  </si>
  <si>
    <t>ENTA.OQ</t>
  </si>
  <si>
    <t>DLR_pg.N</t>
  </si>
  <si>
    <t>WSTC.OQ</t>
  </si>
  <si>
    <t>BXP_pb.N</t>
  </si>
  <si>
    <t>MRIN.N</t>
  </si>
  <si>
    <t>IBTX.OQ</t>
  </si>
  <si>
    <t>PRH.N</t>
  </si>
  <si>
    <t>MFA_pb.N</t>
  </si>
  <si>
    <t>GBNK.OQ</t>
  </si>
  <si>
    <t>DGRW.OQ</t>
  </si>
  <si>
    <t>EPZM.OQ</t>
  </si>
  <si>
    <t>RNR_pe.N</t>
  </si>
  <si>
    <t>PETX.OQ</t>
  </si>
  <si>
    <t>LTS_pa.A</t>
  </si>
  <si>
    <t>CYTK.OQ</t>
  </si>
  <si>
    <t>NNN_pe.N</t>
  </si>
  <si>
    <t>BNDX.OQ</t>
  </si>
  <si>
    <t>VWOB.OQ</t>
  </si>
  <si>
    <t>JMBA.OQ</t>
  </si>
  <si>
    <t>NWS.OQ</t>
  </si>
  <si>
    <t>ALL_pa.N</t>
  </si>
  <si>
    <t>NSTG.OQ</t>
  </si>
  <si>
    <t>FOX.OQ</t>
  </si>
  <si>
    <t>LXFT.N</t>
  </si>
  <si>
    <t>NDLS.OQ</t>
  </si>
  <si>
    <t>HCI.N</t>
  </si>
  <si>
    <t>ESPR.OQ</t>
  </si>
  <si>
    <t>MRTX.OQ</t>
  </si>
  <si>
    <t>KCG.N</t>
  </si>
  <si>
    <t>DXJS.OQ</t>
  </si>
  <si>
    <t>DXPS.OQ</t>
  </si>
  <si>
    <t>SRC.N</t>
  </si>
  <si>
    <t>CTRL.OQ</t>
  </si>
  <si>
    <t>TIPT.OQ</t>
  </si>
  <si>
    <t>DOC.N</t>
  </si>
  <si>
    <t>SALE.OQ</t>
  </si>
  <si>
    <t>OMED.OQ</t>
  </si>
  <si>
    <t>REXR.N</t>
  </si>
  <si>
    <t>JONE.N</t>
  </si>
  <si>
    <t>AGIO.OQ</t>
  </si>
  <si>
    <t>ADXS.OQ</t>
  </si>
  <si>
    <t>ANTH.OQ</t>
  </si>
  <si>
    <t>PSXP.N</t>
  </si>
  <si>
    <t>WFC_pq.N</t>
  </si>
  <si>
    <t>DGRE.OQ</t>
  </si>
  <si>
    <t>STRP.A</t>
  </si>
  <si>
    <t>CARO.OQ</t>
  </si>
  <si>
    <t>ASC.N</t>
  </si>
  <si>
    <t>LPCN.OQ</t>
  </si>
  <si>
    <t>DGRS.OQ</t>
  </si>
  <si>
    <t>OPHT.OQ</t>
  </si>
  <si>
    <t>BWFG.OQ</t>
  </si>
  <si>
    <t>FI.N</t>
  </si>
  <si>
    <t>FOXF.OQ</t>
  </si>
  <si>
    <t>XON.N</t>
  </si>
  <si>
    <t>KWEB.OQ</t>
  </si>
  <si>
    <t>IRT.A</t>
  </si>
  <si>
    <t>SRNE.OQ</t>
  </si>
  <si>
    <t>TPRE.N</t>
  </si>
  <si>
    <t>REN.N</t>
  </si>
  <si>
    <t>KALV.OQ</t>
  </si>
  <si>
    <t>COF_ph.N</t>
  </si>
  <si>
    <t>HONE.OQ</t>
  </si>
  <si>
    <t>APFH.N</t>
  </si>
  <si>
    <t>WRD.N</t>
  </si>
  <si>
    <t>BOLD.OQ</t>
  </si>
  <si>
    <t>OREX.OQ</t>
  </si>
  <si>
    <t>AFSI_pf.N</t>
  </si>
  <si>
    <t>PSA_pd.N</t>
  </si>
  <si>
    <t>SF_pa.N</t>
  </si>
  <si>
    <t>KDMN.N</t>
  </si>
  <si>
    <t>CDXC.OQ</t>
  </si>
  <si>
    <t>NAO.N</t>
  </si>
  <si>
    <t>WFC_px.N</t>
  </si>
  <si>
    <t>BAC_pa.N</t>
  </si>
  <si>
    <t>KNSL.OQ</t>
  </si>
  <si>
    <t>COF_pg.N</t>
  </si>
  <si>
    <t>BDC_pb.N</t>
  </si>
  <si>
    <t>SSW_pg.N</t>
  </si>
  <si>
    <t>NXEO.OQ</t>
  </si>
  <si>
    <t>PCO.OQ</t>
  </si>
  <si>
    <t>ICHR.OQ</t>
  </si>
  <si>
    <t>APTI.OQ</t>
  </si>
  <si>
    <t>FRC_pg.N</t>
  </si>
  <si>
    <t>APVO.OQ</t>
  </si>
  <si>
    <t>AXS_pe.N</t>
  </si>
  <si>
    <t>GWRS.OQ</t>
  </si>
  <si>
    <t>PRE_ph.N</t>
  </si>
  <si>
    <t>NOVN.OQ</t>
  </si>
  <si>
    <t>CASC.OQ</t>
  </si>
  <si>
    <t>ARNC_pb.N</t>
  </si>
  <si>
    <t>PTX.OQ</t>
  </si>
  <si>
    <t>CHUBA.OQ</t>
  </si>
  <si>
    <t>MYOV.N</t>
  </si>
  <si>
    <t>GOLF.N</t>
  </si>
  <si>
    <t>QTNA.OQ</t>
  </si>
  <si>
    <t>RARX.OQ</t>
  </si>
  <si>
    <t>BL.OQ</t>
  </si>
  <si>
    <t>ACLS.OQ</t>
  </si>
  <si>
    <t>GBLI.OQ</t>
  </si>
  <si>
    <t>AMH_pe.N</t>
  </si>
  <si>
    <t>SSW_ph.N</t>
  </si>
  <si>
    <t>MYCC.N</t>
  </si>
  <si>
    <t>FUEL.OQ</t>
  </si>
  <si>
    <t>MDGL.OQ</t>
  </si>
  <si>
    <t>CBB.N</t>
  </si>
  <si>
    <t>PQ.N</t>
  </si>
  <si>
    <t>HES_pa.N</t>
  </si>
  <si>
    <t>PRE_pi.N</t>
  </si>
  <si>
    <t>ARI_pc.N</t>
  </si>
  <si>
    <t>USLV.P</t>
  </si>
  <si>
    <t>CXRX.OQ</t>
  </si>
  <si>
    <t>GDV_pg.N</t>
  </si>
  <si>
    <t>ADVM.OQ</t>
  </si>
  <si>
    <t>TRNC.OQ</t>
  </si>
  <si>
    <t>TWLO.N</t>
  </si>
  <si>
    <t>KKR_pb.N</t>
  </si>
  <si>
    <t>FCSC.OQ</t>
  </si>
  <si>
    <t>BATRA.OQ</t>
  </si>
  <si>
    <t>BATRK.OQ</t>
  </si>
  <si>
    <t>METC.OQ</t>
  </si>
  <si>
    <t>MRT.N</t>
  </si>
  <si>
    <t>ARLZ.OQ</t>
  </si>
  <si>
    <t>AGNCB.OQ</t>
  </si>
  <si>
    <t>AGNCP.OQ</t>
  </si>
  <si>
    <t>COUP.OQ</t>
  </si>
  <si>
    <t>SNAP.N</t>
  </si>
  <si>
    <t>MNR_pc.N</t>
  </si>
  <si>
    <t>NADL.N</t>
  </si>
  <si>
    <t>TTD.OQ</t>
  </si>
  <si>
    <t>ASB_pd.N</t>
  </si>
  <si>
    <t>NTB.N</t>
  </si>
  <si>
    <t>TIVO.OQ</t>
  </si>
  <si>
    <t>LGFb.N</t>
  </si>
  <si>
    <t>FWONK.OQ</t>
  </si>
  <si>
    <t>LSXMA.OQ</t>
  </si>
  <si>
    <t>LSXMK.OQ</t>
  </si>
  <si>
    <t>DS.N</t>
  </si>
  <si>
    <t>NOVT.OQ</t>
  </si>
  <si>
    <t>CTIC.OQ</t>
  </si>
  <si>
    <t>AOBC.OQ</t>
  </si>
  <si>
    <t>AHL_pd.N</t>
  </si>
  <si>
    <t>NYNY.OQ</t>
  </si>
  <si>
    <t>AQB.OQ</t>
  </si>
  <si>
    <t>NGHCN.OQ</t>
  </si>
  <si>
    <t>HT_pd.N</t>
  </si>
  <si>
    <t>TRTN.N</t>
  </si>
  <si>
    <t>OBLN.OQ</t>
  </si>
  <si>
    <t>TUSK.OQ</t>
  </si>
  <si>
    <t>FHB.OQ</t>
  </si>
  <si>
    <t>IO.N</t>
  </si>
  <si>
    <t>ATNI.OQ</t>
  </si>
  <si>
    <t>MEDP.OQ</t>
  </si>
  <si>
    <t>PTGX.OQ</t>
  </si>
  <si>
    <t>HOME.N</t>
  </si>
  <si>
    <t>NH.OQ</t>
  </si>
  <si>
    <t>NVTR.OQ</t>
  </si>
  <si>
    <t>BBT_ph.N</t>
  </si>
  <si>
    <t>PNK.OQ</t>
  </si>
  <si>
    <t>PKY.N</t>
  </si>
  <si>
    <t>ELF.N</t>
  </si>
  <si>
    <t>XBKS.OQ</t>
  </si>
  <si>
    <t>INVA.OQ</t>
  </si>
  <si>
    <t>SALT.N</t>
  </si>
  <si>
    <t>UA.N</t>
  </si>
  <si>
    <t>BNFT.OQ</t>
  </si>
  <si>
    <t>KKR_pa.N</t>
  </si>
  <si>
    <t>ACGLP.OQ</t>
  </si>
  <si>
    <t>VVV.N</t>
  </si>
  <si>
    <t>FPRX.OQ</t>
  </si>
  <si>
    <t>XLRN.OQ</t>
  </si>
  <si>
    <t>FRAC.N</t>
  </si>
  <si>
    <t>SRRA.OQ</t>
  </si>
  <si>
    <t>EGLE.OQ</t>
  </si>
  <si>
    <t>ATKR.N</t>
  </si>
  <si>
    <t>ANAB.OQ</t>
  </si>
  <si>
    <t>JAG.N</t>
  </si>
  <si>
    <t>JNCE.OQ</t>
  </si>
  <si>
    <t>REVG.N</t>
  </si>
  <si>
    <t>JSM.OQ</t>
  </si>
  <si>
    <t>FTI.N</t>
  </si>
  <si>
    <t>AVDL.OQ</t>
  </si>
  <si>
    <t>AAOI.OQ</t>
  </si>
  <si>
    <t>FMI.OQ</t>
  </si>
  <si>
    <t>C_pj.N</t>
  </si>
  <si>
    <t>RNG.N</t>
  </si>
  <si>
    <t>KODK.N</t>
  </si>
  <si>
    <t>TEUM.A</t>
  </si>
  <si>
    <t>JILL.N</t>
  </si>
  <si>
    <t>QYLD.OQ</t>
  </si>
  <si>
    <t>MNKD.OQ</t>
  </si>
  <si>
    <t>TVIX.P</t>
  </si>
  <si>
    <t>VIIX.P</t>
  </si>
  <si>
    <t>RMAX.N</t>
  </si>
  <si>
    <t>NEAR.P</t>
  </si>
  <si>
    <t>CHSCO.OQ</t>
  </si>
  <si>
    <t>ESRT.N</t>
  </si>
  <si>
    <t>PBPB.OQ</t>
  </si>
  <si>
    <t>ALL_pc.N</t>
  </si>
  <si>
    <t>MS_pe.N</t>
  </si>
  <si>
    <t>NVEE.OQ</t>
  </si>
  <si>
    <t>LBIO.OQ</t>
  </si>
  <si>
    <t>SGM.N</t>
  </si>
  <si>
    <t>MGNX.OQ</t>
  </si>
  <si>
    <t>NOBL.Z</t>
  </si>
  <si>
    <t>STL.N</t>
  </si>
  <si>
    <t>EIGI.OQ</t>
  </si>
  <si>
    <t>AERI.OQ</t>
  </si>
  <si>
    <t>SLQD.OQ</t>
  </si>
  <si>
    <t>DXGE.OQ</t>
  </si>
  <si>
    <t>ROBO.OQ</t>
  </si>
  <si>
    <t>VCYT.OQ</t>
  </si>
  <si>
    <t>UUUU.A</t>
  </si>
  <si>
    <t>TCS.N</t>
  </si>
  <si>
    <t>ESNT.N</t>
  </si>
  <si>
    <t>WIX.OQ</t>
  </si>
  <si>
    <t>CUDA.N</t>
  </si>
  <si>
    <t>C_pk.N</t>
  </si>
  <si>
    <t>KPTI.OQ</t>
  </si>
  <si>
    <t>VIDI.OQ</t>
  </si>
  <si>
    <t>WUBA.N</t>
  </si>
  <si>
    <t>CACQ.OQ</t>
  </si>
  <si>
    <t>CHGG.N</t>
  </si>
  <si>
    <t>RXDX.OQ</t>
  </si>
  <si>
    <t>AHP.N</t>
  </si>
  <si>
    <t>ABEV.N</t>
  </si>
  <si>
    <t>TNDM.OQ</t>
  </si>
  <si>
    <t>VTL.OQ</t>
  </si>
  <si>
    <t>TZOO.OQ</t>
  </si>
  <si>
    <t>TRVN.OQ</t>
  </si>
  <si>
    <t>NMIH.OQ</t>
  </si>
  <si>
    <t>OXFD.OQ</t>
  </si>
  <si>
    <t>EMSH.P</t>
  </si>
  <si>
    <t>VNCE.N</t>
  </si>
  <si>
    <t>SP.OQ</t>
  </si>
  <si>
    <t>NEWM.N</t>
  </si>
  <si>
    <t>VLP.N</t>
  </si>
  <si>
    <t>AMC.N</t>
  </si>
  <si>
    <t>FITBI.OQ</t>
  </si>
  <si>
    <t>MS_pf.N</t>
  </si>
  <si>
    <t>SBCF.OQ</t>
  </si>
  <si>
    <t>CTT.N</t>
  </si>
  <si>
    <t>ICSH.P</t>
  </si>
  <si>
    <t>WFC_pr.N</t>
  </si>
  <si>
    <t>GTT.N</t>
  </si>
  <si>
    <t>ITCI.OQ</t>
  </si>
  <si>
    <t>CRCM.N</t>
  </si>
  <si>
    <t>LJPC.OQ</t>
  </si>
  <si>
    <t>NGHC.OQ</t>
  </si>
  <si>
    <t>FLXN.OQ</t>
  </si>
  <si>
    <t>MBUU.OQ</t>
  </si>
  <si>
    <t>CMRE_pc.N</t>
  </si>
  <si>
    <t>CARA.OQ</t>
  </si>
  <si>
    <t>DRNA.OQ</t>
  </si>
  <si>
    <t>RARE.OQ</t>
  </si>
  <si>
    <t>SNOW.N</t>
  </si>
  <si>
    <t>WSBF.OQ</t>
  </si>
  <si>
    <t>GNCA.OQ</t>
  </si>
  <si>
    <t>EGLT.OQ</t>
  </si>
  <si>
    <t>JPM_pb.N</t>
  </si>
  <si>
    <t>CBPX.N</t>
  </si>
  <si>
    <t>NWHM.N</t>
  </si>
  <si>
    <t>QURE.OQ</t>
  </si>
  <si>
    <t>RVNC.OQ</t>
  </si>
  <si>
    <t>GST.A</t>
  </si>
  <si>
    <t>PARR.A</t>
  </si>
  <si>
    <t>CNCE.OQ</t>
  </si>
  <si>
    <t>IBP.N</t>
  </si>
  <si>
    <t>INGN.OQ</t>
  </si>
  <si>
    <t>C_pl.N</t>
  </si>
  <si>
    <t>SSW_pe.N</t>
  </si>
  <si>
    <t>KN.N</t>
  </si>
  <si>
    <t>ENLC.N</t>
  </si>
  <si>
    <t>VRNS.OQ</t>
  </si>
  <si>
    <t>VOD.OQ</t>
  </si>
  <si>
    <t>TAT.A</t>
  </si>
  <si>
    <t>ALL_pe.N</t>
  </si>
  <si>
    <t>IPKW.OQ</t>
  </si>
  <si>
    <t>STT_pd.N</t>
  </si>
  <si>
    <t>SCE_ph.N</t>
  </si>
  <si>
    <t>AQXP.OQ</t>
  </si>
  <si>
    <t>CSLT.N</t>
  </si>
  <si>
    <t>CHSCN.OQ</t>
  </si>
  <si>
    <t>AKBA.OQ</t>
  </si>
  <si>
    <t>QTWO.N</t>
  </si>
  <si>
    <t>AMBR.N</t>
  </si>
  <si>
    <t>PCTY.OQ</t>
  </si>
  <si>
    <t>ATEN.N</t>
  </si>
  <si>
    <t>VSAR.OQ</t>
  </si>
  <si>
    <t>NORD.N</t>
  </si>
  <si>
    <t>PSA_py.N</t>
  </si>
  <si>
    <t>TSLX.N</t>
  </si>
  <si>
    <t>AGTC.OQ</t>
  </si>
  <si>
    <t>BRG.A</t>
  </si>
  <si>
    <t>TWOU.OQ</t>
  </si>
  <si>
    <t>HIVE.N</t>
  </si>
  <si>
    <t>DLR_ph.N</t>
  </si>
  <si>
    <t>RUBI.N</t>
  </si>
  <si>
    <t>CORI.OQ</t>
  </si>
  <si>
    <t>FIVN.OQ</t>
  </si>
  <si>
    <t>WATT.OQ</t>
  </si>
  <si>
    <t>FPI.N</t>
  </si>
  <si>
    <t>CIO.N</t>
  </si>
  <si>
    <t>LQ.N</t>
  </si>
  <si>
    <t>ADMS.OQ</t>
  </si>
  <si>
    <t>PAYC.N</t>
  </si>
  <si>
    <t>PAHC.OQ</t>
  </si>
  <si>
    <t>ZOES.N</t>
  </si>
  <si>
    <t>TRXC.A</t>
  </si>
  <si>
    <t>CSBK.OQ</t>
  </si>
  <si>
    <t>WB.OQ</t>
  </si>
  <si>
    <t>SPWH.OQ</t>
  </si>
  <si>
    <t>HCHC.A</t>
  </si>
  <si>
    <t>UAE.OQ</t>
  </si>
  <si>
    <t>UBNK.OQ</t>
  </si>
  <si>
    <t>GS_pk.N</t>
  </si>
  <si>
    <t>FRSH.OQ</t>
  </si>
  <si>
    <t>KTWO.OQ</t>
  </si>
  <si>
    <t>MS_pg.N</t>
  </si>
  <si>
    <t>SYBT.OQ</t>
  </si>
  <si>
    <t>RF_pb.N</t>
  </si>
  <si>
    <t>UBSH.OQ</t>
  </si>
  <si>
    <t>LPG.N</t>
  </si>
  <si>
    <t>CMCT.OQ</t>
  </si>
  <si>
    <t>CMCM.N</t>
  </si>
  <si>
    <t>GLOP.N</t>
  </si>
  <si>
    <t>AMH_pc.N</t>
  </si>
  <si>
    <t>SFBS.OQ</t>
  </si>
  <si>
    <t>SNV.N</t>
  </si>
  <si>
    <t>AMT_pa.N</t>
  </si>
  <si>
    <t>AGRX.OQ</t>
  </si>
  <si>
    <t>FFWM.OQ</t>
  </si>
  <si>
    <t>HRTG.N</t>
  </si>
  <si>
    <t>TBPH.OQ</t>
  </si>
  <si>
    <t>CTRE.OQ</t>
  </si>
  <si>
    <t>XCRA.OQ</t>
  </si>
  <si>
    <t>TREC.N</t>
  </si>
  <si>
    <t>SPTN.OQ</t>
  </si>
  <si>
    <t>MOBL.OQ</t>
  </si>
  <si>
    <t>PSA_pz.N</t>
  </si>
  <si>
    <t>INO.OQ</t>
  </si>
  <si>
    <t>ASPN.N</t>
  </si>
  <si>
    <t>BSF.OQ</t>
  </si>
  <si>
    <t>SNDX.OQ</t>
  </si>
  <si>
    <t>RSO_pc.N</t>
  </si>
  <si>
    <t>CCS.N</t>
  </si>
  <si>
    <t>ZFGN.OQ</t>
  </si>
  <si>
    <t>ARDX.OQ</t>
  </si>
  <si>
    <t>ECR.N</t>
  </si>
  <si>
    <t>LGCYO.OQ</t>
  </si>
  <si>
    <t>ALL_pf.N</t>
  </si>
  <si>
    <t>COF_pc.N</t>
  </si>
  <si>
    <t>NERV.OQ</t>
  </si>
  <si>
    <t>CBSHP.OQ</t>
  </si>
  <si>
    <t>AMPH.OQ</t>
  </si>
  <si>
    <t>SSB.OQ</t>
  </si>
  <si>
    <t>BEL.N</t>
  </si>
  <si>
    <t>JPM_pe.N</t>
  </si>
  <si>
    <t>OR.N</t>
  </si>
  <si>
    <t>AFSI_pb.N</t>
  </si>
  <si>
    <t>CNOB.OQ</t>
  </si>
  <si>
    <t>NM_ph.N</t>
  </si>
  <si>
    <t>OCUL.OQ</t>
  </si>
  <si>
    <t>SPOK.OQ</t>
  </si>
  <si>
    <t>TRUP.OQ</t>
  </si>
  <si>
    <t>GLOB.N</t>
  </si>
  <si>
    <t>PFNX.A</t>
  </si>
  <si>
    <t>TERP.OQ</t>
  </si>
  <si>
    <t>IRMD.OQ</t>
  </si>
  <si>
    <t>SAGE.OQ</t>
  </si>
  <si>
    <t>EFAD.Z</t>
  </si>
  <si>
    <t>ATRA.OQ</t>
  </si>
  <si>
    <t>SPKE.OQ</t>
  </si>
  <si>
    <t>ASMB.OQ</t>
  </si>
  <si>
    <t>IMDZ.OQ</t>
  </si>
  <si>
    <t>XENT.OQ</t>
  </si>
  <si>
    <t>TAX.OQ</t>
  </si>
  <si>
    <t>TSQ.N</t>
  </si>
  <si>
    <t>WFC_pt.N</t>
  </si>
  <si>
    <t>AST.A</t>
  </si>
  <si>
    <t>LNTH.OQ</t>
  </si>
  <si>
    <t>BHBK.OQ</t>
  </si>
  <si>
    <t>VTTI.N</t>
  </si>
  <si>
    <t>LOXO.OQ</t>
  </si>
  <si>
    <t>EBSB.OQ</t>
  </si>
  <si>
    <t>TTOO.OQ</t>
  </si>
  <si>
    <t>GNBC.OQ</t>
  </si>
  <si>
    <t>ICD.N</t>
  </si>
  <si>
    <t>NTRSP.OQ</t>
  </si>
  <si>
    <t>EQCO.N</t>
  </si>
  <si>
    <t>OTIC.OQ</t>
  </si>
  <si>
    <t>MORE.N</t>
  </si>
  <si>
    <t>SNBC.OQ</t>
  </si>
  <si>
    <t>NOMD.N</t>
  </si>
  <si>
    <t>CVRS.A</t>
  </si>
  <si>
    <t>ACTA.OQ</t>
  </si>
  <si>
    <t>BAC_pw.N</t>
  </si>
  <si>
    <t>AFMD.OQ</t>
  </si>
  <si>
    <t>TKAI.OQ</t>
  </si>
  <si>
    <t>CIVI.N</t>
  </si>
  <si>
    <t>FOMX.OQ</t>
  </si>
  <si>
    <t>IVR_pb.N</t>
  </si>
  <si>
    <t>VEC.N</t>
  </si>
  <si>
    <t>CHSCM.OQ</t>
  </si>
  <si>
    <t>MS_pi.N</t>
  </si>
  <si>
    <t>CYBR.OQ</t>
  </si>
  <si>
    <t>MDLY.N</t>
  </si>
  <si>
    <t>OMAM.N</t>
  </si>
  <si>
    <t>VWR.OQ</t>
  </si>
  <si>
    <t>VSLR.N</t>
  </si>
  <si>
    <t>CALA.OQ</t>
  </si>
  <si>
    <t>W.N</t>
  </si>
  <si>
    <t>AAC.N</t>
  </si>
  <si>
    <t>HUBS.N</t>
  </si>
  <si>
    <t>VBTX.OQ</t>
  </si>
  <si>
    <t>GWB.N</t>
  </si>
  <si>
    <t>FCAU.N</t>
  </si>
  <si>
    <t>DM.N</t>
  </si>
  <si>
    <t>HYH.N</t>
  </si>
  <si>
    <t>DYN_pa.N</t>
  </si>
  <si>
    <t>ALTS.P</t>
  </si>
  <si>
    <t>PRTO.OQ</t>
  </si>
  <si>
    <t>FSAM.OQ</t>
  </si>
  <si>
    <t>CHRS.OQ</t>
  </si>
  <si>
    <t>COMT.OQ</t>
  </si>
  <si>
    <t>KE.OQ</t>
  </si>
  <si>
    <t>BOOT.N</t>
  </si>
  <si>
    <t>DBVT.OQ</t>
  </si>
  <si>
    <t>LBRDA.OQ</t>
  </si>
  <si>
    <t>SIEN.OQ</t>
  </si>
  <si>
    <t>SUN.N</t>
  </si>
  <si>
    <t>DCT.N</t>
  </si>
  <si>
    <t>SNR.N</t>
  </si>
  <si>
    <t>ENVA.N</t>
  </si>
  <si>
    <t>NVRO.N</t>
  </si>
  <si>
    <t>FRPT.OQ</t>
  </si>
  <si>
    <t>INCR.OQ</t>
  </si>
  <si>
    <t>GRBK.OQ</t>
  </si>
  <si>
    <t>TBK.OQ</t>
  </si>
  <si>
    <t>COF_pd.N</t>
  </si>
  <si>
    <t>PRTK.OQ</t>
  </si>
  <si>
    <t>FGEN.OQ</t>
  </si>
  <si>
    <t>SNC.OQ</t>
  </si>
  <si>
    <t>PRAH.OQ</t>
  </si>
  <si>
    <t>NDRM.OQ</t>
  </si>
  <si>
    <t>RILY.OQ</t>
  </si>
  <si>
    <t>PDBC.OQ</t>
  </si>
  <si>
    <t>HABT.OQ</t>
  </si>
  <si>
    <t>NEFF.N</t>
  </si>
  <si>
    <t>GMRE.N</t>
  </si>
  <si>
    <t>EYES.OQ</t>
  </si>
  <si>
    <t>STT_pe.N</t>
  </si>
  <si>
    <t>EVLV.OQ</t>
  </si>
  <si>
    <t>PSA_pa.N</t>
  </si>
  <si>
    <t>WK.N</t>
  </si>
  <si>
    <t>CNXR.OQ</t>
  </si>
  <si>
    <t>HDP.OQ</t>
  </si>
  <si>
    <t>NEWR.N</t>
  </si>
  <si>
    <t>JRVR.OQ</t>
  </si>
  <si>
    <t>WFE_pa.N</t>
  </si>
  <si>
    <t>ONDK.N</t>
  </si>
  <si>
    <t>FRPH.OQ</t>
  </si>
  <si>
    <t>HLTH.A</t>
  </si>
  <si>
    <t>JUNO.OQ</t>
  </si>
  <si>
    <t>BLCM.OQ</t>
  </si>
  <si>
    <t>TMUSP.OQ</t>
  </si>
  <si>
    <t>IVAL.Z</t>
  </si>
  <si>
    <t>SHAK.N</t>
  </si>
  <si>
    <t>BAC_py.N</t>
  </si>
  <si>
    <t>LTXB.OQ</t>
  </si>
  <si>
    <t>PN.N</t>
  </si>
  <si>
    <t>ICBK.OQ</t>
  </si>
  <si>
    <t>BOX.N</t>
  </si>
  <si>
    <t>BNCL.OQ</t>
  </si>
  <si>
    <t>GEN.N</t>
  </si>
  <si>
    <t>CHSCL.OQ</t>
  </si>
  <si>
    <t>SWNC.N</t>
  </si>
  <si>
    <t>KEMP.P</t>
  </si>
  <si>
    <t>APPS.OQ</t>
  </si>
  <si>
    <t>ENTL.OQ</t>
  </si>
  <si>
    <t>MLNK.OQ</t>
  </si>
  <si>
    <t>AVGR.OQ</t>
  </si>
  <si>
    <t>FLKS.OQ</t>
  </si>
  <si>
    <t>ITEK.OQ</t>
  </si>
  <si>
    <t>DEA.N</t>
  </si>
  <si>
    <t>FNWB.OQ</t>
  </si>
  <si>
    <t>PBNC.OQ</t>
  </si>
  <si>
    <t>SONS.OQ</t>
  </si>
  <si>
    <t>XHR.N</t>
  </si>
  <si>
    <t>NVTA.N</t>
  </si>
  <si>
    <t>AJX.N</t>
  </si>
  <si>
    <t>SMDV.P</t>
  </si>
  <si>
    <t>REGL.P</t>
  </si>
  <si>
    <t>JPM_pf.N</t>
  </si>
  <si>
    <t>AFSI_pd.N</t>
  </si>
  <si>
    <t>FIBR.Z</t>
  </si>
  <si>
    <t>BLBD.OQ</t>
  </si>
  <si>
    <t>NVIV.OQ</t>
  </si>
  <si>
    <t>MEAR.Z</t>
  </si>
  <si>
    <t>NXRT.N</t>
  </si>
  <si>
    <t>NCOM.OQ</t>
  </si>
  <si>
    <t>XBIT.OQ</t>
  </si>
  <si>
    <t>AJRD.N</t>
  </si>
  <si>
    <t>SRET.OQ</t>
  </si>
  <si>
    <t>ZAIS.OQ</t>
  </si>
  <si>
    <t>KRNT.OQ</t>
  </si>
  <si>
    <t>LXRX.OQ</t>
  </si>
  <si>
    <t>NGHCO.OQ</t>
  </si>
  <si>
    <t>TEGP.N</t>
  </si>
  <si>
    <t>BANC_pd.N</t>
  </si>
  <si>
    <t>CDTX.OQ</t>
  </si>
  <si>
    <t>ADRO.OQ</t>
  </si>
  <si>
    <t>KMPH.OQ</t>
  </si>
  <si>
    <t>PRTY.N</t>
  </si>
  <si>
    <t>VIRT.OQ</t>
  </si>
  <si>
    <t>FRC_pf.N</t>
  </si>
  <si>
    <t>FENX.OQ</t>
  </si>
  <si>
    <t>NSA.N</t>
  </si>
  <si>
    <t>TOO_pb.N</t>
  </si>
  <si>
    <t>BOJA.OQ</t>
  </si>
  <si>
    <t>DHX.N</t>
  </si>
  <si>
    <t>ERN.A</t>
  </si>
  <si>
    <t>LIFE.OQ</t>
  </si>
  <si>
    <t>COLL.OQ</t>
  </si>
  <si>
    <t>RKDA.OQ</t>
  </si>
  <si>
    <t>CHCT.N</t>
  </si>
  <si>
    <t>SHOP.N</t>
  </si>
  <si>
    <t>GNRT.N</t>
  </si>
  <si>
    <t>BKFS.N</t>
  </si>
  <si>
    <t>APLE.N</t>
  </si>
  <si>
    <t>MCFT.OQ</t>
  </si>
  <si>
    <t>KRNY.OQ</t>
  </si>
  <si>
    <t>CHMA.OQ</t>
  </si>
  <si>
    <t>CEQP.N</t>
  </si>
  <si>
    <t>VYGR.OQ</t>
  </si>
  <si>
    <t>FSV.OQ</t>
  </si>
  <si>
    <t>AGN_pa.N</t>
  </si>
  <si>
    <t>CIGI.OQ</t>
  </si>
  <si>
    <t>MSGN.N</t>
  </si>
  <si>
    <t>CDL.OQ</t>
  </si>
  <si>
    <t>JELD.N</t>
  </si>
  <si>
    <t>CDEV.OQ</t>
  </si>
  <si>
    <t>SHO_pe.N</t>
  </si>
  <si>
    <t>PSB_pw.N</t>
  </si>
  <si>
    <t>LIND.OQ</t>
  </si>
  <si>
    <t>EXTN.N</t>
  </si>
  <si>
    <t>TRVG.OQ</t>
  </si>
  <si>
    <t>WFC_pv.N</t>
  </si>
  <si>
    <t>PTI.OQ</t>
  </si>
  <si>
    <t>ADSW.N</t>
  </si>
  <si>
    <t>FLOW.N</t>
  </si>
  <si>
    <t>AHT_pg.N</t>
  </si>
  <si>
    <t>PUB.OQ</t>
  </si>
  <si>
    <t>GKOS.N</t>
  </si>
  <si>
    <t>MCRN.N</t>
  </si>
  <si>
    <t>TRU.N</t>
  </si>
  <si>
    <t>SYRS.OQ</t>
  </si>
  <si>
    <t>LAUR.OQ</t>
  </si>
  <si>
    <t>GGP_pa.N</t>
  </si>
  <si>
    <t>GS_pn.N</t>
  </si>
  <si>
    <t>LOB.OQ</t>
  </si>
  <si>
    <t>NEOS.OQ</t>
  </si>
  <si>
    <t>C_ps.N</t>
  </si>
  <si>
    <t>XTLY.N</t>
  </si>
  <si>
    <t>ALRM.OQ</t>
  </si>
  <si>
    <t>APPF.OQ</t>
  </si>
  <si>
    <t>GOGL.OQ</t>
  </si>
  <si>
    <t>HOPE.OQ</t>
  </si>
  <si>
    <t>GALE.OQ</t>
  </si>
  <si>
    <t>AGI.N</t>
  </si>
  <si>
    <t>NVLN.OQ</t>
  </si>
  <si>
    <t>DFIN.N</t>
  </si>
  <si>
    <t>LKSD.N</t>
  </si>
  <si>
    <t>SRCLP.OQ</t>
  </si>
  <si>
    <t>MCRB.OQ</t>
  </si>
  <si>
    <t>ABEO.OQ</t>
  </si>
  <si>
    <t>PJT.N</t>
  </si>
  <si>
    <t>MYOK.OQ</t>
  </si>
  <si>
    <t>CFMS.OQ</t>
  </si>
  <si>
    <t>PDVW.OQ</t>
  </si>
  <si>
    <t>XOMA.OQ</t>
  </si>
  <si>
    <t>CRVS.OQ</t>
  </si>
  <si>
    <t>DLTH.OQ</t>
  </si>
  <si>
    <t>SCHW_pd.N</t>
  </si>
  <si>
    <t>STT_pg.N</t>
  </si>
  <si>
    <t>WKHS.OQ</t>
  </si>
  <si>
    <t>PVBC.OQ</t>
  </si>
  <si>
    <t>HLI.N</t>
  </si>
  <si>
    <t>SCE_pk.N</t>
  </si>
  <si>
    <t>SITE.N</t>
  </si>
  <si>
    <t>TPB.N</t>
  </si>
  <si>
    <t>ZBIO.OQ</t>
  </si>
  <si>
    <t>ARWR.OQ</t>
  </si>
  <si>
    <t>FLGT.OQ</t>
  </si>
  <si>
    <t>TRHC.OQ</t>
  </si>
  <si>
    <t>NTNX.OQ</t>
  </si>
  <si>
    <t>CSWI.OQ</t>
  </si>
  <si>
    <t>JAX.N</t>
  </si>
  <si>
    <t>CVEO.N</t>
  </si>
  <si>
    <t>BUFF.OQ</t>
  </si>
  <si>
    <t>KMI_pa.N</t>
  </si>
  <si>
    <t>VR_pa.N</t>
  </si>
  <si>
    <t>SENS.A</t>
  </si>
  <si>
    <t>LHO_pj.N</t>
  </si>
  <si>
    <t>CCE.N</t>
  </si>
  <si>
    <t>ZDGE.A</t>
  </si>
  <si>
    <t>BAC_pc.N</t>
  </si>
  <si>
    <t>KEY_pi.N</t>
  </si>
  <si>
    <t>AOI.N</t>
  </si>
  <si>
    <t>MJCO.A</t>
  </si>
  <si>
    <t>NTRA.OQ</t>
  </si>
  <si>
    <t>OCX.A</t>
  </si>
  <si>
    <t>NIHD.OQ</t>
  </si>
  <si>
    <t>UFAB.A</t>
  </si>
  <si>
    <t>JPM_pg.N</t>
  </si>
  <si>
    <t>WPXP.N</t>
  </si>
  <si>
    <t>NK.OQ</t>
  </si>
  <si>
    <t>WINS.OQ</t>
  </si>
  <si>
    <t>CSB.OQ</t>
  </si>
  <si>
    <t>CSF.OQ</t>
  </si>
  <si>
    <t>WTFCM.OQ</t>
  </si>
  <si>
    <t>PLNT.N</t>
  </si>
  <si>
    <t>VRAY.OQ</t>
  </si>
  <si>
    <t>NWLI.OQ</t>
  </si>
  <si>
    <t>RSO.N</t>
  </si>
  <si>
    <t>NVCR.OQ</t>
  </si>
  <si>
    <t>ENH_pc.N</t>
  </si>
  <si>
    <t>ARES_pa.N</t>
  </si>
  <si>
    <t>PEB_pd.N</t>
  </si>
  <si>
    <t>IRTC.OQ</t>
  </si>
  <si>
    <t>FRTA.OQ</t>
  </si>
  <si>
    <t>ACBI.OQ</t>
  </si>
  <si>
    <t>MTCH.OQ</t>
  </si>
  <si>
    <t>SGRY.OQ</t>
  </si>
  <si>
    <t>TACO.OQ</t>
  </si>
  <si>
    <t>ZGNX.OQ</t>
  </si>
  <si>
    <t>ARA.N</t>
  </si>
  <si>
    <t>MGP.N</t>
  </si>
  <si>
    <t>AVXL.OQ</t>
  </si>
  <si>
    <t>MH_pc.N</t>
  </si>
  <si>
    <t>MXPT.OQ</t>
  </si>
  <si>
    <t>ACRS.OQ</t>
  </si>
  <si>
    <t>TTNP.OQ</t>
  </si>
  <si>
    <t>EVRI.N</t>
  </si>
  <si>
    <t>ABTX.OQ</t>
  </si>
  <si>
    <t>VTVT.OQ</t>
  </si>
  <si>
    <t>GLBL.OQ</t>
  </si>
  <si>
    <t>DLR_pi.N</t>
  </si>
  <si>
    <t>HK.N</t>
  </si>
  <si>
    <t>AIMT.OQ</t>
  </si>
  <si>
    <t>SCHW_pc.N</t>
  </si>
  <si>
    <t>WCN.N</t>
  </si>
  <si>
    <t>TLGT.OQ</t>
  </si>
  <si>
    <t>FUT.P</t>
  </si>
  <si>
    <t>NS_pa.N</t>
  </si>
  <si>
    <t>NNN_pf.N</t>
  </si>
  <si>
    <t>ABIL.OQ</t>
  </si>
  <si>
    <t>VER_pf.N</t>
  </si>
  <si>
    <t>PSA_pb.N</t>
  </si>
  <si>
    <t>PFGC.N</t>
  </si>
  <si>
    <t>HCN_pi.N</t>
  </si>
  <si>
    <t>WAAS.N</t>
  </si>
  <si>
    <t>PSA_pe.N</t>
  </si>
  <si>
    <t>QUOT.N</t>
  </si>
  <si>
    <t>BANC_pe.N</t>
  </si>
  <si>
    <t>LVHD.OQ</t>
  </si>
  <si>
    <t>INSG.OQ</t>
  </si>
  <si>
    <t>CTMX.OQ</t>
  </si>
  <si>
    <t>CIM_pa.N</t>
  </si>
  <si>
    <t>AQMS.OQ</t>
  </si>
  <si>
    <t>COF_pf.N</t>
  </si>
  <si>
    <t>GXP_pb.N</t>
  </si>
  <si>
    <t>INSW.N</t>
  </si>
  <si>
    <t>SCE_pj.N</t>
  </si>
  <si>
    <t>PBCTP.OQ</t>
  </si>
  <si>
    <t>FCEL.OQ</t>
  </si>
  <si>
    <t>FRO.N</t>
  </si>
  <si>
    <t>PMTS.OQ</t>
  </si>
  <si>
    <t>Z.OQ</t>
  </si>
  <si>
    <t>NGLS_pa.N</t>
  </si>
  <si>
    <t>SND.OQ</t>
  </si>
  <si>
    <t>RTK.OQ</t>
  </si>
  <si>
    <t>ACIA.OQ</t>
  </si>
  <si>
    <t>FBM.N</t>
  </si>
  <si>
    <t>QHC.N</t>
  </si>
  <si>
    <t>HCM.OQ</t>
  </si>
  <si>
    <t>FBK.N</t>
  </si>
  <si>
    <t>EVBG.OQ</t>
  </si>
  <si>
    <t>MPSX.N</t>
  </si>
  <si>
    <t>HBANO.OQ</t>
  </si>
  <si>
    <t>AFI.N</t>
  </si>
  <si>
    <t>RRR.OQ</t>
  </si>
  <si>
    <t>COTV.N</t>
  </si>
  <si>
    <t>GMS.N</t>
  </si>
  <si>
    <t>RETA.OQ</t>
  </si>
  <si>
    <t>JPM_ph.N</t>
  </si>
  <si>
    <t>CSTR.OQ</t>
  </si>
  <si>
    <t>PI.OQ</t>
  </si>
  <si>
    <t>PTHN.N</t>
  </si>
  <si>
    <t>TPIC.OQ</t>
  </si>
  <si>
    <t>ARCH.N</t>
  </si>
  <si>
    <t>EDGE.OQ</t>
  </si>
  <si>
    <t>AMH_pd.N</t>
  </si>
  <si>
    <t>AXON.N</t>
  </si>
  <si>
    <t>PTLC.P</t>
  </si>
  <si>
    <t>PTMC.P</t>
  </si>
  <si>
    <t>PTNQ.P</t>
  </si>
  <si>
    <t>HT.N</t>
  </si>
  <si>
    <t>PSA_pc.N</t>
  </si>
  <si>
    <t>DFT_pc.N</t>
  </si>
  <si>
    <t>WFC_pw.N</t>
  </si>
  <si>
    <t>BGNE.OQ</t>
  </si>
  <si>
    <t>WING.OQ</t>
  </si>
  <si>
    <t>RELY.OQ</t>
  </si>
  <si>
    <t>GLA.N</t>
  </si>
  <si>
    <t>PSTG.N</t>
  </si>
  <si>
    <t>DMTX.OQ</t>
  </si>
  <si>
    <t>ENR.P</t>
  </si>
  <si>
    <t>ICVT.P</t>
  </si>
  <si>
    <t>NVLS.OQ</t>
  </si>
  <si>
    <t>EQBK.OQ</t>
  </si>
  <si>
    <t>WVE.OQ</t>
  </si>
  <si>
    <t>INST.N</t>
  </si>
  <si>
    <t>TVIA.OQ</t>
  </si>
  <si>
    <t>OSG.N</t>
  </si>
  <si>
    <t>AXSM.OQ</t>
  </si>
  <si>
    <t>FTRPR.OQ</t>
  </si>
  <si>
    <t>ZYNE.OQ</t>
  </si>
  <si>
    <t>HQCL.OQ</t>
  </si>
  <si>
    <t>UNVR.N</t>
  </si>
  <si>
    <t>MB.OQ</t>
  </si>
  <si>
    <t>NBLX.N</t>
  </si>
  <si>
    <t>GNMX.OQ</t>
  </si>
  <si>
    <t>TGP_pa.N</t>
  </si>
  <si>
    <t>MTGE.OQ</t>
  </si>
  <si>
    <t>TUTI.OQ</t>
  </si>
  <si>
    <t>XOG.OQ</t>
  </si>
  <si>
    <t>FOGO.OQ</t>
  </si>
  <si>
    <t>AGFS.OQ</t>
  </si>
  <si>
    <t>RGNX.OQ</t>
  </si>
  <si>
    <t>GCI.N</t>
  </si>
  <si>
    <t>ABUS.OQ</t>
  </si>
  <si>
    <t>IVTY.OQ</t>
  </si>
  <si>
    <t>PEN.N</t>
  </si>
  <si>
    <t>BW.N</t>
  </si>
  <si>
    <t>SPNE.OQ</t>
  </si>
  <si>
    <t>BETR.N</t>
  </si>
  <si>
    <t>ATH.N</t>
  </si>
  <si>
    <t>CMLS.OQ</t>
  </si>
  <si>
    <t>CATB.OQ</t>
  </si>
  <si>
    <t>RACE.N</t>
  </si>
  <si>
    <t>COWN.OQ</t>
  </si>
  <si>
    <t>BUSE.OQ</t>
  </si>
  <si>
    <t>RMR.OQ</t>
  </si>
  <si>
    <t>RPD.OQ</t>
  </si>
  <si>
    <t>EUDV.Z</t>
  </si>
  <si>
    <t>SQBG.OQ</t>
  </si>
  <si>
    <t>CORR.N</t>
  </si>
  <si>
    <t>UBIO.OQ</t>
  </si>
  <si>
    <t>AFSI_pe.N</t>
  </si>
  <si>
    <t>GPT.N</t>
  </si>
  <si>
    <t>AC.N</t>
  </si>
  <si>
    <t>CLSD.OQ</t>
  </si>
  <si>
    <t>CHUBK.OQ</t>
  </si>
  <si>
    <t>AHT_pf.N</t>
  </si>
  <si>
    <t>NLY_pe.N</t>
  </si>
  <si>
    <t>TWNK.OQ</t>
  </si>
  <si>
    <t>SCWX.OQ</t>
  </si>
  <si>
    <t>SELB.OQ</t>
  </si>
  <si>
    <t>TCMD.OQ</t>
  </si>
  <si>
    <t>BEBE.OQ</t>
  </si>
  <si>
    <t>COGT.OQ</t>
  </si>
  <si>
    <t>PVAC.OQ</t>
  </si>
  <si>
    <t>GNL.N</t>
  </si>
  <si>
    <t>FCFS.N</t>
  </si>
  <si>
    <t>7893.T</t>
  </si>
  <si>
    <t>JPY</t>
  </si>
  <si>
    <t>4955.T</t>
  </si>
  <si>
    <t>7723.T</t>
  </si>
  <si>
    <t>6345.T</t>
  </si>
  <si>
    <t>6118.T</t>
  </si>
  <si>
    <t>9854.T</t>
  </si>
  <si>
    <t>7283.T</t>
  </si>
  <si>
    <t>7918.T</t>
  </si>
  <si>
    <t>7238.T</t>
  </si>
  <si>
    <t>8343.T</t>
  </si>
  <si>
    <t>7412.T</t>
  </si>
  <si>
    <t>8864.T</t>
  </si>
  <si>
    <t>5933.T</t>
  </si>
  <si>
    <t>7545.T</t>
  </si>
  <si>
    <t>6291.T</t>
  </si>
  <si>
    <t>6816.T</t>
  </si>
  <si>
    <t>6718.T</t>
  </si>
  <si>
    <t>4641.T</t>
  </si>
  <si>
    <t>7508.T</t>
  </si>
  <si>
    <t>4674.T</t>
  </si>
  <si>
    <t>7868.T</t>
  </si>
  <si>
    <t>7518.T</t>
  </si>
  <si>
    <t>4636.T</t>
  </si>
  <si>
    <t>7475.T</t>
  </si>
  <si>
    <t>7873.T</t>
  </si>
  <si>
    <t>7554.T</t>
  </si>
  <si>
    <t>9972.T</t>
  </si>
  <si>
    <t>7552.T</t>
  </si>
  <si>
    <t>STEG.SI</t>
  </si>
  <si>
    <t>4678.T</t>
  </si>
  <si>
    <t>4679.T</t>
  </si>
  <si>
    <t>6754.T</t>
  </si>
  <si>
    <t>8214.T</t>
  </si>
  <si>
    <t>8342.T</t>
  </si>
  <si>
    <t>7561.T</t>
  </si>
  <si>
    <t>7305.T</t>
  </si>
  <si>
    <t>9842.T</t>
  </si>
  <si>
    <t>5208.T</t>
  </si>
  <si>
    <t>2815.T</t>
  </si>
  <si>
    <t>7463.T</t>
  </si>
  <si>
    <t>9037.T</t>
  </si>
  <si>
    <t>5391.T</t>
  </si>
  <si>
    <t>6879.T</t>
  </si>
  <si>
    <t>8742.T</t>
  </si>
  <si>
    <t>9405.T</t>
  </si>
  <si>
    <t>6140.T</t>
  </si>
  <si>
    <t>1975.T</t>
  </si>
  <si>
    <t>4216.T</t>
  </si>
  <si>
    <t>1852.T</t>
  </si>
  <si>
    <t>3526.T</t>
  </si>
  <si>
    <t>3529.T</t>
  </si>
  <si>
    <t>9997.T</t>
  </si>
  <si>
    <t>7230.T</t>
  </si>
  <si>
    <t>5195.T</t>
  </si>
  <si>
    <t>8399.T</t>
  </si>
  <si>
    <t>8395.T</t>
  </si>
  <si>
    <t>4686.T</t>
  </si>
  <si>
    <t>4687.T</t>
  </si>
  <si>
    <t>1762.T</t>
  </si>
  <si>
    <t>7570.T</t>
  </si>
  <si>
    <t>7575.T</t>
  </si>
  <si>
    <t>4696.T</t>
  </si>
  <si>
    <t>8175.T</t>
  </si>
  <si>
    <t>4517.T</t>
  </si>
  <si>
    <t>9974.T</t>
  </si>
  <si>
    <t>7862.T</t>
  </si>
  <si>
    <t>6324.T</t>
  </si>
  <si>
    <t>7581.T</t>
  </si>
  <si>
    <t>6877.T</t>
  </si>
  <si>
    <t>3421.T</t>
  </si>
  <si>
    <t>8870.T</t>
  </si>
  <si>
    <t>8871.T</t>
  </si>
  <si>
    <t>6875.T</t>
  </si>
  <si>
    <t>6855.T</t>
  </si>
  <si>
    <t>8508.T</t>
  </si>
  <si>
    <t>6425.T</t>
  </si>
  <si>
    <t>7593.T</t>
  </si>
  <si>
    <t>7591.T</t>
  </si>
  <si>
    <t>7594.T</t>
  </si>
  <si>
    <t>7860.T</t>
  </si>
  <si>
    <t>4708.T</t>
  </si>
  <si>
    <t>6328.T</t>
  </si>
  <si>
    <t>4921.T</t>
  </si>
  <si>
    <t>4709.T</t>
  </si>
  <si>
    <t>7595.T</t>
  </si>
  <si>
    <t>7596.T</t>
  </si>
  <si>
    <t>7220.T</t>
  </si>
  <si>
    <t>7715.T</t>
  </si>
  <si>
    <t>7599.T</t>
  </si>
  <si>
    <t>7600.T</t>
  </si>
  <si>
    <t>4559.T</t>
  </si>
  <si>
    <t>2382.TW</t>
  </si>
  <si>
    <t>6839.T</t>
  </si>
  <si>
    <t>7601.T</t>
  </si>
  <si>
    <t>4718.T</t>
  </si>
  <si>
    <t>6470.T</t>
  </si>
  <si>
    <t>4719.T</t>
  </si>
  <si>
    <t>5930.T</t>
  </si>
  <si>
    <t>6333.T</t>
  </si>
  <si>
    <t>9324.T</t>
  </si>
  <si>
    <t>2597.T</t>
  </si>
  <si>
    <t>9658.T</t>
  </si>
  <si>
    <t>6407.T</t>
  </si>
  <si>
    <t>6958.T</t>
  </si>
  <si>
    <t>7605.T</t>
  </si>
  <si>
    <t>4726.T</t>
  </si>
  <si>
    <t>4725.T</t>
  </si>
  <si>
    <t>7607.T</t>
  </si>
  <si>
    <t>4728.T</t>
  </si>
  <si>
    <t>5819.T</t>
  </si>
  <si>
    <t>7608.T</t>
  </si>
  <si>
    <t>7609.T</t>
  </si>
  <si>
    <t>7739.T</t>
  </si>
  <si>
    <t>7520.T</t>
  </si>
  <si>
    <t>7611.T</t>
  </si>
  <si>
    <t>7613.T</t>
  </si>
  <si>
    <t>7615.T</t>
  </si>
  <si>
    <t>4733.T</t>
  </si>
  <si>
    <t>6826.T</t>
  </si>
  <si>
    <t>4109.T</t>
  </si>
  <si>
    <t>8877.T</t>
  </si>
  <si>
    <t>2922.T</t>
  </si>
  <si>
    <t>5909.T</t>
  </si>
  <si>
    <t>7619.T</t>
  </si>
  <si>
    <t>4044.T</t>
  </si>
  <si>
    <t>9740.T</t>
  </si>
  <si>
    <t>4968.T</t>
  </si>
  <si>
    <t>4714.T</t>
  </si>
  <si>
    <t>8337.T</t>
  </si>
  <si>
    <t>6850.T</t>
  </si>
  <si>
    <t>8185.T</t>
  </si>
  <si>
    <t>6915.T</t>
  </si>
  <si>
    <t>5946.T</t>
  </si>
  <si>
    <t>8014.T</t>
  </si>
  <si>
    <t>2053.T</t>
  </si>
  <si>
    <t>3877.T</t>
  </si>
  <si>
    <t>5974.T</t>
  </si>
  <si>
    <t>4617.T</t>
  </si>
  <si>
    <t>1964.T</t>
  </si>
  <si>
    <t>8527.T</t>
  </si>
  <si>
    <t>5992.T</t>
  </si>
  <si>
    <t>8530.T</t>
  </si>
  <si>
    <t>9319.T</t>
  </si>
  <si>
    <t>6905.T</t>
  </si>
  <si>
    <t>6796.T</t>
  </si>
  <si>
    <t>9438.T</t>
  </si>
  <si>
    <t>7955.T</t>
  </si>
  <si>
    <t>7628.T</t>
  </si>
  <si>
    <t>4746.T</t>
  </si>
  <si>
    <t>7618.T</t>
  </si>
  <si>
    <t>4743.T</t>
  </si>
  <si>
    <t>9692.T</t>
  </si>
  <si>
    <t>7637.T</t>
  </si>
  <si>
    <t>4745.T</t>
  </si>
  <si>
    <t>4722.T</t>
  </si>
  <si>
    <t>9621.T</t>
  </si>
  <si>
    <t>7640.T</t>
  </si>
  <si>
    <t>5187.T</t>
  </si>
  <si>
    <t>7483.T</t>
  </si>
  <si>
    <t>7646.T</t>
  </si>
  <si>
    <t>4680.T</t>
  </si>
  <si>
    <t>7245.T</t>
  </si>
  <si>
    <t>2215.T</t>
  </si>
  <si>
    <t>8059.T</t>
  </si>
  <si>
    <t>1847.T</t>
  </si>
  <si>
    <t>6961.T</t>
  </si>
  <si>
    <t>1822.T</t>
  </si>
  <si>
    <t>7905.T</t>
  </si>
  <si>
    <t>5702.T</t>
  </si>
  <si>
    <t>6373.T</t>
  </si>
  <si>
    <t>3205.T</t>
  </si>
  <si>
    <t>4461.T</t>
  </si>
  <si>
    <t>4611.T</t>
  </si>
  <si>
    <t>8840.T</t>
  </si>
  <si>
    <t>4116.T</t>
  </si>
  <si>
    <t>8589.T</t>
  </si>
  <si>
    <t>1814.T</t>
  </si>
  <si>
    <t>3202.T</t>
  </si>
  <si>
    <t>3107.T</t>
  </si>
  <si>
    <t>7990.T</t>
  </si>
  <si>
    <t>6962.T</t>
  </si>
  <si>
    <t>8529.T</t>
  </si>
  <si>
    <t>6459.T</t>
  </si>
  <si>
    <t>5951.T</t>
  </si>
  <si>
    <t>7856.T</t>
  </si>
  <si>
    <t>9682.T</t>
  </si>
  <si>
    <t>4763.T</t>
  </si>
  <si>
    <t>4762.T</t>
  </si>
  <si>
    <t>8881.T</t>
  </si>
  <si>
    <t>6706.T</t>
  </si>
  <si>
    <t>9793.T</t>
  </si>
  <si>
    <t>6517.T</t>
  </si>
  <si>
    <t>8114.T</t>
  </si>
  <si>
    <t>4653.T</t>
  </si>
  <si>
    <t>4767.T</t>
  </si>
  <si>
    <t>6138.T</t>
  </si>
  <si>
    <t>6832.T</t>
  </si>
  <si>
    <t>7716.T</t>
  </si>
  <si>
    <t>9979.T</t>
  </si>
  <si>
    <t>4776.T</t>
  </si>
  <si>
    <t>4779.T</t>
  </si>
  <si>
    <t>4775.T</t>
  </si>
  <si>
    <t>2599.T</t>
  </si>
  <si>
    <t>9375.T</t>
  </si>
  <si>
    <t>9479.T</t>
  </si>
  <si>
    <t>6428.T</t>
  </si>
  <si>
    <t>2664.T</t>
  </si>
  <si>
    <t>3551.T</t>
  </si>
  <si>
    <t>6789.T</t>
  </si>
  <si>
    <t>2676.T</t>
  </si>
  <si>
    <t>4801.T</t>
  </si>
  <si>
    <t>2674.T</t>
  </si>
  <si>
    <t>2678.T</t>
  </si>
  <si>
    <t>4812.T</t>
  </si>
  <si>
    <t>2681.T</t>
  </si>
  <si>
    <t>6486.T</t>
  </si>
  <si>
    <t>7872.T</t>
  </si>
  <si>
    <t>2685.T</t>
  </si>
  <si>
    <t>9995.T</t>
  </si>
  <si>
    <t>7717.T</t>
  </si>
  <si>
    <t>6788.T</t>
  </si>
  <si>
    <t>8541.T</t>
  </si>
  <si>
    <t>4549.T</t>
  </si>
  <si>
    <t>8396.T</t>
  </si>
  <si>
    <t>6932.T</t>
  </si>
  <si>
    <t>7427.T</t>
  </si>
  <si>
    <t>2687.T</t>
  </si>
  <si>
    <t>4819.T</t>
  </si>
  <si>
    <t>4820.T</t>
  </si>
  <si>
    <t>2686.T</t>
  </si>
  <si>
    <t>4825.T</t>
  </si>
  <si>
    <t>4971.T</t>
  </si>
  <si>
    <t>4826.T</t>
  </si>
  <si>
    <t>6218.T</t>
  </si>
  <si>
    <t>2112.T</t>
  </si>
  <si>
    <t>6785.T</t>
  </si>
  <si>
    <t>4828.T</t>
  </si>
  <si>
    <t>7709.T</t>
  </si>
  <si>
    <t>4829.T</t>
  </si>
  <si>
    <t>2692.T</t>
  </si>
  <si>
    <t>7212.T</t>
  </si>
  <si>
    <t>7296.T</t>
  </si>
  <si>
    <t>8890.T</t>
  </si>
  <si>
    <t>4839.T</t>
  </si>
  <si>
    <t>9966.T</t>
  </si>
  <si>
    <t>4842.T</t>
  </si>
  <si>
    <t>2695.T</t>
  </si>
  <si>
    <t>6387.T</t>
  </si>
  <si>
    <t>4368.T</t>
  </si>
  <si>
    <t>6794.T</t>
  </si>
  <si>
    <t>4845.T</t>
  </si>
  <si>
    <t>4848.T</t>
  </si>
  <si>
    <t>4849.T</t>
  </si>
  <si>
    <t>7730.T</t>
  </si>
  <si>
    <t>2698.T</t>
  </si>
  <si>
    <t>5185.T</t>
  </si>
  <si>
    <t>4671.T</t>
  </si>
  <si>
    <t>1813.T</t>
  </si>
  <si>
    <t>2908.T</t>
  </si>
  <si>
    <t>7917.T</t>
  </si>
  <si>
    <t>6420.T</t>
  </si>
  <si>
    <t>4554.T</t>
  </si>
  <si>
    <t>5384.T</t>
  </si>
  <si>
    <t>4662.T</t>
  </si>
  <si>
    <t>9790.T</t>
  </si>
  <si>
    <t>6654.T</t>
  </si>
  <si>
    <t>8860.T</t>
  </si>
  <si>
    <t>8278.T</t>
  </si>
  <si>
    <t>5009.T</t>
  </si>
  <si>
    <t>7260.T</t>
  </si>
  <si>
    <t>3104.T</t>
  </si>
  <si>
    <t>4620.T</t>
  </si>
  <si>
    <t>5121.T</t>
  </si>
  <si>
    <t>9722.T</t>
  </si>
  <si>
    <t>2211.T</t>
  </si>
  <si>
    <t>1899.T</t>
  </si>
  <si>
    <t>9749.T</t>
  </si>
  <si>
    <t>6960.T</t>
  </si>
  <si>
    <t>8362.T</t>
  </si>
  <si>
    <t>9757.T</t>
  </si>
  <si>
    <t>6937.T</t>
  </si>
  <si>
    <t>8087.T</t>
  </si>
  <si>
    <t>6814.T</t>
  </si>
  <si>
    <t>6986.T</t>
  </si>
  <si>
    <t>7241.T</t>
  </si>
  <si>
    <t>5852.T</t>
  </si>
  <si>
    <t>4538.T</t>
  </si>
  <si>
    <t>9470.T</t>
  </si>
  <si>
    <t>9769.T</t>
  </si>
  <si>
    <t>9828.T</t>
  </si>
  <si>
    <t>4282.T</t>
  </si>
  <si>
    <t>6289.T</t>
  </si>
  <si>
    <t>4284.T</t>
  </si>
  <si>
    <t>4286.T</t>
  </si>
  <si>
    <t>2702.T</t>
  </si>
  <si>
    <t>4290.T</t>
  </si>
  <si>
    <t>2533.T</t>
  </si>
  <si>
    <t>5410.T</t>
  </si>
  <si>
    <t>2590.T</t>
  </si>
  <si>
    <t>8111.T</t>
  </si>
  <si>
    <t>4293.T</t>
  </si>
  <si>
    <t>9850.T</t>
  </si>
  <si>
    <t>2924.T</t>
  </si>
  <si>
    <t>4295.T</t>
  </si>
  <si>
    <t>4298.T</t>
  </si>
  <si>
    <t>4299.T</t>
  </si>
  <si>
    <t>4301.T</t>
  </si>
  <si>
    <t>6750.T</t>
  </si>
  <si>
    <t>4310.T</t>
  </si>
  <si>
    <t>4312.T</t>
  </si>
  <si>
    <t>4229.T</t>
  </si>
  <si>
    <t>3002.T</t>
  </si>
  <si>
    <t>8101.T</t>
  </si>
  <si>
    <t>9603.T</t>
  </si>
  <si>
    <t>7467.T</t>
  </si>
  <si>
    <t>9731.T</t>
  </si>
  <si>
    <t>6927.T</t>
  </si>
  <si>
    <t>2715.T</t>
  </si>
  <si>
    <t>4318.T</t>
  </si>
  <si>
    <t>4319.T</t>
  </si>
  <si>
    <t>8543.T</t>
  </si>
  <si>
    <t>8255.T</t>
  </si>
  <si>
    <t>4410.T</t>
  </si>
  <si>
    <t>4320.T</t>
  </si>
  <si>
    <t>4321.T</t>
  </si>
  <si>
    <t>8230.T</t>
  </si>
  <si>
    <t>2286.T</t>
  </si>
  <si>
    <t>8897.T</t>
  </si>
  <si>
    <t>7433.T</t>
  </si>
  <si>
    <t>4326.T</t>
  </si>
  <si>
    <t>8739.T</t>
  </si>
  <si>
    <t>8803.T</t>
  </si>
  <si>
    <t>7416.T</t>
  </si>
  <si>
    <t>9543.T</t>
  </si>
  <si>
    <t>4331.T</t>
  </si>
  <si>
    <t>2726.T</t>
  </si>
  <si>
    <t>4333.T</t>
  </si>
  <si>
    <t>1873.T</t>
  </si>
  <si>
    <t>8090.T</t>
  </si>
  <si>
    <t>6866.T</t>
  </si>
  <si>
    <t>9535.T</t>
  </si>
  <si>
    <t>6247.T</t>
  </si>
  <si>
    <t>6581.T</t>
  </si>
  <si>
    <t>9086.T</t>
  </si>
  <si>
    <t>6810.T</t>
  </si>
  <si>
    <t>8393.T</t>
  </si>
  <si>
    <t>6745.T</t>
  </si>
  <si>
    <t>4112.T</t>
  </si>
  <si>
    <t>4337.T</t>
  </si>
  <si>
    <t>5902.T</t>
  </si>
  <si>
    <t>9534.T</t>
  </si>
  <si>
    <t>4992.T</t>
  </si>
  <si>
    <t>8363.T</t>
  </si>
  <si>
    <t>1379.T</t>
  </si>
  <si>
    <t>7897.T</t>
  </si>
  <si>
    <t>1352.T</t>
  </si>
  <si>
    <t>8325.T</t>
  </si>
  <si>
    <t>6364.T</t>
  </si>
  <si>
    <t>6989.T</t>
  </si>
  <si>
    <t>1930.T</t>
  </si>
  <si>
    <t>7514.T</t>
  </si>
  <si>
    <t>HKLD.SI</t>
  </si>
  <si>
    <t>1982.T</t>
  </si>
  <si>
    <t>3593.T</t>
  </si>
  <si>
    <t>4343.T</t>
  </si>
  <si>
    <t>4344.T</t>
  </si>
  <si>
    <t>6804.T</t>
  </si>
  <si>
    <t>6277.T</t>
  </si>
  <si>
    <t>008770.KS</t>
  </si>
  <si>
    <t>7506.T</t>
  </si>
  <si>
    <t>6203.T</t>
  </si>
  <si>
    <t>4963.T</t>
  </si>
  <si>
    <t>2729.T</t>
  </si>
  <si>
    <t>4345.T</t>
  </si>
  <si>
    <t>5726.T</t>
  </si>
  <si>
    <t>4346.T</t>
  </si>
  <si>
    <t>6737.T</t>
  </si>
  <si>
    <t>6916.T</t>
  </si>
  <si>
    <t>9619.T</t>
  </si>
  <si>
    <t>9702.T</t>
  </si>
  <si>
    <t>3513.T</t>
  </si>
  <si>
    <t>7244.T</t>
  </si>
  <si>
    <t>2904.T</t>
  </si>
  <si>
    <t>8624.T</t>
  </si>
  <si>
    <t>6652.T</t>
  </si>
  <si>
    <t>9119.T</t>
  </si>
  <si>
    <t>6771.T</t>
  </si>
  <si>
    <t>6820.T</t>
  </si>
  <si>
    <t>9934.T</t>
  </si>
  <si>
    <t>9600.T</t>
  </si>
  <si>
    <t>8098.T</t>
  </si>
  <si>
    <t>8182.T</t>
  </si>
  <si>
    <t>9880.T</t>
  </si>
  <si>
    <t>9742.T</t>
  </si>
  <si>
    <t>9308.T</t>
  </si>
  <si>
    <t>6310.T</t>
  </si>
  <si>
    <t>4028.T</t>
  </si>
  <si>
    <t>6362.T</t>
  </si>
  <si>
    <t>6208.T</t>
  </si>
  <si>
    <t>5204.T</t>
  </si>
  <si>
    <t>5358.T</t>
  </si>
  <si>
    <t>4552.T</t>
  </si>
  <si>
    <t>8133.T</t>
  </si>
  <si>
    <t>7972.T</t>
  </si>
  <si>
    <t>8345.T</t>
  </si>
  <si>
    <t>8095.T</t>
  </si>
  <si>
    <t>6924.T</t>
  </si>
  <si>
    <t>6381.T</t>
  </si>
  <si>
    <t>8260.T</t>
  </si>
  <si>
    <t>6704.T</t>
  </si>
  <si>
    <t>7942.T</t>
  </si>
  <si>
    <t>8584.T</t>
  </si>
  <si>
    <t>7408.T</t>
  </si>
  <si>
    <t>6445.T</t>
  </si>
  <si>
    <t>8032.T</t>
  </si>
  <si>
    <t>4997.T</t>
  </si>
  <si>
    <t>1914.T</t>
  </si>
  <si>
    <t>6368.T</t>
  </si>
  <si>
    <t>6951.T</t>
  </si>
  <si>
    <t>5912.T</t>
  </si>
  <si>
    <t>3201.T</t>
  </si>
  <si>
    <t>6751.T</t>
  </si>
  <si>
    <t>8511.T</t>
  </si>
  <si>
    <t>9074.T</t>
  </si>
  <si>
    <t>9717.T</t>
  </si>
  <si>
    <t>9889.T</t>
  </si>
  <si>
    <t>9675.T</t>
  </si>
  <si>
    <t>6418.T</t>
  </si>
  <si>
    <t>9787.T</t>
  </si>
  <si>
    <t>7448.T</t>
  </si>
  <si>
    <t>8173.T</t>
  </si>
  <si>
    <t>7898.T</t>
  </si>
  <si>
    <t>8356.T</t>
  </si>
  <si>
    <t>7421.T</t>
  </si>
  <si>
    <t>2594.T</t>
  </si>
  <si>
    <t>8154.T</t>
  </si>
  <si>
    <t>2612.T</t>
  </si>
  <si>
    <t>7476.T</t>
  </si>
  <si>
    <t>8518.T</t>
  </si>
  <si>
    <t>8037.T</t>
  </si>
  <si>
    <t>9081.T</t>
  </si>
  <si>
    <t>8081.T</t>
  </si>
  <si>
    <t>1376.T</t>
  </si>
  <si>
    <t>8020.T</t>
  </si>
  <si>
    <t>4047.T</t>
  </si>
  <si>
    <t>8338.T</t>
  </si>
  <si>
    <t>3001.T</t>
  </si>
  <si>
    <t>4031.T</t>
  </si>
  <si>
    <t>7256.T</t>
  </si>
  <si>
    <t>8545.T</t>
  </si>
  <si>
    <t>8096.T</t>
  </si>
  <si>
    <t>9869.T</t>
  </si>
  <si>
    <t>5998.T</t>
  </si>
  <si>
    <t>6390.T</t>
  </si>
  <si>
    <t>7952.T</t>
  </si>
  <si>
    <t>9919.T</t>
  </si>
  <si>
    <t>7242.T</t>
  </si>
  <si>
    <t>4956.T</t>
  </si>
  <si>
    <t>5988.T</t>
  </si>
  <si>
    <t>5970.T</t>
  </si>
  <si>
    <t>8818.T</t>
  </si>
  <si>
    <t>7251.T</t>
  </si>
  <si>
    <t>9312.T</t>
  </si>
  <si>
    <t>9856.T</t>
  </si>
  <si>
    <t>8168.T</t>
  </si>
  <si>
    <t>7504.T</t>
  </si>
  <si>
    <t>7513.T</t>
  </si>
  <si>
    <t>2222.T</t>
  </si>
  <si>
    <t>2915.T</t>
  </si>
  <si>
    <t>7908.T</t>
  </si>
  <si>
    <t>9991.T</t>
  </si>
  <si>
    <t>8107.T</t>
  </si>
  <si>
    <t>6378.T</t>
  </si>
  <si>
    <t>8118.T</t>
  </si>
  <si>
    <t>7962.T</t>
  </si>
  <si>
    <t>9726.T</t>
  </si>
  <si>
    <t>7122.T</t>
  </si>
  <si>
    <t>9368.T</t>
  </si>
  <si>
    <t>9628.T</t>
  </si>
  <si>
    <t>6317.T</t>
  </si>
  <si>
    <t>1866.T</t>
  </si>
  <si>
    <t>9930.T</t>
  </si>
  <si>
    <t>6498.T</t>
  </si>
  <si>
    <t>8551.T</t>
  </si>
  <si>
    <t>6999.T</t>
  </si>
  <si>
    <t>4097.T</t>
  </si>
  <si>
    <t>5603.T</t>
  </si>
  <si>
    <t>9046.T</t>
  </si>
  <si>
    <t>8077.T</t>
  </si>
  <si>
    <t>5142.T</t>
  </si>
  <si>
    <t>1919.T</t>
  </si>
  <si>
    <t>1865.T</t>
  </si>
  <si>
    <t>3580.T</t>
  </si>
  <si>
    <t>6349.T</t>
  </si>
  <si>
    <t>5915.T</t>
  </si>
  <si>
    <t>8617.T</t>
  </si>
  <si>
    <t>8160.T</t>
  </si>
  <si>
    <t>1861.T</t>
  </si>
  <si>
    <t>4996.T</t>
  </si>
  <si>
    <t>3106.T</t>
  </si>
  <si>
    <t>4023.T</t>
  </si>
  <si>
    <t>5602.T</t>
  </si>
  <si>
    <t>5352.T</t>
  </si>
  <si>
    <t>7914.T</t>
  </si>
  <si>
    <t>6973.T</t>
  </si>
  <si>
    <t>9130.T</t>
  </si>
  <si>
    <t>8093.T</t>
  </si>
  <si>
    <t>1301.T</t>
  </si>
  <si>
    <t>7949.T</t>
  </si>
  <si>
    <t>7226.T</t>
  </si>
  <si>
    <t>6742.T</t>
  </si>
  <si>
    <t>8244.T</t>
  </si>
  <si>
    <t>6853.T</t>
  </si>
  <si>
    <t>3553.T</t>
  </si>
  <si>
    <t>7438.T</t>
  </si>
  <si>
    <t>9369.T</t>
  </si>
  <si>
    <t>7494.T</t>
  </si>
  <si>
    <t>7516.T</t>
  </si>
  <si>
    <t>7517.T</t>
  </si>
  <si>
    <t>6920.T</t>
  </si>
  <si>
    <t>4348.T</t>
  </si>
  <si>
    <t>4350.T</t>
  </si>
  <si>
    <t>7266.T</t>
  </si>
  <si>
    <t>2730.T</t>
  </si>
  <si>
    <t>2613.T</t>
  </si>
  <si>
    <t>9612.T</t>
  </si>
  <si>
    <t>4994.T</t>
  </si>
  <si>
    <t>2818.T</t>
  </si>
  <si>
    <t>2733.T</t>
  </si>
  <si>
    <t>8798.T</t>
  </si>
  <si>
    <t>2734.T</t>
  </si>
  <si>
    <t>2735.T</t>
  </si>
  <si>
    <t>2301.T</t>
  </si>
  <si>
    <t>7537.T</t>
  </si>
  <si>
    <t>2305.T</t>
  </si>
  <si>
    <t>2309.T</t>
  </si>
  <si>
    <t>2737.T</t>
  </si>
  <si>
    <t>8904.T</t>
  </si>
  <si>
    <t>8905.T</t>
  </si>
  <si>
    <t>2317.T</t>
  </si>
  <si>
    <t>2742.T</t>
  </si>
  <si>
    <t>4923.T</t>
  </si>
  <si>
    <t>2325.T</t>
  </si>
  <si>
    <t>2326.T</t>
  </si>
  <si>
    <t>1726.T</t>
  </si>
  <si>
    <t>8956.T</t>
  </si>
  <si>
    <t>2327.T</t>
  </si>
  <si>
    <t>7512.T</t>
  </si>
  <si>
    <t>2329.T</t>
  </si>
  <si>
    <t>2749.T</t>
  </si>
  <si>
    <t>2335.T</t>
  </si>
  <si>
    <t>6430.T</t>
  </si>
  <si>
    <t>2337.T</t>
  </si>
  <si>
    <t>8203.T</t>
  </si>
  <si>
    <t>6489.T</t>
  </si>
  <si>
    <t>6485.T</t>
  </si>
  <si>
    <t>7844.T</t>
  </si>
  <si>
    <t>7925.T</t>
  </si>
  <si>
    <t>4917.T</t>
  </si>
  <si>
    <t>8869.T</t>
  </si>
  <si>
    <t>4973.T</t>
  </si>
  <si>
    <t>4668.T</t>
  </si>
  <si>
    <t>6432.T</t>
  </si>
  <si>
    <t>6871.T</t>
  </si>
  <si>
    <t>6730.T</t>
  </si>
  <si>
    <t>2753.T</t>
  </si>
  <si>
    <t>7524.T</t>
  </si>
  <si>
    <t>9763.T</t>
  </si>
  <si>
    <t>2288.T</t>
  </si>
  <si>
    <t>8245.T</t>
  </si>
  <si>
    <t>6316.T</t>
  </si>
  <si>
    <t>9068.T</t>
  </si>
  <si>
    <t>8613.T</t>
  </si>
  <si>
    <t>9067.T</t>
  </si>
  <si>
    <t>9896.T</t>
  </si>
  <si>
    <t>7456.T</t>
  </si>
  <si>
    <t>5344.T</t>
  </si>
  <si>
    <t>1810.T</t>
  </si>
  <si>
    <t>1518.T</t>
  </si>
  <si>
    <t>8237.T</t>
  </si>
  <si>
    <t>9887.T</t>
  </si>
  <si>
    <t>6454.T</t>
  </si>
  <si>
    <t>8374.T</t>
  </si>
  <si>
    <t>9115.T</t>
  </si>
  <si>
    <t>1976.T</t>
  </si>
  <si>
    <t>2207.T</t>
  </si>
  <si>
    <t>7284.T</t>
  </si>
  <si>
    <t>8103.T</t>
  </si>
  <si>
    <t>5017.T</t>
  </si>
  <si>
    <t>2353.T</t>
  </si>
  <si>
    <t>9946.T</t>
  </si>
  <si>
    <t>4919.T</t>
  </si>
  <si>
    <t>8350.T</t>
  </si>
  <si>
    <t>2760.T</t>
  </si>
  <si>
    <t>2764.T</t>
  </si>
  <si>
    <t>2359.T</t>
  </si>
  <si>
    <t>2767.T</t>
  </si>
  <si>
    <t>7247.T</t>
  </si>
  <si>
    <t>6419.T</t>
  </si>
  <si>
    <t>9928.T</t>
  </si>
  <si>
    <t>8155.T</t>
  </si>
  <si>
    <t>8285.NG</t>
  </si>
  <si>
    <t>5273.T</t>
  </si>
  <si>
    <t>7280.T</t>
  </si>
  <si>
    <t>7976.T</t>
  </si>
  <si>
    <t>5192.T</t>
  </si>
  <si>
    <t>6331.T</t>
  </si>
  <si>
    <t>3864.T</t>
  </si>
  <si>
    <t>5632.T</t>
  </si>
  <si>
    <t>6966.T</t>
  </si>
  <si>
    <t>4404.T</t>
  </si>
  <si>
    <t>7916.T</t>
  </si>
  <si>
    <t>2109.T</t>
  </si>
  <si>
    <t>9302.T</t>
  </si>
  <si>
    <t>8131.T</t>
  </si>
  <si>
    <t>8022.T</t>
  </si>
  <si>
    <t>8622.T</t>
  </si>
  <si>
    <t>1868.T</t>
  </si>
  <si>
    <t>6728.T</t>
  </si>
  <si>
    <t>2362.T</t>
  </si>
  <si>
    <t>7745.T</t>
  </si>
  <si>
    <t>5464.T</t>
  </si>
  <si>
    <t>5986.T</t>
  </si>
  <si>
    <t>6455.T</t>
  </si>
  <si>
    <t>9837.T</t>
  </si>
  <si>
    <t>2217.T</t>
  </si>
  <si>
    <t>4465.T</t>
  </si>
  <si>
    <t>6727.T</t>
  </si>
  <si>
    <t>8005.T</t>
  </si>
  <si>
    <t>7999.T</t>
  </si>
  <si>
    <t>8519.T</t>
  </si>
  <si>
    <t>2772.T</t>
  </si>
  <si>
    <t>3204.T</t>
  </si>
  <si>
    <t>7419.T</t>
  </si>
  <si>
    <t>1973.T</t>
  </si>
  <si>
    <t>2899.T</t>
  </si>
  <si>
    <t>6474.T</t>
  </si>
  <si>
    <t>8013.T</t>
  </si>
  <si>
    <t>8522.T</t>
  </si>
  <si>
    <t>9663.T</t>
  </si>
  <si>
    <t>7442.T</t>
  </si>
  <si>
    <t>7987.T</t>
  </si>
  <si>
    <t>2204.T</t>
  </si>
  <si>
    <t>1827.T</t>
  </si>
  <si>
    <t>6715.T</t>
  </si>
  <si>
    <t>9830.T</t>
  </si>
  <si>
    <t>5408.T</t>
  </si>
  <si>
    <t>9788.T</t>
  </si>
  <si>
    <t>9792.T</t>
  </si>
  <si>
    <t>6269.T</t>
  </si>
  <si>
    <t>7447.T</t>
  </si>
  <si>
    <t>1924.T</t>
  </si>
  <si>
    <t>6151.T</t>
  </si>
  <si>
    <t>5976.T</t>
  </si>
  <si>
    <t>4033.T</t>
  </si>
  <si>
    <t>4406.T</t>
  </si>
  <si>
    <t>6911.T</t>
  </si>
  <si>
    <t>4658.T</t>
  </si>
  <si>
    <t>8521.T</t>
  </si>
  <si>
    <t>4463.T</t>
  </si>
  <si>
    <t>9902.T</t>
  </si>
  <si>
    <t>5658.T</t>
  </si>
  <si>
    <t>9699.T</t>
  </si>
  <si>
    <t>7943.T</t>
  </si>
  <si>
    <t>4218.T</t>
  </si>
  <si>
    <t>8089.T</t>
  </si>
  <si>
    <t>6996.T</t>
  </si>
  <si>
    <t>8091.T</t>
  </si>
  <si>
    <t>5011.T</t>
  </si>
  <si>
    <t>6779.T</t>
  </si>
  <si>
    <t>9728.T</t>
  </si>
  <si>
    <t>9759.T</t>
  </si>
  <si>
    <t>7248.T</t>
  </si>
  <si>
    <t>6376.T</t>
  </si>
  <si>
    <t>7702.T</t>
  </si>
  <si>
    <t>4619.T</t>
  </si>
  <si>
    <t>6306.T</t>
  </si>
  <si>
    <t>4092.T</t>
  </si>
  <si>
    <t>6791.T</t>
  </si>
  <si>
    <t>6997.T</t>
  </si>
  <si>
    <t>5563.T</t>
  </si>
  <si>
    <t>1956.T</t>
  </si>
  <si>
    <t>5491.T</t>
  </si>
  <si>
    <t>4064.T</t>
  </si>
  <si>
    <t>2108.T</t>
  </si>
  <si>
    <t>3512.T</t>
  </si>
  <si>
    <t>3521.T</t>
  </si>
  <si>
    <t>5367.T</t>
  </si>
  <si>
    <t>1515.T</t>
  </si>
  <si>
    <t>2602.T</t>
  </si>
  <si>
    <t>3110.T</t>
  </si>
  <si>
    <t>6490.T</t>
  </si>
  <si>
    <t>5393.T</t>
  </si>
  <si>
    <t>5302.T</t>
  </si>
  <si>
    <t>5269.T</t>
  </si>
  <si>
    <t>5261.T</t>
  </si>
  <si>
    <t>5262.T</t>
  </si>
  <si>
    <t>5476.T</t>
  </si>
  <si>
    <t>4362.T</t>
  </si>
  <si>
    <t>6461.T</t>
  </si>
  <si>
    <t>5331.T</t>
  </si>
  <si>
    <t>5480.T</t>
  </si>
  <si>
    <t>2003.T</t>
  </si>
  <si>
    <t>5957.T</t>
  </si>
  <si>
    <t>3524.T</t>
  </si>
  <si>
    <t>7915.T</t>
  </si>
  <si>
    <t>4539.T</t>
  </si>
  <si>
    <t>1954.T</t>
  </si>
  <si>
    <t>1884.T</t>
  </si>
  <si>
    <t>7102.T</t>
  </si>
  <si>
    <t>6741.T</t>
  </si>
  <si>
    <t>7287.T</t>
  </si>
  <si>
    <t>5659.T</t>
  </si>
  <si>
    <t>8056.T</t>
  </si>
  <si>
    <t>7961.T</t>
  </si>
  <si>
    <t>9066.T</t>
  </si>
  <si>
    <t>1929.T</t>
  </si>
  <si>
    <t>1916.T</t>
  </si>
  <si>
    <t>5612.T</t>
  </si>
  <si>
    <t>6651.T</t>
  </si>
  <si>
    <t>5942.T</t>
  </si>
  <si>
    <t>6480.T</t>
  </si>
  <si>
    <t>7995.T</t>
  </si>
  <si>
    <t>7105.T</t>
  </si>
  <si>
    <t>6744.T</t>
  </si>
  <si>
    <t>6284.T</t>
  </si>
  <si>
    <t>9716.T</t>
  </si>
  <si>
    <t>6929.T</t>
  </si>
  <si>
    <t>5186.T</t>
  </si>
  <si>
    <t>4550.T</t>
  </si>
  <si>
    <t>6293.T</t>
  </si>
  <si>
    <t>9739.T</t>
  </si>
  <si>
    <t>7744.T</t>
  </si>
  <si>
    <t>1722.T</t>
  </si>
  <si>
    <t>9765.T</t>
  </si>
  <si>
    <t>1896.T</t>
  </si>
  <si>
    <t>7481.T</t>
  </si>
  <si>
    <t>6282.T</t>
  </si>
  <si>
    <t>8392.T</t>
  </si>
  <si>
    <t>5815.T</t>
  </si>
  <si>
    <t>5959.T</t>
  </si>
  <si>
    <t>4221.T</t>
  </si>
  <si>
    <t>6926.T</t>
  </si>
  <si>
    <t>8217.T</t>
  </si>
  <si>
    <t>8397.T</t>
  </si>
  <si>
    <t>9511.T</t>
  </si>
  <si>
    <t>6294.T</t>
  </si>
  <si>
    <t>8289.T</t>
  </si>
  <si>
    <t>7414.T</t>
  </si>
  <si>
    <t>8386.T</t>
  </si>
  <si>
    <t>6858.T</t>
  </si>
  <si>
    <t>7487.T</t>
  </si>
  <si>
    <t>6914.T</t>
  </si>
  <si>
    <t>9936.T</t>
  </si>
  <si>
    <t>6513.T</t>
  </si>
  <si>
    <t>8806.T</t>
  </si>
  <si>
    <t>6205.T</t>
  </si>
  <si>
    <t>1980.T</t>
  </si>
  <si>
    <t>4046.T</t>
  </si>
  <si>
    <t>6622.T</t>
  </si>
  <si>
    <t>8041.T</t>
  </si>
  <si>
    <t>4187.T</t>
  </si>
  <si>
    <t>6644.T</t>
  </si>
  <si>
    <t>8692.T</t>
  </si>
  <si>
    <t>5449.T</t>
  </si>
  <si>
    <t>7727.T</t>
  </si>
  <si>
    <t>9755.T</t>
  </si>
  <si>
    <t>1871.T</t>
  </si>
  <si>
    <t>002790.KS</t>
  </si>
  <si>
    <t>9232.T</t>
  </si>
  <si>
    <t>7250.T</t>
  </si>
  <si>
    <t>7455.T</t>
  </si>
  <si>
    <t>8251.T</t>
  </si>
  <si>
    <t>9629.T</t>
  </si>
  <si>
    <t>6678.T</t>
  </si>
  <si>
    <t>2782.T</t>
  </si>
  <si>
    <t>8917.T</t>
  </si>
  <si>
    <t>8957.T</t>
  </si>
  <si>
    <t>3431.T</t>
  </si>
  <si>
    <t>6676.T</t>
  </si>
  <si>
    <t>1720.T</t>
  </si>
  <si>
    <t>2372.T</t>
  </si>
  <si>
    <t>9945.T</t>
  </si>
  <si>
    <t>8958.T</t>
  </si>
  <si>
    <t>2376.T</t>
  </si>
  <si>
    <t>2819.T</t>
  </si>
  <si>
    <t>7246.T</t>
  </si>
  <si>
    <t>5018.T</t>
  </si>
  <si>
    <t>2281.T</t>
  </si>
  <si>
    <t>5015.T</t>
  </si>
  <si>
    <t>2378.T</t>
  </si>
  <si>
    <t>3724.T</t>
  </si>
  <si>
    <t>2791.T</t>
  </si>
  <si>
    <t>2792.T</t>
  </si>
  <si>
    <t>2384.T</t>
  </si>
  <si>
    <t>8918.T</t>
  </si>
  <si>
    <t>3433.T</t>
  </si>
  <si>
    <t>1926.T</t>
  </si>
  <si>
    <t>4022.T</t>
  </si>
  <si>
    <t>8920.T</t>
  </si>
  <si>
    <t>6675.T</t>
  </si>
  <si>
    <t>8566.T</t>
  </si>
  <si>
    <t>2389.T</t>
  </si>
  <si>
    <t>8029.T</t>
  </si>
  <si>
    <t>6272.T</t>
  </si>
  <si>
    <t>2796.T</t>
  </si>
  <si>
    <t>8923.T</t>
  </si>
  <si>
    <t>7769.T</t>
  </si>
  <si>
    <t>3606.T</t>
  </si>
  <si>
    <t>2395.T</t>
  </si>
  <si>
    <t>7734.T</t>
  </si>
  <si>
    <t>4220.T</t>
  </si>
  <si>
    <t>4526.T</t>
  </si>
  <si>
    <t>3313.T</t>
  </si>
  <si>
    <t>6462.T</t>
  </si>
  <si>
    <t>3315.T</t>
  </si>
  <si>
    <t>8200.T</t>
  </si>
  <si>
    <t>6413.T</t>
  </si>
  <si>
    <t>8925.T</t>
  </si>
  <si>
    <t>6823.T</t>
  </si>
  <si>
    <t>7840.T</t>
  </si>
  <si>
    <t>3434.T</t>
  </si>
  <si>
    <t>7215.T</t>
  </si>
  <si>
    <t>3319.T</t>
  </si>
  <si>
    <t>3738.T</t>
  </si>
  <si>
    <t>2910.T</t>
  </si>
  <si>
    <t>7445.T</t>
  </si>
  <si>
    <t>2266.T</t>
  </si>
  <si>
    <t>9882.T</t>
  </si>
  <si>
    <t>8179.T</t>
  </si>
  <si>
    <t>5851.T</t>
  </si>
  <si>
    <t>8084.T</t>
  </si>
  <si>
    <t>8068.T</t>
  </si>
  <si>
    <t>4548.T</t>
  </si>
  <si>
    <t>4951.T</t>
  </si>
  <si>
    <t>8201.T</t>
  </si>
  <si>
    <t>9900.T</t>
  </si>
  <si>
    <t>9536.T</t>
  </si>
  <si>
    <t>9039.T</t>
  </si>
  <si>
    <t>4078.T</t>
  </si>
  <si>
    <t>6358.T</t>
  </si>
  <si>
    <t>3408.T</t>
  </si>
  <si>
    <t>1377.T</t>
  </si>
  <si>
    <t>4633.T</t>
  </si>
  <si>
    <t>8097.T</t>
  </si>
  <si>
    <t>9052.T</t>
  </si>
  <si>
    <t>6707.T</t>
  </si>
  <si>
    <t>1961.T</t>
  </si>
  <si>
    <t>1972.T</t>
  </si>
  <si>
    <t>6379.T</t>
  </si>
  <si>
    <t>5985.T</t>
  </si>
  <si>
    <t>6444.T</t>
  </si>
  <si>
    <t>8018.T</t>
  </si>
  <si>
    <t>9366.T</t>
  </si>
  <si>
    <t>6584.T</t>
  </si>
  <si>
    <t>7420.T</t>
  </si>
  <si>
    <t>8150.T</t>
  </si>
  <si>
    <t>4471.T</t>
  </si>
  <si>
    <t>5958.T</t>
  </si>
  <si>
    <t>8011.T</t>
  </si>
  <si>
    <t>6516.T</t>
  </si>
  <si>
    <t>5481.T</t>
  </si>
  <si>
    <t>8542.T</t>
  </si>
  <si>
    <t>1826.T</t>
  </si>
  <si>
    <t>6287.T</t>
  </si>
  <si>
    <t>8163.T</t>
  </si>
  <si>
    <t>8065.T</t>
  </si>
  <si>
    <t>6901.T</t>
  </si>
  <si>
    <t>9795.T</t>
  </si>
  <si>
    <t>7743.T</t>
  </si>
  <si>
    <t>1937.T</t>
  </si>
  <si>
    <t>8061.T</t>
  </si>
  <si>
    <t>1898.T</t>
  </si>
  <si>
    <t>3569.T</t>
  </si>
  <si>
    <t>4008.T</t>
  </si>
  <si>
    <t>4212.T</t>
  </si>
  <si>
    <t>4228.T</t>
  </si>
  <si>
    <t>8165.T</t>
  </si>
  <si>
    <t>1879.T</t>
  </si>
  <si>
    <t>8387.T</t>
  </si>
  <si>
    <t>6590.T</t>
  </si>
  <si>
    <t>6340.T</t>
  </si>
  <si>
    <t>9304.T</t>
  </si>
  <si>
    <t>9760.T</t>
  </si>
  <si>
    <t>4099.T</t>
  </si>
  <si>
    <t>3109.T</t>
  </si>
  <si>
    <t>1939.T</t>
  </si>
  <si>
    <t>5721.T</t>
  </si>
  <si>
    <t>5351.T</t>
  </si>
  <si>
    <t>7224.T</t>
  </si>
  <si>
    <t>8364.T</t>
  </si>
  <si>
    <t>8132.T</t>
  </si>
  <si>
    <t>6844.T</t>
  </si>
  <si>
    <t>6319.T</t>
  </si>
  <si>
    <t>6507.T</t>
  </si>
  <si>
    <t>6339.T</t>
  </si>
  <si>
    <t>3004.T</t>
  </si>
  <si>
    <t>6274.T</t>
  </si>
  <si>
    <t>6967.T</t>
  </si>
  <si>
    <t>8141.T</t>
  </si>
  <si>
    <t>8075.T</t>
  </si>
  <si>
    <t>9110.T</t>
  </si>
  <si>
    <t>9014.T</t>
  </si>
  <si>
    <t>6458.T</t>
  </si>
  <si>
    <t>4615.T</t>
  </si>
  <si>
    <t>7979.T</t>
  </si>
  <si>
    <t>7404.T</t>
  </si>
  <si>
    <t>5805.T</t>
  </si>
  <si>
    <t>6798.T</t>
  </si>
  <si>
    <t>2004.T</t>
  </si>
  <si>
    <t>8275.T</t>
  </si>
  <si>
    <t>7274.T</t>
  </si>
  <si>
    <t>7970.T</t>
  </si>
  <si>
    <t>1952.T</t>
  </si>
  <si>
    <t>6222.T</t>
  </si>
  <si>
    <t>7466.T</t>
  </si>
  <si>
    <t>6817.T</t>
  </si>
  <si>
    <t>8158.T</t>
  </si>
  <si>
    <t>6143.T</t>
  </si>
  <si>
    <t>9475.T</t>
  </si>
  <si>
    <t>1768.T</t>
  </si>
  <si>
    <t>6938.T</t>
  </si>
  <si>
    <t>3571.T</t>
  </si>
  <si>
    <t>7482.T</t>
  </si>
  <si>
    <t>9622.T</t>
  </si>
  <si>
    <t>2292.T</t>
  </si>
  <si>
    <t>7718.T</t>
  </si>
  <si>
    <t>8850.T</t>
  </si>
  <si>
    <t>4651.T</t>
  </si>
  <si>
    <t>9632.T</t>
  </si>
  <si>
    <t>9932.T</t>
  </si>
  <si>
    <t>3501.T</t>
  </si>
  <si>
    <t>1949.T</t>
  </si>
  <si>
    <t>1911.T</t>
  </si>
  <si>
    <t>6355.T</t>
  </si>
  <si>
    <t>7480.T</t>
  </si>
  <si>
    <t>7874.T</t>
  </si>
  <si>
    <t>7239.T</t>
  </si>
  <si>
    <t>7989.T</t>
  </si>
  <si>
    <t>6859.T</t>
  </si>
  <si>
    <t>8159.T</t>
  </si>
  <si>
    <t>6624.T</t>
  </si>
  <si>
    <t>1968.T</t>
  </si>
  <si>
    <t>1979.T</t>
  </si>
  <si>
    <t>8835.T</t>
  </si>
  <si>
    <t>8007.T</t>
  </si>
  <si>
    <t>6325.T</t>
  </si>
  <si>
    <t>4914.T</t>
  </si>
  <si>
    <t>7921.T</t>
  </si>
  <si>
    <t>6121.T</t>
  </si>
  <si>
    <t>8166.T</t>
  </si>
  <si>
    <t>5923.T</t>
  </si>
  <si>
    <t>6013.T</t>
  </si>
  <si>
    <t>4215.T</t>
  </si>
  <si>
    <t>7740.T</t>
  </si>
  <si>
    <t>6768.T</t>
  </si>
  <si>
    <t>4025.T</t>
  </si>
  <si>
    <t>8537.T</t>
  </si>
  <si>
    <t>4626.T</t>
  </si>
  <si>
    <t>9743.T</t>
  </si>
  <si>
    <t>7968.T</t>
  </si>
  <si>
    <t>9305.T</t>
  </si>
  <si>
    <t>5809.T</t>
  </si>
  <si>
    <t>6803.T</t>
  </si>
  <si>
    <t>6315.T</t>
  </si>
  <si>
    <t>4514.T</t>
  </si>
  <si>
    <t>4027.T</t>
  </si>
  <si>
    <t>3302.T</t>
  </si>
  <si>
    <t>6763.T</t>
  </si>
  <si>
    <t>1815.T</t>
  </si>
  <si>
    <t>8207.T</t>
  </si>
  <si>
    <t>7958.T</t>
  </si>
  <si>
    <t>8563.T</t>
  </si>
  <si>
    <t>8562.T</t>
  </si>
  <si>
    <t>3950.T</t>
  </si>
  <si>
    <t>9058.T</t>
  </si>
  <si>
    <t>7510.T</t>
  </si>
  <si>
    <t>6309.T</t>
  </si>
  <si>
    <t>4231.T</t>
  </si>
  <si>
    <t>8383.T</t>
  </si>
  <si>
    <t>9982.T</t>
  </si>
  <si>
    <t>4098.T</t>
  </si>
  <si>
    <t>9746.T</t>
  </si>
  <si>
    <t>8349.T</t>
  </si>
  <si>
    <t>1805.T</t>
  </si>
  <si>
    <t>8274.T</t>
  </si>
  <si>
    <t>8841.T</t>
  </si>
  <si>
    <t>4100.T</t>
  </si>
  <si>
    <t>8550.T</t>
  </si>
  <si>
    <t>9990.T</t>
  </si>
  <si>
    <t>8346.T</t>
  </si>
  <si>
    <t>9704.T</t>
  </si>
  <si>
    <t>3577.T</t>
  </si>
  <si>
    <t>6995.T</t>
  </si>
  <si>
    <t>7277.T</t>
  </si>
  <si>
    <t>8842.T</t>
  </si>
  <si>
    <t>7732.T</t>
  </si>
  <si>
    <t>7729.T</t>
  </si>
  <si>
    <t>8070.T</t>
  </si>
  <si>
    <t>9729.T</t>
  </si>
  <si>
    <t>6809.T</t>
  </si>
  <si>
    <t>6848.T</t>
  </si>
  <si>
    <t>1885.T</t>
  </si>
  <si>
    <t>1882.T</t>
  </si>
  <si>
    <t>5727.T</t>
  </si>
  <si>
    <t>1934.T</t>
  </si>
  <si>
    <t>6588.T</t>
  </si>
  <si>
    <t>5975.T</t>
  </si>
  <si>
    <t>6335.T</t>
  </si>
  <si>
    <t>5445.T</t>
  </si>
  <si>
    <t>9605.T</t>
  </si>
  <si>
    <t>8142.T</t>
  </si>
  <si>
    <t>9633.T</t>
  </si>
  <si>
    <t>1946.T</t>
  </si>
  <si>
    <t>8291.T</t>
  </si>
  <si>
    <t>5981.T</t>
  </si>
  <si>
    <t>6440.T</t>
  </si>
  <si>
    <t>5423.T</t>
  </si>
  <si>
    <t>7721.T</t>
  </si>
  <si>
    <t>1945.T</t>
  </si>
  <si>
    <t>9672.T</t>
  </si>
  <si>
    <t>5363.T</t>
  </si>
  <si>
    <t>3946.T</t>
  </si>
  <si>
    <t>1921.T</t>
  </si>
  <si>
    <t>3878.T</t>
  </si>
  <si>
    <t>9070.T</t>
  </si>
  <si>
    <t>4551.T</t>
  </si>
  <si>
    <t>6363.T</t>
  </si>
  <si>
    <t>7231.T</t>
  </si>
  <si>
    <t>2009.T</t>
  </si>
  <si>
    <t>6104.T</t>
  </si>
  <si>
    <t>1983.T</t>
  </si>
  <si>
    <t>7913.T</t>
  </si>
  <si>
    <t>8038.T</t>
  </si>
  <si>
    <t>5807.T</t>
  </si>
  <si>
    <t>8181.T</t>
  </si>
  <si>
    <t>1835.T</t>
  </si>
  <si>
    <t>8008.T</t>
  </si>
  <si>
    <t>8558.T</t>
  </si>
  <si>
    <t>8365.T</t>
  </si>
  <si>
    <t>4958.T</t>
  </si>
  <si>
    <t>4553.T</t>
  </si>
  <si>
    <t>6330.T</t>
  </si>
  <si>
    <t>6369.T</t>
  </si>
  <si>
    <t>6210.T</t>
  </si>
  <si>
    <t>7236.T</t>
  </si>
  <si>
    <t>9644.T</t>
  </si>
  <si>
    <t>1890.T</t>
  </si>
  <si>
    <t>6505.T</t>
  </si>
  <si>
    <t>5453.T</t>
  </si>
  <si>
    <t>8614.T</t>
  </si>
  <si>
    <t>2107.T</t>
  </si>
  <si>
    <t>5936.T</t>
  </si>
  <si>
    <t>8151.T</t>
  </si>
  <si>
    <t>7971.T</t>
  </si>
  <si>
    <t>9351.T</t>
  </si>
  <si>
    <t>9306.T</t>
  </si>
  <si>
    <t>9715.T</t>
  </si>
  <si>
    <t>8052.T</t>
  </si>
  <si>
    <t>6371.T</t>
  </si>
  <si>
    <t>6217.T</t>
  </si>
  <si>
    <t>6101.T</t>
  </si>
  <si>
    <t>8025.T</t>
  </si>
  <si>
    <t>6332.T</t>
  </si>
  <si>
    <t>6351.T</t>
  </si>
  <si>
    <t>7937.T</t>
  </si>
  <si>
    <t>7885.T</t>
  </si>
  <si>
    <t>8057.T</t>
  </si>
  <si>
    <t>1867.T</t>
  </si>
  <si>
    <t>6815.T</t>
  </si>
  <si>
    <t>6278.T</t>
  </si>
  <si>
    <t>3103.T</t>
  </si>
  <si>
    <t>9358.T</t>
  </si>
  <si>
    <t>9957.T</t>
  </si>
  <si>
    <t>7522.T</t>
  </si>
  <si>
    <t>1888.T</t>
  </si>
  <si>
    <t>4512.T</t>
  </si>
  <si>
    <t>8125.T</t>
  </si>
  <si>
    <t>2918.T</t>
  </si>
  <si>
    <t>9370.T</t>
  </si>
  <si>
    <t>6482.T</t>
  </si>
  <si>
    <t>6298.T</t>
  </si>
  <si>
    <t>8281.T</t>
  </si>
  <si>
    <t>1870.T</t>
  </si>
  <si>
    <t>2812.T</t>
  </si>
  <si>
    <t>8137.T</t>
  </si>
  <si>
    <t>8344.T</t>
  </si>
  <si>
    <t>5210.T</t>
  </si>
  <si>
    <t>8360.T</t>
  </si>
  <si>
    <t>8127.T</t>
  </si>
  <si>
    <t>1967.T</t>
  </si>
  <si>
    <t>8051.T</t>
  </si>
  <si>
    <t>6941.T</t>
  </si>
  <si>
    <t>5451.T</t>
  </si>
  <si>
    <t>9310.T</t>
  </si>
  <si>
    <t>5911.T</t>
  </si>
  <si>
    <t>2874.T</t>
  </si>
  <si>
    <t>6800.T</t>
  </si>
  <si>
    <t>9994.T</t>
  </si>
  <si>
    <t>9993.T</t>
  </si>
  <si>
    <t>2540.T</t>
  </si>
  <si>
    <t>9671.T</t>
  </si>
  <si>
    <t>7294.T</t>
  </si>
  <si>
    <t>1780.T</t>
  </si>
  <si>
    <t>7271.T</t>
  </si>
  <si>
    <t>5357.T</t>
  </si>
  <si>
    <t>8074.T</t>
  </si>
  <si>
    <t>6985.T</t>
  </si>
  <si>
    <t>6393.T</t>
  </si>
  <si>
    <t>4531.T</t>
  </si>
  <si>
    <t>5013.T</t>
  </si>
  <si>
    <t>8043.T</t>
  </si>
  <si>
    <t>1811.T</t>
  </si>
  <si>
    <t>7965.T</t>
  </si>
  <si>
    <t>6947.T</t>
  </si>
  <si>
    <t>9474.T</t>
  </si>
  <si>
    <t>9986.T</t>
  </si>
  <si>
    <t>7906.T</t>
  </si>
  <si>
    <t>2398.T</t>
  </si>
  <si>
    <t>3321.T</t>
  </si>
  <si>
    <t>8963.T</t>
  </si>
  <si>
    <t>3607.T</t>
  </si>
  <si>
    <t>CACT.SI</t>
  </si>
  <si>
    <t>8928.T</t>
  </si>
  <si>
    <t>7747.T</t>
  </si>
  <si>
    <t>7839.T</t>
  </si>
  <si>
    <t>8698.T</t>
  </si>
  <si>
    <t>3333.T</t>
  </si>
  <si>
    <t>2412.T</t>
  </si>
  <si>
    <t>3341.T</t>
  </si>
  <si>
    <t>2410.T</t>
  </si>
  <si>
    <t>8425.T</t>
  </si>
  <si>
    <t>8699.T</t>
  </si>
  <si>
    <t>2418.T</t>
  </si>
  <si>
    <t>8933.T</t>
  </si>
  <si>
    <t>8934.T</t>
  </si>
  <si>
    <t>1712.T</t>
  </si>
  <si>
    <t>2427.T</t>
  </si>
  <si>
    <t>4809.T</t>
  </si>
  <si>
    <t>8935.T</t>
  </si>
  <si>
    <t>7214.T</t>
  </si>
  <si>
    <t>2428.T</t>
  </si>
  <si>
    <t>8423.T</t>
  </si>
  <si>
    <t>3774.T</t>
  </si>
  <si>
    <t>8793.T</t>
  </si>
  <si>
    <t>7838.T</t>
  </si>
  <si>
    <t>3762.T</t>
  </si>
  <si>
    <t>3361.T</t>
  </si>
  <si>
    <t>9514.T</t>
  </si>
  <si>
    <t>8966.T</t>
  </si>
  <si>
    <t>3769.T</t>
  </si>
  <si>
    <t>5288.T</t>
  </si>
  <si>
    <t>3366.T</t>
  </si>
  <si>
    <t>8706.T</t>
  </si>
  <si>
    <t>9424.T</t>
  </si>
  <si>
    <t>3371.T</t>
  </si>
  <si>
    <t>3770.T</t>
  </si>
  <si>
    <t>2445.T</t>
  </si>
  <si>
    <t>3771.T</t>
  </si>
  <si>
    <t>8968.T</t>
  </si>
  <si>
    <t>3376.T</t>
  </si>
  <si>
    <t>4238.T</t>
  </si>
  <si>
    <t>8972.T</t>
  </si>
  <si>
    <t>8944.T</t>
  </si>
  <si>
    <t>8973.T</t>
  </si>
  <si>
    <t>9428.T</t>
  </si>
  <si>
    <t>2453.T</t>
  </si>
  <si>
    <t>3385.T</t>
  </si>
  <si>
    <t>3387.T</t>
  </si>
  <si>
    <t>7833.T</t>
  </si>
  <si>
    <t>3388.T</t>
  </si>
  <si>
    <t>3778.T</t>
  </si>
  <si>
    <t>5218.T</t>
  </si>
  <si>
    <t>8977.T</t>
  </si>
  <si>
    <t>8975.T</t>
  </si>
  <si>
    <t>2461.T</t>
  </si>
  <si>
    <t>5741.T</t>
  </si>
  <si>
    <t>4985.T</t>
  </si>
  <si>
    <t>8979.T</t>
  </si>
  <si>
    <t>8999.T</t>
  </si>
  <si>
    <t>3392.T</t>
  </si>
  <si>
    <t>2462.T</t>
  </si>
  <si>
    <t>0489.HK</t>
  </si>
  <si>
    <t>7213.T</t>
  </si>
  <si>
    <t>3788.T</t>
  </si>
  <si>
    <t>3393.T</t>
  </si>
  <si>
    <t>4975.T</t>
  </si>
  <si>
    <t>3395.T</t>
  </si>
  <si>
    <t>3396.T</t>
  </si>
  <si>
    <t>8707.T</t>
  </si>
  <si>
    <t>023530.KS</t>
  </si>
  <si>
    <t>3397.T</t>
  </si>
  <si>
    <t>6262.T</t>
  </si>
  <si>
    <t>8708.T</t>
  </si>
  <si>
    <t>3022.T</t>
  </si>
  <si>
    <t>9380.T</t>
  </si>
  <si>
    <t>3023.T</t>
  </si>
  <si>
    <t>8416.T</t>
  </si>
  <si>
    <t>9422.T</t>
  </si>
  <si>
    <t>2475.T</t>
  </si>
  <si>
    <t>3028.T</t>
  </si>
  <si>
    <t>5310.T</t>
  </si>
  <si>
    <t>3031.T</t>
  </si>
  <si>
    <t>3034.T</t>
  </si>
  <si>
    <t>3036.T</t>
  </si>
  <si>
    <t>5821.T</t>
  </si>
  <si>
    <t>2485.T</t>
  </si>
  <si>
    <t>3038.T</t>
  </si>
  <si>
    <t>2487.T</t>
  </si>
  <si>
    <t>8986.T</t>
  </si>
  <si>
    <t>2491.T</t>
  </si>
  <si>
    <t>3046.T</t>
  </si>
  <si>
    <t>3048.T</t>
  </si>
  <si>
    <t>3227.T</t>
  </si>
  <si>
    <t>3228.T</t>
  </si>
  <si>
    <t>2124.T</t>
  </si>
  <si>
    <t>3817.T</t>
  </si>
  <si>
    <t>3232.NG</t>
  </si>
  <si>
    <t>7825.T</t>
  </si>
  <si>
    <t>3822.T</t>
  </si>
  <si>
    <t>2120.T</t>
  </si>
  <si>
    <t>7312.T</t>
  </si>
  <si>
    <t>6640.T</t>
  </si>
  <si>
    <t>3826.T</t>
  </si>
  <si>
    <t>6258.T</t>
  </si>
  <si>
    <t>5440.T</t>
  </si>
  <si>
    <t>3067.T</t>
  </si>
  <si>
    <t>3834.T</t>
  </si>
  <si>
    <t>2138.T</t>
  </si>
  <si>
    <t>7823.T</t>
  </si>
  <si>
    <t>3837.T</t>
  </si>
  <si>
    <t>8772.T</t>
  </si>
  <si>
    <t>2139.T</t>
  </si>
  <si>
    <t>7822.T</t>
  </si>
  <si>
    <t>3073.T</t>
  </si>
  <si>
    <t>8771.T</t>
  </si>
  <si>
    <t>6638.T</t>
  </si>
  <si>
    <t>3844.T</t>
  </si>
  <si>
    <t>9381.T</t>
  </si>
  <si>
    <t>3076.T</t>
  </si>
  <si>
    <t>3708.T</t>
  </si>
  <si>
    <t>9412.T</t>
  </si>
  <si>
    <t>6256.T</t>
  </si>
  <si>
    <t>3079.T</t>
  </si>
  <si>
    <t>2151.T</t>
  </si>
  <si>
    <t>2154.T</t>
  </si>
  <si>
    <t>3852.T</t>
  </si>
  <si>
    <t>8732.T</t>
  </si>
  <si>
    <t>2157.T</t>
  </si>
  <si>
    <t>3082.T</t>
  </si>
  <si>
    <t>3244.T</t>
  </si>
  <si>
    <t>3245.T</t>
  </si>
  <si>
    <t>7821.T</t>
  </si>
  <si>
    <t>6409.T</t>
  </si>
  <si>
    <t>3085.T</t>
  </si>
  <si>
    <t>097950.KS</t>
  </si>
  <si>
    <t>3087.T</t>
  </si>
  <si>
    <t>3250.T</t>
  </si>
  <si>
    <t>3091.T</t>
  </si>
  <si>
    <t>3252.NG</t>
  </si>
  <si>
    <t>2168.T</t>
  </si>
  <si>
    <t>2169.T</t>
  </si>
  <si>
    <t>2170.T</t>
  </si>
  <si>
    <t>3254.T</t>
  </si>
  <si>
    <t>7774.T</t>
  </si>
  <si>
    <t>3093.T</t>
  </si>
  <si>
    <t>1414.T</t>
  </si>
  <si>
    <t>7820.T</t>
  </si>
  <si>
    <t>2174.T</t>
  </si>
  <si>
    <t>2175.T</t>
  </si>
  <si>
    <t>3258.T</t>
  </si>
  <si>
    <t>3097.T</t>
  </si>
  <si>
    <t>3098.T</t>
  </si>
  <si>
    <t>3627.T</t>
  </si>
  <si>
    <t>6632.T</t>
  </si>
  <si>
    <t>1514.T</t>
  </si>
  <si>
    <t>3630.T</t>
  </si>
  <si>
    <t>9384.T</t>
  </si>
  <si>
    <t>6250.T</t>
  </si>
  <si>
    <t>3632.T</t>
  </si>
  <si>
    <t>3166.T</t>
  </si>
  <si>
    <t>2196.T</t>
  </si>
  <si>
    <t>8715.T</t>
  </si>
  <si>
    <t>3167.T</t>
  </si>
  <si>
    <t>1909.T</t>
  </si>
  <si>
    <t>3655.T</t>
  </si>
  <si>
    <t>7150.T</t>
  </si>
  <si>
    <t>3649.T</t>
  </si>
  <si>
    <t>3443.T</t>
  </si>
  <si>
    <t>3148.T</t>
  </si>
  <si>
    <t>3636.T</t>
  </si>
  <si>
    <t>8713.T</t>
  </si>
  <si>
    <t>7819.T</t>
  </si>
  <si>
    <t>4926.T</t>
  </si>
  <si>
    <t>3648.T</t>
  </si>
  <si>
    <t>4977.T</t>
  </si>
  <si>
    <t>3156.T</t>
  </si>
  <si>
    <t>3639.T</t>
  </si>
  <si>
    <t>2117.T</t>
  </si>
  <si>
    <t>3640.T</t>
  </si>
  <si>
    <t>6055.T</t>
  </si>
  <si>
    <t>6630.T</t>
  </si>
  <si>
    <t>3276.T</t>
  </si>
  <si>
    <t>3169.T</t>
  </si>
  <si>
    <t>3654.T</t>
  </si>
  <si>
    <t>7775.T</t>
  </si>
  <si>
    <t>3153.T</t>
  </si>
  <si>
    <t>6620.T</t>
  </si>
  <si>
    <t>2882.T</t>
  </si>
  <si>
    <t>7148.T</t>
  </si>
  <si>
    <t>4574.T</t>
  </si>
  <si>
    <t>3154.T</t>
  </si>
  <si>
    <t>3608.T</t>
  </si>
  <si>
    <t>2193.T</t>
  </si>
  <si>
    <t>7022.T</t>
  </si>
  <si>
    <t>1606.T</t>
  </si>
  <si>
    <t>3159.T</t>
  </si>
  <si>
    <t>6619.T</t>
  </si>
  <si>
    <t>7817.T</t>
  </si>
  <si>
    <t>3151.T</t>
  </si>
  <si>
    <t>5857.T</t>
  </si>
  <si>
    <t>3635.T</t>
  </si>
  <si>
    <t>2198.T</t>
  </si>
  <si>
    <t>8283.T</t>
  </si>
  <si>
    <t>4577.T</t>
  </si>
  <si>
    <t>8600.T</t>
  </si>
  <si>
    <t>9413.T</t>
  </si>
  <si>
    <t>1417.T</t>
  </si>
  <si>
    <t>7818.T</t>
  </si>
  <si>
    <t>139480.KS</t>
  </si>
  <si>
    <t>3277.T</t>
  </si>
  <si>
    <t>3666.T</t>
  </si>
  <si>
    <t>3656.T</t>
  </si>
  <si>
    <t>6054.T</t>
  </si>
  <si>
    <t>3896.T</t>
  </si>
  <si>
    <t>3172.T</t>
  </si>
  <si>
    <t>3657.T</t>
  </si>
  <si>
    <t>7161.T</t>
  </si>
  <si>
    <t>6059.T</t>
  </si>
  <si>
    <t>3278.T</t>
  </si>
  <si>
    <t>3660.T</t>
  </si>
  <si>
    <t>3662.T</t>
  </si>
  <si>
    <t>3284.T</t>
  </si>
  <si>
    <t>3173.T</t>
  </si>
  <si>
    <t>6058.T</t>
  </si>
  <si>
    <t>6464.T</t>
  </si>
  <si>
    <t>3176.T</t>
  </si>
  <si>
    <t>1419.T</t>
  </si>
  <si>
    <t>2930.T</t>
  </si>
  <si>
    <t>3673.T</t>
  </si>
  <si>
    <t>6065.T</t>
  </si>
  <si>
    <t>3280.T</t>
  </si>
  <si>
    <t>1420.T</t>
  </si>
  <si>
    <t>5413.T</t>
  </si>
  <si>
    <t>6071.T</t>
  </si>
  <si>
    <t>4929.T</t>
  </si>
  <si>
    <t>6073.T</t>
  </si>
  <si>
    <t>3175.T</t>
  </si>
  <si>
    <t>3282.T</t>
  </si>
  <si>
    <t>6617.T</t>
  </si>
  <si>
    <t>3667.T</t>
  </si>
  <si>
    <t>5932.T</t>
  </si>
  <si>
    <t>3183.T</t>
  </si>
  <si>
    <t>4584.T</t>
  </si>
  <si>
    <t>3178.T</t>
  </si>
  <si>
    <t>3179.T</t>
  </si>
  <si>
    <t>3669.T</t>
  </si>
  <si>
    <t>2931.T</t>
  </si>
  <si>
    <t>6165.T</t>
  </si>
  <si>
    <t>9025.T</t>
  </si>
  <si>
    <t>3672.T</t>
  </si>
  <si>
    <t>3287.T</t>
  </si>
  <si>
    <t>3186.T</t>
  </si>
  <si>
    <t>6077.T</t>
  </si>
  <si>
    <t>9142.T</t>
  </si>
  <si>
    <t>3288.T</t>
  </si>
  <si>
    <t>3473.T</t>
  </si>
  <si>
    <t>7189.T</t>
  </si>
  <si>
    <t>3543.T</t>
  </si>
  <si>
    <t>6197.T</t>
  </si>
  <si>
    <t>3544.T</t>
  </si>
  <si>
    <t>3548.T</t>
  </si>
  <si>
    <t>6236.T</t>
  </si>
  <si>
    <t>6078.T</t>
  </si>
  <si>
    <t>3546.T</t>
  </si>
  <si>
    <t>6187.T</t>
  </si>
  <si>
    <t>3466.T</t>
  </si>
  <si>
    <t>4275.T</t>
  </si>
  <si>
    <t>3676.T</t>
  </si>
  <si>
    <t>3478.T</t>
  </si>
  <si>
    <t>3290.T</t>
  </si>
  <si>
    <t>3292.T</t>
  </si>
  <si>
    <t>3678.T</t>
  </si>
  <si>
    <t>6080.T</t>
  </si>
  <si>
    <t>6082.T</t>
  </si>
  <si>
    <t>6083.T</t>
  </si>
  <si>
    <t>3681.T</t>
  </si>
  <si>
    <t>6089.T</t>
  </si>
  <si>
    <t>6087.T</t>
  </si>
  <si>
    <t>4245.T</t>
  </si>
  <si>
    <t>1663.T</t>
  </si>
  <si>
    <t>3295.T</t>
  </si>
  <si>
    <t>3683.T</t>
  </si>
  <si>
    <t>9414.T</t>
  </si>
  <si>
    <t>4246.T</t>
  </si>
  <si>
    <t>3686.T</t>
  </si>
  <si>
    <t>6093.T</t>
  </si>
  <si>
    <t>9090.T</t>
  </si>
  <si>
    <t>3296.T</t>
  </si>
  <si>
    <t>3298.T</t>
  </si>
  <si>
    <t>3299.T</t>
  </si>
  <si>
    <t>4979.T</t>
  </si>
  <si>
    <t>3688.T</t>
  </si>
  <si>
    <t>3193.T</t>
  </si>
  <si>
    <t>6097.T</t>
  </si>
  <si>
    <t>3194.T</t>
  </si>
  <si>
    <t>3692.T</t>
  </si>
  <si>
    <t>3196.T</t>
  </si>
  <si>
    <t>9468.T</t>
  </si>
  <si>
    <t>2060.T</t>
  </si>
  <si>
    <t>7173.T</t>
  </si>
  <si>
    <t>3197.T</t>
  </si>
  <si>
    <t>6240.T</t>
  </si>
  <si>
    <t>3696.T</t>
  </si>
  <si>
    <t>3694.T</t>
  </si>
  <si>
    <t>6099.T</t>
  </si>
  <si>
    <t>3308.T</t>
  </si>
  <si>
    <t>MPL.AX</t>
  </si>
  <si>
    <t>3451.T</t>
  </si>
  <si>
    <t>3309.T</t>
  </si>
  <si>
    <t>7816.T</t>
  </si>
  <si>
    <t>6029.T</t>
  </si>
  <si>
    <t>9418.T</t>
  </si>
  <si>
    <t>3902.T</t>
  </si>
  <si>
    <t>2883.T</t>
  </si>
  <si>
    <t>9551.T</t>
  </si>
  <si>
    <t>3903.T</t>
  </si>
  <si>
    <t>6032.T</t>
  </si>
  <si>
    <t>9517.T</t>
  </si>
  <si>
    <t>3199.T</t>
  </si>
  <si>
    <t>3221.T</t>
  </si>
  <si>
    <t>3453.T</t>
  </si>
  <si>
    <t>3457.T</t>
  </si>
  <si>
    <t>6036.T</t>
  </si>
  <si>
    <t>3454.T</t>
  </si>
  <si>
    <t>6037.T</t>
  </si>
  <si>
    <t>3909.T</t>
  </si>
  <si>
    <t>3914.T</t>
  </si>
  <si>
    <t>6048.T</t>
  </si>
  <si>
    <t>1384.T</t>
  </si>
  <si>
    <t>3455.T</t>
  </si>
  <si>
    <t>3132.T</t>
  </si>
  <si>
    <t>3445.T</t>
  </si>
  <si>
    <t>1430.T</t>
  </si>
  <si>
    <t>4592.T</t>
  </si>
  <si>
    <t>3134.T</t>
  </si>
  <si>
    <t>3458.T</t>
  </si>
  <si>
    <t>4593.T</t>
  </si>
  <si>
    <t>3916.T</t>
  </si>
  <si>
    <t>7780.T</t>
  </si>
  <si>
    <t>3926.T</t>
  </si>
  <si>
    <t>3460.T</t>
  </si>
  <si>
    <t>3918.T</t>
  </si>
  <si>
    <t>3975.T</t>
  </si>
  <si>
    <t>4980.T</t>
  </si>
  <si>
    <t>3919.T</t>
  </si>
  <si>
    <t>2296.T</t>
  </si>
  <si>
    <t>6191.T</t>
  </si>
  <si>
    <t>3463.T</t>
  </si>
  <si>
    <t>3459.T</t>
  </si>
  <si>
    <t>5021.T</t>
  </si>
  <si>
    <t>4594.T</t>
  </si>
  <si>
    <t>3415.T</t>
  </si>
  <si>
    <t>2884.T</t>
  </si>
  <si>
    <t>3549.T</t>
  </si>
  <si>
    <t>7184.T</t>
  </si>
  <si>
    <t>3472.T</t>
  </si>
  <si>
    <t>9466.T</t>
  </si>
  <si>
    <t>6238.T</t>
  </si>
  <si>
    <t>3468.T</t>
  </si>
  <si>
    <t>6183.T</t>
  </si>
  <si>
    <t>6186.T</t>
  </si>
  <si>
    <t>3465.T</t>
  </si>
  <si>
    <t>9416.T</t>
  </si>
  <si>
    <t>1435.T</t>
  </si>
  <si>
    <t>3470.T</t>
  </si>
  <si>
    <t>3471.T</t>
  </si>
  <si>
    <t>6176.T</t>
  </si>
  <si>
    <t>6171.T</t>
  </si>
  <si>
    <t>3920.T</t>
  </si>
  <si>
    <t>3476.T</t>
  </si>
  <si>
    <t>9099.T</t>
  </si>
  <si>
    <t>6534.T</t>
  </si>
  <si>
    <t>6615.T</t>
  </si>
  <si>
    <t>4189.T</t>
  </si>
  <si>
    <t>STATUS</t>
  </si>
  <si>
    <t xml:space="preserve">   </t>
  </si>
  <si>
    <t xml:space="preserve">CQ </t>
  </si>
  <si>
    <t>FMCC.PK</t>
  </si>
  <si>
    <t>AVGTF.PK</t>
  </si>
  <si>
    <t>JGWE.PK</t>
  </si>
  <si>
    <t>KRC_ph.N</t>
  </si>
  <si>
    <t>RYAM_pa.N</t>
  </si>
  <si>
    <t>AAXN.OQ</t>
  </si>
  <si>
    <t>MLCO.OQ</t>
  </si>
  <si>
    <t>VIFN.S</t>
  </si>
  <si>
    <t>QQQC.OQ</t>
  </si>
  <si>
    <t>FCAN.OQ</t>
  </si>
  <si>
    <t>YDIV.OQ</t>
  </si>
  <si>
    <t>HYZD.OQ</t>
  </si>
  <si>
    <t>TUTT.OQ</t>
  </si>
  <si>
    <t>YLCO.OQ</t>
  </si>
  <si>
    <t>ALTY.OQ</t>
  </si>
  <si>
    <t>CIZ.OQ</t>
  </si>
  <si>
    <t>5337.T</t>
  </si>
  <si>
    <t>VNO_pg.N</t>
  </si>
  <si>
    <t>PRN.OQ</t>
  </si>
  <si>
    <t>PLYA.OQ</t>
  </si>
  <si>
    <t>INVH.N</t>
  </si>
  <si>
    <t>BTU.N</t>
  </si>
  <si>
    <t>AMT_pb.N</t>
  </si>
  <si>
    <t>CLPR.N</t>
  </si>
  <si>
    <t>RY_ps.N</t>
  </si>
  <si>
    <t>ARD.N</t>
  </si>
  <si>
    <t>2424.T</t>
  </si>
  <si>
    <t>6167.T</t>
  </si>
  <si>
    <t>ASL.L</t>
  </si>
  <si>
    <t>CTY.L</t>
  </si>
  <si>
    <t>KLR.L</t>
  </si>
  <si>
    <t>MGAMM.L</t>
  </si>
  <si>
    <t>PLI.L</t>
  </si>
  <si>
    <t>RSW.L</t>
  </si>
  <si>
    <t>FGT.L</t>
  </si>
  <si>
    <t>TMPL.L</t>
  </si>
  <si>
    <t>TRY.L</t>
  </si>
  <si>
    <t>BO.CO</t>
  </si>
  <si>
    <t>DKK</t>
  </si>
  <si>
    <t>MAERSKa.CO</t>
  </si>
  <si>
    <t>ALMB.CO</t>
  </si>
  <si>
    <t>ROCKb.CO</t>
  </si>
  <si>
    <t>SOLARb.CO</t>
  </si>
  <si>
    <t>FLS.CO</t>
  </si>
  <si>
    <t>BAVA.CO</t>
  </si>
  <si>
    <t>SCHO.CO</t>
  </si>
  <si>
    <t>NDA.CO</t>
  </si>
  <si>
    <t>NKT.CO</t>
  </si>
  <si>
    <t>IC.CO</t>
  </si>
  <si>
    <t>GRI.L</t>
  </si>
  <si>
    <t>GLPG.AS</t>
  </si>
  <si>
    <t>ZELA.CO</t>
  </si>
  <si>
    <t>ALKb.CO</t>
  </si>
  <si>
    <t>RILBA.CO</t>
  </si>
  <si>
    <t>SPNO.CO</t>
  </si>
  <si>
    <t>BBA.L</t>
  </si>
  <si>
    <t>DNORD.CO</t>
  </si>
  <si>
    <t>HGGH.L</t>
  </si>
  <si>
    <t>GFRD.L</t>
  </si>
  <si>
    <t>GVC.L</t>
  </si>
  <si>
    <t>PTEC.L</t>
  </si>
  <si>
    <t>SYNCS.L</t>
  </si>
  <si>
    <t>TOP.CO</t>
  </si>
  <si>
    <t>TRIG.L</t>
  </si>
  <si>
    <t>MATAS.CO</t>
  </si>
  <si>
    <t>JRP.L</t>
  </si>
  <si>
    <t>NETS.CO</t>
  </si>
  <si>
    <t>JE.L</t>
  </si>
  <si>
    <t>SMT.L</t>
  </si>
  <si>
    <t>AMBUb.CO</t>
  </si>
  <si>
    <t>JLG.L</t>
  </si>
  <si>
    <t>NNIT.CO</t>
  </si>
  <si>
    <t>SPX.L</t>
  </si>
  <si>
    <t>RBREW.CO</t>
  </si>
  <si>
    <t>ASCL.L</t>
  </si>
  <si>
    <t>PAALb.CO</t>
  </si>
  <si>
    <t>DFDS.CO</t>
  </si>
  <si>
    <t>ICP.L</t>
  </si>
  <si>
    <t>HSV.L</t>
  </si>
  <si>
    <t>SOPH.L</t>
  </si>
  <si>
    <t>STOGR.CO</t>
  </si>
  <si>
    <t>WDH.CO</t>
  </si>
  <si>
    <t>INWT.MI</t>
  </si>
  <si>
    <t>TRMDa.CO</t>
  </si>
  <si>
    <t>MTRO.L</t>
  </si>
  <si>
    <t>IGY.DE</t>
  </si>
  <si>
    <t>GLJn.DE</t>
  </si>
  <si>
    <t>SHA_p.DE</t>
  </si>
  <si>
    <t>DGICB.OQ</t>
  </si>
  <si>
    <t>PATI.OQ</t>
  </si>
  <si>
    <t>RXN_pa.N</t>
  </si>
  <si>
    <t>API.AX</t>
  </si>
  <si>
    <t>AUD</t>
  </si>
  <si>
    <t>AWE.AX</t>
  </si>
  <si>
    <t>ABC.AX</t>
  </si>
  <si>
    <t>WEB.AX</t>
  </si>
  <si>
    <t>SMX.AX</t>
  </si>
  <si>
    <t>APN.AX</t>
  </si>
  <si>
    <t>BOQ.AX</t>
  </si>
  <si>
    <t>BPT.AX</t>
  </si>
  <si>
    <t>PCT.NZ</t>
  </si>
  <si>
    <t>NZD</t>
  </si>
  <si>
    <t>BKL.AX</t>
  </si>
  <si>
    <t>GNC.AX</t>
  </si>
  <si>
    <t>HZN.AX</t>
  </si>
  <si>
    <t>TEN.AX</t>
  </si>
  <si>
    <t>CVN.AX</t>
  </si>
  <si>
    <t>SFH.AX</t>
  </si>
  <si>
    <t>PRY.AX</t>
  </si>
  <si>
    <t>AAD.AX</t>
  </si>
  <si>
    <t>LYC.AX</t>
  </si>
  <si>
    <t>BWP.AX</t>
  </si>
  <si>
    <t>GRR.AX</t>
  </si>
  <si>
    <t>ASB.AX</t>
  </si>
  <si>
    <t>SKC.AX</t>
  </si>
  <si>
    <t>CEN.NZ</t>
  </si>
  <si>
    <t>MRM.AX</t>
  </si>
  <si>
    <t>BRG.AX</t>
  </si>
  <si>
    <t>RYM.NZ</t>
  </si>
  <si>
    <t>RKN.AX</t>
  </si>
  <si>
    <t>ALU.AX</t>
  </si>
  <si>
    <t>SAR.AX</t>
  </si>
  <si>
    <t>PRG.AX</t>
  </si>
  <si>
    <t>CCV.AX</t>
  </si>
  <si>
    <t>CWP.AX</t>
  </si>
  <si>
    <t>MLB.AX</t>
  </si>
  <si>
    <t>CAB.AX</t>
  </si>
  <si>
    <t>IOF.AX</t>
  </si>
  <si>
    <t>IMF.AX</t>
  </si>
  <si>
    <t>RMD.AX</t>
  </si>
  <si>
    <t>CMW.AX</t>
  </si>
  <si>
    <t>CQR.AX</t>
  </si>
  <si>
    <t>CSR.AX</t>
  </si>
  <si>
    <t>HSN.AX</t>
  </si>
  <si>
    <t>SDG.AX</t>
  </si>
  <si>
    <t>VRL.AX</t>
  </si>
  <si>
    <t>SHV.AX</t>
  </si>
  <si>
    <t>WSA.AX</t>
  </si>
  <si>
    <t>BBG.AX</t>
  </si>
  <si>
    <t>SRX.AX</t>
  </si>
  <si>
    <t>ANN.AX</t>
  </si>
  <si>
    <t>CCP.AX</t>
  </si>
  <si>
    <t>SPL.AX</t>
  </si>
  <si>
    <t>TOX.AX</t>
  </si>
  <si>
    <t>IRE.AX</t>
  </si>
  <si>
    <t>GMT.NZ</t>
  </si>
  <si>
    <t>TNE.AX</t>
  </si>
  <si>
    <t>BKW.AX</t>
  </si>
  <si>
    <t>SBM.AX</t>
  </si>
  <si>
    <t>ERA.AX</t>
  </si>
  <si>
    <t>EWC.AX</t>
  </si>
  <si>
    <t>NUF.AX</t>
  </si>
  <si>
    <t>FPH.NZ</t>
  </si>
  <si>
    <t>FBU.NZ</t>
  </si>
  <si>
    <t>FBU.AX</t>
  </si>
  <si>
    <t>ELD.AX</t>
  </si>
  <si>
    <t>GUD.AX</t>
  </si>
  <si>
    <t>AAC.AX</t>
  </si>
  <si>
    <t>GWA.AX</t>
  </si>
  <si>
    <t>OZL.AX</t>
  </si>
  <si>
    <t>RSG.AX</t>
  </si>
  <si>
    <t>FPH.AX</t>
  </si>
  <si>
    <t>AIR.NZ</t>
  </si>
  <si>
    <t>AGI.AX</t>
  </si>
  <si>
    <t>IGO.AX</t>
  </si>
  <si>
    <t>IFT.NZ</t>
  </si>
  <si>
    <t>DOW.AX</t>
  </si>
  <si>
    <t>FXJ.AX</t>
  </si>
  <si>
    <t>RRL.AX</t>
  </si>
  <si>
    <t>KCN.AX</t>
  </si>
  <si>
    <t>MAH.AX</t>
  </si>
  <si>
    <t>SIP.AX</t>
  </si>
  <si>
    <t>ABP.AX</t>
  </si>
  <si>
    <t>SLM.AX</t>
  </si>
  <si>
    <t>MET.NZ</t>
  </si>
  <si>
    <t>RMS.AX</t>
  </si>
  <si>
    <t>MND.AX</t>
  </si>
  <si>
    <t>NZR.NZ</t>
  </si>
  <si>
    <t>ORL.AX</t>
  </si>
  <si>
    <t>PMP.AX</t>
  </si>
  <si>
    <t>NHC.AX</t>
  </si>
  <si>
    <t>PPT.AX</t>
  </si>
  <si>
    <t>FRE.NZ</t>
  </si>
  <si>
    <t>PMV.AX</t>
  </si>
  <si>
    <t>JBH.AX</t>
  </si>
  <si>
    <t>TGR.AX</t>
  </si>
  <si>
    <t>IFL.AX</t>
  </si>
  <si>
    <t>IVC.AX</t>
  </si>
  <si>
    <t>NST.AX</t>
  </si>
  <si>
    <t>RCR.AX</t>
  </si>
  <si>
    <t>PRT.AX</t>
  </si>
  <si>
    <t>SFR.AX</t>
  </si>
  <si>
    <t>0069.HK</t>
  </si>
  <si>
    <t>SKC.NZ</t>
  </si>
  <si>
    <t>TAH.AX</t>
  </si>
  <si>
    <t>SPK.AX</t>
  </si>
  <si>
    <t>TNR.NZ</t>
  </si>
  <si>
    <t>SXY.AX</t>
  </si>
  <si>
    <t>WHS.NZ</t>
  </si>
  <si>
    <t>SWM.AX</t>
  </si>
  <si>
    <t>MGX.AX</t>
  </si>
  <si>
    <t>MMS.AX</t>
  </si>
  <si>
    <t>KAR.AX</t>
  </si>
  <si>
    <t>CDD.AX</t>
  </si>
  <si>
    <t>TRS.AX</t>
  </si>
  <si>
    <t>MFG.AX</t>
  </si>
  <si>
    <t>SUL.AX</t>
  </si>
  <si>
    <t>RCG.AX</t>
  </si>
  <si>
    <t>PPC.AX</t>
  </si>
  <si>
    <t>MOC.AX</t>
  </si>
  <si>
    <t>PRU.AX</t>
  </si>
  <si>
    <t>MLX.AX</t>
  </si>
  <si>
    <t>LNG.AX</t>
  </si>
  <si>
    <t>ACR.AX</t>
  </si>
  <si>
    <t>NVT.AX</t>
  </si>
  <si>
    <t>MSB.AX</t>
  </si>
  <si>
    <t>DCG.AX</t>
  </si>
  <si>
    <t>AJA.AX</t>
  </si>
  <si>
    <t>SEA.AX</t>
  </si>
  <si>
    <t>GBT.AX</t>
  </si>
  <si>
    <t>SKT.NZ</t>
  </si>
  <si>
    <t>SKT.AX</t>
  </si>
  <si>
    <t>VCT.NZ</t>
  </si>
  <si>
    <t>SGM.AX</t>
  </si>
  <si>
    <t>IFN.AX</t>
  </si>
  <si>
    <t>VTG.AX</t>
  </si>
  <si>
    <t>CHC.AX</t>
  </si>
  <si>
    <t>RFG.AX</t>
  </si>
  <si>
    <t>MIN.AX</t>
  </si>
  <si>
    <t>MYX.AX</t>
  </si>
  <si>
    <t>TGA.AX</t>
  </si>
  <si>
    <t>FXL.AX</t>
  </si>
  <si>
    <t>QUB.AX</t>
  </si>
  <si>
    <t>GXY.AX</t>
  </si>
  <si>
    <t>CSV.AX</t>
  </si>
  <si>
    <t>NAN.AX</t>
  </si>
  <si>
    <t>SGH.AX</t>
  </si>
  <si>
    <t>GXL.AX</t>
  </si>
  <si>
    <t>PTM.AX</t>
  </si>
  <si>
    <t>WHC.AX</t>
  </si>
  <si>
    <t>XRO.NZ</t>
  </si>
  <si>
    <t>GOZ.AX</t>
  </si>
  <si>
    <t>OGC.AX</t>
  </si>
  <si>
    <t>SYR.AX</t>
  </si>
  <si>
    <t>BDR.AX</t>
  </si>
  <si>
    <t>IPD.AX</t>
  </si>
  <si>
    <t>SLR.AX</t>
  </si>
  <si>
    <t>NHF.AX</t>
  </si>
  <si>
    <t>BTT.AX</t>
  </si>
  <si>
    <t>ORE.AX</t>
  </si>
  <si>
    <t>GEM.AX</t>
  </si>
  <si>
    <t>HGG.AX</t>
  </si>
  <si>
    <t>CTD.AX</t>
  </si>
  <si>
    <t>DLX.AX</t>
  </si>
  <si>
    <t>EPW.AX</t>
  </si>
  <si>
    <t>EVN.AX</t>
  </si>
  <si>
    <t>SVW.AX</t>
  </si>
  <si>
    <t>VAH.AX</t>
  </si>
  <si>
    <t>CNU.NZ</t>
  </si>
  <si>
    <t>MLD.AX</t>
  </si>
  <si>
    <t>MYR.AX</t>
  </si>
  <si>
    <t>CNU.AX</t>
  </si>
  <si>
    <t>BGA.AX</t>
  </si>
  <si>
    <t>KMD.AX</t>
  </si>
  <si>
    <t>NXT.AX</t>
  </si>
  <si>
    <t>SXL.AX</t>
  </si>
  <si>
    <t>AQG.AX</t>
  </si>
  <si>
    <t>CKF.AX</t>
  </si>
  <si>
    <t>SUM.NZ</t>
  </si>
  <si>
    <t>ARG.NZ</t>
  </si>
  <si>
    <t>TME.NZ</t>
  </si>
  <si>
    <t>TME.AX</t>
  </si>
  <si>
    <t>INA.AX</t>
  </si>
  <si>
    <t>ALQ.AX</t>
  </si>
  <si>
    <t>SCP.AX</t>
  </si>
  <si>
    <t>DCN.AX</t>
  </si>
  <si>
    <t>MCY.NZ</t>
  </si>
  <si>
    <t>DNA.AX</t>
  </si>
  <si>
    <t>NEA.AX</t>
  </si>
  <si>
    <t>VRT.AX</t>
  </si>
  <si>
    <t>SDF.AX</t>
  </si>
  <si>
    <t>ZEL.NZ</t>
  </si>
  <si>
    <t>RWC.AX</t>
  </si>
  <si>
    <t>NZM.NZ</t>
  </si>
  <si>
    <t>CIP.AX</t>
  </si>
  <si>
    <t>WPP.AX</t>
  </si>
  <si>
    <t>NZM.AX</t>
  </si>
  <si>
    <t>SGR.AX</t>
  </si>
  <si>
    <t>CYB.AX</t>
  </si>
  <si>
    <t>IPL.NZ</t>
  </si>
  <si>
    <t>SPG.NZ</t>
  </si>
  <si>
    <t>NWS.AX</t>
  </si>
  <si>
    <t>MHJ.AX</t>
  </si>
  <si>
    <t>IEL.AX</t>
  </si>
  <si>
    <t>OFX.AX</t>
  </si>
  <si>
    <t>AOG.AX</t>
  </si>
  <si>
    <t>FLN.AX</t>
  </si>
  <si>
    <t>NSR.AX</t>
  </si>
  <si>
    <t>NEC.AX</t>
  </si>
  <si>
    <t>ORA.AX</t>
  </si>
  <si>
    <t>PGH.AX</t>
  </si>
  <si>
    <t>GDI.AX</t>
  </si>
  <si>
    <t>SGF.AX</t>
  </si>
  <si>
    <t>AIA.NZ</t>
  </si>
  <si>
    <t>GNE.NZ</t>
  </si>
  <si>
    <t>BAP.AX</t>
  </si>
  <si>
    <t>JHC.AX</t>
  </si>
  <si>
    <t>SPO.AX</t>
  </si>
  <si>
    <t>GMA.AX</t>
  </si>
  <si>
    <t>ISD.AX</t>
  </si>
  <si>
    <t>GTK.NZ</t>
  </si>
  <si>
    <t>MTR.AX</t>
  </si>
  <si>
    <t>FET.AX</t>
  </si>
  <si>
    <t>SIQ.AX</t>
  </si>
  <si>
    <t>AHY.AX</t>
  </si>
  <si>
    <t>VGL.NZ</t>
  </si>
  <si>
    <t>BAL.AX</t>
  </si>
  <si>
    <t>3PL.AX</t>
  </si>
  <si>
    <t>REG.AX</t>
  </si>
  <si>
    <t>OHE.NZ</t>
  </si>
  <si>
    <t>IPH.AX</t>
  </si>
  <si>
    <t>CVT.AX</t>
  </si>
  <si>
    <t>APO.AX</t>
  </si>
  <si>
    <t>EHE.AX</t>
  </si>
  <si>
    <t>ACX.AX</t>
  </si>
  <si>
    <t>OML.AX</t>
  </si>
  <si>
    <t>KPG.NZ</t>
  </si>
  <si>
    <t>CAT.AX</t>
  </si>
  <si>
    <t>CAR.AX</t>
  </si>
  <si>
    <t>A2M.AX</t>
  </si>
  <si>
    <t>ECX.AX</t>
  </si>
  <si>
    <t>ARB.AX</t>
  </si>
  <si>
    <t>AHG.AX</t>
  </si>
  <si>
    <t>MYO.AX</t>
  </si>
  <si>
    <t>GTY.AX</t>
  </si>
  <si>
    <t>TGH.NZ</t>
  </si>
  <si>
    <t>CWY.AX</t>
  </si>
  <si>
    <t>CGC.AX</t>
  </si>
  <si>
    <t>WGX.AX</t>
  </si>
  <si>
    <t>PPH.NZ</t>
  </si>
  <si>
    <t>INM.AX</t>
  </si>
  <si>
    <t>QIN.AX</t>
  </si>
  <si>
    <t>LNK.AX</t>
  </si>
  <si>
    <t>QMS.AX</t>
  </si>
  <si>
    <t>WLD.AX</t>
  </si>
  <si>
    <t>VVR.AX</t>
  </si>
  <si>
    <t>WTC.AX</t>
  </si>
  <si>
    <t>ACTV</t>
  </si>
  <si>
    <t xml:space="preserve">LM </t>
  </si>
  <si>
    <t xml:space="preserve">CM </t>
  </si>
  <si>
    <t>SUNEQ.PK</t>
  </si>
  <si>
    <t>AROPQ.PK</t>
  </si>
  <si>
    <t>CASL.PK</t>
  </si>
  <si>
    <t>CBRIQ.PK</t>
  </si>
  <si>
    <t>SCOR.PK</t>
  </si>
  <si>
    <t>ENZN.PK</t>
  </si>
  <si>
    <t>GLFM.PK</t>
  </si>
  <si>
    <t>RJETQ.PK</t>
  </si>
  <si>
    <t>OSIR.PK</t>
  </si>
  <si>
    <t>ULTRF.PK</t>
  </si>
  <si>
    <t xml:space="preserve">R  </t>
  </si>
  <si>
    <t>FNMA.PK</t>
  </si>
  <si>
    <t>EEM.P</t>
  </si>
  <si>
    <t>TPLM.PK</t>
  </si>
  <si>
    <t>TNGO.PK</t>
  </si>
  <si>
    <t>NWBO.PK</t>
  </si>
  <si>
    <t>UDFI.PK</t>
  </si>
  <si>
    <t>PSIX.PK</t>
  </si>
  <si>
    <t>ABB.N</t>
  </si>
  <si>
    <t>FLAG.OQ</t>
  </si>
  <si>
    <t>VBND.OQ</t>
  </si>
  <si>
    <t>GNRX.OQ</t>
  </si>
  <si>
    <t>IDLB.OQ</t>
  </si>
  <si>
    <t>DWAQ.OQ</t>
  </si>
  <si>
    <t>PFI.OQ</t>
  </si>
  <si>
    <t>EMCB.OQ</t>
  </si>
  <si>
    <t>AGZD.OQ</t>
  </si>
  <si>
    <t>HYND.OQ</t>
  </si>
  <si>
    <t>BZUN.OQ</t>
  </si>
  <si>
    <t>KSC.AX</t>
  </si>
  <si>
    <t>IQE.NZ</t>
  </si>
  <si>
    <t>UNISQ.PK</t>
  </si>
  <si>
    <t>ADPTQ.PK</t>
  </si>
  <si>
    <t>JWb.N</t>
  </si>
  <si>
    <t>IFEU.OQ</t>
  </si>
  <si>
    <t>FPA.P</t>
  </si>
  <si>
    <t>DTUS.OQ</t>
  </si>
  <si>
    <t>FDTS.P</t>
  </si>
  <si>
    <t>CXSE.OQ</t>
  </si>
  <si>
    <t>UBP_pf.N</t>
  </si>
  <si>
    <t>MBFIP.OQ</t>
  </si>
  <si>
    <t>GLOG_pa.N</t>
  </si>
  <si>
    <t>CID.OQ</t>
  </si>
  <si>
    <t>MNS.AX</t>
  </si>
  <si>
    <t>CASL UV Equity</t>
  </si>
  <si>
    <t>RJETQ UV Equity</t>
  </si>
  <si>
    <t>PSIX UV Equity</t>
  </si>
  <si>
    <t>EP0440529 Pfd</t>
  </si>
  <si>
    <t>LAD.L</t>
  </si>
  <si>
    <t>LUMI.TA</t>
  </si>
  <si>
    <t>NICE.TA</t>
  </si>
  <si>
    <t>IPCOR.ST</t>
  </si>
  <si>
    <t>IDC Pricing - EMEA_EOD_20170501.SRV - 01-May-2017.xlsx</t>
  </si>
  <si>
    <t>IDC Pricing - AMERICA_20170501.SRV - 01-May-2017.xlsx</t>
  </si>
  <si>
    <t>IDC Pricing - ASIA_20170501.SRV - 01-May-2017.xlsx</t>
  </si>
  <si>
    <t>BPCC.KW</t>
  </si>
  <si>
    <t>APOT.AM</t>
  </si>
  <si>
    <t>JOD</t>
  </si>
  <si>
    <t>BKME.KW</t>
  </si>
  <si>
    <t>QINS.QA</t>
  </si>
  <si>
    <t>QAR</t>
  </si>
  <si>
    <t>QNBK.QA</t>
  </si>
  <si>
    <t>COMB.QA</t>
  </si>
  <si>
    <t>BURG.KW</t>
  </si>
  <si>
    <t>ORDS.QA</t>
  </si>
  <si>
    <t>CBKK.KW</t>
  </si>
  <si>
    <t>DOBK.QA</t>
  </si>
  <si>
    <t>DISB.DU</t>
  </si>
  <si>
    <t>AED</t>
  </si>
  <si>
    <t>ETEL.AD</t>
  </si>
  <si>
    <t>DINV.DU</t>
  </si>
  <si>
    <t>UPRO.DU</t>
  </si>
  <si>
    <t>CABL.KW</t>
  </si>
  <si>
    <t>JOIB.AM</t>
  </si>
  <si>
    <t>JOEP.AM</t>
  </si>
  <si>
    <t>JOPH.AM</t>
  </si>
  <si>
    <t>JOCM.AM</t>
  </si>
  <si>
    <t>KFIN.KW</t>
  </si>
  <si>
    <t>KPRO.KW</t>
  </si>
  <si>
    <t>KIBK.KW</t>
  </si>
  <si>
    <t>ADCB.AD</t>
  </si>
  <si>
    <t>JTEL.AM</t>
  </si>
  <si>
    <t>QEWC.QA</t>
  </si>
  <si>
    <t>QIIB.QA</t>
  </si>
  <si>
    <t>ZAIN.KW</t>
  </si>
  <si>
    <t>NINV.KW</t>
  </si>
  <si>
    <t>NREK.KW</t>
  </si>
  <si>
    <t>NBAD.AD</t>
  </si>
  <si>
    <t>JOPT.AM</t>
  </si>
  <si>
    <t>NBO.OM</t>
  </si>
  <si>
    <t>OMR</t>
  </si>
  <si>
    <t>OCCO.OM</t>
  </si>
  <si>
    <t>IQCD.QA</t>
  </si>
  <si>
    <t>QISB.QA</t>
  </si>
  <si>
    <t>GBKK.KW</t>
  </si>
  <si>
    <t>NBKK.KW</t>
  </si>
  <si>
    <t>NIND.KW</t>
  </si>
  <si>
    <t>AGLT.KW</t>
  </si>
  <si>
    <t>UNB.AD</t>
  </si>
  <si>
    <t>MABK.KW</t>
  </si>
  <si>
    <t>EMAR.DU</t>
  </si>
  <si>
    <t>ARTC.DU</t>
  </si>
  <si>
    <t>ARBK.AM</t>
  </si>
  <si>
    <t>AGTH.AD</t>
  </si>
  <si>
    <t>ALDR.AD</t>
  </si>
  <si>
    <t>TIJK.KW</t>
  </si>
  <si>
    <t>QGTS.QA</t>
  </si>
  <si>
    <t>OTL.OM</t>
  </si>
  <si>
    <t>DANA.AD</t>
  </si>
  <si>
    <t>MARK.QA</t>
  </si>
  <si>
    <t>RAKB.AD</t>
  </si>
  <si>
    <t>BRES.QA</t>
  </si>
  <si>
    <t>BMAO.OM</t>
  </si>
  <si>
    <t>RAYC.OM</t>
  </si>
  <si>
    <t>BDOF.OM</t>
  </si>
  <si>
    <t>SHEL.OM</t>
  </si>
  <si>
    <t>RSC.OM</t>
  </si>
  <si>
    <t>BOUK.KW</t>
  </si>
  <si>
    <t>DFM.DU</t>
  </si>
  <si>
    <t>BKSB.OM</t>
  </si>
  <si>
    <t>WAHA.AD</t>
  </si>
  <si>
    <t>ALQK.KW</t>
  </si>
  <si>
    <t>AIRA.DU</t>
  </si>
  <si>
    <t>KCBK.QA</t>
  </si>
  <si>
    <t>DEYR.DU</t>
  </si>
  <si>
    <t>GECS.OM</t>
  </si>
  <si>
    <t>DPW.DI</t>
  </si>
  <si>
    <t>AHCS.QA</t>
  </si>
  <si>
    <t>ERES.QA</t>
  </si>
  <si>
    <t>VFQS.QA</t>
  </si>
  <si>
    <t>MERS.QA</t>
  </si>
  <si>
    <t>EMAA.DU</t>
  </si>
  <si>
    <t>DXBE.DU</t>
  </si>
  <si>
    <t>DAMAC.DU</t>
  </si>
  <si>
    <t>OC.DI</t>
  </si>
  <si>
    <t>IPCO.TO</t>
  </si>
  <si>
    <t>QSP_u.TO</t>
  </si>
  <si>
    <t>JE_pu.TO</t>
  </si>
  <si>
    <t>FCA.OQ</t>
  </si>
  <si>
    <t>FKO.OQ</t>
  </si>
  <si>
    <t>DLBS.OQ</t>
  </si>
  <si>
    <t>FHK.OQ</t>
  </si>
  <si>
    <t>PEI_pa.N</t>
  </si>
  <si>
    <t>COR_pa.N</t>
  </si>
  <si>
    <t>FCEb.N</t>
  </si>
  <si>
    <t>DAX.OQ</t>
  </si>
  <si>
    <t>APO_pa.N</t>
  </si>
  <si>
    <t>PMT_pa.N</t>
  </si>
  <si>
    <t>VUSE.OQ</t>
  </si>
  <si>
    <t>LDRI.OQ</t>
  </si>
  <si>
    <t>VALX.OQ</t>
  </si>
  <si>
    <t>JSML.OQ</t>
  </si>
  <si>
    <t>NYCB_pa.N</t>
  </si>
  <si>
    <t>VRTSP.OQ</t>
  </si>
  <si>
    <t>PEI_pc.N</t>
  </si>
  <si>
    <t>TWO_pa.N</t>
  </si>
  <si>
    <t>JE_pa.N</t>
  </si>
  <si>
    <t>CIM_pb.N</t>
  </si>
  <si>
    <t>MS_pk.N</t>
  </si>
  <si>
    <t>2130.T</t>
  </si>
  <si>
    <t>RWH.AX</t>
  </si>
  <si>
    <t>KWd</t>
  </si>
  <si>
    <t>reuters_AMERICA_01-May-2017_1757.csv</t>
  </si>
  <si>
    <t>AMERICA2_DOWNLOAD_0501.xlsx</t>
  </si>
  <si>
    <t>05/01/2017</t>
  </si>
  <si>
    <t>0.123200</t>
  </si>
  <si>
    <t>9.050000</t>
  </si>
  <si>
    <t>31.600000</t>
  </si>
  <si>
    <t>reuters_MINI2_01-May-2017_1738.csv</t>
  </si>
</sst>
</file>

<file path=xl/styles.xml><?xml version="1.0" encoding="utf-8"?>
<styleSheet xmlns="http://schemas.openxmlformats.org/spreadsheetml/2006/main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€-2]* #,##0.00_);_([$€-2]* \(#,##0.00\);_([$€-2]* &quot;-&quot;??_)"/>
    <numFmt numFmtId="165" formatCode="_-[$€-2]* #,##0.00_-;\-[$€-2]* #,##0.00_-;_-[$€-2]* &quot;-&quot;??_-"/>
  </numFmts>
  <fonts count="46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indexed="10"/>
      <name val="Calibri"/>
      <family val="2"/>
    </font>
    <font>
      <u/>
      <sz val="10"/>
      <color indexed="36"/>
      <name val="Arial"/>
      <family val="2"/>
    </font>
    <font>
      <sz val="12"/>
      <name val="Tms Rmn"/>
    </font>
    <font>
      <b/>
      <sz val="11"/>
      <color indexed="10"/>
      <name val="Calibri"/>
      <family val="2"/>
    </font>
    <font>
      <sz val="10"/>
      <name val="Helv"/>
    </font>
    <font>
      <b/>
      <sz val="12"/>
      <name val="Arial"/>
      <family val="2"/>
    </font>
    <font>
      <sz val="11"/>
      <color indexed="19"/>
      <name val="Calibri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sz val="11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1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6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637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2" fillId="7" borderId="4" applyNumberFormat="0" applyAlignment="0" applyProtection="0"/>
    <xf numFmtId="0" fontId="13" fillId="0" borderId="6" applyNumberFormat="0" applyFill="0" applyAlignment="0" applyProtection="0"/>
    <xf numFmtId="0" fontId="14" fillId="8" borderId="7" applyNumberFormat="0" applyAlignment="0" applyProtection="0"/>
    <xf numFmtId="0" fontId="15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41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19" fillId="0" borderId="0"/>
    <xf numFmtId="42" fontId="19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20" fillId="35" borderId="0" applyNumberFormat="0" applyBorder="0" applyAlignment="0" applyProtection="0"/>
    <xf numFmtId="0" fontId="20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0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0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9" borderId="0" applyNumberFormat="0" applyBorder="0" applyAlignment="0" applyProtection="0"/>
    <xf numFmtId="0" fontId="2" fillId="27" borderId="0" applyNumberFormat="0" applyBorder="0" applyAlignment="0" applyProtection="0"/>
    <xf numFmtId="0" fontId="20" fillId="39" borderId="0" applyNumberFormat="0" applyBorder="0" applyAlignment="0" applyProtection="0"/>
    <xf numFmtId="0" fontId="20" fillId="36" borderId="0" applyNumberFormat="0" applyBorder="0" applyAlignment="0" applyProtection="0"/>
    <xf numFmtId="0" fontId="2" fillId="31" borderId="0" applyNumberFormat="0" applyBorder="0" applyAlignment="0" applyProtection="0"/>
    <xf numFmtId="0" fontId="20" fillId="38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" fillId="4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0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0" fillId="37" borderId="0" applyNumberFormat="0" applyBorder="0" applyAlignment="0" applyProtection="0"/>
    <xf numFmtId="0" fontId="2" fillId="16" borderId="0" applyNumberFormat="0" applyBorder="0" applyAlignment="0" applyProtection="0"/>
    <xf numFmtId="0" fontId="20" fillId="37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0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" fillId="40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0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0" fillId="35" borderId="0" applyNumberFormat="0" applyBorder="0" applyAlignment="0" applyProtection="0"/>
    <xf numFmtId="0" fontId="2" fillId="28" borderId="0" applyNumberFormat="0" applyBorder="0" applyAlignment="0" applyProtection="0"/>
    <xf numFmtId="0" fontId="20" fillId="39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" fillId="36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0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0" fillId="43" borderId="0" applyNumberFormat="0" applyBorder="0" applyAlignment="0" applyProtection="0"/>
    <xf numFmtId="0" fontId="25" fillId="39" borderId="0" applyNumberFormat="0" applyBorder="0" applyAlignment="0" applyProtection="0"/>
    <xf numFmtId="0" fontId="25" fillId="39" borderId="0" applyNumberFormat="0" applyBorder="0" applyAlignment="0" applyProtection="0"/>
    <xf numFmtId="0" fontId="25" fillId="39" borderId="0" applyNumberFormat="0" applyBorder="0" applyAlignment="0" applyProtection="0"/>
    <xf numFmtId="0" fontId="25" fillId="39" borderId="0" applyNumberFormat="0" applyBorder="0" applyAlignment="0" applyProtection="0"/>
    <xf numFmtId="0" fontId="25" fillId="39" borderId="0" applyNumberFormat="0" applyBorder="0" applyAlignment="0" applyProtection="0"/>
    <xf numFmtId="0" fontId="25" fillId="39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1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1" fillId="37" borderId="0" applyNumberFormat="0" applyBorder="0" applyAlignment="0" applyProtection="0"/>
    <xf numFmtId="0" fontId="43" fillId="17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43" fillId="17" borderId="0" applyNumberFormat="0" applyBorder="0" applyAlignment="0" applyProtection="0"/>
    <xf numFmtId="0" fontId="43" fillId="17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0" fillId="41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1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0" fillId="40" borderId="0" applyNumberFormat="0" applyBorder="0" applyAlignment="0" applyProtection="0"/>
    <xf numFmtId="0" fontId="25" fillId="42" borderId="0" applyNumberFormat="0" applyBorder="0" applyAlignment="0" applyProtection="0"/>
    <xf numFmtId="0" fontId="25" fillId="42" borderId="0" applyNumberFormat="0" applyBorder="0" applyAlignment="0" applyProtection="0"/>
    <xf numFmtId="0" fontId="25" fillId="42" borderId="0" applyNumberFormat="0" applyBorder="0" applyAlignment="0" applyProtection="0"/>
    <xf numFmtId="0" fontId="25" fillId="42" borderId="0" applyNumberFormat="0" applyBorder="0" applyAlignment="0" applyProtection="0"/>
    <xf numFmtId="0" fontId="25" fillId="42" borderId="0" applyNumberFormat="0" applyBorder="0" applyAlignment="0" applyProtection="0"/>
    <xf numFmtId="0" fontId="25" fillId="42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1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1" fillId="43" borderId="0" applyNumberFormat="0" applyBorder="0" applyAlignment="0" applyProtection="0"/>
    <xf numFmtId="0" fontId="43" fillId="29" borderId="0" applyNumberFormat="0" applyBorder="0" applyAlignment="0" applyProtection="0"/>
    <xf numFmtId="0" fontId="25" fillId="39" borderId="0" applyNumberFormat="0" applyBorder="0" applyAlignment="0" applyProtection="0"/>
    <xf numFmtId="0" fontId="25" fillId="39" borderId="0" applyNumberFormat="0" applyBorder="0" applyAlignment="0" applyProtection="0"/>
    <xf numFmtId="0" fontId="25" fillId="39" borderId="0" applyNumberFormat="0" applyBorder="0" applyAlignment="0" applyProtection="0"/>
    <xf numFmtId="0" fontId="43" fillId="29" borderId="0" applyNumberFormat="0" applyBorder="0" applyAlignment="0" applyProtection="0"/>
    <xf numFmtId="0" fontId="43" fillId="29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0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1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0" fillId="43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1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1" fillId="47" borderId="0" applyNumberFormat="0" applyBorder="0" applyAlignment="0" applyProtection="0"/>
    <xf numFmtId="0" fontId="43" fillId="1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43" fillId="14" borderId="0" applyNumberFormat="0" applyBorder="0" applyAlignment="0" applyProtection="0"/>
    <xf numFmtId="0" fontId="43" fillId="14" borderId="0" applyNumberFormat="0" applyBorder="0" applyAlignment="0" applyProtection="0"/>
    <xf numFmtId="0" fontId="21" fillId="48" borderId="0" applyNumberFormat="0" applyBorder="0" applyAlignment="0" applyProtection="0"/>
    <xf numFmtId="0" fontId="43" fillId="18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43" fillId="18" borderId="0" applyNumberFormat="0" applyBorder="0" applyAlignment="0" applyProtection="0"/>
    <xf numFmtId="0" fontId="43" fillId="18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0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3" borderId="0" applyNumberFormat="0" applyBorder="0" applyAlignment="0" applyProtection="0"/>
    <xf numFmtId="0" fontId="43" fillId="26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43" fillId="26" borderId="0" applyNumberFormat="0" applyBorder="0" applyAlignment="0" applyProtection="0"/>
    <xf numFmtId="0" fontId="43" fillId="26" borderId="0" applyNumberFormat="0" applyBorder="0" applyAlignment="0" applyProtection="0"/>
    <xf numFmtId="0" fontId="21" fillId="44" borderId="0" applyNumberFormat="0" applyBorder="0" applyAlignment="0" applyProtection="0"/>
    <xf numFmtId="0" fontId="43" fillId="30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43" fillId="30" borderId="0" applyNumberFormat="0" applyBorder="0" applyAlignment="0" applyProtection="0"/>
    <xf numFmtId="0" fontId="43" fillId="30" borderId="0" applyNumberFormat="0" applyBorder="0" applyAlignment="0" applyProtection="0"/>
    <xf numFmtId="0" fontId="22" fillId="42" borderId="0" applyNumberFormat="0" applyBorder="0" applyAlignment="0" applyProtection="0"/>
    <xf numFmtId="0" fontId="43" fillId="4" borderId="0" applyNumberFormat="0" applyBorder="0" applyAlignment="0" applyProtection="0"/>
    <xf numFmtId="0" fontId="26" fillId="50" borderId="0" applyNumberFormat="0" applyBorder="0" applyAlignment="0" applyProtection="0"/>
    <xf numFmtId="0" fontId="26" fillId="50" borderId="0" applyNumberFormat="0" applyBorder="0" applyAlignment="0" applyProtection="0"/>
    <xf numFmtId="0" fontId="26" fillId="50" borderId="0" applyNumberFormat="0" applyBorder="0" applyAlignment="0" applyProtection="0"/>
    <xf numFmtId="0" fontId="43" fillId="4" borderId="0" applyNumberFormat="0" applyBorder="0" applyAlignment="0" applyProtection="0"/>
    <xf numFmtId="0" fontId="43" fillId="4" borderId="0" applyNumberFormat="0" applyBorder="0" applyAlignment="0" applyProtection="0"/>
    <xf numFmtId="0" fontId="39" fillId="0" borderId="0" applyNumberFormat="0" applyFill="0" applyBorder="0" applyAlignment="0" applyProtection="0"/>
    <xf numFmtId="0" fontId="23" fillId="34" borderId="10" applyNumberFormat="0" applyAlignment="0" applyProtection="0"/>
    <xf numFmtId="0" fontId="23" fillId="34" borderId="10" applyNumberFormat="0" applyAlignment="0" applyProtection="0"/>
    <xf numFmtId="0" fontId="23" fillId="34" borderId="10" applyNumberFormat="0" applyAlignment="0" applyProtection="0"/>
    <xf numFmtId="0" fontId="43" fillId="34" borderId="4" applyNumberFormat="0" applyAlignment="0" applyProtection="0"/>
    <xf numFmtId="0" fontId="40" fillId="34" borderId="10" applyNumberFormat="0" applyAlignment="0" applyProtection="0"/>
    <xf numFmtId="0" fontId="40" fillId="34" borderId="10" applyNumberFormat="0" applyAlignment="0" applyProtection="0"/>
    <xf numFmtId="0" fontId="40" fillId="34" borderId="10" applyNumberFormat="0" applyAlignment="0" applyProtection="0"/>
    <xf numFmtId="0" fontId="40" fillId="34" borderId="10" applyNumberFormat="0" applyAlignment="0" applyProtection="0"/>
    <xf numFmtId="0" fontId="40" fillId="34" borderId="10" applyNumberFormat="0" applyAlignment="0" applyProtection="0"/>
    <xf numFmtId="0" fontId="40" fillId="34" borderId="10" applyNumberFormat="0" applyAlignment="0" applyProtection="0"/>
    <xf numFmtId="0" fontId="43" fillId="34" borderId="4" applyNumberFormat="0" applyAlignment="0" applyProtection="0"/>
    <xf numFmtId="0" fontId="43" fillId="34" borderId="4" applyNumberFormat="0" applyAlignment="0" applyProtection="0"/>
    <xf numFmtId="0" fontId="43" fillId="34" borderId="4" applyNumberFormat="0" applyAlignment="0" applyProtection="0"/>
    <xf numFmtId="0" fontId="43" fillId="34" borderId="4" applyNumberFormat="0" applyAlignment="0" applyProtection="0"/>
    <xf numFmtId="0" fontId="43" fillId="34" borderId="4" applyNumberFormat="0" applyAlignment="0" applyProtection="0"/>
    <xf numFmtId="0" fontId="43" fillId="34" borderId="4" applyNumberFormat="0" applyAlignment="0" applyProtection="0"/>
    <xf numFmtId="0" fontId="43" fillId="34" borderId="4" applyNumberFormat="0" applyAlignment="0" applyProtection="0"/>
    <xf numFmtId="0" fontId="23" fillId="34" borderId="10" applyNumberFormat="0" applyAlignment="0" applyProtection="0"/>
    <xf numFmtId="0" fontId="43" fillId="34" borderId="4" applyNumberFormat="0" applyAlignment="0" applyProtection="0"/>
    <xf numFmtId="0" fontId="43" fillId="34" borderId="4" applyNumberFormat="0" applyAlignment="0" applyProtection="0"/>
    <xf numFmtId="0" fontId="43" fillId="34" borderId="4" applyNumberFormat="0" applyAlignment="0" applyProtection="0"/>
    <xf numFmtId="0" fontId="43" fillId="34" borderId="4" applyNumberFormat="0" applyAlignment="0" applyProtection="0"/>
    <xf numFmtId="0" fontId="43" fillId="34" borderId="4" applyNumberFormat="0" applyAlignment="0" applyProtection="0"/>
    <xf numFmtId="0" fontId="43" fillId="34" borderId="4" applyNumberFormat="0" applyAlignment="0" applyProtection="0"/>
    <xf numFmtId="0" fontId="24" fillId="51" borderId="11" applyNumberFormat="0" applyAlignment="0" applyProtection="0"/>
    <xf numFmtId="0" fontId="24" fillId="51" borderId="11" applyNumberFormat="0" applyAlignment="0" applyProtection="0"/>
    <xf numFmtId="0" fontId="24" fillId="51" borderId="11" applyNumberFormat="0" applyAlignment="0" applyProtection="0"/>
    <xf numFmtId="0" fontId="43" fillId="8" borderId="11" applyNumberFormat="0" applyAlignment="0" applyProtection="0"/>
    <xf numFmtId="0" fontId="27" fillId="51" borderId="12" applyNumberFormat="0" applyAlignment="0" applyProtection="0"/>
    <xf numFmtId="0" fontId="27" fillId="51" borderId="12" applyNumberFormat="0" applyAlignment="0" applyProtection="0"/>
    <xf numFmtId="0" fontId="27" fillId="51" borderId="12" applyNumberFormat="0" applyAlignment="0" applyProtection="0"/>
    <xf numFmtId="0" fontId="27" fillId="51" borderId="12" applyNumberFormat="0" applyAlignment="0" applyProtection="0"/>
    <xf numFmtId="0" fontId="27" fillId="51" borderId="12" applyNumberFormat="0" applyAlignment="0" applyProtection="0"/>
    <xf numFmtId="0" fontId="27" fillId="51" borderId="12" applyNumberFormat="0" applyAlignment="0" applyProtection="0"/>
    <xf numFmtId="0" fontId="43" fillId="8" borderId="11" applyNumberFormat="0" applyAlignment="0" applyProtection="0"/>
    <xf numFmtId="0" fontId="43" fillId="8" borderId="11" applyNumberFormat="0" applyAlignment="0" applyProtection="0"/>
    <xf numFmtId="0" fontId="43" fillId="8" borderId="11" applyNumberFormat="0" applyAlignment="0" applyProtection="0"/>
    <xf numFmtId="0" fontId="43" fillId="8" borderId="11" applyNumberFormat="0" applyAlignment="0" applyProtection="0"/>
    <xf numFmtId="0" fontId="43" fillId="8" borderId="11" applyNumberFormat="0" applyAlignment="0" applyProtection="0"/>
    <xf numFmtId="0" fontId="43" fillId="8" borderId="11" applyNumberFormat="0" applyAlignment="0" applyProtection="0"/>
    <xf numFmtId="0" fontId="43" fillId="8" borderId="11" applyNumberFormat="0" applyAlignment="0" applyProtection="0"/>
    <xf numFmtId="0" fontId="24" fillId="51" borderId="11" applyNumberFormat="0" applyAlignment="0" applyProtection="0"/>
    <xf numFmtId="0" fontId="43" fillId="8" borderId="11" applyNumberFormat="0" applyAlignment="0" applyProtection="0"/>
    <xf numFmtId="0" fontId="43" fillId="8" borderId="11" applyNumberFormat="0" applyAlignment="0" applyProtection="0"/>
    <xf numFmtId="0" fontId="43" fillId="8" borderId="11" applyNumberFormat="0" applyAlignment="0" applyProtection="0"/>
    <xf numFmtId="0" fontId="43" fillId="8" borderId="11" applyNumberFormat="0" applyAlignment="0" applyProtection="0"/>
    <xf numFmtId="0" fontId="43" fillId="8" borderId="11" applyNumberFormat="0" applyAlignment="0" applyProtection="0"/>
    <xf numFmtId="0" fontId="43" fillId="8" borderId="11" applyNumberFormat="0" applyAlignment="0" applyProtection="0"/>
    <xf numFmtId="0" fontId="41" fillId="0" borderId="13"/>
    <xf numFmtId="0" fontId="41" fillId="0" borderId="13"/>
    <xf numFmtId="0" fontId="19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42" fontId="20" fillId="0" borderId="0" applyFont="0" applyFill="0" applyBorder="0" applyAlignment="0" applyProtection="0"/>
    <xf numFmtId="42" fontId="20" fillId="0" borderId="0" applyFont="0" applyFill="0" applyBorder="0" applyAlignment="0" applyProtection="0"/>
    <xf numFmtId="42" fontId="20" fillId="0" borderId="0" applyFont="0" applyFill="0" applyBorder="0" applyAlignment="0" applyProtection="0"/>
    <xf numFmtId="42" fontId="20" fillId="0" borderId="0" applyFont="0" applyFill="0" applyBorder="0" applyAlignment="0" applyProtection="0"/>
    <xf numFmtId="42" fontId="20" fillId="0" borderId="0" applyFont="0" applyFill="0" applyBorder="0" applyAlignment="0" applyProtection="0"/>
    <xf numFmtId="42" fontId="20" fillId="0" borderId="0" applyFont="0" applyFill="0" applyBorder="0" applyAlignment="0" applyProtection="0"/>
    <xf numFmtId="42" fontId="20" fillId="0" borderId="0" applyFont="0" applyFill="0" applyBorder="0" applyAlignment="0" applyProtection="0"/>
    <xf numFmtId="42" fontId="20" fillId="0" borderId="0" applyFont="0" applyFill="0" applyBorder="0" applyAlignment="0" applyProtection="0"/>
    <xf numFmtId="16" fontId="20" fillId="0" borderId="0"/>
    <xf numFmtId="18" fontId="20" fillId="0" borderId="0"/>
    <xf numFmtId="20" fontId="20" fillId="0" borderId="0"/>
    <xf numFmtId="18" fontId="20" fillId="0" borderId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9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6" fillId="52" borderId="0" applyNumberFormat="0" applyBorder="0" applyAlignment="0" applyProtection="0"/>
    <xf numFmtId="0" fontId="43" fillId="3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43" fillId="3" borderId="0" applyNumberFormat="0" applyBorder="0" applyAlignment="0" applyProtection="0"/>
    <xf numFmtId="0" fontId="43" fillId="3" borderId="0" applyNumberFormat="0" applyBorder="0" applyAlignment="0" applyProtection="0"/>
    <xf numFmtId="0" fontId="42" fillId="0" borderId="14" applyNumberFormat="0" applyAlignment="0" applyProtection="0">
      <alignment horizontal="left" vertical="center"/>
    </xf>
    <xf numFmtId="0" fontId="42" fillId="0" borderId="15">
      <alignment horizontal="left" vertical="center"/>
    </xf>
    <xf numFmtId="0" fontId="27" fillId="0" borderId="16" applyNumberFormat="0" applyFill="0" applyAlignment="0" applyProtection="0"/>
    <xf numFmtId="0" fontId="27" fillId="0" borderId="16" applyNumberFormat="0" applyFill="0" applyAlignment="0" applyProtection="0"/>
    <xf numFmtId="0" fontId="27" fillId="0" borderId="16" applyNumberFormat="0" applyFill="0" applyAlignment="0" applyProtection="0"/>
    <xf numFmtId="0" fontId="22" fillId="0" borderId="16" applyNumberFormat="0" applyFill="0" applyAlignment="0" applyProtection="0"/>
    <xf numFmtId="0" fontId="22" fillId="0" borderId="17" applyNumberFormat="0" applyFill="0" applyAlignment="0" applyProtection="0"/>
    <xf numFmtId="0" fontId="22" fillId="0" borderId="17" applyNumberFormat="0" applyFill="0" applyAlignment="0" applyProtection="0"/>
    <xf numFmtId="0" fontId="22" fillId="0" borderId="17" applyNumberFormat="0" applyFill="0" applyAlignment="0" applyProtection="0"/>
    <xf numFmtId="0" fontId="22" fillId="0" borderId="17" applyNumberFormat="0" applyFill="0" applyAlignment="0" applyProtection="0"/>
    <xf numFmtId="0" fontId="22" fillId="0" borderId="17" applyNumberFormat="0" applyFill="0" applyAlignment="0" applyProtection="0"/>
    <xf numFmtId="0" fontId="22" fillId="0" borderId="17" applyNumberFormat="0" applyFill="0" applyAlignment="0" applyProtection="0"/>
    <xf numFmtId="0" fontId="22" fillId="0" borderId="16" applyNumberFormat="0" applyFill="0" applyAlignment="0" applyProtection="0"/>
    <xf numFmtId="0" fontId="22" fillId="0" borderId="16" applyNumberFormat="0" applyFill="0" applyAlignment="0" applyProtection="0"/>
    <xf numFmtId="0" fontId="31" fillId="0" borderId="16" applyNumberFormat="0" applyFill="0" applyAlignment="0" applyProtection="0"/>
    <xf numFmtId="0" fontId="22" fillId="0" borderId="16" applyNumberFormat="0" applyFill="0" applyAlignment="0" applyProtection="0"/>
    <xf numFmtId="0" fontId="22" fillId="0" borderId="16" applyNumberFormat="0" applyFill="0" applyAlignment="0" applyProtection="0"/>
    <xf numFmtId="0" fontId="22" fillId="0" borderId="16" applyNumberFormat="0" applyFill="0" applyAlignment="0" applyProtection="0"/>
    <xf numFmtId="0" fontId="22" fillId="0" borderId="16" applyNumberFormat="0" applyFill="0" applyAlignment="0" applyProtection="0"/>
    <xf numFmtId="0" fontId="22" fillId="0" borderId="16" applyNumberFormat="0" applyFill="0" applyAlignment="0" applyProtection="0"/>
    <xf numFmtId="0" fontId="31" fillId="0" borderId="16" applyNumberFormat="0" applyFill="0" applyAlignment="0" applyProtection="0"/>
    <xf numFmtId="0" fontId="31" fillId="0" borderId="16" applyNumberFormat="0" applyFill="0" applyAlignment="0" applyProtection="0"/>
    <xf numFmtId="0" fontId="27" fillId="0" borderId="16" applyNumberFormat="0" applyFill="0" applyAlignment="0" applyProtection="0"/>
    <xf numFmtId="0" fontId="20" fillId="0" borderId="16" applyNumberFormat="0" applyFill="0" applyAlignment="0" applyProtection="0"/>
    <xf numFmtId="0" fontId="20" fillId="0" borderId="16" applyNumberFormat="0" applyFill="0" applyAlignment="0" applyProtection="0"/>
    <xf numFmtId="0" fontId="20" fillId="0" borderId="16" applyNumberFormat="0" applyFill="0" applyAlignment="0" applyProtection="0"/>
    <xf numFmtId="0" fontId="22" fillId="0" borderId="16" applyNumberFormat="0" applyFill="0" applyAlignment="0" applyProtection="0"/>
    <xf numFmtId="0" fontId="22" fillId="0" borderId="16" applyNumberFormat="0" applyFill="0" applyAlignment="0" applyProtection="0"/>
    <xf numFmtId="0" fontId="22" fillId="0" borderId="16" applyNumberFormat="0" applyFill="0" applyAlignment="0" applyProtection="0"/>
    <xf numFmtId="0" fontId="28" fillId="0" borderId="18" applyNumberFormat="0" applyFill="0" applyAlignment="0" applyProtection="0"/>
    <xf numFmtId="0" fontId="28" fillId="0" borderId="18" applyNumberFormat="0" applyFill="0" applyAlignment="0" applyProtection="0"/>
    <xf numFmtId="0" fontId="28" fillId="0" borderId="18" applyNumberFormat="0" applyFill="0" applyAlignment="0" applyProtection="0"/>
    <xf numFmtId="0" fontId="43" fillId="0" borderId="2" applyNumberFormat="0" applyFill="0" applyAlignment="0" applyProtection="0"/>
    <xf numFmtId="0" fontId="34" fillId="0" borderId="19" applyNumberFormat="0" applyFill="0" applyAlignment="0" applyProtection="0"/>
    <xf numFmtId="0" fontId="34" fillId="0" borderId="19" applyNumberFormat="0" applyFill="0" applyAlignment="0" applyProtection="0"/>
    <xf numFmtId="0" fontId="34" fillId="0" borderId="19" applyNumberFormat="0" applyFill="0" applyAlignment="0" applyProtection="0"/>
    <xf numFmtId="0" fontId="34" fillId="0" borderId="19" applyNumberFormat="0" applyFill="0" applyAlignment="0" applyProtection="0"/>
    <xf numFmtId="0" fontId="34" fillId="0" borderId="19" applyNumberFormat="0" applyFill="0" applyAlignment="0" applyProtection="0"/>
    <xf numFmtId="0" fontId="34" fillId="0" borderId="19" applyNumberFormat="0" applyFill="0" applyAlignment="0" applyProtection="0"/>
    <xf numFmtId="0" fontId="43" fillId="0" borderId="2" applyNumberFormat="0" applyFill="0" applyAlignment="0" applyProtection="0"/>
    <xf numFmtId="0" fontId="43" fillId="0" borderId="2" applyNumberFormat="0" applyFill="0" applyAlignment="0" applyProtection="0"/>
    <xf numFmtId="0" fontId="43" fillId="0" borderId="2" applyNumberFormat="0" applyFill="0" applyAlignment="0" applyProtection="0"/>
    <xf numFmtId="0" fontId="43" fillId="0" borderId="2" applyNumberFormat="0" applyFill="0" applyAlignment="0" applyProtection="0"/>
    <xf numFmtId="0" fontId="43" fillId="0" borderId="2" applyNumberFormat="0" applyFill="0" applyAlignment="0" applyProtection="0"/>
    <xf numFmtId="0" fontId="43" fillId="0" borderId="2" applyNumberFormat="0" applyFill="0" applyAlignment="0" applyProtection="0"/>
    <xf numFmtId="0" fontId="43" fillId="0" borderId="2" applyNumberFormat="0" applyFill="0" applyAlignment="0" applyProtection="0"/>
    <xf numFmtId="0" fontId="28" fillId="0" borderId="18" applyNumberFormat="0" applyFill="0" applyAlignment="0" applyProtection="0"/>
    <xf numFmtId="0" fontId="43" fillId="0" borderId="2" applyNumberFormat="0" applyFill="0" applyAlignment="0" applyProtection="0"/>
    <xf numFmtId="0" fontId="43" fillId="0" borderId="2" applyNumberFormat="0" applyFill="0" applyAlignment="0" applyProtection="0"/>
    <xf numFmtId="0" fontId="43" fillId="0" borderId="2" applyNumberFormat="0" applyFill="0" applyAlignment="0" applyProtection="0"/>
    <xf numFmtId="0" fontId="43" fillId="0" borderId="2" applyNumberFormat="0" applyFill="0" applyAlignment="0" applyProtection="0"/>
    <xf numFmtId="0" fontId="43" fillId="0" borderId="2" applyNumberFormat="0" applyFill="0" applyAlignment="0" applyProtection="0"/>
    <xf numFmtId="0" fontId="43" fillId="0" borderId="2" applyNumberFormat="0" applyFill="0" applyAlignment="0" applyProtection="0"/>
    <xf numFmtId="0" fontId="29" fillId="0" borderId="20" applyNumberFormat="0" applyFill="0" applyAlignment="0" applyProtection="0"/>
    <xf numFmtId="0" fontId="29" fillId="0" borderId="20" applyNumberFormat="0" applyFill="0" applyAlignment="0" applyProtection="0"/>
    <xf numFmtId="0" fontId="29" fillId="0" borderId="20" applyNumberFormat="0" applyFill="0" applyAlignment="0" applyProtection="0"/>
    <xf numFmtId="0" fontId="24" fillId="0" borderId="20" applyNumberFormat="0" applyFill="0" applyAlignment="0" applyProtection="0"/>
    <xf numFmtId="0" fontId="24" fillId="0" borderId="21" applyNumberFormat="0" applyFill="0" applyAlignment="0" applyProtection="0"/>
    <xf numFmtId="0" fontId="24" fillId="0" borderId="21" applyNumberFormat="0" applyFill="0" applyAlignment="0" applyProtection="0"/>
    <xf numFmtId="0" fontId="24" fillId="0" borderId="21" applyNumberFormat="0" applyFill="0" applyAlignment="0" applyProtection="0"/>
    <xf numFmtId="0" fontId="24" fillId="0" borderId="21" applyNumberFormat="0" applyFill="0" applyAlignment="0" applyProtection="0"/>
    <xf numFmtId="0" fontId="24" fillId="0" borderId="21" applyNumberFormat="0" applyFill="0" applyAlignment="0" applyProtection="0"/>
    <xf numFmtId="0" fontId="24" fillId="0" borderId="21" applyNumberFormat="0" applyFill="0" applyAlignment="0" applyProtection="0"/>
    <xf numFmtId="0" fontId="24" fillId="0" borderId="20" applyNumberFormat="0" applyFill="0" applyAlignment="0" applyProtection="0"/>
    <xf numFmtId="0" fontId="24" fillId="0" borderId="20" applyNumberFormat="0" applyFill="0" applyAlignment="0" applyProtection="0"/>
    <xf numFmtId="0" fontId="36" fillId="0" borderId="20" applyNumberFormat="0" applyFill="0" applyAlignment="0" applyProtection="0"/>
    <xf numFmtId="0" fontId="24" fillId="0" borderId="20" applyNumberFormat="0" applyFill="0" applyAlignment="0" applyProtection="0"/>
    <xf numFmtId="0" fontId="24" fillId="0" borderId="20" applyNumberFormat="0" applyFill="0" applyAlignment="0" applyProtection="0"/>
    <xf numFmtId="0" fontId="24" fillId="0" borderId="20" applyNumberFormat="0" applyFill="0" applyAlignment="0" applyProtection="0"/>
    <xf numFmtId="0" fontId="24" fillId="0" borderId="20" applyNumberFormat="0" applyFill="0" applyAlignment="0" applyProtection="0"/>
    <xf numFmtId="0" fontId="24" fillId="0" borderId="20" applyNumberFormat="0" applyFill="0" applyAlignment="0" applyProtection="0"/>
    <xf numFmtId="0" fontId="36" fillId="0" borderId="20" applyNumberFormat="0" applyFill="0" applyAlignment="0" applyProtection="0"/>
    <xf numFmtId="0" fontId="36" fillId="0" borderId="20" applyNumberFormat="0" applyFill="0" applyAlignment="0" applyProtection="0"/>
    <xf numFmtId="0" fontId="29" fillId="0" borderId="20" applyNumberFormat="0" applyFill="0" applyAlignment="0" applyProtection="0"/>
    <xf numFmtId="0" fontId="20" fillId="0" borderId="20" applyNumberFormat="0" applyFill="0" applyAlignment="0" applyProtection="0"/>
    <xf numFmtId="0" fontId="20" fillId="0" borderId="20" applyNumberFormat="0" applyFill="0" applyAlignment="0" applyProtection="0"/>
    <xf numFmtId="0" fontId="20" fillId="0" borderId="20" applyNumberFormat="0" applyFill="0" applyAlignment="0" applyProtection="0"/>
    <xf numFmtId="0" fontId="24" fillId="0" borderId="20" applyNumberFormat="0" applyFill="0" applyAlignment="0" applyProtection="0"/>
    <xf numFmtId="0" fontId="24" fillId="0" borderId="20" applyNumberFormat="0" applyFill="0" applyAlignment="0" applyProtection="0"/>
    <xf numFmtId="0" fontId="24" fillId="0" borderId="20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31" fillId="36" borderId="10" applyNumberFormat="0" applyAlignment="0" applyProtection="0"/>
    <xf numFmtId="0" fontId="43" fillId="6" borderId="4" applyNumberFormat="0" applyAlignment="0" applyProtection="0"/>
    <xf numFmtId="0" fontId="37" fillId="41" borderId="10" applyNumberFormat="0" applyAlignment="0" applyProtection="0"/>
    <xf numFmtId="0" fontId="37" fillId="41" borderId="10" applyNumberFormat="0" applyAlignment="0" applyProtection="0"/>
    <xf numFmtId="0" fontId="37" fillId="41" borderId="10" applyNumberFormat="0" applyAlignment="0" applyProtection="0"/>
    <xf numFmtId="0" fontId="43" fillId="6" borderId="4" applyNumberFormat="0" applyAlignment="0" applyProtection="0"/>
    <xf numFmtId="0" fontId="43" fillId="6" borderId="4" applyNumberFormat="0" applyAlignment="0" applyProtection="0"/>
    <xf numFmtId="0" fontId="32" fillId="0" borderId="22" applyNumberFormat="0" applyFill="0" applyAlignment="0" applyProtection="0"/>
    <xf numFmtId="0" fontId="43" fillId="0" borderId="6" applyNumberFormat="0" applyFill="0" applyAlignment="0" applyProtection="0"/>
    <xf numFmtId="0" fontId="38" fillId="0" borderId="23" applyNumberFormat="0" applyFill="0" applyAlignment="0" applyProtection="0"/>
    <xf numFmtId="0" fontId="38" fillId="0" borderId="23" applyNumberFormat="0" applyFill="0" applyAlignment="0" applyProtection="0"/>
    <xf numFmtId="0" fontId="38" fillId="0" borderId="23" applyNumberFormat="0" applyFill="0" applyAlignment="0" applyProtection="0"/>
    <xf numFmtId="0" fontId="43" fillId="0" borderId="6" applyNumberFormat="0" applyFill="0" applyAlignment="0" applyProtection="0"/>
    <xf numFmtId="0" fontId="43" fillId="0" borderId="6" applyNumberFormat="0" applyFill="0" applyAlignment="0" applyProtection="0"/>
    <xf numFmtId="0" fontId="33" fillId="41" borderId="0" applyNumberFormat="0" applyBorder="0" applyAlignment="0" applyProtection="0"/>
    <xf numFmtId="0" fontId="43" fillId="5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29" fillId="53" borderId="24" applyNumberFormat="0" applyFont="0" applyFill="0" applyAlignment="0" applyProtection="0">
      <alignment horizontal="center"/>
    </xf>
    <xf numFmtId="0" fontId="2" fillId="0" borderId="0"/>
    <xf numFmtId="0" fontId="2" fillId="0" borderId="0"/>
    <xf numFmtId="0" fontId="2" fillId="0" borderId="0"/>
    <xf numFmtId="0" fontId="20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3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30" fillId="0" borderId="0"/>
    <xf numFmtId="0" fontId="30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3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3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" fillId="0" borderId="0"/>
    <xf numFmtId="0" fontId="19" fillId="0" borderId="0"/>
    <xf numFmtId="0" fontId="20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0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0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0" fillId="39" borderId="0" applyNumberFormat="0" applyBorder="0" applyAlignment="0" applyProtection="0"/>
    <xf numFmtId="0" fontId="2" fillId="27" borderId="0" applyNumberFormat="0" applyBorder="0" applyAlignment="0" applyProtection="0"/>
    <xf numFmtId="0" fontId="20" fillId="36" borderId="0" applyNumberFormat="0" applyBorder="0" applyAlignment="0" applyProtection="0"/>
    <xf numFmtId="0" fontId="2" fillId="31" borderId="0" applyNumberFormat="0" applyBorder="0" applyAlignment="0" applyProtection="0"/>
    <xf numFmtId="0" fontId="20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0" fillId="37" borderId="0" applyNumberFormat="0" applyBorder="0" applyAlignment="0" applyProtection="0"/>
    <xf numFmtId="0" fontId="2" fillId="16" borderId="0" applyNumberFormat="0" applyBorder="0" applyAlignment="0" applyProtection="0"/>
    <xf numFmtId="0" fontId="20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0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0" fillId="35" borderId="0" applyNumberFormat="0" applyBorder="0" applyAlignment="0" applyProtection="0"/>
    <xf numFmtId="0" fontId="2" fillId="28" borderId="0" applyNumberFormat="0" applyBorder="0" applyAlignment="0" applyProtection="0"/>
    <xf numFmtId="0" fontId="20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1" fillId="43" borderId="0" applyNumberFormat="0" applyBorder="0" applyAlignment="0" applyProtection="0"/>
    <xf numFmtId="0" fontId="21" fillId="37" borderId="0" applyNumberFormat="0" applyBorder="0" applyAlignment="0" applyProtection="0"/>
    <xf numFmtId="0" fontId="21" fillId="41" borderId="0" applyNumberFormat="0" applyBorder="0" applyAlignment="0" applyProtection="0"/>
    <xf numFmtId="0" fontId="21" fillId="40" borderId="0" applyNumberFormat="0" applyBorder="0" applyAlignment="0" applyProtection="0"/>
    <xf numFmtId="0" fontId="21" fillId="43" borderId="0" applyNumberFormat="0" applyBorder="0" applyAlignment="0" applyProtection="0"/>
    <xf numFmtId="0" fontId="21" fillId="36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9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2" fillId="42" borderId="0" applyNumberFormat="0" applyBorder="0" applyAlignment="0" applyProtection="0"/>
    <xf numFmtId="0" fontId="23" fillId="34" borderId="10" applyNumberFormat="0" applyAlignment="0" applyProtection="0"/>
    <xf numFmtId="0" fontId="24" fillId="51" borderId="11" applyNumberFormat="0" applyAlignment="0" applyProtection="0"/>
    <xf numFmtId="0" fontId="25" fillId="0" borderId="0" applyNumberFormat="0" applyFill="0" applyBorder="0" applyAlignment="0" applyProtection="0"/>
    <xf numFmtId="0" fontId="26" fillId="52" borderId="0" applyNumberFormat="0" applyBorder="0" applyAlignment="0" applyProtection="0"/>
    <xf numFmtId="0" fontId="27" fillId="0" borderId="16" applyNumberFormat="0" applyFill="0" applyAlignment="0" applyProtection="0"/>
    <xf numFmtId="0" fontId="28" fillId="0" borderId="18" applyNumberFormat="0" applyFill="0" applyAlignment="0" applyProtection="0"/>
    <xf numFmtId="0" fontId="29" fillId="0" borderId="20" applyNumberFormat="0" applyFill="0" applyAlignment="0" applyProtection="0"/>
    <xf numFmtId="0" fontId="29" fillId="0" borderId="0" applyNumberFormat="0" applyFill="0" applyBorder="0" applyAlignment="0" applyProtection="0"/>
    <xf numFmtId="0" fontId="31" fillId="36" borderId="10" applyNumberFormat="0" applyAlignment="0" applyProtection="0"/>
    <xf numFmtId="0" fontId="32" fillId="0" borderId="22" applyNumberFormat="0" applyFill="0" applyAlignment="0" applyProtection="0"/>
    <xf numFmtId="0" fontId="33" fillId="4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2" fillId="0" borderId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34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16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28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21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25" xfId="0" applyBorder="1"/>
    <xf numFmtId="0" fontId="17" fillId="54" borderId="25" xfId="0" applyFont="1" applyFill="1" applyBorder="1"/>
    <xf numFmtId="14" fontId="0" fillId="0" borderId="25" xfId="0" applyNumberFormat="1" applyBorder="1"/>
    <xf numFmtId="0" fontId="0" fillId="0" borderId="0" xfId="0"/>
    <xf numFmtId="0" fontId="0" fillId="0" borderId="0" xfId="0" applyNumberFormat="1" applyFont="1" applyFill="1"/>
    <xf numFmtId="0" fontId="17" fillId="55" borderId="0" xfId="0" applyFont="1" applyFill="1"/>
    <xf numFmtId="0" fontId="17" fillId="55" borderId="0" xfId="0" applyFont="1" applyFill="1"/>
    <xf numFmtId="0" fontId="0" fillId="0" borderId="0" xfId="0"/>
    <xf numFmtId="14" fontId="0" fillId="0" borderId="0" xfId="0" applyNumberFormat="1"/>
    <xf numFmtId="0" fontId="0" fillId="0" borderId="0" xfId="0" applyNumberFormat="1"/>
    <xf numFmtId="0" fontId="17" fillId="55" borderId="0" xfId="0" applyFont="1" applyFill="1"/>
    <xf numFmtId="0" fontId="0" fillId="56" borderId="0" xfId="0" applyFill="1"/>
    <xf numFmtId="0" fontId="45" fillId="56" borderId="0" xfId="0" applyNumberFormat="1" applyFont="1" applyFill="1"/>
    <xf numFmtId="0" fontId="0" fillId="56" borderId="0" xfId="0" applyNumberFormat="1" applyFont="1" applyFill="1"/>
  </cellXfs>
  <cellStyles count="54637">
    <cellStyle name="20% - Accent1" xfId="19" builtinId="30" customBuiltin="1"/>
    <cellStyle name="20% - Accent1 10" xfId="67"/>
    <cellStyle name="20% - Accent1 2" xfId="63"/>
    <cellStyle name="20% - Accent1 2 2" xfId="59"/>
    <cellStyle name="20% - Accent1 2 2 2" xfId="55"/>
    <cellStyle name="20% - Accent1 2 2 2 2" xfId="51"/>
    <cellStyle name="20% - Accent1 2 2 2 3" xfId="74"/>
    <cellStyle name="20% - Accent1 2 2 2 4" xfId="70"/>
    <cellStyle name="20% - Accent1 2 2 2 5" xfId="29084"/>
    <cellStyle name="20% - Accent1 2 2 2 6" xfId="31757"/>
    <cellStyle name="20% - Accent1 2 2 3" xfId="66"/>
    <cellStyle name="20% - Accent1 2 2 4" xfId="62"/>
    <cellStyle name="20% - Accent1 2 2 5" xfId="58"/>
    <cellStyle name="20% - Accent1 2 2 6" xfId="54"/>
    <cellStyle name="20% - Accent1 2 2 6 2" xfId="29085"/>
    <cellStyle name="20% - Accent1 2 2 6 3" xfId="31758"/>
    <cellStyle name="20% - Accent1 2 2 7" xfId="73"/>
    <cellStyle name="20% - Accent1 2 2 7 2" xfId="29086"/>
    <cellStyle name="20% - Accent1 2 2 7 3" xfId="31759"/>
    <cellStyle name="20% - Accent1 2 3" xfId="69"/>
    <cellStyle name="20% - Accent1 2 3 2" xfId="29087"/>
    <cellStyle name="20% - Accent1 2 3 3" xfId="31760"/>
    <cellStyle name="20% - Accent1 2 4" xfId="65"/>
    <cellStyle name="20% - Accent1 2 4 2" xfId="29088"/>
    <cellStyle name="20% - Accent1 2 4 3" xfId="31761"/>
    <cellStyle name="20% - Accent1 2 5" xfId="61"/>
    <cellStyle name="20% - Accent1 2 5 2" xfId="29089"/>
    <cellStyle name="20% - Accent1 2 5 3" xfId="31762"/>
    <cellStyle name="20% - Accent1 2 6" xfId="57"/>
    <cellStyle name="20% - Accent1 2 6 2" xfId="29090"/>
    <cellStyle name="20% - Accent1 2 6 3" xfId="31763"/>
    <cellStyle name="20% - Accent1 2 7" xfId="53"/>
    <cellStyle name="20% - Accent1 2 7 2" xfId="29091"/>
    <cellStyle name="20% - Accent1 2 7 3" xfId="31764"/>
    <cellStyle name="20% - Accent1 3" xfId="72"/>
    <cellStyle name="20% - Accent1 3 2" xfId="68"/>
    <cellStyle name="20% - Accent1 3 2 2" xfId="29092"/>
    <cellStyle name="20% - Accent1 3 2 3" xfId="31765"/>
    <cellStyle name="20% - Accent1 3 3" xfId="64"/>
    <cellStyle name="20% - Accent1 3 3 2" xfId="29093"/>
    <cellStyle name="20% - Accent1 3 3 3" xfId="31766"/>
    <cellStyle name="20% - Accent1 3 4" xfId="60"/>
    <cellStyle name="20% - Accent1 3 4 2" xfId="29094"/>
    <cellStyle name="20% - Accent1 3 4 3" xfId="31767"/>
    <cellStyle name="20% - Accent1 4" xfId="56"/>
    <cellStyle name="20% - Accent1 4 2" xfId="52"/>
    <cellStyle name="20% - Accent1 4 2 2" xfId="75"/>
    <cellStyle name="20% - Accent1 4 2_Sheet4" xfId="76"/>
    <cellStyle name="20% - Accent1 4 3" xfId="77"/>
    <cellStyle name="20% - Accent1 4 4" xfId="78"/>
    <cellStyle name="20% - Accent1 5" xfId="79"/>
    <cellStyle name="20% - Accent1 5 2" xfId="80"/>
    <cellStyle name="20% - Accent1 5 2 2" xfId="81"/>
    <cellStyle name="20% - Accent1 6" xfId="82"/>
    <cellStyle name="20% - Accent1 6 2" xfId="29095"/>
    <cellStyle name="20% - Accent1 6 3" xfId="31768"/>
    <cellStyle name="20% - Accent1 7" xfId="29083"/>
    <cellStyle name="20% - Accent1 8" xfId="71"/>
    <cellStyle name="20% - Accent2" xfId="23" builtinId="34" customBuiltin="1"/>
    <cellStyle name="20% - Accent2 2" xfId="84"/>
    <cellStyle name="20% - Accent2 2 2" xfId="85"/>
    <cellStyle name="20% - Accent2 2 2 2" xfId="86"/>
    <cellStyle name="20% - Accent2 2 2 2 2" xfId="87"/>
    <cellStyle name="20% - Accent2 2 2 2 3" xfId="88"/>
    <cellStyle name="20% - Accent2 2 2 2 4" xfId="89"/>
    <cellStyle name="20% - Accent2 2 2 2 5" xfId="29097"/>
    <cellStyle name="20% - Accent2 2 2 2 6" xfId="31769"/>
    <cellStyle name="20% - Accent2 2 2 3" xfId="90"/>
    <cellStyle name="20% - Accent2 2 2 4" xfId="91"/>
    <cellStyle name="20% - Accent2 2 2 5" xfId="92"/>
    <cellStyle name="20% - Accent2 2 2 6" xfId="93"/>
    <cellStyle name="20% - Accent2 2 2 6 2" xfId="29098"/>
    <cellStyle name="20% - Accent2 2 2 6 3" xfId="31770"/>
    <cellStyle name="20% - Accent2 2 2 7" xfId="94"/>
    <cellStyle name="20% - Accent2 2 2 7 2" xfId="29099"/>
    <cellStyle name="20% - Accent2 2 2 7 3" xfId="31771"/>
    <cellStyle name="20% - Accent2 2 3" xfId="95"/>
    <cellStyle name="20% - Accent2 2 3 2" xfId="29100"/>
    <cellStyle name="20% - Accent2 2 3 3" xfId="31772"/>
    <cellStyle name="20% - Accent2 2 4" xfId="96"/>
    <cellStyle name="20% - Accent2 2 4 2" xfId="29101"/>
    <cellStyle name="20% - Accent2 2 4 3" xfId="31773"/>
    <cellStyle name="20% - Accent2 2 5" xfId="97"/>
    <cellStyle name="20% - Accent2 2 5 2" xfId="29102"/>
    <cellStyle name="20% - Accent2 2 5 3" xfId="31774"/>
    <cellStyle name="20% - Accent2 2 6" xfId="98"/>
    <cellStyle name="20% - Accent2 2 6 2" xfId="29103"/>
    <cellStyle name="20% - Accent2 2 6 3" xfId="31775"/>
    <cellStyle name="20% - Accent2 2 7" xfId="99"/>
    <cellStyle name="20% - Accent2 2 7 2" xfId="29104"/>
    <cellStyle name="20% - Accent2 2 7 3" xfId="31776"/>
    <cellStyle name="20% - Accent2 3" xfId="100"/>
    <cellStyle name="20% - Accent2 3 2" xfId="101"/>
    <cellStyle name="20% - Accent2 3 2 2" xfId="29105"/>
    <cellStyle name="20% - Accent2 3 2 3" xfId="31777"/>
    <cellStyle name="20% - Accent2 3 3" xfId="102"/>
    <cellStyle name="20% - Accent2 3 3 2" xfId="29106"/>
    <cellStyle name="20% - Accent2 3 3 3" xfId="31778"/>
    <cellStyle name="20% - Accent2 3 4" xfId="103"/>
    <cellStyle name="20% - Accent2 3 4 2" xfId="29107"/>
    <cellStyle name="20% - Accent2 3 4 3" xfId="31779"/>
    <cellStyle name="20% - Accent2 4" xfId="104"/>
    <cellStyle name="20% - Accent2 4 2" xfId="29108"/>
    <cellStyle name="20% - Accent2 4 3" xfId="31780"/>
    <cellStyle name="20% - Accent2 5" xfId="29096"/>
    <cellStyle name="20% - Accent2 6" xfId="83"/>
    <cellStyle name="20% - Accent3" xfId="27" builtinId="38" customBuiltin="1"/>
    <cellStyle name="20% - Accent3 2" xfId="106"/>
    <cellStyle name="20% - Accent3 2 2" xfId="107"/>
    <cellStyle name="20% - Accent3 2 2 2" xfId="108"/>
    <cellStyle name="20% - Accent3 2 2 2 2" xfId="109"/>
    <cellStyle name="20% - Accent3 2 2 2 3" xfId="110"/>
    <cellStyle name="20% - Accent3 2 2 2 4" xfId="111"/>
    <cellStyle name="20% - Accent3 2 2 2 5" xfId="29110"/>
    <cellStyle name="20% - Accent3 2 2 2 6" xfId="31781"/>
    <cellStyle name="20% - Accent3 2 2 3" xfId="112"/>
    <cellStyle name="20% - Accent3 2 2 4" xfId="113"/>
    <cellStyle name="20% - Accent3 2 2 5" xfId="114"/>
    <cellStyle name="20% - Accent3 2 2 6" xfId="115"/>
    <cellStyle name="20% - Accent3 2 2 6 2" xfId="29111"/>
    <cellStyle name="20% - Accent3 2 2 6 3" xfId="31782"/>
    <cellStyle name="20% - Accent3 2 2 7" xfId="116"/>
    <cellStyle name="20% - Accent3 2 2 7 2" xfId="29112"/>
    <cellStyle name="20% - Accent3 2 2 7 3" xfId="31783"/>
    <cellStyle name="20% - Accent3 2 3" xfId="117"/>
    <cellStyle name="20% - Accent3 2 3 2" xfId="29113"/>
    <cellStyle name="20% - Accent3 2 3 3" xfId="31784"/>
    <cellStyle name="20% - Accent3 2 4" xfId="118"/>
    <cellStyle name="20% - Accent3 2 4 2" xfId="29114"/>
    <cellStyle name="20% - Accent3 2 4 3" xfId="31785"/>
    <cellStyle name="20% - Accent3 2 5" xfId="119"/>
    <cellStyle name="20% - Accent3 2 5 2" xfId="29115"/>
    <cellStyle name="20% - Accent3 2 5 3" xfId="31786"/>
    <cellStyle name="20% - Accent3 2 6" xfId="120"/>
    <cellStyle name="20% - Accent3 2 6 2" xfId="29116"/>
    <cellStyle name="20% - Accent3 2 6 3" xfId="31787"/>
    <cellStyle name="20% - Accent3 2 7" xfId="121"/>
    <cellStyle name="20% - Accent3 2 7 2" xfId="29117"/>
    <cellStyle name="20% - Accent3 2 7 3" xfId="31788"/>
    <cellStyle name="20% - Accent3 3" xfId="122"/>
    <cellStyle name="20% - Accent3 3 2" xfId="123"/>
    <cellStyle name="20% - Accent3 3 2 2" xfId="29118"/>
    <cellStyle name="20% - Accent3 3 2 3" xfId="31789"/>
    <cellStyle name="20% - Accent3 3 3" xfId="124"/>
    <cellStyle name="20% - Accent3 3 3 2" xfId="29119"/>
    <cellStyle name="20% - Accent3 3 3 3" xfId="31790"/>
    <cellStyle name="20% - Accent3 3 4" xfId="125"/>
    <cellStyle name="20% - Accent3 3 4 2" xfId="29120"/>
    <cellStyle name="20% - Accent3 3 4 3" xfId="31791"/>
    <cellStyle name="20% - Accent3 4" xfId="126"/>
    <cellStyle name="20% - Accent3 4 2" xfId="29121"/>
    <cellStyle name="20% - Accent3 4 3" xfId="31792"/>
    <cellStyle name="20% - Accent3 5" xfId="29109"/>
    <cellStyle name="20% - Accent3 6" xfId="105"/>
    <cellStyle name="20% - Accent4" xfId="31" builtinId="42" customBuiltin="1"/>
    <cellStyle name="20% - Accent4 2" xfId="128"/>
    <cellStyle name="20% - Accent4 2 2" xfId="129"/>
    <cellStyle name="20% - Accent4 2 2 2" xfId="130"/>
    <cellStyle name="20% - Accent4 2 2 2 2" xfId="131"/>
    <cellStyle name="20% - Accent4 2 2 2 3" xfId="132"/>
    <cellStyle name="20% - Accent4 2 2 2 4" xfId="133"/>
    <cellStyle name="20% - Accent4 2 2 2 5" xfId="29123"/>
    <cellStyle name="20% - Accent4 2 2 2 6" xfId="31793"/>
    <cellStyle name="20% - Accent4 2 2 3" xfId="134"/>
    <cellStyle name="20% - Accent4 2 2 4" xfId="135"/>
    <cellStyle name="20% - Accent4 2 2 5" xfId="136"/>
    <cellStyle name="20% - Accent4 2 2 6" xfId="137"/>
    <cellStyle name="20% - Accent4 2 2 6 2" xfId="29124"/>
    <cellStyle name="20% - Accent4 2 2 6 3" xfId="31794"/>
    <cellStyle name="20% - Accent4 2 2 7" xfId="138"/>
    <cellStyle name="20% - Accent4 2 2 7 2" xfId="29125"/>
    <cellStyle name="20% - Accent4 2 2 7 3" xfId="31795"/>
    <cellStyle name="20% - Accent4 2 3" xfId="139"/>
    <cellStyle name="20% - Accent4 2 3 2" xfId="29126"/>
    <cellStyle name="20% - Accent4 2 3 3" xfId="31796"/>
    <cellStyle name="20% - Accent4 2 4" xfId="140"/>
    <cellStyle name="20% - Accent4 2 4 2" xfId="29127"/>
    <cellStyle name="20% - Accent4 2 4 3" xfId="31797"/>
    <cellStyle name="20% - Accent4 2 5" xfId="141"/>
    <cellStyle name="20% - Accent4 2 5 2" xfId="29128"/>
    <cellStyle name="20% - Accent4 2 5 3" xfId="31798"/>
    <cellStyle name="20% - Accent4 2 6" xfId="142"/>
    <cellStyle name="20% - Accent4 2 6 2" xfId="29129"/>
    <cellStyle name="20% - Accent4 2 6 3" xfId="31799"/>
    <cellStyle name="20% - Accent4 2 7" xfId="143"/>
    <cellStyle name="20% - Accent4 2 7 2" xfId="29130"/>
    <cellStyle name="20% - Accent4 2 7 3" xfId="31800"/>
    <cellStyle name="20% - Accent4 3" xfId="144"/>
    <cellStyle name="20% - Accent4 3 2" xfId="145"/>
    <cellStyle name="20% - Accent4 3 2 2" xfId="29131"/>
    <cellStyle name="20% - Accent4 3 2 3" xfId="31801"/>
    <cellStyle name="20% - Accent4 3 3" xfId="146"/>
    <cellStyle name="20% - Accent4 3 3 2" xfId="29132"/>
    <cellStyle name="20% - Accent4 3 3 3" xfId="31802"/>
    <cellStyle name="20% - Accent4 3 4" xfId="147"/>
    <cellStyle name="20% - Accent4 3 4 2" xfId="29133"/>
    <cellStyle name="20% - Accent4 3 4 3" xfId="31803"/>
    <cellStyle name="20% - Accent4 4" xfId="148"/>
    <cellStyle name="20% - Accent4 4 2" xfId="29134"/>
    <cellStyle name="20% - Accent4 4 3" xfId="31804"/>
    <cellStyle name="20% - Accent4 5" xfId="29122"/>
    <cellStyle name="20% - Accent4 6" xfId="127"/>
    <cellStyle name="20% - Accent5" xfId="35" builtinId="46" customBuiltin="1"/>
    <cellStyle name="20% - Accent5 2" xfId="150"/>
    <cellStyle name="20% - Accent5 2 2" xfId="151"/>
    <cellStyle name="20% - Accent5 2 3" xfId="29136"/>
    <cellStyle name="20% - Accent5 3" xfId="29135"/>
    <cellStyle name="20% - Accent5 4" xfId="31805"/>
    <cellStyle name="20% - Accent5 5" xfId="149"/>
    <cellStyle name="20% - Accent6" xfId="39" builtinId="50" customBuiltin="1"/>
    <cellStyle name="20% - Accent6 2" xfId="153"/>
    <cellStyle name="20% - Accent6 2 2" xfId="154"/>
    <cellStyle name="20% - Accent6 2 3" xfId="29138"/>
    <cellStyle name="20% - Accent6 3" xfId="29137"/>
    <cellStyle name="20% - Accent6 4" xfId="31806"/>
    <cellStyle name="20% - Accent6 5" xfId="152"/>
    <cellStyle name="40% - Accent1" xfId="20" builtinId="31" customBuiltin="1"/>
    <cellStyle name="40% - Accent1 2" xfId="156"/>
    <cellStyle name="40% - Accent1 2 2" xfId="157"/>
    <cellStyle name="40% - Accent1 2 2 2" xfId="158"/>
    <cellStyle name="40% - Accent1 2 2 2 2" xfId="159"/>
    <cellStyle name="40% - Accent1 2 2 2 3" xfId="160"/>
    <cellStyle name="40% - Accent1 2 2 2 4" xfId="161"/>
    <cellStyle name="40% - Accent1 2 2 2 5" xfId="29140"/>
    <cellStyle name="40% - Accent1 2 2 2 6" xfId="31807"/>
    <cellStyle name="40% - Accent1 2 2 3" xfId="162"/>
    <cellStyle name="40% - Accent1 2 2 4" xfId="163"/>
    <cellStyle name="40% - Accent1 2 2 5" xfId="164"/>
    <cellStyle name="40% - Accent1 2 2 6" xfId="165"/>
    <cellStyle name="40% - Accent1 2 2 6 2" xfId="29141"/>
    <cellStyle name="40% - Accent1 2 2 6 3" xfId="31808"/>
    <cellStyle name="40% - Accent1 2 2 7" xfId="166"/>
    <cellStyle name="40% - Accent1 2 2 7 2" xfId="29142"/>
    <cellStyle name="40% - Accent1 2 2 7 3" xfId="31809"/>
    <cellStyle name="40% - Accent1 2 3" xfId="167"/>
    <cellStyle name="40% - Accent1 2 3 2" xfId="29143"/>
    <cellStyle name="40% - Accent1 2 3 3" xfId="31810"/>
    <cellStyle name="40% - Accent1 2 4" xfId="168"/>
    <cellStyle name="40% - Accent1 2 4 2" xfId="29144"/>
    <cellStyle name="40% - Accent1 2 4 3" xfId="31811"/>
    <cellStyle name="40% - Accent1 2 5" xfId="169"/>
    <cellStyle name="40% - Accent1 2 5 2" xfId="29145"/>
    <cellStyle name="40% - Accent1 2 5 3" xfId="31812"/>
    <cellStyle name="40% - Accent1 2 6" xfId="170"/>
    <cellStyle name="40% - Accent1 2 6 2" xfId="29146"/>
    <cellStyle name="40% - Accent1 2 6 3" xfId="31813"/>
    <cellStyle name="40% - Accent1 2 7" xfId="171"/>
    <cellStyle name="40% - Accent1 2 7 2" xfId="29147"/>
    <cellStyle name="40% - Accent1 2 7 3" xfId="31814"/>
    <cellStyle name="40% - Accent1 3" xfId="172"/>
    <cellStyle name="40% - Accent1 3 2" xfId="173"/>
    <cellStyle name="40% - Accent1 3 2 2" xfId="29148"/>
    <cellStyle name="40% - Accent1 3 2 3" xfId="31815"/>
    <cellStyle name="40% - Accent1 3 3" xfId="174"/>
    <cellStyle name="40% - Accent1 3 3 2" xfId="29149"/>
    <cellStyle name="40% - Accent1 3 3 3" xfId="31816"/>
    <cellStyle name="40% - Accent1 3 4" xfId="175"/>
    <cellStyle name="40% - Accent1 3 4 2" xfId="29150"/>
    <cellStyle name="40% - Accent1 3 4 3" xfId="31817"/>
    <cellStyle name="40% - Accent1 4" xfId="176"/>
    <cellStyle name="40% - Accent1 4 2" xfId="29151"/>
    <cellStyle name="40% - Accent1 4 3" xfId="31818"/>
    <cellStyle name="40% - Accent1 5" xfId="29139"/>
    <cellStyle name="40% - Accent1 6" xfId="155"/>
    <cellStyle name="40% - Accent2" xfId="24" builtinId="35" customBuiltin="1"/>
    <cellStyle name="40% - Accent2 2" xfId="178"/>
    <cellStyle name="40% - Accent2 2 2" xfId="179"/>
    <cellStyle name="40% - Accent2 2 3" xfId="29153"/>
    <cellStyle name="40% - Accent2 3" xfId="29152"/>
    <cellStyle name="40% - Accent2 4" xfId="31819"/>
    <cellStyle name="40% - Accent2 5" xfId="177"/>
    <cellStyle name="40% - Accent3" xfId="28" builtinId="39" customBuiltin="1"/>
    <cellStyle name="40% - Accent3 2" xfId="181"/>
    <cellStyle name="40% - Accent3 2 2" xfId="182"/>
    <cellStyle name="40% - Accent3 2 2 2" xfId="183"/>
    <cellStyle name="40% - Accent3 2 2 2 2" xfId="184"/>
    <cellStyle name="40% - Accent3 2 2 2 3" xfId="185"/>
    <cellStyle name="40% - Accent3 2 2 2 4" xfId="186"/>
    <cellStyle name="40% - Accent3 2 2 2 5" xfId="29155"/>
    <cellStyle name="40% - Accent3 2 2 2 6" xfId="31820"/>
    <cellStyle name="40% - Accent3 2 2 3" xfId="187"/>
    <cellStyle name="40% - Accent3 2 2 4" xfId="188"/>
    <cellStyle name="40% - Accent3 2 2 5" xfId="189"/>
    <cellStyle name="40% - Accent3 2 2 6" xfId="190"/>
    <cellStyle name="40% - Accent3 2 2 6 2" xfId="29156"/>
    <cellStyle name="40% - Accent3 2 2 6 3" xfId="31821"/>
    <cellStyle name="40% - Accent3 2 2 7" xfId="191"/>
    <cellStyle name="40% - Accent3 2 2 7 2" xfId="29157"/>
    <cellStyle name="40% - Accent3 2 2 7 3" xfId="31822"/>
    <cellStyle name="40% - Accent3 2 3" xfId="192"/>
    <cellStyle name="40% - Accent3 2 3 2" xfId="29158"/>
    <cellStyle name="40% - Accent3 2 3 3" xfId="31823"/>
    <cellStyle name="40% - Accent3 2 4" xfId="193"/>
    <cellStyle name="40% - Accent3 2 4 2" xfId="29159"/>
    <cellStyle name="40% - Accent3 2 4 3" xfId="31824"/>
    <cellStyle name="40% - Accent3 2 5" xfId="194"/>
    <cellStyle name="40% - Accent3 2 5 2" xfId="29160"/>
    <cellStyle name="40% - Accent3 2 5 3" xfId="31825"/>
    <cellStyle name="40% - Accent3 2 6" xfId="195"/>
    <cellStyle name="40% - Accent3 2 6 2" xfId="29161"/>
    <cellStyle name="40% - Accent3 2 6 3" xfId="31826"/>
    <cellStyle name="40% - Accent3 2 7" xfId="196"/>
    <cellStyle name="40% - Accent3 2 7 2" xfId="29162"/>
    <cellStyle name="40% - Accent3 2 7 3" xfId="31827"/>
    <cellStyle name="40% - Accent3 3" xfId="197"/>
    <cellStyle name="40% - Accent3 3 2" xfId="198"/>
    <cellStyle name="40% - Accent3 3 2 2" xfId="29163"/>
    <cellStyle name="40% - Accent3 3 2 3" xfId="31828"/>
    <cellStyle name="40% - Accent3 3 3" xfId="199"/>
    <cellStyle name="40% - Accent3 3 3 2" xfId="29164"/>
    <cellStyle name="40% - Accent3 3 3 3" xfId="31829"/>
    <cellStyle name="40% - Accent3 3 4" xfId="200"/>
    <cellStyle name="40% - Accent3 3 4 2" xfId="29165"/>
    <cellStyle name="40% - Accent3 3 4 3" xfId="31830"/>
    <cellStyle name="40% - Accent3 4" xfId="201"/>
    <cellStyle name="40% - Accent3 4 2" xfId="29166"/>
    <cellStyle name="40% - Accent3 4 3" xfId="31831"/>
    <cellStyle name="40% - Accent3 5" xfId="29154"/>
    <cellStyle name="40% - Accent3 6" xfId="180"/>
    <cellStyle name="40% - Accent4" xfId="32" builtinId="43" customBuiltin="1"/>
    <cellStyle name="40% - Accent4 2" xfId="203"/>
    <cellStyle name="40% - Accent4 2 2" xfId="204"/>
    <cellStyle name="40% - Accent4 2 2 2" xfId="205"/>
    <cellStyle name="40% - Accent4 2 2 2 2" xfId="206"/>
    <cellStyle name="40% - Accent4 2 2 2 3" xfId="207"/>
    <cellStyle name="40% - Accent4 2 2 2 4" xfId="208"/>
    <cellStyle name="40% - Accent4 2 2 2 5" xfId="29168"/>
    <cellStyle name="40% - Accent4 2 2 2 6" xfId="31832"/>
    <cellStyle name="40% - Accent4 2 2 3" xfId="209"/>
    <cellStyle name="40% - Accent4 2 2 4" xfId="210"/>
    <cellStyle name="40% - Accent4 2 2 5" xfId="211"/>
    <cellStyle name="40% - Accent4 2 2 6" xfId="212"/>
    <cellStyle name="40% - Accent4 2 2 6 2" xfId="29169"/>
    <cellStyle name="40% - Accent4 2 2 6 3" xfId="31833"/>
    <cellStyle name="40% - Accent4 2 2 7" xfId="213"/>
    <cellStyle name="40% - Accent4 2 2 7 2" xfId="29170"/>
    <cellStyle name="40% - Accent4 2 2 7 3" xfId="31834"/>
    <cellStyle name="40% - Accent4 2 3" xfId="214"/>
    <cellStyle name="40% - Accent4 2 3 2" xfId="29171"/>
    <cellStyle name="40% - Accent4 2 3 3" xfId="31835"/>
    <cellStyle name="40% - Accent4 2 4" xfId="215"/>
    <cellStyle name="40% - Accent4 2 4 2" xfId="29172"/>
    <cellStyle name="40% - Accent4 2 4 3" xfId="31836"/>
    <cellStyle name="40% - Accent4 2 5" xfId="216"/>
    <cellStyle name="40% - Accent4 2 5 2" xfId="29173"/>
    <cellStyle name="40% - Accent4 2 5 3" xfId="31837"/>
    <cellStyle name="40% - Accent4 2 6" xfId="217"/>
    <cellStyle name="40% - Accent4 2 6 2" xfId="29174"/>
    <cellStyle name="40% - Accent4 2 6 3" xfId="31838"/>
    <cellStyle name="40% - Accent4 2 7" xfId="218"/>
    <cellStyle name="40% - Accent4 2 7 2" xfId="29175"/>
    <cellStyle name="40% - Accent4 2 7 3" xfId="31839"/>
    <cellStyle name="40% - Accent4 3" xfId="219"/>
    <cellStyle name="40% - Accent4 3 2" xfId="220"/>
    <cellStyle name="40% - Accent4 3 2 2" xfId="29176"/>
    <cellStyle name="40% - Accent4 3 2 3" xfId="31840"/>
    <cellStyle name="40% - Accent4 3 3" xfId="221"/>
    <cellStyle name="40% - Accent4 3 3 2" xfId="29177"/>
    <cellStyle name="40% - Accent4 3 3 3" xfId="31841"/>
    <cellStyle name="40% - Accent4 3 4" xfId="222"/>
    <cellStyle name="40% - Accent4 3 4 2" xfId="29178"/>
    <cellStyle name="40% - Accent4 3 4 3" xfId="31842"/>
    <cellStyle name="40% - Accent4 4" xfId="223"/>
    <cellStyle name="40% - Accent4 4 2" xfId="29179"/>
    <cellStyle name="40% - Accent4 4 3" xfId="31843"/>
    <cellStyle name="40% - Accent4 5" xfId="29167"/>
    <cellStyle name="40% - Accent4 6" xfId="202"/>
    <cellStyle name="40% - Accent5" xfId="36" builtinId="47" customBuiltin="1"/>
    <cellStyle name="40% - Accent5 2" xfId="225"/>
    <cellStyle name="40% - Accent5 2 2" xfId="226"/>
    <cellStyle name="40% - Accent5 2 3" xfId="29181"/>
    <cellStyle name="40% - Accent5 3" xfId="29180"/>
    <cellStyle name="40% - Accent5 4" xfId="31844"/>
    <cellStyle name="40% - Accent5 5" xfId="224"/>
    <cellStyle name="40% - Accent6" xfId="40" builtinId="51" customBuiltin="1"/>
    <cellStyle name="40% - Accent6 2" xfId="228"/>
    <cellStyle name="40% - Accent6 2 2" xfId="229"/>
    <cellStyle name="40% - Accent6 2 2 2" xfId="230"/>
    <cellStyle name="40% - Accent6 2 2 2 2" xfId="231"/>
    <cellStyle name="40% - Accent6 2 2 2 3" xfId="232"/>
    <cellStyle name="40% - Accent6 2 2 2 4" xfId="233"/>
    <cellStyle name="40% - Accent6 2 2 2 5" xfId="29183"/>
    <cellStyle name="40% - Accent6 2 2 2 6" xfId="31845"/>
    <cellStyle name="40% - Accent6 2 2 3" xfId="234"/>
    <cellStyle name="40% - Accent6 2 2 4" xfId="235"/>
    <cellStyle name="40% - Accent6 2 2 5" xfId="236"/>
    <cellStyle name="40% - Accent6 2 2 6" xfId="237"/>
    <cellStyle name="40% - Accent6 2 2 6 2" xfId="29184"/>
    <cellStyle name="40% - Accent6 2 2 6 3" xfId="31846"/>
    <cellStyle name="40% - Accent6 2 2 7" xfId="238"/>
    <cellStyle name="40% - Accent6 2 2 7 2" xfId="29185"/>
    <cellStyle name="40% - Accent6 2 2 7 3" xfId="31847"/>
    <cellStyle name="40% - Accent6 2 3" xfId="239"/>
    <cellStyle name="40% - Accent6 2 3 2" xfId="29186"/>
    <cellStyle name="40% - Accent6 2 3 3" xfId="31848"/>
    <cellStyle name="40% - Accent6 2 4" xfId="240"/>
    <cellStyle name="40% - Accent6 2 4 2" xfId="29187"/>
    <cellStyle name="40% - Accent6 2 4 3" xfId="31849"/>
    <cellStyle name="40% - Accent6 2 5" xfId="241"/>
    <cellStyle name="40% - Accent6 2 5 2" xfId="29188"/>
    <cellStyle name="40% - Accent6 2 5 3" xfId="31850"/>
    <cellStyle name="40% - Accent6 2 6" xfId="242"/>
    <cellStyle name="40% - Accent6 2 6 2" xfId="29189"/>
    <cellStyle name="40% - Accent6 2 6 3" xfId="31851"/>
    <cellStyle name="40% - Accent6 2 7" xfId="243"/>
    <cellStyle name="40% - Accent6 2 7 2" xfId="29190"/>
    <cellStyle name="40% - Accent6 2 7 3" xfId="31852"/>
    <cellStyle name="40% - Accent6 3" xfId="244"/>
    <cellStyle name="40% - Accent6 3 2" xfId="245"/>
    <cellStyle name="40% - Accent6 3 2 2" xfId="29191"/>
    <cellStyle name="40% - Accent6 3 2 3" xfId="31853"/>
    <cellStyle name="40% - Accent6 3 3" xfId="246"/>
    <cellStyle name="40% - Accent6 3 3 2" xfId="29192"/>
    <cellStyle name="40% - Accent6 3 3 3" xfId="31854"/>
    <cellStyle name="40% - Accent6 3 4" xfId="247"/>
    <cellStyle name="40% - Accent6 3 4 2" xfId="29193"/>
    <cellStyle name="40% - Accent6 3 4 3" xfId="31855"/>
    <cellStyle name="40% - Accent6 4" xfId="248"/>
    <cellStyle name="40% - Accent6 4 2" xfId="29194"/>
    <cellStyle name="40% - Accent6 4 3" xfId="31856"/>
    <cellStyle name="40% - Accent6 5" xfId="29182"/>
    <cellStyle name="40% - Accent6 6" xfId="227"/>
    <cellStyle name="60% - Accent1" xfId="21" builtinId="32" customBuiltin="1"/>
    <cellStyle name="60% - Accent1 2" xfId="250"/>
    <cellStyle name="60% - Accent1 2 2" xfId="251"/>
    <cellStyle name="60% - Accent1 2 2 2" xfId="252"/>
    <cellStyle name="60% - Accent1 2 2 2 2" xfId="253"/>
    <cellStyle name="60% - Accent1 2 2 2 3" xfId="254"/>
    <cellStyle name="60% - Accent1 2 2 2 4" xfId="255"/>
    <cellStyle name="60% - Accent1 2 2 3" xfId="256"/>
    <cellStyle name="60% - Accent1 2 2 4" xfId="257"/>
    <cellStyle name="60% - Accent1 2 2 5" xfId="258"/>
    <cellStyle name="60% - Accent1 2 2 6" xfId="259"/>
    <cellStyle name="60% - Accent1 2 2 7" xfId="260"/>
    <cellStyle name="60% - Accent1 2 3" xfId="261"/>
    <cellStyle name="60% - Accent1 2 4" xfId="262"/>
    <cellStyle name="60% - Accent1 2 5" xfId="263"/>
    <cellStyle name="60% - Accent1 2 6" xfId="264"/>
    <cellStyle name="60% - Accent1 2 7" xfId="265"/>
    <cellStyle name="60% - Accent1 3" xfId="266"/>
    <cellStyle name="60% - Accent1 3 2" xfId="267"/>
    <cellStyle name="60% - Accent1 3 3" xfId="268"/>
    <cellStyle name="60% - Accent1 3 4" xfId="269"/>
    <cellStyle name="60% - Accent1 4" xfId="270"/>
    <cellStyle name="60% - Accent1 5" xfId="271"/>
    <cellStyle name="60% - Accent1 6" xfId="272"/>
    <cellStyle name="60% - Accent1 7" xfId="29195"/>
    <cellStyle name="60% - Accent1 8" xfId="249"/>
    <cellStyle name="60% - Accent2" xfId="25" builtinId="36" customBuiltin="1"/>
    <cellStyle name="60% - Accent2 2" xfId="274"/>
    <cellStyle name="60% - Accent2 2 2" xfId="275"/>
    <cellStyle name="60% - Accent2 2 3" xfId="276"/>
    <cellStyle name="60% - Accent2 2 4" xfId="277"/>
    <cellStyle name="60% - Accent2 3" xfId="278"/>
    <cellStyle name="60% - Accent2 4" xfId="279"/>
    <cellStyle name="60% - Accent2 5" xfId="29196"/>
    <cellStyle name="60% - Accent2 6" xfId="273"/>
    <cellStyle name="60% - Accent3" xfId="29" builtinId="40" customBuiltin="1"/>
    <cellStyle name="60% - Accent3 2" xfId="281"/>
    <cellStyle name="60% - Accent3 2 2" xfId="282"/>
    <cellStyle name="60% - Accent3 2 2 2" xfId="283"/>
    <cellStyle name="60% - Accent3 2 2 2 2" xfId="284"/>
    <cellStyle name="60% - Accent3 2 2 2 3" xfId="285"/>
    <cellStyle name="60% - Accent3 2 2 2 4" xfId="286"/>
    <cellStyle name="60% - Accent3 2 2 3" xfId="287"/>
    <cellStyle name="60% - Accent3 2 2 4" xfId="288"/>
    <cellStyle name="60% - Accent3 2 2 5" xfId="289"/>
    <cellStyle name="60% - Accent3 2 2 6" xfId="290"/>
    <cellStyle name="60% - Accent3 2 2 7" xfId="291"/>
    <cellStyle name="60% - Accent3 2 3" xfId="292"/>
    <cellStyle name="60% - Accent3 2 4" xfId="293"/>
    <cellStyle name="60% - Accent3 2 5" xfId="294"/>
    <cellStyle name="60% - Accent3 2 6" xfId="295"/>
    <cellStyle name="60% - Accent3 2 7" xfId="296"/>
    <cellStyle name="60% - Accent3 3" xfId="297"/>
    <cellStyle name="60% - Accent3 3 2" xfId="298"/>
    <cellStyle name="60% - Accent3 3 3" xfId="299"/>
    <cellStyle name="60% - Accent3 3 4" xfId="300"/>
    <cellStyle name="60% - Accent3 4" xfId="301"/>
    <cellStyle name="60% - Accent3 5" xfId="302"/>
    <cellStyle name="60% - Accent3 6" xfId="303"/>
    <cellStyle name="60% - Accent3 7" xfId="29197"/>
    <cellStyle name="60% - Accent3 8" xfId="280"/>
    <cellStyle name="60% - Accent4" xfId="33" builtinId="44" customBuiltin="1"/>
    <cellStyle name="60% - Accent4 2" xfId="305"/>
    <cellStyle name="60% - Accent4 2 2" xfId="306"/>
    <cellStyle name="60% - Accent4 2 2 2" xfId="307"/>
    <cellStyle name="60% - Accent4 2 2 2 2" xfId="308"/>
    <cellStyle name="60% - Accent4 2 2 2 3" xfId="309"/>
    <cellStyle name="60% - Accent4 2 2 2 4" xfId="310"/>
    <cellStyle name="60% - Accent4 2 2 3" xfId="311"/>
    <cellStyle name="60% - Accent4 2 2 4" xfId="312"/>
    <cellStyle name="60% - Accent4 2 2 5" xfId="313"/>
    <cellStyle name="60% - Accent4 2 2 6" xfId="314"/>
    <cellStyle name="60% - Accent4 2 2 7" xfId="315"/>
    <cellStyle name="60% - Accent4 2 3" xfId="316"/>
    <cellStyle name="60% - Accent4 2 4" xfId="317"/>
    <cellStyle name="60% - Accent4 2 5" xfId="318"/>
    <cellStyle name="60% - Accent4 2 6" xfId="319"/>
    <cellStyle name="60% - Accent4 2 7" xfId="320"/>
    <cellStyle name="60% - Accent4 3" xfId="321"/>
    <cellStyle name="60% - Accent4 3 2" xfId="322"/>
    <cellStyle name="60% - Accent4 3 3" xfId="323"/>
    <cellStyle name="60% - Accent4 3 4" xfId="324"/>
    <cellStyle name="60% - Accent4 4" xfId="325"/>
    <cellStyle name="60% - Accent4 5" xfId="326"/>
    <cellStyle name="60% - Accent4 6" xfId="327"/>
    <cellStyle name="60% - Accent4 7" xfId="29198"/>
    <cellStyle name="60% - Accent4 8" xfId="304"/>
    <cellStyle name="60% - Accent5" xfId="37" builtinId="48" customBuiltin="1"/>
    <cellStyle name="60% - Accent5 2" xfId="329"/>
    <cellStyle name="60% - Accent5 2 2" xfId="330"/>
    <cellStyle name="60% - Accent5 2 3" xfId="331"/>
    <cellStyle name="60% - Accent5 2 4" xfId="332"/>
    <cellStyle name="60% - Accent5 3" xfId="333"/>
    <cellStyle name="60% - Accent5 4" xfId="334"/>
    <cellStyle name="60% - Accent5 5" xfId="29199"/>
    <cellStyle name="60% - Accent5 6" xfId="328"/>
    <cellStyle name="60% - Accent6" xfId="41" builtinId="52" customBuiltin="1"/>
    <cellStyle name="60% - Accent6 2" xfId="336"/>
    <cellStyle name="60% - Accent6 2 2" xfId="337"/>
    <cellStyle name="60% - Accent6 2 2 2" xfId="338"/>
    <cellStyle name="60% - Accent6 2 2 2 2" xfId="339"/>
    <cellStyle name="60% - Accent6 2 2 2 3" xfId="340"/>
    <cellStyle name="60% - Accent6 2 2 2 4" xfId="341"/>
    <cellStyle name="60% - Accent6 2 2 3" xfId="342"/>
    <cellStyle name="60% - Accent6 2 2 4" xfId="343"/>
    <cellStyle name="60% - Accent6 2 2 5" xfId="344"/>
    <cellStyle name="60% - Accent6 2 2 6" xfId="345"/>
    <cellStyle name="60% - Accent6 2 2 7" xfId="346"/>
    <cellStyle name="60% - Accent6 2 3" xfId="347"/>
    <cellStyle name="60% - Accent6 2 4" xfId="348"/>
    <cellStyle name="60% - Accent6 2 5" xfId="349"/>
    <cellStyle name="60% - Accent6 2 6" xfId="350"/>
    <cellStyle name="60% - Accent6 2 7" xfId="351"/>
    <cellStyle name="60% - Accent6 3" xfId="352"/>
    <cellStyle name="60% - Accent6 3 2" xfId="353"/>
    <cellStyle name="60% - Accent6 3 3" xfId="354"/>
    <cellStyle name="60% - Accent6 3 4" xfId="355"/>
    <cellStyle name="60% - Accent6 4" xfId="356"/>
    <cellStyle name="60% - Accent6 5" xfId="357"/>
    <cellStyle name="60% - Accent6 6" xfId="358"/>
    <cellStyle name="60% - Accent6 7" xfId="29200"/>
    <cellStyle name="60% - Accent6 8" xfId="335"/>
    <cellStyle name="Accent1" xfId="18" builtinId="29" customBuiltin="1"/>
    <cellStyle name="Accent1 2" xfId="360"/>
    <cellStyle name="Accent1 2 2" xfId="361"/>
    <cellStyle name="Accent1 2 2 2" xfId="362"/>
    <cellStyle name="Accent1 2 2 2 2" xfId="363"/>
    <cellStyle name="Accent1 2 2 2 3" xfId="364"/>
    <cellStyle name="Accent1 2 2 2 4" xfId="365"/>
    <cellStyle name="Accent1 2 2 3" xfId="366"/>
    <cellStyle name="Accent1 2 2 4" xfId="367"/>
    <cellStyle name="Accent1 2 2 5" xfId="368"/>
    <cellStyle name="Accent1 2 2 6" xfId="369"/>
    <cellStyle name="Accent1 2 2 7" xfId="370"/>
    <cellStyle name="Accent1 2 3" xfId="371"/>
    <cellStyle name="Accent1 2 4" xfId="372"/>
    <cellStyle name="Accent1 2 5" xfId="373"/>
    <cellStyle name="Accent1 2 6" xfId="374"/>
    <cellStyle name="Accent1 2 7" xfId="375"/>
    <cellStyle name="Accent1 3" xfId="376"/>
    <cellStyle name="Accent1 3 2" xfId="377"/>
    <cellStyle name="Accent1 3 3" xfId="378"/>
    <cellStyle name="Accent1 3 4" xfId="379"/>
    <cellStyle name="Accent1 4" xfId="380"/>
    <cellStyle name="Accent1 5" xfId="381"/>
    <cellStyle name="Accent1 6" xfId="382"/>
    <cellStyle name="Accent1 7" xfId="29201"/>
    <cellStyle name="Accent1 8" xfId="359"/>
    <cellStyle name="Accent2" xfId="22" builtinId="33" customBuiltin="1"/>
    <cellStyle name="Accent2 2" xfId="384"/>
    <cellStyle name="Accent2 2 2" xfId="385"/>
    <cellStyle name="Accent2 2 3" xfId="386"/>
    <cellStyle name="Accent2 2 4" xfId="387"/>
    <cellStyle name="Accent2 3" xfId="388"/>
    <cellStyle name="Accent2 4" xfId="389"/>
    <cellStyle name="Accent2 5" xfId="29202"/>
    <cellStyle name="Accent2 6" xfId="383"/>
    <cellStyle name="Accent3" xfId="26" builtinId="37" customBuiltin="1"/>
    <cellStyle name="Accent3 2" xfId="391"/>
    <cellStyle name="Accent3 2 2" xfId="392"/>
    <cellStyle name="Accent3 2 3" xfId="393"/>
    <cellStyle name="Accent3 2 4" xfId="394"/>
    <cellStyle name="Accent3 3" xfId="395"/>
    <cellStyle name="Accent3 4" xfId="396"/>
    <cellStyle name="Accent3 5" xfId="29203"/>
    <cellStyle name="Accent3 6" xfId="390"/>
    <cellStyle name="Accent4" xfId="30" builtinId="41" customBuiltin="1"/>
    <cellStyle name="Accent4 2" xfId="398"/>
    <cellStyle name="Accent4 2 2" xfId="399"/>
    <cellStyle name="Accent4 2 2 2" xfId="400"/>
    <cellStyle name="Accent4 2 2 2 2" xfId="401"/>
    <cellStyle name="Accent4 2 2 2 3" xfId="402"/>
    <cellStyle name="Accent4 2 2 2 4" xfId="403"/>
    <cellStyle name="Accent4 2 2 3" xfId="404"/>
    <cellStyle name="Accent4 2 2 4" xfId="405"/>
    <cellStyle name="Accent4 2 2 5" xfId="406"/>
    <cellStyle name="Accent4 2 2 6" xfId="407"/>
    <cellStyle name="Accent4 2 2 7" xfId="408"/>
    <cellStyle name="Accent4 2 3" xfId="409"/>
    <cellStyle name="Accent4 2 4" xfId="410"/>
    <cellStyle name="Accent4 2 5" xfId="411"/>
    <cellStyle name="Accent4 2 6" xfId="412"/>
    <cellStyle name="Accent4 2 7" xfId="413"/>
    <cellStyle name="Accent4 3" xfId="414"/>
    <cellStyle name="Accent4 3 2" xfId="415"/>
    <cellStyle name="Accent4 3 3" xfId="416"/>
    <cellStyle name="Accent4 3 4" xfId="417"/>
    <cellStyle name="Accent4 4" xfId="418"/>
    <cellStyle name="Accent4 5" xfId="419"/>
    <cellStyle name="Accent4 6" xfId="420"/>
    <cellStyle name="Accent4 7" xfId="29204"/>
    <cellStyle name="Accent4 8" xfId="397"/>
    <cellStyle name="Accent5" xfId="34" builtinId="45" customBuiltin="1"/>
    <cellStyle name="Accent5 2" xfId="422"/>
    <cellStyle name="Accent5 2 2" xfId="423"/>
    <cellStyle name="Accent5 2 3" xfId="424"/>
    <cellStyle name="Accent5 2 4" xfId="425"/>
    <cellStyle name="Accent5 3" xfId="426"/>
    <cellStyle name="Accent5 4" xfId="427"/>
    <cellStyle name="Accent5 5" xfId="29205"/>
    <cellStyle name="Accent5 6" xfId="421"/>
    <cellStyle name="Accent6" xfId="38" builtinId="49" customBuiltin="1"/>
    <cellStyle name="Accent6 2" xfId="429"/>
    <cellStyle name="Accent6 2 2" xfId="430"/>
    <cellStyle name="Accent6 2 3" xfId="431"/>
    <cellStyle name="Accent6 2 4" xfId="432"/>
    <cellStyle name="Accent6 3" xfId="433"/>
    <cellStyle name="Accent6 4" xfId="434"/>
    <cellStyle name="Accent6 5" xfId="29206"/>
    <cellStyle name="Accent6 6" xfId="428"/>
    <cellStyle name="Bad" xfId="7" builtinId="27" customBuiltin="1"/>
    <cellStyle name="Bad 2" xfId="436"/>
    <cellStyle name="Bad 2 2" xfId="437"/>
    <cellStyle name="Bad 2 3" xfId="438"/>
    <cellStyle name="Bad 2 4" xfId="439"/>
    <cellStyle name="Bad 3" xfId="440"/>
    <cellStyle name="Bad 4" xfId="441"/>
    <cellStyle name="Bad 5" xfId="29207"/>
    <cellStyle name="Bad 6" xfId="435"/>
    <cellStyle name="Body" xfId="442"/>
    <cellStyle name="Calculation" xfId="11" builtinId="22" customBuiltin="1"/>
    <cellStyle name="Calculation 2" xfId="444"/>
    <cellStyle name="Calculation 2 2" xfId="445"/>
    <cellStyle name="Calculation 2 2 2" xfId="446"/>
    <cellStyle name="Calculation 2 2 2 2" xfId="447"/>
    <cellStyle name="Calculation 2 2 2 3" xfId="448"/>
    <cellStyle name="Calculation 2 2 2 4" xfId="449"/>
    <cellStyle name="Calculation 2 2 3" xfId="450"/>
    <cellStyle name="Calculation 2 2 4" xfId="451"/>
    <cellStyle name="Calculation 2 2 5" xfId="452"/>
    <cellStyle name="Calculation 2 2 6" xfId="453"/>
    <cellStyle name="Calculation 2 2 7" xfId="454"/>
    <cellStyle name="Calculation 2 3" xfId="455"/>
    <cellStyle name="Calculation 2 4" xfId="456"/>
    <cellStyle name="Calculation 2 5" xfId="457"/>
    <cellStyle name="Calculation 2 6" xfId="458"/>
    <cellStyle name="Calculation 2 7" xfId="459"/>
    <cellStyle name="Calculation 3" xfId="460"/>
    <cellStyle name="Calculation 3 2" xfId="461"/>
    <cellStyle name="Calculation 3 3" xfId="462"/>
    <cellStyle name="Calculation 3 4" xfId="463"/>
    <cellStyle name="Calculation 4" xfId="464"/>
    <cellStyle name="Calculation 5" xfId="465"/>
    <cellStyle name="Calculation 6" xfId="466"/>
    <cellStyle name="Calculation 7" xfId="29208"/>
    <cellStyle name="Calculation 8" xfId="443"/>
    <cellStyle name="Check Cell" xfId="13" builtinId="23" customBuiltin="1"/>
    <cellStyle name="Check Cell 2" xfId="468"/>
    <cellStyle name="Check Cell 2 2" xfId="469"/>
    <cellStyle name="Check Cell 2 2 2" xfId="470"/>
    <cellStyle name="Check Cell 2 2 2 2" xfId="471"/>
    <cellStyle name="Check Cell 2 2 2 3" xfId="472"/>
    <cellStyle name="Check Cell 2 2 2 4" xfId="473"/>
    <cellStyle name="Check Cell 2 2 3" xfId="474"/>
    <cellStyle name="Check Cell 2 2 4" xfId="475"/>
    <cellStyle name="Check Cell 2 2 5" xfId="476"/>
    <cellStyle name="Check Cell 2 2 6" xfId="477"/>
    <cellStyle name="Check Cell 2 2 7" xfId="478"/>
    <cellStyle name="Check Cell 2 3" xfId="479"/>
    <cellStyle name="Check Cell 2 4" xfId="480"/>
    <cellStyle name="Check Cell 2 5" xfId="481"/>
    <cellStyle name="Check Cell 2 6" xfId="482"/>
    <cellStyle name="Check Cell 2 7" xfId="483"/>
    <cellStyle name="Check Cell 3" xfId="484"/>
    <cellStyle name="Check Cell 3 2" xfId="485"/>
    <cellStyle name="Check Cell 3 3" xfId="486"/>
    <cellStyle name="Check Cell 3 4" xfId="487"/>
    <cellStyle name="Check Cell 4" xfId="488"/>
    <cellStyle name="Check Cell 5" xfId="489"/>
    <cellStyle name="Check Cell 6" xfId="490"/>
    <cellStyle name="Check Cell 7" xfId="29209"/>
    <cellStyle name="Check Cell 8" xfId="467"/>
    <cellStyle name="Comma  - Style1" xfId="491"/>
    <cellStyle name="Comma [0] 2" xfId="42"/>
    <cellStyle name="Comma 2" xfId="49"/>
    <cellStyle name="Comma 3" xfId="44"/>
    <cellStyle name="Curren - Style2" xfId="492"/>
    <cellStyle name="Currency [0] 13" xfId="493"/>
    <cellStyle name="Currency [0] 13 10" xfId="494"/>
    <cellStyle name="Currency [0] 13 10 10" xfId="495"/>
    <cellStyle name="Currency [0] 13 10 11" xfId="496"/>
    <cellStyle name="Currency [0] 13 10 2" xfId="497"/>
    <cellStyle name="Currency [0] 13 10 2 2" xfId="498"/>
    <cellStyle name="Currency [0] 13 10 2 3" xfId="499"/>
    <cellStyle name="Currency [0] 13 10 2 4" xfId="500"/>
    <cellStyle name="Currency [0] 13 10 2 5" xfId="501"/>
    <cellStyle name="Currency [0] 13 10 3" xfId="502"/>
    <cellStyle name="Currency [0] 13 10 3 2" xfId="503"/>
    <cellStyle name="Currency [0] 13 10 3 3" xfId="504"/>
    <cellStyle name="Currency [0] 13 10 3 4" xfId="505"/>
    <cellStyle name="Currency [0] 13 10 3 5" xfId="506"/>
    <cellStyle name="Currency [0] 13 10 4" xfId="507"/>
    <cellStyle name="Currency [0] 13 10 4 2" xfId="508"/>
    <cellStyle name="Currency [0] 13 10 4 3" xfId="509"/>
    <cellStyle name="Currency [0] 13 10 4 4" xfId="510"/>
    <cellStyle name="Currency [0] 13 10 4 5" xfId="511"/>
    <cellStyle name="Currency [0] 13 10 5" xfId="512"/>
    <cellStyle name="Currency [0] 13 10 6" xfId="513"/>
    <cellStyle name="Currency [0] 13 10 7" xfId="514"/>
    <cellStyle name="Currency [0] 13 10 8" xfId="515"/>
    <cellStyle name="Currency [0] 13 10 9" xfId="516"/>
    <cellStyle name="Currency [0] 13 11" xfId="517"/>
    <cellStyle name="Currency [0] 13 11 10" xfId="518"/>
    <cellStyle name="Currency [0] 13 11 11" xfId="519"/>
    <cellStyle name="Currency [0] 13 11 2" xfId="520"/>
    <cellStyle name="Currency [0] 13 11 2 2" xfId="521"/>
    <cellStyle name="Currency [0] 13 11 2 3" xfId="522"/>
    <cellStyle name="Currency [0] 13 11 2 4" xfId="523"/>
    <cellStyle name="Currency [0] 13 11 2 5" xfId="524"/>
    <cellStyle name="Currency [0] 13 11 3" xfId="525"/>
    <cellStyle name="Currency [0] 13 11 3 2" xfId="526"/>
    <cellStyle name="Currency [0] 13 11 3 3" xfId="527"/>
    <cellStyle name="Currency [0] 13 11 3 4" xfId="528"/>
    <cellStyle name="Currency [0] 13 11 3 5" xfId="529"/>
    <cellStyle name="Currency [0] 13 11 4" xfId="530"/>
    <cellStyle name="Currency [0] 13 11 4 2" xfId="531"/>
    <cellStyle name="Currency [0] 13 11 4 3" xfId="532"/>
    <cellStyle name="Currency [0] 13 11 4 4" xfId="533"/>
    <cellStyle name="Currency [0] 13 11 4 5" xfId="534"/>
    <cellStyle name="Currency [0] 13 11 5" xfId="535"/>
    <cellStyle name="Currency [0] 13 11 6" xfId="536"/>
    <cellStyle name="Currency [0] 13 11 7" xfId="537"/>
    <cellStyle name="Currency [0] 13 11 8" xfId="538"/>
    <cellStyle name="Currency [0] 13 11 9" xfId="539"/>
    <cellStyle name="Currency [0] 13 12" xfId="540"/>
    <cellStyle name="Currency [0] 13 12 2" xfId="541"/>
    <cellStyle name="Currency [0] 13 12 3" xfId="542"/>
    <cellStyle name="Currency [0] 13 12 4" xfId="543"/>
    <cellStyle name="Currency [0] 13 12 5" xfId="544"/>
    <cellStyle name="Currency [0] 13 13" xfId="545"/>
    <cellStyle name="Currency [0] 13 13 2" xfId="546"/>
    <cellStyle name="Currency [0] 13 13 3" xfId="547"/>
    <cellStyle name="Currency [0] 13 13 4" xfId="548"/>
    <cellStyle name="Currency [0] 13 13 5" xfId="549"/>
    <cellStyle name="Currency [0] 13 14" xfId="550"/>
    <cellStyle name="Currency [0] 13 14 2" xfId="551"/>
    <cellStyle name="Currency [0] 13 14 3" xfId="552"/>
    <cellStyle name="Currency [0] 13 14 4" xfId="553"/>
    <cellStyle name="Currency [0] 13 14 5" xfId="554"/>
    <cellStyle name="Currency [0] 13 15" xfId="555"/>
    <cellStyle name="Currency [0] 13 16" xfId="556"/>
    <cellStyle name="Currency [0] 13 17" xfId="557"/>
    <cellStyle name="Currency [0] 13 18" xfId="558"/>
    <cellStyle name="Currency [0] 13 19" xfId="559"/>
    <cellStyle name="Currency [0] 13 2" xfId="560"/>
    <cellStyle name="Currency [0] 13 2 10" xfId="561"/>
    <cellStyle name="Currency [0] 13 2 11" xfId="562"/>
    <cellStyle name="Currency [0] 13 2 2" xfId="563"/>
    <cellStyle name="Currency [0] 13 2 2 2" xfId="564"/>
    <cellStyle name="Currency [0] 13 2 2 3" xfId="565"/>
    <cellStyle name="Currency [0] 13 2 2 4" xfId="566"/>
    <cellStyle name="Currency [0] 13 2 2 5" xfId="567"/>
    <cellStyle name="Currency [0] 13 2 3" xfId="568"/>
    <cellStyle name="Currency [0] 13 2 3 2" xfId="569"/>
    <cellStyle name="Currency [0] 13 2 3 3" xfId="570"/>
    <cellStyle name="Currency [0] 13 2 3 4" xfId="571"/>
    <cellStyle name="Currency [0] 13 2 3 5" xfId="572"/>
    <cellStyle name="Currency [0] 13 2 4" xfId="573"/>
    <cellStyle name="Currency [0] 13 2 4 2" xfId="574"/>
    <cellStyle name="Currency [0] 13 2 4 3" xfId="575"/>
    <cellStyle name="Currency [0] 13 2 4 4" xfId="576"/>
    <cellStyle name="Currency [0] 13 2 4 5" xfId="577"/>
    <cellStyle name="Currency [0] 13 2 5" xfId="578"/>
    <cellStyle name="Currency [0] 13 2 6" xfId="579"/>
    <cellStyle name="Currency [0] 13 2 7" xfId="580"/>
    <cellStyle name="Currency [0] 13 2 8" xfId="581"/>
    <cellStyle name="Currency [0] 13 2 9" xfId="582"/>
    <cellStyle name="Currency [0] 13 20" xfId="583"/>
    <cellStyle name="Currency [0] 13 21" xfId="584"/>
    <cellStyle name="Currency [0] 13 3" xfId="585"/>
    <cellStyle name="Currency [0] 13 3 10" xfId="586"/>
    <cellStyle name="Currency [0] 13 3 11" xfId="587"/>
    <cellStyle name="Currency [0] 13 3 2" xfId="588"/>
    <cellStyle name="Currency [0] 13 3 2 2" xfId="589"/>
    <cellStyle name="Currency [0] 13 3 2 3" xfId="590"/>
    <cellStyle name="Currency [0] 13 3 2 4" xfId="591"/>
    <cellStyle name="Currency [0] 13 3 2 5" xfId="592"/>
    <cellStyle name="Currency [0] 13 3 3" xfId="593"/>
    <cellStyle name="Currency [0] 13 3 3 2" xfId="594"/>
    <cellStyle name="Currency [0] 13 3 3 3" xfId="595"/>
    <cellStyle name="Currency [0] 13 3 3 4" xfId="596"/>
    <cellStyle name="Currency [0] 13 3 3 5" xfId="597"/>
    <cellStyle name="Currency [0] 13 3 4" xfId="598"/>
    <cellStyle name="Currency [0] 13 3 4 2" xfId="599"/>
    <cellStyle name="Currency [0] 13 3 4 3" xfId="600"/>
    <cellStyle name="Currency [0] 13 3 4 4" xfId="601"/>
    <cellStyle name="Currency [0] 13 3 4 5" xfId="602"/>
    <cellStyle name="Currency [0] 13 3 5" xfId="603"/>
    <cellStyle name="Currency [0] 13 3 6" xfId="604"/>
    <cellStyle name="Currency [0] 13 3 7" xfId="605"/>
    <cellStyle name="Currency [0] 13 3 8" xfId="606"/>
    <cellStyle name="Currency [0] 13 3 9" xfId="607"/>
    <cellStyle name="Currency [0] 13 4" xfId="608"/>
    <cellStyle name="Currency [0] 13 4 10" xfId="609"/>
    <cellStyle name="Currency [0] 13 4 11" xfId="610"/>
    <cellStyle name="Currency [0] 13 4 2" xfId="611"/>
    <cellStyle name="Currency [0] 13 4 2 2" xfId="612"/>
    <cellStyle name="Currency [0] 13 4 2 3" xfId="613"/>
    <cellStyle name="Currency [0] 13 4 2 4" xfId="614"/>
    <cellStyle name="Currency [0] 13 4 2 5" xfId="615"/>
    <cellStyle name="Currency [0] 13 4 3" xfId="616"/>
    <cellStyle name="Currency [0] 13 4 3 2" xfId="617"/>
    <cellStyle name="Currency [0] 13 4 3 3" xfId="618"/>
    <cellStyle name="Currency [0] 13 4 3 4" xfId="619"/>
    <cellStyle name="Currency [0] 13 4 3 5" xfId="620"/>
    <cellStyle name="Currency [0] 13 4 4" xfId="621"/>
    <cellStyle name="Currency [0] 13 4 4 2" xfId="622"/>
    <cellStyle name="Currency [0] 13 4 4 3" xfId="623"/>
    <cellStyle name="Currency [0] 13 4 4 4" xfId="624"/>
    <cellStyle name="Currency [0] 13 4 4 5" xfId="625"/>
    <cellStyle name="Currency [0] 13 4 5" xfId="626"/>
    <cellStyle name="Currency [0] 13 4 6" xfId="627"/>
    <cellStyle name="Currency [0] 13 4 7" xfId="628"/>
    <cellStyle name="Currency [0] 13 4 8" xfId="629"/>
    <cellStyle name="Currency [0] 13 4 9" xfId="630"/>
    <cellStyle name="Currency [0] 13 5" xfId="631"/>
    <cellStyle name="Currency [0] 13 5 10" xfId="632"/>
    <cellStyle name="Currency [0] 13 5 11" xfId="633"/>
    <cellStyle name="Currency [0] 13 5 2" xfId="634"/>
    <cellStyle name="Currency [0] 13 5 2 2" xfId="635"/>
    <cellStyle name="Currency [0] 13 5 2 3" xfId="636"/>
    <cellStyle name="Currency [0] 13 5 2 4" xfId="637"/>
    <cellStyle name="Currency [0] 13 5 2 5" xfId="638"/>
    <cellStyle name="Currency [0] 13 5 3" xfId="639"/>
    <cellStyle name="Currency [0] 13 5 3 2" xfId="640"/>
    <cellStyle name="Currency [0] 13 5 3 3" xfId="641"/>
    <cellStyle name="Currency [0] 13 5 3 4" xfId="642"/>
    <cellStyle name="Currency [0] 13 5 3 5" xfId="643"/>
    <cellStyle name="Currency [0] 13 5 4" xfId="644"/>
    <cellStyle name="Currency [0] 13 5 4 2" xfId="645"/>
    <cellStyle name="Currency [0] 13 5 4 3" xfId="646"/>
    <cellStyle name="Currency [0] 13 5 4 4" xfId="647"/>
    <cellStyle name="Currency [0] 13 5 4 5" xfId="648"/>
    <cellStyle name="Currency [0] 13 5 5" xfId="649"/>
    <cellStyle name="Currency [0] 13 5 6" xfId="650"/>
    <cellStyle name="Currency [0] 13 5 7" xfId="651"/>
    <cellStyle name="Currency [0] 13 5 8" xfId="652"/>
    <cellStyle name="Currency [0] 13 5 9" xfId="653"/>
    <cellStyle name="Currency [0] 13 6" xfId="654"/>
    <cellStyle name="Currency [0] 13 6 10" xfId="655"/>
    <cellStyle name="Currency [0] 13 6 11" xfId="656"/>
    <cellStyle name="Currency [0] 13 6 2" xfId="657"/>
    <cellStyle name="Currency [0] 13 6 2 2" xfId="658"/>
    <cellStyle name="Currency [0] 13 6 2 3" xfId="659"/>
    <cellStyle name="Currency [0] 13 6 2 4" xfId="660"/>
    <cellStyle name="Currency [0] 13 6 2 5" xfId="661"/>
    <cellStyle name="Currency [0] 13 6 3" xfId="662"/>
    <cellStyle name="Currency [0] 13 6 3 2" xfId="663"/>
    <cellStyle name="Currency [0] 13 6 3 3" xfId="664"/>
    <cellStyle name="Currency [0] 13 6 3 4" xfId="665"/>
    <cellStyle name="Currency [0] 13 6 3 5" xfId="666"/>
    <cellStyle name="Currency [0] 13 6 4" xfId="667"/>
    <cellStyle name="Currency [0] 13 6 4 2" xfId="668"/>
    <cellStyle name="Currency [0] 13 6 4 3" xfId="669"/>
    <cellStyle name="Currency [0] 13 6 4 4" xfId="670"/>
    <cellStyle name="Currency [0] 13 6 4 5" xfId="671"/>
    <cellStyle name="Currency [0] 13 6 5" xfId="672"/>
    <cellStyle name="Currency [0] 13 6 6" xfId="673"/>
    <cellStyle name="Currency [0] 13 6 7" xfId="674"/>
    <cellStyle name="Currency [0] 13 6 8" xfId="675"/>
    <cellStyle name="Currency [0] 13 6 9" xfId="676"/>
    <cellStyle name="Currency [0] 13 7" xfId="677"/>
    <cellStyle name="Currency [0] 13 7 10" xfId="678"/>
    <cellStyle name="Currency [0] 13 7 11" xfId="679"/>
    <cellStyle name="Currency [0] 13 7 2" xfId="680"/>
    <cellStyle name="Currency [0] 13 7 2 2" xfId="681"/>
    <cellStyle name="Currency [0] 13 7 2 3" xfId="682"/>
    <cellStyle name="Currency [0] 13 7 2 4" xfId="683"/>
    <cellStyle name="Currency [0] 13 7 2 5" xfId="684"/>
    <cellStyle name="Currency [0] 13 7 3" xfId="685"/>
    <cellStyle name="Currency [0] 13 7 3 2" xfId="686"/>
    <cellStyle name="Currency [0] 13 7 3 3" xfId="687"/>
    <cellStyle name="Currency [0] 13 7 3 4" xfId="688"/>
    <cellStyle name="Currency [0] 13 7 3 5" xfId="689"/>
    <cellStyle name="Currency [0] 13 7 4" xfId="690"/>
    <cellStyle name="Currency [0] 13 7 4 2" xfId="691"/>
    <cellStyle name="Currency [0] 13 7 4 3" xfId="692"/>
    <cellStyle name="Currency [0] 13 7 4 4" xfId="693"/>
    <cellStyle name="Currency [0] 13 7 4 5" xfId="694"/>
    <cellStyle name="Currency [0] 13 7 5" xfId="695"/>
    <cellStyle name="Currency [0] 13 7 6" xfId="696"/>
    <cellStyle name="Currency [0] 13 7 7" xfId="697"/>
    <cellStyle name="Currency [0] 13 7 8" xfId="698"/>
    <cellStyle name="Currency [0] 13 7 9" xfId="699"/>
    <cellStyle name="Currency [0] 13 8" xfId="700"/>
    <cellStyle name="Currency [0] 13 8 10" xfId="701"/>
    <cellStyle name="Currency [0] 13 8 11" xfId="702"/>
    <cellStyle name="Currency [0] 13 8 2" xfId="703"/>
    <cellStyle name="Currency [0] 13 8 2 2" xfId="704"/>
    <cellStyle name="Currency [0] 13 8 2 3" xfId="705"/>
    <cellStyle name="Currency [0] 13 8 2 4" xfId="706"/>
    <cellStyle name="Currency [0] 13 8 2 5" xfId="707"/>
    <cellStyle name="Currency [0] 13 8 3" xfId="708"/>
    <cellStyle name="Currency [0] 13 8 3 2" xfId="709"/>
    <cellStyle name="Currency [0] 13 8 3 3" xfId="710"/>
    <cellStyle name="Currency [0] 13 8 3 4" xfId="711"/>
    <cellStyle name="Currency [0] 13 8 3 5" xfId="712"/>
    <cellStyle name="Currency [0] 13 8 4" xfId="713"/>
    <cellStyle name="Currency [0] 13 8 4 2" xfId="714"/>
    <cellStyle name="Currency [0] 13 8 4 3" xfId="715"/>
    <cellStyle name="Currency [0] 13 8 4 4" xfId="716"/>
    <cellStyle name="Currency [0] 13 8 4 5" xfId="717"/>
    <cellStyle name="Currency [0] 13 8 5" xfId="718"/>
    <cellStyle name="Currency [0] 13 8 6" xfId="719"/>
    <cellStyle name="Currency [0] 13 8 7" xfId="720"/>
    <cellStyle name="Currency [0] 13 8 8" xfId="721"/>
    <cellStyle name="Currency [0] 13 8 9" xfId="722"/>
    <cellStyle name="Currency [0] 13 9" xfId="723"/>
    <cellStyle name="Currency [0] 13 9 10" xfId="724"/>
    <cellStyle name="Currency [0] 13 9 11" xfId="725"/>
    <cellStyle name="Currency [0] 13 9 2" xfId="726"/>
    <cellStyle name="Currency [0] 13 9 2 2" xfId="727"/>
    <cellStyle name="Currency [0] 13 9 2 3" xfId="728"/>
    <cellStyle name="Currency [0] 13 9 2 4" xfId="729"/>
    <cellStyle name="Currency [0] 13 9 2 5" xfId="730"/>
    <cellStyle name="Currency [0] 13 9 3" xfId="731"/>
    <cellStyle name="Currency [0] 13 9 3 2" xfId="732"/>
    <cellStyle name="Currency [0] 13 9 3 3" xfId="733"/>
    <cellStyle name="Currency [0] 13 9 3 4" xfId="734"/>
    <cellStyle name="Currency [0] 13 9 3 5" xfId="735"/>
    <cellStyle name="Currency [0] 13 9 4" xfId="736"/>
    <cellStyle name="Currency [0] 13 9 4 2" xfId="737"/>
    <cellStyle name="Currency [0] 13 9 4 3" xfId="738"/>
    <cellStyle name="Currency [0] 13 9 4 4" xfId="739"/>
    <cellStyle name="Currency [0] 13 9 4 5" xfId="740"/>
    <cellStyle name="Currency [0] 13 9 5" xfId="741"/>
    <cellStyle name="Currency [0] 13 9 6" xfId="742"/>
    <cellStyle name="Currency [0] 13 9 7" xfId="743"/>
    <cellStyle name="Currency [0] 13 9 8" xfId="744"/>
    <cellStyle name="Currency [0] 13 9 9" xfId="745"/>
    <cellStyle name="Currency [0] 2" xfId="47"/>
    <cellStyle name="Currency [0] 4 2" xfId="746"/>
    <cellStyle name="Currency [0] 4 3" xfId="747"/>
    <cellStyle name="Currency [0] 4 4" xfId="748"/>
    <cellStyle name="Currency [0] 4 5" xfId="749"/>
    <cellStyle name="Currency [0] 4 6" xfId="750"/>
    <cellStyle name="Currency [0] 4 7" xfId="751"/>
    <cellStyle name="Currency [0] 4 8" xfId="752"/>
    <cellStyle name="Currency [0] 4 9" xfId="753"/>
    <cellStyle name="Currency 2" xfId="43"/>
    <cellStyle name="Currency 3" xfId="45"/>
    <cellStyle name="DateFormat" xfId="754"/>
    <cellStyle name="DateFormat 2" xfId="755"/>
    <cellStyle name="DateFormat 2 2" xfId="756"/>
    <cellStyle name="DateFormat 3" xfId="757"/>
    <cellStyle name="Euro" xfId="758"/>
    <cellStyle name="Euro 2" xfId="759"/>
    <cellStyle name="Euro 2 2" xfId="760"/>
    <cellStyle name="Euro 2 3" xfId="761"/>
    <cellStyle name="Euro 2 4" xfId="762"/>
    <cellStyle name="Euro 3" xfId="763"/>
    <cellStyle name="Euro 3 2" xfId="764"/>
    <cellStyle name="Euro 3 3" xfId="765"/>
    <cellStyle name="Euro 3 4" xfId="766"/>
    <cellStyle name="Euro 4" xfId="767"/>
    <cellStyle name="Euro 5" xfId="768"/>
    <cellStyle name="Euro 6" xfId="769"/>
    <cellStyle name="Euro 7" xfId="770"/>
    <cellStyle name="Explanatory Text" xfId="16" builtinId="53" customBuiltin="1"/>
    <cellStyle name="Explanatory Text 2" xfId="772"/>
    <cellStyle name="Explanatory Text 2 2" xfId="773"/>
    <cellStyle name="Explanatory Text 2 3" xfId="774"/>
    <cellStyle name="Explanatory Text 2 4" xfId="775"/>
    <cellStyle name="Explanatory Text 3" xfId="776"/>
    <cellStyle name="Explanatory Text 4" xfId="777"/>
    <cellStyle name="Explanatory Text 5" xfId="29210"/>
    <cellStyle name="Explanatory Text 6" xfId="771"/>
    <cellStyle name="Good" xfId="6" builtinId="26" customBuiltin="1"/>
    <cellStyle name="Good 2" xfId="779"/>
    <cellStyle name="Good 2 2" xfId="780"/>
    <cellStyle name="Good 2 3" xfId="781"/>
    <cellStyle name="Good 2 4" xfId="782"/>
    <cellStyle name="Good 3" xfId="783"/>
    <cellStyle name="Good 4" xfId="784"/>
    <cellStyle name="Good 5" xfId="29211"/>
    <cellStyle name="Good 6" xfId="778"/>
    <cellStyle name="Header1" xfId="785"/>
    <cellStyle name="Header2" xfId="786"/>
    <cellStyle name="Heading 1" xfId="2" builtinId="16" customBuiltin="1"/>
    <cellStyle name="Heading 1 2" xfId="788"/>
    <cellStyle name="Heading 1 2 2" xfId="789"/>
    <cellStyle name="Heading 1 2 2 2" xfId="790"/>
    <cellStyle name="Heading 1 2 2 2 2" xfId="791"/>
    <cellStyle name="Heading 1 2 2 2 3" xfId="792"/>
    <cellStyle name="Heading 1 2 2 2 4" xfId="793"/>
    <cellStyle name="Heading 1 2 2 3" xfId="794"/>
    <cellStyle name="Heading 1 2 2 4" xfId="795"/>
    <cellStyle name="Heading 1 2 2 5" xfId="796"/>
    <cellStyle name="Heading 1 2 2 6" xfId="797"/>
    <cellStyle name="Heading 1 2 2 7" xfId="798"/>
    <cellStyle name="Heading 1 2 3" xfId="799"/>
    <cellStyle name="Heading 1 2 3 2" xfId="800"/>
    <cellStyle name="Heading 1 2 3 3" xfId="801"/>
    <cellStyle name="Heading 1 2 3 4" xfId="802"/>
    <cellStyle name="Heading 1 2 4" xfId="803"/>
    <cellStyle name="Heading 1 2 5" xfId="804"/>
    <cellStyle name="Heading 1 2 6" xfId="805"/>
    <cellStyle name="Heading 1 2 7" xfId="806"/>
    <cellStyle name="Heading 1 3" xfId="807"/>
    <cellStyle name="Heading 1 3 2" xfId="808"/>
    <cellStyle name="Heading 1 3 3" xfId="809"/>
    <cellStyle name="Heading 1 3 4" xfId="810"/>
    <cellStyle name="Heading 1 4" xfId="811"/>
    <cellStyle name="Heading 1 5" xfId="812"/>
    <cellStyle name="Heading 1 6" xfId="813"/>
    <cellStyle name="Heading 1 7" xfId="29212"/>
    <cellStyle name="Heading 1 8" xfId="787"/>
    <cellStyle name="Heading 2" xfId="3" builtinId="17" customBuiltin="1"/>
    <cellStyle name="Heading 2 2" xfId="815"/>
    <cellStyle name="Heading 2 2 2" xfId="816"/>
    <cellStyle name="Heading 2 2 2 2" xfId="817"/>
    <cellStyle name="Heading 2 2 2 2 2" xfId="818"/>
    <cellStyle name="Heading 2 2 2 2 3" xfId="819"/>
    <cellStyle name="Heading 2 2 2 2 4" xfId="820"/>
    <cellStyle name="Heading 2 2 2 3" xfId="821"/>
    <cellStyle name="Heading 2 2 2 4" xfId="822"/>
    <cellStyle name="Heading 2 2 2 5" xfId="823"/>
    <cellStyle name="Heading 2 2 2 6" xfId="824"/>
    <cellStyle name="Heading 2 2 2 7" xfId="825"/>
    <cellStyle name="Heading 2 2 3" xfId="826"/>
    <cellStyle name="Heading 2 2 4" xfId="827"/>
    <cellStyle name="Heading 2 2 5" xfId="828"/>
    <cellStyle name="Heading 2 2 6" xfId="829"/>
    <cellStyle name="Heading 2 2 7" xfId="830"/>
    <cellStyle name="Heading 2 3" xfId="831"/>
    <cellStyle name="Heading 2 3 2" xfId="832"/>
    <cellStyle name="Heading 2 3 3" xfId="833"/>
    <cellStyle name="Heading 2 3 4" xfId="834"/>
    <cellStyle name="Heading 2 4" xfId="835"/>
    <cellStyle name="Heading 2 5" xfId="836"/>
    <cellStyle name="Heading 2 6" xfId="837"/>
    <cellStyle name="Heading 2 7" xfId="29213"/>
    <cellStyle name="Heading 2 8" xfId="814"/>
    <cellStyle name="Heading 3" xfId="4" builtinId="18" customBuiltin="1"/>
    <cellStyle name="Heading 3 2" xfId="839"/>
    <cellStyle name="Heading 3 2 2" xfId="840"/>
    <cellStyle name="Heading 3 2 2 2" xfId="841"/>
    <cellStyle name="Heading 3 2 2 2 2" xfId="842"/>
    <cellStyle name="Heading 3 2 2 2 3" xfId="843"/>
    <cellStyle name="Heading 3 2 2 2 4" xfId="844"/>
    <cellStyle name="Heading 3 2 2 3" xfId="845"/>
    <cellStyle name="Heading 3 2 2 4" xfId="846"/>
    <cellStyle name="Heading 3 2 2 5" xfId="847"/>
    <cellStyle name="Heading 3 2 2 6" xfId="848"/>
    <cellStyle name="Heading 3 2 2 7" xfId="849"/>
    <cellStyle name="Heading 3 2 3" xfId="850"/>
    <cellStyle name="Heading 3 2 3 2" xfId="851"/>
    <cellStyle name="Heading 3 2 3 3" xfId="852"/>
    <cellStyle name="Heading 3 2 3 4" xfId="853"/>
    <cellStyle name="Heading 3 2 4" xfId="854"/>
    <cellStyle name="Heading 3 2 5" xfId="855"/>
    <cellStyle name="Heading 3 2 6" xfId="856"/>
    <cellStyle name="Heading 3 2 7" xfId="857"/>
    <cellStyle name="Heading 3 3" xfId="858"/>
    <cellStyle name="Heading 3 3 2" xfId="859"/>
    <cellStyle name="Heading 3 3 3" xfId="860"/>
    <cellStyle name="Heading 3 3 4" xfId="861"/>
    <cellStyle name="Heading 3 4" xfId="862"/>
    <cellStyle name="Heading 3 5" xfId="863"/>
    <cellStyle name="Heading 3 6" xfId="864"/>
    <cellStyle name="Heading 3 7" xfId="29214"/>
    <cellStyle name="Heading 3 8" xfId="838"/>
    <cellStyle name="Heading 4" xfId="5" builtinId="19" customBuiltin="1"/>
    <cellStyle name="Heading 4 2" xfId="866"/>
    <cellStyle name="Heading 4 2 2" xfId="867"/>
    <cellStyle name="Heading 4 2 2 2" xfId="868"/>
    <cellStyle name="Heading 4 2 2 3" xfId="869"/>
    <cellStyle name="Heading 4 2 2 4" xfId="870"/>
    <cellStyle name="Heading 4 2 3" xfId="871"/>
    <cellStyle name="Heading 4 2 3 2" xfId="872"/>
    <cellStyle name="Heading 4 2 3 3" xfId="873"/>
    <cellStyle name="Heading 4 2 3 4" xfId="874"/>
    <cellStyle name="Heading 4 2 4" xfId="875"/>
    <cellStyle name="Heading 4 2 5" xfId="876"/>
    <cellStyle name="Heading 4 2 6" xfId="877"/>
    <cellStyle name="Heading 4 2 7" xfId="878"/>
    <cellStyle name="Heading 4 3" xfId="879"/>
    <cellStyle name="Heading 4 3 2" xfId="880"/>
    <cellStyle name="Heading 4 3 3" xfId="881"/>
    <cellStyle name="Heading 4 3 4" xfId="882"/>
    <cellStyle name="Heading 4 4" xfId="883"/>
    <cellStyle name="Heading 4 5" xfId="884"/>
    <cellStyle name="Heading 4 6" xfId="885"/>
    <cellStyle name="Heading 4 7" xfId="29215"/>
    <cellStyle name="Heading 4 8" xfId="865"/>
    <cellStyle name="Input" xfId="9" builtinId="20" customBuiltin="1"/>
    <cellStyle name="Input 2" xfId="887"/>
    <cellStyle name="Input 2 2" xfId="888"/>
    <cellStyle name="Input 2 3" xfId="889"/>
    <cellStyle name="Input 2 4" xfId="890"/>
    <cellStyle name="Input 3" xfId="891"/>
    <cellStyle name="Input 4" xfId="892"/>
    <cellStyle name="Input 5" xfId="29216"/>
    <cellStyle name="Input 6" xfId="886"/>
    <cellStyle name="Linked Cell" xfId="12" builtinId="24" customBuiltin="1"/>
    <cellStyle name="Linked Cell 2" xfId="894"/>
    <cellStyle name="Linked Cell 2 2" xfId="895"/>
    <cellStyle name="Linked Cell 2 3" xfId="896"/>
    <cellStyle name="Linked Cell 2 4" xfId="897"/>
    <cellStyle name="Linked Cell 3" xfId="898"/>
    <cellStyle name="Linked Cell 4" xfId="899"/>
    <cellStyle name="Linked Cell 5" xfId="29217"/>
    <cellStyle name="Linked Cell 6" xfId="893"/>
    <cellStyle name="Neutral" xfId="8" builtinId="28" customBuiltin="1"/>
    <cellStyle name="Neutral 2" xfId="901"/>
    <cellStyle name="Neutral 2 2" xfId="902"/>
    <cellStyle name="Neutral 2 3" xfId="903"/>
    <cellStyle name="Neutral 2 4" xfId="904"/>
    <cellStyle name="Neutral 3" xfId="905"/>
    <cellStyle name="Neutral 4" xfId="906"/>
    <cellStyle name="Neutral 5" xfId="29218"/>
    <cellStyle name="Neutral 6" xfId="900"/>
    <cellStyle name="NEW" xfId="907"/>
    <cellStyle name="no dec" xfId="908"/>
    <cellStyle name="no dec 2" xfId="909"/>
    <cellStyle name="no dec 2 2" xfId="29220"/>
    <cellStyle name="no dec 2 3" xfId="31858"/>
    <cellStyle name="no dec 3" xfId="910"/>
    <cellStyle name="no dec 3 2" xfId="29221"/>
    <cellStyle name="no dec 3 3" xfId="31859"/>
    <cellStyle name="no dec 4" xfId="29219"/>
    <cellStyle name="no dec 5" xfId="31857"/>
    <cellStyle name="Normal" xfId="0" builtinId="0"/>
    <cellStyle name="Normal - Style1" xfId="911"/>
    <cellStyle name="Normal 10" xfId="912"/>
    <cellStyle name="Normal 10 2" xfId="913"/>
    <cellStyle name="Normal 10 2 2" xfId="914"/>
    <cellStyle name="Normal 10 2 2 2" xfId="915"/>
    <cellStyle name="Normal 10 2 2 3" xfId="916"/>
    <cellStyle name="Normal 10 2 3" xfId="917"/>
    <cellStyle name="Normal 10 2 4" xfId="918"/>
    <cellStyle name="Normal 10 3" xfId="919"/>
    <cellStyle name="Normal 10 4" xfId="920"/>
    <cellStyle name="Normal 10 5" xfId="921"/>
    <cellStyle name="Normal 11" xfId="922"/>
    <cellStyle name="Normal 11 10" xfId="923"/>
    <cellStyle name="Normal 11 10 2" xfId="924"/>
    <cellStyle name="Normal 11 10 3" xfId="925"/>
    <cellStyle name="Normal 11 10 4" xfId="926"/>
    <cellStyle name="Normal 11 11" xfId="927"/>
    <cellStyle name="Normal 11 11 2" xfId="928"/>
    <cellStyle name="Normal 11 11 3" xfId="929"/>
    <cellStyle name="Normal 11 11 4" xfId="930"/>
    <cellStyle name="Normal 11 12" xfId="931"/>
    <cellStyle name="Normal 11 13" xfId="932"/>
    <cellStyle name="Normal 11 14" xfId="933"/>
    <cellStyle name="Normal 11 15" xfId="934"/>
    <cellStyle name="Normal 11 16" xfId="935"/>
    <cellStyle name="Normal 11 17" xfId="936"/>
    <cellStyle name="Normal 11 18" xfId="937"/>
    <cellStyle name="Normal 11 19" xfId="938"/>
    <cellStyle name="Normal 11 2" xfId="939"/>
    <cellStyle name="Normal 11 2 10" xfId="940"/>
    <cellStyle name="Normal 11 2 11" xfId="941"/>
    <cellStyle name="Normal 11 2 2" xfId="942"/>
    <cellStyle name="Normal 11 2 2 2" xfId="943"/>
    <cellStyle name="Normal 11 2 2 3" xfId="944"/>
    <cellStyle name="Normal 11 2 2 4" xfId="945"/>
    <cellStyle name="Normal 11 2 2 5" xfId="946"/>
    <cellStyle name="Normal 11 2 3" xfId="947"/>
    <cellStyle name="Normal 11 2 3 2" xfId="948"/>
    <cellStyle name="Normal 11 2 3 3" xfId="949"/>
    <cellStyle name="Normal 11 2 3 4" xfId="950"/>
    <cellStyle name="Normal 11 2 3 5" xfId="951"/>
    <cellStyle name="Normal 11 2 4" xfId="952"/>
    <cellStyle name="Normal 11 2 4 2" xfId="953"/>
    <cellStyle name="Normal 11 2 4 3" xfId="954"/>
    <cellStyle name="Normal 11 2 4 4" xfId="955"/>
    <cellStyle name="Normal 11 2 4 5" xfId="956"/>
    <cellStyle name="Normal 11 2 5" xfId="957"/>
    <cellStyle name="Normal 11 2 6" xfId="958"/>
    <cellStyle name="Normal 11 2 7" xfId="959"/>
    <cellStyle name="Normal 11 2 8" xfId="960"/>
    <cellStyle name="Normal 11 2 9" xfId="961"/>
    <cellStyle name="Normal 11 20" xfId="962"/>
    <cellStyle name="Normal 11 21" xfId="963"/>
    <cellStyle name="Normal 11 22" xfId="964"/>
    <cellStyle name="Normal 11 23" xfId="965"/>
    <cellStyle name="Normal 11 24" xfId="966"/>
    <cellStyle name="Normal 11 25" xfId="967"/>
    <cellStyle name="Normal 11 3" xfId="968"/>
    <cellStyle name="Normal 11 3 2" xfId="969"/>
    <cellStyle name="Normal 11 3 3" xfId="970"/>
    <cellStyle name="Normal 11 3 4" xfId="971"/>
    <cellStyle name="Normal 11 3 5" xfId="972"/>
    <cellStyle name="Normal 11 3 6" xfId="973"/>
    <cellStyle name="Normal 11 3 7" xfId="974"/>
    <cellStyle name="Normal 11 3 8" xfId="975"/>
    <cellStyle name="Normal 11 4" xfId="976"/>
    <cellStyle name="Normal 11 4 2" xfId="977"/>
    <cellStyle name="Normal 11 4 3" xfId="978"/>
    <cellStyle name="Normal 11 4 4" xfId="979"/>
    <cellStyle name="Normal 11 4 5" xfId="980"/>
    <cellStyle name="Normal 11 4 6" xfId="981"/>
    <cellStyle name="Normal 11 4 7" xfId="982"/>
    <cellStyle name="Normal 11 4 8" xfId="983"/>
    <cellStyle name="Normal 11 5" xfId="984"/>
    <cellStyle name="Normal 11 5 2" xfId="985"/>
    <cellStyle name="Normal 11 5 3" xfId="986"/>
    <cellStyle name="Normal 11 5 4" xfId="987"/>
    <cellStyle name="Normal 11 5 5" xfId="988"/>
    <cellStyle name="Normal 11 5 6" xfId="989"/>
    <cellStyle name="Normal 11 5 7" xfId="990"/>
    <cellStyle name="Normal 11 5 8" xfId="991"/>
    <cellStyle name="Normal 11 6" xfId="992"/>
    <cellStyle name="Normal 11 6 2" xfId="993"/>
    <cellStyle name="Normal 11 6 3" xfId="994"/>
    <cellStyle name="Normal 11 6 4" xfId="995"/>
    <cellStyle name="Normal 11 7" xfId="996"/>
    <cellStyle name="Normal 11 7 2" xfId="997"/>
    <cellStyle name="Normal 11 7 3" xfId="998"/>
    <cellStyle name="Normal 11 7 4" xfId="999"/>
    <cellStyle name="Normal 11 8" xfId="1000"/>
    <cellStyle name="Normal 11 8 2" xfId="1001"/>
    <cellStyle name="Normal 11 8 3" xfId="1002"/>
    <cellStyle name="Normal 11 8 4" xfId="1003"/>
    <cellStyle name="Normal 11 9" xfId="1004"/>
    <cellStyle name="Normal 11 9 2" xfId="1005"/>
    <cellStyle name="Normal 11 9 3" xfId="1006"/>
    <cellStyle name="Normal 11 9 4" xfId="1007"/>
    <cellStyle name="Normal 11_INDX_CORR" xfId="1008"/>
    <cellStyle name="Normal 12" xfId="1009"/>
    <cellStyle name="Normal 12 10" xfId="1010"/>
    <cellStyle name="Normal 12 10 2" xfId="1011"/>
    <cellStyle name="Normal 12 10 3" xfId="1012"/>
    <cellStyle name="Normal 12 10 4" xfId="1013"/>
    <cellStyle name="Normal 12 11" xfId="1014"/>
    <cellStyle name="Normal 12 12" xfId="1015"/>
    <cellStyle name="Normal 12 12 2" xfId="1016"/>
    <cellStyle name="Normal 12 12 3" xfId="1017"/>
    <cellStyle name="Normal 12 12 4" xfId="1018"/>
    <cellStyle name="Normal 12 13" xfId="1019"/>
    <cellStyle name="Normal 12 14" xfId="1020"/>
    <cellStyle name="Normal 12 15" xfId="1021"/>
    <cellStyle name="Normal 12 16" xfId="1022"/>
    <cellStyle name="Normal 12 17" xfId="1023"/>
    <cellStyle name="Normal 12 18" xfId="1024"/>
    <cellStyle name="Normal 12 19" xfId="1025"/>
    <cellStyle name="Normal 12 2" xfId="1026"/>
    <cellStyle name="Normal 12 2 10" xfId="1027"/>
    <cellStyle name="Normal 12 2 11" xfId="1028"/>
    <cellStyle name="Normal 12 2 12" xfId="1029"/>
    <cellStyle name="Normal 12 2 13" xfId="1030"/>
    <cellStyle name="Normal 12 2 14" xfId="1031"/>
    <cellStyle name="Normal 12 2 15" xfId="1032"/>
    <cellStyle name="Normal 12 2 16" xfId="1033"/>
    <cellStyle name="Normal 12 2 17" xfId="1034"/>
    <cellStyle name="Normal 12 2 18" xfId="1035"/>
    <cellStyle name="Normal 12 2 19" xfId="1036"/>
    <cellStyle name="Normal 12 2 2" xfId="1037"/>
    <cellStyle name="Normal 12 2 2 2" xfId="1038"/>
    <cellStyle name="Normal 12 2 2 3" xfId="1039"/>
    <cellStyle name="Normal 12 2 2 4" xfId="1040"/>
    <cellStyle name="Normal 12 2 20" xfId="1041"/>
    <cellStyle name="Normal 12 2 21" xfId="1042"/>
    <cellStyle name="Normal 12 2 22" xfId="1043"/>
    <cellStyle name="Normal 12 2 23" xfId="1044"/>
    <cellStyle name="Normal 12 2 24" xfId="1045"/>
    <cellStyle name="Normal 12 2 3" xfId="1046"/>
    <cellStyle name="Normal 12 2 3 2" xfId="1047"/>
    <cellStyle name="Normal 12 2 3 3" xfId="1048"/>
    <cellStyle name="Normal 12 2 3 4" xfId="1049"/>
    <cellStyle name="Normal 12 2 4" xfId="1050"/>
    <cellStyle name="Normal 12 2 4 2" xfId="1051"/>
    <cellStyle name="Normal 12 2 4 3" xfId="1052"/>
    <cellStyle name="Normal 12 2 4 4" xfId="1053"/>
    <cellStyle name="Normal 12 2 5" xfId="1054"/>
    <cellStyle name="Normal 12 2 5 2" xfId="1055"/>
    <cellStyle name="Normal 12 2 5 3" xfId="1056"/>
    <cellStyle name="Normal 12 2 5 4" xfId="1057"/>
    <cellStyle name="Normal 12 2 6" xfId="1058"/>
    <cellStyle name="Normal 12 2 6 2" xfId="1059"/>
    <cellStyle name="Normal 12 2 6 3" xfId="1060"/>
    <cellStyle name="Normal 12 2 6 4" xfId="1061"/>
    <cellStyle name="Normal 12 2 7" xfId="1062"/>
    <cellStyle name="Normal 12 2 7 2" xfId="1063"/>
    <cellStyle name="Normal 12 2 7 3" xfId="1064"/>
    <cellStyle name="Normal 12 2 7 4" xfId="1065"/>
    <cellStyle name="Normal 12 2 8" xfId="1066"/>
    <cellStyle name="Normal 12 2 9" xfId="1067"/>
    <cellStyle name="Normal 12 2_INDX_CORR" xfId="1068"/>
    <cellStyle name="Normal 12 20" xfId="1069"/>
    <cellStyle name="Normal 12 21" xfId="1070"/>
    <cellStyle name="Normal 12 22" xfId="1071"/>
    <cellStyle name="Normal 12 23" xfId="1072"/>
    <cellStyle name="Normal 12 24" xfId="1073"/>
    <cellStyle name="Normal 12 25" xfId="1074"/>
    <cellStyle name="Normal 12 3" xfId="1075"/>
    <cellStyle name="Normal 12 3 2" xfId="1076"/>
    <cellStyle name="Normal 12 3 3" xfId="1077"/>
    <cellStyle name="Normal 12 3 4" xfId="1078"/>
    <cellStyle name="Normal 12 4" xfId="1079"/>
    <cellStyle name="Normal 12 4 2" xfId="1080"/>
    <cellStyle name="Normal 12 4 3" xfId="1081"/>
    <cellStyle name="Normal 12 4 4" xfId="1082"/>
    <cellStyle name="Normal 12 5" xfId="1083"/>
    <cellStyle name="Normal 12 5 2" xfId="1084"/>
    <cellStyle name="Normal 12 5 3" xfId="1085"/>
    <cellStyle name="Normal 12 5 4" xfId="1086"/>
    <cellStyle name="Normal 12 6" xfId="1087"/>
    <cellStyle name="Normal 12 6 2" xfId="1088"/>
    <cellStyle name="Normal 12 6 3" xfId="1089"/>
    <cellStyle name="Normal 12 6 4" xfId="1090"/>
    <cellStyle name="Normal 12 7" xfId="1091"/>
    <cellStyle name="Normal 12 7 2" xfId="1092"/>
    <cellStyle name="Normal 12 7 3" xfId="1093"/>
    <cellStyle name="Normal 12 8" xfId="1094"/>
    <cellStyle name="Normal 12 9" xfId="1095"/>
    <cellStyle name="Normal 12_INDX_CORR" xfId="1096"/>
    <cellStyle name="Normal 13" xfId="1097"/>
    <cellStyle name="Normal 13 10" xfId="1098"/>
    <cellStyle name="Normal 13 10 2" xfId="1099"/>
    <cellStyle name="Normal 13 10 3" xfId="1100"/>
    <cellStyle name="Normal 13 10 4" xfId="1101"/>
    <cellStyle name="Normal 13 11" xfId="1102"/>
    <cellStyle name="Normal 13 11 2" xfId="1103"/>
    <cellStyle name="Normal 13 11 3" xfId="1104"/>
    <cellStyle name="Normal 13 11 4" xfId="1105"/>
    <cellStyle name="Normal 13 12" xfId="1106"/>
    <cellStyle name="Normal 13 13" xfId="1107"/>
    <cellStyle name="Normal 13 14" xfId="1108"/>
    <cellStyle name="Normal 13 15" xfId="1109"/>
    <cellStyle name="Normal 13 16" xfId="1110"/>
    <cellStyle name="Normal 13 17" xfId="1111"/>
    <cellStyle name="Normal 13 18" xfId="1112"/>
    <cellStyle name="Normal 13 19" xfId="1113"/>
    <cellStyle name="Normal 13 2" xfId="1114"/>
    <cellStyle name="Normal 13 2 10" xfId="1115"/>
    <cellStyle name="Normal 13 2 11" xfId="1116"/>
    <cellStyle name="Normal 13 2 12" xfId="1117"/>
    <cellStyle name="Normal 13 2 13" xfId="1118"/>
    <cellStyle name="Normal 13 2 14" xfId="1119"/>
    <cellStyle name="Normal 13 2 15" xfId="1120"/>
    <cellStyle name="Normal 13 2 16" xfId="1121"/>
    <cellStyle name="Normal 13 2 17" xfId="1122"/>
    <cellStyle name="Normal 13 2 18" xfId="1123"/>
    <cellStyle name="Normal 13 2 19" xfId="1124"/>
    <cellStyle name="Normal 13 2 2" xfId="1125"/>
    <cellStyle name="Normal 13 2 2 2" xfId="1126"/>
    <cellStyle name="Normal 13 2 2 3" xfId="1127"/>
    <cellStyle name="Normal 13 2 2 4" xfId="1128"/>
    <cellStyle name="Normal 13 2 20" xfId="1129"/>
    <cellStyle name="Normal 13 2 21" xfId="1130"/>
    <cellStyle name="Normal 13 2 22" xfId="1131"/>
    <cellStyle name="Normal 13 2 23" xfId="1132"/>
    <cellStyle name="Normal 13 2 24" xfId="1133"/>
    <cellStyle name="Normal 13 2 3" xfId="1134"/>
    <cellStyle name="Normal 13 2 3 2" xfId="1135"/>
    <cellStyle name="Normal 13 2 3 3" xfId="1136"/>
    <cellStyle name="Normal 13 2 3 4" xfId="1137"/>
    <cellStyle name="Normal 13 2 4" xfId="1138"/>
    <cellStyle name="Normal 13 2 4 2" xfId="1139"/>
    <cellStyle name="Normal 13 2 4 3" xfId="1140"/>
    <cellStyle name="Normal 13 2 4 4" xfId="1141"/>
    <cellStyle name="Normal 13 2 5" xfId="1142"/>
    <cellStyle name="Normal 13 2 5 2" xfId="1143"/>
    <cellStyle name="Normal 13 2 5 3" xfId="1144"/>
    <cellStyle name="Normal 13 2 5 4" xfId="1145"/>
    <cellStyle name="Normal 13 2 6" xfId="1146"/>
    <cellStyle name="Normal 13 2 6 2" xfId="1147"/>
    <cellStyle name="Normal 13 2 6 3" xfId="1148"/>
    <cellStyle name="Normal 13 2 6 4" xfId="1149"/>
    <cellStyle name="Normal 13 2 7" xfId="1150"/>
    <cellStyle name="Normal 13 2 7 2" xfId="1151"/>
    <cellStyle name="Normal 13 2 7 3" xfId="1152"/>
    <cellStyle name="Normal 13 2 7 4" xfId="1153"/>
    <cellStyle name="Normal 13 2 8" xfId="1154"/>
    <cellStyle name="Normal 13 2 9" xfId="1155"/>
    <cellStyle name="Normal 13 2_INDX_CORR" xfId="1156"/>
    <cellStyle name="Normal 13 20" xfId="1157"/>
    <cellStyle name="Normal 13 21" xfId="1158"/>
    <cellStyle name="Normal 13 22" xfId="1159"/>
    <cellStyle name="Normal 13 23" xfId="1160"/>
    <cellStyle name="Normal 13 24" xfId="1161"/>
    <cellStyle name="Normal 13 25" xfId="1162"/>
    <cellStyle name="Normal 13 3" xfId="1163"/>
    <cellStyle name="Normal 13 3 2" xfId="1164"/>
    <cellStyle name="Normal 13 3 3" xfId="1165"/>
    <cellStyle name="Normal 13 3 4" xfId="1166"/>
    <cellStyle name="Normal 13 4" xfId="1167"/>
    <cellStyle name="Normal 13 4 2" xfId="1168"/>
    <cellStyle name="Normal 13 4 3" xfId="1169"/>
    <cellStyle name="Normal 13 4 4" xfId="1170"/>
    <cellStyle name="Normal 13 5" xfId="1171"/>
    <cellStyle name="Normal 13 5 2" xfId="1172"/>
    <cellStyle name="Normal 13 5 3" xfId="1173"/>
    <cellStyle name="Normal 13 5 4" xfId="1174"/>
    <cellStyle name="Normal 13 6" xfId="1175"/>
    <cellStyle name="Normal 13 6 2" xfId="1176"/>
    <cellStyle name="Normal 13 6 3" xfId="1177"/>
    <cellStyle name="Normal 13 6 4" xfId="1178"/>
    <cellStyle name="Normal 13 7" xfId="1179"/>
    <cellStyle name="Normal 13 7 2" xfId="1180"/>
    <cellStyle name="Normal 13 7 3" xfId="1181"/>
    <cellStyle name="Normal 13 7 4" xfId="1182"/>
    <cellStyle name="Normal 13 8" xfId="1183"/>
    <cellStyle name="Normal 13 8 2" xfId="1184"/>
    <cellStyle name="Normal 13 8 3" xfId="1185"/>
    <cellStyle name="Normal 13 8 4" xfId="1186"/>
    <cellStyle name="Normal 13 9" xfId="1187"/>
    <cellStyle name="Normal 13 9 2" xfId="1188"/>
    <cellStyle name="Normal 13 9 3" xfId="1189"/>
    <cellStyle name="Normal 13 9 4" xfId="1190"/>
    <cellStyle name="Normal 13_INDX_CORR" xfId="1191"/>
    <cellStyle name="Normal 14" xfId="1192"/>
    <cellStyle name="Normal 14 10" xfId="1193"/>
    <cellStyle name="Normal 14 10 2" xfId="1194"/>
    <cellStyle name="Normal 14 10 3" xfId="1195"/>
    <cellStyle name="Normal 14 10 4" xfId="1196"/>
    <cellStyle name="Normal 14 11" xfId="1197"/>
    <cellStyle name="Normal 14 11 2" xfId="1198"/>
    <cellStyle name="Normal 14 11 3" xfId="1199"/>
    <cellStyle name="Normal 14 11 4" xfId="1200"/>
    <cellStyle name="Normal 14 12" xfId="1201"/>
    <cellStyle name="Normal 14 13" xfId="1202"/>
    <cellStyle name="Normal 14 14" xfId="1203"/>
    <cellStyle name="Normal 14 15" xfId="1204"/>
    <cellStyle name="Normal 14 16" xfId="1205"/>
    <cellStyle name="Normal 14 17" xfId="1206"/>
    <cellStyle name="Normal 14 18" xfId="1207"/>
    <cellStyle name="Normal 14 19" xfId="1208"/>
    <cellStyle name="Normal 14 2" xfId="1209"/>
    <cellStyle name="Normal 14 2 10" xfId="1210"/>
    <cellStyle name="Normal 14 2 11" xfId="1211"/>
    <cellStyle name="Normal 14 2 12" xfId="1212"/>
    <cellStyle name="Normal 14 2 13" xfId="1213"/>
    <cellStyle name="Normal 14 2 14" xfId="1214"/>
    <cellStyle name="Normal 14 2 15" xfId="1215"/>
    <cellStyle name="Normal 14 2 16" xfId="1216"/>
    <cellStyle name="Normal 14 2 17" xfId="1217"/>
    <cellStyle name="Normal 14 2 18" xfId="1218"/>
    <cellStyle name="Normal 14 2 19" xfId="1219"/>
    <cellStyle name="Normal 14 2 2" xfId="1220"/>
    <cellStyle name="Normal 14 2 2 2" xfId="1221"/>
    <cellStyle name="Normal 14 2 2 3" xfId="1222"/>
    <cellStyle name="Normal 14 2 2 4" xfId="1223"/>
    <cellStyle name="Normal 14 2 20" xfId="1224"/>
    <cellStyle name="Normal 14 2 21" xfId="1225"/>
    <cellStyle name="Normal 14 2 22" xfId="1226"/>
    <cellStyle name="Normal 14 2 23" xfId="1227"/>
    <cellStyle name="Normal 14 2 24" xfId="1228"/>
    <cellStyle name="Normal 14 2 3" xfId="1229"/>
    <cellStyle name="Normal 14 2 3 2" xfId="1230"/>
    <cellStyle name="Normal 14 2 3 3" xfId="1231"/>
    <cellStyle name="Normal 14 2 3 4" xfId="1232"/>
    <cellStyle name="Normal 14 2 4" xfId="1233"/>
    <cellStyle name="Normal 14 2 4 2" xfId="1234"/>
    <cellStyle name="Normal 14 2 4 3" xfId="1235"/>
    <cellStyle name="Normal 14 2 4 4" xfId="1236"/>
    <cellStyle name="Normal 14 2 5" xfId="1237"/>
    <cellStyle name="Normal 14 2 5 2" xfId="1238"/>
    <cellStyle name="Normal 14 2 5 3" xfId="1239"/>
    <cellStyle name="Normal 14 2 5 4" xfId="1240"/>
    <cellStyle name="Normal 14 2 6" xfId="1241"/>
    <cellStyle name="Normal 14 2 6 2" xfId="1242"/>
    <cellStyle name="Normal 14 2 6 3" xfId="1243"/>
    <cellStyle name="Normal 14 2 6 4" xfId="1244"/>
    <cellStyle name="Normal 14 2 7" xfId="1245"/>
    <cellStyle name="Normal 14 2 7 2" xfId="1246"/>
    <cellStyle name="Normal 14 2 7 3" xfId="1247"/>
    <cellStyle name="Normal 14 2 7 4" xfId="1248"/>
    <cellStyle name="Normal 14 2 8" xfId="1249"/>
    <cellStyle name="Normal 14 2 9" xfId="1250"/>
    <cellStyle name="Normal 14 2_INDX_CORR" xfId="1251"/>
    <cellStyle name="Normal 14 20" xfId="1252"/>
    <cellStyle name="Normal 14 21" xfId="1253"/>
    <cellStyle name="Normal 14 22" xfId="1254"/>
    <cellStyle name="Normal 14 23" xfId="1255"/>
    <cellStyle name="Normal 14 24" xfId="1256"/>
    <cellStyle name="Normal 14 25" xfId="1257"/>
    <cellStyle name="Normal 14 3" xfId="1258"/>
    <cellStyle name="Normal 14 3 2" xfId="1259"/>
    <cellStyle name="Normal 14 3 3" xfId="1260"/>
    <cellStyle name="Normal 14 3 4" xfId="1261"/>
    <cellStyle name="Normal 14 4" xfId="1262"/>
    <cellStyle name="Normal 14 4 2" xfId="1263"/>
    <cellStyle name="Normal 14 4 3" xfId="1264"/>
    <cellStyle name="Normal 14 4 4" xfId="1265"/>
    <cellStyle name="Normal 14 5" xfId="1266"/>
    <cellStyle name="Normal 14 5 2" xfId="1267"/>
    <cellStyle name="Normal 14 5 3" xfId="1268"/>
    <cellStyle name="Normal 14 5 4" xfId="1269"/>
    <cellStyle name="Normal 14 6" xfId="1270"/>
    <cellStyle name="Normal 14 6 2" xfId="1271"/>
    <cellStyle name="Normal 14 6 3" xfId="1272"/>
    <cellStyle name="Normal 14 6 4" xfId="1273"/>
    <cellStyle name="Normal 14 7" xfId="1274"/>
    <cellStyle name="Normal 14 7 2" xfId="1275"/>
    <cellStyle name="Normal 14 7 3" xfId="1276"/>
    <cellStyle name="Normal 14 7 4" xfId="1277"/>
    <cellStyle name="Normal 14 8" xfId="1278"/>
    <cellStyle name="Normal 14 8 2" xfId="1279"/>
    <cellStyle name="Normal 14 8 3" xfId="1280"/>
    <cellStyle name="Normal 14 8 4" xfId="1281"/>
    <cellStyle name="Normal 14 9" xfId="1282"/>
    <cellStyle name="Normal 14 9 2" xfId="1283"/>
    <cellStyle name="Normal 14 9 3" xfId="1284"/>
    <cellStyle name="Normal 14 9 4" xfId="1285"/>
    <cellStyle name="Normal 14_INDX_CORR" xfId="1286"/>
    <cellStyle name="Normal 15" xfId="1287"/>
    <cellStyle name="Normal 15 10" xfId="1288"/>
    <cellStyle name="Normal 15 10 2" xfId="1289"/>
    <cellStyle name="Normal 15 10 3" xfId="1290"/>
    <cellStyle name="Normal 15 10 4" xfId="1291"/>
    <cellStyle name="Normal 15 11" xfId="1292"/>
    <cellStyle name="Normal 15 11 2" xfId="1293"/>
    <cellStyle name="Normal 15 11 3" xfId="1294"/>
    <cellStyle name="Normal 15 11 4" xfId="1295"/>
    <cellStyle name="Normal 15 12" xfId="1296"/>
    <cellStyle name="Normal 15 13" xfId="1297"/>
    <cellStyle name="Normal 15 14" xfId="1298"/>
    <cellStyle name="Normal 15 15" xfId="1299"/>
    <cellStyle name="Normal 15 16" xfId="1300"/>
    <cellStyle name="Normal 15 17" xfId="1301"/>
    <cellStyle name="Normal 15 18" xfId="1302"/>
    <cellStyle name="Normal 15 19" xfId="1303"/>
    <cellStyle name="Normal 15 2" xfId="1304"/>
    <cellStyle name="Normal 15 2 10" xfId="1305"/>
    <cellStyle name="Normal 15 2 11" xfId="1306"/>
    <cellStyle name="Normal 15 2 12" xfId="1307"/>
    <cellStyle name="Normal 15 2 13" xfId="1308"/>
    <cellStyle name="Normal 15 2 14" xfId="1309"/>
    <cellStyle name="Normal 15 2 15" xfId="1310"/>
    <cellStyle name="Normal 15 2 16" xfId="1311"/>
    <cellStyle name="Normal 15 2 17" xfId="1312"/>
    <cellStyle name="Normal 15 2 18" xfId="1313"/>
    <cellStyle name="Normal 15 2 19" xfId="1314"/>
    <cellStyle name="Normal 15 2 2" xfId="1315"/>
    <cellStyle name="Normal 15 2 2 2" xfId="1316"/>
    <cellStyle name="Normal 15 2 2 3" xfId="1317"/>
    <cellStyle name="Normal 15 2 2 4" xfId="1318"/>
    <cellStyle name="Normal 15 2 20" xfId="1319"/>
    <cellStyle name="Normal 15 2 21" xfId="1320"/>
    <cellStyle name="Normal 15 2 22" xfId="1321"/>
    <cellStyle name="Normal 15 2 23" xfId="1322"/>
    <cellStyle name="Normal 15 2 24" xfId="1323"/>
    <cellStyle name="Normal 15 2 3" xfId="1324"/>
    <cellStyle name="Normal 15 2 3 2" xfId="1325"/>
    <cellStyle name="Normal 15 2 3 3" xfId="1326"/>
    <cellStyle name="Normal 15 2 3 4" xfId="1327"/>
    <cellStyle name="Normal 15 2 4" xfId="1328"/>
    <cellStyle name="Normal 15 2 4 2" xfId="1329"/>
    <cellStyle name="Normal 15 2 4 3" xfId="1330"/>
    <cellStyle name="Normal 15 2 4 4" xfId="1331"/>
    <cellStyle name="Normal 15 2 5" xfId="1332"/>
    <cellStyle name="Normal 15 2 5 2" xfId="1333"/>
    <cellStyle name="Normal 15 2 5 3" xfId="1334"/>
    <cellStyle name="Normal 15 2 5 4" xfId="1335"/>
    <cellStyle name="Normal 15 2 6" xfId="1336"/>
    <cellStyle name="Normal 15 2 6 2" xfId="1337"/>
    <cellStyle name="Normal 15 2 6 3" xfId="1338"/>
    <cellStyle name="Normal 15 2 6 4" xfId="1339"/>
    <cellStyle name="Normal 15 2 7" xfId="1340"/>
    <cellStyle name="Normal 15 2 7 2" xfId="1341"/>
    <cellStyle name="Normal 15 2 7 3" xfId="1342"/>
    <cellStyle name="Normal 15 2 7 4" xfId="1343"/>
    <cellStyle name="Normal 15 2 8" xfId="1344"/>
    <cellStyle name="Normal 15 2 9" xfId="1345"/>
    <cellStyle name="Normal 15 2_INDX_CORR" xfId="1346"/>
    <cellStyle name="Normal 15 20" xfId="1347"/>
    <cellStyle name="Normal 15 21" xfId="1348"/>
    <cellStyle name="Normal 15 22" xfId="1349"/>
    <cellStyle name="Normal 15 23" xfId="1350"/>
    <cellStyle name="Normal 15 24" xfId="1351"/>
    <cellStyle name="Normal 15 25" xfId="1352"/>
    <cellStyle name="Normal 15 3" xfId="1353"/>
    <cellStyle name="Normal 15 3 2" xfId="1354"/>
    <cellStyle name="Normal 15 3 3" xfId="1355"/>
    <cellStyle name="Normal 15 3 4" xfId="1356"/>
    <cellStyle name="Normal 15 4" xfId="1357"/>
    <cellStyle name="Normal 15 4 2" xfId="1358"/>
    <cellStyle name="Normal 15 4 3" xfId="1359"/>
    <cellStyle name="Normal 15 4 4" xfId="1360"/>
    <cellStyle name="Normal 15 5" xfId="1361"/>
    <cellStyle name="Normal 15 5 2" xfId="1362"/>
    <cellStyle name="Normal 15 5 3" xfId="1363"/>
    <cellStyle name="Normal 15 5 4" xfId="1364"/>
    <cellStyle name="Normal 15 6" xfId="1365"/>
    <cellStyle name="Normal 15 6 2" xfId="1366"/>
    <cellStyle name="Normal 15 6 3" xfId="1367"/>
    <cellStyle name="Normal 15 6 4" xfId="1368"/>
    <cellStyle name="Normal 15 7" xfId="1369"/>
    <cellStyle name="Normal 15 7 2" xfId="1370"/>
    <cellStyle name="Normal 15 7 3" xfId="1371"/>
    <cellStyle name="Normal 15 7 4" xfId="1372"/>
    <cellStyle name="Normal 15 8" xfId="1373"/>
    <cellStyle name="Normal 15 8 2" xfId="1374"/>
    <cellStyle name="Normal 15 8 3" xfId="1375"/>
    <cellStyle name="Normal 15 8 4" xfId="1376"/>
    <cellStyle name="Normal 15 9" xfId="1377"/>
    <cellStyle name="Normal 15 9 2" xfId="1378"/>
    <cellStyle name="Normal 15 9 3" xfId="1379"/>
    <cellStyle name="Normal 15 9 4" xfId="1380"/>
    <cellStyle name="Normal 15_INDX_CORR" xfId="1381"/>
    <cellStyle name="Normal 16" xfId="1382"/>
    <cellStyle name="Normal 16 2" xfId="1383"/>
    <cellStyle name="Normal 16 3" xfId="1384"/>
    <cellStyle name="Normal 16 4" xfId="1385"/>
    <cellStyle name="Normal 16 5" xfId="1386"/>
    <cellStyle name="Normal 16 6" xfId="1387"/>
    <cellStyle name="Normal 16 7" xfId="1388"/>
    <cellStyle name="Normal 16 7 2" xfId="29222"/>
    <cellStyle name="Normal 16 7 3" xfId="31860"/>
    <cellStyle name="Normal 16 8" xfId="1389"/>
    <cellStyle name="Normal 16 8 2" xfId="29223"/>
    <cellStyle name="Normal 16 8 3" xfId="31861"/>
    <cellStyle name="Normal 16 9" xfId="1390"/>
    <cellStyle name="Normal 16 9 2" xfId="29224"/>
    <cellStyle name="Normal 16 9 3" xfId="31862"/>
    <cellStyle name="Normal 16_MISS &amp; CHECK" xfId="1391"/>
    <cellStyle name="Normal 17" xfId="1392"/>
    <cellStyle name="Normal 17 10" xfId="1393"/>
    <cellStyle name="Normal 17 11" xfId="1394"/>
    <cellStyle name="Normal 17 12" xfId="1395"/>
    <cellStyle name="Normal 17 13" xfId="1396"/>
    <cellStyle name="Normal 17 14" xfId="1397"/>
    <cellStyle name="Normal 17 15" xfId="1398"/>
    <cellStyle name="Normal 17 16" xfId="1399"/>
    <cellStyle name="Normal 17 17" xfId="1400"/>
    <cellStyle name="Normal 17 18" xfId="1401"/>
    <cellStyle name="Normal 17 19" xfId="1402"/>
    <cellStyle name="Normal 17 2" xfId="1403"/>
    <cellStyle name="Normal 17 2 10" xfId="1404"/>
    <cellStyle name="Normal 17 2 11" xfId="1405"/>
    <cellStyle name="Normal 17 2 12" xfId="1406"/>
    <cellStyle name="Normal 17 2 13" xfId="1407"/>
    <cellStyle name="Normal 17 2 14" xfId="1408"/>
    <cellStyle name="Normal 17 2 15" xfId="1409"/>
    <cellStyle name="Normal 17 2 16" xfId="1410"/>
    <cellStyle name="Normal 17 2 17" xfId="1411"/>
    <cellStyle name="Normal 17 2 18" xfId="1412"/>
    <cellStyle name="Normal 17 2 19" xfId="1413"/>
    <cellStyle name="Normal 17 2 2" xfId="1414"/>
    <cellStyle name="Normal 17 2 2 2" xfId="1415"/>
    <cellStyle name="Normal 17 2 2 3" xfId="1416"/>
    <cellStyle name="Normal 17 2 2 4" xfId="1417"/>
    <cellStyle name="Normal 17 2 20" xfId="1418"/>
    <cellStyle name="Normal 17 2 21" xfId="1419"/>
    <cellStyle name="Normal 17 2 22" xfId="1420"/>
    <cellStyle name="Normal 17 2 23" xfId="1421"/>
    <cellStyle name="Normal 17 2 24" xfId="1422"/>
    <cellStyle name="Normal 17 2 3" xfId="1423"/>
    <cellStyle name="Normal 17 2 3 2" xfId="1424"/>
    <cellStyle name="Normal 17 2 3 3" xfId="1425"/>
    <cellStyle name="Normal 17 2 3 4" xfId="1426"/>
    <cellStyle name="Normal 17 2 4" xfId="1427"/>
    <cellStyle name="Normal 17 2 4 2" xfId="1428"/>
    <cellStyle name="Normal 17 2 4 3" xfId="1429"/>
    <cellStyle name="Normal 17 2 4 4" xfId="1430"/>
    <cellStyle name="Normal 17 2 5" xfId="1431"/>
    <cellStyle name="Normal 17 2 5 2" xfId="1432"/>
    <cellStyle name="Normal 17 2 5 3" xfId="1433"/>
    <cellStyle name="Normal 17 2 5 4" xfId="1434"/>
    <cellStyle name="Normal 17 2 6" xfId="1435"/>
    <cellStyle name="Normal 17 2 6 2" xfId="1436"/>
    <cellStyle name="Normal 17 2 6 3" xfId="1437"/>
    <cellStyle name="Normal 17 2 6 4" xfId="1438"/>
    <cellStyle name="Normal 17 2 7" xfId="1439"/>
    <cellStyle name="Normal 17 2 7 2" xfId="1440"/>
    <cellStyle name="Normal 17 2 7 3" xfId="1441"/>
    <cellStyle name="Normal 17 2 7 4" xfId="1442"/>
    <cellStyle name="Normal 17 2 8" xfId="1443"/>
    <cellStyle name="Normal 17 2 9" xfId="1444"/>
    <cellStyle name="Normal 17 2_INDX_CORR" xfId="1445"/>
    <cellStyle name="Normal 17 20" xfId="1446"/>
    <cellStyle name="Normal 17 21" xfId="1447"/>
    <cellStyle name="Normal 17 22" xfId="1448"/>
    <cellStyle name="Normal 17 23" xfId="1449"/>
    <cellStyle name="Normal 17 24" xfId="1450"/>
    <cellStyle name="Normal 17 25" xfId="1451"/>
    <cellStyle name="Normal 17 3" xfId="1452"/>
    <cellStyle name="Normal 17 3 2" xfId="1453"/>
    <cellStyle name="Normal 17 3 3" xfId="1454"/>
    <cellStyle name="Normal 17 3 4" xfId="1455"/>
    <cellStyle name="Normal 17 4" xfId="1456"/>
    <cellStyle name="Normal 17 4 2" xfId="1457"/>
    <cellStyle name="Normal 17 4 3" xfId="1458"/>
    <cellStyle name="Normal 17 4 4" xfId="1459"/>
    <cellStyle name="Normal 17 5" xfId="1460"/>
    <cellStyle name="Normal 17 5 2" xfId="1461"/>
    <cellStyle name="Normal 17 5 3" xfId="1462"/>
    <cellStyle name="Normal 17 5 4" xfId="1463"/>
    <cellStyle name="Normal 17 6" xfId="1464"/>
    <cellStyle name="Normal 17 6 2" xfId="1465"/>
    <cellStyle name="Normal 17 6 3" xfId="1466"/>
    <cellStyle name="Normal 17 6 4" xfId="1467"/>
    <cellStyle name="Normal 17 7" xfId="1468"/>
    <cellStyle name="Normal 17 7 2" xfId="1469"/>
    <cellStyle name="Normal 17 7 3" xfId="1470"/>
    <cellStyle name="Normal 17 7 4" xfId="1471"/>
    <cellStyle name="Normal 17 8" xfId="1472"/>
    <cellStyle name="Normal 17 8 2" xfId="1473"/>
    <cellStyle name="Normal 17 8 3" xfId="1474"/>
    <cellStyle name="Normal 17 8 4" xfId="1475"/>
    <cellStyle name="Normal 17 9" xfId="1476"/>
    <cellStyle name="Normal 17_INDX_CORR" xfId="1477"/>
    <cellStyle name="Normal 18" xfId="1478"/>
    <cellStyle name="Normal 18 10" xfId="1479"/>
    <cellStyle name="Normal 18 11" xfId="1480"/>
    <cellStyle name="Normal 18 12" xfId="1481"/>
    <cellStyle name="Normal 18 13" xfId="1482"/>
    <cellStyle name="Normal 18 14" xfId="1483"/>
    <cellStyle name="Normal 18 15" xfId="1484"/>
    <cellStyle name="Normal 18 16" xfId="1485"/>
    <cellStyle name="Normal 18 17" xfId="1486"/>
    <cellStyle name="Normal 18 18" xfId="1487"/>
    <cellStyle name="Normal 18 19" xfId="1488"/>
    <cellStyle name="Normal 18 2" xfId="1489"/>
    <cellStyle name="Normal 18 2 10" xfId="1490"/>
    <cellStyle name="Normal 18 2 11" xfId="1491"/>
    <cellStyle name="Normal 18 2 12" xfId="1492"/>
    <cellStyle name="Normal 18 2 13" xfId="1493"/>
    <cellStyle name="Normal 18 2 14" xfId="1494"/>
    <cellStyle name="Normal 18 2 15" xfId="1495"/>
    <cellStyle name="Normal 18 2 16" xfId="1496"/>
    <cellStyle name="Normal 18 2 17" xfId="1497"/>
    <cellStyle name="Normal 18 2 18" xfId="1498"/>
    <cellStyle name="Normal 18 2 19" xfId="1499"/>
    <cellStyle name="Normal 18 2 2" xfId="1500"/>
    <cellStyle name="Normal 18 2 2 2" xfId="1501"/>
    <cellStyle name="Normal 18 2 2 3" xfId="1502"/>
    <cellStyle name="Normal 18 2 2 4" xfId="1503"/>
    <cellStyle name="Normal 18 2 20" xfId="1504"/>
    <cellStyle name="Normal 18 2 21" xfId="1505"/>
    <cellStyle name="Normal 18 2 22" xfId="1506"/>
    <cellStyle name="Normal 18 2 23" xfId="1507"/>
    <cellStyle name="Normal 18 2 24" xfId="1508"/>
    <cellStyle name="Normal 18 2 3" xfId="1509"/>
    <cellStyle name="Normal 18 2 3 2" xfId="1510"/>
    <cellStyle name="Normal 18 2 3 3" xfId="1511"/>
    <cellStyle name="Normal 18 2 3 4" xfId="1512"/>
    <cellStyle name="Normal 18 2 4" xfId="1513"/>
    <cellStyle name="Normal 18 2 4 2" xfId="1514"/>
    <cellStyle name="Normal 18 2 4 3" xfId="1515"/>
    <cellStyle name="Normal 18 2 4 4" xfId="1516"/>
    <cellStyle name="Normal 18 2 5" xfId="1517"/>
    <cellStyle name="Normal 18 2 5 2" xfId="1518"/>
    <cellStyle name="Normal 18 2 5 3" xfId="1519"/>
    <cellStyle name="Normal 18 2 5 4" xfId="1520"/>
    <cellStyle name="Normal 18 2 6" xfId="1521"/>
    <cellStyle name="Normal 18 2 6 2" xfId="1522"/>
    <cellStyle name="Normal 18 2 6 3" xfId="1523"/>
    <cellStyle name="Normal 18 2 6 4" xfId="1524"/>
    <cellStyle name="Normal 18 2 7" xfId="1525"/>
    <cellStyle name="Normal 18 2 7 2" xfId="1526"/>
    <cellStyle name="Normal 18 2 7 3" xfId="1527"/>
    <cellStyle name="Normal 18 2 7 4" xfId="1528"/>
    <cellStyle name="Normal 18 2 8" xfId="1529"/>
    <cellStyle name="Normal 18 2 9" xfId="1530"/>
    <cellStyle name="Normal 18 2_INDX_CORR" xfId="1531"/>
    <cellStyle name="Normal 18 20" xfId="1532"/>
    <cellStyle name="Normal 18 21" xfId="1533"/>
    <cellStyle name="Normal 18 22" xfId="1534"/>
    <cellStyle name="Normal 18 23" xfId="1535"/>
    <cellStyle name="Normal 18 24" xfId="1536"/>
    <cellStyle name="Normal 18 25" xfId="1537"/>
    <cellStyle name="Normal 18 3" xfId="1538"/>
    <cellStyle name="Normal 18 3 2" xfId="1539"/>
    <cellStyle name="Normal 18 3 3" xfId="1540"/>
    <cellStyle name="Normal 18 3 4" xfId="1541"/>
    <cellStyle name="Normal 18 4" xfId="1542"/>
    <cellStyle name="Normal 18 4 2" xfId="1543"/>
    <cellStyle name="Normal 18 4 3" xfId="1544"/>
    <cellStyle name="Normal 18 4 4" xfId="1545"/>
    <cellStyle name="Normal 18 5" xfId="1546"/>
    <cellStyle name="Normal 18 5 2" xfId="1547"/>
    <cellStyle name="Normal 18 5 3" xfId="1548"/>
    <cellStyle name="Normal 18 5 4" xfId="1549"/>
    <cellStyle name="Normal 18 6" xfId="1550"/>
    <cellStyle name="Normal 18 6 2" xfId="1551"/>
    <cellStyle name="Normal 18 6 3" xfId="1552"/>
    <cellStyle name="Normal 18 6 4" xfId="1553"/>
    <cellStyle name="Normal 18 7" xfId="1554"/>
    <cellStyle name="Normal 18 7 2" xfId="1555"/>
    <cellStyle name="Normal 18 7 3" xfId="1556"/>
    <cellStyle name="Normal 18 7 4" xfId="1557"/>
    <cellStyle name="Normal 18 8" xfId="1558"/>
    <cellStyle name="Normal 18 8 2" xfId="1559"/>
    <cellStyle name="Normal 18 8 3" xfId="1560"/>
    <cellStyle name="Normal 18 8 4" xfId="1561"/>
    <cellStyle name="Normal 18 9" xfId="1562"/>
    <cellStyle name="Normal 18_INDX_CORR" xfId="1563"/>
    <cellStyle name="Normal 19" xfId="1564"/>
    <cellStyle name="Normal 19 10" xfId="1565"/>
    <cellStyle name="Normal 19 11" xfId="1566"/>
    <cellStyle name="Normal 19 12" xfId="1567"/>
    <cellStyle name="Normal 19 13" xfId="1568"/>
    <cellStyle name="Normal 19 14" xfId="1569"/>
    <cellStyle name="Normal 19 15" xfId="1570"/>
    <cellStyle name="Normal 19 16" xfId="1571"/>
    <cellStyle name="Normal 19 17" xfId="1572"/>
    <cellStyle name="Normal 19 18" xfId="1573"/>
    <cellStyle name="Normal 19 19" xfId="1574"/>
    <cellStyle name="Normal 19 2" xfId="1575"/>
    <cellStyle name="Normal 19 2 10" xfId="1576"/>
    <cellStyle name="Normal 19 2 11" xfId="1577"/>
    <cellStyle name="Normal 19 2 12" xfId="1578"/>
    <cellStyle name="Normal 19 2 13" xfId="1579"/>
    <cellStyle name="Normal 19 2 14" xfId="1580"/>
    <cellStyle name="Normal 19 2 15" xfId="1581"/>
    <cellStyle name="Normal 19 2 16" xfId="1582"/>
    <cellStyle name="Normal 19 2 17" xfId="1583"/>
    <cellStyle name="Normal 19 2 18" xfId="1584"/>
    <cellStyle name="Normal 19 2 19" xfId="1585"/>
    <cellStyle name="Normal 19 2 2" xfId="1586"/>
    <cellStyle name="Normal 19 2 2 2" xfId="1587"/>
    <cellStyle name="Normal 19 2 2 3" xfId="1588"/>
    <cellStyle name="Normal 19 2 2 4" xfId="1589"/>
    <cellStyle name="Normal 19 2 20" xfId="1590"/>
    <cellStyle name="Normal 19 2 21" xfId="1591"/>
    <cellStyle name="Normal 19 2 22" xfId="1592"/>
    <cellStyle name="Normal 19 2 23" xfId="1593"/>
    <cellStyle name="Normal 19 2 24" xfId="1594"/>
    <cellStyle name="Normal 19 2 3" xfId="1595"/>
    <cellStyle name="Normal 19 2 3 2" xfId="1596"/>
    <cellStyle name="Normal 19 2 3 3" xfId="1597"/>
    <cellStyle name="Normal 19 2 3 4" xfId="1598"/>
    <cellStyle name="Normal 19 2 4" xfId="1599"/>
    <cellStyle name="Normal 19 2 4 2" xfId="1600"/>
    <cellStyle name="Normal 19 2 4 3" xfId="1601"/>
    <cellStyle name="Normal 19 2 4 4" xfId="1602"/>
    <cellStyle name="Normal 19 2 5" xfId="1603"/>
    <cellStyle name="Normal 19 2 5 2" xfId="1604"/>
    <cellStyle name="Normal 19 2 5 3" xfId="1605"/>
    <cellStyle name="Normal 19 2 5 4" xfId="1606"/>
    <cellStyle name="Normal 19 2 6" xfId="1607"/>
    <cellStyle name="Normal 19 2 6 2" xfId="1608"/>
    <cellStyle name="Normal 19 2 6 3" xfId="1609"/>
    <cellStyle name="Normal 19 2 6 4" xfId="1610"/>
    <cellStyle name="Normal 19 2 7" xfId="1611"/>
    <cellStyle name="Normal 19 2 7 2" xfId="1612"/>
    <cellStyle name="Normal 19 2 7 3" xfId="1613"/>
    <cellStyle name="Normal 19 2 7 4" xfId="1614"/>
    <cellStyle name="Normal 19 2 8" xfId="1615"/>
    <cellStyle name="Normal 19 2 9" xfId="1616"/>
    <cellStyle name="Normal 19 2_INDX_CORR" xfId="1617"/>
    <cellStyle name="Normal 19 20" xfId="1618"/>
    <cellStyle name="Normal 19 21" xfId="1619"/>
    <cellStyle name="Normal 19 22" xfId="1620"/>
    <cellStyle name="Normal 19 23" xfId="1621"/>
    <cellStyle name="Normal 19 24" xfId="1622"/>
    <cellStyle name="Normal 19 25" xfId="1623"/>
    <cellStyle name="Normal 19 3" xfId="1624"/>
    <cellStyle name="Normal 19 3 2" xfId="1625"/>
    <cellStyle name="Normal 19 3 3" xfId="1626"/>
    <cellStyle name="Normal 19 3 4" xfId="1627"/>
    <cellStyle name="Normal 19 4" xfId="1628"/>
    <cellStyle name="Normal 19 4 2" xfId="1629"/>
    <cellStyle name="Normal 19 4 3" xfId="1630"/>
    <cellStyle name="Normal 19 4 4" xfId="1631"/>
    <cellStyle name="Normal 19 5" xfId="1632"/>
    <cellStyle name="Normal 19 5 2" xfId="1633"/>
    <cellStyle name="Normal 19 5 3" xfId="1634"/>
    <cellStyle name="Normal 19 5 4" xfId="1635"/>
    <cellStyle name="Normal 19 6" xfId="1636"/>
    <cellStyle name="Normal 19 6 2" xfId="1637"/>
    <cellStyle name="Normal 19 6 3" xfId="1638"/>
    <cellStyle name="Normal 19 6 4" xfId="1639"/>
    <cellStyle name="Normal 19 7" xfId="1640"/>
    <cellStyle name="Normal 19 7 2" xfId="1641"/>
    <cellStyle name="Normal 19 7 3" xfId="1642"/>
    <cellStyle name="Normal 19 7 4" xfId="1643"/>
    <cellStyle name="Normal 19 8" xfId="1644"/>
    <cellStyle name="Normal 19 8 2" xfId="1645"/>
    <cellStyle name="Normal 19 8 3" xfId="1646"/>
    <cellStyle name="Normal 19 8 4" xfId="1647"/>
    <cellStyle name="Normal 19 9" xfId="1648"/>
    <cellStyle name="Normal 19_INDX_CORR" xfId="1649"/>
    <cellStyle name="Normal 2" xfId="48"/>
    <cellStyle name="Normal 2 10" xfId="1651"/>
    <cellStyle name="Normal 2 10 10" xfId="1652"/>
    <cellStyle name="Normal 2 10 10 2" xfId="29225"/>
    <cellStyle name="Normal 2 10 10 3" xfId="31863"/>
    <cellStyle name="Normal 2 10 11" xfId="1653"/>
    <cellStyle name="Normal 2 10 11 2" xfId="29226"/>
    <cellStyle name="Normal 2 10 11 3" xfId="31864"/>
    <cellStyle name="Normal 2 10 12" xfId="1654"/>
    <cellStyle name="Normal 2 10 12 2" xfId="29227"/>
    <cellStyle name="Normal 2 10 12 3" xfId="31865"/>
    <cellStyle name="Normal 2 10 2" xfId="1655"/>
    <cellStyle name="Normal 2 10 2 2" xfId="1656"/>
    <cellStyle name="Normal 2 10 2 3" xfId="1657"/>
    <cellStyle name="Normal 2 10 2 4" xfId="1658"/>
    <cellStyle name="Normal 2 10 2 5" xfId="1659"/>
    <cellStyle name="Normal 2 10 2 6" xfId="1660"/>
    <cellStyle name="Normal 2 10 3" xfId="1661"/>
    <cellStyle name="Normal 2 10 3 2" xfId="1662"/>
    <cellStyle name="Normal 2 10 3 3" xfId="1663"/>
    <cellStyle name="Normal 2 10 3 4" xfId="1664"/>
    <cellStyle name="Normal 2 10 3 5" xfId="1665"/>
    <cellStyle name="Normal 2 10 3 6" xfId="1666"/>
    <cellStyle name="Normal 2 10 4" xfId="1667"/>
    <cellStyle name="Normal 2 10 4 2" xfId="1668"/>
    <cellStyle name="Normal 2 10 4 3" xfId="1669"/>
    <cellStyle name="Normal 2 10 4 4" xfId="1670"/>
    <cellStyle name="Normal 2 10 4 5" xfId="1671"/>
    <cellStyle name="Normal 2 10 4 6" xfId="1672"/>
    <cellStyle name="Normal 2 10 5" xfId="1673"/>
    <cellStyle name="Normal 2 10 6" xfId="1674"/>
    <cellStyle name="Normal 2 10 7" xfId="1675"/>
    <cellStyle name="Normal 2 10 7 2" xfId="1676"/>
    <cellStyle name="Normal 2 10 7 3" xfId="1677"/>
    <cellStyle name="Normal 2 10 8" xfId="1678"/>
    <cellStyle name="Normal 2 10 9" xfId="1679"/>
    <cellStyle name="Normal 2 10_MISS &amp; CHECK" xfId="1680"/>
    <cellStyle name="Normal 2 11" xfId="1681"/>
    <cellStyle name="Normal 2 11 10" xfId="1682"/>
    <cellStyle name="Normal 2 11 10 2" xfId="29228"/>
    <cellStyle name="Normal 2 11 10 3" xfId="31866"/>
    <cellStyle name="Normal 2 11 11" xfId="1683"/>
    <cellStyle name="Normal 2 11 11 2" xfId="29229"/>
    <cellStyle name="Normal 2 11 11 3" xfId="31867"/>
    <cellStyle name="Normal 2 11 12" xfId="1684"/>
    <cellStyle name="Normal 2 11 12 2" xfId="29230"/>
    <cellStyle name="Normal 2 11 12 3" xfId="31868"/>
    <cellStyle name="Normal 2 11 2" xfId="1685"/>
    <cellStyle name="Normal 2 11 2 2" xfId="1686"/>
    <cellStyle name="Normal 2 11 2 3" xfId="1687"/>
    <cellStyle name="Normal 2 11 2 4" xfId="1688"/>
    <cellStyle name="Normal 2 11 2 5" xfId="1689"/>
    <cellStyle name="Normal 2 11 2 6" xfId="1690"/>
    <cellStyle name="Normal 2 11 3" xfId="1691"/>
    <cellStyle name="Normal 2 11 3 2" xfId="1692"/>
    <cellStyle name="Normal 2 11 3 3" xfId="1693"/>
    <cellStyle name="Normal 2 11 3 4" xfId="1694"/>
    <cellStyle name="Normal 2 11 3 5" xfId="1695"/>
    <cellStyle name="Normal 2 11 3 6" xfId="1696"/>
    <cellStyle name="Normal 2 11 4" xfId="1697"/>
    <cellStyle name="Normal 2 11 4 2" xfId="1698"/>
    <cellStyle name="Normal 2 11 4 3" xfId="1699"/>
    <cellStyle name="Normal 2 11 4 4" xfId="1700"/>
    <cellStyle name="Normal 2 11 4 5" xfId="1701"/>
    <cellStyle name="Normal 2 11 4 6" xfId="1702"/>
    <cellStyle name="Normal 2 11 5" xfId="1703"/>
    <cellStyle name="Normal 2 11 6" xfId="1704"/>
    <cellStyle name="Normal 2 11 7" xfId="1705"/>
    <cellStyle name="Normal 2 11 7 2" xfId="1706"/>
    <cellStyle name="Normal 2 11 7 3" xfId="1707"/>
    <cellStyle name="Normal 2 11 8" xfId="1708"/>
    <cellStyle name="Normal 2 11 9" xfId="1709"/>
    <cellStyle name="Normal 2 11_MISS &amp; CHECK" xfId="1710"/>
    <cellStyle name="Normal 2 12" xfId="1711"/>
    <cellStyle name="Normal 2 12 2" xfId="1712"/>
    <cellStyle name="Normal 2 12 2 2" xfId="1713"/>
    <cellStyle name="Normal 2 12 2 3" xfId="1714"/>
    <cellStyle name="Normal 2 12 3" xfId="1715"/>
    <cellStyle name="Normal 2 12 3 2" xfId="1716"/>
    <cellStyle name="Normal 2 12 3 3" xfId="1717"/>
    <cellStyle name="Normal 2 12 4" xfId="1718"/>
    <cellStyle name="Normal 2 12 4 2" xfId="1719"/>
    <cellStyle name="Normal 2 12 4 2 2" xfId="1720"/>
    <cellStyle name="Normal 2 12 4 2 3" xfId="1721"/>
    <cellStyle name="Normal 2 12 4 3" xfId="1722"/>
    <cellStyle name="Normal 2 12 4 4" xfId="1723"/>
    <cellStyle name="Normal 2 12 5" xfId="1724"/>
    <cellStyle name="Normal 2 12 5 2" xfId="1725"/>
    <cellStyle name="Normal 2 12 5 3" xfId="1726"/>
    <cellStyle name="Normal 2 12 6" xfId="1727"/>
    <cellStyle name="Normal 2 12 7" xfId="1728"/>
    <cellStyle name="Normal 2 12 7 2" xfId="29231"/>
    <cellStyle name="Normal 2 12 7 3" xfId="31869"/>
    <cellStyle name="Normal 2 12 8" xfId="1729"/>
    <cellStyle name="Normal 2 12 8 2" xfId="29232"/>
    <cellStyle name="Normal 2 12 8 3" xfId="31870"/>
    <cellStyle name="Normal 2 12 9" xfId="1730"/>
    <cellStyle name="Normal 2 12 9 2" xfId="29233"/>
    <cellStyle name="Normal 2 12 9 3" xfId="31871"/>
    <cellStyle name="Normal 2 12_MISS &amp; CHECK" xfId="1731"/>
    <cellStyle name="Normal 2 13" xfId="1732"/>
    <cellStyle name="Normal 2 13 2" xfId="1733"/>
    <cellStyle name="Normal 2 13 2 2" xfId="1734"/>
    <cellStyle name="Normal 2 13 2 3" xfId="1735"/>
    <cellStyle name="Normal 2 13 3" xfId="1736"/>
    <cellStyle name="Normal 2 13 3 2" xfId="1737"/>
    <cellStyle name="Normal 2 13 3 3" xfId="1738"/>
    <cellStyle name="Normal 2 13 4" xfId="1739"/>
    <cellStyle name="Normal 2 13 4 2" xfId="1740"/>
    <cellStyle name="Normal 2 13 4 2 2" xfId="1741"/>
    <cellStyle name="Normal 2 13 4 2 3" xfId="1742"/>
    <cellStyle name="Normal 2 13 4 3" xfId="1743"/>
    <cellStyle name="Normal 2 13 4 4" xfId="1744"/>
    <cellStyle name="Normal 2 13 5" xfId="1745"/>
    <cellStyle name="Normal 2 13 5 2" xfId="1746"/>
    <cellStyle name="Normal 2 13 5 3" xfId="1747"/>
    <cellStyle name="Normal 2 13 6" xfId="1748"/>
    <cellStyle name="Normal 2 13 7" xfId="1749"/>
    <cellStyle name="Normal 2 13 7 2" xfId="29234"/>
    <cellStyle name="Normal 2 13 7 3" xfId="31872"/>
    <cellStyle name="Normal 2 13 8" xfId="1750"/>
    <cellStyle name="Normal 2 13 8 2" xfId="29235"/>
    <cellStyle name="Normal 2 13 8 3" xfId="31873"/>
    <cellStyle name="Normal 2 13 9" xfId="1751"/>
    <cellStyle name="Normal 2 13 9 2" xfId="29236"/>
    <cellStyle name="Normal 2 13 9 3" xfId="31874"/>
    <cellStyle name="Normal 2 13_MISS &amp; CHECK" xfId="1752"/>
    <cellStyle name="Normal 2 14" xfId="1753"/>
    <cellStyle name="Normal 2 14 2" xfId="1754"/>
    <cellStyle name="Normal 2 14 2 2" xfId="1755"/>
    <cellStyle name="Normal 2 14 2 3" xfId="1756"/>
    <cellStyle name="Normal 2 14 3" xfId="1757"/>
    <cellStyle name="Normal 2 14 3 2" xfId="1758"/>
    <cellStyle name="Normal 2 14 3 3" xfId="1759"/>
    <cellStyle name="Normal 2 14 4" xfId="1760"/>
    <cellStyle name="Normal 2 14 4 2" xfId="1761"/>
    <cellStyle name="Normal 2 14 4 2 2" xfId="1762"/>
    <cellStyle name="Normal 2 14 4 2 3" xfId="1763"/>
    <cellStyle name="Normal 2 14 4 3" xfId="1764"/>
    <cellStyle name="Normal 2 14 4 4" xfId="1765"/>
    <cellStyle name="Normal 2 14 5" xfId="1766"/>
    <cellStyle name="Normal 2 14 5 2" xfId="1767"/>
    <cellStyle name="Normal 2 14 5 3" xfId="1768"/>
    <cellStyle name="Normal 2 14 6" xfId="1769"/>
    <cellStyle name="Normal 2 14 7" xfId="1770"/>
    <cellStyle name="Normal 2 14 7 2" xfId="29237"/>
    <cellStyle name="Normal 2 14 7 3" xfId="31875"/>
    <cellStyle name="Normal 2 14 8" xfId="1771"/>
    <cellStyle name="Normal 2 14 8 2" xfId="29238"/>
    <cellStyle name="Normal 2 14 8 3" xfId="31876"/>
    <cellStyle name="Normal 2 14 9" xfId="1772"/>
    <cellStyle name="Normal 2 14 9 2" xfId="29239"/>
    <cellStyle name="Normal 2 14 9 3" xfId="31877"/>
    <cellStyle name="Normal 2 14_MISS &amp; CHECK" xfId="1773"/>
    <cellStyle name="Normal 2 15" xfId="1774"/>
    <cellStyle name="Normal 2 15 2" xfId="1775"/>
    <cellStyle name="Normal 2 15 2 2" xfId="1776"/>
    <cellStyle name="Normal 2 15 2 2 2" xfId="1777"/>
    <cellStyle name="Normal 2 15 2 2 2 2" xfId="1778"/>
    <cellStyle name="Normal 2 15 2 2 2 3" xfId="1779"/>
    <cellStyle name="Normal 2 15 2 2 3" xfId="1780"/>
    <cellStyle name="Normal 2 15 2 3" xfId="1781"/>
    <cellStyle name="Normal 2 15 2 4" xfId="1782"/>
    <cellStyle name="Normal 2 15 3" xfId="1783"/>
    <cellStyle name="Normal 2 15 3 2" xfId="1784"/>
    <cellStyle name="Normal 2 15 3 3" xfId="1785"/>
    <cellStyle name="Normal 2 15 4" xfId="1786"/>
    <cellStyle name="Normal 2 15 4 2" xfId="1787"/>
    <cellStyle name="Normal 2 15 4 3" xfId="1788"/>
    <cellStyle name="Normal 2 15 5" xfId="1789"/>
    <cellStyle name="Normal 2 15 6" xfId="1790"/>
    <cellStyle name="Normal 2 15 7" xfId="1791"/>
    <cellStyle name="Normal 2 15 7 2" xfId="29240"/>
    <cellStyle name="Normal 2 15 7 3" xfId="31878"/>
    <cellStyle name="Normal 2 15 8" xfId="1792"/>
    <cellStyle name="Normal 2 15 8 2" xfId="29241"/>
    <cellStyle name="Normal 2 15 8 3" xfId="31879"/>
    <cellStyle name="Normal 2 15 9" xfId="1793"/>
    <cellStyle name="Normal 2 15 9 2" xfId="29242"/>
    <cellStyle name="Normal 2 15 9 3" xfId="31880"/>
    <cellStyle name="Normal 2 15_MISS &amp; CHECK" xfId="1794"/>
    <cellStyle name="Normal 2 16" xfId="1795"/>
    <cellStyle name="Normal 2 16 2" xfId="1796"/>
    <cellStyle name="Normal 2 16 2 2" xfId="1797"/>
    <cellStyle name="Normal 2 16 2 2 2" xfId="1798"/>
    <cellStyle name="Normal 2 16 2 2 3" xfId="1799"/>
    <cellStyle name="Normal 2 16 2 3" xfId="1800"/>
    <cellStyle name="Normal 2 16 2 4" xfId="1801"/>
    <cellStyle name="Normal 2 16 3" xfId="1802"/>
    <cellStyle name="Normal 2 16 3 2" xfId="1803"/>
    <cellStyle name="Normal 2 16 3 3" xfId="1804"/>
    <cellStyle name="Normal 2 16 4" xfId="1805"/>
    <cellStyle name="Normal 2 16 4 2" xfId="1806"/>
    <cellStyle name="Normal 2 16 4 3" xfId="1807"/>
    <cellStyle name="Normal 2 16 5" xfId="1808"/>
    <cellStyle name="Normal 2 16 6" xfId="1809"/>
    <cellStyle name="Normal 2 16 7" xfId="1810"/>
    <cellStyle name="Normal 2 16 7 2" xfId="29243"/>
    <cellStyle name="Normal 2 16 7 3" xfId="31881"/>
    <cellStyle name="Normal 2 16 8" xfId="1811"/>
    <cellStyle name="Normal 2 16 8 2" xfId="29244"/>
    <cellStyle name="Normal 2 16 8 3" xfId="31882"/>
    <cellStyle name="Normal 2 16 9" xfId="1812"/>
    <cellStyle name="Normal 2 16 9 2" xfId="29245"/>
    <cellStyle name="Normal 2 16 9 3" xfId="31883"/>
    <cellStyle name="Normal 2 16_MISS &amp; CHECK" xfId="1813"/>
    <cellStyle name="Normal 2 17" xfId="1814"/>
    <cellStyle name="Normal 2 17 2" xfId="1815"/>
    <cellStyle name="Normal 2 17 2 2" xfId="1816"/>
    <cellStyle name="Normal 2 17 2 2 2" xfId="1817"/>
    <cellStyle name="Normal 2 17 2 2 3" xfId="1818"/>
    <cellStyle name="Normal 2 17 2 3" xfId="1819"/>
    <cellStyle name="Normal 2 17 2 4" xfId="1820"/>
    <cellStyle name="Normal 2 17 3" xfId="1821"/>
    <cellStyle name="Normal 2 17 3 2" xfId="1822"/>
    <cellStyle name="Normal 2 17 3 3" xfId="1823"/>
    <cellStyle name="Normal 2 17 4" xfId="1824"/>
    <cellStyle name="Normal 2 17 4 2" xfId="1825"/>
    <cellStyle name="Normal 2 17 4 3" xfId="1826"/>
    <cellStyle name="Normal 2 17 5" xfId="1827"/>
    <cellStyle name="Normal 2 17 6" xfId="1828"/>
    <cellStyle name="Normal 2 17 7" xfId="1829"/>
    <cellStyle name="Normal 2 17 7 2" xfId="29246"/>
    <cellStyle name="Normal 2 17 7 3" xfId="31884"/>
    <cellStyle name="Normal 2 17 8" xfId="1830"/>
    <cellStyle name="Normal 2 17 8 2" xfId="29247"/>
    <cellStyle name="Normal 2 17 8 3" xfId="31885"/>
    <cellStyle name="Normal 2 17 9" xfId="1831"/>
    <cellStyle name="Normal 2 17 9 2" xfId="29248"/>
    <cellStyle name="Normal 2 17 9 3" xfId="31886"/>
    <cellStyle name="Normal 2 17_MISS &amp; CHECK" xfId="1832"/>
    <cellStyle name="Normal 2 18" xfId="1833"/>
    <cellStyle name="Normal 2 18 2" xfId="1834"/>
    <cellStyle name="Normal 2 18 3" xfId="1835"/>
    <cellStyle name="Normal 2 18 4" xfId="1836"/>
    <cellStyle name="Normal 2 18 5" xfId="1837"/>
    <cellStyle name="Normal 2 18 6" xfId="1838"/>
    <cellStyle name="Normal 2 18 7" xfId="1839"/>
    <cellStyle name="Normal 2 18 7 2" xfId="29249"/>
    <cellStyle name="Normal 2 18 7 3" xfId="31887"/>
    <cellStyle name="Normal 2 18 8" xfId="1840"/>
    <cellStyle name="Normal 2 18 8 2" xfId="29250"/>
    <cellStyle name="Normal 2 18 8 3" xfId="31888"/>
    <cellStyle name="Normal 2 18 9" xfId="1841"/>
    <cellStyle name="Normal 2 18 9 2" xfId="29251"/>
    <cellStyle name="Normal 2 18 9 3" xfId="31889"/>
    <cellStyle name="Normal 2 18_MISS &amp; CHECK" xfId="1842"/>
    <cellStyle name="Normal 2 19" xfId="1843"/>
    <cellStyle name="Normal 2 19 2" xfId="1844"/>
    <cellStyle name="Normal 2 19 3" xfId="1845"/>
    <cellStyle name="Normal 2 19 4" xfId="1846"/>
    <cellStyle name="Normal 2 19 5" xfId="1847"/>
    <cellStyle name="Normal 2 19 6" xfId="1848"/>
    <cellStyle name="Normal 2 19 7" xfId="1849"/>
    <cellStyle name="Normal 2 19 7 2" xfId="29252"/>
    <cellStyle name="Normal 2 19 7 3" xfId="31890"/>
    <cellStyle name="Normal 2 19 8" xfId="1850"/>
    <cellStyle name="Normal 2 19 8 2" xfId="29253"/>
    <cellStyle name="Normal 2 19 8 3" xfId="31891"/>
    <cellStyle name="Normal 2 19 9" xfId="1851"/>
    <cellStyle name="Normal 2 19 9 2" xfId="29254"/>
    <cellStyle name="Normal 2 19 9 3" xfId="31892"/>
    <cellStyle name="Normal 2 19_MISS &amp; CHECK" xfId="1852"/>
    <cellStyle name="Normal 2 2" xfId="1853"/>
    <cellStyle name="Normal 2 2 10" xfId="1854"/>
    <cellStyle name="Normal 2 2 10 10" xfId="1855"/>
    <cellStyle name="Normal 2 2 10 11" xfId="1856"/>
    <cellStyle name="Normal 2 2 10 11 2" xfId="1857"/>
    <cellStyle name="Normal 2 2 10 11 3" xfId="1858"/>
    <cellStyle name="Normal 2 2 10 11 4" xfId="1859"/>
    <cellStyle name="Normal 2 2 10 12" xfId="1860"/>
    <cellStyle name="Normal 2 2 10 13" xfId="1861"/>
    <cellStyle name="Normal 2 2 10 14" xfId="1862"/>
    <cellStyle name="Normal 2 2 10 15" xfId="1863"/>
    <cellStyle name="Normal 2 2 10 16" xfId="1864"/>
    <cellStyle name="Normal 2 2 10 17" xfId="1865"/>
    <cellStyle name="Normal 2 2 10 18" xfId="1866"/>
    <cellStyle name="Normal 2 2 10 19" xfId="1867"/>
    <cellStyle name="Normal 2 2 10 2" xfId="1868"/>
    <cellStyle name="Normal 2 2 10 2 2" xfId="1869"/>
    <cellStyle name="Normal 2 2 10 2 3" xfId="1870"/>
    <cellStyle name="Normal 2 2 10 2 4" xfId="1871"/>
    <cellStyle name="Normal 2 2 10 2 5" xfId="1872"/>
    <cellStyle name="Normal 2 2 10 2 6" xfId="1873"/>
    <cellStyle name="Normal 2 2 10 2_MISS &amp; CHECK" xfId="1874"/>
    <cellStyle name="Normal 2 2 10 20" xfId="1875"/>
    <cellStyle name="Normal 2 2 10 21" xfId="1876"/>
    <cellStyle name="Normal 2 2 10 22" xfId="1877"/>
    <cellStyle name="Normal 2 2 10 23" xfId="1878"/>
    <cellStyle name="Normal 2 2 10 24" xfId="1879"/>
    <cellStyle name="Normal 2 2 10 3" xfId="1880"/>
    <cellStyle name="Normal 2 2 10 3 2" xfId="1881"/>
    <cellStyle name="Normal 2 2 10 3 3" xfId="1882"/>
    <cellStyle name="Normal 2 2 10 3 4" xfId="1883"/>
    <cellStyle name="Normal 2 2 10 3 5" xfId="1884"/>
    <cellStyle name="Normal 2 2 10 3 6" xfId="1885"/>
    <cellStyle name="Normal 2 2 10 3_MISS &amp; CHECK" xfId="1886"/>
    <cellStyle name="Normal 2 2 10 4" xfId="1887"/>
    <cellStyle name="Normal 2 2 10 4 2" xfId="1888"/>
    <cellStyle name="Normal 2 2 10 4 3" xfId="1889"/>
    <cellStyle name="Normal 2 2 10 4 4" xfId="1890"/>
    <cellStyle name="Normal 2 2 10 4 5" xfId="1891"/>
    <cellStyle name="Normal 2 2 10 4 6" xfId="1892"/>
    <cellStyle name="Normal 2 2 10 4_MISS &amp; CHECK" xfId="1893"/>
    <cellStyle name="Normal 2 2 10 5" xfId="1894"/>
    <cellStyle name="Normal 2 2 10 5 2" xfId="1895"/>
    <cellStyle name="Normal 2 2 10 5 3" xfId="1896"/>
    <cellStyle name="Normal 2 2 10 5 4" xfId="1897"/>
    <cellStyle name="Normal 2 2 10 5 5" xfId="1898"/>
    <cellStyle name="Normal 2 2 10 5 6" xfId="1899"/>
    <cellStyle name="Normal 2 2 10 5_MISS &amp; CHECK" xfId="1900"/>
    <cellStyle name="Normal 2 2 10 6" xfId="1901"/>
    <cellStyle name="Normal 2 2 10 7" xfId="1902"/>
    <cellStyle name="Normal 2 2 10 8" xfId="1903"/>
    <cellStyle name="Normal 2 2 10 9" xfId="1904"/>
    <cellStyle name="Normal 2 2 10_INDX_CORR" xfId="1905"/>
    <cellStyle name="Normal 2 2 11" xfId="1906"/>
    <cellStyle name="Normal 2 2 11 10" xfId="1907"/>
    <cellStyle name="Normal 2 2 11 11" xfId="1908"/>
    <cellStyle name="Normal 2 2 11 11 2" xfId="1909"/>
    <cellStyle name="Normal 2 2 11 11 3" xfId="1910"/>
    <cellStyle name="Normal 2 2 11 11 4" xfId="1911"/>
    <cellStyle name="Normal 2 2 11 12" xfId="1912"/>
    <cellStyle name="Normal 2 2 11 13" xfId="1913"/>
    <cellStyle name="Normal 2 2 11 14" xfId="1914"/>
    <cellStyle name="Normal 2 2 11 15" xfId="1915"/>
    <cellStyle name="Normal 2 2 11 16" xfId="1916"/>
    <cellStyle name="Normal 2 2 11 17" xfId="1917"/>
    <cellStyle name="Normal 2 2 11 18" xfId="1918"/>
    <cellStyle name="Normal 2 2 11 19" xfId="1919"/>
    <cellStyle name="Normal 2 2 11 2" xfId="1920"/>
    <cellStyle name="Normal 2 2 11 2 2" xfId="1921"/>
    <cellStyle name="Normal 2 2 11 2 3" xfId="1922"/>
    <cellStyle name="Normal 2 2 11 2 4" xfId="1923"/>
    <cellStyle name="Normal 2 2 11 2 5" xfId="1924"/>
    <cellStyle name="Normal 2 2 11 2 6" xfId="1925"/>
    <cellStyle name="Normal 2 2 11 2_MISS &amp; CHECK" xfId="1926"/>
    <cellStyle name="Normal 2 2 11 20" xfId="1927"/>
    <cellStyle name="Normal 2 2 11 21" xfId="1928"/>
    <cellStyle name="Normal 2 2 11 22" xfId="1929"/>
    <cellStyle name="Normal 2 2 11 23" xfId="1930"/>
    <cellStyle name="Normal 2 2 11 24" xfId="1931"/>
    <cellStyle name="Normal 2 2 11 3" xfId="1932"/>
    <cellStyle name="Normal 2 2 11 3 2" xfId="1933"/>
    <cellStyle name="Normal 2 2 11 3 3" xfId="1934"/>
    <cellStyle name="Normal 2 2 11 3 4" xfId="1935"/>
    <cellStyle name="Normal 2 2 11 3 5" xfId="1936"/>
    <cellStyle name="Normal 2 2 11 3 6" xfId="1937"/>
    <cellStyle name="Normal 2 2 11 3_MISS &amp; CHECK" xfId="1938"/>
    <cellStyle name="Normal 2 2 11 4" xfId="1939"/>
    <cellStyle name="Normal 2 2 11 4 2" xfId="1940"/>
    <cellStyle name="Normal 2 2 11 4 3" xfId="1941"/>
    <cellStyle name="Normal 2 2 11 4 4" xfId="1942"/>
    <cellStyle name="Normal 2 2 11 4 5" xfId="1943"/>
    <cellStyle name="Normal 2 2 11 4 6" xfId="1944"/>
    <cellStyle name="Normal 2 2 11 4_MISS &amp; CHECK" xfId="1945"/>
    <cellStyle name="Normal 2 2 11 5" xfId="1946"/>
    <cellStyle name="Normal 2 2 11 5 2" xfId="1947"/>
    <cellStyle name="Normal 2 2 11 5 3" xfId="1948"/>
    <cellStyle name="Normal 2 2 11 5 4" xfId="1949"/>
    <cellStyle name="Normal 2 2 11 5 5" xfId="1950"/>
    <cellStyle name="Normal 2 2 11 5 6" xfId="1951"/>
    <cellStyle name="Normal 2 2 11 5_MISS &amp; CHECK" xfId="1952"/>
    <cellStyle name="Normal 2 2 11 6" xfId="1953"/>
    <cellStyle name="Normal 2 2 11 7" xfId="1954"/>
    <cellStyle name="Normal 2 2 11 8" xfId="1955"/>
    <cellStyle name="Normal 2 2 11 9" xfId="1956"/>
    <cellStyle name="Normal 2 2 11_INDX_CORR" xfId="1957"/>
    <cellStyle name="Normal 2 2 12" xfId="1958"/>
    <cellStyle name="Normal 2 2 12 10" xfId="1959"/>
    <cellStyle name="Normal 2 2 12 11" xfId="1960"/>
    <cellStyle name="Normal 2 2 12 11 2" xfId="1961"/>
    <cellStyle name="Normal 2 2 12 11 3" xfId="1962"/>
    <cellStyle name="Normal 2 2 12 11 4" xfId="1963"/>
    <cellStyle name="Normal 2 2 12 12" xfId="1964"/>
    <cellStyle name="Normal 2 2 12 13" xfId="1965"/>
    <cellStyle name="Normal 2 2 12 14" xfId="1966"/>
    <cellStyle name="Normal 2 2 12 15" xfId="1967"/>
    <cellStyle name="Normal 2 2 12 16" xfId="1968"/>
    <cellStyle name="Normal 2 2 12 17" xfId="1969"/>
    <cellStyle name="Normal 2 2 12 18" xfId="1970"/>
    <cellStyle name="Normal 2 2 12 19" xfId="1971"/>
    <cellStyle name="Normal 2 2 12 2" xfId="1972"/>
    <cellStyle name="Normal 2 2 12 2 2" xfId="1973"/>
    <cellStyle name="Normal 2 2 12 2 3" xfId="1974"/>
    <cellStyle name="Normal 2 2 12 2 4" xfId="1975"/>
    <cellStyle name="Normal 2 2 12 2 5" xfId="1976"/>
    <cellStyle name="Normal 2 2 12 2 6" xfId="1977"/>
    <cellStyle name="Normal 2 2 12 2_MISS &amp; CHECK" xfId="1978"/>
    <cellStyle name="Normal 2 2 12 20" xfId="1979"/>
    <cellStyle name="Normal 2 2 12 21" xfId="1980"/>
    <cellStyle name="Normal 2 2 12 22" xfId="1981"/>
    <cellStyle name="Normal 2 2 12 23" xfId="1982"/>
    <cellStyle name="Normal 2 2 12 24" xfId="1983"/>
    <cellStyle name="Normal 2 2 12 3" xfId="1984"/>
    <cellStyle name="Normal 2 2 12 3 2" xfId="1985"/>
    <cellStyle name="Normal 2 2 12 3 3" xfId="1986"/>
    <cellStyle name="Normal 2 2 12 3 4" xfId="1987"/>
    <cellStyle name="Normal 2 2 12 3 5" xfId="1988"/>
    <cellStyle name="Normal 2 2 12 3 6" xfId="1989"/>
    <cellStyle name="Normal 2 2 12 3_MISS &amp; CHECK" xfId="1990"/>
    <cellStyle name="Normal 2 2 12 4" xfId="1991"/>
    <cellStyle name="Normal 2 2 12 4 2" xfId="1992"/>
    <cellStyle name="Normal 2 2 12 4 3" xfId="1993"/>
    <cellStyle name="Normal 2 2 12 4 4" xfId="1994"/>
    <cellStyle name="Normal 2 2 12 4 5" xfId="1995"/>
    <cellStyle name="Normal 2 2 12 4 6" xfId="1996"/>
    <cellStyle name="Normal 2 2 12 4_MISS &amp; CHECK" xfId="1997"/>
    <cellStyle name="Normal 2 2 12 5" xfId="1998"/>
    <cellStyle name="Normal 2 2 12 5 2" xfId="1999"/>
    <cellStyle name="Normal 2 2 12 5 3" xfId="2000"/>
    <cellStyle name="Normal 2 2 12 5 4" xfId="2001"/>
    <cellStyle name="Normal 2 2 12 5 5" xfId="2002"/>
    <cellStyle name="Normal 2 2 12 5 6" xfId="2003"/>
    <cellStyle name="Normal 2 2 12 5_MISS &amp; CHECK" xfId="2004"/>
    <cellStyle name="Normal 2 2 12 6" xfId="2005"/>
    <cellStyle name="Normal 2 2 12 7" xfId="2006"/>
    <cellStyle name="Normal 2 2 12 8" xfId="2007"/>
    <cellStyle name="Normal 2 2 12 9" xfId="2008"/>
    <cellStyle name="Normal 2 2 12_INDX_CORR" xfId="2009"/>
    <cellStyle name="Normal 2 2 13" xfId="2010"/>
    <cellStyle name="Normal 2 2 13 10" xfId="2011"/>
    <cellStyle name="Normal 2 2 13 11" xfId="2012"/>
    <cellStyle name="Normal 2 2 13 11 2" xfId="2013"/>
    <cellStyle name="Normal 2 2 13 11 3" xfId="2014"/>
    <cellStyle name="Normal 2 2 13 11 4" xfId="2015"/>
    <cellStyle name="Normal 2 2 13 12" xfId="2016"/>
    <cellStyle name="Normal 2 2 13 13" xfId="2017"/>
    <cellStyle name="Normal 2 2 13 14" xfId="2018"/>
    <cellStyle name="Normal 2 2 13 15" xfId="2019"/>
    <cellStyle name="Normal 2 2 13 16" xfId="2020"/>
    <cellStyle name="Normal 2 2 13 17" xfId="2021"/>
    <cellStyle name="Normal 2 2 13 18" xfId="2022"/>
    <cellStyle name="Normal 2 2 13 19" xfId="2023"/>
    <cellStyle name="Normal 2 2 13 2" xfId="2024"/>
    <cellStyle name="Normal 2 2 13 2 2" xfId="2025"/>
    <cellStyle name="Normal 2 2 13 2 3" xfId="2026"/>
    <cellStyle name="Normal 2 2 13 2 4" xfId="2027"/>
    <cellStyle name="Normal 2 2 13 2 5" xfId="2028"/>
    <cellStyle name="Normal 2 2 13 2 6" xfId="2029"/>
    <cellStyle name="Normal 2 2 13 2_MISS &amp; CHECK" xfId="2030"/>
    <cellStyle name="Normal 2 2 13 20" xfId="2031"/>
    <cellStyle name="Normal 2 2 13 21" xfId="2032"/>
    <cellStyle name="Normal 2 2 13 22" xfId="2033"/>
    <cellStyle name="Normal 2 2 13 23" xfId="2034"/>
    <cellStyle name="Normal 2 2 13 24" xfId="2035"/>
    <cellStyle name="Normal 2 2 13 3" xfId="2036"/>
    <cellStyle name="Normal 2 2 13 3 2" xfId="2037"/>
    <cellStyle name="Normal 2 2 13 3 3" xfId="2038"/>
    <cellStyle name="Normal 2 2 13 3 4" xfId="2039"/>
    <cellStyle name="Normal 2 2 13 3 5" xfId="2040"/>
    <cellStyle name="Normal 2 2 13 3 6" xfId="2041"/>
    <cellStyle name="Normal 2 2 13 3_MISS &amp; CHECK" xfId="2042"/>
    <cellStyle name="Normal 2 2 13 4" xfId="2043"/>
    <cellStyle name="Normal 2 2 13 4 2" xfId="2044"/>
    <cellStyle name="Normal 2 2 13 4 3" xfId="2045"/>
    <cellStyle name="Normal 2 2 13 4 4" xfId="2046"/>
    <cellStyle name="Normal 2 2 13 4 5" xfId="2047"/>
    <cellStyle name="Normal 2 2 13 4 6" xfId="2048"/>
    <cellStyle name="Normal 2 2 13 4_MISS &amp; CHECK" xfId="2049"/>
    <cellStyle name="Normal 2 2 13 5" xfId="2050"/>
    <cellStyle name="Normal 2 2 13 5 2" xfId="2051"/>
    <cellStyle name="Normal 2 2 13 5 3" xfId="2052"/>
    <cellStyle name="Normal 2 2 13 5 4" xfId="2053"/>
    <cellStyle name="Normal 2 2 13 5 5" xfId="2054"/>
    <cellStyle name="Normal 2 2 13 5 6" xfId="2055"/>
    <cellStyle name="Normal 2 2 13 5_MISS &amp; CHECK" xfId="2056"/>
    <cellStyle name="Normal 2 2 13 6" xfId="2057"/>
    <cellStyle name="Normal 2 2 13 7" xfId="2058"/>
    <cellStyle name="Normal 2 2 13 8" xfId="2059"/>
    <cellStyle name="Normal 2 2 13 9" xfId="2060"/>
    <cellStyle name="Normal 2 2 13_INDX_CORR" xfId="2061"/>
    <cellStyle name="Normal 2 2 14" xfId="2062"/>
    <cellStyle name="Normal 2 2 14 10" xfId="2063"/>
    <cellStyle name="Normal 2 2 14 11" xfId="2064"/>
    <cellStyle name="Normal 2 2 14 11 2" xfId="2065"/>
    <cellStyle name="Normal 2 2 14 11 3" xfId="2066"/>
    <cellStyle name="Normal 2 2 14 11 4" xfId="2067"/>
    <cellStyle name="Normal 2 2 14 12" xfId="2068"/>
    <cellStyle name="Normal 2 2 14 13" xfId="2069"/>
    <cellStyle name="Normal 2 2 14 14" xfId="2070"/>
    <cellStyle name="Normal 2 2 14 15" xfId="2071"/>
    <cellStyle name="Normal 2 2 14 16" xfId="2072"/>
    <cellStyle name="Normal 2 2 14 17" xfId="2073"/>
    <cellStyle name="Normal 2 2 14 18" xfId="2074"/>
    <cellStyle name="Normal 2 2 14 19" xfId="2075"/>
    <cellStyle name="Normal 2 2 14 2" xfId="2076"/>
    <cellStyle name="Normal 2 2 14 2 2" xfId="2077"/>
    <cellStyle name="Normal 2 2 14 2 3" xfId="2078"/>
    <cellStyle name="Normal 2 2 14 2 4" xfId="2079"/>
    <cellStyle name="Normal 2 2 14 2 5" xfId="2080"/>
    <cellStyle name="Normal 2 2 14 2 6" xfId="2081"/>
    <cellStyle name="Normal 2 2 14 2_MISS &amp; CHECK" xfId="2082"/>
    <cellStyle name="Normal 2 2 14 20" xfId="2083"/>
    <cellStyle name="Normal 2 2 14 21" xfId="2084"/>
    <cellStyle name="Normal 2 2 14 22" xfId="2085"/>
    <cellStyle name="Normal 2 2 14 23" xfId="2086"/>
    <cellStyle name="Normal 2 2 14 24" xfId="2087"/>
    <cellStyle name="Normal 2 2 14 3" xfId="2088"/>
    <cellStyle name="Normal 2 2 14 3 2" xfId="2089"/>
    <cellStyle name="Normal 2 2 14 3 3" xfId="2090"/>
    <cellStyle name="Normal 2 2 14 3 4" xfId="2091"/>
    <cellStyle name="Normal 2 2 14 3 5" xfId="2092"/>
    <cellStyle name="Normal 2 2 14 3 6" xfId="2093"/>
    <cellStyle name="Normal 2 2 14 3_MISS &amp; CHECK" xfId="2094"/>
    <cellStyle name="Normal 2 2 14 4" xfId="2095"/>
    <cellStyle name="Normal 2 2 14 4 2" xfId="2096"/>
    <cellStyle name="Normal 2 2 14 4 3" xfId="2097"/>
    <cellStyle name="Normal 2 2 14 4 4" xfId="2098"/>
    <cellStyle name="Normal 2 2 14 4 5" xfId="2099"/>
    <cellStyle name="Normal 2 2 14 4 6" xfId="2100"/>
    <cellStyle name="Normal 2 2 14 4_MISS &amp; CHECK" xfId="2101"/>
    <cellStyle name="Normal 2 2 14 5" xfId="2102"/>
    <cellStyle name="Normal 2 2 14 5 2" xfId="2103"/>
    <cellStyle name="Normal 2 2 14 5 3" xfId="2104"/>
    <cellStyle name="Normal 2 2 14 5 4" xfId="2105"/>
    <cellStyle name="Normal 2 2 14 5 5" xfId="2106"/>
    <cellStyle name="Normal 2 2 14 5 6" xfId="2107"/>
    <cellStyle name="Normal 2 2 14 5_MISS &amp; CHECK" xfId="2108"/>
    <cellStyle name="Normal 2 2 14 6" xfId="2109"/>
    <cellStyle name="Normal 2 2 14 7" xfId="2110"/>
    <cellStyle name="Normal 2 2 14 8" xfId="2111"/>
    <cellStyle name="Normal 2 2 14 9" xfId="2112"/>
    <cellStyle name="Normal 2 2 14_INDX_CORR" xfId="2113"/>
    <cellStyle name="Normal 2 2 15" xfId="2114"/>
    <cellStyle name="Normal 2 2 15 10" xfId="2115"/>
    <cellStyle name="Normal 2 2 15 11" xfId="2116"/>
    <cellStyle name="Normal 2 2 15 12" xfId="2117"/>
    <cellStyle name="Normal 2 2 15 13" xfId="2118"/>
    <cellStyle name="Normal 2 2 15 14" xfId="2119"/>
    <cellStyle name="Normal 2 2 15 15" xfId="2120"/>
    <cellStyle name="Normal 2 2 15 16" xfId="2121"/>
    <cellStyle name="Normal 2 2 15 17" xfId="2122"/>
    <cellStyle name="Normal 2 2 15 18" xfId="2123"/>
    <cellStyle name="Normal 2 2 15 19" xfId="2124"/>
    <cellStyle name="Normal 2 2 15 2" xfId="2125"/>
    <cellStyle name="Normal 2 2 15 2 2" xfId="2126"/>
    <cellStyle name="Normal 2 2 15 20" xfId="2127"/>
    <cellStyle name="Normal 2 2 15 21" xfId="2128"/>
    <cellStyle name="Normal 2 2 15 22" xfId="2129"/>
    <cellStyle name="Normal 2 2 15 23" xfId="2130"/>
    <cellStyle name="Normal 2 2 15 24" xfId="2131"/>
    <cellStyle name="Normal 2 2 15 3" xfId="2132"/>
    <cellStyle name="Normal 2 2 15 4" xfId="2133"/>
    <cellStyle name="Normal 2 2 15 5" xfId="2134"/>
    <cellStyle name="Normal 2 2 15 6" xfId="2135"/>
    <cellStyle name="Normal 2 2 15 6 2" xfId="2136"/>
    <cellStyle name="Normal 2 2 15 6 3" xfId="2137"/>
    <cellStyle name="Normal 2 2 15 6 4" xfId="2138"/>
    <cellStyle name="Normal 2 2 15 7" xfId="2139"/>
    <cellStyle name="Normal 2 2 15 8" xfId="2140"/>
    <cellStyle name="Normal 2 2 15 9" xfId="2141"/>
    <cellStyle name="Normal 2 2 15_INDX_CORR" xfId="2142"/>
    <cellStyle name="Normal 2 2 16" xfId="2143"/>
    <cellStyle name="Normal 2 2 16 10" xfId="2144"/>
    <cellStyle name="Normal 2 2 16 11" xfId="2145"/>
    <cellStyle name="Normal 2 2 16 12" xfId="2146"/>
    <cellStyle name="Normal 2 2 16 13" xfId="2147"/>
    <cellStyle name="Normal 2 2 16 14" xfId="2148"/>
    <cellStyle name="Normal 2 2 16 15" xfId="2149"/>
    <cellStyle name="Normal 2 2 16 16" xfId="2150"/>
    <cellStyle name="Normal 2 2 16 17" xfId="2151"/>
    <cellStyle name="Normal 2 2 16 18" xfId="2152"/>
    <cellStyle name="Normal 2 2 16 19" xfId="2153"/>
    <cellStyle name="Normal 2 2 16 2" xfId="2154"/>
    <cellStyle name="Normal 2 2 16 20" xfId="2155"/>
    <cellStyle name="Normal 2 2 16 21" xfId="2156"/>
    <cellStyle name="Normal 2 2 16 22" xfId="2157"/>
    <cellStyle name="Normal 2 2 16 23" xfId="2158"/>
    <cellStyle name="Normal 2 2 16 24" xfId="2159"/>
    <cellStyle name="Normal 2 2 16 3" xfId="2160"/>
    <cellStyle name="Normal 2 2 16 4" xfId="2161"/>
    <cellStyle name="Normal 2 2 16 5" xfId="2162"/>
    <cellStyle name="Normal 2 2 16 6" xfId="2163"/>
    <cellStyle name="Normal 2 2 16 6 2" xfId="2164"/>
    <cellStyle name="Normal 2 2 16 6 3" xfId="2165"/>
    <cellStyle name="Normal 2 2 16 6 4" xfId="2166"/>
    <cellStyle name="Normal 2 2 16 7" xfId="2167"/>
    <cellStyle name="Normal 2 2 16 8" xfId="2168"/>
    <cellStyle name="Normal 2 2 16 9" xfId="2169"/>
    <cellStyle name="Normal 2 2 16_INDX_CORR" xfId="2170"/>
    <cellStyle name="Normal 2 2 17" xfId="2171"/>
    <cellStyle name="Normal 2 2 17 10" xfId="2172"/>
    <cellStyle name="Normal 2 2 17 11" xfId="2173"/>
    <cellStyle name="Normal 2 2 17 12" xfId="2174"/>
    <cellStyle name="Normal 2 2 17 13" xfId="2175"/>
    <cellStyle name="Normal 2 2 17 14" xfId="2176"/>
    <cellStyle name="Normal 2 2 17 15" xfId="2177"/>
    <cellStyle name="Normal 2 2 17 16" xfId="2178"/>
    <cellStyle name="Normal 2 2 17 17" xfId="2179"/>
    <cellStyle name="Normal 2 2 17 18" xfId="2180"/>
    <cellStyle name="Normal 2 2 17 19" xfId="2181"/>
    <cellStyle name="Normal 2 2 17 2" xfId="2182"/>
    <cellStyle name="Normal 2 2 17 20" xfId="2183"/>
    <cellStyle name="Normal 2 2 17 21" xfId="2184"/>
    <cellStyle name="Normal 2 2 17 22" xfId="2185"/>
    <cellStyle name="Normal 2 2 17 23" xfId="2186"/>
    <cellStyle name="Normal 2 2 17 24" xfId="2187"/>
    <cellStyle name="Normal 2 2 17 3" xfId="2188"/>
    <cellStyle name="Normal 2 2 17 4" xfId="2189"/>
    <cellStyle name="Normal 2 2 17 5" xfId="2190"/>
    <cellStyle name="Normal 2 2 17 6" xfId="2191"/>
    <cellStyle name="Normal 2 2 17 6 2" xfId="2192"/>
    <cellStyle name="Normal 2 2 17 6 3" xfId="2193"/>
    <cellStyle name="Normal 2 2 17 6 4" xfId="2194"/>
    <cellStyle name="Normal 2 2 17 7" xfId="2195"/>
    <cellStyle name="Normal 2 2 17 8" xfId="2196"/>
    <cellStyle name="Normal 2 2 17 9" xfId="2197"/>
    <cellStyle name="Normal 2 2 17_INDX_CORR" xfId="2198"/>
    <cellStyle name="Normal 2 2 18" xfId="2199"/>
    <cellStyle name="Normal 2 2 18 10" xfId="2200"/>
    <cellStyle name="Normal 2 2 18 11" xfId="2201"/>
    <cellStyle name="Normal 2 2 18 12" xfId="2202"/>
    <cellStyle name="Normal 2 2 18 13" xfId="2203"/>
    <cellStyle name="Normal 2 2 18 14" xfId="2204"/>
    <cellStyle name="Normal 2 2 18 15" xfId="2205"/>
    <cellStyle name="Normal 2 2 18 16" xfId="2206"/>
    <cellStyle name="Normal 2 2 18 17" xfId="2207"/>
    <cellStyle name="Normal 2 2 18 18" xfId="2208"/>
    <cellStyle name="Normal 2 2 18 19" xfId="2209"/>
    <cellStyle name="Normal 2 2 18 2" xfId="2210"/>
    <cellStyle name="Normal 2 2 18 20" xfId="2211"/>
    <cellStyle name="Normal 2 2 18 21" xfId="2212"/>
    <cellStyle name="Normal 2 2 18 22" xfId="2213"/>
    <cellStyle name="Normal 2 2 18 23" xfId="2214"/>
    <cellStyle name="Normal 2 2 18 24" xfId="2215"/>
    <cellStyle name="Normal 2 2 18 3" xfId="2216"/>
    <cellStyle name="Normal 2 2 18 4" xfId="2217"/>
    <cellStyle name="Normal 2 2 18 5" xfId="2218"/>
    <cellStyle name="Normal 2 2 18 6" xfId="2219"/>
    <cellStyle name="Normal 2 2 18 6 2" xfId="2220"/>
    <cellStyle name="Normal 2 2 18 6 3" xfId="2221"/>
    <cellStyle name="Normal 2 2 18 6 4" xfId="2222"/>
    <cellStyle name="Normal 2 2 18 7" xfId="2223"/>
    <cellStyle name="Normal 2 2 18 8" xfId="2224"/>
    <cellStyle name="Normal 2 2 18 9" xfId="2225"/>
    <cellStyle name="Normal 2 2 18_INDX_CORR" xfId="2226"/>
    <cellStyle name="Normal 2 2 19" xfId="2227"/>
    <cellStyle name="Normal 2 2 19 10" xfId="2228"/>
    <cellStyle name="Normal 2 2 19 10 2" xfId="2229"/>
    <cellStyle name="Normal 2 2 19 10 3" xfId="2230"/>
    <cellStyle name="Normal 2 2 19 10 4" xfId="2231"/>
    <cellStyle name="Normal 2 2 19 11" xfId="2232"/>
    <cellStyle name="Normal 2 2 19 12" xfId="2233"/>
    <cellStyle name="Normal 2 2 19 13" xfId="2234"/>
    <cellStyle name="Normal 2 2 19 14" xfId="2235"/>
    <cellStyle name="Normal 2 2 19 15" xfId="2236"/>
    <cellStyle name="Normal 2 2 19 16" xfId="2237"/>
    <cellStyle name="Normal 2 2 19 17" xfId="2238"/>
    <cellStyle name="Normal 2 2 19 18" xfId="2239"/>
    <cellStyle name="Normal 2 2 19 19" xfId="2240"/>
    <cellStyle name="Normal 2 2 19 2" xfId="2241"/>
    <cellStyle name="Normal 2 2 19 2 10" xfId="2242"/>
    <cellStyle name="Normal 2 2 19 2 11" xfId="2243"/>
    <cellStyle name="Normal 2 2 19 2 12" xfId="2244"/>
    <cellStyle name="Normal 2 2 19 2 13" xfId="2245"/>
    <cellStyle name="Normal 2 2 19 2 14" xfId="2246"/>
    <cellStyle name="Normal 2 2 19 2 15" xfId="2247"/>
    <cellStyle name="Normal 2 2 19 2 16" xfId="2248"/>
    <cellStyle name="Normal 2 2 19 2 17" xfId="2249"/>
    <cellStyle name="Normal 2 2 19 2 18" xfId="2250"/>
    <cellStyle name="Normal 2 2 19 2 19" xfId="2251"/>
    <cellStyle name="Normal 2 2 19 2 2" xfId="2252"/>
    <cellStyle name="Normal 2 2 19 2 2 2" xfId="2253"/>
    <cellStyle name="Normal 2 2 19 2 2 3" xfId="2254"/>
    <cellStyle name="Normal 2 2 19 2 2 4" xfId="2255"/>
    <cellStyle name="Normal 2 2 19 2 20" xfId="2256"/>
    <cellStyle name="Normal 2 2 19 2 21" xfId="2257"/>
    <cellStyle name="Normal 2 2 19 2 22" xfId="2258"/>
    <cellStyle name="Normal 2 2 19 2 23" xfId="2259"/>
    <cellStyle name="Normal 2 2 19 2 24" xfId="2260"/>
    <cellStyle name="Normal 2 2 19 2 3" xfId="2261"/>
    <cellStyle name="Normal 2 2 19 2 3 2" xfId="2262"/>
    <cellStyle name="Normal 2 2 19 2 3 3" xfId="2263"/>
    <cellStyle name="Normal 2 2 19 2 3 4" xfId="2264"/>
    <cellStyle name="Normal 2 2 19 2 4" xfId="2265"/>
    <cellStyle name="Normal 2 2 19 2 4 2" xfId="2266"/>
    <cellStyle name="Normal 2 2 19 2 4 3" xfId="2267"/>
    <cellStyle name="Normal 2 2 19 2 4 4" xfId="2268"/>
    <cellStyle name="Normal 2 2 19 2 5" xfId="2269"/>
    <cellStyle name="Normal 2 2 19 2 5 2" xfId="2270"/>
    <cellStyle name="Normal 2 2 19 2 5 3" xfId="2271"/>
    <cellStyle name="Normal 2 2 19 2 5 4" xfId="2272"/>
    <cellStyle name="Normal 2 2 19 2 6" xfId="2273"/>
    <cellStyle name="Normal 2 2 19 2 6 2" xfId="2274"/>
    <cellStyle name="Normal 2 2 19 2 6 3" xfId="2275"/>
    <cellStyle name="Normal 2 2 19 2 6 4" xfId="2276"/>
    <cellStyle name="Normal 2 2 19 2 7" xfId="2277"/>
    <cellStyle name="Normal 2 2 19 2 8" xfId="2278"/>
    <cellStyle name="Normal 2 2 19 2 9" xfId="2279"/>
    <cellStyle name="Normal 2 2 19 2_INDX_CORR" xfId="2280"/>
    <cellStyle name="Normal 2 2 19 20" xfId="2281"/>
    <cellStyle name="Normal 2 2 19 21" xfId="2282"/>
    <cellStyle name="Normal 2 2 19 22" xfId="2283"/>
    <cellStyle name="Normal 2 2 19 23" xfId="2284"/>
    <cellStyle name="Normal 2 2 19 24" xfId="2285"/>
    <cellStyle name="Normal 2 2 19 25" xfId="2286"/>
    <cellStyle name="Normal 2 2 19 26" xfId="2287"/>
    <cellStyle name="Normal 2 2 19 27" xfId="2288"/>
    <cellStyle name="Normal 2 2 19 28" xfId="2289"/>
    <cellStyle name="Normal 2 2 19 3" xfId="2290"/>
    <cellStyle name="Normal 2 2 19 3 10" xfId="2291"/>
    <cellStyle name="Normal 2 2 19 3 11" xfId="2292"/>
    <cellStyle name="Normal 2 2 19 3 12" xfId="2293"/>
    <cellStyle name="Normal 2 2 19 3 13" xfId="2294"/>
    <cellStyle name="Normal 2 2 19 3 14" xfId="2295"/>
    <cellStyle name="Normal 2 2 19 3 15" xfId="2296"/>
    <cellStyle name="Normal 2 2 19 3 16" xfId="2297"/>
    <cellStyle name="Normal 2 2 19 3 17" xfId="2298"/>
    <cellStyle name="Normal 2 2 19 3 18" xfId="2299"/>
    <cellStyle name="Normal 2 2 19 3 19" xfId="2300"/>
    <cellStyle name="Normal 2 2 19 3 2" xfId="2301"/>
    <cellStyle name="Normal 2 2 19 3 2 2" xfId="2302"/>
    <cellStyle name="Normal 2 2 19 3 2 3" xfId="2303"/>
    <cellStyle name="Normal 2 2 19 3 2 4" xfId="2304"/>
    <cellStyle name="Normal 2 2 19 3 20" xfId="2305"/>
    <cellStyle name="Normal 2 2 19 3 21" xfId="2306"/>
    <cellStyle name="Normal 2 2 19 3 22" xfId="2307"/>
    <cellStyle name="Normal 2 2 19 3 23" xfId="2308"/>
    <cellStyle name="Normal 2 2 19 3 24" xfId="2309"/>
    <cellStyle name="Normal 2 2 19 3 3" xfId="2310"/>
    <cellStyle name="Normal 2 2 19 3 3 2" xfId="2311"/>
    <cellStyle name="Normal 2 2 19 3 3 3" xfId="2312"/>
    <cellStyle name="Normal 2 2 19 3 3 4" xfId="2313"/>
    <cellStyle name="Normal 2 2 19 3 4" xfId="2314"/>
    <cellStyle name="Normal 2 2 19 3 4 2" xfId="2315"/>
    <cellStyle name="Normal 2 2 19 3 4 3" xfId="2316"/>
    <cellStyle name="Normal 2 2 19 3 4 4" xfId="2317"/>
    <cellStyle name="Normal 2 2 19 3 5" xfId="2318"/>
    <cellStyle name="Normal 2 2 19 3 5 2" xfId="2319"/>
    <cellStyle name="Normal 2 2 19 3 5 3" xfId="2320"/>
    <cellStyle name="Normal 2 2 19 3 5 4" xfId="2321"/>
    <cellStyle name="Normal 2 2 19 3 6" xfId="2322"/>
    <cellStyle name="Normal 2 2 19 3 6 2" xfId="2323"/>
    <cellStyle name="Normal 2 2 19 3 6 3" xfId="2324"/>
    <cellStyle name="Normal 2 2 19 3 6 4" xfId="2325"/>
    <cellStyle name="Normal 2 2 19 3 7" xfId="2326"/>
    <cellStyle name="Normal 2 2 19 3 8" xfId="2327"/>
    <cellStyle name="Normal 2 2 19 3 9" xfId="2328"/>
    <cellStyle name="Normal 2 2 19 3_INDX_CORR" xfId="2329"/>
    <cellStyle name="Normal 2 2 19 4" xfId="2330"/>
    <cellStyle name="Normal 2 2 19 4 10" xfId="2331"/>
    <cellStyle name="Normal 2 2 19 4 11" xfId="2332"/>
    <cellStyle name="Normal 2 2 19 4 12" xfId="2333"/>
    <cellStyle name="Normal 2 2 19 4 13" xfId="2334"/>
    <cellStyle name="Normal 2 2 19 4 14" xfId="2335"/>
    <cellStyle name="Normal 2 2 19 4 15" xfId="2336"/>
    <cellStyle name="Normal 2 2 19 4 16" xfId="2337"/>
    <cellStyle name="Normal 2 2 19 4 17" xfId="2338"/>
    <cellStyle name="Normal 2 2 19 4 18" xfId="2339"/>
    <cellStyle name="Normal 2 2 19 4 19" xfId="2340"/>
    <cellStyle name="Normal 2 2 19 4 2" xfId="2341"/>
    <cellStyle name="Normal 2 2 19 4 2 2" xfId="2342"/>
    <cellStyle name="Normal 2 2 19 4 2 3" xfId="2343"/>
    <cellStyle name="Normal 2 2 19 4 2 4" xfId="2344"/>
    <cellStyle name="Normal 2 2 19 4 20" xfId="2345"/>
    <cellStyle name="Normal 2 2 19 4 21" xfId="2346"/>
    <cellStyle name="Normal 2 2 19 4 22" xfId="2347"/>
    <cellStyle name="Normal 2 2 19 4 23" xfId="2348"/>
    <cellStyle name="Normal 2 2 19 4 24" xfId="2349"/>
    <cellStyle name="Normal 2 2 19 4 3" xfId="2350"/>
    <cellStyle name="Normal 2 2 19 4 3 2" xfId="2351"/>
    <cellStyle name="Normal 2 2 19 4 3 3" xfId="2352"/>
    <cellStyle name="Normal 2 2 19 4 3 4" xfId="2353"/>
    <cellStyle name="Normal 2 2 19 4 4" xfId="2354"/>
    <cellStyle name="Normal 2 2 19 4 4 2" xfId="2355"/>
    <cellStyle name="Normal 2 2 19 4 4 3" xfId="2356"/>
    <cellStyle name="Normal 2 2 19 4 4 4" xfId="2357"/>
    <cellStyle name="Normal 2 2 19 4 5" xfId="2358"/>
    <cellStyle name="Normal 2 2 19 4 5 2" xfId="2359"/>
    <cellStyle name="Normal 2 2 19 4 5 3" xfId="2360"/>
    <cellStyle name="Normal 2 2 19 4 5 4" xfId="2361"/>
    <cellStyle name="Normal 2 2 19 4 6" xfId="2362"/>
    <cellStyle name="Normal 2 2 19 4 6 2" xfId="2363"/>
    <cellStyle name="Normal 2 2 19 4 6 3" xfId="2364"/>
    <cellStyle name="Normal 2 2 19 4 6 4" xfId="2365"/>
    <cellStyle name="Normal 2 2 19 4 7" xfId="2366"/>
    <cellStyle name="Normal 2 2 19 4 8" xfId="2367"/>
    <cellStyle name="Normal 2 2 19 4 9" xfId="2368"/>
    <cellStyle name="Normal 2 2 19 4_INDX_CORR" xfId="2369"/>
    <cellStyle name="Normal 2 2 19 5" xfId="2370"/>
    <cellStyle name="Normal 2 2 19 5 10" xfId="2371"/>
    <cellStyle name="Normal 2 2 19 5 11" xfId="2372"/>
    <cellStyle name="Normal 2 2 19 5 12" xfId="2373"/>
    <cellStyle name="Normal 2 2 19 5 13" xfId="2374"/>
    <cellStyle name="Normal 2 2 19 5 14" xfId="2375"/>
    <cellStyle name="Normal 2 2 19 5 15" xfId="2376"/>
    <cellStyle name="Normal 2 2 19 5 16" xfId="2377"/>
    <cellStyle name="Normal 2 2 19 5 17" xfId="2378"/>
    <cellStyle name="Normal 2 2 19 5 18" xfId="2379"/>
    <cellStyle name="Normal 2 2 19 5 19" xfId="2380"/>
    <cellStyle name="Normal 2 2 19 5 2" xfId="2381"/>
    <cellStyle name="Normal 2 2 19 5 2 2" xfId="2382"/>
    <cellStyle name="Normal 2 2 19 5 2 3" xfId="2383"/>
    <cellStyle name="Normal 2 2 19 5 2 4" xfId="2384"/>
    <cellStyle name="Normal 2 2 19 5 20" xfId="2385"/>
    <cellStyle name="Normal 2 2 19 5 21" xfId="2386"/>
    <cellStyle name="Normal 2 2 19 5 22" xfId="2387"/>
    <cellStyle name="Normal 2 2 19 5 23" xfId="2388"/>
    <cellStyle name="Normal 2 2 19 5 24" xfId="2389"/>
    <cellStyle name="Normal 2 2 19 5 3" xfId="2390"/>
    <cellStyle name="Normal 2 2 19 5 3 2" xfId="2391"/>
    <cellStyle name="Normal 2 2 19 5 3 3" xfId="2392"/>
    <cellStyle name="Normal 2 2 19 5 3 4" xfId="2393"/>
    <cellStyle name="Normal 2 2 19 5 4" xfId="2394"/>
    <cellStyle name="Normal 2 2 19 5 4 2" xfId="2395"/>
    <cellStyle name="Normal 2 2 19 5 4 3" xfId="2396"/>
    <cellStyle name="Normal 2 2 19 5 4 4" xfId="2397"/>
    <cellStyle name="Normal 2 2 19 5 5" xfId="2398"/>
    <cellStyle name="Normal 2 2 19 5 5 2" xfId="2399"/>
    <cellStyle name="Normal 2 2 19 5 5 3" xfId="2400"/>
    <cellStyle name="Normal 2 2 19 5 5 4" xfId="2401"/>
    <cellStyle name="Normal 2 2 19 5 6" xfId="2402"/>
    <cellStyle name="Normal 2 2 19 5 6 2" xfId="2403"/>
    <cellStyle name="Normal 2 2 19 5 6 3" xfId="2404"/>
    <cellStyle name="Normal 2 2 19 5 6 4" xfId="2405"/>
    <cellStyle name="Normal 2 2 19 5 7" xfId="2406"/>
    <cellStyle name="Normal 2 2 19 5 8" xfId="2407"/>
    <cellStyle name="Normal 2 2 19 5 9" xfId="2408"/>
    <cellStyle name="Normal 2 2 19 5_INDX_CORR" xfId="2409"/>
    <cellStyle name="Normal 2 2 19 6" xfId="2410"/>
    <cellStyle name="Normal 2 2 19 6 2" xfId="2411"/>
    <cellStyle name="Normal 2 2 19 6 3" xfId="2412"/>
    <cellStyle name="Normal 2 2 19 6 4" xfId="2413"/>
    <cellStyle name="Normal 2 2 19 7" xfId="2414"/>
    <cellStyle name="Normal 2 2 19 7 2" xfId="2415"/>
    <cellStyle name="Normal 2 2 19 7 3" xfId="2416"/>
    <cellStyle name="Normal 2 2 19 7 4" xfId="2417"/>
    <cellStyle name="Normal 2 2 19 8" xfId="2418"/>
    <cellStyle name="Normal 2 2 19 8 2" xfId="2419"/>
    <cellStyle name="Normal 2 2 19 8 3" xfId="2420"/>
    <cellStyle name="Normal 2 2 19 8 4" xfId="2421"/>
    <cellStyle name="Normal 2 2 19 9" xfId="2422"/>
    <cellStyle name="Normal 2 2 19 9 2" xfId="2423"/>
    <cellStyle name="Normal 2 2 19 9 3" xfId="2424"/>
    <cellStyle name="Normal 2 2 19 9 4" xfId="2425"/>
    <cellStyle name="Normal 2 2 19_DIFF DBI" xfId="2426"/>
    <cellStyle name="Normal 2 2 2" xfId="2427"/>
    <cellStyle name="Normal 2 2 2 10" xfId="2428"/>
    <cellStyle name="Normal 2 2 2 10 2" xfId="2429"/>
    <cellStyle name="Normal 2 2 2 10 2 2" xfId="2430"/>
    <cellStyle name="Normal 2 2 2 10 2 3" xfId="2431"/>
    <cellStyle name="Normal 2 2 2 10 2 4" xfId="2432"/>
    <cellStyle name="Normal 2 2 2 10 2 5" xfId="29255"/>
    <cellStyle name="Normal 2 2 2 10 2 6" xfId="31893"/>
    <cellStyle name="Normal 2 2 2 10 3" xfId="2433"/>
    <cellStyle name="Normal 2 2 2 10 3 2" xfId="29256"/>
    <cellStyle name="Normal 2 2 2 10 3 3" xfId="31894"/>
    <cellStyle name="Normal 2 2 2 10 4" xfId="2434"/>
    <cellStyle name="Normal 2 2 2 10 4 2" xfId="29257"/>
    <cellStyle name="Normal 2 2 2 10 4 3" xfId="31895"/>
    <cellStyle name="Normal 2 2 2 11" xfId="2435"/>
    <cellStyle name="Normal 2 2 2 11 2" xfId="2436"/>
    <cellStyle name="Normal 2 2 2 11 2 2" xfId="2437"/>
    <cellStyle name="Normal 2 2 2 11 2 3" xfId="2438"/>
    <cellStyle name="Normal 2 2 2 11 2 4" xfId="2439"/>
    <cellStyle name="Normal 2 2 2 11 2 5" xfId="29258"/>
    <cellStyle name="Normal 2 2 2 11 2 6" xfId="31896"/>
    <cellStyle name="Normal 2 2 2 11 3" xfId="2440"/>
    <cellStyle name="Normal 2 2 2 11 3 2" xfId="29259"/>
    <cellStyle name="Normal 2 2 2 11 3 3" xfId="31897"/>
    <cellStyle name="Normal 2 2 2 11 4" xfId="2441"/>
    <cellStyle name="Normal 2 2 2 11 4 2" xfId="29260"/>
    <cellStyle name="Normal 2 2 2 11 4 3" xfId="31898"/>
    <cellStyle name="Normal 2 2 2 12" xfId="2442"/>
    <cellStyle name="Normal 2 2 2 12 2" xfId="2443"/>
    <cellStyle name="Normal 2 2 2 12 2 2" xfId="2444"/>
    <cellStyle name="Normal 2 2 2 12 2 3" xfId="2445"/>
    <cellStyle name="Normal 2 2 2 12 2 4" xfId="2446"/>
    <cellStyle name="Normal 2 2 2 12 2 5" xfId="29261"/>
    <cellStyle name="Normal 2 2 2 12 2 6" xfId="31899"/>
    <cellStyle name="Normal 2 2 2 12 3" xfId="2447"/>
    <cellStyle name="Normal 2 2 2 12 3 2" xfId="29262"/>
    <cellStyle name="Normal 2 2 2 12 3 3" xfId="31900"/>
    <cellStyle name="Normal 2 2 2 12 4" xfId="2448"/>
    <cellStyle name="Normal 2 2 2 12 4 2" xfId="29263"/>
    <cellStyle name="Normal 2 2 2 12 4 3" xfId="31901"/>
    <cellStyle name="Normal 2 2 2 13" xfId="2449"/>
    <cellStyle name="Normal 2 2 2 13 2" xfId="2450"/>
    <cellStyle name="Normal 2 2 2 13 2 2" xfId="2451"/>
    <cellStyle name="Normal 2 2 2 13 2 3" xfId="2452"/>
    <cellStyle name="Normal 2 2 2 13 2 4" xfId="2453"/>
    <cellStyle name="Normal 2 2 2 13 2 5" xfId="29264"/>
    <cellStyle name="Normal 2 2 2 13 2 6" xfId="31902"/>
    <cellStyle name="Normal 2 2 2 13 3" xfId="2454"/>
    <cellStyle name="Normal 2 2 2 13 3 2" xfId="29265"/>
    <cellStyle name="Normal 2 2 2 13 3 3" xfId="31903"/>
    <cellStyle name="Normal 2 2 2 13 4" xfId="2455"/>
    <cellStyle name="Normal 2 2 2 13 4 2" xfId="29266"/>
    <cellStyle name="Normal 2 2 2 13 4 3" xfId="31904"/>
    <cellStyle name="Normal 2 2 2 14" xfId="2456"/>
    <cellStyle name="Normal 2 2 2 14 2" xfId="2457"/>
    <cellStyle name="Normal 2 2 2 14 2 2" xfId="2458"/>
    <cellStyle name="Normal 2 2 2 14 2 3" xfId="2459"/>
    <cellStyle name="Normal 2 2 2 14 2 4" xfId="2460"/>
    <cellStyle name="Normal 2 2 2 14 2 5" xfId="29267"/>
    <cellStyle name="Normal 2 2 2 14 2 6" xfId="31905"/>
    <cellStyle name="Normal 2 2 2 14 3" xfId="2461"/>
    <cellStyle name="Normal 2 2 2 14 3 2" xfId="29268"/>
    <cellStyle name="Normal 2 2 2 14 3 3" xfId="31906"/>
    <cellStyle name="Normal 2 2 2 14 4" xfId="2462"/>
    <cellStyle name="Normal 2 2 2 14 4 2" xfId="29269"/>
    <cellStyle name="Normal 2 2 2 14 4 3" xfId="31907"/>
    <cellStyle name="Normal 2 2 2 15" xfId="2463"/>
    <cellStyle name="Normal 2 2 2 15 2" xfId="2464"/>
    <cellStyle name="Normal 2 2 2 15 2 2" xfId="2465"/>
    <cellStyle name="Normal 2 2 2 15 2 3" xfId="2466"/>
    <cellStyle name="Normal 2 2 2 15 2 4" xfId="2467"/>
    <cellStyle name="Normal 2 2 2 15 2 5" xfId="29270"/>
    <cellStyle name="Normal 2 2 2 15 2 6" xfId="31908"/>
    <cellStyle name="Normal 2 2 2 15 3" xfId="2468"/>
    <cellStyle name="Normal 2 2 2 15 3 2" xfId="29271"/>
    <cellStyle name="Normal 2 2 2 15 3 3" xfId="31909"/>
    <cellStyle name="Normal 2 2 2 15 4" xfId="2469"/>
    <cellStyle name="Normal 2 2 2 15 4 2" xfId="29272"/>
    <cellStyle name="Normal 2 2 2 15 4 3" xfId="31910"/>
    <cellStyle name="Normal 2 2 2 16" xfId="2470"/>
    <cellStyle name="Normal 2 2 2 16 2" xfId="2471"/>
    <cellStyle name="Normal 2 2 2 16 2 2" xfId="2472"/>
    <cellStyle name="Normal 2 2 2 16 2 3" xfId="2473"/>
    <cellStyle name="Normal 2 2 2 16 2 4" xfId="2474"/>
    <cellStyle name="Normal 2 2 2 16 2 5" xfId="29273"/>
    <cellStyle name="Normal 2 2 2 16 2 6" xfId="31911"/>
    <cellStyle name="Normal 2 2 2 16 3" xfId="2475"/>
    <cellStyle name="Normal 2 2 2 16 3 2" xfId="29274"/>
    <cellStyle name="Normal 2 2 2 16 3 3" xfId="31912"/>
    <cellStyle name="Normal 2 2 2 16 4" xfId="2476"/>
    <cellStyle name="Normal 2 2 2 16 4 2" xfId="29275"/>
    <cellStyle name="Normal 2 2 2 16 4 3" xfId="31913"/>
    <cellStyle name="Normal 2 2 2 17" xfId="2477"/>
    <cellStyle name="Normal 2 2 2 17 10" xfId="2478"/>
    <cellStyle name="Normal 2 2 2 17 11" xfId="2479"/>
    <cellStyle name="Normal 2 2 2 17 12" xfId="2480"/>
    <cellStyle name="Normal 2 2 2 17 13" xfId="2481"/>
    <cellStyle name="Normal 2 2 2 17 14" xfId="2482"/>
    <cellStyle name="Normal 2 2 2 17 15" xfId="2483"/>
    <cellStyle name="Normal 2 2 2 17 16" xfId="2484"/>
    <cellStyle name="Normal 2 2 2 17 17" xfId="2485"/>
    <cellStyle name="Normal 2 2 2 17 18" xfId="2486"/>
    <cellStyle name="Normal 2 2 2 17 19" xfId="2487"/>
    <cellStyle name="Normal 2 2 2 17 2" xfId="2488"/>
    <cellStyle name="Normal 2 2 2 17 20" xfId="2489"/>
    <cellStyle name="Normal 2 2 2 17 21" xfId="2490"/>
    <cellStyle name="Normal 2 2 2 17 22" xfId="2491"/>
    <cellStyle name="Normal 2 2 2 17 23" xfId="2492"/>
    <cellStyle name="Normal 2 2 2 17 24" xfId="2493"/>
    <cellStyle name="Normal 2 2 2 17 3" xfId="2494"/>
    <cellStyle name="Normal 2 2 2 17 4" xfId="2495"/>
    <cellStyle name="Normal 2 2 2 17 5" xfId="2496"/>
    <cellStyle name="Normal 2 2 2 17 6" xfId="2497"/>
    <cellStyle name="Normal 2 2 2 17 6 2" xfId="2498"/>
    <cellStyle name="Normal 2 2 2 17 6 3" xfId="2499"/>
    <cellStyle name="Normal 2 2 2 17 6 4" xfId="2500"/>
    <cellStyle name="Normal 2 2 2 17 7" xfId="2501"/>
    <cellStyle name="Normal 2 2 2 17 8" xfId="2502"/>
    <cellStyle name="Normal 2 2 2 17 9" xfId="2503"/>
    <cellStyle name="Normal 2 2 2 17_INDX_CORR" xfId="2504"/>
    <cellStyle name="Normal 2 2 2 18" xfId="2505"/>
    <cellStyle name="Normal 2 2 2 18 10" xfId="2506"/>
    <cellStyle name="Normal 2 2 2 18 11" xfId="2507"/>
    <cellStyle name="Normal 2 2 2 18 12" xfId="2508"/>
    <cellStyle name="Normal 2 2 2 18 13" xfId="2509"/>
    <cellStyle name="Normal 2 2 2 18 14" xfId="2510"/>
    <cellStyle name="Normal 2 2 2 18 15" xfId="2511"/>
    <cellStyle name="Normal 2 2 2 18 16" xfId="2512"/>
    <cellStyle name="Normal 2 2 2 18 17" xfId="2513"/>
    <cellStyle name="Normal 2 2 2 18 18" xfId="2514"/>
    <cellStyle name="Normal 2 2 2 18 19" xfId="2515"/>
    <cellStyle name="Normal 2 2 2 18 2" xfId="2516"/>
    <cellStyle name="Normal 2 2 2 18 20" xfId="2517"/>
    <cellStyle name="Normal 2 2 2 18 21" xfId="2518"/>
    <cellStyle name="Normal 2 2 2 18 22" xfId="2519"/>
    <cellStyle name="Normal 2 2 2 18 23" xfId="2520"/>
    <cellStyle name="Normal 2 2 2 18 24" xfId="2521"/>
    <cellStyle name="Normal 2 2 2 18 3" xfId="2522"/>
    <cellStyle name="Normal 2 2 2 18 4" xfId="2523"/>
    <cellStyle name="Normal 2 2 2 18 5" xfId="2524"/>
    <cellStyle name="Normal 2 2 2 18 6" xfId="2525"/>
    <cellStyle name="Normal 2 2 2 18 6 2" xfId="2526"/>
    <cellStyle name="Normal 2 2 2 18 6 3" xfId="2527"/>
    <cellStyle name="Normal 2 2 2 18 6 4" xfId="2528"/>
    <cellStyle name="Normal 2 2 2 18 7" xfId="2529"/>
    <cellStyle name="Normal 2 2 2 18 8" xfId="2530"/>
    <cellStyle name="Normal 2 2 2 18 9" xfId="2531"/>
    <cellStyle name="Normal 2 2 2 18_INDX_CORR" xfId="2532"/>
    <cellStyle name="Normal 2 2 2 19" xfId="2533"/>
    <cellStyle name="Normal 2 2 2 19 10" xfId="2534"/>
    <cellStyle name="Normal 2 2 2 19 11" xfId="2535"/>
    <cellStyle name="Normal 2 2 2 19 12" xfId="2536"/>
    <cellStyle name="Normal 2 2 2 19 13" xfId="2537"/>
    <cellStyle name="Normal 2 2 2 19 14" xfId="2538"/>
    <cellStyle name="Normal 2 2 2 19 15" xfId="2539"/>
    <cellStyle name="Normal 2 2 2 19 16" xfId="2540"/>
    <cellStyle name="Normal 2 2 2 19 17" xfId="2541"/>
    <cellStyle name="Normal 2 2 2 19 18" xfId="2542"/>
    <cellStyle name="Normal 2 2 2 19 19" xfId="2543"/>
    <cellStyle name="Normal 2 2 2 19 2" xfId="2544"/>
    <cellStyle name="Normal 2 2 2 19 20" xfId="2545"/>
    <cellStyle name="Normal 2 2 2 19 21" xfId="2546"/>
    <cellStyle name="Normal 2 2 2 19 22" xfId="2547"/>
    <cellStyle name="Normal 2 2 2 19 23" xfId="2548"/>
    <cellStyle name="Normal 2 2 2 19 24" xfId="2549"/>
    <cellStyle name="Normal 2 2 2 19 3" xfId="2550"/>
    <cellStyle name="Normal 2 2 2 19 4" xfId="2551"/>
    <cellStyle name="Normal 2 2 2 19 5" xfId="2552"/>
    <cellStyle name="Normal 2 2 2 19 6" xfId="2553"/>
    <cellStyle name="Normal 2 2 2 19 6 2" xfId="2554"/>
    <cellStyle name="Normal 2 2 2 19 6 3" xfId="2555"/>
    <cellStyle name="Normal 2 2 2 19 6 4" xfId="2556"/>
    <cellStyle name="Normal 2 2 2 19 7" xfId="2557"/>
    <cellStyle name="Normal 2 2 2 19 8" xfId="2558"/>
    <cellStyle name="Normal 2 2 2 19 9" xfId="2559"/>
    <cellStyle name="Normal 2 2 2 19_INDX_CORR" xfId="2560"/>
    <cellStyle name="Normal 2 2 2 2" xfId="2561"/>
    <cellStyle name="Normal 2 2 2 2 10" xfId="2562"/>
    <cellStyle name="Normal 2 2 2 2 10 10" xfId="2563"/>
    <cellStyle name="Normal 2 2 2 2 10 11" xfId="2564"/>
    <cellStyle name="Normal 2 2 2 2 10 12" xfId="2565"/>
    <cellStyle name="Normal 2 2 2 2 10 13" xfId="2566"/>
    <cellStyle name="Normal 2 2 2 2 10 14" xfId="2567"/>
    <cellStyle name="Normal 2 2 2 2 10 15" xfId="2568"/>
    <cellStyle name="Normal 2 2 2 2 10 16" xfId="2569"/>
    <cellStyle name="Normal 2 2 2 2 10 17" xfId="2570"/>
    <cellStyle name="Normal 2 2 2 2 10 18" xfId="2571"/>
    <cellStyle name="Normal 2 2 2 2 10 19" xfId="2572"/>
    <cellStyle name="Normal 2 2 2 2 10 2" xfId="2573"/>
    <cellStyle name="Normal 2 2 2 2 10 2 2" xfId="2574"/>
    <cellStyle name="Normal 2 2 2 2 10 2 3" xfId="2575"/>
    <cellStyle name="Normal 2 2 2 2 10 2 4" xfId="2576"/>
    <cellStyle name="Normal 2 2 2 2 10 20" xfId="2577"/>
    <cellStyle name="Normal 2 2 2 2 10 21" xfId="2578"/>
    <cellStyle name="Normal 2 2 2 2 10 22" xfId="2579"/>
    <cellStyle name="Normal 2 2 2 2 10 23" xfId="2580"/>
    <cellStyle name="Normal 2 2 2 2 10 24" xfId="2581"/>
    <cellStyle name="Normal 2 2 2 2 10 25" xfId="2582"/>
    <cellStyle name="Normal 2 2 2 2 10 3" xfId="2583"/>
    <cellStyle name="Normal 2 2 2 2 10 3 2" xfId="2584"/>
    <cellStyle name="Normal 2 2 2 2 10 3 3" xfId="2585"/>
    <cellStyle name="Normal 2 2 2 2 10 3 4" xfId="2586"/>
    <cellStyle name="Normal 2 2 2 2 10 4" xfId="2587"/>
    <cellStyle name="Normal 2 2 2 2 10 4 2" xfId="2588"/>
    <cellStyle name="Normal 2 2 2 2 10 4 3" xfId="2589"/>
    <cellStyle name="Normal 2 2 2 2 10 4 4" xfId="2590"/>
    <cellStyle name="Normal 2 2 2 2 10 5" xfId="2591"/>
    <cellStyle name="Normal 2 2 2 2 10 5 2" xfId="2592"/>
    <cellStyle name="Normal 2 2 2 2 10 5 3" xfId="2593"/>
    <cellStyle name="Normal 2 2 2 2 10 5 4" xfId="2594"/>
    <cellStyle name="Normal 2 2 2 2 10 6" xfId="2595"/>
    <cellStyle name="Normal 2 2 2 2 10 6 2" xfId="2596"/>
    <cellStyle name="Normal 2 2 2 2 10 6 3" xfId="2597"/>
    <cellStyle name="Normal 2 2 2 2 10 6 4" xfId="2598"/>
    <cellStyle name="Normal 2 2 2 2 10 7" xfId="2599"/>
    <cellStyle name="Normal 2 2 2 2 10 8" xfId="2600"/>
    <cellStyle name="Normal 2 2 2 2 10 9" xfId="2601"/>
    <cellStyle name="Normal 2 2 2 2 10_INDX_CORR" xfId="2602"/>
    <cellStyle name="Normal 2 2 2 2 11" xfId="2603"/>
    <cellStyle name="Normal 2 2 2 2 11 10" xfId="2604"/>
    <cellStyle name="Normal 2 2 2 2 11 11" xfId="2605"/>
    <cellStyle name="Normal 2 2 2 2 11 12" xfId="2606"/>
    <cellStyle name="Normal 2 2 2 2 11 13" xfId="2607"/>
    <cellStyle name="Normal 2 2 2 2 11 14" xfId="2608"/>
    <cellStyle name="Normal 2 2 2 2 11 15" xfId="2609"/>
    <cellStyle name="Normal 2 2 2 2 11 16" xfId="2610"/>
    <cellStyle name="Normal 2 2 2 2 11 17" xfId="2611"/>
    <cellStyle name="Normal 2 2 2 2 11 18" xfId="2612"/>
    <cellStyle name="Normal 2 2 2 2 11 19" xfId="2613"/>
    <cellStyle name="Normal 2 2 2 2 11 2" xfId="2614"/>
    <cellStyle name="Normal 2 2 2 2 11 2 2" xfId="2615"/>
    <cellStyle name="Normal 2 2 2 2 11 2 3" xfId="2616"/>
    <cellStyle name="Normal 2 2 2 2 11 2 4" xfId="2617"/>
    <cellStyle name="Normal 2 2 2 2 11 20" xfId="2618"/>
    <cellStyle name="Normal 2 2 2 2 11 21" xfId="2619"/>
    <cellStyle name="Normal 2 2 2 2 11 22" xfId="2620"/>
    <cellStyle name="Normal 2 2 2 2 11 23" xfId="2621"/>
    <cellStyle name="Normal 2 2 2 2 11 24" xfId="2622"/>
    <cellStyle name="Normal 2 2 2 2 11 3" xfId="2623"/>
    <cellStyle name="Normal 2 2 2 2 11 3 2" xfId="2624"/>
    <cellStyle name="Normal 2 2 2 2 11 3 3" xfId="2625"/>
    <cellStyle name="Normal 2 2 2 2 11 3 4" xfId="2626"/>
    <cellStyle name="Normal 2 2 2 2 11 4" xfId="2627"/>
    <cellStyle name="Normal 2 2 2 2 11 4 2" xfId="2628"/>
    <cellStyle name="Normal 2 2 2 2 11 4 3" xfId="2629"/>
    <cellStyle name="Normal 2 2 2 2 11 4 4" xfId="2630"/>
    <cellStyle name="Normal 2 2 2 2 11 5" xfId="2631"/>
    <cellStyle name="Normal 2 2 2 2 11 5 2" xfId="2632"/>
    <cellStyle name="Normal 2 2 2 2 11 5 3" xfId="2633"/>
    <cellStyle name="Normal 2 2 2 2 11 5 4" xfId="2634"/>
    <cellStyle name="Normal 2 2 2 2 11 6" xfId="2635"/>
    <cellStyle name="Normal 2 2 2 2 11 6 2" xfId="2636"/>
    <cellStyle name="Normal 2 2 2 2 11 6 3" xfId="2637"/>
    <cellStyle name="Normal 2 2 2 2 11 6 4" xfId="2638"/>
    <cellStyle name="Normal 2 2 2 2 11 7" xfId="2639"/>
    <cellStyle name="Normal 2 2 2 2 11 8" xfId="2640"/>
    <cellStyle name="Normal 2 2 2 2 11 9" xfId="2641"/>
    <cellStyle name="Normal 2 2 2 2 11_INDX_CORR" xfId="2642"/>
    <cellStyle name="Normal 2 2 2 2 12" xfId="2643"/>
    <cellStyle name="Normal 2 2 2 2 12 10" xfId="2644"/>
    <cellStyle name="Normal 2 2 2 2 12 11" xfId="2645"/>
    <cellStyle name="Normal 2 2 2 2 12 12" xfId="2646"/>
    <cellStyle name="Normal 2 2 2 2 12 13" xfId="2647"/>
    <cellStyle name="Normal 2 2 2 2 12 14" xfId="2648"/>
    <cellStyle name="Normal 2 2 2 2 12 15" xfId="2649"/>
    <cellStyle name="Normal 2 2 2 2 12 16" xfId="2650"/>
    <cellStyle name="Normal 2 2 2 2 12 17" xfId="2651"/>
    <cellStyle name="Normal 2 2 2 2 12 18" xfId="2652"/>
    <cellStyle name="Normal 2 2 2 2 12 19" xfId="2653"/>
    <cellStyle name="Normal 2 2 2 2 12 2" xfId="2654"/>
    <cellStyle name="Normal 2 2 2 2 12 2 2" xfId="2655"/>
    <cellStyle name="Normal 2 2 2 2 12 2 3" xfId="2656"/>
    <cellStyle name="Normal 2 2 2 2 12 2 4" xfId="2657"/>
    <cellStyle name="Normal 2 2 2 2 12 20" xfId="2658"/>
    <cellStyle name="Normal 2 2 2 2 12 21" xfId="2659"/>
    <cellStyle name="Normal 2 2 2 2 12 22" xfId="2660"/>
    <cellStyle name="Normal 2 2 2 2 12 23" xfId="2661"/>
    <cellStyle name="Normal 2 2 2 2 12 24" xfId="2662"/>
    <cellStyle name="Normal 2 2 2 2 12 3" xfId="2663"/>
    <cellStyle name="Normal 2 2 2 2 12 3 2" xfId="2664"/>
    <cellStyle name="Normal 2 2 2 2 12 3 3" xfId="2665"/>
    <cellStyle name="Normal 2 2 2 2 12 3 4" xfId="2666"/>
    <cellStyle name="Normal 2 2 2 2 12 4" xfId="2667"/>
    <cellStyle name="Normal 2 2 2 2 12 4 2" xfId="2668"/>
    <cellStyle name="Normal 2 2 2 2 12 4 3" xfId="2669"/>
    <cellStyle name="Normal 2 2 2 2 12 4 4" xfId="2670"/>
    <cellStyle name="Normal 2 2 2 2 12 5" xfId="2671"/>
    <cellStyle name="Normal 2 2 2 2 12 5 2" xfId="2672"/>
    <cellStyle name="Normal 2 2 2 2 12 5 3" xfId="2673"/>
    <cellStyle name="Normal 2 2 2 2 12 5 4" xfId="2674"/>
    <cellStyle name="Normal 2 2 2 2 12 6" xfId="2675"/>
    <cellStyle name="Normal 2 2 2 2 12 6 2" xfId="2676"/>
    <cellStyle name="Normal 2 2 2 2 12 6 3" xfId="2677"/>
    <cellStyle name="Normal 2 2 2 2 12 6 4" xfId="2678"/>
    <cellStyle name="Normal 2 2 2 2 12 7" xfId="2679"/>
    <cellStyle name="Normal 2 2 2 2 12 8" xfId="2680"/>
    <cellStyle name="Normal 2 2 2 2 12 9" xfId="2681"/>
    <cellStyle name="Normal 2 2 2 2 12_INDX_CORR" xfId="2682"/>
    <cellStyle name="Normal 2 2 2 2 13" xfId="2683"/>
    <cellStyle name="Normal 2 2 2 2 13 10" xfId="2684"/>
    <cellStyle name="Normal 2 2 2 2 13 11" xfId="2685"/>
    <cellStyle name="Normal 2 2 2 2 13 12" xfId="2686"/>
    <cellStyle name="Normal 2 2 2 2 13 13" xfId="2687"/>
    <cellStyle name="Normal 2 2 2 2 13 14" xfId="2688"/>
    <cellStyle name="Normal 2 2 2 2 13 15" xfId="2689"/>
    <cellStyle name="Normal 2 2 2 2 13 16" xfId="2690"/>
    <cellStyle name="Normal 2 2 2 2 13 17" xfId="2691"/>
    <cellStyle name="Normal 2 2 2 2 13 18" xfId="2692"/>
    <cellStyle name="Normal 2 2 2 2 13 19" xfId="2693"/>
    <cellStyle name="Normal 2 2 2 2 13 2" xfId="2694"/>
    <cellStyle name="Normal 2 2 2 2 13 2 2" xfId="2695"/>
    <cellStyle name="Normal 2 2 2 2 13 2 3" xfId="2696"/>
    <cellStyle name="Normal 2 2 2 2 13 2 4" xfId="2697"/>
    <cellStyle name="Normal 2 2 2 2 13 20" xfId="2698"/>
    <cellStyle name="Normal 2 2 2 2 13 21" xfId="2699"/>
    <cellStyle name="Normal 2 2 2 2 13 22" xfId="2700"/>
    <cellStyle name="Normal 2 2 2 2 13 23" xfId="2701"/>
    <cellStyle name="Normal 2 2 2 2 13 24" xfId="2702"/>
    <cellStyle name="Normal 2 2 2 2 13 3" xfId="2703"/>
    <cellStyle name="Normal 2 2 2 2 13 3 2" xfId="2704"/>
    <cellStyle name="Normal 2 2 2 2 13 3 3" xfId="2705"/>
    <cellStyle name="Normal 2 2 2 2 13 3 4" xfId="2706"/>
    <cellStyle name="Normal 2 2 2 2 13 4" xfId="2707"/>
    <cellStyle name="Normal 2 2 2 2 13 4 2" xfId="2708"/>
    <cellStyle name="Normal 2 2 2 2 13 4 3" xfId="2709"/>
    <cellStyle name="Normal 2 2 2 2 13 4 4" xfId="2710"/>
    <cellStyle name="Normal 2 2 2 2 13 5" xfId="2711"/>
    <cellStyle name="Normal 2 2 2 2 13 5 2" xfId="2712"/>
    <cellStyle name="Normal 2 2 2 2 13 5 3" xfId="2713"/>
    <cellStyle name="Normal 2 2 2 2 13 5 4" xfId="2714"/>
    <cellStyle name="Normal 2 2 2 2 13 6" xfId="2715"/>
    <cellStyle name="Normal 2 2 2 2 13 6 2" xfId="2716"/>
    <cellStyle name="Normal 2 2 2 2 13 6 3" xfId="2717"/>
    <cellStyle name="Normal 2 2 2 2 13 6 4" xfId="2718"/>
    <cellStyle name="Normal 2 2 2 2 13 7" xfId="2719"/>
    <cellStyle name="Normal 2 2 2 2 13 8" xfId="2720"/>
    <cellStyle name="Normal 2 2 2 2 13 9" xfId="2721"/>
    <cellStyle name="Normal 2 2 2 2 13_INDX_CORR" xfId="2722"/>
    <cellStyle name="Normal 2 2 2 2 14" xfId="2723"/>
    <cellStyle name="Normal 2 2 2 2 14 10" xfId="2724"/>
    <cellStyle name="Normal 2 2 2 2 14 11" xfId="2725"/>
    <cellStyle name="Normal 2 2 2 2 14 12" xfId="2726"/>
    <cellStyle name="Normal 2 2 2 2 14 13" xfId="2727"/>
    <cellStyle name="Normal 2 2 2 2 14 14" xfId="2728"/>
    <cellStyle name="Normal 2 2 2 2 14 15" xfId="2729"/>
    <cellStyle name="Normal 2 2 2 2 14 16" xfId="2730"/>
    <cellStyle name="Normal 2 2 2 2 14 17" xfId="2731"/>
    <cellStyle name="Normal 2 2 2 2 14 18" xfId="2732"/>
    <cellStyle name="Normal 2 2 2 2 14 19" xfId="2733"/>
    <cellStyle name="Normal 2 2 2 2 14 2" xfId="2734"/>
    <cellStyle name="Normal 2 2 2 2 14 2 2" xfId="2735"/>
    <cellStyle name="Normal 2 2 2 2 14 2 3" xfId="2736"/>
    <cellStyle name="Normal 2 2 2 2 14 2 4" xfId="2737"/>
    <cellStyle name="Normal 2 2 2 2 14 20" xfId="2738"/>
    <cellStyle name="Normal 2 2 2 2 14 21" xfId="2739"/>
    <cellStyle name="Normal 2 2 2 2 14 22" xfId="2740"/>
    <cellStyle name="Normal 2 2 2 2 14 23" xfId="2741"/>
    <cellStyle name="Normal 2 2 2 2 14 24" xfId="2742"/>
    <cellStyle name="Normal 2 2 2 2 14 3" xfId="2743"/>
    <cellStyle name="Normal 2 2 2 2 14 3 2" xfId="2744"/>
    <cellStyle name="Normal 2 2 2 2 14 3 3" xfId="2745"/>
    <cellStyle name="Normal 2 2 2 2 14 3 4" xfId="2746"/>
    <cellStyle name="Normal 2 2 2 2 14 4" xfId="2747"/>
    <cellStyle name="Normal 2 2 2 2 14 4 2" xfId="2748"/>
    <cellStyle name="Normal 2 2 2 2 14 4 3" xfId="2749"/>
    <cellStyle name="Normal 2 2 2 2 14 4 4" xfId="2750"/>
    <cellStyle name="Normal 2 2 2 2 14 5" xfId="2751"/>
    <cellStyle name="Normal 2 2 2 2 14 5 2" xfId="2752"/>
    <cellStyle name="Normal 2 2 2 2 14 5 3" xfId="2753"/>
    <cellStyle name="Normal 2 2 2 2 14 5 4" xfId="2754"/>
    <cellStyle name="Normal 2 2 2 2 14 6" xfId="2755"/>
    <cellStyle name="Normal 2 2 2 2 14 6 2" xfId="2756"/>
    <cellStyle name="Normal 2 2 2 2 14 6 3" xfId="2757"/>
    <cellStyle name="Normal 2 2 2 2 14 6 4" xfId="2758"/>
    <cellStyle name="Normal 2 2 2 2 14 7" xfId="2759"/>
    <cellStyle name="Normal 2 2 2 2 14 8" xfId="2760"/>
    <cellStyle name="Normal 2 2 2 2 14 9" xfId="2761"/>
    <cellStyle name="Normal 2 2 2 2 14_INDX_CORR" xfId="2762"/>
    <cellStyle name="Normal 2 2 2 2 15" xfId="2763"/>
    <cellStyle name="Normal 2 2 2 2 15 10" xfId="2764"/>
    <cellStyle name="Normal 2 2 2 2 15 11" xfId="2765"/>
    <cellStyle name="Normal 2 2 2 2 15 12" xfId="2766"/>
    <cellStyle name="Normal 2 2 2 2 15 13" xfId="2767"/>
    <cellStyle name="Normal 2 2 2 2 15 14" xfId="2768"/>
    <cellStyle name="Normal 2 2 2 2 15 15" xfId="2769"/>
    <cellStyle name="Normal 2 2 2 2 15 16" xfId="2770"/>
    <cellStyle name="Normal 2 2 2 2 15 17" xfId="2771"/>
    <cellStyle name="Normal 2 2 2 2 15 18" xfId="2772"/>
    <cellStyle name="Normal 2 2 2 2 15 19" xfId="2773"/>
    <cellStyle name="Normal 2 2 2 2 15 2" xfId="2774"/>
    <cellStyle name="Normal 2 2 2 2 15 2 2" xfId="2775"/>
    <cellStyle name="Normal 2 2 2 2 15 2 3" xfId="2776"/>
    <cellStyle name="Normal 2 2 2 2 15 2 4" xfId="2777"/>
    <cellStyle name="Normal 2 2 2 2 15 20" xfId="2778"/>
    <cellStyle name="Normal 2 2 2 2 15 21" xfId="2779"/>
    <cellStyle name="Normal 2 2 2 2 15 22" xfId="2780"/>
    <cellStyle name="Normal 2 2 2 2 15 23" xfId="2781"/>
    <cellStyle name="Normal 2 2 2 2 15 24" xfId="2782"/>
    <cellStyle name="Normal 2 2 2 2 15 3" xfId="2783"/>
    <cellStyle name="Normal 2 2 2 2 15 3 2" xfId="2784"/>
    <cellStyle name="Normal 2 2 2 2 15 3 3" xfId="2785"/>
    <cellStyle name="Normal 2 2 2 2 15 3 4" xfId="2786"/>
    <cellStyle name="Normal 2 2 2 2 15 4" xfId="2787"/>
    <cellStyle name="Normal 2 2 2 2 15 4 2" xfId="2788"/>
    <cellStyle name="Normal 2 2 2 2 15 4 3" xfId="2789"/>
    <cellStyle name="Normal 2 2 2 2 15 4 4" xfId="2790"/>
    <cellStyle name="Normal 2 2 2 2 15 5" xfId="2791"/>
    <cellStyle name="Normal 2 2 2 2 15 5 2" xfId="2792"/>
    <cellStyle name="Normal 2 2 2 2 15 5 3" xfId="2793"/>
    <cellStyle name="Normal 2 2 2 2 15 5 4" xfId="2794"/>
    <cellStyle name="Normal 2 2 2 2 15 6" xfId="2795"/>
    <cellStyle name="Normal 2 2 2 2 15 6 2" xfId="2796"/>
    <cellStyle name="Normal 2 2 2 2 15 6 3" xfId="2797"/>
    <cellStyle name="Normal 2 2 2 2 15 6 4" xfId="2798"/>
    <cellStyle name="Normal 2 2 2 2 15 7" xfId="2799"/>
    <cellStyle name="Normal 2 2 2 2 15 8" xfId="2800"/>
    <cellStyle name="Normal 2 2 2 2 15 9" xfId="2801"/>
    <cellStyle name="Normal 2 2 2 2 15_INDX_CORR" xfId="2802"/>
    <cellStyle name="Normal 2 2 2 2 16" xfId="2803"/>
    <cellStyle name="Normal 2 2 2 2 16 10" xfId="2804"/>
    <cellStyle name="Normal 2 2 2 2 16 11" xfId="2805"/>
    <cellStyle name="Normal 2 2 2 2 16 12" xfId="2806"/>
    <cellStyle name="Normal 2 2 2 2 16 13" xfId="2807"/>
    <cellStyle name="Normal 2 2 2 2 16 14" xfId="2808"/>
    <cellStyle name="Normal 2 2 2 2 16 15" xfId="2809"/>
    <cellStyle name="Normal 2 2 2 2 16 16" xfId="2810"/>
    <cellStyle name="Normal 2 2 2 2 16 17" xfId="2811"/>
    <cellStyle name="Normal 2 2 2 2 16 18" xfId="2812"/>
    <cellStyle name="Normal 2 2 2 2 16 19" xfId="2813"/>
    <cellStyle name="Normal 2 2 2 2 16 2" xfId="2814"/>
    <cellStyle name="Normal 2 2 2 2 16 2 2" xfId="2815"/>
    <cellStyle name="Normal 2 2 2 2 16 2 3" xfId="2816"/>
    <cellStyle name="Normal 2 2 2 2 16 2 4" xfId="2817"/>
    <cellStyle name="Normal 2 2 2 2 16 20" xfId="2818"/>
    <cellStyle name="Normal 2 2 2 2 16 21" xfId="2819"/>
    <cellStyle name="Normal 2 2 2 2 16 22" xfId="2820"/>
    <cellStyle name="Normal 2 2 2 2 16 23" xfId="2821"/>
    <cellStyle name="Normal 2 2 2 2 16 24" xfId="2822"/>
    <cellStyle name="Normal 2 2 2 2 16 3" xfId="2823"/>
    <cellStyle name="Normal 2 2 2 2 16 3 2" xfId="2824"/>
    <cellStyle name="Normal 2 2 2 2 16 3 3" xfId="2825"/>
    <cellStyle name="Normal 2 2 2 2 16 3 4" xfId="2826"/>
    <cellStyle name="Normal 2 2 2 2 16 4" xfId="2827"/>
    <cellStyle name="Normal 2 2 2 2 16 4 2" xfId="2828"/>
    <cellStyle name="Normal 2 2 2 2 16 4 3" xfId="2829"/>
    <cellStyle name="Normal 2 2 2 2 16 4 4" xfId="2830"/>
    <cellStyle name="Normal 2 2 2 2 16 5" xfId="2831"/>
    <cellStyle name="Normal 2 2 2 2 16 5 2" xfId="2832"/>
    <cellStyle name="Normal 2 2 2 2 16 5 3" xfId="2833"/>
    <cellStyle name="Normal 2 2 2 2 16 5 4" xfId="2834"/>
    <cellStyle name="Normal 2 2 2 2 16 6" xfId="2835"/>
    <cellStyle name="Normal 2 2 2 2 16 6 2" xfId="2836"/>
    <cellStyle name="Normal 2 2 2 2 16 6 3" xfId="2837"/>
    <cellStyle name="Normal 2 2 2 2 16 6 4" xfId="2838"/>
    <cellStyle name="Normal 2 2 2 2 16 7" xfId="2839"/>
    <cellStyle name="Normal 2 2 2 2 16 8" xfId="2840"/>
    <cellStyle name="Normal 2 2 2 2 16 9" xfId="2841"/>
    <cellStyle name="Normal 2 2 2 2 16_INDX_CORR" xfId="2842"/>
    <cellStyle name="Normal 2 2 2 2 17" xfId="2843"/>
    <cellStyle name="Normal 2 2 2 2 17 10" xfId="2844"/>
    <cellStyle name="Normal 2 2 2 2 17 11" xfId="2845"/>
    <cellStyle name="Normal 2 2 2 2 17 12" xfId="2846"/>
    <cellStyle name="Normal 2 2 2 2 17 13" xfId="2847"/>
    <cellStyle name="Normal 2 2 2 2 17 14" xfId="2848"/>
    <cellStyle name="Normal 2 2 2 2 17 15" xfId="2849"/>
    <cellStyle name="Normal 2 2 2 2 17 16" xfId="2850"/>
    <cellStyle name="Normal 2 2 2 2 17 17" xfId="2851"/>
    <cellStyle name="Normal 2 2 2 2 17 18" xfId="2852"/>
    <cellStyle name="Normal 2 2 2 2 17 19" xfId="2853"/>
    <cellStyle name="Normal 2 2 2 2 17 2" xfId="2854"/>
    <cellStyle name="Normal 2 2 2 2 17 2 2" xfId="2855"/>
    <cellStyle name="Normal 2 2 2 2 17 2 3" xfId="2856"/>
    <cellStyle name="Normal 2 2 2 2 17 2 4" xfId="2857"/>
    <cellStyle name="Normal 2 2 2 2 17 20" xfId="2858"/>
    <cellStyle name="Normal 2 2 2 2 17 21" xfId="2859"/>
    <cellStyle name="Normal 2 2 2 2 17 22" xfId="2860"/>
    <cellStyle name="Normal 2 2 2 2 17 23" xfId="2861"/>
    <cellStyle name="Normal 2 2 2 2 17 24" xfId="2862"/>
    <cellStyle name="Normal 2 2 2 2 17 3" xfId="2863"/>
    <cellStyle name="Normal 2 2 2 2 17 3 2" xfId="2864"/>
    <cellStyle name="Normal 2 2 2 2 17 3 3" xfId="2865"/>
    <cellStyle name="Normal 2 2 2 2 17 3 4" xfId="2866"/>
    <cellStyle name="Normal 2 2 2 2 17 4" xfId="2867"/>
    <cellStyle name="Normal 2 2 2 2 17 4 2" xfId="2868"/>
    <cellStyle name="Normal 2 2 2 2 17 4 3" xfId="2869"/>
    <cellStyle name="Normal 2 2 2 2 17 4 4" xfId="2870"/>
    <cellStyle name="Normal 2 2 2 2 17 5" xfId="2871"/>
    <cellStyle name="Normal 2 2 2 2 17 5 2" xfId="2872"/>
    <cellStyle name="Normal 2 2 2 2 17 5 3" xfId="2873"/>
    <cellStyle name="Normal 2 2 2 2 17 5 4" xfId="2874"/>
    <cellStyle name="Normal 2 2 2 2 17 6" xfId="2875"/>
    <cellStyle name="Normal 2 2 2 2 17 6 2" xfId="2876"/>
    <cellStyle name="Normal 2 2 2 2 17 6 3" xfId="2877"/>
    <cellStyle name="Normal 2 2 2 2 17 6 4" xfId="2878"/>
    <cellStyle name="Normal 2 2 2 2 17 7" xfId="2879"/>
    <cellStyle name="Normal 2 2 2 2 17 8" xfId="2880"/>
    <cellStyle name="Normal 2 2 2 2 17 9" xfId="2881"/>
    <cellStyle name="Normal 2 2 2 2 17_INDX_CORR" xfId="2882"/>
    <cellStyle name="Normal 2 2 2 2 18" xfId="2883"/>
    <cellStyle name="Normal 2 2 2 2 18 10" xfId="2884"/>
    <cellStyle name="Normal 2 2 2 2 18 11" xfId="2885"/>
    <cellStyle name="Normal 2 2 2 2 18 12" xfId="2886"/>
    <cellStyle name="Normal 2 2 2 2 18 13" xfId="2887"/>
    <cellStyle name="Normal 2 2 2 2 18 14" xfId="2888"/>
    <cellStyle name="Normal 2 2 2 2 18 15" xfId="2889"/>
    <cellStyle name="Normal 2 2 2 2 18 16" xfId="2890"/>
    <cellStyle name="Normal 2 2 2 2 18 17" xfId="2891"/>
    <cellStyle name="Normal 2 2 2 2 18 18" xfId="2892"/>
    <cellStyle name="Normal 2 2 2 2 18 19" xfId="2893"/>
    <cellStyle name="Normal 2 2 2 2 18 2" xfId="2894"/>
    <cellStyle name="Normal 2 2 2 2 18 2 2" xfId="2895"/>
    <cellStyle name="Normal 2 2 2 2 18 2 3" xfId="2896"/>
    <cellStyle name="Normal 2 2 2 2 18 2 4" xfId="2897"/>
    <cellStyle name="Normal 2 2 2 2 18 20" xfId="2898"/>
    <cellStyle name="Normal 2 2 2 2 18 21" xfId="2899"/>
    <cellStyle name="Normal 2 2 2 2 18 22" xfId="2900"/>
    <cellStyle name="Normal 2 2 2 2 18 23" xfId="2901"/>
    <cellStyle name="Normal 2 2 2 2 18 24" xfId="2902"/>
    <cellStyle name="Normal 2 2 2 2 18 3" xfId="2903"/>
    <cellStyle name="Normal 2 2 2 2 18 3 2" xfId="2904"/>
    <cellStyle name="Normal 2 2 2 2 18 3 3" xfId="2905"/>
    <cellStyle name="Normal 2 2 2 2 18 3 4" xfId="2906"/>
    <cellStyle name="Normal 2 2 2 2 18 4" xfId="2907"/>
    <cellStyle name="Normal 2 2 2 2 18 4 2" xfId="2908"/>
    <cellStyle name="Normal 2 2 2 2 18 4 3" xfId="2909"/>
    <cellStyle name="Normal 2 2 2 2 18 4 4" xfId="2910"/>
    <cellStyle name="Normal 2 2 2 2 18 5" xfId="2911"/>
    <cellStyle name="Normal 2 2 2 2 18 5 2" xfId="2912"/>
    <cellStyle name="Normal 2 2 2 2 18 5 3" xfId="2913"/>
    <cellStyle name="Normal 2 2 2 2 18 5 4" xfId="2914"/>
    <cellStyle name="Normal 2 2 2 2 18 6" xfId="2915"/>
    <cellStyle name="Normal 2 2 2 2 18 6 2" xfId="2916"/>
    <cellStyle name="Normal 2 2 2 2 18 6 3" xfId="2917"/>
    <cellStyle name="Normal 2 2 2 2 18 6 4" xfId="2918"/>
    <cellStyle name="Normal 2 2 2 2 18 7" xfId="2919"/>
    <cellStyle name="Normal 2 2 2 2 18 8" xfId="2920"/>
    <cellStyle name="Normal 2 2 2 2 18 9" xfId="2921"/>
    <cellStyle name="Normal 2 2 2 2 18_INDX_CORR" xfId="2922"/>
    <cellStyle name="Normal 2 2 2 2 19" xfId="2923"/>
    <cellStyle name="Normal 2 2 2 2 19 10" xfId="2924"/>
    <cellStyle name="Normal 2 2 2 2 19 11" xfId="2925"/>
    <cellStyle name="Normal 2 2 2 2 19 12" xfId="2926"/>
    <cellStyle name="Normal 2 2 2 2 19 13" xfId="2927"/>
    <cellStyle name="Normal 2 2 2 2 19 14" xfId="2928"/>
    <cellStyle name="Normal 2 2 2 2 19 15" xfId="2929"/>
    <cellStyle name="Normal 2 2 2 2 19 16" xfId="2930"/>
    <cellStyle name="Normal 2 2 2 2 19 17" xfId="2931"/>
    <cellStyle name="Normal 2 2 2 2 19 18" xfId="2932"/>
    <cellStyle name="Normal 2 2 2 2 19 19" xfId="2933"/>
    <cellStyle name="Normal 2 2 2 2 19 2" xfId="2934"/>
    <cellStyle name="Normal 2 2 2 2 19 2 2" xfId="2935"/>
    <cellStyle name="Normal 2 2 2 2 19 2 3" xfId="2936"/>
    <cellStyle name="Normal 2 2 2 2 19 2 4" xfId="2937"/>
    <cellStyle name="Normal 2 2 2 2 19 20" xfId="2938"/>
    <cellStyle name="Normal 2 2 2 2 19 21" xfId="2939"/>
    <cellStyle name="Normal 2 2 2 2 19 22" xfId="2940"/>
    <cellStyle name="Normal 2 2 2 2 19 23" xfId="2941"/>
    <cellStyle name="Normal 2 2 2 2 19 24" xfId="2942"/>
    <cellStyle name="Normal 2 2 2 2 19 3" xfId="2943"/>
    <cellStyle name="Normal 2 2 2 2 19 3 2" xfId="2944"/>
    <cellStyle name="Normal 2 2 2 2 19 3 3" xfId="2945"/>
    <cellStyle name="Normal 2 2 2 2 19 3 4" xfId="2946"/>
    <cellStyle name="Normal 2 2 2 2 19 4" xfId="2947"/>
    <cellStyle name="Normal 2 2 2 2 19 4 2" xfId="2948"/>
    <cellStyle name="Normal 2 2 2 2 19 4 3" xfId="2949"/>
    <cellStyle name="Normal 2 2 2 2 19 4 4" xfId="2950"/>
    <cellStyle name="Normal 2 2 2 2 19 5" xfId="2951"/>
    <cellStyle name="Normal 2 2 2 2 19 5 2" xfId="2952"/>
    <cellStyle name="Normal 2 2 2 2 19 5 3" xfId="2953"/>
    <cellStyle name="Normal 2 2 2 2 19 5 4" xfId="2954"/>
    <cellStyle name="Normal 2 2 2 2 19 6" xfId="2955"/>
    <cellStyle name="Normal 2 2 2 2 19 6 2" xfId="2956"/>
    <cellStyle name="Normal 2 2 2 2 19 6 3" xfId="2957"/>
    <cellStyle name="Normal 2 2 2 2 19 6 4" xfId="2958"/>
    <cellStyle name="Normal 2 2 2 2 19 7" xfId="2959"/>
    <cellStyle name="Normal 2 2 2 2 19 8" xfId="2960"/>
    <cellStyle name="Normal 2 2 2 2 19 9" xfId="2961"/>
    <cellStyle name="Normal 2 2 2 2 19_INDX_CORR" xfId="2962"/>
    <cellStyle name="Normal 2 2 2 2 2" xfId="2963"/>
    <cellStyle name="Normal 2 2 2 2 2 10" xfId="2964"/>
    <cellStyle name="Normal 2 2 2 2 2 10 2" xfId="2965"/>
    <cellStyle name="Normal 2 2 2 2 2 10 2 2" xfId="2966"/>
    <cellStyle name="Normal 2 2 2 2 2 10 2 3" xfId="2967"/>
    <cellStyle name="Normal 2 2 2 2 2 10 2 4" xfId="2968"/>
    <cellStyle name="Normal 2 2 2 2 2 10 2 5" xfId="29276"/>
    <cellStyle name="Normal 2 2 2 2 2 10 2 6" xfId="31914"/>
    <cellStyle name="Normal 2 2 2 2 2 10 3" xfId="2969"/>
    <cellStyle name="Normal 2 2 2 2 2 10 3 2" xfId="29277"/>
    <cellStyle name="Normal 2 2 2 2 2 10 3 3" xfId="31915"/>
    <cellStyle name="Normal 2 2 2 2 2 10 4" xfId="2970"/>
    <cellStyle name="Normal 2 2 2 2 2 10 4 2" xfId="29278"/>
    <cellStyle name="Normal 2 2 2 2 2 10 4 3" xfId="31916"/>
    <cellStyle name="Normal 2 2 2 2 2 11" xfId="2971"/>
    <cellStyle name="Normal 2 2 2 2 2 11 2" xfId="2972"/>
    <cellStyle name="Normal 2 2 2 2 2 11 2 2" xfId="2973"/>
    <cellStyle name="Normal 2 2 2 2 2 11 2 3" xfId="2974"/>
    <cellStyle name="Normal 2 2 2 2 2 11 2 4" xfId="2975"/>
    <cellStyle name="Normal 2 2 2 2 2 11 2 5" xfId="29279"/>
    <cellStyle name="Normal 2 2 2 2 2 11 2 6" xfId="31917"/>
    <cellStyle name="Normal 2 2 2 2 2 11 3" xfId="2976"/>
    <cellStyle name="Normal 2 2 2 2 2 11 3 2" xfId="29280"/>
    <cellStyle name="Normal 2 2 2 2 2 11 3 3" xfId="31918"/>
    <cellStyle name="Normal 2 2 2 2 2 11 4" xfId="2977"/>
    <cellStyle name="Normal 2 2 2 2 2 11 4 2" xfId="29281"/>
    <cellStyle name="Normal 2 2 2 2 2 11 4 3" xfId="31919"/>
    <cellStyle name="Normal 2 2 2 2 2 12" xfId="2978"/>
    <cellStyle name="Normal 2 2 2 2 2 12 2" xfId="2979"/>
    <cellStyle name="Normal 2 2 2 2 2 12 2 2" xfId="2980"/>
    <cellStyle name="Normal 2 2 2 2 2 12 2 3" xfId="2981"/>
    <cellStyle name="Normal 2 2 2 2 2 12 2 4" xfId="2982"/>
    <cellStyle name="Normal 2 2 2 2 2 12 2 5" xfId="29282"/>
    <cellStyle name="Normal 2 2 2 2 2 12 2 6" xfId="31920"/>
    <cellStyle name="Normal 2 2 2 2 2 12 3" xfId="2983"/>
    <cellStyle name="Normal 2 2 2 2 2 12 3 2" xfId="29283"/>
    <cellStyle name="Normal 2 2 2 2 2 12 3 3" xfId="31921"/>
    <cellStyle name="Normal 2 2 2 2 2 12 4" xfId="2984"/>
    <cellStyle name="Normal 2 2 2 2 2 12 4 2" xfId="29284"/>
    <cellStyle name="Normal 2 2 2 2 2 12 4 3" xfId="31922"/>
    <cellStyle name="Normal 2 2 2 2 2 13" xfId="2985"/>
    <cellStyle name="Normal 2 2 2 2 2 13 10" xfId="2986"/>
    <cellStyle name="Normal 2 2 2 2 2 13 11" xfId="2987"/>
    <cellStyle name="Normal 2 2 2 2 2 13 12" xfId="2988"/>
    <cellStyle name="Normal 2 2 2 2 2 13 13" xfId="2989"/>
    <cellStyle name="Normal 2 2 2 2 2 13 14" xfId="2990"/>
    <cellStyle name="Normal 2 2 2 2 2 13 15" xfId="2991"/>
    <cellStyle name="Normal 2 2 2 2 2 13 16" xfId="2992"/>
    <cellStyle name="Normal 2 2 2 2 2 13 17" xfId="2993"/>
    <cellStyle name="Normal 2 2 2 2 2 13 18" xfId="2994"/>
    <cellStyle name="Normal 2 2 2 2 2 13 19" xfId="2995"/>
    <cellStyle name="Normal 2 2 2 2 2 13 2" xfId="2996"/>
    <cellStyle name="Normal 2 2 2 2 2 13 2 2" xfId="2997"/>
    <cellStyle name="Normal 2 2 2 2 2 13 2 3" xfId="2998"/>
    <cellStyle name="Normal 2 2 2 2 2 13 2 4" xfId="2999"/>
    <cellStyle name="Normal 2 2 2 2 2 13 20" xfId="3000"/>
    <cellStyle name="Normal 2 2 2 2 2 13 21" xfId="3001"/>
    <cellStyle name="Normal 2 2 2 2 2 13 22" xfId="3002"/>
    <cellStyle name="Normal 2 2 2 2 2 13 23" xfId="3003"/>
    <cellStyle name="Normal 2 2 2 2 2 13 24" xfId="3004"/>
    <cellStyle name="Normal 2 2 2 2 2 13 3" xfId="3005"/>
    <cellStyle name="Normal 2 2 2 2 2 13 3 2" xfId="3006"/>
    <cellStyle name="Normal 2 2 2 2 2 13 3 3" xfId="3007"/>
    <cellStyle name="Normal 2 2 2 2 2 13 3 4" xfId="3008"/>
    <cellStyle name="Normal 2 2 2 2 2 13 4" xfId="3009"/>
    <cellStyle name="Normal 2 2 2 2 2 13 4 2" xfId="3010"/>
    <cellStyle name="Normal 2 2 2 2 2 13 4 3" xfId="3011"/>
    <cellStyle name="Normal 2 2 2 2 2 13 4 4" xfId="3012"/>
    <cellStyle name="Normal 2 2 2 2 2 13 5" xfId="3013"/>
    <cellStyle name="Normal 2 2 2 2 2 13 5 2" xfId="3014"/>
    <cellStyle name="Normal 2 2 2 2 2 13 5 3" xfId="3015"/>
    <cellStyle name="Normal 2 2 2 2 2 13 5 4" xfId="3016"/>
    <cellStyle name="Normal 2 2 2 2 2 13 6" xfId="3017"/>
    <cellStyle name="Normal 2 2 2 2 2 13 6 2" xfId="3018"/>
    <cellStyle name="Normal 2 2 2 2 2 13 6 3" xfId="3019"/>
    <cellStyle name="Normal 2 2 2 2 2 13 6 4" xfId="3020"/>
    <cellStyle name="Normal 2 2 2 2 2 13 7" xfId="3021"/>
    <cellStyle name="Normal 2 2 2 2 2 13 8" xfId="3022"/>
    <cellStyle name="Normal 2 2 2 2 2 13 9" xfId="3023"/>
    <cellStyle name="Normal 2 2 2 2 2 13_INDX_CORR" xfId="3024"/>
    <cellStyle name="Normal 2 2 2 2 2 14" xfId="3025"/>
    <cellStyle name="Normal 2 2 2 2 2 14 10" xfId="3026"/>
    <cellStyle name="Normal 2 2 2 2 2 14 11" xfId="3027"/>
    <cellStyle name="Normal 2 2 2 2 2 14 12" xfId="3028"/>
    <cellStyle name="Normal 2 2 2 2 2 14 13" xfId="3029"/>
    <cellStyle name="Normal 2 2 2 2 2 14 14" xfId="3030"/>
    <cellStyle name="Normal 2 2 2 2 2 14 15" xfId="3031"/>
    <cellStyle name="Normal 2 2 2 2 2 14 16" xfId="3032"/>
    <cellStyle name="Normal 2 2 2 2 2 14 17" xfId="3033"/>
    <cellStyle name="Normal 2 2 2 2 2 14 18" xfId="3034"/>
    <cellStyle name="Normal 2 2 2 2 2 14 19" xfId="3035"/>
    <cellStyle name="Normal 2 2 2 2 2 14 2" xfId="3036"/>
    <cellStyle name="Normal 2 2 2 2 2 14 2 2" xfId="3037"/>
    <cellStyle name="Normal 2 2 2 2 2 14 2 3" xfId="3038"/>
    <cellStyle name="Normal 2 2 2 2 2 14 2 4" xfId="3039"/>
    <cellStyle name="Normal 2 2 2 2 2 14 20" xfId="3040"/>
    <cellStyle name="Normal 2 2 2 2 2 14 21" xfId="3041"/>
    <cellStyle name="Normal 2 2 2 2 2 14 22" xfId="3042"/>
    <cellStyle name="Normal 2 2 2 2 2 14 23" xfId="3043"/>
    <cellStyle name="Normal 2 2 2 2 2 14 24" xfId="3044"/>
    <cellStyle name="Normal 2 2 2 2 2 14 3" xfId="3045"/>
    <cellStyle name="Normal 2 2 2 2 2 14 3 2" xfId="3046"/>
    <cellStyle name="Normal 2 2 2 2 2 14 3 3" xfId="3047"/>
    <cellStyle name="Normal 2 2 2 2 2 14 3 4" xfId="3048"/>
    <cellStyle name="Normal 2 2 2 2 2 14 4" xfId="3049"/>
    <cellStyle name="Normal 2 2 2 2 2 14 4 2" xfId="3050"/>
    <cellStyle name="Normal 2 2 2 2 2 14 4 3" xfId="3051"/>
    <cellStyle name="Normal 2 2 2 2 2 14 4 4" xfId="3052"/>
    <cellStyle name="Normal 2 2 2 2 2 14 5" xfId="3053"/>
    <cellStyle name="Normal 2 2 2 2 2 14 5 2" xfId="3054"/>
    <cellStyle name="Normal 2 2 2 2 2 14 5 3" xfId="3055"/>
    <cellStyle name="Normal 2 2 2 2 2 14 5 4" xfId="3056"/>
    <cellStyle name="Normal 2 2 2 2 2 14 6" xfId="3057"/>
    <cellStyle name="Normal 2 2 2 2 2 14 6 2" xfId="3058"/>
    <cellStyle name="Normal 2 2 2 2 2 14 6 3" xfId="3059"/>
    <cellStyle name="Normal 2 2 2 2 2 14 6 4" xfId="3060"/>
    <cellStyle name="Normal 2 2 2 2 2 14 7" xfId="3061"/>
    <cellStyle name="Normal 2 2 2 2 2 14 8" xfId="3062"/>
    <cellStyle name="Normal 2 2 2 2 2 14 9" xfId="3063"/>
    <cellStyle name="Normal 2 2 2 2 2 14_INDX_CORR" xfId="3064"/>
    <cellStyle name="Normal 2 2 2 2 2 15" xfId="3065"/>
    <cellStyle name="Normal 2 2 2 2 2 15 10" xfId="3066"/>
    <cellStyle name="Normal 2 2 2 2 2 15 11" xfId="3067"/>
    <cellStyle name="Normal 2 2 2 2 2 15 12" xfId="3068"/>
    <cellStyle name="Normal 2 2 2 2 2 15 13" xfId="3069"/>
    <cellStyle name="Normal 2 2 2 2 2 15 14" xfId="3070"/>
    <cellStyle name="Normal 2 2 2 2 2 15 15" xfId="3071"/>
    <cellStyle name="Normal 2 2 2 2 2 15 16" xfId="3072"/>
    <cellStyle name="Normal 2 2 2 2 2 15 17" xfId="3073"/>
    <cellStyle name="Normal 2 2 2 2 2 15 18" xfId="3074"/>
    <cellStyle name="Normal 2 2 2 2 2 15 19" xfId="3075"/>
    <cellStyle name="Normal 2 2 2 2 2 15 2" xfId="3076"/>
    <cellStyle name="Normal 2 2 2 2 2 15 2 2" xfId="3077"/>
    <cellStyle name="Normal 2 2 2 2 2 15 2 3" xfId="3078"/>
    <cellStyle name="Normal 2 2 2 2 2 15 2 4" xfId="3079"/>
    <cellStyle name="Normal 2 2 2 2 2 15 20" xfId="3080"/>
    <cellStyle name="Normal 2 2 2 2 2 15 21" xfId="3081"/>
    <cellStyle name="Normal 2 2 2 2 2 15 22" xfId="3082"/>
    <cellStyle name="Normal 2 2 2 2 2 15 23" xfId="3083"/>
    <cellStyle name="Normal 2 2 2 2 2 15 24" xfId="3084"/>
    <cellStyle name="Normal 2 2 2 2 2 15 3" xfId="3085"/>
    <cellStyle name="Normal 2 2 2 2 2 15 3 2" xfId="3086"/>
    <cellStyle name="Normal 2 2 2 2 2 15 3 3" xfId="3087"/>
    <cellStyle name="Normal 2 2 2 2 2 15 3 4" xfId="3088"/>
    <cellStyle name="Normal 2 2 2 2 2 15 4" xfId="3089"/>
    <cellStyle name="Normal 2 2 2 2 2 15 4 2" xfId="3090"/>
    <cellStyle name="Normal 2 2 2 2 2 15 4 3" xfId="3091"/>
    <cellStyle name="Normal 2 2 2 2 2 15 4 4" xfId="3092"/>
    <cellStyle name="Normal 2 2 2 2 2 15 5" xfId="3093"/>
    <cellStyle name="Normal 2 2 2 2 2 15 5 2" xfId="3094"/>
    <cellStyle name="Normal 2 2 2 2 2 15 5 3" xfId="3095"/>
    <cellStyle name="Normal 2 2 2 2 2 15 5 4" xfId="3096"/>
    <cellStyle name="Normal 2 2 2 2 2 15 6" xfId="3097"/>
    <cellStyle name="Normal 2 2 2 2 2 15 6 2" xfId="3098"/>
    <cellStyle name="Normal 2 2 2 2 2 15 6 3" xfId="3099"/>
    <cellStyle name="Normal 2 2 2 2 2 15 6 4" xfId="3100"/>
    <cellStyle name="Normal 2 2 2 2 2 15 7" xfId="3101"/>
    <cellStyle name="Normal 2 2 2 2 2 15 8" xfId="3102"/>
    <cellStyle name="Normal 2 2 2 2 2 15 9" xfId="3103"/>
    <cellStyle name="Normal 2 2 2 2 2 15_INDX_CORR" xfId="3104"/>
    <cellStyle name="Normal 2 2 2 2 2 16" xfId="3105"/>
    <cellStyle name="Normal 2 2 2 2 2 16 10" xfId="3106"/>
    <cellStyle name="Normal 2 2 2 2 2 16 11" xfId="3107"/>
    <cellStyle name="Normal 2 2 2 2 2 16 12" xfId="3108"/>
    <cellStyle name="Normal 2 2 2 2 2 16 13" xfId="3109"/>
    <cellStyle name="Normal 2 2 2 2 2 16 14" xfId="3110"/>
    <cellStyle name="Normal 2 2 2 2 2 16 15" xfId="3111"/>
    <cellStyle name="Normal 2 2 2 2 2 16 16" xfId="3112"/>
    <cellStyle name="Normal 2 2 2 2 2 16 17" xfId="3113"/>
    <cellStyle name="Normal 2 2 2 2 2 16 18" xfId="3114"/>
    <cellStyle name="Normal 2 2 2 2 2 16 19" xfId="3115"/>
    <cellStyle name="Normal 2 2 2 2 2 16 2" xfId="3116"/>
    <cellStyle name="Normal 2 2 2 2 2 16 2 2" xfId="3117"/>
    <cellStyle name="Normal 2 2 2 2 2 16 2 3" xfId="3118"/>
    <cellStyle name="Normal 2 2 2 2 2 16 2 4" xfId="3119"/>
    <cellStyle name="Normal 2 2 2 2 2 16 20" xfId="3120"/>
    <cellStyle name="Normal 2 2 2 2 2 16 21" xfId="3121"/>
    <cellStyle name="Normal 2 2 2 2 2 16 22" xfId="3122"/>
    <cellStyle name="Normal 2 2 2 2 2 16 23" xfId="3123"/>
    <cellStyle name="Normal 2 2 2 2 2 16 24" xfId="3124"/>
    <cellStyle name="Normal 2 2 2 2 2 16 3" xfId="3125"/>
    <cellStyle name="Normal 2 2 2 2 2 16 3 2" xfId="3126"/>
    <cellStyle name="Normal 2 2 2 2 2 16 3 3" xfId="3127"/>
    <cellStyle name="Normal 2 2 2 2 2 16 3 4" xfId="3128"/>
    <cellStyle name="Normal 2 2 2 2 2 16 4" xfId="3129"/>
    <cellStyle name="Normal 2 2 2 2 2 16 4 2" xfId="3130"/>
    <cellStyle name="Normal 2 2 2 2 2 16 4 3" xfId="3131"/>
    <cellStyle name="Normal 2 2 2 2 2 16 4 4" xfId="3132"/>
    <cellStyle name="Normal 2 2 2 2 2 16 5" xfId="3133"/>
    <cellStyle name="Normal 2 2 2 2 2 16 5 2" xfId="3134"/>
    <cellStyle name="Normal 2 2 2 2 2 16 5 3" xfId="3135"/>
    <cellStyle name="Normal 2 2 2 2 2 16 5 4" xfId="3136"/>
    <cellStyle name="Normal 2 2 2 2 2 16 6" xfId="3137"/>
    <cellStyle name="Normal 2 2 2 2 2 16 6 2" xfId="3138"/>
    <cellStyle name="Normal 2 2 2 2 2 16 6 3" xfId="3139"/>
    <cellStyle name="Normal 2 2 2 2 2 16 6 4" xfId="3140"/>
    <cellStyle name="Normal 2 2 2 2 2 16 7" xfId="3141"/>
    <cellStyle name="Normal 2 2 2 2 2 16 8" xfId="3142"/>
    <cellStyle name="Normal 2 2 2 2 2 16 9" xfId="3143"/>
    <cellStyle name="Normal 2 2 2 2 2 16_INDX_CORR" xfId="3144"/>
    <cellStyle name="Normal 2 2 2 2 2 17" xfId="3145"/>
    <cellStyle name="Normal 2 2 2 2 2 17 10" xfId="3146"/>
    <cellStyle name="Normal 2 2 2 2 2 17 11" xfId="3147"/>
    <cellStyle name="Normal 2 2 2 2 2 17 12" xfId="3148"/>
    <cellStyle name="Normal 2 2 2 2 2 17 13" xfId="3149"/>
    <cellStyle name="Normal 2 2 2 2 2 17 14" xfId="3150"/>
    <cellStyle name="Normal 2 2 2 2 2 17 15" xfId="3151"/>
    <cellStyle name="Normal 2 2 2 2 2 17 16" xfId="3152"/>
    <cellStyle name="Normal 2 2 2 2 2 17 17" xfId="3153"/>
    <cellStyle name="Normal 2 2 2 2 2 17 18" xfId="3154"/>
    <cellStyle name="Normal 2 2 2 2 2 17 19" xfId="3155"/>
    <cellStyle name="Normal 2 2 2 2 2 17 2" xfId="3156"/>
    <cellStyle name="Normal 2 2 2 2 2 17 2 2" xfId="3157"/>
    <cellStyle name="Normal 2 2 2 2 2 17 2 3" xfId="3158"/>
    <cellStyle name="Normal 2 2 2 2 2 17 2 4" xfId="3159"/>
    <cellStyle name="Normal 2 2 2 2 2 17 20" xfId="3160"/>
    <cellStyle name="Normal 2 2 2 2 2 17 21" xfId="3161"/>
    <cellStyle name="Normal 2 2 2 2 2 17 22" xfId="3162"/>
    <cellStyle name="Normal 2 2 2 2 2 17 23" xfId="3163"/>
    <cellStyle name="Normal 2 2 2 2 2 17 24" xfId="3164"/>
    <cellStyle name="Normal 2 2 2 2 2 17 3" xfId="3165"/>
    <cellStyle name="Normal 2 2 2 2 2 17 3 2" xfId="3166"/>
    <cellStyle name="Normal 2 2 2 2 2 17 3 3" xfId="3167"/>
    <cellStyle name="Normal 2 2 2 2 2 17 3 4" xfId="3168"/>
    <cellStyle name="Normal 2 2 2 2 2 17 4" xfId="3169"/>
    <cellStyle name="Normal 2 2 2 2 2 17 4 2" xfId="3170"/>
    <cellStyle name="Normal 2 2 2 2 2 17 4 3" xfId="3171"/>
    <cellStyle name="Normal 2 2 2 2 2 17 4 4" xfId="3172"/>
    <cellStyle name="Normal 2 2 2 2 2 17 5" xfId="3173"/>
    <cellStyle name="Normal 2 2 2 2 2 17 5 2" xfId="3174"/>
    <cellStyle name="Normal 2 2 2 2 2 17 5 3" xfId="3175"/>
    <cellStyle name="Normal 2 2 2 2 2 17 5 4" xfId="3176"/>
    <cellStyle name="Normal 2 2 2 2 2 17 6" xfId="3177"/>
    <cellStyle name="Normal 2 2 2 2 2 17 6 2" xfId="3178"/>
    <cellStyle name="Normal 2 2 2 2 2 17 6 3" xfId="3179"/>
    <cellStyle name="Normal 2 2 2 2 2 17 6 4" xfId="3180"/>
    <cellStyle name="Normal 2 2 2 2 2 17 7" xfId="3181"/>
    <cellStyle name="Normal 2 2 2 2 2 17 8" xfId="3182"/>
    <cellStyle name="Normal 2 2 2 2 2 17 9" xfId="3183"/>
    <cellStyle name="Normal 2 2 2 2 2 17_INDX_CORR" xfId="3184"/>
    <cellStyle name="Normal 2 2 2 2 2 18" xfId="3185"/>
    <cellStyle name="Normal 2 2 2 2 2 18 10" xfId="3186"/>
    <cellStyle name="Normal 2 2 2 2 2 18 11" xfId="3187"/>
    <cellStyle name="Normal 2 2 2 2 2 18 12" xfId="3188"/>
    <cellStyle name="Normal 2 2 2 2 2 18 13" xfId="3189"/>
    <cellStyle name="Normal 2 2 2 2 2 18 14" xfId="3190"/>
    <cellStyle name="Normal 2 2 2 2 2 18 15" xfId="3191"/>
    <cellStyle name="Normal 2 2 2 2 2 18 16" xfId="3192"/>
    <cellStyle name="Normal 2 2 2 2 2 18 17" xfId="3193"/>
    <cellStyle name="Normal 2 2 2 2 2 18 18" xfId="3194"/>
    <cellStyle name="Normal 2 2 2 2 2 18 19" xfId="3195"/>
    <cellStyle name="Normal 2 2 2 2 2 18 2" xfId="3196"/>
    <cellStyle name="Normal 2 2 2 2 2 18 2 2" xfId="3197"/>
    <cellStyle name="Normal 2 2 2 2 2 18 2 3" xfId="3198"/>
    <cellStyle name="Normal 2 2 2 2 2 18 2 4" xfId="3199"/>
    <cellStyle name="Normal 2 2 2 2 2 18 20" xfId="3200"/>
    <cellStyle name="Normal 2 2 2 2 2 18 21" xfId="3201"/>
    <cellStyle name="Normal 2 2 2 2 2 18 22" xfId="3202"/>
    <cellStyle name="Normal 2 2 2 2 2 18 23" xfId="3203"/>
    <cellStyle name="Normal 2 2 2 2 2 18 24" xfId="3204"/>
    <cellStyle name="Normal 2 2 2 2 2 18 3" xfId="3205"/>
    <cellStyle name="Normal 2 2 2 2 2 18 3 2" xfId="3206"/>
    <cellStyle name="Normal 2 2 2 2 2 18 3 3" xfId="3207"/>
    <cellStyle name="Normal 2 2 2 2 2 18 3 4" xfId="3208"/>
    <cellStyle name="Normal 2 2 2 2 2 18 4" xfId="3209"/>
    <cellStyle name="Normal 2 2 2 2 2 18 4 2" xfId="3210"/>
    <cellStyle name="Normal 2 2 2 2 2 18 4 3" xfId="3211"/>
    <cellStyle name="Normal 2 2 2 2 2 18 4 4" xfId="3212"/>
    <cellStyle name="Normal 2 2 2 2 2 18 5" xfId="3213"/>
    <cellStyle name="Normal 2 2 2 2 2 18 5 2" xfId="3214"/>
    <cellStyle name="Normal 2 2 2 2 2 18 5 3" xfId="3215"/>
    <cellStyle name="Normal 2 2 2 2 2 18 5 4" xfId="3216"/>
    <cellStyle name="Normal 2 2 2 2 2 18 6" xfId="3217"/>
    <cellStyle name="Normal 2 2 2 2 2 18 6 2" xfId="3218"/>
    <cellStyle name="Normal 2 2 2 2 2 18 6 3" xfId="3219"/>
    <cellStyle name="Normal 2 2 2 2 2 18 6 4" xfId="3220"/>
    <cellStyle name="Normal 2 2 2 2 2 18 7" xfId="3221"/>
    <cellStyle name="Normal 2 2 2 2 2 18 8" xfId="3222"/>
    <cellStyle name="Normal 2 2 2 2 2 18 9" xfId="3223"/>
    <cellStyle name="Normal 2 2 2 2 2 18_INDX_CORR" xfId="3224"/>
    <cellStyle name="Normal 2 2 2 2 2 19" xfId="3225"/>
    <cellStyle name="Normal 2 2 2 2 2 19 10" xfId="3226"/>
    <cellStyle name="Normal 2 2 2 2 2 19 11" xfId="3227"/>
    <cellStyle name="Normal 2 2 2 2 2 19 12" xfId="3228"/>
    <cellStyle name="Normal 2 2 2 2 2 19 13" xfId="3229"/>
    <cellStyle name="Normal 2 2 2 2 2 19 14" xfId="3230"/>
    <cellStyle name="Normal 2 2 2 2 2 19 15" xfId="3231"/>
    <cellStyle name="Normal 2 2 2 2 2 19 16" xfId="3232"/>
    <cellStyle name="Normal 2 2 2 2 2 19 17" xfId="3233"/>
    <cellStyle name="Normal 2 2 2 2 2 19 18" xfId="3234"/>
    <cellStyle name="Normal 2 2 2 2 2 19 19" xfId="3235"/>
    <cellStyle name="Normal 2 2 2 2 2 19 2" xfId="3236"/>
    <cellStyle name="Normal 2 2 2 2 2 19 2 2" xfId="3237"/>
    <cellStyle name="Normal 2 2 2 2 2 19 2 3" xfId="3238"/>
    <cellStyle name="Normal 2 2 2 2 2 19 2 4" xfId="3239"/>
    <cellStyle name="Normal 2 2 2 2 2 19 20" xfId="3240"/>
    <cellStyle name="Normal 2 2 2 2 2 19 21" xfId="3241"/>
    <cellStyle name="Normal 2 2 2 2 2 19 22" xfId="3242"/>
    <cellStyle name="Normal 2 2 2 2 2 19 23" xfId="3243"/>
    <cellStyle name="Normal 2 2 2 2 2 19 24" xfId="3244"/>
    <cellStyle name="Normal 2 2 2 2 2 19 3" xfId="3245"/>
    <cellStyle name="Normal 2 2 2 2 2 19 3 2" xfId="3246"/>
    <cellStyle name="Normal 2 2 2 2 2 19 3 3" xfId="3247"/>
    <cellStyle name="Normal 2 2 2 2 2 19 3 4" xfId="3248"/>
    <cellStyle name="Normal 2 2 2 2 2 19 4" xfId="3249"/>
    <cellStyle name="Normal 2 2 2 2 2 19 4 2" xfId="3250"/>
    <cellStyle name="Normal 2 2 2 2 2 19 4 3" xfId="3251"/>
    <cellStyle name="Normal 2 2 2 2 2 19 4 4" xfId="3252"/>
    <cellStyle name="Normal 2 2 2 2 2 19 5" xfId="3253"/>
    <cellStyle name="Normal 2 2 2 2 2 19 5 2" xfId="3254"/>
    <cellStyle name="Normal 2 2 2 2 2 19 5 3" xfId="3255"/>
    <cellStyle name="Normal 2 2 2 2 2 19 5 4" xfId="3256"/>
    <cellStyle name="Normal 2 2 2 2 2 19 6" xfId="3257"/>
    <cellStyle name="Normal 2 2 2 2 2 19 6 2" xfId="3258"/>
    <cellStyle name="Normal 2 2 2 2 2 19 6 3" xfId="3259"/>
    <cellStyle name="Normal 2 2 2 2 2 19 6 4" xfId="3260"/>
    <cellStyle name="Normal 2 2 2 2 2 19 7" xfId="3261"/>
    <cellStyle name="Normal 2 2 2 2 2 19 8" xfId="3262"/>
    <cellStyle name="Normal 2 2 2 2 2 19 9" xfId="3263"/>
    <cellStyle name="Normal 2 2 2 2 2 19_INDX_CORR" xfId="3264"/>
    <cellStyle name="Normal 2 2 2 2 2 2" xfId="3265"/>
    <cellStyle name="Normal 2 2 2 2 2 2 10" xfId="3266"/>
    <cellStyle name="Normal 2 2 2 2 2 2 10 10" xfId="3267"/>
    <cellStyle name="Normal 2 2 2 2 2 2 10 11" xfId="3268"/>
    <cellStyle name="Normal 2 2 2 2 2 2 10 12" xfId="3269"/>
    <cellStyle name="Normal 2 2 2 2 2 2 10 13" xfId="3270"/>
    <cellStyle name="Normal 2 2 2 2 2 2 10 14" xfId="3271"/>
    <cellStyle name="Normal 2 2 2 2 2 2 10 15" xfId="3272"/>
    <cellStyle name="Normal 2 2 2 2 2 2 10 16" xfId="3273"/>
    <cellStyle name="Normal 2 2 2 2 2 2 10 17" xfId="3274"/>
    <cellStyle name="Normal 2 2 2 2 2 2 10 18" xfId="3275"/>
    <cellStyle name="Normal 2 2 2 2 2 2 10 19" xfId="3276"/>
    <cellStyle name="Normal 2 2 2 2 2 2 10 2" xfId="3277"/>
    <cellStyle name="Normal 2 2 2 2 2 2 10 2 2" xfId="3278"/>
    <cellStyle name="Normal 2 2 2 2 2 2 10 2 3" xfId="3279"/>
    <cellStyle name="Normal 2 2 2 2 2 2 10 2 4" xfId="3280"/>
    <cellStyle name="Normal 2 2 2 2 2 2 10 20" xfId="3281"/>
    <cellStyle name="Normal 2 2 2 2 2 2 10 21" xfId="3282"/>
    <cellStyle name="Normal 2 2 2 2 2 2 10 22" xfId="3283"/>
    <cellStyle name="Normal 2 2 2 2 2 2 10 23" xfId="3284"/>
    <cellStyle name="Normal 2 2 2 2 2 2 10 3" xfId="3285"/>
    <cellStyle name="Normal 2 2 2 2 2 2 10 3 2" xfId="3286"/>
    <cellStyle name="Normal 2 2 2 2 2 2 10 3 3" xfId="3287"/>
    <cellStyle name="Normal 2 2 2 2 2 2 10 3 4" xfId="3288"/>
    <cellStyle name="Normal 2 2 2 2 2 2 10 4" xfId="3289"/>
    <cellStyle name="Normal 2 2 2 2 2 2 10 4 2" xfId="3290"/>
    <cellStyle name="Normal 2 2 2 2 2 2 10 4 3" xfId="3291"/>
    <cellStyle name="Normal 2 2 2 2 2 2 10 4 4" xfId="3292"/>
    <cellStyle name="Normal 2 2 2 2 2 2 10 5" xfId="3293"/>
    <cellStyle name="Normal 2 2 2 2 2 2 10 5 2" xfId="3294"/>
    <cellStyle name="Normal 2 2 2 2 2 2 10 5 3" xfId="3295"/>
    <cellStyle name="Normal 2 2 2 2 2 2 10 5 4" xfId="3296"/>
    <cellStyle name="Normal 2 2 2 2 2 2 10 6" xfId="3297"/>
    <cellStyle name="Normal 2 2 2 2 2 2 10 7" xfId="3298"/>
    <cellStyle name="Normal 2 2 2 2 2 2 10 8" xfId="3299"/>
    <cellStyle name="Normal 2 2 2 2 2 2 10 9" xfId="3300"/>
    <cellStyle name="Normal 2 2 2 2 2 2 10_INDX_CORR" xfId="3301"/>
    <cellStyle name="Normal 2 2 2 2 2 2 11" xfId="3302"/>
    <cellStyle name="Normal 2 2 2 2 2 2 11 10" xfId="3303"/>
    <cellStyle name="Normal 2 2 2 2 2 2 11 11" xfId="3304"/>
    <cellStyle name="Normal 2 2 2 2 2 2 11 12" xfId="3305"/>
    <cellStyle name="Normal 2 2 2 2 2 2 11 13" xfId="3306"/>
    <cellStyle name="Normal 2 2 2 2 2 2 11 14" xfId="3307"/>
    <cellStyle name="Normal 2 2 2 2 2 2 11 15" xfId="3308"/>
    <cellStyle name="Normal 2 2 2 2 2 2 11 16" xfId="3309"/>
    <cellStyle name="Normal 2 2 2 2 2 2 11 17" xfId="3310"/>
    <cellStyle name="Normal 2 2 2 2 2 2 11 18" xfId="3311"/>
    <cellStyle name="Normal 2 2 2 2 2 2 11 19" xfId="3312"/>
    <cellStyle name="Normal 2 2 2 2 2 2 11 2" xfId="3313"/>
    <cellStyle name="Normal 2 2 2 2 2 2 11 2 2" xfId="3314"/>
    <cellStyle name="Normal 2 2 2 2 2 2 11 2 3" xfId="3315"/>
    <cellStyle name="Normal 2 2 2 2 2 2 11 2 4" xfId="3316"/>
    <cellStyle name="Normal 2 2 2 2 2 2 11 20" xfId="3317"/>
    <cellStyle name="Normal 2 2 2 2 2 2 11 21" xfId="3318"/>
    <cellStyle name="Normal 2 2 2 2 2 2 11 22" xfId="3319"/>
    <cellStyle name="Normal 2 2 2 2 2 2 11 23" xfId="3320"/>
    <cellStyle name="Normal 2 2 2 2 2 2 11 3" xfId="3321"/>
    <cellStyle name="Normal 2 2 2 2 2 2 11 3 2" xfId="3322"/>
    <cellStyle name="Normal 2 2 2 2 2 2 11 3 3" xfId="3323"/>
    <cellStyle name="Normal 2 2 2 2 2 2 11 3 4" xfId="3324"/>
    <cellStyle name="Normal 2 2 2 2 2 2 11 4" xfId="3325"/>
    <cellStyle name="Normal 2 2 2 2 2 2 11 4 2" xfId="3326"/>
    <cellStyle name="Normal 2 2 2 2 2 2 11 4 3" xfId="3327"/>
    <cellStyle name="Normal 2 2 2 2 2 2 11 4 4" xfId="3328"/>
    <cellStyle name="Normal 2 2 2 2 2 2 11 5" xfId="3329"/>
    <cellStyle name="Normal 2 2 2 2 2 2 11 5 2" xfId="3330"/>
    <cellStyle name="Normal 2 2 2 2 2 2 11 5 3" xfId="3331"/>
    <cellStyle name="Normal 2 2 2 2 2 2 11 5 4" xfId="3332"/>
    <cellStyle name="Normal 2 2 2 2 2 2 11 6" xfId="3333"/>
    <cellStyle name="Normal 2 2 2 2 2 2 11 7" xfId="3334"/>
    <cellStyle name="Normal 2 2 2 2 2 2 11 8" xfId="3335"/>
    <cellStyle name="Normal 2 2 2 2 2 2 11 9" xfId="3336"/>
    <cellStyle name="Normal 2 2 2 2 2 2 11_INDX_CORR" xfId="3337"/>
    <cellStyle name="Normal 2 2 2 2 2 2 12" xfId="3338"/>
    <cellStyle name="Normal 2 2 2 2 2 2 12 10" xfId="3339"/>
    <cellStyle name="Normal 2 2 2 2 2 2 12 11" xfId="3340"/>
    <cellStyle name="Normal 2 2 2 2 2 2 12 12" xfId="3341"/>
    <cellStyle name="Normal 2 2 2 2 2 2 12 13" xfId="3342"/>
    <cellStyle name="Normal 2 2 2 2 2 2 12 14" xfId="3343"/>
    <cellStyle name="Normal 2 2 2 2 2 2 12 15" xfId="3344"/>
    <cellStyle name="Normal 2 2 2 2 2 2 12 16" xfId="3345"/>
    <cellStyle name="Normal 2 2 2 2 2 2 12 17" xfId="3346"/>
    <cellStyle name="Normal 2 2 2 2 2 2 12 18" xfId="3347"/>
    <cellStyle name="Normal 2 2 2 2 2 2 12 19" xfId="3348"/>
    <cellStyle name="Normal 2 2 2 2 2 2 12 2" xfId="3349"/>
    <cellStyle name="Normal 2 2 2 2 2 2 12 2 2" xfId="3350"/>
    <cellStyle name="Normal 2 2 2 2 2 2 12 2 3" xfId="3351"/>
    <cellStyle name="Normal 2 2 2 2 2 2 12 2 4" xfId="3352"/>
    <cellStyle name="Normal 2 2 2 2 2 2 12 20" xfId="3353"/>
    <cellStyle name="Normal 2 2 2 2 2 2 12 21" xfId="3354"/>
    <cellStyle name="Normal 2 2 2 2 2 2 12 22" xfId="3355"/>
    <cellStyle name="Normal 2 2 2 2 2 2 12 23" xfId="3356"/>
    <cellStyle name="Normal 2 2 2 2 2 2 12 3" xfId="3357"/>
    <cellStyle name="Normal 2 2 2 2 2 2 12 3 2" xfId="3358"/>
    <cellStyle name="Normal 2 2 2 2 2 2 12 3 3" xfId="3359"/>
    <cellStyle name="Normal 2 2 2 2 2 2 12 3 4" xfId="3360"/>
    <cellStyle name="Normal 2 2 2 2 2 2 12 4" xfId="3361"/>
    <cellStyle name="Normal 2 2 2 2 2 2 12 4 2" xfId="3362"/>
    <cellStyle name="Normal 2 2 2 2 2 2 12 4 3" xfId="3363"/>
    <cellStyle name="Normal 2 2 2 2 2 2 12 4 4" xfId="3364"/>
    <cellStyle name="Normal 2 2 2 2 2 2 12 5" xfId="3365"/>
    <cellStyle name="Normal 2 2 2 2 2 2 12 5 2" xfId="3366"/>
    <cellStyle name="Normal 2 2 2 2 2 2 12 5 3" xfId="3367"/>
    <cellStyle name="Normal 2 2 2 2 2 2 12 5 4" xfId="3368"/>
    <cellStyle name="Normal 2 2 2 2 2 2 12 6" xfId="3369"/>
    <cellStyle name="Normal 2 2 2 2 2 2 12 7" xfId="3370"/>
    <cellStyle name="Normal 2 2 2 2 2 2 12 8" xfId="3371"/>
    <cellStyle name="Normal 2 2 2 2 2 2 12 9" xfId="3372"/>
    <cellStyle name="Normal 2 2 2 2 2 2 12_INDX_CORR" xfId="3373"/>
    <cellStyle name="Normal 2 2 2 2 2 2 13" xfId="3374"/>
    <cellStyle name="Normal 2 2 2 2 2 2 13 10" xfId="3375"/>
    <cellStyle name="Normal 2 2 2 2 2 2 13 11" xfId="3376"/>
    <cellStyle name="Normal 2 2 2 2 2 2 13 12" xfId="3377"/>
    <cellStyle name="Normal 2 2 2 2 2 2 13 13" xfId="3378"/>
    <cellStyle name="Normal 2 2 2 2 2 2 13 14" xfId="3379"/>
    <cellStyle name="Normal 2 2 2 2 2 2 13 15" xfId="3380"/>
    <cellStyle name="Normal 2 2 2 2 2 2 13 16" xfId="3381"/>
    <cellStyle name="Normal 2 2 2 2 2 2 13 17" xfId="3382"/>
    <cellStyle name="Normal 2 2 2 2 2 2 13 18" xfId="3383"/>
    <cellStyle name="Normal 2 2 2 2 2 2 13 19" xfId="3384"/>
    <cellStyle name="Normal 2 2 2 2 2 2 13 2" xfId="3385"/>
    <cellStyle name="Normal 2 2 2 2 2 2 13 2 2" xfId="3386"/>
    <cellStyle name="Normal 2 2 2 2 2 2 13 2 3" xfId="3387"/>
    <cellStyle name="Normal 2 2 2 2 2 2 13 2 4" xfId="3388"/>
    <cellStyle name="Normal 2 2 2 2 2 2 13 20" xfId="3389"/>
    <cellStyle name="Normal 2 2 2 2 2 2 13 21" xfId="3390"/>
    <cellStyle name="Normal 2 2 2 2 2 2 13 22" xfId="3391"/>
    <cellStyle name="Normal 2 2 2 2 2 2 13 23" xfId="3392"/>
    <cellStyle name="Normal 2 2 2 2 2 2 13 3" xfId="3393"/>
    <cellStyle name="Normal 2 2 2 2 2 2 13 3 2" xfId="3394"/>
    <cellStyle name="Normal 2 2 2 2 2 2 13 3 3" xfId="3395"/>
    <cellStyle name="Normal 2 2 2 2 2 2 13 3 4" xfId="3396"/>
    <cellStyle name="Normal 2 2 2 2 2 2 13 4" xfId="3397"/>
    <cellStyle name="Normal 2 2 2 2 2 2 13 4 2" xfId="3398"/>
    <cellStyle name="Normal 2 2 2 2 2 2 13 4 3" xfId="3399"/>
    <cellStyle name="Normal 2 2 2 2 2 2 13 4 4" xfId="3400"/>
    <cellStyle name="Normal 2 2 2 2 2 2 13 5" xfId="3401"/>
    <cellStyle name="Normal 2 2 2 2 2 2 13 5 2" xfId="3402"/>
    <cellStyle name="Normal 2 2 2 2 2 2 13 5 3" xfId="3403"/>
    <cellStyle name="Normal 2 2 2 2 2 2 13 5 4" xfId="3404"/>
    <cellStyle name="Normal 2 2 2 2 2 2 13 6" xfId="3405"/>
    <cellStyle name="Normal 2 2 2 2 2 2 13 7" xfId="3406"/>
    <cellStyle name="Normal 2 2 2 2 2 2 13 8" xfId="3407"/>
    <cellStyle name="Normal 2 2 2 2 2 2 13 9" xfId="3408"/>
    <cellStyle name="Normal 2 2 2 2 2 2 13_INDX_CORR" xfId="3409"/>
    <cellStyle name="Normal 2 2 2 2 2 2 14" xfId="3410"/>
    <cellStyle name="Normal 2 2 2 2 2 2 14 10" xfId="3411"/>
    <cellStyle name="Normal 2 2 2 2 2 2 14 11" xfId="3412"/>
    <cellStyle name="Normal 2 2 2 2 2 2 14 12" xfId="3413"/>
    <cellStyle name="Normal 2 2 2 2 2 2 14 13" xfId="3414"/>
    <cellStyle name="Normal 2 2 2 2 2 2 14 14" xfId="3415"/>
    <cellStyle name="Normal 2 2 2 2 2 2 14 15" xfId="3416"/>
    <cellStyle name="Normal 2 2 2 2 2 2 14 16" xfId="3417"/>
    <cellStyle name="Normal 2 2 2 2 2 2 14 17" xfId="3418"/>
    <cellStyle name="Normal 2 2 2 2 2 2 14 18" xfId="3419"/>
    <cellStyle name="Normal 2 2 2 2 2 2 14 19" xfId="3420"/>
    <cellStyle name="Normal 2 2 2 2 2 2 14 2" xfId="3421"/>
    <cellStyle name="Normal 2 2 2 2 2 2 14 2 2" xfId="3422"/>
    <cellStyle name="Normal 2 2 2 2 2 2 14 2 3" xfId="3423"/>
    <cellStyle name="Normal 2 2 2 2 2 2 14 2 4" xfId="3424"/>
    <cellStyle name="Normal 2 2 2 2 2 2 14 20" xfId="3425"/>
    <cellStyle name="Normal 2 2 2 2 2 2 14 21" xfId="3426"/>
    <cellStyle name="Normal 2 2 2 2 2 2 14 22" xfId="3427"/>
    <cellStyle name="Normal 2 2 2 2 2 2 14 23" xfId="3428"/>
    <cellStyle name="Normal 2 2 2 2 2 2 14 3" xfId="3429"/>
    <cellStyle name="Normal 2 2 2 2 2 2 14 3 2" xfId="3430"/>
    <cellStyle name="Normal 2 2 2 2 2 2 14 3 3" xfId="3431"/>
    <cellStyle name="Normal 2 2 2 2 2 2 14 3 4" xfId="3432"/>
    <cellStyle name="Normal 2 2 2 2 2 2 14 4" xfId="3433"/>
    <cellStyle name="Normal 2 2 2 2 2 2 14 4 2" xfId="3434"/>
    <cellStyle name="Normal 2 2 2 2 2 2 14 4 3" xfId="3435"/>
    <cellStyle name="Normal 2 2 2 2 2 2 14 4 4" xfId="3436"/>
    <cellStyle name="Normal 2 2 2 2 2 2 14 5" xfId="3437"/>
    <cellStyle name="Normal 2 2 2 2 2 2 14 5 2" xfId="3438"/>
    <cellStyle name="Normal 2 2 2 2 2 2 14 5 3" xfId="3439"/>
    <cellStyle name="Normal 2 2 2 2 2 2 14 5 4" xfId="3440"/>
    <cellStyle name="Normal 2 2 2 2 2 2 14 6" xfId="3441"/>
    <cellStyle name="Normal 2 2 2 2 2 2 14 7" xfId="3442"/>
    <cellStyle name="Normal 2 2 2 2 2 2 14 8" xfId="3443"/>
    <cellStyle name="Normal 2 2 2 2 2 2 14 9" xfId="3444"/>
    <cellStyle name="Normal 2 2 2 2 2 2 14_INDX_CORR" xfId="3445"/>
    <cellStyle name="Normal 2 2 2 2 2 2 15" xfId="3446"/>
    <cellStyle name="Normal 2 2 2 2 2 2 15 10" xfId="3447"/>
    <cellStyle name="Normal 2 2 2 2 2 2 15 11" xfId="3448"/>
    <cellStyle name="Normal 2 2 2 2 2 2 15 12" xfId="3449"/>
    <cellStyle name="Normal 2 2 2 2 2 2 15 13" xfId="3450"/>
    <cellStyle name="Normal 2 2 2 2 2 2 15 14" xfId="3451"/>
    <cellStyle name="Normal 2 2 2 2 2 2 15 15" xfId="3452"/>
    <cellStyle name="Normal 2 2 2 2 2 2 15 16" xfId="3453"/>
    <cellStyle name="Normal 2 2 2 2 2 2 15 17" xfId="3454"/>
    <cellStyle name="Normal 2 2 2 2 2 2 15 18" xfId="3455"/>
    <cellStyle name="Normal 2 2 2 2 2 2 15 19" xfId="3456"/>
    <cellStyle name="Normal 2 2 2 2 2 2 15 2" xfId="3457"/>
    <cellStyle name="Normal 2 2 2 2 2 2 15 2 2" xfId="3458"/>
    <cellStyle name="Normal 2 2 2 2 2 2 15 2 3" xfId="3459"/>
    <cellStyle name="Normal 2 2 2 2 2 2 15 2 4" xfId="3460"/>
    <cellStyle name="Normal 2 2 2 2 2 2 15 20" xfId="3461"/>
    <cellStyle name="Normal 2 2 2 2 2 2 15 21" xfId="3462"/>
    <cellStyle name="Normal 2 2 2 2 2 2 15 22" xfId="3463"/>
    <cellStyle name="Normal 2 2 2 2 2 2 15 23" xfId="3464"/>
    <cellStyle name="Normal 2 2 2 2 2 2 15 3" xfId="3465"/>
    <cellStyle name="Normal 2 2 2 2 2 2 15 3 2" xfId="3466"/>
    <cellStyle name="Normal 2 2 2 2 2 2 15 3 3" xfId="3467"/>
    <cellStyle name="Normal 2 2 2 2 2 2 15 3 4" xfId="3468"/>
    <cellStyle name="Normal 2 2 2 2 2 2 15 4" xfId="3469"/>
    <cellStyle name="Normal 2 2 2 2 2 2 15 4 2" xfId="3470"/>
    <cellStyle name="Normal 2 2 2 2 2 2 15 4 3" xfId="3471"/>
    <cellStyle name="Normal 2 2 2 2 2 2 15 4 4" xfId="3472"/>
    <cellStyle name="Normal 2 2 2 2 2 2 15 5" xfId="3473"/>
    <cellStyle name="Normal 2 2 2 2 2 2 15 5 2" xfId="3474"/>
    <cellStyle name="Normal 2 2 2 2 2 2 15 5 3" xfId="3475"/>
    <cellStyle name="Normal 2 2 2 2 2 2 15 5 4" xfId="3476"/>
    <cellStyle name="Normal 2 2 2 2 2 2 15 6" xfId="3477"/>
    <cellStyle name="Normal 2 2 2 2 2 2 15 7" xfId="3478"/>
    <cellStyle name="Normal 2 2 2 2 2 2 15 8" xfId="3479"/>
    <cellStyle name="Normal 2 2 2 2 2 2 15 9" xfId="3480"/>
    <cellStyle name="Normal 2 2 2 2 2 2 15_INDX_CORR" xfId="3481"/>
    <cellStyle name="Normal 2 2 2 2 2 2 16" xfId="3482"/>
    <cellStyle name="Normal 2 2 2 2 2 2 16 10" xfId="3483"/>
    <cellStyle name="Normal 2 2 2 2 2 2 16 11" xfId="3484"/>
    <cellStyle name="Normal 2 2 2 2 2 2 16 12" xfId="3485"/>
    <cellStyle name="Normal 2 2 2 2 2 2 16 13" xfId="3486"/>
    <cellStyle name="Normal 2 2 2 2 2 2 16 14" xfId="3487"/>
    <cellStyle name="Normal 2 2 2 2 2 2 16 15" xfId="3488"/>
    <cellStyle name="Normal 2 2 2 2 2 2 16 16" xfId="3489"/>
    <cellStyle name="Normal 2 2 2 2 2 2 16 17" xfId="3490"/>
    <cellStyle name="Normal 2 2 2 2 2 2 16 18" xfId="3491"/>
    <cellStyle name="Normal 2 2 2 2 2 2 16 19" xfId="3492"/>
    <cellStyle name="Normal 2 2 2 2 2 2 16 2" xfId="3493"/>
    <cellStyle name="Normal 2 2 2 2 2 2 16 2 2" xfId="3494"/>
    <cellStyle name="Normal 2 2 2 2 2 2 16 2 3" xfId="3495"/>
    <cellStyle name="Normal 2 2 2 2 2 2 16 2 4" xfId="3496"/>
    <cellStyle name="Normal 2 2 2 2 2 2 16 20" xfId="3497"/>
    <cellStyle name="Normal 2 2 2 2 2 2 16 21" xfId="3498"/>
    <cellStyle name="Normal 2 2 2 2 2 2 16 22" xfId="3499"/>
    <cellStyle name="Normal 2 2 2 2 2 2 16 23" xfId="3500"/>
    <cellStyle name="Normal 2 2 2 2 2 2 16 3" xfId="3501"/>
    <cellStyle name="Normal 2 2 2 2 2 2 16 3 2" xfId="3502"/>
    <cellStyle name="Normal 2 2 2 2 2 2 16 3 3" xfId="3503"/>
    <cellStyle name="Normal 2 2 2 2 2 2 16 3 4" xfId="3504"/>
    <cellStyle name="Normal 2 2 2 2 2 2 16 4" xfId="3505"/>
    <cellStyle name="Normal 2 2 2 2 2 2 16 4 2" xfId="3506"/>
    <cellStyle name="Normal 2 2 2 2 2 2 16 4 3" xfId="3507"/>
    <cellStyle name="Normal 2 2 2 2 2 2 16 4 4" xfId="3508"/>
    <cellStyle name="Normal 2 2 2 2 2 2 16 5" xfId="3509"/>
    <cellStyle name="Normal 2 2 2 2 2 2 16 5 2" xfId="3510"/>
    <cellStyle name="Normal 2 2 2 2 2 2 16 5 3" xfId="3511"/>
    <cellStyle name="Normal 2 2 2 2 2 2 16 5 4" xfId="3512"/>
    <cellStyle name="Normal 2 2 2 2 2 2 16 6" xfId="3513"/>
    <cellStyle name="Normal 2 2 2 2 2 2 16 7" xfId="3514"/>
    <cellStyle name="Normal 2 2 2 2 2 2 16 8" xfId="3515"/>
    <cellStyle name="Normal 2 2 2 2 2 2 16 9" xfId="3516"/>
    <cellStyle name="Normal 2 2 2 2 2 2 16_INDX_CORR" xfId="3517"/>
    <cellStyle name="Normal 2 2 2 2 2 2 17" xfId="3518"/>
    <cellStyle name="Normal 2 2 2 2 2 2 17 10" xfId="3519"/>
    <cellStyle name="Normal 2 2 2 2 2 2 17 11" xfId="3520"/>
    <cellStyle name="Normal 2 2 2 2 2 2 17 12" xfId="3521"/>
    <cellStyle name="Normal 2 2 2 2 2 2 17 13" xfId="3522"/>
    <cellStyle name="Normal 2 2 2 2 2 2 17 14" xfId="3523"/>
    <cellStyle name="Normal 2 2 2 2 2 2 17 15" xfId="3524"/>
    <cellStyle name="Normal 2 2 2 2 2 2 17 16" xfId="3525"/>
    <cellStyle name="Normal 2 2 2 2 2 2 17 17" xfId="3526"/>
    <cellStyle name="Normal 2 2 2 2 2 2 17 18" xfId="3527"/>
    <cellStyle name="Normal 2 2 2 2 2 2 17 19" xfId="3528"/>
    <cellStyle name="Normal 2 2 2 2 2 2 17 2" xfId="3529"/>
    <cellStyle name="Normal 2 2 2 2 2 2 17 2 2" xfId="3530"/>
    <cellStyle name="Normal 2 2 2 2 2 2 17 2 3" xfId="3531"/>
    <cellStyle name="Normal 2 2 2 2 2 2 17 2 4" xfId="3532"/>
    <cellStyle name="Normal 2 2 2 2 2 2 17 20" xfId="3533"/>
    <cellStyle name="Normal 2 2 2 2 2 2 17 21" xfId="3534"/>
    <cellStyle name="Normal 2 2 2 2 2 2 17 22" xfId="3535"/>
    <cellStyle name="Normal 2 2 2 2 2 2 17 23" xfId="3536"/>
    <cellStyle name="Normal 2 2 2 2 2 2 17 3" xfId="3537"/>
    <cellStyle name="Normal 2 2 2 2 2 2 17 3 2" xfId="3538"/>
    <cellStyle name="Normal 2 2 2 2 2 2 17 3 3" xfId="3539"/>
    <cellStyle name="Normal 2 2 2 2 2 2 17 3 4" xfId="3540"/>
    <cellStyle name="Normal 2 2 2 2 2 2 17 4" xfId="3541"/>
    <cellStyle name="Normal 2 2 2 2 2 2 17 4 2" xfId="3542"/>
    <cellStyle name="Normal 2 2 2 2 2 2 17 4 3" xfId="3543"/>
    <cellStyle name="Normal 2 2 2 2 2 2 17 4 4" xfId="3544"/>
    <cellStyle name="Normal 2 2 2 2 2 2 17 5" xfId="3545"/>
    <cellStyle name="Normal 2 2 2 2 2 2 17 5 2" xfId="3546"/>
    <cellStyle name="Normal 2 2 2 2 2 2 17 5 3" xfId="3547"/>
    <cellStyle name="Normal 2 2 2 2 2 2 17 5 4" xfId="3548"/>
    <cellStyle name="Normal 2 2 2 2 2 2 17 6" xfId="3549"/>
    <cellStyle name="Normal 2 2 2 2 2 2 17 7" xfId="3550"/>
    <cellStyle name="Normal 2 2 2 2 2 2 17 8" xfId="3551"/>
    <cellStyle name="Normal 2 2 2 2 2 2 17 9" xfId="3552"/>
    <cellStyle name="Normal 2 2 2 2 2 2 17_INDX_CORR" xfId="3553"/>
    <cellStyle name="Normal 2 2 2 2 2 2 18" xfId="3554"/>
    <cellStyle name="Normal 2 2 2 2 2 2 18 10" xfId="3555"/>
    <cellStyle name="Normal 2 2 2 2 2 2 18 11" xfId="3556"/>
    <cellStyle name="Normal 2 2 2 2 2 2 18 12" xfId="3557"/>
    <cellStyle name="Normal 2 2 2 2 2 2 18 13" xfId="3558"/>
    <cellStyle name="Normal 2 2 2 2 2 2 18 14" xfId="3559"/>
    <cellStyle name="Normal 2 2 2 2 2 2 18 15" xfId="3560"/>
    <cellStyle name="Normal 2 2 2 2 2 2 18 16" xfId="3561"/>
    <cellStyle name="Normal 2 2 2 2 2 2 18 17" xfId="3562"/>
    <cellStyle name="Normal 2 2 2 2 2 2 18 18" xfId="3563"/>
    <cellStyle name="Normal 2 2 2 2 2 2 18 19" xfId="3564"/>
    <cellStyle name="Normal 2 2 2 2 2 2 18 2" xfId="3565"/>
    <cellStyle name="Normal 2 2 2 2 2 2 18 2 2" xfId="3566"/>
    <cellStyle name="Normal 2 2 2 2 2 2 18 2 3" xfId="3567"/>
    <cellStyle name="Normal 2 2 2 2 2 2 18 2 4" xfId="3568"/>
    <cellStyle name="Normal 2 2 2 2 2 2 18 20" xfId="3569"/>
    <cellStyle name="Normal 2 2 2 2 2 2 18 21" xfId="3570"/>
    <cellStyle name="Normal 2 2 2 2 2 2 18 22" xfId="3571"/>
    <cellStyle name="Normal 2 2 2 2 2 2 18 23" xfId="3572"/>
    <cellStyle name="Normal 2 2 2 2 2 2 18 3" xfId="3573"/>
    <cellStyle name="Normal 2 2 2 2 2 2 18 3 2" xfId="3574"/>
    <cellStyle name="Normal 2 2 2 2 2 2 18 3 3" xfId="3575"/>
    <cellStyle name="Normal 2 2 2 2 2 2 18 3 4" xfId="3576"/>
    <cellStyle name="Normal 2 2 2 2 2 2 18 4" xfId="3577"/>
    <cellStyle name="Normal 2 2 2 2 2 2 18 4 2" xfId="3578"/>
    <cellStyle name="Normal 2 2 2 2 2 2 18 4 3" xfId="3579"/>
    <cellStyle name="Normal 2 2 2 2 2 2 18 4 4" xfId="3580"/>
    <cellStyle name="Normal 2 2 2 2 2 2 18 5" xfId="3581"/>
    <cellStyle name="Normal 2 2 2 2 2 2 18 5 2" xfId="3582"/>
    <cellStyle name="Normal 2 2 2 2 2 2 18 5 3" xfId="3583"/>
    <cellStyle name="Normal 2 2 2 2 2 2 18 5 4" xfId="3584"/>
    <cellStyle name="Normal 2 2 2 2 2 2 18 6" xfId="3585"/>
    <cellStyle name="Normal 2 2 2 2 2 2 18 7" xfId="3586"/>
    <cellStyle name="Normal 2 2 2 2 2 2 18 8" xfId="3587"/>
    <cellStyle name="Normal 2 2 2 2 2 2 18 9" xfId="3588"/>
    <cellStyle name="Normal 2 2 2 2 2 2 18_INDX_CORR" xfId="3589"/>
    <cellStyle name="Normal 2 2 2 2 2 2 19" xfId="3590"/>
    <cellStyle name="Normal 2 2 2 2 2 2 19 10" xfId="3591"/>
    <cellStyle name="Normal 2 2 2 2 2 2 19 11" xfId="3592"/>
    <cellStyle name="Normal 2 2 2 2 2 2 19 12" xfId="3593"/>
    <cellStyle name="Normal 2 2 2 2 2 2 19 13" xfId="3594"/>
    <cellStyle name="Normal 2 2 2 2 2 2 19 14" xfId="3595"/>
    <cellStyle name="Normal 2 2 2 2 2 2 19 15" xfId="3596"/>
    <cellStyle name="Normal 2 2 2 2 2 2 19 16" xfId="3597"/>
    <cellStyle name="Normal 2 2 2 2 2 2 19 17" xfId="3598"/>
    <cellStyle name="Normal 2 2 2 2 2 2 19 18" xfId="3599"/>
    <cellStyle name="Normal 2 2 2 2 2 2 19 19" xfId="3600"/>
    <cellStyle name="Normal 2 2 2 2 2 2 19 2" xfId="3601"/>
    <cellStyle name="Normal 2 2 2 2 2 2 19 2 2" xfId="3602"/>
    <cellStyle name="Normal 2 2 2 2 2 2 19 2 3" xfId="3603"/>
    <cellStyle name="Normal 2 2 2 2 2 2 19 2 4" xfId="3604"/>
    <cellStyle name="Normal 2 2 2 2 2 2 19 20" xfId="3605"/>
    <cellStyle name="Normal 2 2 2 2 2 2 19 21" xfId="3606"/>
    <cellStyle name="Normal 2 2 2 2 2 2 19 22" xfId="3607"/>
    <cellStyle name="Normal 2 2 2 2 2 2 19 23" xfId="3608"/>
    <cellStyle name="Normal 2 2 2 2 2 2 19 3" xfId="3609"/>
    <cellStyle name="Normal 2 2 2 2 2 2 19 3 2" xfId="3610"/>
    <cellStyle name="Normal 2 2 2 2 2 2 19 3 3" xfId="3611"/>
    <cellStyle name="Normal 2 2 2 2 2 2 19 3 4" xfId="3612"/>
    <cellStyle name="Normal 2 2 2 2 2 2 19 4" xfId="3613"/>
    <cellStyle name="Normal 2 2 2 2 2 2 19 4 2" xfId="3614"/>
    <cellStyle name="Normal 2 2 2 2 2 2 19 4 3" xfId="3615"/>
    <cellStyle name="Normal 2 2 2 2 2 2 19 4 4" xfId="3616"/>
    <cellStyle name="Normal 2 2 2 2 2 2 19 5" xfId="3617"/>
    <cellStyle name="Normal 2 2 2 2 2 2 19 5 2" xfId="3618"/>
    <cellStyle name="Normal 2 2 2 2 2 2 19 5 3" xfId="3619"/>
    <cellStyle name="Normal 2 2 2 2 2 2 19 5 4" xfId="3620"/>
    <cellStyle name="Normal 2 2 2 2 2 2 19 6" xfId="3621"/>
    <cellStyle name="Normal 2 2 2 2 2 2 19 7" xfId="3622"/>
    <cellStyle name="Normal 2 2 2 2 2 2 19 8" xfId="3623"/>
    <cellStyle name="Normal 2 2 2 2 2 2 19 9" xfId="3624"/>
    <cellStyle name="Normal 2 2 2 2 2 2 19_INDX_CORR" xfId="3625"/>
    <cellStyle name="Normal 2 2 2 2 2 2 2" xfId="3626"/>
    <cellStyle name="Normal 2 2 2 2 2 2 2 10" xfId="3627"/>
    <cellStyle name="Normal 2 2 2 2 2 2 2 10 2" xfId="3628"/>
    <cellStyle name="Normal 2 2 2 2 2 2 2 10 2 2" xfId="3629"/>
    <cellStyle name="Normal 2 2 2 2 2 2 2 10 2 3" xfId="3630"/>
    <cellStyle name="Normal 2 2 2 2 2 2 2 10 2 4" xfId="3631"/>
    <cellStyle name="Normal 2 2 2 2 2 2 2 10 2 5" xfId="29285"/>
    <cellStyle name="Normal 2 2 2 2 2 2 2 10 2 6" xfId="31923"/>
    <cellStyle name="Normal 2 2 2 2 2 2 2 10 3" xfId="3632"/>
    <cellStyle name="Normal 2 2 2 2 2 2 2 10 3 2" xfId="29286"/>
    <cellStyle name="Normal 2 2 2 2 2 2 2 10 3 3" xfId="31924"/>
    <cellStyle name="Normal 2 2 2 2 2 2 2 10 4" xfId="3633"/>
    <cellStyle name="Normal 2 2 2 2 2 2 2 10 4 2" xfId="29287"/>
    <cellStyle name="Normal 2 2 2 2 2 2 2 10 4 3" xfId="31925"/>
    <cellStyle name="Normal 2 2 2 2 2 2 2 11" xfId="3634"/>
    <cellStyle name="Normal 2 2 2 2 2 2 2 11 2" xfId="3635"/>
    <cellStyle name="Normal 2 2 2 2 2 2 2 11 2 2" xfId="3636"/>
    <cellStyle name="Normal 2 2 2 2 2 2 2 11 2 3" xfId="3637"/>
    <cellStyle name="Normal 2 2 2 2 2 2 2 11 2 4" xfId="3638"/>
    <cellStyle name="Normal 2 2 2 2 2 2 2 11 2 5" xfId="29288"/>
    <cellStyle name="Normal 2 2 2 2 2 2 2 11 2 6" xfId="31926"/>
    <cellStyle name="Normal 2 2 2 2 2 2 2 11 3" xfId="3639"/>
    <cellStyle name="Normal 2 2 2 2 2 2 2 11 3 2" xfId="29289"/>
    <cellStyle name="Normal 2 2 2 2 2 2 2 11 3 3" xfId="31927"/>
    <cellStyle name="Normal 2 2 2 2 2 2 2 11 4" xfId="3640"/>
    <cellStyle name="Normal 2 2 2 2 2 2 2 11 4 2" xfId="29290"/>
    <cellStyle name="Normal 2 2 2 2 2 2 2 11 4 3" xfId="31928"/>
    <cellStyle name="Normal 2 2 2 2 2 2 2 12" xfId="3641"/>
    <cellStyle name="Normal 2 2 2 2 2 2 2 12 2" xfId="3642"/>
    <cellStyle name="Normal 2 2 2 2 2 2 2 12 2 2" xfId="3643"/>
    <cellStyle name="Normal 2 2 2 2 2 2 2 12 2 3" xfId="3644"/>
    <cellStyle name="Normal 2 2 2 2 2 2 2 12 2 4" xfId="3645"/>
    <cellStyle name="Normal 2 2 2 2 2 2 2 12 2 5" xfId="29291"/>
    <cellStyle name="Normal 2 2 2 2 2 2 2 12 2 6" xfId="31929"/>
    <cellStyle name="Normal 2 2 2 2 2 2 2 12 3" xfId="3646"/>
    <cellStyle name="Normal 2 2 2 2 2 2 2 12 3 2" xfId="29292"/>
    <cellStyle name="Normal 2 2 2 2 2 2 2 12 3 3" xfId="31930"/>
    <cellStyle name="Normal 2 2 2 2 2 2 2 12 4" xfId="3647"/>
    <cellStyle name="Normal 2 2 2 2 2 2 2 12 4 2" xfId="29293"/>
    <cellStyle name="Normal 2 2 2 2 2 2 2 12 4 3" xfId="31931"/>
    <cellStyle name="Normal 2 2 2 2 2 2 2 13" xfId="3648"/>
    <cellStyle name="Normal 2 2 2 2 2 2 2 13 2" xfId="3649"/>
    <cellStyle name="Normal 2 2 2 2 2 2 2 13 2 2" xfId="3650"/>
    <cellStyle name="Normal 2 2 2 2 2 2 2 13 2 3" xfId="3651"/>
    <cellStyle name="Normal 2 2 2 2 2 2 2 13 2 4" xfId="3652"/>
    <cellStyle name="Normal 2 2 2 2 2 2 2 13 2 5" xfId="29294"/>
    <cellStyle name="Normal 2 2 2 2 2 2 2 13 2 6" xfId="31932"/>
    <cellStyle name="Normal 2 2 2 2 2 2 2 13 3" xfId="3653"/>
    <cellStyle name="Normal 2 2 2 2 2 2 2 13 3 2" xfId="29295"/>
    <cellStyle name="Normal 2 2 2 2 2 2 2 13 3 3" xfId="31933"/>
    <cellStyle name="Normal 2 2 2 2 2 2 2 13 4" xfId="3654"/>
    <cellStyle name="Normal 2 2 2 2 2 2 2 13 4 2" xfId="29296"/>
    <cellStyle name="Normal 2 2 2 2 2 2 2 13 4 3" xfId="31934"/>
    <cellStyle name="Normal 2 2 2 2 2 2 2 14" xfId="3655"/>
    <cellStyle name="Normal 2 2 2 2 2 2 2 14 2" xfId="3656"/>
    <cellStyle name="Normal 2 2 2 2 2 2 2 14 2 2" xfId="3657"/>
    <cellStyle name="Normal 2 2 2 2 2 2 2 14 2 3" xfId="3658"/>
    <cellStyle name="Normal 2 2 2 2 2 2 2 14 2 4" xfId="3659"/>
    <cellStyle name="Normal 2 2 2 2 2 2 2 14 2 5" xfId="29297"/>
    <cellStyle name="Normal 2 2 2 2 2 2 2 14 2 6" xfId="31935"/>
    <cellStyle name="Normal 2 2 2 2 2 2 2 14 3" xfId="3660"/>
    <cellStyle name="Normal 2 2 2 2 2 2 2 14 3 2" xfId="29298"/>
    <cellStyle name="Normal 2 2 2 2 2 2 2 14 3 3" xfId="31936"/>
    <cellStyle name="Normal 2 2 2 2 2 2 2 14 4" xfId="3661"/>
    <cellStyle name="Normal 2 2 2 2 2 2 2 14 4 2" xfId="29299"/>
    <cellStyle name="Normal 2 2 2 2 2 2 2 14 4 3" xfId="31937"/>
    <cellStyle name="Normal 2 2 2 2 2 2 2 15" xfId="3662"/>
    <cellStyle name="Normal 2 2 2 2 2 2 2 15 2" xfId="3663"/>
    <cellStyle name="Normal 2 2 2 2 2 2 2 15 2 2" xfId="3664"/>
    <cellStyle name="Normal 2 2 2 2 2 2 2 15 2 3" xfId="3665"/>
    <cellStyle name="Normal 2 2 2 2 2 2 2 15 2 4" xfId="3666"/>
    <cellStyle name="Normal 2 2 2 2 2 2 2 15 2 5" xfId="29300"/>
    <cellStyle name="Normal 2 2 2 2 2 2 2 15 2 6" xfId="31938"/>
    <cellStyle name="Normal 2 2 2 2 2 2 2 15 3" xfId="3667"/>
    <cellStyle name="Normal 2 2 2 2 2 2 2 15 3 2" xfId="29301"/>
    <cellStyle name="Normal 2 2 2 2 2 2 2 15 3 3" xfId="31939"/>
    <cellStyle name="Normal 2 2 2 2 2 2 2 15 4" xfId="3668"/>
    <cellStyle name="Normal 2 2 2 2 2 2 2 15 4 2" xfId="29302"/>
    <cellStyle name="Normal 2 2 2 2 2 2 2 15 4 3" xfId="31940"/>
    <cellStyle name="Normal 2 2 2 2 2 2 2 16" xfId="3669"/>
    <cellStyle name="Normal 2 2 2 2 2 2 2 16 2" xfId="3670"/>
    <cellStyle name="Normal 2 2 2 2 2 2 2 16 2 2" xfId="3671"/>
    <cellStyle name="Normal 2 2 2 2 2 2 2 16 2 3" xfId="3672"/>
    <cellStyle name="Normal 2 2 2 2 2 2 2 16 2 4" xfId="3673"/>
    <cellStyle name="Normal 2 2 2 2 2 2 2 16 2 5" xfId="29303"/>
    <cellStyle name="Normal 2 2 2 2 2 2 2 16 2 6" xfId="31941"/>
    <cellStyle name="Normal 2 2 2 2 2 2 2 16 3" xfId="3674"/>
    <cellStyle name="Normal 2 2 2 2 2 2 2 16 3 2" xfId="29304"/>
    <cellStyle name="Normal 2 2 2 2 2 2 2 16 3 3" xfId="31942"/>
    <cellStyle name="Normal 2 2 2 2 2 2 2 16 4" xfId="3675"/>
    <cellStyle name="Normal 2 2 2 2 2 2 2 16 4 2" xfId="29305"/>
    <cellStyle name="Normal 2 2 2 2 2 2 2 16 4 3" xfId="31943"/>
    <cellStyle name="Normal 2 2 2 2 2 2 2 17" xfId="3676"/>
    <cellStyle name="Normal 2 2 2 2 2 2 2 17 2" xfId="3677"/>
    <cellStyle name="Normal 2 2 2 2 2 2 2 17 2 2" xfId="3678"/>
    <cellStyle name="Normal 2 2 2 2 2 2 2 17 2 3" xfId="3679"/>
    <cellStyle name="Normal 2 2 2 2 2 2 2 17 2 4" xfId="3680"/>
    <cellStyle name="Normal 2 2 2 2 2 2 2 17 2 5" xfId="29306"/>
    <cellStyle name="Normal 2 2 2 2 2 2 2 17 2 6" xfId="31944"/>
    <cellStyle name="Normal 2 2 2 2 2 2 2 17 3" xfId="3681"/>
    <cellStyle name="Normal 2 2 2 2 2 2 2 17 3 2" xfId="29307"/>
    <cellStyle name="Normal 2 2 2 2 2 2 2 17 3 3" xfId="31945"/>
    <cellStyle name="Normal 2 2 2 2 2 2 2 17 4" xfId="3682"/>
    <cellStyle name="Normal 2 2 2 2 2 2 2 17 4 2" xfId="29308"/>
    <cellStyle name="Normal 2 2 2 2 2 2 2 17 4 3" xfId="31946"/>
    <cellStyle name="Normal 2 2 2 2 2 2 2 18" xfId="3683"/>
    <cellStyle name="Normal 2 2 2 2 2 2 2 18 2" xfId="3684"/>
    <cellStyle name="Normal 2 2 2 2 2 2 2 18 2 2" xfId="3685"/>
    <cellStyle name="Normal 2 2 2 2 2 2 2 18 2 3" xfId="3686"/>
    <cellStyle name="Normal 2 2 2 2 2 2 2 18 2 4" xfId="3687"/>
    <cellStyle name="Normal 2 2 2 2 2 2 2 18 2 5" xfId="29309"/>
    <cellStyle name="Normal 2 2 2 2 2 2 2 18 2 6" xfId="31947"/>
    <cellStyle name="Normal 2 2 2 2 2 2 2 18 3" xfId="3688"/>
    <cellStyle name="Normal 2 2 2 2 2 2 2 18 3 2" xfId="29310"/>
    <cellStyle name="Normal 2 2 2 2 2 2 2 18 3 3" xfId="31948"/>
    <cellStyle name="Normal 2 2 2 2 2 2 2 18 4" xfId="3689"/>
    <cellStyle name="Normal 2 2 2 2 2 2 2 18 4 2" xfId="29311"/>
    <cellStyle name="Normal 2 2 2 2 2 2 2 18 4 3" xfId="31949"/>
    <cellStyle name="Normal 2 2 2 2 2 2 2 19" xfId="3690"/>
    <cellStyle name="Normal 2 2 2 2 2 2 2 19 2" xfId="3691"/>
    <cellStyle name="Normal 2 2 2 2 2 2 2 19 2 2" xfId="3692"/>
    <cellStyle name="Normal 2 2 2 2 2 2 2 19 2 3" xfId="3693"/>
    <cellStyle name="Normal 2 2 2 2 2 2 2 19 2 4" xfId="3694"/>
    <cellStyle name="Normal 2 2 2 2 2 2 2 19 2 5" xfId="29312"/>
    <cellStyle name="Normal 2 2 2 2 2 2 2 19 2 6" xfId="31950"/>
    <cellStyle name="Normal 2 2 2 2 2 2 2 19 3" xfId="3695"/>
    <cellStyle name="Normal 2 2 2 2 2 2 2 19 3 2" xfId="29313"/>
    <cellStyle name="Normal 2 2 2 2 2 2 2 19 3 3" xfId="31951"/>
    <cellStyle name="Normal 2 2 2 2 2 2 2 19 4" xfId="3696"/>
    <cellStyle name="Normal 2 2 2 2 2 2 2 19 4 2" xfId="29314"/>
    <cellStyle name="Normal 2 2 2 2 2 2 2 19 4 3" xfId="31952"/>
    <cellStyle name="Normal 2 2 2 2 2 2 2 2" xfId="3697"/>
    <cellStyle name="Normal 2 2 2 2 2 2 2 2 2" xfId="3698"/>
    <cellStyle name="Normal 2 2 2 2 2 2 2 2 2 2" xfId="3699"/>
    <cellStyle name="Normal 2 2 2 2 2 2 2 2 2 3" xfId="3700"/>
    <cellStyle name="Normal 2 2 2 2 2 2 2 2 2 4" xfId="3701"/>
    <cellStyle name="Normal 2 2 2 2 2 2 2 2 2 5" xfId="29315"/>
    <cellStyle name="Normal 2 2 2 2 2 2 2 2 2 6" xfId="31953"/>
    <cellStyle name="Normal 2 2 2 2 2 2 2 2 3" xfId="3702"/>
    <cellStyle name="Normal 2 2 2 2 2 2 2 2 3 2" xfId="29316"/>
    <cellStyle name="Normal 2 2 2 2 2 2 2 2 3 3" xfId="31954"/>
    <cellStyle name="Normal 2 2 2 2 2 2 2 2 4" xfId="3703"/>
    <cellStyle name="Normal 2 2 2 2 2 2 2 2 4 2" xfId="29317"/>
    <cellStyle name="Normal 2 2 2 2 2 2 2 2 4 3" xfId="31955"/>
    <cellStyle name="Normal 2 2 2 2 2 2 2 20" xfId="3704"/>
    <cellStyle name="Normal 2 2 2 2 2 2 2 20 2" xfId="3705"/>
    <cellStyle name="Normal 2 2 2 2 2 2 2 20 2 2" xfId="3706"/>
    <cellStyle name="Normal 2 2 2 2 2 2 2 20 2 2 2" xfId="3707"/>
    <cellStyle name="Normal 2 2 2 2 2 2 2 20 2 2 3" xfId="3708"/>
    <cellStyle name="Normal 2 2 2 2 2 2 2 20 2 2 4" xfId="3709"/>
    <cellStyle name="Normal 2 2 2 2 2 2 2 20 2 2 5" xfId="29318"/>
    <cellStyle name="Normal 2 2 2 2 2 2 2 20 2 2 6" xfId="31956"/>
    <cellStyle name="Normal 2 2 2 2 2 2 2 20 2 3" xfId="3710"/>
    <cellStyle name="Normal 2 2 2 2 2 2 2 20 2 3 2" xfId="29319"/>
    <cellStyle name="Normal 2 2 2 2 2 2 2 20 2 3 3" xfId="31957"/>
    <cellStyle name="Normal 2 2 2 2 2 2 2 20 2 4" xfId="3711"/>
    <cellStyle name="Normal 2 2 2 2 2 2 2 20 2 4 2" xfId="29320"/>
    <cellStyle name="Normal 2 2 2 2 2 2 2 20 2 4 3" xfId="31958"/>
    <cellStyle name="Normal 2 2 2 2 2 2 2 20 3" xfId="3712"/>
    <cellStyle name="Normal 2 2 2 2 2 2 2 20 3 2" xfId="3713"/>
    <cellStyle name="Normal 2 2 2 2 2 2 2 20 3 2 2" xfId="3714"/>
    <cellStyle name="Normal 2 2 2 2 2 2 2 20 3 2 3" xfId="3715"/>
    <cellStyle name="Normal 2 2 2 2 2 2 2 20 3 2 4" xfId="3716"/>
    <cellStyle name="Normal 2 2 2 2 2 2 2 20 3 2 5" xfId="29321"/>
    <cellStyle name="Normal 2 2 2 2 2 2 2 20 3 2 6" xfId="31959"/>
    <cellStyle name="Normal 2 2 2 2 2 2 2 20 3 3" xfId="3717"/>
    <cellStyle name="Normal 2 2 2 2 2 2 2 20 3 3 2" xfId="29322"/>
    <cellStyle name="Normal 2 2 2 2 2 2 2 20 3 3 3" xfId="31960"/>
    <cellStyle name="Normal 2 2 2 2 2 2 2 20 3 4" xfId="3718"/>
    <cellStyle name="Normal 2 2 2 2 2 2 2 20 3 4 2" xfId="29323"/>
    <cellStyle name="Normal 2 2 2 2 2 2 2 20 3 4 3" xfId="31961"/>
    <cellStyle name="Normal 2 2 2 2 2 2 2 20 4" xfId="3719"/>
    <cellStyle name="Normal 2 2 2 2 2 2 2 20 4 2" xfId="3720"/>
    <cellStyle name="Normal 2 2 2 2 2 2 2 20 4 2 2" xfId="3721"/>
    <cellStyle name="Normal 2 2 2 2 2 2 2 20 4 2 3" xfId="3722"/>
    <cellStyle name="Normal 2 2 2 2 2 2 2 20 4 2 4" xfId="3723"/>
    <cellStyle name="Normal 2 2 2 2 2 2 2 20 4 2 5" xfId="29324"/>
    <cellStyle name="Normal 2 2 2 2 2 2 2 20 4 2 6" xfId="31962"/>
    <cellStyle name="Normal 2 2 2 2 2 2 2 20 4 3" xfId="3724"/>
    <cellStyle name="Normal 2 2 2 2 2 2 2 20 4 3 2" xfId="29325"/>
    <cellStyle name="Normal 2 2 2 2 2 2 2 20 4 3 3" xfId="31963"/>
    <cellStyle name="Normal 2 2 2 2 2 2 2 20 4 4" xfId="3725"/>
    <cellStyle name="Normal 2 2 2 2 2 2 2 20 4 4 2" xfId="29326"/>
    <cellStyle name="Normal 2 2 2 2 2 2 2 20 4 4 3" xfId="31964"/>
    <cellStyle name="Normal 2 2 2 2 2 2 2 20 5" xfId="3726"/>
    <cellStyle name="Normal 2 2 2 2 2 2 2 20_REUTERS" xfId="3727"/>
    <cellStyle name="Normal 2 2 2 2 2 2 2 21" xfId="3728"/>
    <cellStyle name="Normal 2 2 2 2 2 2 2 21 2" xfId="3729"/>
    <cellStyle name="Normal 2 2 2 2 2 2 2 21 2 2" xfId="3730"/>
    <cellStyle name="Normal 2 2 2 2 2 2 2 21 2 3" xfId="3731"/>
    <cellStyle name="Normal 2 2 2 2 2 2 2 21 2 4" xfId="3732"/>
    <cellStyle name="Normal 2 2 2 2 2 2 2 21 2 5" xfId="29327"/>
    <cellStyle name="Normal 2 2 2 2 2 2 2 21 2 6" xfId="31965"/>
    <cellStyle name="Normal 2 2 2 2 2 2 2 21 3" xfId="3733"/>
    <cellStyle name="Normal 2 2 2 2 2 2 2 21 3 2" xfId="29328"/>
    <cellStyle name="Normal 2 2 2 2 2 2 2 21 3 3" xfId="31966"/>
    <cellStyle name="Normal 2 2 2 2 2 2 2 21 4" xfId="3734"/>
    <cellStyle name="Normal 2 2 2 2 2 2 2 21 4 2" xfId="29329"/>
    <cellStyle name="Normal 2 2 2 2 2 2 2 21 4 3" xfId="31967"/>
    <cellStyle name="Normal 2 2 2 2 2 2 2 22" xfId="3735"/>
    <cellStyle name="Normal 2 2 2 2 2 2 2 22 2" xfId="3736"/>
    <cellStyle name="Normal 2 2 2 2 2 2 2 22 3" xfId="3737"/>
    <cellStyle name="Normal 2 2 2 2 2 2 2 22 4" xfId="3738"/>
    <cellStyle name="Normal 2 2 2 2 2 2 2 23" xfId="3739"/>
    <cellStyle name="Normal 2 2 2 2 2 2 2 23 2" xfId="3740"/>
    <cellStyle name="Normal 2 2 2 2 2 2 2 23 3" xfId="3741"/>
    <cellStyle name="Normal 2 2 2 2 2 2 2 23 4" xfId="3742"/>
    <cellStyle name="Normal 2 2 2 2 2 2 2 24" xfId="3743"/>
    <cellStyle name="Normal 2 2 2 2 2 2 2 24 2" xfId="3744"/>
    <cellStyle name="Normal 2 2 2 2 2 2 2 24 3" xfId="3745"/>
    <cellStyle name="Normal 2 2 2 2 2 2 2 24 4" xfId="3746"/>
    <cellStyle name="Normal 2 2 2 2 2 2 2 25" xfId="3747"/>
    <cellStyle name="Normal 2 2 2 2 2 2 2 26" xfId="3748"/>
    <cellStyle name="Normal 2 2 2 2 2 2 2 27" xfId="3749"/>
    <cellStyle name="Normal 2 2 2 2 2 2 2 28" xfId="3750"/>
    <cellStyle name="Normal 2 2 2 2 2 2 2 29" xfId="3751"/>
    <cellStyle name="Normal 2 2 2 2 2 2 2 3" xfId="3752"/>
    <cellStyle name="Normal 2 2 2 2 2 2 2 3 2" xfId="3753"/>
    <cellStyle name="Normal 2 2 2 2 2 2 2 3 2 2" xfId="3754"/>
    <cellStyle name="Normal 2 2 2 2 2 2 2 3 2 3" xfId="3755"/>
    <cellStyle name="Normal 2 2 2 2 2 2 2 3 2 4" xfId="3756"/>
    <cellStyle name="Normal 2 2 2 2 2 2 2 3 2 5" xfId="29330"/>
    <cellStyle name="Normal 2 2 2 2 2 2 2 3 2 6" xfId="31968"/>
    <cellStyle name="Normal 2 2 2 2 2 2 2 3 3" xfId="3757"/>
    <cellStyle name="Normal 2 2 2 2 2 2 2 3 3 2" xfId="29331"/>
    <cellStyle name="Normal 2 2 2 2 2 2 2 3 3 3" xfId="31969"/>
    <cellStyle name="Normal 2 2 2 2 2 2 2 3 4" xfId="3758"/>
    <cellStyle name="Normal 2 2 2 2 2 2 2 3 4 2" xfId="29332"/>
    <cellStyle name="Normal 2 2 2 2 2 2 2 3 4 3" xfId="31970"/>
    <cellStyle name="Normal 2 2 2 2 2 2 2 30" xfId="3759"/>
    <cellStyle name="Normal 2 2 2 2 2 2 2 31" xfId="3760"/>
    <cellStyle name="Normal 2 2 2 2 2 2 2 32" xfId="3761"/>
    <cellStyle name="Normal 2 2 2 2 2 2 2 33" xfId="3762"/>
    <cellStyle name="Normal 2 2 2 2 2 2 2 34" xfId="3763"/>
    <cellStyle name="Normal 2 2 2 2 2 2 2 35" xfId="3764"/>
    <cellStyle name="Normal 2 2 2 2 2 2 2 36" xfId="3765"/>
    <cellStyle name="Normal 2 2 2 2 2 2 2 37" xfId="3766"/>
    <cellStyle name="Normal 2 2 2 2 2 2 2 38" xfId="3767"/>
    <cellStyle name="Normal 2 2 2 2 2 2 2 39" xfId="3768"/>
    <cellStyle name="Normal 2 2 2 2 2 2 2 4" xfId="3769"/>
    <cellStyle name="Normal 2 2 2 2 2 2 2 4 2" xfId="3770"/>
    <cellStyle name="Normal 2 2 2 2 2 2 2 4 2 2" xfId="3771"/>
    <cellStyle name="Normal 2 2 2 2 2 2 2 4 2 3" xfId="3772"/>
    <cellStyle name="Normal 2 2 2 2 2 2 2 4 2 4" xfId="3773"/>
    <cellStyle name="Normal 2 2 2 2 2 2 2 4 2 5" xfId="29333"/>
    <cellStyle name="Normal 2 2 2 2 2 2 2 4 2 6" xfId="31971"/>
    <cellStyle name="Normal 2 2 2 2 2 2 2 4 3" xfId="3774"/>
    <cellStyle name="Normal 2 2 2 2 2 2 2 4 3 2" xfId="29334"/>
    <cellStyle name="Normal 2 2 2 2 2 2 2 4 3 3" xfId="31972"/>
    <cellStyle name="Normal 2 2 2 2 2 2 2 4 4" xfId="3775"/>
    <cellStyle name="Normal 2 2 2 2 2 2 2 4 4 2" xfId="29335"/>
    <cellStyle name="Normal 2 2 2 2 2 2 2 4 4 3" xfId="31973"/>
    <cellStyle name="Normal 2 2 2 2 2 2 2 40" xfId="3776"/>
    <cellStyle name="Normal 2 2 2 2 2 2 2 41" xfId="3777"/>
    <cellStyle name="Normal 2 2 2 2 2 2 2 42" xfId="3778"/>
    <cellStyle name="Normal 2 2 2 2 2 2 2 5" xfId="3779"/>
    <cellStyle name="Normal 2 2 2 2 2 2 2 5 2" xfId="3780"/>
    <cellStyle name="Normal 2 2 2 2 2 2 2 5 2 2" xfId="3781"/>
    <cellStyle name="Normal 2 2 2 2 2 2 2 5 2 3" xfId="3782"/>
    <cellStyle name="Normal 2 2 2 2 2 2 2 5 2 4" xfId="3783"/>
    <cellStyle name="Normal 2 2 2 2 2 2 2 5 2 5" xfId="29336"/>
    <cellStyle name="Normal 2 2 2 2 2 2 2 5 2 6" xfId="31974"/>
    <cellStyle name="Normal 2 2 2 2 2 2 2 5 3" xfId="3784"/>
    <cellStyle name="Normal 2 2 2 2 2 2 2 5 3 2" xfId="29337"/>
    <cellStyle name="Normal 2 2 2 2 2 2 2 5 3 3" xfId="31975"/>
    <cellStyle name="Normal 2 2 2 2 2 2 2 5 4" xfId="3785"/>
    <cellStyle name="Normal 2 2 2 2 2 2 2 5 4 2" xfId="29338"/>
    <cellStyle name="Normal 2 2 2 2 2 2 2 5 4 3" xfId="31976"/>
    <cellStyle name="Normal 2 2 2 2 2 2 2 6" xfId="3786"/>
    <cellStyle name="Normal 2 2 2 2 2 2 2 6 2" xfId="3787"/>
    <cellStyle name="Normal 2 2 2 2 2 2 2 6 2 2" xfId="3788"/>
    <cellStyle name="Normal 2 2 2 2 2 2 2 6 2 3" xfId="3789"/>
    <cellStyle name="Normal 2 2 2 2 2 2 2 6 2 4" xfId="3790"/>
    <cellStyle name="Normal 2 2 2 2 2 2 2 6 2 5" xfId="29339"/>
    <cellStyle name="Normal 2 2 2 2 2 2 2 6 2 6" xfId="31977"/>
    <cellStyle name="Normal 2 2 2 2 2 2 2 6 3" xfId="3791"/>
    <cellStyle name="Normal 2 2 2 2 2 2 2 6 3 2" xfId="29340"/>
    <cellStyle name="Normal 2 2 2 2 2 2 2 6 3 3" xfId="31978"/>
    <cellStyle name="Normal 2 2 2 2 2 2 2 6 4" xfId="3792"/>
    <cellStyle name="Normal 2 2 2 2 2 2 2 6 4 2" xfId="29341"/>
    <cellStyle name="Normal 2 2 2 2 2 2 2 6 4 3" xfId="31979"/>
    <cellStyle name="Normal 2 2 2 2 2 2 2 7" xfId="3793"/>
    <cellStyle name="Normal 2 2 2 2 2 2 2 7 2" xfId="3794"/>
    <cellStyle name="Normal 2 2 2 2 2 2 2 7 2 2" xfId="3795"/>
    <cellStyle name="Normal 2 2 2 2 2 2 2 7 2 3" xfId="3796"/>
    <cellStyle name="Normal 2 2 2 2 2 2 2 7 2 4" xfId="3797"/>
    <cellStyle name="Normal 2 2 2 2 2 2 2 7 2 5" xfId="29342"/>
    <cellStyle name="Normal 2 2 2 2 2 2 2 7 2 6" xfId="31980"/>
    <cellStyle name="Normal 2 2 2 2 2 2 2 7 3" xfId="3798"/>
    <cellStyle name="Normal 2 2 2 2 2 2 2 7 3 2" xfId="29343"/>
    <cellStyle name="Normal 2 2 2 2 2 2 2 7 3 3" xfId="31981"/>
    <cellStyle name="Normal 2 2 2 2 2 2 2 7 4" xfId="3799"/>
    <cellStyle name="Normal 2 2 2 2 2 2 2 7 4 2" xfId="29344"/>
    <cellStyle name="Normal 2 2 2 2 2 2 2 7 4 3" xfId="31982"/>
    <cellStyle name="Normal 2 2 2 2 2 2 2 8" xfId="3800"/>
    <cellStyle name="Normal 2 2 2 2 2 2 2 8 2" xfId="3801"/>
    <cellStyle name="Normal 2 2 2 2 2 2 2 8 2 2" xfId="3802"/>
    <cellStyle name="Normal 2 2 2 2 2 2 2 8 2 3" xfId="3803"/>
    <cellStyle name="Normal 2 2 2 2 2 2 2 8 2 4" xfId="3804"/>
    <cellStyle name="Normal 2 2 2 2 2 2 2 8 2 5" xfId="29345"/>
    <cellStyle name="Normal 2 2 2 2 2 2 2 8 2 6" xfId="31983"/>
    <cellStyle name="Normal 2 2 2 2 2 2 2 8 3" xfId="3805"/>
    <cellStyle name="Normal 2 2 2 2 2 2 2 8 3 2" xfId="29346"/>
    <cellStyle name="Normal 2 2 2 2 2 2 2 8 3 3" xfId="31984"/>
    <cellStyle name="Normal 2 2 2 2 2 2 2 8 4" xfId="3806"/>
    <cellStyle name="Normal 2 2 2 2 2 2 2 8 4 2" xfId="29347"/>
    <cellStyle name="Normal 2 2 2 2 2 2 2 8 4 3" xfId="31985"/>
    <cellStyle name="Normal 2 2 2 2 2 2 2 9" xfId="3807"/>
    <cellStyle name="Normal 2 2 2 2 2 2 2 9 2" xfId="3808"/>
    <cellStyle name="Normal 2 2 2 2 2 2 2 9 2 2" xfId="3809"/>
    <cellStyle name="Normal 2 2 2 2 2 2 2 9 2 3" xfId="3810"/>
    <cellStyle name="Normal 2 2 2 2 2 2 2 9 2 4" xfId="3811"/>
    <cellStyle name="Normal 2 2 2 2 2 2 2 9 2 5" xfId="29348"/>
    <cellStyle name="Normal 2 2 2 2 2 2 2 9 2 6" xfId="31986"/>
    <cellStyle name="Normal 2 2 2 2 2 2 2 9 3" xfId="3812"/>
    <cellStyle name="Normal 2 2 2 2 2 2 2 9 3 2" xfId="29349"/>
    <cellStyle name="Normal 2 2 2 2 2 2 2 9 3 3" xfId="31987"/>
    <cellStyle name="Normal 2 2 2 2 2 2 2 9 4" xfId="3813"/>
    <cellStyle name="Normal 2 2 2 2 2 2 2 9 4 2" xfId="29350"/>
    <cellStyle name="Normal 2 2 2 2 2 2 2 9 4 3" xfId="31988"/>
    <cellStyle name="Normal 2 2 2 2 2 2 2_INDX_CORR" xfId="3814"/>
    <cellStyle name="Normal 2 2 2 2 2 2 20" xfId="3815"/>
    <cellStyle name="Normal 2 2 2 2 2 2 20 10" xfId="3816"/>
    <cellStyle name="Normal 2 2 2 2 2 2 20 11" xfId="3817"/>
    <cellStyle name="Normal 2 2 2 2 2 2 20 12" xfId="3818"/>
    <cellStyle name="Normal 2 2 2 2 2 2 20 13" xfId="3819"/>
    <cellStyle name="Normal 2 2 2 2 2 2 20 14" xfId="3820"/>
    <cellStyle name="Normal 2 2 2 2 2 2 20 15" xfId="3821"/>
    <cellStyle name="Normal 2 2 2 2 2 2 20 16" xfId="3822"/>
    <cellStyle name="Normal 2 2 2 2 2 2 20 17" xfId="3823"/>
    <cellStyle name="Normal 2 2 2 2 2 2 20 18" xfId="3824"/>
    <cellStyle name="Normal 2 2 2 2 2 2 20 19" xfId="3825"/>
    <cellStyle name="Normal 2 2 2 2 2 2 20 2" xfId="3826"/>
    <cellStyle name="Normal 2 2 2 2 2 2 20 2 2" xfId="3827"/>
    <cellStyle name="Normal 2 2 2 2 2 2 20 2 3" xfId="3828"/>
    <cellStyle name="Normal 2 2 2 2 2 2 20 2 4" xfId="3829"/>
    <cellStyle name="Normal 2 2 2 2 2 2 20 20" xfId="3830"/>
    <cellStyle name="Normal 2 2 2 2 2 2 20 21" xfId="3831"/>
    <cellStyle name="Normal 2 2 2 2 2 2 20 22" xfId="3832"/>
    <cellStyle name="Normal 2 2 2 2 2 2 20 23" xfId="3833"/>
    <cellStyle name="Normal 2 2 2 2 2 2 20 3" xfId="3834"/>
    <cellStyle name="Normal 2 2 2 2 2 2 20 3 2" xfId="3835"/>
    <cellStyle name="Normal 2 2 2 2 2 2 20 3 3" xfId="3836"/>
    <cellStyle name="Normal 2 2 2 2 2 2 20 3 4" xfId="3837"/>
    <cellStyle name="Normal 2 2 2 2 2 2 20 4" xfId="3838"/>
    <cellStyle name="Normal 2 2 2 2 2 2 20 4 2" xfId="3839"/>
    <cellStyle name="Normal 2 2 2 2 2 2 20 4 3" xfId="3840"/>
    <cellStyle name="Normal 2 2 2 2 2 2 20 4 4" xfId="3841"/>
    <cellStyle name="Normal 2 2 2 2 2 2 20 5" xfId="3842"/>
    <cellStyle name="Normal 2 2 2 2 2 2 20 5 2" xfId="3843"/>
    <cellStyle name="Normal 2 2 2 2 2 2 20 5 3" xfId="3844"/>
    <cellStyle name="Normal 2 2 2 2 2 2 20 5 4" xfId="3845"/>
    <cellStyle name="Normal 2 2 2 2 2 2 20 6" xfId="3846"/>
    <cellStyle name="Normal 2 2 2 2 2 2 20 7" xfId="3847"/>
    <cellStyle name="Normal 2 2 2 2 2 2 20 8" xfId="3848"/>
    <cellStyle name="Normal 2 2 2 2 2 2 20 9" xfId="3849"/>
    <cellStyle name="Normal 2 2 2 2 2 2 20_INDX_CORR" xfId="3850"/>
    <cellStyle name="Normal 2 2 2 2 2 2 21" xfId="3851"/>
    <cellStyle name="Normal 2 2 2 2 2 2 21 10" xfId="3852"/>
    <cellStyle name="Normal 2 2 2 2 2 2 21 11" xfId="3853"/>
    <cellStyle name="Normal 2 2 2 2 2 2 21 12" xfId="3854"/>
    <cellStyle name="Normal 2 2 2 2 2 2 21 13" xfId="3855"/>
    <cellStyle name="Normal 2 2 2 2 2 2 21 14" xfId="3856"/>
    <cellStyle name="Normal 2 2 2 2 2 2 21 15" xfId="3857"/>
    <cellStyle name="Normal 2 2 2 2 2 2 21 16" xfId="3858"/>
    <cellStyle name="Normal 2 2 2 2 2 2 21 17" xfId="3859"/>
    <cellStyle name="Normal 2 2 2 2 2 2 21 18" xfId="3860"/>
    <cellStyle name="Normal 2 2 2 2 2 2 21 19" xfId="3861"/>
    <cellStyle name="Normal 2 2 2 2 2 2 21 2" xfId="3862"/>
    <cellStyle name="Normal 2 2 2 2 2 2 21 2 2" xfId="3863"/>
    <cellStyle name="Normal 2 2 2 2 2 2 21 2 3" xfId="3864"/>
    <cellStyle name="Normal 2 2 2 2 2 2 21 2 4" xfId="3865"/>
    <cellStyle name="Normal 2 2 2 2 2 2 21 20" xfId="3866"/>
    <cellStyle name="Normal 2 2 2 2 2 2 21 21" xfId="3867"/>
    <cellStyle name="Normal 2 2 2 2 2 2 21 22" xfId="3868"/>
    <cellStyle name="Normal 2 2 2 2 2 2 21 23" xfId="3869"/>
    <cellStyle name="Normal 2 2 2 2 2 2 21 3" xfId="3870"/>
    <cellStyle name="Normal 2 2 2 2 2 2 21 3 2" xfId="3871"/>
    <cellStyle name="Normal 2 2 2 2 2 2 21 3 3" xfId="3872"/>
    <cellStyle name="Normal 2 2 2 2 2 2 21 3 4" xfId="3873"/>
    <cellStyle name="Normal 2 2 2 2 2 2 21 4" xfId="3874"/>
    <cellStyle name="Normal 2 2 2 2 2 2 21 4 2" xfId="3875"/>
    <cellStyle name="Normal 2 2 2 2 2 2 21 4 3" xfId="3876"/>
    <cellStyle name="Normal 2 2 2 2 2 2 21 4 4" xfId="3877"/>
    <cellStyle name="Normal 2 2 2 2 2 2 21 5" xfId="3878"/>
    <cellStyle name="Normal 2 2 2 2 2 2 21 5 2" xfId="3879"/>
    <cellStyle name="Normal 2 2 2 2 2 2 21 5 3" xfId="3880"/>
    <cellStyle name="Normal 2 2 2 2 2 2 21 5 4" xfId="3881"/>
    <cellStyle name="Normal 2 2 2 2 2 2 21 6" xfId="3882"/>
    <cellStyle name="Normal 2 2 2 2 2 2 21 7" xfId="3883"/>
    <cellStyle name="Normal 2 2 2 2 2 2 21 8" xfId="3884"/>
    <cellStyle name="Normal 2 2 2 2 2 2 21 9" xfId="3885"/>
    <cellStyle name="Normal 2 2 2 2 2 2 21_INDX_CORR" xfId="3886"/>
    <cellStyle name="Normal 2 2 2 2 2 2 22" xfId="3887"/>
    <cellStyle name="Normal 2 2 2 2 2 2 22 10" xfId="3888"/>
    <cellStyle name="Normal 2 2 2 2 2 2 22 11" xfId="3889"/>
    <cellStyle name="Normal 2 2 2 2 2 2 22 12" xfId="3890"/>
    <cellStyle name="Normal 2 2 2 2 2 2 22 13" xfId="3891"/>
    <cellStyle name="Normal 2 2 2 2 2 2 22 14" xfId="3892"/>
    <cellStyle name="Normal 2 2 2 2 2 2 22 15" xfId="3893"/>
    <cellStyle name="Normal 2 2 2 2 2 2 22 16" xfId="3894"/>
    <cellStyle name="Normal 2 2 2 2 2 2 22 17" xfId="3895"/>
    <cellStyle name="Normal 2 2 2 2 2 2 22 18" xfId="3896"/>
    <cellStyle name="Normal 2 2 2 2 2 2 22 19" xfId="3897"/>
    <cellStyle name="Normal 2 2 2 2 2 2 22 2" xfId="3898"/>
    <cellStyle name="Normal 2 2 2 2 2 2 22 2 2" xfId="3899"/>
    <cellStyle name="Normal 2 2 2 2 2 2 22 2 3" xfId="3900"/>
    <cellStyle name="Normal 2 2 2 2 2 2 22 2 4" xfId="3901"/>
    <cellStyle name="Normal 2 2 2 2 2 2 22 20" xfId="3902"/>
    <cellStyle name="Normal 2 2 2 2 2 2 22 21" xfId="3903"/>
    <cellStyle name="Normal 2 2 2 2 2 2 22 22" xfId="3904"/>
    <cellStyle name="Normal 2 2 2 2 2 2 22 23" xfId="3905"/>
    <cellStyle name="Normal 2 2 2 2 2 2 22 3" xfId="3906"/>
    <cellStyle name="Normal 2 2 2 2 2 2 22 3 2" xfId="3907"/>
    <cellStyle name="Normal 2 2 2 2 2 2 22 3 3" xfId="3908"/>
    <cellStyle name="Normal 2 2 2 2 2 2 22 3 4" xfId="3909"/>
    <cellStyle name="Normal 2 2 2 2 2 2 22 4" xfId="3910"/>
    <cellStyle name="Normal 2 2 2 2 2 2 22 4 2" xfId="3911"/>
    <cellStyle name="Normal 2 2 2 2 2 2 22 4 3" xfId="3912"/>
    <cellStyle name="Normal 2 2 2 2 2 2 22 4 4" xfId="3913"/>
    <cellStyle name="Normal 2 2 2 2 2 2 22 5" xfId="3914"/>
    <cellStyle name="Normal 2 2 2 2 2 2 22 5 2" xfId="3915"/>
    <cellStyle name="Normal 2 2 2 2 2 2 22 5 3" xfId="3916"/>
    <cellStyle name="Normal 2 2 2 2 2 2 22 5 4" xfId="3917"/>
    <cellStyle name="Normal 2 2 2 2 2 2 22 6" xfId="3918"/>
    <cellStyle name="Normal 2 2 2 2 2 2 22 7" xfId="3919"/>
    <cellStyle name="Normal 2 2 2 2 2 2 22 8" xfId="3920"/>
    <cellStyle name="Normal 2 2 2 2 2 2 22 9" xfId="3921"/>
    <cellStyle name="Normal 2 2 2 2 2 2 22_INDX_CORR" xfId="3922"/>
    <cellStyle name="Normal 2 2 2 2 2 2 23" xfId="3923"/>
    <cellStyle name="Normal 2 2 2 2 2 2 23 10" xfId="3924"/>
    <cellStyle name="Normal 2 2 2 2 2 2 23 11" xfId="3925"/>
    <cellStyle name="Normal 2 2 2 2 2 2 23 12" xfId="3926"/>
    <cellStyle name="Normal 2 2 2 2 2 2 23 13" xfId="3927"/>
    <cellStyle name="Normal 2 2 2 2 2 2 23 14" xfId="3928"/>
    <cellStyle name="Normal 2 2 2 2 2 2 23 15" xfId="3929"/>
    <cellStyle name="Normal 2 2 2 2 2 2 23 16" xfId="3930"/>
    <cellStyle name="Normal 2 2 2 2 2 2 23 17" xfId="3931"/>
    <cellStyle name="Normal 2 2 2 2 2 2 23 18" xfId="3932"/>
    <cellStyle name="Normal 2 2 2 2 2 2 23 19" xfId="3933"/>
    <cellStyle name="Normal 2 2 2 2 2 2 23 2" xfId="3934"/>
    <cellStyle name="Normal 2 2 2 2 2 2 23 2 2" xfId="3935"/>
    <cellStyle name="Normal 2 2 2 2 2 2 23 2 3" xfId="3936"/>
    <cellStyle name="Normal 2 2 2 2 2 2 23 2 4" xfId="3937"/>
    <cellStyle name="Normal 2 2 2 2 2 2 23 20" xfId="3938"/>
    <cellStyle name="Normal 2 2 2 2 2 2 23 21" xfId="3939"/>
    <cellStyle name="Normal 2 2 2 2 2 2 23 22" xfId="3940"/>
    <cellStyle name="Normal 2 2 2 2 2 2 23 23" xfId="3941"/>
    <cellStyle name="Normal 2 2 2 2 2 2 23 3" xfId="3942"/>
    <cellStyle name="Normal 2 2 2 2 2 2 23 3 2" xfId="3943"/>
    <cellStyle name="Normal 2 2 2 2 2 2 23 3 3" xfId="3944"/>
    <cellStyle name="Normal 2 2 2 2 2 2 23 3 4" xfId="3945"/>
    <cellStyle name="Normal 2 2 2 2 2 2 23 4" xfId="3946"/>
    <cellStyle name="Normal 2 2 2 2 2 2 23 4 2" xfId="3947"/>
    <cellStyle name="Normal 2 2 2 2 2 2 23 4 3" xfId="3948"/>
    <cellStyle name="Normal 2 2 2 2 2 2 23 4 4" xfId="3949"/>
    <cellStyle name="Normal 2 2 2 2 2 2 23 5" xfId="3950"/>
    <cellStyle name="Normal 2 2 2 2 2 2 23 5 2" xfId="3951"/>
    <cellStyle name="Normal 2 2 2 2 2 2 23 5 3" xfId="3952"/>
    <cellStyle name="Normal 2 2 2 2 2 2 23 5 4" xfId="3953"/>
    <cellStyle name="Normal 2 2 2 2 2 2 23 6" xfId="3954"/>
    <cellStyle name="Normal 2 2 2 2 2 2 23 7" xfId="3955"/>
    <cellStyle name="Normal 2 2 2 2 2 2 23 8" xfId="3956"/>
    <cellStyle name="Normal 2 2 2 2 2 2 23 9" xfId="3957"/>
    <cellStyle name="Normal 2 2 2 2 2 2 23_INDX_CORR" xfId="3958"/>
    <cellStyle name="Normal 2 2 2 2 2 2 24" xfId="3959"/>
    <cellStyle name="Normal 2 2 2 2 2 2 24 10" xfId="3960"/>
    <cellStyle name="Normal 2 2 2 2 2 2 24 11" xfId="3961"/>
    <cellStyle name="Normal 2 2 2 2 2 2 24 12" xfId="3962"/>
    <cellStyle name="Normal 2 2 2 2 2 2 24 13" xfId="3963"/>
    <cellStyle name="Normal 2 2 2 2 2 2 24 14" xfId="3964"/>
    <cellStyle name="Normal 2 2 2 2 2 2 24 15" xfId="3965"/>
    <cellStyle name="Normal 2 2 2 2 2 2 24 16" xfId="3966"/>
    <cellStyle name="Normal 2 2 2 2 2 2 24 17" xfId="3967"/>
    <cellStyle name="Normal 2 2 2 2 2 2 24 18" xfId="3968"/>
    <cellStyle name="Normal 2 2 2 2 2 2 24 19" xfId="3969"/>
    <cellStyle name="Normal 2 2 2 2 2 2 24 2" xfId="3970"/>
    <cellStyle name="Normal 2 2 2 2 2 2 24 2 2" xfId="3971"/>
    <cellStyle name="Normal 2 2 2 2 2 2 24 2 3" xfId="3972"/>
    <cellStyle name="Normal 2 2 2 2 2 2 24 2 4" xfId="3973"/>
    <cellStyle name="Normal 2 2 2 2 2 2 24 20" xfId="3974"/>
    <cellStyle name="Normal 2 2 2 2 2 2 24 21" xfId="3975"/>
    <cellStyle name="Normal 2 2 2 2 2 2 24 22" xfId="3976"/>
    <cellStyle name="Normal 2 2 2 2 2 2 24 23" xfId="3977"/>
    <cellStyle name="Normal 2 2 2 2 2 2 24 3" xfId="3978"/>
    <cellStyle name="Normal 2 2 2 2 2 2 24 3 2" xfId="3979"/>
    <cellStyle name="Normal 2 2 2 2 2 2 24 3 3" xfId="3980"/>
    <cellStyle name="Normal 2 2 2 2 2 2 24 3 4" xfId="3981"/>
    <cellStyle name="Normal 2 2 2 2 2 2 24 4" xfId="3982"/>
    <cellStyle name="Normal 2 2 2 2 2 2 24 4 2" xfId="3983"/>
    <cellStyle name="Normal 2 2 2 2 2 2 24 4 3" xfId="3984"/>
    <cellStyle name="Normal 2 2 2 2 2 2 24 4 4" xfId="3985"/>
    <cellStyle name="Normal 2 2 2 2 2 2 24 5" xfId="3986"/>
    <cellStyle name="Normal 2 2 2 2 2 2 24 5 2" xfId="3987"/>
    <cellStyle name="Normal 2 2 2 2 2 2 24 5 3" xfId="3988"/>
    <cellStyle name="Normal 2 2 2 2 2 2 24 5 4" xfId="3989"/>
    <cellStyle name="Normal 2 2 2 2 2 2 24 6" xfId="3990"/>
    <cellStyle name="Normal 2 2 2 2 2 2 24 7" xfId="3991"/>
    <cellStyle name="Normal 2 2 2 2 2 2 24 8" xfId="3992"/>
    <cellStyle name="Normal 2 2 2 2 2 2 24 9" xfId="3993"/>
    <cellStyle name="Normal 2 2 2 2 2 2 24_INDX_CORR" xfId="3994"/>
    <cellStyle name="Normal 2 2 2 2 2 2 25" xfId="3995"/>
    <cellStyle name="Normal 2 2 2 2 2 2 25 10" xfId="3996"/>
    <cellStyle name="Normal 2 2 2 2 2 2 25 11" xfId="3997"/>
    <cellStyle name="Normal 2 2 2 2 2 2 25 12" xfId="3998"/>
    <cellStyle name="Normal 2 2 2 2 2 2 25 13" xfId="3999"/>
    <cellStyle name="Normal 2 2 2 2 2 2 25 14" xfId="4000"/>
    <cellStyle name="Normal 2 2 2 2 2 2 25 15" xfId="4001"/>
    <cellStyle name="Normal 2 2 2 2 2 2 25 16" xfId="4002"/>
    <cellStyle name="Normal 2 2 2 2 2 2 25 17" xfId="4003"/>
    <cellStyle name="Normal 2 2 2 2 2 2 25 18" xfId="4004"/>
    <cellStyle name="Normal 2 2 2 2 2 2 25 19" xfId="4005"/>
    <cellStyle name="Normal 2 2 2 2 2 2 25 2" xfId="4006"/>
    <cellStyle name="Normal 2 2 2 2 2 2 25 2 2" xfId="4007"/>
    <cellStyle name="Normal 2 2 2 2 2 2 25 2 3" xfId="4008"/>
    <cellStyle name="Normal 2 2 2 2 2 2 25 2 4" xfId="4009"/>
    <cellStyle name="Normal 2 2 2 2 2 2 25 20" xfId="4010"/>
    <cellStyle name="Normal 2 2 2 2 2 2 25 21" xfId="4011"/>
    <cellStyle name="Normal 2 2 2 2 2 2 25 22" xfId="4012"/>
    <cellStyle name="Normal 2 2 2 2 2 2 25 23" xfId="4013"/>
    <cellStyle name="Normal 2 2 2 2 2 2 25 3" xfId="4014"/>
    <cellStyle name="Normal 2 2 2 2 2 2 25 3 2" xfId="4015"/>
    <cellStyle name="Normal 2 2 2 2 2 2 25 3 3" xfId="4016"/>
    <cellStyle name="Normal 2 2 2 2 2 2 25 3 4" xfId="4017"/>
    <cellStyle name="Normal 2 2 2 2 2 2 25 4" xfId="4018"/>
    <cellStyle name="Normal 2 2 2 2 2 2 25 4 2" xfId="4019"/>
    <cellStyle name="Normal 2 2 2 2 2 2 25 4 3" xfId="4020"/>
    <cellStyle name="Normal 2 2 2 2 2 2 25 4 4" xfId="4021"/>
    <cellStyle name="Normal 2 2 2 2 2 2 25 5" xfId="4022"/>
    <cellStyle name="Normal 2 2 2 2 2 2 25 5 2" xfId="4023"/>
    <cellStyle name="Normal 2 2 2 2 2 2 25 5 3" xfId="4024"/>
    <cellStyle name="Normal 2 2 2 2 2 2 25 5 4" xfId="4025"/>
    <cellStyle name="Normal 2 2 2 2 2 2 25 6" xfId="4026"/>
    <cellStyle name="Normal 2 2 2 2 2 2 25 7" xfId="4027"/>
    <cellStyle name="Normal 2 2 2 2 2 2 25 8" xfId="4028"/>
    <cellStyle name="Normal 2 2 2 2 2 2 25 9" xfId="4029"/>
    <cellStyle name="Normal 2 2 2 2 2 2 25_INDX_CORR" xfId="4030"/>
    <cellStyle name="Normal 2 2 2 2 2 2 26" xfId="4031"/>
    <cellStyle name="Normal 2 2 2 2 2 2 26 10" xfId="4032"/>
    <cellStyle name="Normal 2 2 2 2 2 2 26 11" xfId="4033"/>
    <cellStyle name="Normal 2 2 2 2 2 2 26 12" xfId="4034"/>
    <cellStyle name="Normal 2 2 2 2 2 2 26 13" xfId="4035"/>
    <cellStyle name="Normal 2 2 2 2 2 2 26 14" xfId="4036"/>
    <cellStyle name="Normal 2 2 2 2 2 2 26 15" xfId="4037"/>
    <cellStyle name="Normal 2 2 2 2 2 2 26 16" xfId="4038"/>
    <cellStyle name="Normal 2 2 2 2 2 2 26 17" xfId="4039"/>
    <cellStyle name="Normal 2 2 2 2 2 2 26 18" xfId="4040"/>
    <cellStyle name="Normal 2 2 2 2 2 2 26 19" xfId="4041"/>
    <cellStyle name="Normal 2 2 2 2 2 2 26 2" xfId="4042"/>
    <cellStyle name="Normal 2 2 2 2 2 2 26 2 2" xfId="4043"/>
    <cellStyle name="Normal 2 2 2 2 2 2 26 2 3" xfId="4044"/>
    <cellStyle name="Normal 2 2 2 2 2 2 26 2 4" xfId="4045"/>
    <cellStyle name="Normal 2 2 2 2 2 2 26 20" xfId="4046"/>
    <cellStyle name="Normal 2 2 2 2 2 2 26 21" xfId="4047"/>
    <cellStyle name="Normal 2 2 2 2 2 2 26 22" xfId="4048"/>
    <cellStyle name="Normal 2 2 2 2 2 2 26 23" xfId="4049"/>
    <cellStyle name="Normal 2 2 2 2 2 2 26 3" xfId="4050"/>
    <cellStyle name="Normal 2 2 2 2 2 2 26 3 2" xfId="4051"/>
    <cellStyle name="Normal 2 2 2 2 2 2 26 3 3" xfId="4052"/>
    <cellStyle name="Normal 2 2 2 2 2 2 26 3 4" xfId="4053"/>
    <cellStyle name="Normal 2 2 2 2 2 2 26 4" xfId="4054"/>
    <cellStyle name="Normal 2 2 2 2 2 2 26 4 2" xfId="4055"/>
    <cellStyle name="Normal 2 2 2 2 2 2 26 4 3" xfId="4056"/>
    <cellStyle name="Normal 2 2 2 2 2 2 26 4 4" xfId="4057"/>
    <cellStyle name="Normal 2 2 2 2 2 2 26 5" xfId="4058"/>
    <cellStyle name="Normal 2 2 2 2 2 2 26 5 2" xfId="4059"/>
    <cellStyle name="Normal 2 2 2 2 2 2 26 5 3" xfId="4060"/>
    <cellStyle name="Normal 2 2 2 2 2 2 26 5 4" xfId="4061"/>
    <cellStyle name="Normal 2 2 2 2 2 2 26 6" xfId="4062"/>
    <cellStyle name="Normal 2 2 2 2 2 2 26 7" xfId="4063"/>
    <cellStyle name="Normal 2 2 2 2 2 2 26 8" xfId="4064"/>
    <cellStyle name="Normal 2 2 2 2 2 2 26 9" xfId="4065"/>
    <cellStyle name="Normal 2 2 2 2 2 2 26_INDX_CORR" xfId="4066"/>
    <cellStyle name="Normal 2 2 2 2 2 2 27" xfId="4067"/>
    <cellStyle name="Normal 2 2 2 2 2 2 27 2" xfId="4068"/>
    <cellStyle name="Normal 2 2 2 2 2 2 27 3" xfId="4069"/>
    <cellStyle name="Normal 2 2 2 2 2 2 27 4" xfId="4070"/>
    <cellStyle name="Normal 2 2 2 2 2 2 28" xfId="4071"/>
    <cellStyle name="Normal 2 2 2 2 2 2 28 2" xfId="4072"/>
    <cellStyle name="Normal 2 2 2 2 2 2 28 3" xfId="4073"/>
    <cellStyle name="Normal 2 2 2 2 2 2 28 4" xfId="4074"/>
    <cellStyle name="Normal 2 2 2 2 2 2 29" xfId="4075"/>
    <cellStyle name="Normal 2 2 2 2 2 2 29 2" xfId="4076"/>
    <cellStyle name="Normal 2 2 2 2 2 2 29 3" xfId="4077"/>
    <cellStyle name="Normal 2 2 2 2 2 2 29 4" xfId="4078"/>
    <cellStyle name="Normal 2 2 2 2 2 2 29 5" xfId="29351"/>
    <cellStyle name="Normal 2 2 2 2 2 2 29 6" xfId="31989"/>
    <cellStyle name="Normal 2 2 2 2 2 2 3" xfId="4079"/>
    <cellStyle name="Normal 2 2 2 2 2 2 3 2" xfId="4080"/>
    <cellStyle name="Normal 2 2 2 2 2 2 3 2 2" xfId="4081"/>
    <cellStyle name="Normal 2 2 2 2 2 2 3 2 2 2" xfId="29353"/>
    <cellStyle name="Normal 2 2 2 2 2 2 3 2 2 3" xfId="31992"/>
    <cellStyle name="Normal 2 2 2 2 2 2 3 2 3" xfId="4082"/>
    <cellStyle name="Normal 2 2 2 2 2 2 3 2 3 2" xfId="29354"/>
    <cellStyle name="Normal 2 2 2 2 2 2 3 2 3 3" xfId="31993"/>
    <cellStyle name="Normal 2 2 2 2 2 2 3 2 4" xfId="4083"/>
    <cellStyle name="Normal 2 2 2 2 2 2 3 2 4 2" xfId="29355"/>
    <cellStyle name="Normal 2 2 2 2 2 2 3 2 4 3" xfId="31994"/>
    <cellStyle name="Normal 2 2 2 2 2 2 3 2 5" xfId="31991"/>
    <cellStyle name="Normal 2 2 2 2 2 2 3 3" xfId="4084"/>
    <cellStyle name="Normal 2 2 2 2 2 2 3 3 2" xfId="31995"/>
    <cellStyle name="Normal 2 2 2 2 2 2 3 4" xfId="4085"/>
    <cellStyle name="Normal 2 2 2 2 2 2 3 4 2" xfId="31996"/>
    <cellStyle name="Normal 2 2 2 2 2 2 3 5" xfId="29352"/>
    <cellStyle name="Normal 2 2 2 2 2 2 3 6" xfId="31990"/>
    <cellStyle name="Normal 2 2 2 2 2 2 30" xfId="4086"/>
    <cellStyle name="Normal 2 2 2 2 2 2 30 2" xfId="31997"/>
    <cellStyle name="Normal 2 2 2 2 2 2 31" xfId="4087"/>
    <cellStyle name="Normal 2 2 2 2 2 2 31 2" xfId="31998"/>
    <cellStyle name="Normal 2 2 2 2 2 2 4" xfId="4088"/>
    <cellStyle name="Normal 2 2 2 2 2 2 4 2" xfId="4089"/>
    <cellStyle name="Normal 2 2 2 2 2 2 4 2 2" xfId="4090"/>
    <cellStyle name="Normal 2 2 2 2 2 2 4 2 2 2" xfId="29357"/>
    <cellStyle name="Normal 2 2 2 2 2 2 4 2 2 3" xfId="32001"/>
    <cellStyle name="Normal 2 2 2 2 2 2 4 2 3" xfId="4091"/>
    <cellStyle name="Normal 2 2 2 2 2 2 4 2 3 2" xfId="32002"/>
    <cellStyle name="Normal 2 2 2 2 2 2 4 2 4" xfId="4092"/>
    <cellStyle name="Normal 2 2 2 2 2 2 4 2 4 2" xfId="32003"/>
    <cellStyle name="Normal 2 2 2 2 2 2 4 2 5" xfId="32000"/>
    <cellStyle name="Normal 2 2 2 2 2 2 4 3" xfId="4093"/>
    <cellStyle name="Normal 2 2 2 2 2 2 4 3 2" xfId="32004"/>
    <cellStyle name="Normal 2 2 2 2 2 2 4 4" xfId="4094"/>
    <cellStyle name="Normal 2 2 2 2 2 2 4 4 2" xfId="32005"/>
    <cellStyle name="Normal 2 2 2 2 2 2 4 5" xfId="29356"/>
    <cellStyle name="Normal 2 2 2 2 2 2 4 6" xfId="31999"/>
    <cellStyle name="Normal 2 2 2 2 2 2 5" xfId="4095"/>
    <cellStyle name="Normal 2 2 2 2 2 2 5 2" xfId="4096"/>
    <cellStyle name="Normal 2 2 2 2 2 2 5 2 2" xfId="4097"/>
    <cellStyle name="Normal 2 2 2 2 2 2 5 2 2 2" xfId="32008"/>
    <cellStyle name="Normal 2 2 2 2 2 2 5 2 3" xfId="4098"/>
    <cellStyle name="Normal 2 2 2 2 2 2 5 2 3 2" xfId="32009"/>
    <cellStyle name="Normal 2 2 2 2 2 2 5 2 4" xfId="4099"/>
    <cellStyle name="Normal 2 2 2 2 2 2 5 2 4 2" xfId="32010"/>
    <cellStyle name="Normal 2 2 2 2 2 2 5 2 5" xfId="32007"/>
    <cellStyle name="Normal 2 2 2 2 2 2 5 3" xfId="4100"/>
    <cellStyle name="Normal 2 2 2 2 2 2 5 3 2" xfId="32011"/>
    <cellStyle name="Normal 2 2 2 2 2 2 5 4" xfId="4101"/>
    <cellStyle name="Normal 2 2 2 2 2 2 5 4 2" xfId="32012"/>
    <cellStyle name="Normal 2 2 2 2 2 2 5 5" xfId="29358"/>
    <cellStyle name="Normal 2 2 2 2 2 2 5 6" xfId="32006"/>
    <cellStyle name="Normal 2 2 2 2 2 2 6" xfId="4102"/>
    <cellStyle name="Normal 2 2 2 2 2 2 6 2" xfId="4103"/>
    <cellStyle name="Normal 2 2 2 2 2 2 6 2 2" xfId="4104"/>
    <cellStyle name="Normal 2 2 2 2 2 2 6 2 2 2" xfId="32015"/>
    <cellStyle name="Normal 2 2 2 2 2 2 6 2 3" xfId="4105"/>
    <cellStyle name="Normal 2 2 2 2 2 2 6 2 3 2" xfId="32016"/>
    <cellStyle name="Normal 2 2 2 2 2 2 6 2 4" xfId="4106"/>
    <cellStyle name="Normal 2 2 2 2 2 2 6 2 4 2" xfId="32017"/>
    <cellStyle name="Normal 2 2 2 2 2 2 6 2 5" xfId="32014"/>
    <cellStyle name="Normal 2 2 2 2 2 2 6 3" xfId="4107"/>
    <cellStyle name="Normal 2 2 2 2 2 2 6 3 2" xfId="32018"/>
    <cellStyle name="Normal 2 2 2 2 2 2 6 4" xfId="4108"/>
    <cellStyle name="Normal 2 2 2 2 2 2 6 4 2" xfId="32019"/>
    <cellStyle name="Normal 2 2 2 2 2 2 6 5" xfId="29359"/>
    <cellStyle name="Normal 2 2 2 2 2 2 6 6" xfId="32013"/>
    <cellStyle name="Normal 2 2 2 2 2 2 7" xfId="4109"/>
    <cellStyle name="Normal 2 2 2 2 2 2 7 2" xfId="4110"/>
    <cellStyle name="Normal 2 2 2 2 2 2 7 2 2" xfId="4111"/>
    <cellStyle name="Normal 2 2 2 2 2 2 7 2 2 2" xfId="32022"/>
    <cellStyle name="Normal 2 2 2 2 2 2 7 2 3" xfId="4112"/>
    <cellStyle name="Normal 2 2 2 2 2 2 7 2 3 2" xfId="32023"/>
    <cellStyle name="Normal 2 2 2 2 2 2 7 2 4" xfId="4113"/>
    <cellStyle name="Normal 2 2 2 2 2 2 7 2 4 2" xfId="32024"/>
    <cellStyle name="Normal 2 2 2 2 2 2 7 2 5" xfId="32021"/>
    <cellStyle name="Normal 2 2 2 2 2 2 7 3" xfId="4114"/>
    <cellStyle name="Normal 2 2 2 2 2 2 7 3 2" xfId="32025"/>
    <cellStyle name="Normal 2 2 2 2 2 2 7 4" xfId="4115"/>
    <cellStyle name="Normal 2 2 2 2 2 2 7 4 2" xfId="32026"/>
    <cellStyle name="Normal 2 2 2 2 2 2 7 5" xfId="29360"/>
    <cellStyle name="Normal 2 2 2 2 2 2 7 6" xfId="32020"/>
    <cellStyle name="Normal 2 2 2 2 2 2 8" xfId="4116"/>
    <cellStyle name="Normal 2 2 2 2 2 2 8 2" xfId="4117"/>
    <cellStyle name="Normal 2 2 2 2 2 2 8 2 2" xfId="4118"/>
    <cellStyle name="Normal 2 2 2 2 2 2 8 2 2 2" xfId="32029"/>
    <cellStyle name="Normal 2 2 2 2 2 2 8 2 3" xfId="4119"/>
    <cellStyle name="Normal 2 2 2 2 2 2 8 2 3 2" xfId="32030"/>
    <cellStyle name="Normal 2 2 2 2 2 2 8 2 4" xfId="4120"/>
    <cellStyle name="Normal 2 2 2 2 2 2 8 2 4 2" xfId="32031"/>
    <cellStyle name="Normal 2 2 2 2 2 2 8 2 5" xfId="32028"/>
    <cellStyle name="Normal 2 2 2 2 2 2 8 3" xfId="4121"/>
    <cellStyle name="Normal 2 2 2 2 2 2 8 3 2" xfId="32032"/>
    <cellStyle name="Normal 2 2 2 2 2 2 8 4" xfId="4122"/>
    <cellStyle name="Normal 2 2 2 2 2 2 8 4 2" xfId="32033"/>
    <cellStyle name="Normal 2 2 2 2 2 2 8 5" xfId="29361"/>
    <cellStyle name="Normal 2 2 2 2 2 2 8 6" xfId="32027"/>
    <cellStyle name="Normal 2 2 2 2 2 2 9" xfId="4123"/>
    <cellStyle name="Normal 2 2 2 2 2 2 9 2" xfId="4124"/>
    <cellStyle name="Normal 2 2 2 2 2 2 9 2 2" xfId="4125"/>
    <cellStyle name="Normal 2 2 2 2 2 2 9 2 2 2" xfId="32036"/>
    <cellStyle name="Normal 2 2 2 2 2 2 9 2 3" xfId="4126"/>
    <cellStyle name="Normal 2 2 2 2 2 2 9 2 3 2" xfId="32037"/>
    <cellStyle name="Normal 2 2 2 2 2 2 9 2 4" xfId="4127"/>
    <cellStyle name="Normal 2 2 2 2 2 2 9 2 4 2" xfId="32038"/>
    <cellStyle name="Normal 2 2 2 2 2 2 9 2 5" xfId="32035"/>
    <cellStyle name="Normal 2 2 2 2 2 2 9 3" xfId="4128"/>
    <cellStyle name="Normal 2 2 2 2 2 2 9 3 2" xfId="32039"/>
    <cellStyle name="Normal 2 2 2 2 2 2 9 4" xfId="4129"/>
    <cellStyle name="Normal 2 2 2 2 2 2 9 4 2" xfId="32040"/>
    <cellStyle name="Normal 2 2 2 2 2 2 9 5" xfId="29362"/>
    <cellStyle name="Normal 2 2 2 2 2 2 9 6" xfId="32034"/>
    <cellStyle name="Normal 2 2 2 2 2 2_INDX_CORR" xfId="4130"/>
    <cellStyle name="Normal 2 2 2 2 2 20" xfId="4131"/>
    <cellStyle name="Normal 2 2 2 2 2 20 2" xfId="4132"/>
    <cellStyle name="Normal 2 2 2 2 2 20 2 2" xfId="4133"/>
    <cellStyle name="Normal 2 2 2 2 2 20 2 2 2" xfId="32043"/>
    <cellStyle name="Normal 2 2 2 2 2 20 2 3" xfId="4134"/>
    <cellStyle name="Normal 2 2 2 2 2 20 2 3 2" xfId="32044"/>
    <cellStyle name="Normal 2 2 2 2 2 20 2 4" xfId="4135"/>
    <cellStyle name="Normal 2 2 2 2 2 20 2 4 2" xfId="32045"/>
    <cellStyle name="Normal 2 2 2 2 2 20 2 5" xfId="32042"/>
    <cellStyle name="Normal 2 2 2 2 2 20 3" xfId="4136"/>
    <cellStyle name="Normal 2 2 2 2 2 20 3 2" xfId="32046"/>
    <cellStyle name="Normal 2 2 2 2 2 20 4" xfId="4137"/>
    <cellStyle name="Normal 2 2 2 2 2 20 4 2" xfId="32047"/>
    <cellStyle name="Normal 2 2 2 2 2 20 5" xfId="29363"/>
    <cellStyle name="Normal 2 2 2 2 2 20 6" xfId="32041"/>
    <cellStyle name="Normal 2 2 2 2 2 21" xfId="4138"/>
    <cellStyle name="Normal 2 2 2 2 2 21 2" xfId="4139"/>
    <cellStyle name="Normal 2 2 2 2 2 21 2 2" xfId="4140"/>
    <cellStyle name="Normal 2 2 2 2 2 21 2 2 2" xfId="32050"/>
    <cellStyle name="Normal 2 2 2 2 2 21 2 3" xfId="4141"/>
    <cellStyle name="Normal 2 2 2 2 2 21 2 3 2" xfId="32051"/>
    <cellStyle name="Normal 2 2 2 2 2 21 2 4" xfId="4142"/>
    <cellStyle name="Normal 2 2 2 2 2 21 2 4 2" xfId="32052"/>
    <cellStyle name="Normal 2 2 2 2 2 21 2 5" xfId="32049"/>
    <cellStyle name="Normal 2 2 2 2 2 21 3" xfId="4143"/>
    <cellStyle name="Normal 2 2 2 2 2 21 3 2" xfId="32053"/>
    <cellStyle name="Normal 2 2 2 2 2 21 4" xfId="4144"/>
    <cellStyle name="Normal 2 2 2 2 2 21 4 2" xfId="32054"/>
    <cellStyle name="Normal 2 2 2 2 2 21 5" xfId="29364"/>
    <cellStyle name="Normal 2 2 2 2 2 21 6" xfId="32048"/>
    <cellStyle name="Normal 2 2 2 2 2 22" xfId="4145"/>
    <cellStyle name="Normal 2 2 2 2 2 22 2" xfId="4146"/>
    <cellStyle name="Normal 2 2 2 2 2 22 2 2" xfId="4147"/>
    <cellStyle name="Normal 2 2 2 2 2 22 2 2 2" xfId="32057"/>
    <cellStyle name="Normal 2 2 2 2 2 22 2 3" xfId="4148"/>
    <cellStyle name="Normal 2 2 2 2 2 22 2 3 2" xfId="32058"/>
    <cellStyle name="Normal 2 2 2 2 2 22 2 4" xfId="4149"/>
    <cellStyle name="Normal 2 2 2 2 2 22 2 4 2" xfId="32059"/>
    <cellStyle name="Normal 2 2 2 2 2 22 2 5" xfId="32056"/>
    <cellStyle name="Normal 2 2 2 2 2 22 3" xfId="4150"/>
    <cellStyle name="Normal 2 2 2 2 2 22 3 2" xfId="32060"/>
    <cellStyle name="Normal 2 2 2 2 2 22 4" xfId="4151"/>
    <cellStyle name="Normal 2 2 2 2 2 22 4 2" xfId="32061"/>
    <cellStyle name="Normal 2 2 2 2 2 22 5" xfId="29365"/>
    <cellStyle name="Normal 2 2 2 2 2 22 6" xfId="32055"/>
    <cellStyle name="Normal 2 2 2 2 2 23" xfId="4152"/>
    <cellStyle name="Normal 2 2 2 2 2 23 2" xfId="4153"/>
    <cellStyle name="Normal 2 2 2 2 2 23 2 2" xfId="4154"/>
    <cellStyle name="Normal 2 2 2 2 2 23 2 2 2" xfId="32064"/>
    <cellStyle name="Normal 2 2 2 2 2 23 2 3" xfId="4155"/>
    <cellStyle name="Normal 2 2 2 2 2 23 2 3 2" xfId="32065"/>
    <cellStyle name="Normal 2 2 2 2 2 23 2 4" xfId="4156"/>
    <cellStyle name="Normal 2 2 2 2 2 23 2 4 2" xfId="32066"/>
    <cellStyle name="Normal 2 2 2 2 2 23 2 5" xfId="32063"/>
    <cellStyle name="Normal 2 2 2 2 2 23 3" xfId="4157"/>
    <cellStyle name="Normal 2 2 2 2 2 23 3 2" xfId="32067"/>
    <cellStyle name="Normal 2 2 2 2 2 23 4" xfId="4158"/>
    <cellStyle name="Normal 2 2 2 2 2 23 4 2" xfId="32068"/>
    <cellStyle name="Normal 2 2 2 2 2 23 5" xfId="29366"/>
    <cellStyle name="Normal 2 2 2 2 2 23 6" xfId="32062"/>
    <cellStyle name="Normal 2 2 2 2 2 24" xfId="4159"/>
    <cellStyle name="Normal 2 2 2 2 2 24 2" xfId="4160"/>
    <cellStyle name="Normal 2 2 2 2 2 24 2 2" xfId="4161"/>
    <cellStyle name="Normal 2 2 2 2 2 24 2 2 2" xfId="32071"/>
    <cellStyle name="Normal 2 2 2 2 2 24 2 3" xfId="4162"/>
    <cellStyle name="Normal 2 2 2 2 2 24 2 3 2" xfId="32072"/>
    <cellStyle name="Normal 2 2 2 2 2 24 2 4" xfId="4163"/>
    <cellStyle name="Normal 2 2 2 2 2 24 2 4 2" xfId="32073"/>
    <cellStyle name="Normal 2 2 2 2 2 24 2 5" xfId="32070"/>
    <cellStyle name="Normal 2 2 2 2 2 24 3" xfId="4164"/>
    <cellStyle name="Normal 2 2 2 2 2 24 3 2" xfId="32074"/>
    <cellStyle name="Normal 2 2 2 2 2 24 4" xfId="4165"/>
    <cellStyle name="Normal 2 2 2 2 2 24 4 2" xfId="32075"/>
    <cellStyle name="Normal 2 2 2 2 2 24 5" xfId="29367"/>
    <cellStyle name="Normal 2 2 2 2 2 24 6" xfId="32069"/>
    <cellStyle name="Normal 2 2 2 2 2 25" xfId="4166"/>
    <cellStyle name="Normal 2 2 2 2 2 25 2" xfId="4167"/>
    <cellStyle name="Normal 2 2 2 2 2 25 2 2" xfId="4168"/>
    <cellStyle name="Normal 2 2 2 2 2 25 2 2 2" xfId="32078"/>
    <cellStyle name="Normal 2 2 2 2 2 25 2 3" xfId="4169"/>
    <cellStyle name="Normal 2 2 2 2 2 25 2 3 2" xfId="32079"/>
    <cellStyle name="Normal 2 2 2 2 2 25 2 4" xfId="4170"/>
    <cellStyle name="Normal 2 2 2 2 2 25 2 4 2" xfId="32080"/>
    <cellStyle name="Normal 2 2 2 2 2 25 2 5" xfId="32077"/>
    <cellStyle name="Normal 2 2 2 2 2 25 3" xfId="4171"/>
    <cellStyle name="Normal 2 2 2 2 2 25 3 2" xfId="32081"/>
    <cellStyle name="Normal 2 2 2 2 2 25 4" xfId="4172"/>
    <cellStyle name="Normal 2 2 2 2 2 25 4 2" xfId="32082"/>
    <cellStyle name="Normal 2 2 2 2 2 25 5" xfId="29368"/>
    <cellStyle name="Normal 2 2 2 2 2 25 6" xfId="32076"/>
    <cellStyle name="Normal 2 2 2 2 2 26" xfId="4173"/>
    <cellStyle name="Normal 2 2 2 2 2 26 2" xfId="4174"/>
    <cellStyle name="Normal 2 2 2 2 2 26 2 2" xfId="4175"/>
    <cellStyle name="Normal 2 2 2 2 2 26 2 2 2" xfId="32085"/>
    <cellStyle name="Normal 2 2 2 2 2 26 2 3" xfId="4176"/>
    <cellStyle name="Normal 2 2 2 2 2 26 2 3 2" xfId="32086"/>
    <cellStyle name="Normal 2 2 2 2 2 26 2 4" xfId="4177"/>
    <cellStyle name="Normal 2 2 2 2 2 26 2 4 2" xfId="32087"/>
    <cellStyle name="Normal 2 2 2 2 2 26 2 5" xfId="32084"/>
    <cellStyle name="Normal 2 2 2 2 2 26 3" xfId="4178"/>
    <cellStyle name="Normal 2 2 2 2 2 26 3 2" xfId="32088"/>
    <cellStyle name="Normal 2 2 2 2 2 26 4" xfId="4179"/>
    <cellStyle name="Normal 2 2 2 2 2 26 4 2" xfId="32089"/>
    <cellStyle name="Normal 2 2 2 2 2 26 5" xfId="29369"/>
    <cellStyle name="Normal 2 2 2 2 2 26 6" xfId="32083"/>
    <cellStyle name="Normal 2 2 2 2 2 27" xfId="4180"/>
    <cellStyle name="Normal 2 2 2 2 2 27 2" xfId="4181"/>
    <cellStyle name="Normal 2 2 2 2 2 27 2 2" xfId="4182"/>
    <cellStyle name="Normal 2 2 2 2 2 27 2 2 2" xfId="32092"/>
    <cellStyle name="Normal 2 2 2 2 2 27 2 3" xfId="4183"/>
    <cellStyle name="Normal 2 2 2 2 2 27 2 3 2" xfId="32093"/>
    <cellStyle name="Normal 2 2 2 2 2 27 2 4" xfId="4184"/>
    <cellStyle name="Normal 2 2 2 2 2 27 2 4 2" xfId="32094"/>
    <cellStyle name="Normal 2 2 2 2 2 27 2 5" xfId="32091"/>
    <cellStyle name="Normal 2 2 2 2 2 27 3" xfId="4185"/>
    <cellStyle name="Normal 2 2 2 2 2 27 3 2" xfId="32095"/>
    <cellStyle name="Normal 2 2 2 2 2 27 4" xfId="4186"/>
    <cellStyle name="Normal 2 2 2 2 2 27 4 2" xfId="32096"/>
    <cellStyle name="Normal 2 2 2 2 2 27 5" xfId="29370"/>
    <cellStyle name="Normal 2 2 2 2 2 27 6" xfId="32090"/>
    <cellStyle name="Normal 2 2 2 2 2 28" xfId="4187"/>
    <cellStyle name="Normal 2 2 2 2 2 28 2" xfId="4188"/>
    <cellStyle name="Normal 2 2 2 2 2 28 2 2" xfId="4189"/>
    <cellStyle name="Normal 2 2 2 2 2 28 2 2 2" xfId="32099"/>
    <cellStyle name="Normal 2 2 2 2 2 28 2 3" xfId="4190"/>
    <cellStyle name="Normal 2 2 2 2 2 28 2 3 2" xfId="32100"/>
    <cellStyle name="Normal 2 2 2 2 2 28 2 4" xfId="4191"/>
    <cellStyle name="Normal 2 2 2 2 2 28 2 4 2" xfId="32101"/>
    <cellStyle name="Normal 2 2 2 2 2 28 2 5" xfId="32098"/>
    <cellStyle name="Normal 2 2 2 2 2 28 3" xfId="4192"/>
    <cellStyle name="Normal 2 2 2 2 2 28 3 2" xfId="32102"/>
    <cellStyle name="Normal 2 2 2 2 2 28 4" xfId="4193"/>
    <cellStyle name="Normal 2 2 2 2 2 28 4 2" xfId="32103"/>
    <cellStyle name="Normal 2 2 2 2 2 28 5" xfId="29371"/>
    <cellStyle name="Normal 2 2 2 2 2 28 6" xfId="32097"/>
    <cellStyle name="Normal 2 2 2 2 2 29" xfId="4194"/>
    <cellStyle name="Normal 2 2 2 2 2 29 2" xfId="4195"/>
    <cellStyle name="Normal 2 2 2 2 2 29 2 2" xfId="4196"/>
    <cellStyle name="Normal 2 2 2 2 2 29 2 2 2" xfId="32106"/>
    <cellStyle name="Normal 2 2 2 2 2 29 2 3" xfId="4197"/>
    <cellStyle name="Normal 2 2 2 2 2 29 2 3 2" xfId="32107"/>
    <cellStyle name="Normal 2 2 2 2 2 29 2 4" xfId="4198"/>
    <cellStyle name="Normal 2 2 2 2 2 29 2 4 2" xfId="32108"/>
    <cellStyle name="Normal 2 2 2 2 2 29 2 5" xfId="32105"/>
    <cellStyle name="Normal 2 2 2 2 2 29 3" xfId="4199"/>
    <cellStyle name="Normal 2 2 2 2 2 29 3 2" xfId="32109"/>
    <cellStyle name="Normal 2 2 2 2 2 29 4" xfId="4200"/>
    <cellStyle name="Normal 2 2 2 2 2 29 4 2" xfId="32110"/>
    <cellStyle name="Normal 2 2 2 2 2 29 5" xfId="29372"/>
    <cellStyle name="Normal 2 2 2 2 2 29 6" xfId="32104"/>
    <cellStyle name="Normal 2 2 2 2 2 3" xfId="4201"/>
    <cellStyle name="Normal 2 2 2 2 2 3 2" xfId="4202"/>
    <cellStyle name="Normal 2 2 2 2 2 3 2 2" xfId="4203"/>
    <cellStyle name="Normal 2 2 2 2 2 3 2 2 2" xfId="32113"/>
    <cellStyle name="Normal 2 2 2 2 2 3 2 3" xfId="4204"/>
    <cellStyle name="Normal 2 2 2 2 2 3 2 3 2" xfId="32114"/>
    <cellStyle name="Normal 2 2 2 2 2 3 2 4" xfId="4205"/>
    <cellStyle name="Normal 2 2 2 2 2 3 2 4 2" xfId="32115"/>
    <cellStyle name="Normal 2 2 2 2 2 3 2 5" xfId="32112"/>
    <cellStyle name="Normal 2 2 2 2 2 3 3" xfId="4206"/>
    <cellStyle name="Normal 2 2 2 2 2 3 3 2" xfId="32116"/>
    <cellStyle name="Normal 2 2 2 2 2 3 4" xfId="4207"/>
    <cellStyle name="Normal 2 2 2 2 2 3 4 2" xfId="32117"/>
    <cellStyle name="Normal 2 2 2 2 2 3 5" xfId="29373"/>
    <cellStyle name="Normal 2 2 2 2 2 3 6" xfId="32111"/>
    <cellStyle name="Normal 2 2 2 2 2 30" xfId="4208"/>
    <cellStyle name="Normal 2 2 2 2 2 30 2" xfId="4209"/>
    <cellStyle name="Normal 2 2 2 2 2 30 2 2" xfId="4210"/>
    <cellStyle name="Normal 2 2 2 2 2 30 2 2 2" xfId="32120"/>
    <cellStyle name="Normal 2 2 2 2 2 30 2 3" xfId="4211"/>
    <cellStyle name="Normal 2 2 2 2 2 30 2 3 2" xfId="32121"/>
    <cellStyle name="Normal 2 2 2 2 2 30 2 4" xfId="4212"/>
    <cellStyle name="Normal 2 2 2 2 2 30 2 4 2" xfId="32122"/>
    <cellStyle name="Normal 2 2 2 2 2 30 2 5" xfId="32119"/>
    <cellStyle name="Normal 2 2 2 2 2 30 3" xfId="4213"/>
    <cellStyle name="Normal 2 2 2 2 2 30 3 2" xfId="32123"/>
    <cellStyle name="Normal 2 2 2 2 2 30 4" xfId="4214"/>
    <cellStyle name="Normal 2 2 2 2 2 30 4 2" xfId="32124"/>
    <cellStyle name="Normal 2 2 2 2 2 30 5" xfId="29374"/>
    <cellStyle name="Normal 2 2 2 2 2 30 6" xfId="32118"/>
    <cellStyle name="Normal 2 2 2 2 2 31" xfId="4215"/>
    <cellStyle name="Normal 2 2 2 2 2 31 2" xfId="4216"/>
    <cellStyle name="Normal 2 2 2 2 2 31 2 2" xfId="4217"/>
    <cellStyle name="Normal 2 2 2 2 2 31 2 2 2" xfId="32127"/>
    <cellStyle name="Normal 2 2 2 2 2 31 2 3" xfId="4218"/>
    <cellStyle name="Normal 2 2 2 2 2 31 2 3 2" xfId="32128"/>
    <cellStyle name="Normal 2 2 2 2 2 31 2 4" xfId="4219"/>
    <cellStyle name="Normal 2 2 2 2 2 31 2 4 2" xfId="32129"/>
    <cellStyle name="Normal 2 2 2 2 2 31 2 5" xfId="32126"/>
    <cellStyle name="Normal 2 2 2 2 2 31 3" xfId="4220"/>
    <cellStyle name="Normal 2 2 2 2 2 31 3 2" xfId="32130"/>
    <cellStyle name="Normal 2 2 2 2 2 31 4" xfId="4221"/>
    <cellStyle name="Normal 2 2 2 2 2 31 4 2" xfId="32131"/>
    <cellStyle name="Normal 2 2 2 2 2 31 5" xfId="29375"/>
    <cellStyle name="Normal 2 2 2 2 2 31 6" xfId="32125"/>
    <cellStyle name="Normal 2 2 2 2 2 32" xfId="4222"/>
    <cellStyle name="Normal 2 2 2 2 2 32 2" xfId="4223"/>
    <cellStyle name="Normal 2 2 2 2 2 32 2 2" xfId="4224"/>
    <cellStyle name="Normal 2 2 2 2 2 32 2 2 2" xfId="32134"/>
    <cellStyle name="Normal 2 2 2 2 2 32 2 3" xfId="4225"/>
    <cellStyle name="Normal 2 2 2 2 2 32 2 3 2" xfId="32135"/>
    <cellStyle name="Normal 2 2 2 2 2 32 2 4" xfId="4226"/>
    <cellStyle name="Normal 2 2 2 2 2 32 2 4 2" xfId="32136"/>
    <cellStyle name="Normal 2 2 2 2 2 32 2 5" xfId="32133"/>
    <cellStyle name="Normal 2 2 2 2 2 32 3" xfId="4227"/>
    <cellStyle name="Normal 2 2 2 2 2 32 3 2" xfId="32137"/>
    <cellStyle name="Normal 2 2 2 2 2 32 4" xfId="4228"/>
    <cellStyle name="Normal 2 2 2 2 2 32 4 2" xfId="32138"/>
    <cellStyle name="Normal 2 2 2 2 2 32 5" xfId="29376"/>
    <cellStyle name="Normal 2 2 2 2 2 32 6" xfId="32132"/>
    <cellStyle name="Normal 2 2 2 2 2 33" xfId="4229"/>
    <cellStyle name="Normal 2 2 2 2 2 33 2" xfId="4230"/>
    <cellStyle name="Normal 2 2 2 2 2 33 2 2" xfId="4231"/>
    <cellStyle name="Normal 2 2 2 2 2 33 2 2 2" xfId="32141"/>
    <cellStyle name="Normal 2 2 2 2 2 33 2 3" xfId="4232"/>
    <cellStyle name="Normal 2 2 2 2 2 33 2 3 2" xfId="32142"/>
    <cellStyle name="Normal 2 2 2 2 2 33 2 4" xfId="4233"/>
    <cellStyle name="Normal 2 2 2 2 2 33 2 4 2" xfId="32143"/>
    <cellStyle name="Normal 2 2 2 2 2 33 2 5" xfId="32140"/>
    <cellStyle name="Normal 2 2 2 2 2 33 3" xfId="4234"/>
    <cellStyle name="Normal 2 2 2 2 2 33 3 2" xfId="32144"/>
    <cellStyle name="Normal 2 2 2 2 2 33 4" xfId="4235"/>
    <cellStyle name="Normal 2 2 2 2 2 33 4 2" xfId="32145"/>
    <cellStyle name="Normal 2 2 2 2 2 33 5" xfId="29377"/>
    <cellStyle name="Normal 2 2 2 2 2 33 6" xfId="32139"/>
    <cellStyle name="Normal 2 2 2 2 2 34" xfId="4236"/>
    <cellStyle name="Normal 2 2 2 2 2 34 2" xfId="4237"/>
    <cellStyle name="Normal 2 2 2 2 2 34 2 2" xfId="4238"/>
    <cellStyle name="Normal 2 2 2 2 2 34 2 2 2" xfId="32148"/>
    <cellStyle name="Normal 2 2 2 2 2 34 2 3" xfId="4239"/>
    <cellStyle name="Normal 2 2 2 2 2 34 2 3 2" xfId="32149"/>
    <cellStyle name="Normal 2 2 2 2 2 34 2 4" xfId="4240"/>
    <cellStyle name="Normal 2 2 2 2 2 34 2 4 2" xfId="32150"/>
    <cellStyle name="Normal 2 2 2 2 2 34 2 5" xfId="32147"/>
    <cellStyle name="Normal 2 2 2 2 2 34 3" xfId="4241"/>
    <cellStyle name="Normal 2 2 2 2 2 34 3 2" xfId="32151"/>
    <cellStyle name="Normal 2 2 2 2 2 34 4" xfId="4242"/>
    <cellStyle name="Normal 2 2 2 2 2 34 4 2" xfId="32152"/>
    <cellStyle name="Normal 2 2 2 2 2 34 5" xfId="29378"/>
    <cellStyle name="Normal 2 2 2 2 2 34 6" xfId="32146"/>
    <cellStyle name="Normal 2 2 2 2 2 35" xfId="4243"/>
    <cellStyle name="Normal 2 2 2 2 2 35 2" xfId="4244"/>
    <cellStyle name="Normal 2 2 2 2 2 35 2 2" xfId="4245"/>
    <cellStyle name="Normal 2 2 2 2 2 35 2 2 2" xfId="32155"/>
    <cellStyle name="Normal 2 2 2 2 2 35 2 3" xfId="4246"/>
    <cellStyle name="Normal 2 2 2 2 2 35 2 3 2" xfId="32156"/>
    <cellStyle name="Normal 2 2 2 2 2 35 2 4" xfId="4247"/>
    <cellStyle name="Normal 2 2 2 2 2 35 2 4 2" xfId="32157"/>
    <cellStyle name="Normal 2 2 2 2 2 35 2 5" xfId="32154"/>
    <cellStyle name="Normal 2 2 2 2 2 35 3" xfId="4248"/>
    <cellStyle name="Normal 2 2 2 2 2 35 3 2" xfId="32158"/>
    <cellStyle name="Normal 2 2 2 2 2 35 4" xfId="4249"/>
    <cellStyle name="Normal 2 2 2 2 2 35 4 2" xfId="32159"/>
    <cellStyle name="Normal 2 2 2 2 2 35 5" xfId="29379"/>
    <cellStyle name="Normal 2 2 2 2 2 35 6" xfId="32153"/>
    <cellStyle name="Normal 2 2 2 2 2 36" xfId="4250"/>
    <cellStyle name="Normal 2 2 2 2 2 36 2" xfId="4251"/>
    <cellStyle name="Normal 2 2 2 2 2 36 2 2" xfId="4252"/>
    <cellStyle name="Normal 2 2 2 2 2 36 2 2 2" xfId="32162"/>
    <cellStyle name="Normal 2 2 2 2 2 36 2 3" xfId="4253"/>
    <cellStyle name="Normal 2 2 2 2 2 36 2 3 2" xfId="32163"/>
    <cellStyle name="Normal 2 2 2 2 2 36 2 4" xfId="4254"/>
    <cellStyle name="Normal 2 2 2 2 2 36 2 4 2" xfId="32164"/>
    <cellStyle name="Normal 2 2 2 2 2 36 2 5" xfId="32161"/>
    <cellStyle name="Normal 2 2 2 2 2 36 3" xfId="4255"/>
    <cellStyle name="Normal 2 2 2 2 2 36 3 2" xfId="32165"/>
    <cellStyle name="Normal 2 2 2 2 2 36 4" xfId="4256"/>
    <cellStyle name="Normal 2 2 2 2 2 36 4 2" xfId="32166"/>
    <cellStyle name="Normal 2 2 2 2 2 36 5" xfId="29380"/>
    <cellStyle name="Normal 2 2 2 2 2 36 6" xfId="32160"/>
    <cellStyle name="Normal 2 2 2 2 2 37" xfId="4257"/>
    <cellStyle name="Normal 2 2 2 2 2 37 2" xfId="4258"/>
    <cellStyle name="Normal 2 2 2 2 2 37 2 2" xfId="4259"/>
    <cellStyle name="Normal 2 2 2 2 2 37 2 2 2" xfId="4260"/>
    <cellStyle name="Normal 2 2 2 2 2 37 2 2 2 2" xfId="32170"/>
    <cellStyle name="Normal 2 2 2 2 2 37 2 2 3" xfId="4261"/>
    <cellStyle name="Normal 2 2 2 2 2 37 2 2 3 2" xfId="32171"/>
    <cellStyle name="Normal 2 2 2 2 2 37 2 2 4" xfId="4262"/>
    <cellStyle name="Normal 2 2 2 2 2 37 2 2 4 2" xfId="32172"/>
    <cellStyle name="Normal 2 2 2 2 2 37 2 2 5" xfId="32169"/>
    <cellStyle name="Normal 2 2 2 2 2 37 2 3" xfId="4263"/>
    <cellStyle name="Normal 2 2 2 2 2 37 2 3 2" xfId="32173"/>
    <cellStyle name="Normal 2 2 2 2 2 37 2 4" xfId="4264"/>
    <cellStyle name="Normal 2 2 2 2 2 37 2 4 2" xfId="32174"/>
    <cellStyle name="Normal 2 2 2 2 2 37 2 5" xfId="29382"/>
    <cellStyle name="Normal 2 2 2 2 2 37 2 6" xfId="32168"/>
    <cellStyle name="Normal 2 2 2 2 2 37 3" xfId="4265"/>
    <cellStyle name="Normal 2 2 2 2 2 37 3 2" xfId="4266"/>
    <cellStyle name="Normal 2 2 2 2 2 37 3 2 2" xfId="4267"/>
    <cellStyle name="Normal 2 2 2 2 2 37 3 2 2 2" xfId="32177"/>
    <cellStyle name="Normal 2 2 2 2 2 37 3 2 3" xfId="4268"/>
    <cellStyle name="Normal 2 2 2 2 2 37 3 2 3 2" xfId="32178"/>
    <cellStyle name="Normal 2 2 2 2 2 37 3 2 4" xfId="4269"/>
    <cellStyle name="Normal 2 2 2 2 2 37 3 2 4 2" xfId="32179"/>
    <cellStyle name="Normal 2 2 2 2 2 37 3 2 5" xfId="32176"/>
    <cellStyle name="Normal 2 2 2 2 2 37 3 3" xfId="4270"/>
    <cellStyle name="Normal 2 2 2 2 2 37 3 3 2" xfId="32180"/>
    <cellStyle name="Normal 2 2 2 2 2 37 3 4" xfId="4271"/>
    <cellStyle name="Normal 2 2 2 2 2 37 3 4 2" xfId="32181"/>
    <cellStyle name="Normal 2 2 2 2 2 37 3 5" xfId="29383"/>
    <cellStyle name="Normal 2 2 2 2 2 37 3 6" xfId="32175"/>
    <cellStyle name="Normal 2 2 2 2 2 37 4" xfId="4272"/>
    <cellStyle name="Normal 2 2 2 2 2 37 4 2" xfId="4273"/>
    <cellStyle name="Normal 2 2 2 2 2 37 4 2 2" xfId="4274"/>
    <cellStyle name="Normal 2 2 2 2 2 37 4 2 2 2" xfId="32184"/>
    <cellStyle name="Normal 2 2 2 2 2 37 4 2 3" xfId="4275"/>
    <cellStyle name="Normal 2 2 2 2 2 37 4 2 3 2" xfId="32185"/>
    <cellStyle name="Normal 2 2 2 2 2 37 4 2 4" xfId="4276"/>
    <cellStyle name="Normal 2 2 2 2 2 37 4 2 4 2" xfId="32186"/>
    <cellStyle name="Normal 2 2 2 2 2 37 4 2 5" xfId="32183"/>
    <cellStyle name="Normal 2 2 2 2 2 37 4 3" xfId="4277"/>
    <cellStyle name="Normal 2 2 2 2 2 37 4 3 2" xfId="32187"/>
    <cellStyle name="Normal 2 2 2 2 2 37 4 4" xfId="4278"/>
    <cellStyle name="Normal 2 2 2 2 2 37 4 4 2" xfId="32188"/>
    <cellStyle name="Normal 2 2 2 2 2 37 4 5" xfId="29384"/>
    <cellStyle name="Normal 2 2 2 2 2 37 4 6" xfId="32182"/>
    <cellStyle name="Normal 2 2 2 2 2 37 5" xfId="4279"/>
    <cellStyle name="Normal 2 2 2 2 2 37 6" xfId="29381"/>
    <cellStyle name="Normal 2 2 2 2 2 37 7" xfId="32167"/>
    <cellStyle name="Normal 2 2 2 2 2 38" xfId="4280"/>
    <cellStyle name="Normal 2 2 2 2 2 38 2" xfId="4281"/>
    <cellStyle name="Normal 2 2 2 2 2 38 2 2" xfId="4282"/>
    <cellStyle name="Normal 2 2 2 2 2 38 2 2 2" xfId="32191"/>
    <cellStyle name="Normal 2 2 2 2 2 38 2 3" xfId="4283"/>
    <cellStyle name="Normal 2 2 2 2 2 38 2 3 2" xfId="32192"/>
    <cellStyle name="Normal 2 2 2 2 2 38 2 4" xfId="4284"/>
    <cellStyle name="Normal 2 2 2 2 2 38 2 4 2" xfId="32193"/>
    <cellStyle name="Normal 2 2 2 2 2 38 2 5" xfId="32190"/>
    <cellStyle name="Normal 2 2 2 2 2 38 3" xfId="4285"/>
    <cellStyle name="Normal 2 2 2 2 2 38 3 2" xfId="32194"/>
    <cellStyle name="Normal 2 2 2 2 2 38 4" xfId="4286"/>
    <cellStyle name="Normal 2 2 2 2 2 38 4 2" xfId="32195"/>
    <cellStyle name="Normal 2 2 2 2 2 38 5" xfId="29385"/>
    <cellStyle name="Normal 2 2 2 2 2 38 6" xfId="32189"/>
    <cellStyle name="Normal 2 2 2 2 2 39" xfId="4287"/>
    <cellStyle name="Normal 2 2 2 2 2 39 2" xfId="4288"/>
    <cellStyle name="Normal 2 2 2 2 2 39 3" xfId="29386"/>
    <cellStyle name="Normal 2 2 2 2 2 39 4" xfId="32196"/>
    <cellStyle name="Normal 2 2 2 2 2 4" xfId="4289"/>
    <cellStyle name="Normal 2 2 2 2 2 4 2" xfId="4290"/>
    <cellStyle name="Normal 2 2 2 2 2 4 2 2" xfId="4291"/>
    <cellStyle name="Normal 2 2 2 2 2 4 2 2 2" xfId="32199"/>
    <cellStyle name="Normal 2 2 2 2 2 4 2 3" xfId="4292"/>
    <cellStyle name="Normal 2 2 2 2 2 4 2 3 2" xfId="32200"/>
    <cellStyle name="Normal 2 2 2 2 2 4 2 4" xfId="4293"/>
    <cellStyle name="Normal 2 2 2 2 2 4 2 4 2" xfId="32201"/>
    <cellStyle name="Normal 2 2 2 2 2 4 2 5" xfId="32198"/>
    <cellStyle name="Normal 2 2 2 2 2 4 3" xfId="4294"/>
    <cellStyle name="Normal 2 2 2 2 2 4 3 2" xfId="32202"/>
    <cellStyle name="Normal 2 2 2 2 2 4 4" xfId="4295"/>
    <cellStyle name="Normal 2 2 2 2 2 4 4 2" xfId="32203"/>
    <cellStyle name="Normal 2 2 2 2 2 4 5" xfId="29387"/>
    <cellStyle name="Normal 2 2 2 2 2 4 6" xfId="32197"/>
    <cellStyle name="Normal 2 2 2 2 2 40" xfId="4296"/>
    <cellStyle name="Normal 2 2 2 2 2 40 2" xfId="4297"/>
    <cellStyle name="Normal 2 2 2 2 2 40 3" xfId="29388"/>
    <cellStyle name="Normal 2 2 2 2 2 40 4" xfId="32204"/>
    <cellStyle name="Normal 2 2 2 2 2 41" xfId="4298"/>
    <cellStyle name="Normal 2 2 2 2 2 41 2" xfId="4299"/>
    <cellStyle name="Normal 2 2 2 2 2 41 2 2" xfId="32206"/>
    <cellStyle name="Normal 2 2 2 2 2 41 3" xfId="4300"/>
    <cellStyle name="Normal 2 2 2 2 2 41 3 2" xfId="32207"/>
    <cellStyle name="Normal 2 2 2 2 2 41 4" xfId="4301"/>
    <cellStyle name="Normal 2 2 2 2 2 41 4 2" xfId="32208"/>
    <cellStyle name="Normal 2 2 2 2 2 41 5" xfId="32205"/>
    <cellStyle name="Normal 2 2 2 2 2 42" xfId="4302"/>
    <cellStyle name="Normal 2 2 2 2 2 42 2" xfId="32209"/>
    <cellStyle name="Normal 2 2 2 2 2 43" xfId="4303"/>
    <cellStyle name="Normal 2 2 2 2 2 43 2" xfId="32210"/>
    <cellStyle name="Normal 2 2 2 2 2 44" xfId="4304"/>
    <cellStyle name="Normal 2 2 2 2 2 44 2" xfId="32211"/>
    <cellStyle name="Normal 2 2 2 2 2 45" xfId="4305"/>
    <cellStyle name="Normal 2 2 2 2 2 45 2" xfId="32212"/>
    <cellStyle name="Normal 2 2 2 2 2 46" xfId="4306"/>
    <cellStyle name="Normal 2 2 2 2 2 46 2" xfId="32213"/>
    <cellStyle name="Normal 2 2 2 2 2 47" xfId="4307"/>
    <cellStyle name="Normal 2 2 2 2 2 47 2" xfId="32214"/>
    <cellStyle name="Normal 2 2 2 2 2 48" xfId="4308"/>
    <cellStyle name="Normal 2 2 2 2 2 48 2" xfId="32215"/>
    <cellStyle name="Normal 2 2 2 2 2 49" xfId="4309"/>
    <cellStyle name="Normal 2 2 2 2 2 49 2" xfId="32216"/>
    <cellStyle name="Normal 2 2 2 2 2 5" xfId="4310"/>
    <cellStyle name="Normal 2 2 2 2 2 5 2" xfId="4311"/>
    <cellStyle name="Normal 2 2 2 2 2 5 2 2" xfId="4312"/>
    <cellStyle name="Normal 2 2 2 2 2 5 2 2 2" xfId="32219"/>
    <cellStyle name="Normal 2 2 2 2 2 5 2 3" xfId="4313"/>
    <cellStyle name="Normal 2 2 2 2 2 5 2 3 2" xfId="32220"/>
    <cellStyle name="Normal 2 2 2 2 2 5 2 4" xfId="4314"/>
    <cellStyle name="Normal 2 2 2 2 2 5 2 4 2" xfId="32221"/>
    <cellStyle name="Normal 2 2 2 2 2 5 2 5" xfId="32218"/>
    <cellStyle name="Normal 2 2 2 2 2 5 3" xfId="4315"/>
    <cellStyle name="Normal 2 2 2 2 2 5 3 2" xfId="32222"/>
    <cellStyle name="Normal 2 2 2 2 2 5 4" xfId="4316"/>
    <cellStyle name="Normal 2 2 2 2 2 5 4 2" xfId="32223"/>
    <cellStyle name="Normal 2 2 2 2 2 5 5" xfId="29389"/>
    <cellStyle name="Normal 2 2 2 2 2 5 6" xfId="32217"/>
    <cellStyle name="Normal 2 2 2 2 2 50" xfId="4317"/>
    <cellStyle name="Normal 2 2 2 2 2 50 2" xfId="32224"/>
    <cellStyle name="Normal 2 2 2 2 2 51" xfId="4318"/>
    <cellStyle name="Normal 2 2 2 2 2 51 2" xfId="32225"/>
    <cellStyle name="Normal 2 2 2 2 2 52" xfId="4319"/>
    <cellStyle name="Normal 2 2 2 2 2 52 2" xfId="32226"/>
    <cellStyle name="Normal 2 2 2 2 2 53" xfId="4320"/>
    <cellStyle name="Normal 2 2 2 2 2 53 2" xfId="32227"/>
    <cellStyle name="Normal 2 2 2 2 2 54" xfId="4321"/>
    <cellStyle name="Normal 2 2 2 2 2 54 2" xfId="32228"/>
    <cellStyle name="Normal 2 2 2 2 2 55" xfId="4322"/>
    <cellStyle name="Normal 2 2 2 2 2 55 2" xfId="32229"/>
    <cellStyle name="Normal 2 2 2 2 2 56" xfId="4323"/>
    <cellStyle name="Normal 2 2 2 2 2 56 2" xfId="32230"/>
    <cellStyle name="Normal 2 2 2 2 2 57" xfId="4324"/>
    <cellStyle name="Normal 2 2 2 2 2 57 2" xfId="32231"/>
    <cellStyle name="Normal 2 2 2 2 2 58" xfId="4325"/>
    <cellStyle name="Normal 2 2 2 2 2 58 2" xfId="32232"/>
    <cellStyle name="Normal 2 2 2 2 2 59" xfId="4326"/>
    <cellStyle name="Normal 2 2 2 2 2 59 2" xfId="32233"/>
    <cellStyle name="Normal 2 2 2 2 2 6" xfId="4327"/>
    <cellStyle name="Normal 2 2 2 2 2 6 2" xfId="4328"/>
    <cellStyle name="Normal 2 2 2 2 2 6 2 2" xfId="4329"/>
    <cellStyle name="Normal 2 2 2 2 2 6 2 2 2" xfId="32236"/>
    <cellStyle name="Normal 2 2 2 2 2 6 2 3" xfId="4330"/>
    <cellStyle name="Normal 2 2 2 2 2 6 2 3 2" xfId="32237"/>
    <cellStyle name="Normal 2 2 2 2 2 6 2 4" xfId="4331"/>
    <cellStyle name="Normal 2 2 2 2 2 6 2 4 2" xfId="32238"/>
    <cellStyle name="Normal 2 2 2 2 2 6 2 5" xfId="32235"/>
    <cellStyle name="Normal 2 2 2 2 2 6 3" xfId="4332"/>
    <cellStyle name="Normal 2 2 2 2 2 6 3 2" xfId="32239"/>
    <cellStyle name="Normal 2 2 2 2 2 6 4" xfId="4333"/>
    <cellStyle name="Normal 2 2 2 2 2 6 4 2" xfId="32240"/>
    <cellStyle name="Normal 2 2 2 2 2 6 5" xfId="29390"/>
    <cellStyle name="Normal 2 2 2 2 2 6 6" xfId="32234"/>
    <cellStyle name="Normal 2 2 2 2 2 7" xfId="4334"/>
    <cellStyle name="Normal 2 2 2 2 2 7 2" xfId="4335"/>
    <cellStyle name="Normal 2 2 2 2 2 7 2 2" xfId="4336"/>
    <cellStyle name="Normal 2 2 2 2 2 7 2 2 2" xfId="32243"/>
    <cellStyle name="Normal 2 2 2 2 2 7 2 3" xfId="4337"/>
    <cellStyle name="Normal 2 2 2 2 2 7 2 3 2" xfId="32244"/>
    <cellStyle name="Normal 2 2 2 2 2 7 2 4" xfId="4338"/>
    <cellStyle name="Normal 2 2 2 2 2 7 2 4 2" xfId="32245"/>
    <cellStyle name="Normal 2 2 2 2 2 7 2 5" xfId="32242"/>
    <cellStyle name="Normal 2 2 2 2 2 7 3" xfId="4339"/>
    <cellStyle name="Normal 2 2 2 2 2 7 3 2" xfId="32246"/>
    <cellStyle name="Normal 2 2 2 2 2 7 4" xfId="4340"/>
    <cellStyle name="Normal 2 2 2 2 2 7 4 2" xfId="32247"/>
    <cellStyle name="Normal 2 2 2 2 2 7 5" xfId="29391"/>
    <cellStyle name="Normal 2 2 2 2 2 7 6" xfId="32241"/>
    <cellStyle name="Normal 2 2 2 2 2 8" xfId="4341"/>
    <cellStyle name="Normal 2 2 2 2 2 8 2" xfId="4342"/>
    <cellStyle name="Normal 2 2 2 2 2 8 2 2" xfId="4343"/>
    <cellStyle name="Normal 2 2 2 2 2 8 2 2 2" xfId="32250"/>
    <cellStyle name="Normal 2 2 2 2 2 8 2 3" xfId="4344"/>
    <cellStyle name="Normal 2 2 2 2 2 8 2 3 2" xfId="32251"/>
    <cellStyle name="Normal 2 2 2 2 2 8 2 4" xfId="4345"/>
    <cellStyle name="Normal 2 2 2 2 2 8 2 4 2" xfId="32252"/>
    <cellStyle name="Normal 2 2 2 2 2 8 2 5" xfId="32249"/>
    <cellStyle name="Normal 2 2 2 2 2 8 3" xfId="4346"/>
    <cellStyle name="Normal 2 2 2 2 2 8 3 2" xfId="32253"/>
    <cellStyle name="Normal 2 2 2 2 2 8 4" xfId="4347"/>
    <cellStyle name="Normal 2 2 2 2 2 8 4 2" xfId="32254"/>
    <cellStyle name="Normal 2 2 2 2 2 8 5" xfId="29392"/>
    <cellStyle name="Normal 2 2 2 2 2 8 6" xfId="32248"/>
    <cellStyle name="Normal 2 2 2 2 2 9" xfId="4348"/>
    <cellStyle name="Normal 2 2 2 2 2 9 2" xfId="4349"/>
    <cellStyle name="Normal 2 2 2 2 2 9 2 2" xfId="4350"/>
    <cellStyle name="Normal 2 2 2 2 2 9 2 2 2" xfId="32257"/>
    <cellStyle name="Normal 2 2 2 2 2 9 2 3" xfId="4351"/>
    <cellStyle name="Normal 2 2 2 2 2 9 2 3 2" xfId="32258"/>
    <cellStyle name="Normal 2 2 2 2 2 9 2 4" xfId="4352"/>
    <cellStyle name="Normal 2 2 2 2 2 9 2 4 2" xfId="32259"/>
    <cellStyle name="Normal 2 2 2 2 2 9 2 5" xfId="32256"/>
    <cellStyle name="Normal 2 2 2 2 2 9 3" xfId="4353"/>
    <cellStyle name="Normal 2 2 2 2 2 9 3 2" xfId="32260"/>
    <cellStyle name="Normal 2 2 2 2 2 9 4" xfId="4354"/>
    <cellStyle name="Normal 2 2 2 2 2 9 4 2" xfId="32261"/>
    <cellStyle name="Normal 2 2 2 2 2 9 5" xfId="29393"/>
    <cellStyle name="Normal 2 2 2 2 2 9 6" xfId="32255"/>
    <cellStyle name="Normal 2 2 2 2 2_DIF DBI" xfId="4355"/>
    <cellStyle name="Normal 2 2 2 2 20" xfId="4356"/>
    <cellStyle name="Normal 2 2 2 2 20 10" xfId="4357"/>
    <cellStyle name="Normal 2 2 2 2 20 10 2" xfId="32263"/>
    <cellStyle name="Normal 2 2 2 2 20 11" xfId="4358"/>
    <cellStyle name="Normal 2 2 2 2 20 11 2" xfId="32264"/>
    <cellStyle name="Normal 2 2 2 2 20 12" xfId="4359"/>
    <cellStyle name="Normal 2 2 2 2 20 12 2" xfId="32265"/>
    <cellStyle name="Normal 2 2 2 2 20 13" xfId="4360"/>
    <cellStyle name="Normal 2 2 2 2 20 13 2" xfId="32266"/>
    <cellStyle name="Normal 2 2 2 2 20 14" xfId="4361"/>
    <cellStyle name="Normal 2 2 2 2 20 14 2" xfId="32267"/>
    <cellStyle name="Normal 2 2 2 2 20 15" xfId="4362"/>
    <cellStyle name="Normal 2 2 2 2 20 15 2" xfId="32268"/>
    <cellStyle name="Normal 2 2 2 2 20 16" xfId="4363"/>
    <cellStyle name="Normal 2 2 2 2 20 16 2" xfId="32269"/>
    <cellStyle name="Normal 2 2 2 2 20 17" xfId="4364"/>
    <cellStyle name="Normal 2 2 2 2 20 17 2" xfId="32270"/>
    <cellStyle name="Normal 2 2 2 2 20 18" xfId="4365"/>
    <cellStyle name="Normal 2 2 2 2 20 18 2" xfId="32271"/>
    <cellStyle name="Normal 2 2 2 2 20 19" xfId="4366"/>
    <cellStyle name="Normal 2 2 2 2 20 19 2" xfId="32272"/>
    <cellStyle name="Normal 2 2 2 2 20 2" xfId="4367"/>
    <cellStyle name="Normal 2 2 2 2 20 2 2" xfId="4368"/>
    <cellStyle name="Normal 2 2 2 2 20 2 2 2" xfId="32274"/>
    <cellStyle name="Normal 2 2 2 2 20 2 3" xfId="4369"/>
    <cellStyle name="Normal 2 2 2 2 20 2 3 2" xfId="32275"/>
    <cellStyle name="Normal 2 2 2 2 20 2 4" xfId="4370"/>
    <cellStyle name="Normal 2 2 2 2 20 2 4 2" xfId="32276"/>
    <cellStyle name="Normal 2 2 2 2 20 2 5" xfId="29395"/>
    <cellStyle name="Normal 2 2 2 2 20 2 6" xfId="32273"/>
    <cellStyle name="Normal 2 2 2 2 20 20" xfId="4371"/>
    <cellStyle name="Normal 2 2 2 2 20 20 2" xfId="32277"/>
    <cellStyle name="Normal 2 2 2 2 20 21" xfId="4372"/>
    <cellStyle name="Normal 2 2 2 2 20 21 2" xfId="32278"/>
    <cellStyle name="Normal 2 2 2 2 20 22" xfId="4373"/>
    <cellStyle name="Normal 2 2 2 2 20 22 2" xfId="32279"/>
    <cellStyle name="Normal 2 2 2 2 20 23" xfId="4374"/>
    <cellStyle name="Normal 2 2 2 2 20 23 2" xfId="32280"/>
    <cellStyle name="Normal 2 2 2 2 20 24" xfId="4375"/>
    <cellStyle name="Normal 2 2 2 2 20 24 2" xfId="32281"/>
    <cellStyle name="Normal 2 2 2 2 20 25" xfId="29394"/>
    <cellStyle name="Normal 2 2 2 2 20 26" xfId="32262"/>
    <cellStyle name="Normal 2 2 2 2 20 3" xfId="4376"/>
    <cellStyle name="Normal 2 2 2 2 20 3 2" xfId="4377"/>
    <cellStyle name="Normal 2 2 2 2 20 3 2 2" xfId="32283"/>
    <cellStyle name="Normal 2 2 2 2 20 3 3" xfId="4378"/>
    <cellStyle name="Normal 2 2 2 2 20 3 3 2" xfId="32284"/>
    <cellStyle name="Normal 2 2 2 2 20 3 4" xfId="4379"/>
    <cellStyle name="Normal 2 2 2 2 20 3 4 2" xfId="32285"/>
    <cellStyle name="Normal 2 2 2 2 20 3 5" xfId="29396"/>
    <cellStyle name="Normal 2 2 2 2 20 3 6" xfId="32282"/>
    <cellStyle name="Normal 2 2 2 2 20 4" xfId="4380"/>
    <cellStyle name="Normal 2 2 2 2 20 4 2" xfId="4381"/>
    <cellStyle name="Normal 2 2 2 2 20 4 2 2" xfId="32287"/>
    <cellStyle name="Normal 2 2 2 2 20 4 3" xfId="4382"/>
    <cellStyle name="Normal 2 2 2 2 20 4 3 2" xfId="32288"/>
    <cellStyle name="Normal 2 2 2 2 20 4 4" xfId="4383"/>
    <cellStyle name="Normal 2 2 2 2 20 4 4 2" xfId="32289"/>
    <cellStyle name="Normal 2 2 2 2 20 4 5" xfId="29397"/>
    <cellStyle name="Normal 2 2 2 2 20 4 6" xfId="32286"/>
    <cellStyle name="Normal 2 2 2 2 20 5" xfId="4384"/>
    <cellStyle name="Normal 2 2 2 2 20 5 2" xfId="4385"/>
    <cellStyle name="Normal 2 2 2 2 20 5 2 2" xfId="32291"/>
    <cellStyle name="Normal 2 2 2 2 20 5 3" xfId="4386"/>
    <cellStyle name="Normal 2 2 2 2 20 5 3 2" xfId="32292"/>
    <cellStyle name="Normal 2 2 2 2 20 5 4" xfId="4387"/>
    <cellStyle name="Normal 2 2 2 2 20 5 4 2" xfId="32293"/>
    <cellStyle name="Normal 2 2 2 2 20 5 5" xfId="29398"/>
    <cellStyle name="Normal 2 2 2 2 20 5 6" xfId="32290"/>
    <cellStyle name="Normal 2 2 2 2 20 6" xfId="4388"/>
    <cellStyle name="Normal 2 2 2 2 20 6 2" xfId="4389"/>
    <cellStyle name="Normal 2 2 2 2 20 6 2 2" xfId="32295"/>
    <cellStyle name="Normal 2 2 2 2 20 6 3" xfId="4390"/>
    <cellStyle name="Normal 2 2 2 2 20 6 3 2" xfId="32296"/>
    <cellStyle name="Normal 2 2 2 2 20 6 4" xfId="4391"/>
    <cellStyle name="Normal 2 2 2 2 20 6 4 2" xfId="32297"/>
    <cellStyle name="Normal 2 2 2 2 20 6 5" xfId="32294"/>
    <cellStyle name="Normal 2 2 2 2 20 7" xfId="4392"/>
    <cellStyle name="Normal 2 2 2 2 20 7 2" xfId="32298"/>
    <cellStyle name="Normal 2 2 2 2 20 8" xfId="4393"/>
    <cellStyle name="Normal 2 2 2 2 20 8 2" xfId="32299"/>
    <cellStyle name="Normal 2 2 2 2 20 9" xfId="4394"/>
    <cellStyle name="Normal 2 2 2 2 20 9 2" xfId="32300"/>
    <cellStyle name="Normal 2 2 2 2 20_INDX_CORR" xfId="4395"/>
    <cellStyle name="Normal 2 2 2 2 21" xfId="4396"/>
    <cellStyle name="Normal 2 2 2 2 21 2" xfId="4397"/>
    <cellStyle name="Normal 2 2 2 2 21 2 2" xfId="4398"/>
    <cellStyle name="Normal 2 2 2 2 21 2 2 2" xfId="32303"/>
    <cellStyle name="Normal 2 2 2 2 21 2 3" xfId="4399"/>
    <cellStyle name="Normal 2 2 2 2 21 2 3 2" xfId="32304"/>
    <cellStyle name="Normal 2 2 2 2 21 2 4" xfId="4400"/>
    <cellStyle name="Normal 2 2 2 2 21 2 4 2" xfId="32305"/>
    <cellStyle name="Normal 2 2 2 2 21 2 5" xfId="32302"/>
    <cellStyle name="Normal 2 2 2 2 21 3" xfId="4401"/>
    <cellStyle name="Normal 2 2 2 2 21 3 2" xfId="32306"/>
    <cellStyle name="Normal 2 2 2 2 21 4" xfId="4402"/>
    <cellStyle name="Normal 2 2 2 2 21 4 2" xfId="32307"/>
    <cellStyle name="Normal 2 2 2 2 21 5" xfId="29399"/>
    <cellStyle name="Normal 2 2 2 2 21 6" xfId="32301"/>
    <cellStyle name="Normal 2 2 2 2 22" xfId="4403"/>
    <cellStyle name="Normal 2 2 2 2 22 2" xfId="4404"/>
    <cellStyle name="Normal 2 2 2 2 22 2 2" xfId="4405"/>
    <cellStyle name="Normal 2 2 2 2 22 2 2 2" xfId="32310"/>
    <cellStyle name="Normal 2 2 2 2 22 2 3" xfId="4406"/>
    <cellStyle name="Normal 2 2 2 2 22 2 3 2" xfId="32311"/>
    <cellStyle name="Normal 2 2 2 2 22 2 4" xfId="4407"/>
    <cellStyle name="Normal 2 2 2 2 22 2 4 2" xfId="32312"/>
    <cellStyle name="Normal 2 2 2 2 22 2 5" xfId="32309"/>
    <cellStyle name="Normal 2 2 2 2 22 3" xfId="4408"/>
    <cellStyle name="Normal 2 2 2 2 22 3 2" xfId="32313"/>
    <cellStyle name="Normal 2 2 2 2 22 4" xfId="4409"/>
    <cellStyle name="Normal 2 2 2 2 22 4 2" xfId="32314"/>
    <cellStyle name="Normal 2 2 2 2 22 5" xfId="29400"/>
    <cellStyle name="Normal 2 2 2 2 22 6" xfId="32308"/>
    <cellStyle name="Normal 2 2 2 2 23" xfId="4410"/>
    <cellStyle name="Normal 2 2 2 2 23 2" xfId="4411"/>
    <cellStyle name="Normal 2 2 2 2 23 2 2" xfId="4412"/>
    <cellStyle name="Normal 2 2 2 2 23 2 2 2" xfId="32317"/>
    <cellStyle name="Normal 2 2 2 2 23 2 3" xfId="4413"/>
    <cellStyle name="Normal 2 2 2 2 23 2 3 2" xfId="32318"/>
    <cellStyle name="Normal 2 2 2 2 23 2 4" xfId="4414"/>
    <cellStyle name="Normal 2 2 2 2 23 2 4 2" xfId="32319"/>
    <cellStyle name="Normal 2 2 2 2 23 2 5" xfId="32316"/>
    <cellStyle name="Normal 2 2 2 2 23 3" xfId="4415"/>
    <cellStyle name="Normal 2 2 2 2 23 3 2" xfId="32320"/>
    <cellStyle name="Normal 2 2 2 2 23 4" xfId="4416"/>
    <cellStyle name="Normal 2 2 2 2 23 4 2" xfId="32321"/>
    <cellStyle name="Normal 2 2 2 2 23 5" xfId="29401"/>
    <cellStyle name="Normal 2 2 2 2 23 6" xfId="32315"/>
    <cellStyle name="Normal 2 2 2 2 24" xfId="4417"/>
    <cellStyle name="Normal 2 2 2 2 24 2" xfId="4418"/>
    <cellStyle name="Normal 2 2 2 2 24 2 2" xfId="4419"/>
    <cellStyle name="Normal 2 2 2 2 24 2 2 2" xfId="32324"/>
    <cellStyle name="Normal 2 2 2 2 24 2 3" xfId="4420"/>
    <cellStyle name="Normal 2 2 2 2 24 2 3 2" xfId="32325"/>
    <cellStyle name="Normal 2 2 2 2 24 2 4" xfId="4421"/>
    <cellStyle name="Normal 2 2 2 2 24 2 4 2" xfId="32326"/>
    <cellStyle name="Normal 2 2 2 2 24 2 5" xfId="32323"/>
    <cellStyle name="Normal 2 2 2 2 24 3" xfId="4422"/>
    <cellStyle name="Normal 2 2 2 2 24 3 2" xfId="32327"/>
    <cellStyle name="Normal 2 2 2 2 24 4" xfId="4423"/>
    <cellStyle name="Normal 2 2 2 2 24 4 2" xfId="32328"/>
    <cellStyle name="Normal 2 2 2 2 24 5" xfId="29402"/>
    <cellStyle name="Normal 2 2 2 2 24 6" xfId="32322"/>
    <cellStyle name="Normal 2 2 2 2 25" xfId="4424"/>
    <cellStyle name="Normal 2 2 2 2 25 2" xfId="4425"/>
    <cellStyle name="Normal 2 2 2 2 25 2 2" xfId="4426"/>
    <cellStyle name="Normal 2 2 2 2 25 2 2 2" xfId="32331"/>
    <cellStyle name="Normal 2 2 2 2 25 2 3" xfId="4427"/>
    <cellStyle name="Normal 2 2 2 2 25 2 3 2" xfId="32332"/>
    <cellStyle name="Normal 2 2 2 2 25 2 4" xfId="4428"/>
    <cellStyle name="Normal 2 2 2 2 25 2 4 2" xfId="32333"/>
    <cellStyle name="Normal 2 2 2 2 25 2 5" xfId="32330"/>
    <cellStyle name="Normal 2 2 2 2 25 3" xfId="4429"/>
    <cellStyle name="Normal 2 2 2 2 25 3 2" xfId="32334"/>
    <cellStyle name="Normal 2 2 2 2 25 4" xfId="4430"/>
    <cellStyle name="Normal 2 2 2 2 25 4 2" xfId="32335"/>
    <cellStyle name="Normal 2 2 2 2 25 5" xfId="29403"/>
    <cellStyle name="Normal 2 2 2 2 25 6" xfId="32329"/>
    <cellStyle name="Normal 2 2 2 2 26" xfId="4431"/>
    <cellStyle name="Normal 2 2 2 2 26 2" xfId="4432"/>
    <cellStyle name="Normal 2 2 2 2 26 2 2" xfId="4433"/>
    <cellStyle name="Normal 2 2 2 2 26 2 2 2" xfId="32338"/>
    <cellStyle name="Normal 2 2 2 2 26 2 3" xfId="4434"/>
    <cellStyle name="Normal 2 2 2 2 26 2 3 2" xfId="32339"/>
    <cellStyle name="Normal 2 2 2 2 26 2 4" xfId="4435"/>
    <cellStyle name="Normal 2 2 2 2 26 2 4 2" xfId="32340"/>
    <cellStyle name="Normal 2 2 2 2 26 2 5" xfId="32337"/>
    <cellStyle name="Normal 2 2 2 2 26 3" xfId="4436"/>
    <cellStyle name="Normal 2 2 2 2 26 3 2" xfId="32341"/>
    <cellStyle name="Normal 2 2 2 2 26 4" xfId="4437"/>
    <cellStyle name="Normal 2 2 2 2 26 4 2" xfId="32342"/>
    <cellStyle name="Normal 2 2 2 2 26 5" xfId="29404"/>
    <cellStyle name="Normal 2 2 2 2 26 6" xfId="32336"/>
    <cellStyle name="Normal 2 2 2 2 27" xfId="4438"/>
    <cellStyle name="Normal 2 2 2 2 27 2" xfId="4439"/>
    <cellStyle name="Normal 2 2 2 2 27 2 2" xfId="4440"/>
    <cellStyle name="Normal 2 2 2 2 27 2 2 2" xfId="32345"/>
    <cellStyle name="Normal 2 2 2 2 27 2 3" xfId="4441"/>
    <cellStyle name="Normal 2 2 2 2 27 2 3 2" xfId="32346"/>
    <cellStyle name="Normal 2 2 2 2 27 2 4" xfId="4442"/>
    <cellStyle name="Normal 2 2 2 2 27 2 4 2" xfId="32347"/>
    <cellStyle name="Normal 2 2 2 2 27 2 5" xfId="32344"/>
    <cellStyle name="Normal 2 2 2 2 27 3" xfId="4443"/>
    <cellStyle name="Normal 2 2 2 2 27 3 2" xfId="32348"/>
    <cellStyle name="Normal 2 2 2 2 27 4" xfId="4444"/>
    <cellStyle name="Normal 2 2 2 2 27 4 2" xfId="32349"/>
    <cellStyle name="Normal 2 2 2 2 27 5" xfId="29405"/>
    <cellStyle name="Normal 2 2 2 2 27 6" xfId="32343"/>
    <cellStyle name="Normal 2 2 2 2 28" xfId="4445"/>
    <cellStyle name="Normal 2 2 2 2 28 10" xfId="4446"/>
    <cellStyle name="Normal 2 2 2 2 28 10 2" xfId="32351"/>
    <cellStyle name="Normal 2 2 2 2 28 11" xfId="4447"/>
    <cellStyle name="Normal 2 2 2 2 28 11 2" xfId="32352"/>
    <cellStyle name="Normal 2 2 2 2 28 12" xfId="4448"/>
    <cellStyle name="Normal 2 2 2 2 28 12 2" xfId="32353"/>
    <cellStyle name="Normal 2 2 2 2 28 13" xfId="4449"/>
    <cellStyle name="Normal 2 2 2 2 28 13 2" xfId="32354"/>
    <cellStyle name="Normal 2 2 2 2 28 14" xfId="4450"/>
    <cellStyle name="Normal 2 2 2 2 28 14 2" xfId="32355"/>
    <cellStyle name="Normal 2 2 2 2 28 15" xfId="4451"/>
    <cellStyle name="Normal 2 2 2 2 28 15 2" xfId="32356"/>
    <cellStyle name="Normal 2 2 2 2 28 16" xfId="4452"/>
    <cellStyle name="Normal 2 2 2 2 28 16 2" xfId="32357"/>
    <cellStyle name="Normal 2 2 2 2 28 17" xfId="4453"/>
    <cellStyle name="Normal 2 2 2 2 28 17 2" xfId="32358"/>
    <cellStyle name="Normal 2 2 2 2 28 18" xfId="4454"/>
    <cellStyle name="Normal 2 2 2 2 28 18 2" xfId="32359"/>
    <cellStyle name="Normal 2 2 2 2 28 19" xfId="4455"/>
    <cellStyle name="Normal 2 2 2 2 28 19 2" xfId="32360"/>
    <cellStyle name="Normal 2 2 2 2 28 2" xfId="4456"/>
    <cellStyle name="Normal 2 2 2 2 28 2 2" xfId="4457"/>
    <cellStyle name="Normal 2 2 2 2 28 2 3" xfId="29407"/>
    <cellStyle name="Normal 2 2 2 2 28 2 4" xfId="32361"/>
    <cellStyle name="Normal 2 2 2 2 28 20" xfId="4458"/>
    <cellStyle name="Normal 2 2 2 2 28 20 2" xfId="32362"/>
    <cellStyle name="Normal 2 2 2 2 28 21" xfId="4459"/>
    <cellStyle name="Normal 2 2 2 2 28 21 2" xfId="32363"/>
    <cellStyle name="Normal 2 2 2 2 28 22" xfId="4460"/>
    <cellStyle name="Normal 2 2 2 2 28 22 2" xfId="32364"/>
    <cellStyle name="Normal 2 2 2 2 28 23" xfId="4461"/>
    <cellStyle name="Normal 2 2 2 2 28 23 2" xfId="32365"/>
    <cellStyle name="Normal 2 2 2 2 28 24" xfId="29406"/>
    <cellStyle name="Normal 2 2 2 2 28 25" xfId="32350"/>
    <cellStyle name="Normal 2 2 2 2 28 3" xfId="4462"/>
    <cellStyle name="Normal 2 2 2 2 28 3 2" xfId="4463"/>
    <cellStyle name="Normal 2 2 2 2 28 3 3" xfId="29408"/>
    <cellStyle name="Normal 2 2 2 2 28 3 4" xfId="32366"/>
    <cellStyle name="Normal 2 2 2 2 28 4" xfId="4464"/>
    <cellStyle name="Normal 2 2 2 2 28 4 2" xfId="4465"/>
    <cellStyle name="Normal 2 2 2 2 28 4 3" xfId="29409"/>
    <cellStyle name="Normal 2 2 2 2 28 4 4" xfId="32367"/>
    <cellStyle name="Normal 2 2 2 2 28 5" xfId="4466"/>
    <cellStyle name="Normal 2 2 2 2 28 5 2" xfId="4467"/>
    <cellStyle name="Normal 2 2 2 2 28 5 2 2" xfId="32369"/>
    <cellStyle name="Normal 2 2 2 2 28 5 3" xfId="4468"/>
    <cellStyle name="Normal 2 2 2 2 28 5 3 2" xfId="32370"/>
    <cellStyle name="Normal 2 2 2 2 28 5 4" xfId="4469"/>
    <cellStyle name="Normal 2 2 2 2 28 5 4 2" xfId="32371"/>
    <cellStyle name="Normal 2 2 2 2 28 5 5" xfId="32368"/>
    <cellStyle name="Normal 2 2 2 2 28 6" xfId="4470"/>
    <cellStyle name="Normal 2 2 2 2 28 6 2" xfId="32372"/>
    <cellStyle name="Normal 2 2 2 2 28 7" xfId="4471"/>
    <cellStyle name="Normal 2 2 2 2 28 7 2" xfId="32373"/>
    <cellStyle name="Normal 2 2 2 2 28 8" xfId="4472"/>
    <cellStyle name="Normal 2 2 2 2 28 8 2" xfId="32374"/>
    <cellStyle name="Normal 2 2 2 2 28 9" xfId="4473"/>
    <cellStyle name="Normal 2 2 2 2 28 9 2" xfId="32375"/>
    <cellStyle name="Normal 2 2 2 2 28_INDX_CORR" xfId="4474"/>
    <cellStyle name="Normal 2 2 2 2 29" xfId="4475"/>
    <cellStyle name="Normal 2 2 2 2 29 10" xfId="4476"/>
    <cellStyle name="Normal 2 2 2 2 29 10 2" xfId="32377"/>
    <cellStyle name="Normal 2 2 2 2 29 11" xfId="4477"/>
    <cellStyle name="Normal 2 2 2 2 29 11 2" xfId="32378"/>
    <cellStyle name="Normal 2 2 2 2 29 12" xfId="4478"/>
    <cellStyle name="Normal 2 2 2 2 29 12 2" xfId="32379"/>
    <cellStyle name="Normal 2 2 2 2 29 13" xfId="4479"/>
    <cellStyle name="Normal 2 2 2 2 29 13 2" xfId="32380"/>
    <cellStyle name="Normal 2 2 2 2 29 14" xfId="4480"/>
    <cellStyle name="Normal 2 2 2 2 29 14 2" xfId="32381"/>
    <cellStyle name="Normal 2 2 2 2 29 15" xfId="4481"/>
    <cellStyle name="Normal 2 2 2 2 29 15 2" xfId="32382"/>
    <cellStyle name="Normal 2 2 2 2 29 16" xfId="4482"/>
    <cellStyle name="Normal 2 2 2 2 29 16 2" xfId="32383"/>
    <cellStyle name="Normal 2 2 2 2 29 17" xfId="4483"/>
    <cellStyle name="Normal 2 2 2 2 29 17 2" xfId="32384"/>
    <cellStyle name="Normal 2 2 2 2 29 18" xfId="4484"/>
    <cellStyle name="Normal 2 2 2 2 29 18 2" xfId="32385"/>
    <cellStyle name="Normal 2 2 2 2 29 19" xfId="4485"/>
    <cellStyle name="Normal 2 2 2 2 29 19 2" xfId="32386"/>
    <cellStyle name="Normal 2 2 2 2 29 2" xfId="4486"/>
    <cellStyle name="Normal 2 2 2 2 29 2 2" xfId="4487"/>
    <cellStyle name="Normal 2 2 2 2 29 2 3" xfId="29411"/>
    <cellStyle name="Normal 2 2 2 2 29 2 4" xfId="32387"/>
    <cellStyle name="Normal 2 2 2 2 29 20" xfId="4488"/>
    <cellStyle name="Normal 2 2 2 2 29 20 2" xfId="32388"/>
    <cellStyle name="Normal 2 2 2 2 29 21" xfId="4489"/>
    <cellStyle name="Normal 2 2 2 2 29 21 2" xfId="32389"/>
    <cellStyle name="Normal 2 2 2 2 29 22" xfId="4490"/>
    <cellStyle name="Normal 2 2 2 2 29 22 2" xfId="32390"/>
    <cellStyle name="Normal 2 2 2 2 29 23" xfId="4491"/>
    <cellStyle name="Normal 2 2 2 2 29 23 2" xfId="32391"/>
    <cellStyle name="Normal 2 2 2 2 29 24" xfId="29410"/>
    <cellStyle name="Normal 2 2 2 2 29 25" xfId="32376"/>
    <cellStyle name="Normal 2 2 2 2 29 3" xfId="4492"/>
    <cellStyle name="Normal 2 2 2 2 29 3 2" xfId="4493"/>
    <cellStyle name="Normal 2 2 2 2 29 3 3" xfId="29412"/>
    <cellStyle name="Normal 2 2 2 2 29 3 4" xfId="32392"/>
    <cellStyle name="Normal 2 2 2 2 29 4" xfId="4494"/>
    <cellStyle name="Normal 2 2 2 2 29 4 2" xfId="4495"/>
    <cellStyle name="Normal 2 2 2 2 29 4 3" xfId="29413"/>
    <cellStyle name="Normal 2 2 2 2 29 4 4" xfId="32393"/>
    <cellStyle name="Normal 2 2 2 2 29 5" xfId="4496"/>
    <cellStyle name="Normal 2 2 2 2 29 5 2" xfId="4497"/>
    <cellStyle name="Normal 2 2 2 2 29 5 2 2" xfId="32395"/>
    <cellStyle name="Normal 2 2 2 2 29 5 3" xfId="4498"/>
    <cellStyle name="Normal 2 2 2 2 29 5 3 2" xfId="32396"/>
    <cellStyle name="Normal 2 2 2 2 29 5 4" xfId="4499"/>
    <cellStyle name="Normal 2 2 2 2 29 5 4 2" xfId="32397"/>
    <cellStyle name="Normal 2 2 2 2 29 5 5" xfId="32394"/>
    <cellStyle name="Normal 2 2 2 2 29 6" xfId="4500"/>
    <cellStyle name="Normal 2 2 2 2 29 6 2" xfId="32398"/>
    <cellStyle name="Normal 2 2 2 2 29 7" xfId="4501"/>
    <cellStyle name="Normal 2 2 2 2 29 7 2" xfId="32399"/>
    <cellStyle name="Normal 2 2 2 2 29 8" xfId="4502"/>
    <cellStyle name="Normal 2 2 2 2 29 8 2" xfId="32400"/>
    <cellStyle name="Normal 2 2 2 2 29 9" xfId="4503"/>
    <cellStyle name="Normal 2 2 2 2 29 9 2" xfId="32401"/>
    <cellStyle name="Normal 2 2 2 2 29_INDX_CORR" xfId="4504"/>
    <cellStyle name="Normal 2 2 2 2 3" xfId="4505"/>
    <cellStyle name="Normal 2 2 2 2 3 2" xfId="4506"/>
    <cellStyle name="Normal 2 2 2 2 3 2 2" xfId="4507"/>
    <cellStyle name="Normal 2 2 2 2 3 2 2 2" xfId="32404"/>
    <cellStyle name="Normal 2 2 2 2 3 2 3" xfId="4508"/>
    <cellStyle name="Normal 2 2 2 2 3 2 3 2" xfId="32405"/>
    <cellStyle name="Normal 2 2 2 2 3 2 4" xfId="4509"/>
    <cellStyle name="Normal 2 2 2 2 3 2 4 2" xfId="32406"/>
    <cellStyle name="Normal 2 2 2 2 3 2 5" xfId="32403"/>
    <cellStyle name="Normal 2 2 2 2 3 3" xfId="4510"/>
    <cellStyle name="Normal 2 2 2 2 3 3 2" xfId="32407"/>
    <cellStyle name="Normal 2 2 2 2 3 4" xfId="4511"/>
    <cellStyle name="Normal 2 2 2 2 3 4 2" xfId="32408"/>
    <cellStyle name="Normal 2 2 2 2 3 5" xfId="29414"/>
    <cellStyle name="Normal 2 2 2 2 3 6" xfId="32402"/>
    <cellStyle name="Normal 2 2 2 2 30" xfId="4512"/>
    <cellStyle name="Normal 2 2 2 2 30 10" xfId="4513"/>
    <cellStyle name="Normal 2 2 2 2 30 10 2" xfId="32410"/>
    <cellStyle name="Normal 2 2 2 2 30 11" xfId="4514"/>
    <cellStyle name="Normal 2 2 2 2 30 11 2" xfId="32411"/>
    <cellStyle name="Normal 2 2 2 2 30 12" xfId="4515"/>
    <cellStyle name="Normal 2 2 2 2 30 12 2" xfId="32412"/>
    <cellStyle name="Normal 2 2 2 2 30 13" xfId="4516"/>
    <cellStyle name="Normal 2 2 2 2 30 13 2" xfId="32413"/>
    <cellStyle name="Normal 2 2 2 2 30 14" xfId="4517"/>
    <cellStyle name="Normal 2 2 2 2 30 14 2" xfId="32414"/>
    <cellStyle name="Normal 2 2 2 2 30 15" xfId="4518"/>
    <cellStyle name="Normal 2 2 2 2 30 15 2" xfId="32415"/>
    <cellStyle name="Normal 2 2 2 2 30 16" xfId="4519"/>
    <cellStyle name="Normal 2 2 2 2 30 16 2" xfId="32416"/>
    <cellStyle name="Normal 2 2 2 2 30 17" xfId="4520"/>
    <cellStyle name="Normal 2 2 2 2 30 17 2" xfId="32417"/>
    <cellStyle name="Normal 2 2 2 2 30 18" xfId="4521"/>
    <cellStyle name="Normal 2 2 2 2 30 18 2" xfId="32418"/>
    <cellStyle name="Normal 2 2 2 2 30 19" xfId="4522"/>
    <cellStyle name="Normal 2 2 2 2 30 19 2" xfId="32419"/>
    <cellStyle name="Normal 2 2 2 2 30 2" xfId="4523"/>
    <cellStyle name="Normal 2 2 2 2 30 2 2" xfId="4524"/>
    <cellStyle name="Normal 2 2 2 2 30 2 3" xfId="29416"/>
    <cellStyle name="Normal 2 2 2 2 30 2 4" xfId="32420"/>
    <cellStyle name="Normal 2 2 2 2 30 20" xfId="4525"/>
    <cellStyle name="Normal 2 2 2 2 30 20 2" xfId="32421"/>
    <cellStyle name="Normal 2 2 2 2 30 21" xfId="4526"/>
    <cellStyle name="Normal 2 2 2 2 30 21 2" xfId="32422"/>
    <cellStyle name="Normal 2 2 2 2 30 22" xfId="4527"/>
    <cellStyle name="Normal 2 2 2 2 30 22 2" xfId="32423"/>
    <cellStyle name="Normal 2 2 2 2 30 23" xfId="4528"/>
    <cellStyle name="Normal 2 2 2 2 30 23 2" xfId="32424"/>
    <cellStyle name="Normal 2 2 2 2 30 24" xfId="29415"/>
    <cellStyle name="Normal 2 2 2 2 30 25" xfId="32409"/>
    <cellStyle name="Normal 2 2 2 2 30 3" xfId="4529"/>
    <cellStyle name="Normal 2 2 2 2 30 3 2" xfId="4530"/>
    <cellStyle name="Normal 2 2 2 2 30 3 3" xfId="29417"/>
    <cellStyle name="Normal 2 2 2 2 30 3 4" xfId="32425"/>
    <cellStyle name="Normal 2 2 2 2 30 4" xfId="4531"/>
    <cellStyle name="Normal 2 2 2 2 30 4 2" xfId="4532"/>
    <cellStyle name="Normal 2 2 2 2 30 4 3" xfId="29418"/>
    <cellStyle name="Normal 2 2 2 2 30 4 4" xfId="32426"/>
    <cellStyle name="Normal 2 2 2 2 30 5" xfId="4533"/>
    <cellStyle name="Normal 2 2 2 2 30 5 2" xfId="4534"/>
    <cellStyle name="Normal 2 2 2 2 30 5 2 2" xfId="32428"/>
    <cellStyle name="Normal 2 2 2 2 30 5 3" xfId="4535"/>
    <cellStyle name="Normal 2 2 2 2 30 5 3 2" xfId="32429"/>
    <cellStyle name="Normal 2 2 2 2 30 5 4" xfId="4536"/>
    <cellStyle name="Normal 2 2 2 2 30 5 4 2" xfId="32430"/>
    <cellStyle name="Normal 2 2 2 2 30 5 5" xfId="32427"/>
    <cellStyle name="Normal 2 2 2 2 30 6" xfId="4537"/>
    <cellStyle name="Normal 2 2 2 2 30 6 2" xfId="32431"/>
    <cellStyle name="Normal 2 2 2 2 30 7" xfId="4538"/>
    <cellStyle name="Normal 2 2 2 2 30 7 2" xfId="32432"/>
    <cellStyle name="Normal 2 2 2 2 30 8" xfId="4539"/>
    <cellStyle name="Normal 2 2 2 2 30 8 2" xfId="32433"/>
    <cellStyle name="Normal 2 2 2 2 30 9" xfId="4540"/>
    <cellStyle name="Normal 2 2 2 2 30 9 2" xfId="32434"/>
    <cellStyle name="Normal 2 2 2 2 30_INDX_CORR" xfId="4541"/>
    <cellStyle name="Normal 2 2 2 2 31" xfId="4542"/>
    <cellStyle name="Normal 2 2 2 2 31 10" xfId="4543"/>
    <cellStyle name="Normal 2 2 2 2 31 10 2" xfId="32436"/>
    <cellStyle name="Normal 2 2 2 2 31 11" xfId="4544"/>
    <cellStyle name="Normal 2 2 2 2 31 11 2" xfId="32437"/>
    <cellStyle name="Normal 2 2 2 2 31 12" xfId="4545"/>
    <cellStyle name="Normal 2 2 2 2 31 12 2" xfId="32438"/>
    <cellStyle name="Normal 2 2 2 2 31 13" xfId="4546"/>
    <cellStyle name="Normal 2 2 2 2 31 13 2" xfId="32439"/>
    <cellStyle name="Normal 2 2 2 2 31 14" xfId="4547"/>
    <cellStyle name="Normal 2 2 2 2 31 14 2" xfId="32440"/>
    <cellStyle name="Normal 2 2 2 2 31 15" xfId="4548"/>
    <cellStyle name="Normal 2 2 2 2 31 15 2" xfId="32441"/>
    <cellStyle name="Normal 2 2 2 2 31 16" xfId="4549"/>
    <cellStyle name="Normal 2 2 2 2 31 16 2" xfId="32442"/>
    <cellStyle name="Normal 2 2 2 2 31 17" xfId="4550"/>
    <cellStyle name="Normal 2 2 2 2 31 17 2" xfId="32443"/>
    <cellStyle name="Normal 2 2 2 2 31 18" xfId="4551"/>
    <cellStyle name="Normal 2 2 2 2 31 18 2" xfId="32444"/>
    <cellStyle name="Normal 2 2 2 2 31 19" xfId="4552"/>
    <cellStyle name="Normal 2 2 2 2 31 19 2" xfId="32445"/>
    <cellStyle name="Normal 2 2 2 2 31 2" xfId="4553"/>
    <cellStyle name="Normal 2 2 2 2 31 2 2" xfId="4554"/>
    <cellStyle name="Normal 2 2 2 2 31 2 3" xfId="29420"/>
    <cellStyle name="Normal 2 2 2 2 31 2 4" xfId="32446"/>
    <cellStyle name="Normal 2 2 2 2 31 20" xfId="4555"/>
    <cellStyle name="Normal 2 2 2 2 31 20 2" xfId="32447"/>
    <cellStyle name="Normal 2 2 2 2 31 21" xfId="4556"/>
    <cellStyle name="Normal 2 2 2 2 31 21 2" xfId="32448"/>
    <cellStyle name="Normal 2 2 2 2 31 22" xfId="4557"/>
    <cellStyle name="Normal 2 2 2 2 31 22 2" xfId="32449"/>
    <cellStyle name="Normal 2 2 2 2 31 23" xfId="4558"/>
    <cellStyle name="Normal 2 2 2 2 31 23 2" xfId="32450"/>
    <cellStyle name="Normal 2 2 2 2 31 24" xfId="29419"/>
    <cellStyle name="Normal 2 2 2 2 31 25" xfId="32435"/>
    <cellStyle name="Normal 2 2 2 2 31 3" xfId="4559"/>
    <cellStyle name="Normal 2 2 2 2 31 3 2" xfId="4560"/>
    <cellStyle name="Normal 2 2 2 2 31 3 3" xfId="29421"/>
    <cellStyle name="Normal 2 2 2 2 31 3 4" xfId="32451"/>
    <cellStyle name="Normal 2 2 2 2 31 4" xfId="4561"/>
    <cellStyle name="Normal 2 2 2 2 31 4 2" xfId="4562"/>
    <cellStyle name="Normal 2 2 2 2 31 4 3" xfId="29422"/>
    <cellStyle name="Normal 2 2 2 2 31 4 4" xfId="32452"/>
    <cellStyle name="Normal 2 2 2 2 31 5" xfId="4563"/>
    <cellStyle name="Normal 2 2 2 2 31 5 2" xfId="4564"/>
    <cellStyle name="Normal 2 2 2 2 31 5 2 2" xfId="32454"/>
    <cellStyle name="Normal 2 2 2 2 31 5 3" xfId="4565"/>
    <cellStyle name="Normal 2 2 2 2 31 5 3 2" xfId="32455"/>
    <cellStyle name="Normal 2 2 2 2 31 5 4" xfId="4566"/>
    <cellStyle name="Normal 2 2 2 2 31 5 4 2" xfId="32456"/>
    <cellStyle name="Normal 2 2 2 2 31 5 5" xfId="32453"/>
    <cellStyle name="Normal 2 2 2 2 31 6" xfId="4567"/>
    <cellStyle name="Normal 2 2 2 2 31 6 2" xfId="32457"/>
    <cellStyle name="Normal 2 2 2 2 31 7" xfId="4568"/>
    <cellStyle name="Normal 2 2 2 2 31 7 2" xfId="32458"/>
    <cellStyle name="Normal 2 2 2 2 31 8" xfId="4569"/>
    <cellStyle name="Normal 2 2 2 2 31 8 2" xfId="32459"/>
    <cellStyle name="Normal 2 2 2 2 31 9" xfId="4570"/>
    <cellStyle name="Normal 2 2 2 2 31 9 2" xfId="32460"/>
    <cellStyle name="Normal 2 2 2 2 31_INDX_CORR" xfId="4571"/>
    <cellStyle name="Normal 2 2 2 2 32" xfId="4572"/>
    <cellStyle name="Normal 2 2 2 2 32 10" xfId="4573"/>
    <cellStyle name="Normal 2 2 2 2 32 10 2" xfId="32462"/>
    <cellStyle name="Normal 2 2 2 2 32 11" xfId="4574"/>
    <cellStyle name="Normal 2 2 2 2 32 11 2" xfId="32463"/>
    <cellStyle name="Normal 2 2 2 2 32 12" xfId="4575"/>
    <cellStyle name="Normal 2 2 2 2 32 12 2" xfId="32464"/>
    <cellStyle name="Normal 2 2 2 2 32 13" xfId="4576"/>
    <cellStyle name="Normal 2 2 2 2 32 13 2" xfId="32465"/>
    <cellStyle name="Normal 2 2 2 2 32 14" xfId="4577"/>
    <cellStyle name="Normal 2 2 2 2 32 14 2" xfId="32466"/>
    <cellStyle name="Normal 2 2 2 2 32 15" xfId="4578"/>
    <cellStyle name="Normal 2 2 2 2 32 15 2" xfId="32467"/>
    <cellStyle name="Normal 2 2 2 2 32 16" xfId="4579"/>
    <cellStyle name="Normal 2 2 2 2 32 16 2" xfId="32468"/>
    <cellStyle name="Normal 2 2 2 2 32 17" xfId="4580"/>
    <cellStyle name="Normal 2 2 2 2 32 17 2" xfId="32469"/>
    <cellStyle name="Normal 2 2 2 2 32 18" xfId="4581"/>
    <cellStyle name="Normal 2 2 2 2 32 18 2" xfId="32470"/>
    <cellStyle name="Normal 2 2 2 2 32 19" xfId="4582"/>
    <cellStyle name="Normal 2 2 2 2 32 19 2" xfId="32471"/>
    <cellStyle name="Normal 2 2 2 2 32 2" xfId="4583"/>
    <cellStyle name="Normal 2 2 2 2 32 2 2" xfId="4584"/>
    <cellStyle name="Normal 2 2 2 2 32 2 3" xfId="29424"/>
    <cellStyle name="Normal 2 2 2 2 32 2 4" xfId="32472"/>
    <cellStyle name="Normal 2 2 2 2 32 20" xfId="4585"/>
    <cellStyle name="Normal 2 2 2 2 32 20 2" xfId="32473"/>
    <cellStyle name="Normal 2 2 2 2 32 21" xfId="4586"/>
    <cellStyle name="Normal 2 2 2 2 32 21 2" xfId="32474"/>
    <cellStyle name="Normal 2 2 2 2 32 22" xfId="4587"/>
    <cellStyle name="Normal 2 2 2 2 32 22 2" xfId="32475"/>
    <cellStyle name="Normal 2 2 2 2 32 23" xfId="4588"/>
    <cellStyle name="Normal 2 2 2 2 32 23 2" xfId="32476"/>
    <cellStyle name="Normal 2 2 2 2 32 24" xfId="29423"/>
    <cellStyle name="Normal 2 2 2 2 32 25" xfId="32461"/>
    <cellStyle name="Normal 2 2 2 2 32 3" xfId="4589"/>
    <cellStyle name="Normal 2 2 2 2 32 3 2" xfId="4590"/>
    <cellStyle name="Normal 2 2 2 2 32 3 3" xfId="29425"/>
    <cellStyle name="Normal 2 2 2 2 32 3 4" xfId="32477"/>
    <cellStyle name="Normal 2 2 2 2 32 4" xfId="4591"/>
    <cellStyle name="Normal 2 2 2 2 32 4 2" xfId="4592"/>
    <cellStyle name="Normal 2 2 2 2 32 4 3" xfId="29426"/>
    <cellStyle name="Normal 2 2 2 2 32 4 4" xfId="32478"/>
    <cellStyle name="Normal 2 2 2 2 32 5" xfId="4593"/>
    <cellStyle name="Normal 2 2 2 2 32 5 2" xfId="4594"/>
    <cellStyle name="Normal 2 2 2 2 32 5 2 2" xfId="32480"/>
    <cellStyle name="Normal 2 2 2 2 32 5 3" xfId="4595"/>
    <cellStyle name="Normal 2 2 2 2 32 5 3 2" xfId="32481"/>
    <cellStyle name="Normal 2 2 2 2 32 5 4" xfId="4596"/>
    <cellStyle name="Normal 2 2 2 2 32 5 4 2" xfId="32482"/>
    <cellStyle name="Normal 2 2 2 2 32 5 5" xfId="32479"/>
    <cellStyle name="Normal 2 2 2 2 32 6" xfId="4597"/>
    <cellStyle name="Normal 2 2 2 2 32 6 2" xfId="32483"/>
    <cellStyle name="Normal 2 2 2 2 32 7" xfId="4598"/>
    <cellStyle name="Normal 2 2 2 2 32 7 2" xfId="32484"/>
    <cellStyle name="Normal 2 2 2 2 32 8" xfId="4599"/>
    <cellStyle name="Normal 2 2 2 2 32 8 2" xfId="32485"/>
    <cellStyle name="Normal 2 2 2 2 32 9" xfId="4600"/>
    <cellStyle name="Normal 2 2 2 2 32 9 2" xfId="32486"/>
    <cellStyle name="Normal 2 2 2 2 32_INDX_CORR" xfId="4601"/>
    <cellStyle name="Normal 2 2 2 2 33" xfId="4602"/>
    <cellStyle name="Normal 2 2 2 2 33 10" xfId="4603"/>
    <cellStyle name="Normal 2 2 2 2 33 10 2" xfId="32488"/>
    <cellStyle name="Normal 2 2 2 2 33 11" xfId="4604"/>
    <cellStyle name="Normal 2 2 2 2 33 11 2" xfId="32489"/>
    <cellStyle name="Normal 2 2 2 2 33 12" xfId="4605"/>
    <cellStyle name="Normal 2 2 2 2 33 12 2" xfId="32490"/>
    <cellStyle name="Normal 2 2 2 2 33 13" xfId="4606"/>
    <cellStyle name="Normal 2 2 2 2 33 13 2" xfId="32491"/>
    <cellStyle name="Normal 2 2 2 2 33 14" xfId="4607"/>
    <cellStyle name="Normal 2 2 2 2 33 14 2" xfId="32492"/>
    <cellStyle name="Normal 2 2 2 2 33 15" xfId="4608"/>
    <cellStyle name="Normal 2 2 2 2 33 15 2" xfId="32493"/>
    <cellStyle name="Normal 2 2 2 2 33 16" xfId="4609"/>
    <cellStyle name="Normal 2 2 2 2 33 16 2" xfId="32494"/>
    <cellStyle name="Normal 2 2 2 2 33 17" xfId="4610"/>
    <cellStyle name="Normal 2 2 2 2 33 17 2" xfId="32495"/>
    <cellStyle name="Normal 2 2 2 2 33 18" xfId="4611"/>
    <cellStyle name="Normal 2 2 2 2 33 18 2" xfId="32496"/>
    <cellStyle name="Normal 2 2 2 2 33 19" xfId="4612"/>
    <cellStyle name="Normal 2 2 2 2 33 19 2" xfId="32497"/>
    <cellStyle name="Normal 2 2 2 2 33 2" xfId="4613"/>
    <cellStyle name="Normal 2 2 2 2 33 2 2" xfId="4614"/>
    <cellStyle name="Normal 2 2 2 2 33 2 3" xfId="29428"/>
    <cellStyle name="Normal 2 2 2 2 33 2 4" xfId="32498"/>
    <cellStyle name="Normal 2 2 2 2 33 20" xfId="4615"/>
    <cellStyle name="Normal 2 2 2 2 33 20 2" xfId="32499"/>
    <cellStyle name="Normal 2 2 2 2 33 21" xfId="4616"/>
    <cellStyle name="Normal 2 2 2 2 33 21 2" xfId="32500"/>
    <cellStyle name="Normal 2 2 2 2 33 22" xfId="4617"/>
    <cellStyle name="Normal 2 2 2 2 33 22 2" xfId="32501"/>
    <cellStyle name="Normal 2 2 2 2 33 23" xfId="4618"/>
    <cellStyle name="Normal 2 2 2 2 33 23 2" xfId="32502"/>
    <cellStyle name="Normal 2 2 2 2 33 24" xfId="29427"/>
    <cellStyle name="Normal 2 2 2 2 33 25" xfId="32487"/>
    <cellStyle name="Normal 2 2 2 2 33 3" xfId="4619"/>
    <cellStyle name="Normal 2 2 2 2 33 3 2" xfId="4620"/>
    <cellStyle name="Normal 2 2 2 2 33 3 3" xfId="29429"/>
    <cellStyle name="Normal 2 2 2 2 33 3 4" xfId="32503"/>
    <cellStyle name="Normal 2 2 2 2 33 4" xfId="4621"/>
    <cellStyle name="Normal 2 2 2 2 33 4 2" xfId="4622"/>
    <cellStyle name="Normal 2 2 2 2 33 4 3" xfId="29430"/>
    <cellStyle name="Normal 2 2 2 2 33 4 4" xfId="32504"/>
    <cellStyle name="Normal 2 2 2 2 33 5" xfId="4623"/>
    <cellStyle name="Normal 2 2 2 2 33 5 2" xfId="4624"/>
    <cellStyle name="Normal 2 2 2 2 33 5 2 2" xfId="32506"/>
    <cellStyle name="Normal 2 2 2 2 33 5 3" xfId="4625"/>
    <cellStyle name="Normal 2 2 2 2 33 5 3 2" xfId="32507"/>
    <cellStyle name="Normal 2 2 2 2 33 5 4" xfId="4626"/>
    <cellStyle name="Normal 2 2 2 2 33 5 4 2" xfId="32508"/>
    <cellStyle name="Normal 2 2 2 2 33 5 5" xfId="32505"/>
    <cellStyle name="Normal 2 2 2 2 33 6" xfId="4627"/>
    <cellStyle name="Normal 2 2 2 2 33 6 2" xfId="32509"/>
    <cellStyle name="Normal 2 2 2 2 33 7" xfId="4628"/>
    <cellStyle name="Normal 2 2 2 2 33 7 2" xfId="32510"/>
    <cellStyle name="Normal 2 2 2 2 33 8" xfId="4629"/>
    <cellStyle name="Normal 2 2 2 2 33 8 2" xfId="32511"/>
    <cellStyle name="Normal 2 2 2 2 33 9" xfId="4630"/>
    <cellStyle name="Normal 2 2 2 2 33 9 2" xfId="32512"/>
    <cellStyle name="Normal 2 2 2 2 33_INDX_CORR" xfId="4631"/>
    <cellStyle name="Normal 2 2 2 2 34" xfId="4632"/>
    <cellStyle name="Normal 2 2 2 2 34 10" xfId="4633"/>
    <cellStyle name="Normal 2 2 2 2 34 10 2" xfId="32514"/>
    <cellStyle name="Normal 2 2 2 2 34 11" xfId="4634"/>
    <cellStyle name="Normal 2 2 2 2 34 11 2" xfId="32515"/>
    <cellStyle name="Normal 2 2 2 2 34 12" xfId="4635"/>
    <cellStyle name="Normal 2 2 2 2 34 12 2" xfId="32516"/>
    <cellStyle name="Normal 2 2 2 2 34 13" xfId="4636"/>
    <cellStyle name="Normal 2 2 2 2 34 13 2" xfId="32517"/>
    <cellStyle name="Normal 2 2 2 2 34 14" xfId="4637"/>
    <cellStyle name="Normal 2 2 2 2 34 14 2" xfId="32518"/>
    <cellStyle name="Normal 2 2 2 2 34 15" xfId="4638"/>
    <cellStyle name="Normal 2 2 2 2 34 15 2" xfId="32519"/>
    <cellStyle name="Normal 2 2 2 2 34 16" xfId="4639"/>
    <cellStyle name="Normal 2 2 2 2 34 16 2" xfId="32520"/>
    <cellStyle name="Normal 2 2 2 2 34 17" xfId="4640"/>
    <cellStyle name="Normal 2 2 2 2 34 17 2" xfId="32521"/>
    <cellStyle name="Normal 2 2 2 2 34 18" xfId="4641"/>
    <cellStyle name="Normal 2 2 2 2 34 18 2" xfId="32522"/>
    <cellStyle name="Normal 2 2 2 2 34 19" xfId="4642"/>
    <cellStyle name="Normal 2 2 2 2 34 19 2" xfId="32523"/>
    <cellStyle name="Normal 2 2 2 2 34 2" xfId="4643"/>
    <cellStyle name="Normal 2 2 2 2 34 2 2" xfId="4644"/>
    <cellStyle name="Normal 2 2 2 2 34 2 3" xfId="29432"/>
    <cellStyle name="Normal 2 2 2 2 34 2 4" xfId="32524"/>
    <cellStyle name="Normal 2 2 2 2 34 20" xfId="4645"/>
    <cellStyle name="Normal 2 2 2 2 34 20 2" xfId="32525"/>
    <cellStyle name="Normal 2 2 2 2 34 21" xfId="4646"/>
    <cellStyle name="Normal 2 2 2 2 34 21 2" xfId="32526"/>
    <cellStyle name="Normal 2 2 2 2 34 22" xfId="4647"/>
    <cellStyle name="Normal 2 2 2 2 34 22 2" xfId="32527"/>
    <cellStyle name="Normal 2 2 2 2 34 23" xfId="4648"/>
    <cellStyle name="Normal 2 2 2 2 34 23 2" xfId="32528"/>
    <cellStyle name="Normal 2 2 2 2 34 24" xfId="29431"/>
    <cellStyle name="Normal 2 2 2 2 34 25" xfId="32513"/>
    <cellStyle name="Normal 2 2 2 2 34 3" xfId="4649"/>
    <cellStyle name="Normal 2 2 2 2 34 3 2" xfId="4650"/>
    <cellStyle name="Normal 2 2 2 2 34 3 3" xfId="29433"/>
    <cellStyle name="Normal 2 2 2 2 34 3 4" xfId="32529"/>
    <cellStyle name="Normal 2 2 2 2 34 4" xfId="4651"/>
    <cellStyle name="Normal 2 2 2 2 34 4 2" xfId="4652"/>
    <cellStyle name="Normal 2 2 2 2 34 4 3" xfId="29434"/>
    <cellStyle name="Normal 2 2 2 2 34 4 4" xfId="32530"/>
    <cellStyle name="Normal 2 2 2 2 34 5" xfId="4653"/>
    <cellStyle name="Normal 2 2 2 2 34 5 2" xfId="4654"/>
    <cellStyle name="Normal 2 2 2 2 34 5 2 2" xfId="32532"/>
    <cellStyle name="Normal 2 2 2 2 34 5 3" xfId="4655"/>
    <cellStyle name="Normal 2 2 2 2 34 5 3 2" xfId="32533"/>
    <cellStyle name="Normal 2 2 2 2 34 5 4" xfId="4656"/>
    <cellStyle name="Normal 2 2 2 2 34 5 4 2" xfId="32534"/>
    <cellStyle name="Normal 2 2 2 2 34 5 5" xfId="32531"/>
    <cellStyle name="Normal 2 2 2 2 34 6" xfId="4657"/>
    <cellStyle name="Normal 2 2 2 2 34 6 2" xfId="32535"/>
    <cellStyle name="Normal 2 2 2 2 34 7" xfId="4658"/>
    <cellStyle name="Normal 2 2 2 2 34 7 2" xfId="32536"/>
    <cellStyle name="Normal 2 2 2 2 34 8" xfId="4659"/>
    <cellStyle name="Normal 2 2 2 2 34 8 2" xfId="32537"/>
    <cellStyle name="Normal 2 2 2 2 34 9" xfId="4660"/>
    <cellStyle name="Normal 2 2 2 2 34 9 2" xfId="32538"/>
    <cellStyle name="Normal 2 2 2 2 34_INDX_CORR" xfId="4661"/>
    <cellStyle name="Normal 2 2 2 2 35" xfId="4662"/>
    <cellStyle name="Normal 2 2 2 2 35 10" xfId="4663"/>
    <cellStyle name="Normal 2 2 2 2 35 10 2" xfId="32540"/>
    <cellStyle name="Normal 2 2 2 2 35 11" xfId="4664"/>
    <cellStyle name="Normal 2 2 2 2 35 11 2" xfId="32541"/>
    <cellStyle name="Normal 2 2 2 2 35 12" xfId="4665"/>
    <cellStyle name="Normal 2 2 2 2 35 12 2" xfId="32542"/>
    <cellStyle name="Normal 2 2 2 2 35 13" xfId="4666"/>
    <cellStyle name="Normal 2 2 2 2 35 13 2" xfId="32543"/>
    <cellStyle name="Normal 2 2 2 2 35 14" xfId="4667"/>
    <cellStyle name="Normal 2 2 2 2 35 14 2" xfId="32544"/>
    <cellStyle name="Normal 2 2 2 2 35 15" xfId="4668"/>
    <cellStyle name="Normal 2 2 2 2 35 15 2" xfId="32545"/>
    <cellStyle name="Normal 2 2 2 2 35 16" xfId="4669"/>
    <cellStyle name="Normal 2 2 2 2 35 16 2" xfId="32546"/>
    <cellStyle name="Normal 2 2 2 2 35 17" xfId="4670"/>
    <cellStyle name="Normal 2 2 2 2 35 17 2" xfId="32547"/>
    <cellStyle name="Normal 2 2 2 2 35 18" xfId="4671"/>
    <cellStyle name="Normal 2 2 2 2 35 18 2" xfId="32548"/>
    <cellStyle name="Normal 2 2 2 2 35 19" xfId="4672"/>
    <cellStyle name="Normal 2 2 2 2 35 19 2" xfId="32549"/>
    <cellStyle name="Normal 2 2 2 2 35 2" xfId="4673"/>
    <cellStyle name="Normal 2 2 2 2 35 2 2" xfId="4674"/>
    <cellStyle name="Normal 2 2 2 2 35 2 3" xfId="29436"/>
    <cellStyle name="Normal 2 2 2 2 35 2 4" xfId="32550"/>
    <cellStyle name="Normal 2 2 2 2 35 20" xfId="4675"/>
    <cellStyle name="Normal 2 2 2 2 35 20 2" xfId="32551"/>
    <cellStyle name="Normal 2 2 2 2 35 21" xfId="4676"/>
    <cellStyle name="Normal 2 2 2 2 35 21 2" xfId="32552"/>
    <cellStyle name="Normal 2 2 2 2 35 22" xfId="4677"/>
    <cellStyle name="Normal 2 2 2 2 35 22 2" xfId="32553"/>
    <cellStyle name="Normal 2 2 2 2 35 23" xfId="4678"/>
    <cellStyle name="Normal 2 2 2 2 35 23 2" xfId="32554"/>
    <cellStyle name="Normal 2 2 2 2 35 24" xfId="29435"/>
    <cellStyle name="Normal 2 2 2 2 35 25" xfId="32539"/>
    <cellStyle name="Normal 2 2 2 2 35 3" xfId="4679"/>
    <cellStyle name="Normal 2 2 2 2 35 3 2" xfId="4680"/>
    <cellStyle name="Normal 2 2 2 2 35 3 3" xfId="29437"/>
    <cellStyle name="Normal 2 2 2 2 35 3 4" xfId="32555"/>
    <cellStyle name="Normal 2 2 2 2 35 4" xfId="4681"/>
    <cellStyle name="Normal 2 2 2 2 35 4 2" xfId="4682"/>
    <cellStyle name="Normal 2 2 2 2 35 4 3" xfId="29438"/>
    <cellStyle name="Normal 2 2 2 2 35 4 4" xfId="32556"/>
    <cellStyle name="Normal 2 2 2 2 35 5" xfId="4683"/>
    <cellStyle name="Normal 2 2 2 2 35 5 2" xfId="4684"/>
    <cellStyle name="Normal 2 2 2 2 35 5 2 2" xfId="32558"/>
    <cellStyle name="Normal 2 2 2 2 35 5 3" xfId="4685"/>
    <cellStyle name="Normal 2 2 2 2 35 5 3 2" xfId="32559"/>
    <cellStyle name="Normal 2 2 2 2 35 5 4" xfId="4686"/>
    <cellStyle name="Normal 2 2 2 2 35 5 4 2" xfId="32560"/>
    <cellStyle name="Normal 2 2 2 2 35 5 5" xfId="32557"/>
    <cellStyle name="Normal 2 2 2 2 35 6" xfId="4687"/>
    <cellStyle name="Normal 2 2 2 2 35 6 2" xfId="32561"/>
    <cellStyle name="Normal 2 2 2 2 35 7" xfId="4688"/>
    <cellStyle name="Normal 2 2 2 2 35 7 2" xfId="32562"/>
    <cellStyle name="Normal 2 2 2 2 35 8" xfId="4689"/>
    <cellStyle name="Normal 2 2 2 2 35 8 2" xfId="32563"/>
    <cellStyle name="Normal 2 2 2 2 35 9" xfId="4690"/>
    <cellStyle name="Normal 2 2 2 2 35 9 2" xfId="32564"/>
    <cellStyle name="Normal 2 2 2 2 35_INDX_CORR" xfId="4691"/>
    <cellStyle name="Normal 2 2 2 2 36" xfId="4692"/>
    <cellStyle name="Normal 2 2 2 2 36 10" xfId="4693"/>
    <cellStyle name="Normal 2 2 2 2 36 10 2" xfId="32566"/>
    <cellStyle name="Normal 2 2 2 2 36 11" xfId="4694"/>
    <cellStyle name="Normal 2 2 2 2 36 11 2" xfId="32567"/>
    <cellStyle name="Normal 2 2 2 2 36 12" xfId="4695"/>
    <cellStyle name="Normal 2 2 2 2 36 12 2" xfId="32568"/>
    <cellStyle name="Normal 2 2 2 2 36 13" xfId="4696"/>
    <cellStyle name="Normal 2 2 2 2 36 13 2" xfId="32569"/>
    <cellStyle name="Normal 2 2 2 2 36 14" xfId="4697"/>
    <cellStyle name="Normal 2 2 2 2 36 14 2" xfId="32570"/>
    <cellStyle name="Normal 2 2 2 2 36 15" xfId="4698"/>
    <cellStyle name="Normal 2 2 2 2 36 15 2" xfId="32571"/>
    <cellStyle name="Normal 2 2 2 2 36 16" xfId="4699"/>
    <cellStyle name="Normal 2 2 2 2 36 16 2" xfId="32572"/>
    <cellStyle name="Normal 2 2 2 2 36 17" xfId="4700"/>
    <cellStyle name="Normal 2 2 2 2 36 17 2" xfId="32573"/>
    <cellStyle name="Normal 2 2 2 2 36 18" xfId="4701"/>
    <cellStyle name="Normal 2 2 2 2 36 18 2" xfId="32574"/>
    <cellStyle name="Normal 2 2 2 2 36 19" xfId="4702"/>
    <cellStyle name="Normal 2 2 2 2 36 19 2" xfId="32575"/>
    <cellStyle name="Normal 2 2 2 2 36 2" xfId="4703"/>
    <cellStyle name="Normal 2 2 2 2 36 2 2" xfId="4704"/>
    <cellStyle name="Normal 2 2 2 2 36 2 3" xfId="29440"/>
    <cellStyle name="Normal 2 2 2 2 36 2 4" xfId="32576"/>
    <cellStyle name="Normal 2 2 2 2 36 20" xfId="4705"/>
    <cellStyle name="Normal 2 2 2 2 36 20 2" xfId="32577"/>
    <cellStyle name="Normal 2 2 2 2 36 21" xfId="4706"/>
    <cellStyle name="Normal 2 2 2 2 36 21 2" xfId="32578"/>
    <cellStyle name="Normal 2 2 2 2 36 22" xfId="4707"/>
    <cellStyle name="Normal 2 2 2 2 36 22 2" xfId="32579"/>
    <cellStyle name="Normal 2 2 2 2 36 23" xfId="4708"/>
    <cellStyle name="Normal 2 2 2 2 36 23 2" xfId="32580"/>
    <cellStyle name="Normal 2 2 2 2 36 24" xfId="29439"/>
    <cellStyle name="Normal 2 2 2 2 36 25" xfId="32565"/>
    <cellStyle name="Normal 2 2 2 2 36 3" xfId="4709"/>
    <cellStyle name="Normal 2 2 2 2 36 3 2" xfId="4710"/>
    <cellStyle name="Normal 2 2 2 2 36 3 3" xfId="29441"/>
    <cellStyle name="Normal 2 2 2 2 36 3 4" xfId="32581"/>
    <cellStyle name="Normal 2 2 2 2 36 4" xfId="4711"/>
    <cellStyle name="Normal 2 2 2 2 36 4 2" xfId="4712"/>
    <cellStyle name="Normal 2 2 2 2 36 4 3" xfId="29442"/>
    <cellStyle name="Normal 2 2 2 2 36 4 4" xfId="32582"/>
    <cellStyle name="Normal 2 2 2 2 36 5" xfId="4713"/>
    <cellStyle name="Normal 2 2 2 2 36 5 2" xfId="4714"/>
    <cellStyle name="Normal 2 2 2 2 36 5 2 2" xfId="32584"/>
    <cellStyle name="Normal 2 2 2 2 36 5 3" xfId="4715"/>
    <cellStyle name="Normal 2 2 2 2 36 5 3 2" xfId="32585"/>
    <cellStyle name="Normal 2 2 2 2 36 5 4" xfId="4716"/>
    <cellStyle name="Normal 2 2 2 2 36 5 4 2" xfId="32586"/>
    <cellStyle name="Normal 2 2 2 2 36 5 5" xfId="32583"/>
    <cellStyle name="Normal 2 2 2 2 36 6" xfId="4717"/>
    <cellStyle name="Normal 2 2 2 2 36 6 2" xfId="32587"/>
    <cellStyle name="Normal 2 2 2 2 36 7" xfId="4718"/>
    <cellStyle name="Normal 2 2 2 2 36 7 2" xfId="32588"/>
    <cellStyle name="Normal 2 2 2 2 36 8" xfId="4719"/>
    <cellStyle name="Normal 2 2 2 2 36 8 2" xfId="32589"/>
    <cellStyle name="Normal 2 2 2 2 36 9" xfId="4720"/>
    <cellStyle name="Normal 2 2 2 2 36 9 2" xfId="32590"/>
    <cellStyle name="Normal 2 2 2 2 36_INDX_CORR" xfId="4721"/>
    <cellStyle name="Normal 2 2 2 2 37" xfId="4722"/>
    <cellStyle name="Normal 2 2 2 2 37 10" xfId="4723"/>
    <cellStyle name="Normal 2 2 2 2 37 10 2" xfId="32592"/>
    <cellStyle name="Normal 2 2 2 2 37 11" xfId="4724"/>
    <cellStyle name="Normal 2 2 2 2 37 11 2" xfId="32593"/>
    <cellStyle name="Normal 2 2 2 2 37 12" xfId="4725"/>
    <cellStyle name="Normal 2 2 2 2 37 12 2" xfId="32594"/>
    <cellStyle name="Normal 2 2 2 2 37 13" xfId="4726"/>
    <cellStyle name="Normal 2 2 2 2 37 13 2" xfId="32595"/>
    <cellStyle name="Normal 2 2 2 2 37 14" xfId="4727"/>
    <cellStyle name="Normal 2 2 2 2 37 14 2" xfId="32596"/>
    <cellStyle name="Normal 2 2 2 2 37 15" xfId="4728"/>
    <cellStyle name="Normal 2 2 2 2 37 15 2" xfId="32597"/>
    <cellStyle name="Normal 2 2 2 2 37 16" xfId="4729"/>
    <cellStyle name="Normal 2 2 2 2 37 16 2" xfId="32598"/>
    <cellStyle name="Normal 2 2 2 2 37 17" xfId="4730"/>
    <cellStyle name="Normal 2 2 2 2 37 17 2" xfId="32599"/>
    <cellStyle name="Normal 2 2 2 2 37 18" xfId="4731"/>
    <cellStyle name="Normal 2 2 2 2 37 18 2" xfId="32600"/>
    <cellStyle name="Normal 2 2 2 2 37 19" xfId="4732"/>
    <cellStyle name="Normal 2 2 2 2 37 19 2" xfId="32601"/>
    <cellStyle name="Normal 2 2 2 2 37 2" xfId="4733"/>
    <cellStyle name="Normal 2 2 2 2 37 2 2" xfId="4734"/>
    <cellStyle name="Normal 2 2 2 2 37 2 3" xfId="29444"/>
    <cellStyle name="Normal 2 2 2 2 37 2 4" xfId="32602"/>
    <cellStyle name="Normal 2 2 2 2 37 20" xfId="4735"/>
    <cellStyle name="Normal 2 2 2 2 37 20 2" xfId="32603"/>
    <cellStyle name="Normal 2 2 2 2 37 21" xfId="4736"/>
    <cellStyle name="Normal 2 2 2 2 37 21 2" xfId="32604"/>
    <cellStyle name="Normal 2 2 2 2 37 22" xfId="4737"/>
    <cellStyle name="Normal 2 2 2 2 37 22 2" xfId="32605"/>
    <cellStyle name="Normal 2 2 2 2 37 23" xfId="4738"/>
    <cellStyle name="Normal 2 2 2 2 37 23 2" xfId="32606"/>
    <cellStyle name="Normal 2 2 2 2 37 24" xfId="29443"/>
    <cellStyle name="Normal 2 2 2 2 37 25" xfId="32591"/>
    <cellStyle name="Normal 2 2 2 2 37 3" xfId="4739"/>
    <cellStyle name="Normal 2 2 2 2 37 3 2" xfId="4740"/>
    <cellStyle name="Normal 2 2 2 2 37 3 3" xfId="29445"/>
    <cellStyle name="Normal 2 2 2 2 37 3 4" xfId="32607"/>
    <cellStyle name="Normal 2 2 2 2 37 4" xfId="4741"/>
    <cellStyle name="Normal 2 2 2 2 37 4 2" xfId="4742"/>
    <cellStyle name="Normal 2 2 2 2 37 4 3" xfId="29446"/>
    <cellStyle name="Normal 2 2 2 2 37 4 4" xfId="32608"/>
    <cellStyle name="Normal 2 2 2 2 37 5" xfId="4743"/>
    <cellStyle name="Normal 2 2 2 2 37 5 2" xfId="4744"/>
    <cellStyle name="Normal 2 2 2 2 37 5 2 2" xfId="32610"/>
    <cellStyle name="Normal 2 2 2 2 37 5 3" xfId="4745"/>
    <cellStyle name="Normal 2 2 2 2 37 5 3 2" xfId="32611"/>
    <cellStyle name="Normal 2 2 2 2 37 5 4" xfId="4746"/>
    <cellStyle name="Normal 2 2 2 2 37 5 4 2" xfId="32612"/>
    <cellStyle name="Normal 2 2 2 2 37 5 5" xfId="32609"/>
    <cellStyle name="Normal 2 2 2 2 37 6" xfId="4747"/>
    <cellStyle name="Normal 2 2 2 2 37 6 2" xfId="32613"/>
    <cellStyle name="Normal 2 2 2 2 37 7" xfId="4748"/>
    <cellStyle name="Normal 2 2 2 2 37 7 2" xfId="32614"/>
    <cellStyle name="Normal 2 2 2 2 37 8" xfId="4749"/>
    <cellStyle name="Normal 2 2 2 2 37 8 2" xfId="32615"/>
    <cellStyle name="Normal 2 2 2 2 37 9" xfId="4750"/>
    <cellStyle name="Normal 2 2 2 2 37 9 2" xfId="32616"/>
    <cellStyle name="Normal 2 2 2 2 37_INDX_CORR" xfId="4751"/>
    <cellStyle name="Normal 2 2 2 2 38" xfId="4752"/>
    <cellStyle name="Normal 2 2 2 2 38 10" xfId="4753"/>
    <cellStyle name="Normal 2 2 2 2 38 10 2" xfId="32618"/>
    <cellStyle name="Normal 2 2 2 2 38 11" xfId="4754"/>
    <cellStyle name="Normal 2 2 2 2 38 11 2" xfId="32619"/>
    <cellStyle name="Normal 2 2 2 2 38 12" xfId="4755"/>
    <cellStyle name="Normal 2 2 2 2 38 12 2" xfId="32620"/>
    <cellStyle name="Normal 2 2 2 2 38 13" xfId="4756"/>
    <cellStyle name="Normal 2 2 2 2 38 13 2" xfId="32621"/>
    <cellStyle name="Normal 2 2 2 2 38 14" xfId="4757"/>
    <cellStyle name="Normal 2 2 2 2 38 14 2" xfId="32622"/>
    <cellStyle name="Normal 2 2 2 2 38 15" xfId="4758"/>
    <cellStyle name="Normal 2 2 2 2 38 15 2" xfId="32623"/>
    <cellStyle name="Normal 2 2 2 2 38 16" xfId="4759"/>
    <cellStyle name="Normal 2 2 2 2 38 16 2" xfId="32624"/>
    <cellStyle name="Normal 2 2 2 2 38 17" xfId="4760"/>
    <cellStyle name="Normal 2 2 2 2 38 17 2" xfId="32625"/>
    <cellStyle name="Normal 2 2 2 2 38 18" xfId="4761"/>
    <cellStyle name="Normal 2 2 2 2 38 18 2" xfId="32626"/>
    <cellStyle name="Normal 2 2 2 2 38 19" xfId="4762"/>
    <cellStyle name="Normal 2 2 2 2 38 19 2" xfId="32627"/>
    <cellStyle name="Normal 2 2 2 2 38 2" xfId="4763"/>
    <cellStyle name="Normal 2 2 2 2 38 2 2" xfId="4764"/>
    <cellStyle name="Normal 2 2 2 2 38 2 3" xfId="29448"/>
    <cellStyle name="Normal 2 2 2 2 38 2 4" xfId="32628"/>
    <cellStyle name="Normal 2 2 2 2 38 20" xfId="4765"/>
    <cellStyle name="Normal 2 2 2 2 38 20 2" xfId="32629"/>
    <cellStyle name="Normal 2 2 2 2 38 21" xfId="4766"/>
    <cellStyle name="Normal 2 2 2 2 38 21 2" xfId="32630"/>
    <cellStyle name="Normal 2 2 2 2 38 22" xfId="4767"/>
    <cellStyle name="Normal 2 2 2 2 38 22 2" xfId="32631"/>
    <cellStyle name="Normal 2 2 2 2 38 23" xfId="4768"/>
    <cellStyle name="Normal 2 2 2 2 38 23 2" xfId="32632"/>
    <cellStyle name="Normal 2 2 2 2 38 24" xfId="29447"/>
    <cellStyle name="Normal 2 2 2 2 38 25" xfId="32617"/>
    <cellStyle name="Normal 2 2 2 2 38 3" xfId="4769"/>
    <cellStyle name="Normal 2 2 2 2 38 3 2" xfId="4770"/>
    <cellStyle name="Normal 2 2 2 2 38 3 3" xfId="29449"/>
    <cellStyle name="Normal 2 2 2 2 38 3 4" xfId="32633"/>
    <cellStyle name="Normal 2 2 2 2 38 4" xfId="4771"/>
    <cellStyle name="Normal 2 2 2 2 38 4 2" xfId="4772"/>
    <cellStyle name="Normal 2 2 2 2 38 4 3" xfId="29450"/>
    <cellStyle name="Normal 2 2 2 2 38 4 4" xfId="32634"/>
    <cellStyle name="Normal 2 2 2 2 38 5" xfId="4773"/>
    <cellStyle name="Normal 2 2 2 2 38 5 2" xfId="4774"/>
    <cellStyle name="Normal 2 2 2 2 38 5 2 2" xfId="32636"/>
    <cellStyle name="Normal 2 2 2 2 38 5 3" xfId="4775"/>
    <cellStyle name="Normal 2 2 2 2 38 5 3 2" xfId="32637"/>
    <cellStyle name="Normal 2 2 2 2 38 5 4" xfId="4776"/>
    <cellStyle name="Normal 2 2 2 2 38 5 4 2" xfId="32638"/>
    <cellStyle name="Normal 2 2 2 2 38 5 5" xfId="32635"/>
    <cellStyle name="Normal 2 2 2 2 38 6" xfId="4777"/>
    <cellStyle name="Normal 2 2 2 2 38 6 2" xfId="32639"/>
    <cellStyle name="Normal 2 2 2 2 38 7" xfId="4778"/>
    <cellStyle name="Normal 2 2 2 2 38 7 2" xfId="32640"/>
    <cellStyle name="Normal 2 2 2 2 38 8" xfId="4779"/>
    <cellStyle name="Normal 2 2 2 2 38 8 2" xfId="32641"/>
    <cellStyle name="Normal 2 2 2 2 38 9" xfId="4780"/>
    <cellStyle name="Normal 2 2 2 2 38 9 2" xfId="32642"/>
    <cellStyle name="Normal 2 2 2 2 38_INDX_CORR" xfId="4781"/>
    <cellStyle name="Normal 2 2 2 2 39" xfId="4782"/>
    <cellStyle name="Normal 2 2 2 2 39 10" xfId="4783"/>
    <cellStyle name="Normal 2 2 2 2 39 10 2" xfId="32644"/>
    <cellStyle name="Normal 2 2 2 2 39 11" xfId="4784"/>
    <cellStyle name="Normal 2 2 2 2 39 11 2" xfId="32645"/>
    <cellStyle name="Normal 2 2 2 2 39 12" xfId="4785"/>
    <cellStyle name="Normal 2 2 2 2 39 12 2" xfId="32646"/>
    <cellStyle name="Normal 2 2 2 2 39 13" xfId="4786"/>
    <cellStyle name="Normal 2 2 2 2 39 13 2" xfId="32647"/>
    <cellStyle name="Normal 2 2 2 2 39 14" xfId="4787"/>
    <cellStyle name="Normal 2 2 2 2 39 14 2" xfId="32648"/>
    <cellStyle name="Normal 2 2 2 2 39 15" xfId="4788"/>
    <cellStyle name="Normal 2 2 2 2 39 15 2" xfId="32649"/>
    <cellStyle name="Normal 2 2 2 2 39 16" xfId="4789"/>
    <cellStyle name="Normal 2 2 2 2 39 16 2" xfId="32650"/>
    <cellStyle name="Normal 2 2 2 2 39 17" xfId="4790"/>
    <cellStyle name="Normal 2 2 2 2 39 17 2" xfId="32651"/>
    <cellStyle name="Normal 2 2 2 2 39 18" xfId="4791"/>
    <cellStyle name="Normal 2 2 2 2 39 18 2" xfId="32652"/>
    <cellStyle name="Normal 2 2 2 2 39 19" xfId="4792"/>
    <cellStyle name="Normal 2 2 2 2 39 19 2" xfId="32653"/>
    <cellStyle name="Normal 2 2 2 2 39 2" xfId="4793"/>
    <cellStyle name="Normal 2 2 2 2 39 2 2" xfId="4794"/>
    <cellStyle name="Normal 2 2 2 2 39 2 3" xfId="29452"/>
    <cellStyle name="Normal 2 2 2 2 39 2 4" xfId="32654"/>
    <cellStyle name="Normal 2 2 2 2 39 20" xfId="4795"/>
    <cellStyle name="Normal 2 2 2 2 39 20 2" xfId="32655"/>
    <cellStyle name="Normal 2 2 2 2 39 21" xfId="4796"/>
    <cellStyle name="Normal 2 2 2 2 39 21 2" xfId="32656"/>
    <cellStyle name="Normal 2 2 2 2 39 22" xfId="4797"/>
    <cellStyle name="Normal 2 2 2 2 39 22 2" xfId="32657"/>
    <cellStyle name="Normal 2 2 2 2 39 23" xfId="4798"/>
    <cellStyle name="Normal 2 2 2 2 39 23 2" xfId="32658"/>
    <cellStyle name="Normal 2 2 2 2 39 24" xfId="29451"/>
    <cellStyle name="Normal 2 2 2 2 39 25" xfId="32643"/>
    <cellStyle name="Normal 2 2 2 2 39 3" xfId="4799"/>
    <cellStyle name="Normal 2 2 2 2 39 3 2" xfId="4800"/>
    <cellStyle name="Normal 2 2 2 2 39 3 3" xfId="29453"/>
    <cellStyle name="Normal 2 2 2 2 39 3 4" xfId="32659"/>
    <cellStyle name="Normal 2 2 2 2 39 4" xfId="4801"/>
    <cellStyle name="Normal 2 2 2 2 39 4 2" xfId="4802"/>
    <cellStyle name="Normal 2 2 2 2 39 4 3" xfId="29454"/>
    <cellStyle name="Normal 2 2 2 2 39 4 4" xfId="32660"/>
    <cellStyle name="Normal 2 2 2 2 39 5" xfId="4803"/>
    <cellStyle name="Normal 2 2 2 2 39 5 2" xfId="4804"/>
    <cellStyle name="Normal 2 2 2 2 39 5 2 2" xfId="32662"/>
    <cellStyle name="Normal 2 2 2 2 39 5 3" xfId="4805"/>
    <cellStyle name="Normal 2 2 2 2 39 5 3 2" xfId="32663"/>
    <cellStyle name="Normal 2 2 2 2 39 5 4" xfId="4806"/>
    <cellStyle name="Normal 2 2 2 2 39 5 4 2" xfId="32664"/>
    <cellStyle name="Normal 2 2 2 2 39 5 5" xfId="32661"/>
    <cellStyle name="Normal 2 2 2 2 39 6" xfId="4807"/>
    <cellStyle name="Normal 2 2 2 2 39 6 2" xfId="32665"/>
    <cellStyle name="Normal 2 2 2 2 39 7" xfId="4808"/>
    <cellStyle name="Normal 2 2 2 2 39 7 2" xfId="32666"/>
    <cellStyle name="Normal 2 2 2 2 39 8" xfId="4809"/>
    <cellStyle name="Normal 2 2 2 2 39 8 2" xfId="32667"/>
    <cellStyle name="Normal 2 2 2 2 39 9" xfId="4810"/>
    <cellStyle name="Normal 2 2 2 2 39 9 2" xfId="32668"/>
    <cellStyle name="Normal 2 2 2 2 39_INDX_CORR" xfId="4811"/>
    <cellStyle name="Normal 2 2 2 2 4" xfId="4812"/>
    <cellStyle name="Normal 2 2 2 2 4 2" xfId="4813"/>
    <cellStyle name="Normal 2 2 2 2 4 2 2" xfId="4814"/>
    <cellStyle name="Normal 2 2 2 2 4 2 2 2" xfId="32671"/>
    <cellStyle name="Normal 2 2 2 2 4 2 3" xfId="4815"/>
    <cellStyle name="Normal 2 2 2 2 4 2 3 2" xfId="32672"/>
    <cellStyle name="Normal 2 2 2 2 4 2 4" xfId="4816"/>
    <cellStyle name="Normal 2 2 2 2 4 2 4 2" xfId="32673"/>
    <cellStyle name="Normal 2 2 2 2 4 2 5" xfId="32670"/>
    <cellStyle name="Normal 2 2 2 2 4 3" xfId="4817"/>
    <cellStyle name="Normal 2 2 2 2 4 3 2" xfId="32674"/>
    <cellStyle name="Normal 2 2 2 2 4 4" xfId="4818"/>
    <cellStyle name="Normal 2 2 2 2 4 4 2" xfId="32675"/>
    <cellStyle name="Normal 2 2 2 2 4 5" xfId="29455"/>
    <cellStyle name="Normal 2 2 2 2 4 6" xfId="32669"/>
    <cellStyle name="Normal 2 2 2 2 40" xfId="4819"/>
    <cellStyle name="Normal 2 2 2 2 40 10" xfId="4820"/>
    <cellStyle name="Normal 2 2 2 2 40 10 2" xfId="32677"/>
    <cellStyle name="Normal 2 2 2 2 40 11" xfId="4821"/>
    <cellStyle name="Normal 2 2 2 2 40 11 2" xfId="32678"/>
    <cellStyle name="Normal 2 2 2 2 40 12" xfId="4822"/>
    <cellStyle name="Normal 2 2 2 2 40 12 2" xfId="32679"/>
    <cellStyle name="Normal 2 2 2 2 40 13" xfId="4823"/>
    <cellStyle name="Normal 2 2 2 2 40 13 2" xfId="32680"/>
    <cellStyle name="Normal 2 2 2 2 40 14" xfId="4824"/>
    <cellStyle name="Normal 2 2 2 2 40 14 2" xfId="4825"/>
    <cellStyle name="Normal 2 2 2 2 40 14 2 2" xfId="32682"/>
    <cellStyle name="Normal 2 2 2 2 40 14 3" xfId="32681"/>
    <cellStyle name="Normal 2 2 2 2 40 15" xfId="4826"/>
    <cellStyle name="Normal 2 2 2 2 40 15 2" xfId="4827"/>
    <cellStyle name="Normal 2 2 2 2 40 15 2 2" xfId="32684"/>
    <cellStyle name="Normal 2 2 2 2 40 15 3" xfId="32683"/>
    <cellStyle name="Normal 2 2 2 2 40 16" xfId="4828"/>
    <cellStyle name="Normal 2 2 2 2 40 16 2" xfId="4829"/>
    <cellStyle name="Normal 2 2 2 2 40 16 2 2" xfId="32686"/>
    <cellStyle name="Normal 2 2 2 2 40 16 3" xfId="32685"/>
    <cellStyle name="Normal 2 2 2 2 40 17" xfId="4830"/>
    <cellStyle name="Normal 2 2 2 2 40 17 2" xfId="4831"/>
    <cellStyle name="Normal 2 2 2 2 40 17 2 2" xfId="32688"/>
    <cellStyle name="Normal 2 2 2 2 40 17 3" xfId="32687"/>
    <cellStyle name="Normal 2 2 2 2 40 18" xfId="4832"/>
    <cellStyle name="Normal 2 2 2 2 40 18 2" xfId="4833"/>
    <cellStyle name="Normal 2 2 2 2 40 18 2 2" xfId="32690"/>
    <cellStyle name="Normal 2 2 2 2 40 18 3" xfId="32689"/>
    <cellStyle name="Normal 2 2 2 2 40 19" xfId="4834"/>
    <cellStyle name="Normal 2 2 2 2 40 19 2" xfId="4835"/>
    <cellStyle name="Normal 2 2 2 2 40 19 2 2" xfId="32692"/>
    <cellStyle name="Normal 2 2 2 2 40 19 3" xfId="32691"/>
    <cellStyle name="Normal 2 2 2 2 40 2" xfId="4836"/>
    <cellStyle name="Normal 2 2 2 2 40 2 2" xfId="4837"/>
    <cellStyle name="Normal 2 2 2 2 40 2 2 2" xfId="32694"/>
    <cellStyle name="Normal 2 2 2 2 40 2 3" xfId="29457"/>
    <cellStyle name="Normal 2 2 2 2 40 2 4" xfId="32693"/>
    <cellStyle name="Normal 2 2 2 2 40 2_REUTERS" xfId="4838"/>
    <cellStyle name="Normal 2 2 2 2 40 20" xfId="4839"/>
    <cellStyle name="Normal 2 2 2 2 40 20 2" xfId="4840"/>
    <cellStyle name="Normal 2 2 2 2 40 20 2 2" xfId="32696"/>
    <cellStyle name="Normal 2 2 2 2 40 20 3" xfId="32695"/>
    <cellStyle name="Normal 2 2 2 2 40 21" xfId="4841"/>
    <cellStyle name="Normal 2 2 2 2 40 21 2" xfId="4842"/>
    <cellStyle name="Normal 2 2 2 2 40 21 2 2" xfId="32698"/>
    <cellStyle name="Normal 2 2 2 2 40 21 3" xfId="32697"/>
    <cellStyle name="Normal 2 2 2 2 40 22" xfId="4843"/>
    <cellStyle name="Normal 2 2 2 2 40 22 2" xfId="32699"/>
    <cellStyle name="Normal 2 2 2 2 40 23" xfId="4844"/>
    <cellStyle name="Normal 2 2 2 2 40 23 2" xfId="32700"/>
    <cellStyle name="Normal 2 2 2 2 40 24" xfId="29456"/>
    <cellStyle name="Normal 2 2 2 2 40 25" xfId="32676"/>
    <cellStyle name="Normal 2 2 2 2 40 3" xfId="4845"/>
    <cellStyle name="Normal 2 2 2 2 40 3 2" xfId="4846"/>
    <cellStyle name="Normal 2 2 2 2 40 3 2 2" xfId="32702"/>
    <cellStyle name="Normal 2 2 2 2 40 3 3" xfId="29458"/>
    <cellStyle name="Normal 2 2 2 2 40 3 4" xfId="32701"/>
    <cellStyle name="Normal 2 2 2 2 40 3_REUTERS" xfId="4847"/>
    <cellStyle name="Normal 2 2 2 2 40 4" xfId="4848"/>
    <cellStyle name="Normal 2 2 2 2 40 4 2" xfId="4849"/>
    <cellStyle name="Normal 2 2 2 2 40 4 2 2" xfId="32704"/>
    <cellStyle name="Normal 2 2 2 2 40 4 3" xfId="29459"/>
    <cellStyle name="Normal 2 2 2 2 40 4 4" xfId="32703"/>
    <cellStyle name="Normal 2 2 2 2 40 4_REUTERS" xfId="4850"/>
    <cellStyle name="Normal 2 2 2 2 40 5" xfId="4851"/>
    <cellStyle name="Normal 2 2 2 2 40 5 2" xfId="4852"/>
    <cellStyle name="Normal 2 2 2 2 40 5 2 2" xfId="32706"/>
    <cellStyle name="Normal 2 2 2 2 40 5 3" xfId="4853"/>
    <cellStyle name="Normal 2 2 2 2 40 5 3 2" xfId="32707"/>
    <cellStyle name="Normal 2 2 2 2 40 5 4" xfId="4854"/>
    <cellStyle name="Normal 2 2 2 2 40 5 4 2" xfId="32708"/>
    <cellStyle name="Normal 2 2 2 2 40 5 5" xfId="32705"/>
    <cellStyle name="Normal 2 2 2 2 40 6" xfId="4855"/>
    <cellStyle name="Normal 2 2 2 2 40 6 2" xfId="4856"/>
    <cellStyle name="Normal 2 2 2 2 40 6 2 2" xfId="32710"/>
    <cellStyle name="Normal 2 2 2 2 40 6 3" xfId="32709"/>
    <cellStyle name="Normal 2 2 2 2 40 7" xfId="4857"/>
    <cellStyle name="Normal 2 2 2 2 40 7 2" xfId="4858"/>
    <cellStyle name="Normal 2 2 2 2 40 7 2 2" xfId="32712"/>
    <cellStyle name="Normal 2 2 2 2 40 7 3" xfId="32711"/>
    <cellStyle name="Normal 2 2 2 2 40 8" xfId="4859"/>
    <cellStyle name="Normal 2 2 2 2 40 8 2" xfId="4860"/>
    <cellStyle name="Normal 2 2 2 2 40 8 2 2" xfId="32714"/>
    <cellStyle name="Normal 2 2 2 2 40 8 3" xfId="32713"/>
    <cellStyle name="Normal 2 2 2 2 40 9" xfId="4861"/>
    <cellStyle name="Normal 2 2 2 2 40 9 2" xfId="4862"/>
    <cellStyle name="Normal 2 2 2 2 40 9 2 2" xfId="32716"/>
    <cellStyle name="Normal 2 2 2 2 40 9 3" xfId="32715"/>
    <cellStyle name="Normal 2 2 2 2 40_INDX_CORR" xfId="4863"/>
    <cellStyle name="Normal 2 2 2 2 41" xfId="4864"/>
    <cellStyle name="Normal 2 2 2 2 41 10" xfId="4865"/>
    <cellStyle name="Normal 2 2 2 2 41 10 2" xfId="4866"/>
    <cellStyle name="Normal 2 2 2 2 41 10 2 2" xfId="32719"/>
    <cellStyle name="Normal 2 2 2 2 41 10 3" xfId="32718"/>
    <cellStyle name="Normal 2 2 2 2 41 11" xfId="4867"/>
    <cellStyle name="Normal 2 2 2 2 41 11 2" xfId="4868"/>
    <cellStyle name="Normal 2 2 2 2 41 11 2 2" xfId="32721"/>
    <cellStyle name="Normal 2 2 2 2 41 11 3" xfId="32720"/>
    <cellStyle name="Normal 2 2 2 2 41 12" xfId="4869"/>
    <cellStyle name="Normal 2 2 2 2 41 12 2" xfId="4870"/>
    <cellStyle name="Normal 2 2 2 2 41 12 2 2" xfId="32723"/>
    <cellStyle name="Normal 2 2 2 2 41 12 3" xfId="32722"/>
    <cellStyle name="Normal 2 2 2 2 41 13" xfId="4871"/>
    <cellStyle name="Normal 2 2 2 2 41 13 2" xfId="4872"/>
    <cellStyle name="Normal 2 2 2 2 41 13 2 2" xfId="32725"/>
    <cellStyle name="Normal 2 2 2 2 41 13 3" xfId="32724"/>
    <cellStyle name="Normal 2 2 2 2 41 14" xfId="4873"/>
    <cellStyle name="Normal 2 2 2 2 41 14 2" xfId="4874"/>
    <cellStyle name="Normal 2 2 2 2 41 14 2 2" xfId="32727"/>
    <cellStyle name="Normal 2 2 2 2 41 14 3" xfId="32726"/>
    <cellStyle name="Normal 2 2 2 2 41 15" xfId="4875"/>
    <cellStyle name="Normal 2 2 2 2 41 15 2" xfId="4876"/>
    <cellStyle name="Normal 2 2 2 2 41 15 2 2" xfId="32729"/>
    <cellStyle name="Normal 2 2 2 2 41 15 3" xfId="32728"/>
    <cellStyle name="Normal 2 2 2 2 41 16" xfId="4877"/>
    <cellStyle name="Normal 2 2 2 2 41 16 2" xfId="4878"/>
    <cellStyle name="Normal 2 2 2 2 41 16 2 2" xfId="32731"/>
    <cellStyle name="Normal 2 2 2 2 41 16 3" xfId="32730"/>
    <cellStyle name="Normal 2 2 2 2 41 17" xfId="4879"/>
    <cellStyle name="Normal 2 2 2 2 41 17 2" xfId="4880"/>
    <cellStyle name="Normal 2 2 2 2 41 17 2 2" xfId="32733"/>
    <cellStyle name="Normal 2 2 2 2 41 17 3" xfId="32732"/>
    <cellStyle name="Normal 2 2 2 2 41 18" xfId="4881"/>
    <cellStyle name="Normal 2 2 2 2 41 18 2" xfId="4882"/>
    <cellStyle name="Normal 2 2 2 2 41 18 2 2" xfId="32735"/>
    <cellStyle name="Normal 2 2 2 2 41 18 3" xfId="32734"/>
    <cellStyle name="Normal 2 2 2 2 41 19" xfId="4883"/>
    <cellStyle name="Normal 2 2 2 2 41 19 2" xfId="4884"/>
    <cellStyle name="Normal 2 2 2 2 41 19 2 2" xfId="32737"/>
    <cellStyle name="Normal 2 2 2 2 41 19 3" xfId="32736"/>
    <cellStyle name="Normal 2 2 2 2 41 2" xfId="4885"/>
    <cellStyle name="Normal 2 2 2 2 41 2 2" xfId="4886"/>
    <cellStyle name="Normal 2 2 2 2 41 2 2 2" xfId="32739"/>
    <cellStyle name="Normal 2 2 2 2 41 2 3" xfId="29461"/>
    <cellStyle name="Normal 2 2 2 2 41 2 4" xfId="32738"/>
    <cellStyle name="Normal 2 2 2 2 41 2_REUTERS" xfId="4887"/>
    <cellStyle name="Normal 2 2 2 2 41 20" xfId="4888"/>
    <cellStyle name="Normal 2 2 2 2 41 20 2" xfId="4889"/>
    <cellStyle name="Normal 2 2 2 2 41 20 2 2" xfId="32741"/>
    <cellStyle name="Normal 2 2 2 2 41 20 3" xfId="32740"/>
    <cellStyle name="Normal 2 2 2 2 41 21" xfId="4890"/>
    <cellStyle name="Normal 2 2 2 2 41 21 2" xfId="4891"/>
    <cellStyle name="Normal 2 2 2 2 41 21 2 2" xfId="32743"/>
    <cellStyle name="Normal 2 2 2 2 41 21 3" xfId="32742"/>
    <cellStyle name="Normal 2 2 2 2 41 22" xfId="4892"/>
    <cellStyle name="Normal 2 2 2 2 41 22 2" xfId="32744"/>
    <cellStyle name="Normal 2 2 2 2 41 23" xfId="4893"/>
    <cellStyle name="Normal 2 2 2 2 41 23 2" xfId="32745"/>
    <cellStyle name="Normal 2 2 2 2 41 24" xfId="29460"/>
    <cellStyle name="Normal 2 2 2 2 41 25" xfId="32717"/>
    <cellStyle name="Normal 2 2 2 2 41 3" xfId="4894"/>
    <cellStyle name="Normal 2 2 2 2 41 3 2" xfId="4895"/>
    <cellStyle name="Normal 2 2 2 2 41 3 2 2" xfId="32747"/>
    <cellStyle name="Normal 2 2 2 2 41 3 3" xfId="29462"/>
    <cellStyle name="Normal 2 2 2 2 41 3 4" xfId="32746"/>
    <cellStyle name="Normal 2 2 2 2 41 3_REUTERS" xfId="4896"/>
    <cellStyle name="Normal 2 2 2 2 41 4" xfId="4897"/>
    <cellStyle name="Normal 2 2 2 2 41 4 2" xfId="4898"/>
    <cellStyle name="Normal 2 2 2 2 41 4 2 2" xfId="32749"/>
    <cellStyle name="Normal 2 2 2 2 41 4 3" xfId="29463"/>
    <cellStyle name="Normal 2 2 2 2 41 4 4" xfId="32748"/>
    <cellStyle name="Normal 2 2 2 2 41 4_REUTERS" xfId="4899"/>
    <cellStyle name="Normal 2 2 2 2 41 5" xfId="4900"/>
    <cellStyle name="Normal 2 2 2 2 41 5 2" xfId="4901"/>
    <cellStyle name="Normal 2 2 2 2 41 5 2 2" xfId="32751"/>
    <cellStyle name="Normal 2 2 2 2 41 5 3" xfId="4902"/>
    <cellStyle name="Normal 2 2 2 2 41 5 3 2" xfId="32752"/>
    <cellStyle name="Normal 2 2 2 2 41 5 4" xfId="4903"/>
    <cellStyle name="Normal 2 2 2 2 41 5 4 2" xfId="32753"/>
    <cellStyle name="Normal 2 2 2 2 41 5 5" xfId="32750"/>
    <cellStyle name="Normal 2 2 2 2 41 6" xfId="4904"/>
    <cellStyle name="Normal 2 2 2 2 41 6 2" xfId="4905"/>
    <cellStyle name="Normal 2 2 2 2 41 6 2 2" xfId="32755"/>
    <cellStyle name="Normal 2 2 2 2 41 6 3" xfId="32754"/>
    <cellStyle name="Normal 2 2 2 2 41 7" xfId="4906"/>
    <cellStyle name="Normal 2 2 2 2 41 7 2" xfId="4907"/>
    <cellStyle name="Normal 2 2 2 2 41 7 2 2" xfId="32757"/>
    <cellStyle name="Normal 2 2 2 2 41 7 3" xfId="32756"/>
    <cellStyle name="Normal 2 2 2 2 41 8" xfId="4908"/>
    <cellStyle name="Normal 2 2 2 2 41 8 2" xfId="4909"/>
    <cellStyle name="Normal 2 2 2 2 41 8 2 2" xfId="32759"/>
    <cellStyle name="Normal 2 2 2 2 41 8 3" xfId="32758"/>
    <cellStyle name="Normal 2 2 2 2 41 9" xfId="4910"/>
    <cellStyle name="Normal 2 2 2 2 41 9 2" xfId="4911"/>
    <cellStyle name="Normal 2 2 2 2 41 9 2 2" xfId="32761"/>
    <cellStyle name="Normal 2 2 2 2 41 9 3" xfId="32760"/>
    <cellStyle name="Normal 2 2 2 2 41_INDX_CORR" xfId="4912"/>
    <cellStyle name="Normal 2 2 2 2 42" xfId="4913"/>
    <cellStyle name="Normal 2 2 2 2 42 10" xfId="4914"/>
    <cellStyle name="Normal 2 2 2 2 42 10 2" xfId="4915"/>
    <cellStyle name="Normal 2 2 2 2 42 10 2 2" xfId="32764"/>
    <cellStyle name="Normal 2 2 2 2 42 10 3" xfId="32763"/>
    <cellStyle name="Normal 2 2 2 2 42 11" xfId="4916"/>
    <cellStyle name="Normal 2 2 2 2 42 11 2" xfId="4917"/>
    <cellStyle name="Normal 2 2 2 2 42 11 2 2" xfId="32766"/>
    <cellStyle name="Normal 2 2 2 2 42 11 3" xfId="32765"/>
    <cellStyle name="Normal 2 2 2 2 42 12" xfId="4918"/>
    <cellStyle name="Normal 2 2 2 2 42 12 2" xfId="4919"/>
    <cellStyle name="Normal 2 2 2 2 42 12 2 2" xfId="32768"/>
    <cellStyle name="Normal 2 2 2 2 42 12 3" xfId="32767"/>
    <cellStyle name="Normal 2 2 2 2 42 13" xfId="4920"/>
    <cellStyle name="Normal 2 2 2 2 42 13 2" xfId="4921"/>
    <cellStyle name="Normal 2 2 2 2 42 13 2 2" xfId="32770"/>
    <cellStyle name="Normal 2 2 2 2 42 13 3" xfId="32769"/>
    <cellStyle name="Normal 2 2 2 2 42 14" xfId="4922"/>
    <cellStyle name="Normal 2 2 2 2 42 14 2" xfId="4923"/>
    <cellStyle name="Normal 2 2 2 2 42 14 2 2" xfId="32772"/>
    <cellStyle name="Normal 2 2 2 2 42 14 3" xfId="32771"/>
    <cellStyle name="Normal 2 2 2 2 42 15" xfId="4924"/>
    <cellStyle name="Normal 2 2 2 2 42 15 2" xfId="4925"/>
    <cellStyle name="Normal 2 2 2 2 42 15 2 2" xfId="32774"/>
    <cellStyle name="Normal 2 2 2 2 42 15 3" xfId="32773"/>
    <cellStyle name="Normal 2 2 2 2 42 16" xfId="4926"/>
    <cellStyle name="Normal 2 2 2 2 42 16 2" xfId="4927"/>
    <cellStyle name="Normal 2 2 2 2 42 16 2 2" xfId="32776"/>
    <cellStyle name="Normal 2 2 2 2 42 16 3" xfId="32775"/>
    <cellStyle name="Normal 2 2 2 2 42 17" xfId="4928"/>
    <cellStyle name="Normal 2 2 2 2 42 17 2" xfId="4929"/>
    <cellStyle name="Normal 2 2 2 2 42 17 2 2" xfId="32778"/>
    <cellStyle name="Normal 2 2 2 2 42 17 3" xfId="32777"/>
    <cellStyle name="Normal 2 2 2 2 42 18" xfId="4930"/>
    <cellStyle name="Normal 2 2 2 2 42 18 2" xfId="4931"/>
    <cellStyle name="Normal 2 2 2 2 42 18 2 2" xfId="32780"/>
    <cellStyle name="Normal 2 2 2 2 42 18 3" xfId="32779"/>
    <cellStyle name="Normal 2 2 2 2 42 19" xfId="4932"/>
    <cellStyle name="Normal 2 2 2 2 42 19 2" xfId="4933"/>
    <cellStyle name="Normal 2 2 2 2 42 19 2 2" xfId="32782"/>
    <cellStyle name="Normal 2 2 2 2 42 19 3" xfId="32781"/>
    <cellStyle name="Normal 2 2 2 2 42 2" xfId="4934"/>
    <cellStyle name="Normal 2 2 2 2 42 2 2" xfId="4935"/>
    <cellStyle name="Normal 2 2 2 2 42 2 2 2" xfId="32784"/>
    <cellStyle name="Normal 2 2 2 2 42 2 3" xfId="29465"/>
    <cellStyle name="Normal 2 2 2 2 42 2 4" xfId="32783"/>
    <cellStyle name="Normal 2 2 2 2 42 2_REUTERS" xfId="4936"/>
    <cellStyle name="Normal 2 2 2 2 42 20" xfId="4937"/>
    <cellStyle name="Normal 2 2 2 2 42 20 2" xfId="4938"/>
    <cellStyle name="Normal 2 2 2 2 42 20 2 2" xfId="32786"/>
    <cellStyle name="Normal 2 2 2 2 42 20 3" xfId="32785"/>
    <cellStyle name="Normal 2 2 2 2 42 21" xfId="4939"/>
    <cellStyle name="Normal 2 2 2 2 42 21 2" xfId="4940"/>
    <cellStyle name="Normal 2 2 2 2 42 21 2 2" xfId="32788"/>
    <cellStyle name="Normal 2 2 2 2 42 21 3" xfId="32787"/>
    <cellStyle name="Normal 2 2 2 2 42 22" xfId="4941"/>
    <cellStyle name="Normal 2 2 2 2 42 22 2" xfId="32789"/>
    <cellStyle name="Normal 2 2 2 2 42 23" xfId="4942"/>
    <cellStyle name="Normal 2 2 2 2 42 23 2" xfId="32790"/>
    <cellStyle name="Normal 2 2 2 2 42 24" xfId="29464"/>
    <cellStyle name="Normal 2 2 2 2 42 25" xfId="32762"/>
    <cellStyle name="Normal 2 2 2 2 42 3" xfId="4943"/>
    <cellStyle name="Normal 2 2 2 2 42 3 2" xfId="4944"/>
    <cellStyle name="Normal 2 2 2 2 42 3 2 2" xfId="32792"/>
    <cellStyle name="Normal 2 2 2 2 42 3 3" xfId="29466"/>
    <cellStyle name="Normal 2 2 2 2 42 3 4" xfId="32791"/>
    <cellStyle name="Normal 2 2 2 2 42 3_REUTERS" xfId="4945"/>
    <cellStyle name="Normal 2 2 2 2 42 4" xfId="4946"/>
    <cellStyle name="Normal 2 2 2 2 42 4 2" xfId="4947"/>
    <cellStyle name="Normal 2 2 2 2 42 4 2 2" xfId="32794"/>
    <cellStyle name="Normal 2 2 2 2 42 4 3" xfId="29467"/>
    <cellStyle name="Normal 2 2 2 2 42 4 4" xfId="32793"/>
    <cellStyle name="Normal 2 2 2 2 42 4_REUTERS" xfId="4948"/>
    <cellStyle name="Normal 2 2 2 2 42 5" xfId="4949"/>
    <cellStyle name="Normal 2 2 2 2 42 5 2" xfId="4950"/>
    <cellStyle name="Normal 2 2 2 2 42 5 2 2" xfId="32796"/>
    <cellStyle name="Normal 2 2 2 2 42 5 3" xfId="4951"/>
    <cellStyle name="Normal 2 2 2 2 42 5 3 2" xfId="32797"/>
    <cellStyle name="Normal 2 2 2 2 42 5 4" xfId="4952"/>
    <cellStyle name="Normal 2 2 2 2 42 5 4 2" xfId="32798"/>
    <cellStyle name="Normal 2 2 2 2 42 5 5" xfId="32795"/>
    <cellStyle name="Normal 2 2 2 2 42 6" xfId="4953"/>
    <cellStyle name="Normal 2 2 2 2 42 6 2" xfId="4954"/>
    <cellStyle name="Normal 2 2 2 2 42 6 2 2" xfId="32800"/>
    <cellStyle name="Normal 2 2 2 2 42 6 3" xfId="32799"/>
    <cellStyle name="Normal 2 2 2 2 42 7" xfId="4955"/>
    <cellStyle name="Normal 2 2 2 2 42 7 2" xfId="4956"/>
    <cellStyle name="Normal 2 2 2 2 42 7 2 2" xfId="32802"/>
    <cellStyle name="Normal 2 2 2 2 42 7 3" xfId="32801"/>
    <cellStyle name="Normal 2 2 2 2 42 8" xfId="4957"/>
    <cellStyle name="Normal 2 2 2 2 42 8 2" xfId="4958"/>
    <cellStyle name="Normal 2 2 2 2 42 8 2 2" xfId="32804"/>
    <cellStyle name="Normal 2 2 2 2 42 8 3" xfId="32803"/>
    <cellStyle name="Normal 2 2 2 2 42 9" xfId="4959"/>
    <cellStyle name="Normal 2 2 2 2 42 9 2" xfId="4960"/>
    <cellStyle name="Normal 2 2 2 2 42 9 2 2" xfId="32806"/>
    <cellStyle name="Normal 2 2 2 2 42 9 3" xfId="32805"/>
    <cellStyle name="Normal 2 2 2 2 42_INDX_CORR" xfId="4961"/>
    <cellStyle name="Normal 2 2 2 2 43" xfId="4962"/>
    <cellStyle name="Normal 2 2 2 2 43 10" xfId="4963"/>
    <cellStyle name="Normal 2 2 2 2 43 10 2" xfId="4964"/>
    <cellStyle name="Normal 2 2 2 2 43 10 2 2" xfId="32809"/>
    <cellStyle name="Normal 2 2 2 2 43 10 3" xfId="32808"/>
    <cellStyle name="Normal 2 2 2 2 43 11" xfId="4965"/>
    <cellStyle name="Normal 2 2 2 2 43 11 2" xfId="4966"/>
    <cellStyle name="Normal 2 2 2 2 43 11 2 2" xfId="32811"/>
    <cellStyle name="Normal 2 2 2 2 43 11 3" xfId="32810"/>
    <cellStyle name="Normal 2 2 2 2 43 12" xfId="4967"/>
    <cellStyle name="Normal 2 2 2 2 43 12 2" xfId="4968"/>
    <cellStyle name="Normal 2 2 2 2 43 12 2 2" xfId="32813"/>
    <cellStyle name="Normal 2 2 2 2 43 12 3" xfId="32812"/>
    <cellStyle name="Normal 2 2 2 2 43 13" xfId="4969"/>
    <cellStyle name="Normal 2 2 2 2 43 13 2" xfId="4970"/>
    <cellStyle name="Normal 2 2 2 2 43 13 2 2" xfId="32815"/>
    <cellStyle name="Normal 2 2 2 2 43 13 3" xfId="32814"/>
    <cellStyle name="Normal 2 2 2 2 43 14" xfId="4971"/>
    <cellStyle name="Normal 2 2 2 2 43 14 2" xfId="4972"/>
    <cellStyle name="Normal 2 2 2 2 43 14 2 2" xfId="32817"/>
    <cellStyle name="Normal 2 2 2 2 43 14 3" xfId="32816"/>
    <cellStyle name="Normal 2 2 2 2 43 15" xfId="4973"/>
    <cellStyle name="Normal 2 2 2 2 43 15 2" xfId="4974"/>
    <cellStyle name="Normal 2 2 2 2 43 15 2 2" xfId="32819"/>
    <cellStyle name="Normal 2 2 2 2 43 15 3" xfId="32818"/>
    <cellStyle name="Normal 2 2 2 2 43 16" xfId="4975"/>
    <cellStyle name="Normal 2 2 2 2 43 16 2" xfId="4976"/>
    <cellStyle name="Normal 2 2 2 2 43 16 2 2" xfId="32821"/>
    <cellStyle name="Normal 2 2 2 2 43 16 3" xfId="32820"/>
    <cellStyle name="Normal 2 2 2 2 43 17" xfId="4977"/>
    <cellStyle name="Normal 2 2 2 2 43 17 2" xfId="4978"/>
    <cellStyle name="Normal 2 2 2 2 43 17 2 2" xfId="32823"/>
    <cellStyle name="Normal 2 2 2 2 43 17 3" xfId="32822"/>
    <cellStyle name="Normal 2 2 2 2 43 18" xfId="4979"/>
    <cellStyle name="Normal 2 2 2 2 43 18 2" xfId="4980"/>
    <cellStyle name="Normal 2 2 2 2 43 18 2 2" xfId="32825"/>
    <cellStyle name="Normal 2 2 2 2 43 18 3" xfId="32824"/>
    <cellStyle name="Normal 2 2 2 2 43 19" xfId="4981"/>
    <cellStyle name="Normal 2 2 2 2 43 19 2" xfId="4982"/>
    <cellStyle name="Normal 2 2 2 2 43 19 2 2" xfId="32827"/>
    <cellStyle name="Normal 2 2 2 2 43 19 3" xfId="32826"/>
    <cellStyle name="Normal 2 2 2 2 43 2" xfId="4983"/>
    <cellStyle name="Normal 2 2 2 2 43 2 2" xfId="4984"/>
    <cellStyle name="Normal 2 2 2 2 43 2 2 2" xfId="32829"/>
    <cellStyle name="Normal 2 2 2 2 43 2 3" xfId="29469"/>
    <cellStyle name="Normal 2 2 2 2 43 2 4" xfId="32828"/>
    <cellStyle name="Normal 2 2 2 2 43 2_REUTERS" xfId="4985"/>
    <cellStyle name="Normal 2 2 2 2 43 20" xfId="4986"/>
    <cellStyle name="Normal 2 2 2 2 43 20 2" xfId="4987"/>
    <cellStyle name="Normal 2 2 2 2 43 20 2 2" xfId="32831"/>
    <cellStyle name="Normal 2 2 2 2 43 20 3" xfId="32830"/>
    <cellStyle name="Normal 2 2 2 2 43 21" xfId="4988"/>
    <cellStyle name="Normal 2 2 2 2 43 21 2" xfId="4989"/>
    <cellStyle name="Normal 2 2 2 2 43 21 2 2" xfId="32833"/>
    <cellStyle name="Normal 2 2 2 2 43 21 3" xfId="32832"/>
    <cellStyle name="Normal 2 2 2 2 43 22" xfId="4990"/>
    <cellStyle name="Normal 2 2 2 2 43 22 2" xfId="32834"/>
    <cellStyle name="Normal 2 2 2 2 43 23" xfId="4991"/>
    <cellStyle name="Normal 2 2 2 2 43 23 2" xfId="32835"/>
    <cellStyle name="Normal 2 2 2 2 43 24" xfId="29468"/>
    <cellStyle name="Normal 2 2 2 2 43 25" xfId="32807"/>
    <cellStyle name="Normal 2 2 2 2 43 3" xfId="4992"/>
    <cellStyle name="Normal 2 2 2 2 43 3 2" xfId="4993"/>
    <cellStyle name="Normal 2 2 2 2 43 3 2 2" xfId="32837"/>
    <cellStyle name="Normal 2 2 2 2 43 3 3" xfId="29470"/>
    <cellStyle name="Normal 2 2 2 2 43 3 4" xfId="32836"/>
    <cellStyle name="Normal 2 2 2 2 43 3_REUTERS" xfId="4994"/>
    <cellStyle name="Normal 2 2 2 2 43 4" xfId="4995"/>
    <cellStyle name="Normal 2 2 2 2 43 4 2" xfId="4996"/>
    <cellStyle name="Normal 2 2 2 2 43 4 2 2" xfId="32839"/>
    <cellStyle name="Normal 2 2 2 2 43 4 3" xfId="29471"/>
    <cellStyle name="Normal 2 2 2 2 43 4 4" xfId="32838"/>
    <cellStyle name="Normal 2 2 2 2 43 4_REUTERS" xfId="4997"/>
    <cellStyle name="Normal 2 2 2 2 43 5" xfId="4998"/>
    <cellStyle name="Normal 2 2 2 2 43 5 2" xfId="4999"/>
    <cellStyle name="Normal 2 2 2 2 43 5 2 2" xfId="32841"/>
    <cellStyle name="Normal 2 2 2 2 43 5 3" xfId="5000"/>
    <cellStyle name="Normal 2 2 2 2 43 5 3 2" xfId="32842"/>
    <cellStyle name="Normal 2 2 2 2 43 5 4" xfId="5001"/>
    <cellStyle name="Normal 2 2 2 2 43 5 4 2" xfId="32843"/>
    <cellStyle name="Normal 2 2 2 2 43 5 5" xfId="32840"/>
    <cellStyle name="Normal 2 2 2 2 43 6" xfId="5002"/>
    <cellStyle name="Normal 2 2 2 2 43 6 2" xfId="5003"/>
    <cellStyle name="Normal 2 2 2 2 43 6 2 2" xfId="32845"/>
    <cellStyle name="Normal 2 2 2 2 43 6 3" xfId="32844"/>
    <cellStyle name="Normal 2 2 2 2 43 7" xfId="5004"/>
    <cellStyle name="Normal 2 2 2 2 43 7 2" xfId="5005"/>
    <cellStyle name="Normal 2 2 2 2 43 7 2 2" xfId="32847"/>
    <cellStyle name="Normal 2 2 2 2 43 7 3" xfId="32846"/>
    <cellStyle name="Normal 2 2 2 2 43 8" xfId="5006"/>
    <cellStyle name="Normal 2 2 2 2 43 8 2" xfId="5007"/>
    <cellStyle name="Normal 2 2 2 2 43 8 2 2" xfId="32849"/>
    <cellStyle name="Normal 2 2 2 2 43 8 3" xfId="32848"/>
    <cellStyle name="Normal 2 2 2 2 43 9" xfId="5008"/>
    <cellStyle name="Normal 2 2 2 2 43 9 2" xfId="5009"/>
    <cellStyle name="Normal 2 2 2 2 43 9 2 2" xfId="32851"/>
    <cellStyle name="Normal 2 2 2 2 43 9 3" xfId="32850"/>
    <cellStyle name="Normal 2 2 2 2 43_INDX_CORR" xfId="5010"/>
    <cellStyle name="Normal 2 2 2 2 44" xfId="5011"/>
    <cellStyle name="Normal 2 2 2 2 44 10" xfId="5012"/>
    <cellStyle name="Normal 2 2 2 2 44 10 2" xfId="5013"/>
    <cellStyle name="Normal 2 2 2 2 44 10 2 2" xfId="32854"/>
    <cellStyle name="Normal 2 2 2 2 44 10 3" xfId="32853"/>
    <cellStyle name="Normal 2 2 2 2 44 11" xfId="5014"/>
    <cellStyle name="Normal 2 2 2 2 44 11 2" xfId="5015"/>
    <cellStyle name="Normal 2 2 2 2 44 11 2 2" xfId="32856"/>
    <cellStyle name="Normal 2 2 2 2 44 11 3" xfId="32855"/>
    <cellStyle name="Normal 2 2 2 2 44 12" xfId="5016"/>
    <cellStyle name="Normal 2 2 2 2 44 12 2" xfId="5017"/>
    <cellStyle name="Normal 2 2 2 2 44 12 2 2" xfId="32858"/>
    <cellStyle name="Normal 2 2 2 2 44 12 3" xfId="32857"/>
    <cellStyle name="Normal 2 2 2 2 44 13" xfId="5018"/>
    <cellStyle name="Normal 2 2 2 2 44 13 2" xfId="5019"/>
    <cellStyle name="Normal 2 2 2 2 44 13 2 2" xfId="32860"/>
    <cellStyle name="Normal 2 2 2 2 44 13 3" xfId="32859"/>
    <cellStyle name="Normal 2 2 2 2 44 14" xfId="5020"/>
    <cellStyle name="Normal 2 2 2 2 44 14 2" xfId="5021"/>
    <cellStyle name="Normal 2 2 2 2 44 14 2 2" xfId="32862"/>
    <cellStyle name="Normal 2 2 2 2 44 14 3" xfId="32861"/>
    <cellStyle name="Normal 2 2 2 2 44 15" xfId="5022"/>
    <cellStyle name="Normal 2 2 2 2 44 15 2" xfId="5023"/>
    <cellStyle name="Normal 2 2 2 2 44 15 2 2" xfId="32864"/>
    <cellStyle name="Normal 2 2 2 2 44 15 3" xfId="32863"/>
    <cellStyle name="Normal 2 2 2 2 44 16" xfId="5024"/>
    <cellStyle name="Normal 2 2 2 2 44 16 2" xfId="5025"/>
    <cellStyle name="Normal 2 2 2 2 44 16 2 2" xfId="32866"/>
    <cellStyle name="Normal 2 2 2 2 44 16 3" xfId="32865"/>
    <cellStyle name="Normal 2 2 2 2 44 17" xfId="5026"/>
    <cellStyle name="Normal 2 2 2 2 44 17 2" xfId="5027"/>
    <cellStyle name="Normal 2 2 2 2 44 17 2 2" xfId="32868"/>
    <cellStyle name="Normal 2 2 2 2 44 17 3" xfId="32867"/>
    <cellStyle name="Normal 2 2 2 2 44 18" xfId="5028"/>
    <cellStyle name="Normal 2 2 2 2 44 18 2" xfId="5029"/>
    <cellStyle name="Normal 2 2 2 2 44 18 2 2" xfId="32870"/>
    <cellStyle name="Normal 2 2 2 2 44 18 3" xfId="32869"/>
    <cellStyle name="Normal 2 2 2 2 44 19" xfId="5030"/>
    <cellStyle name="Normal 2 2 2 2 44 19 2" xfId="5031"/>
    <cellStyle name="Normal 2 2 2 2 44 19 2 2" xfId="32872"/>
    <cellStyle name="Normal 2 2 2 2 44 19 3" xfId="32871"/>
    <cellStyle name="Normal 2 2 2 2 44 2" xfId="5032"/>
    <cellStyle name="Normal 2 2 2 2 44 2 2" xfId="5033"/>
    <cellStyle name="Normal 2 2 2 2 44 2 2 2" xfId="32874"/>
    <cellStyle name="Normal 2 2 2 2 44 2 3" xfId="29473"/>
    <cellStyle name="Normal 2 2 2 2 44 2 4" xfId="32873"/>
    <cellStyle name="Normal 2 2 2 2 44 2_REUTERS" xfId="5034"/>
    <cellStyle name="Normal 2 2 2 2 44 20" xfId="5035"/>
    <cellStyle name="Normal 2 2 2 2 44 20 2" xfId="5036"/>
    <cellStyle name="Normal 2 2 2 2 44 20 2 2" xfId="32876"/>
    <cellStyle name="Normal 2 2 2 2 44 20 3" xfId="32875"/>
    <cellStyle name="Normal 2 2 2 2 44 21" xfId="5037"/>
    <cellStyle name="Normal 2 2 2 2 44 21 2" xfId="5038"/>
    <cellStyle name="Normal 2 2 2 2 44 21 2 2" xfId="32878"/>
    <cellStyle name="Normal 2 2 2 2 44 21 3" xfId="32877"/>
    <cellStyle name="Normal 2 2 2 2 44 22" xfId="5039"/>
    <cellStyle name="Normal 2 2 2 2 44 22 2" xfId="32879"/>
    <cellStyle name="Normal 2 2 2 2 44 23" xfId="5040"/>
    <cellStyle name="Normal 2 2 2 2 44 23 2" xfId="32880"/>
    <cellStyle name="Normal 2 2 2 2 44 24" xfId="29472"/>
    <cellStyle name="Normal 2 2 2 2 44 25" xfId="32852"/>
    <cellStyle name="Normal 2 2 2 2 44 3" xfId="5041"/>
    <cellStyle name="Normal 2 2 2 2 44 3 2" xfId="5042"/>
    <cellStyle name="Normal 2 2 2 2 44 3 2 2" xfId="32882"/>
    <cellStyle name="Normal 2 2 2 2 44 3 3" xfId="29474"/>
    <cellStyle name="Normal 2 2 2 2 44 3 4" xfId="32881"/>
    <cellStyle name="Normal 2 2 2 2 44 3_REUTERS" xfId="5043"/>
    <cellStyle name="Normal 2 2 2 2 44 4" xfId="5044"/>
    <cellStyle name="Normal 2 2 2 2 44 4 2" xfId="5045"/>
    <cellStyle name="Normal 2 2 2 2 44 4 2 2" xfId="32884"/>
    <cellStyle name="Normal 2 2 2 2 44 4 3" xfId="29475"/>
    <cellStyle name="Normal 2 2 2 2 44 4 4" xfId="32883"/>
    <cellStyle name="Normal 2 2 2 2 44 4_REUTERS" xfId="5046"/>
    <cellStyle name="Normal 2 2 2 2 44 5" xfId="5047"/>
    <cellStyle name="Normal 2 2 2 2 44 5 2" xfId="5048"/>
    <cellStyle name="Normal 2 2 2 2 44 5 2 2" xfId="32886"/>
    <cellStyle name="Normal 2 2 2 2 44 5 3" xfId="5049"/>
    <cellStyle name="Normal 2 2 2 2 44 5 3 2" xfId="32887"/>
    <cellStyle name="Normal 2 2 2 2 44 5 4" xfId="5050"/>
    <cellStyle name="Normal 2 2 2 2 44 5 4 2" xfId="32888"/>
    <cellStyle name="Normal 2 2 2 2 44 5 5" xfId="32885"/>
    <cellStyle name="Normal 2 2 2 2 44 6" xfId="5051"/>
    <cellStyle name="Normal 2 2 2 2 44 6 2" xfId="5052"/>
    <cellStyle name="Normal 2 2 2 2 44 6 2 2" xfId="32890"/>
    <cellStyle name="Normal 2 2 2 2 44 6 3" xfId="32889"/>
    <cellStyle name="Normal 2 2 2 2 44 7" xfId="5053"/>
    <cellStyle name="Normal 2 2 2 2 44 7 2" xfId="5054"/>
    <cellStyle name="Normal 2 2 2 2 44 7 2 2" xfId="32892"/>
    <cellStyle name="Normal 2 2 2 2 44 7 3" xfId="32891"/>
    <cellStyle name="Normal 2 2 2 2 44 8" xfId="5055"/>
    <cellStyle name="Normal 2 2 2 2 44 8 2" xfId="5056"/>
    <cellStyle name="Normal 2 2 2 2 44 8 2 2" xfId="32894"/>
    <cellStyle name="Normal 2 2 2 2 44 8 3" xfId="32893"/>
    <cellStyle name="Normal 2 2 2 2 44 9" xfId="5057"/>
    <cellStyle name="Normal 2 2 2 2 44 9 2" xfId="5058"/>
    <cellStyle name="Normal 2 2 2 2 44 9 2 2" xfId="32896"/>
    <cellStyle name="Normal 2 2 2 2 44 9 3" xfId="32895"/>
    <cellStyle name="Normal 2 2 2 2 44_INDX_CORR" xfId="5059"/>
    <cellStyle name="Normal 2 2 2 2 45" xfId="5060"/>
    <cellStyle name="Normal 2 2 2 2 45 2" xfId="5061"/>
    <cellStyle name="Normal 2 2 2 2 45 2 2" xfId="5062"/>
    <cellStyle name="Normal 2 2 2 2 45 2 2 2" xfId="32899"/>
    <cellStyle name="Normal 2 2 2 2 45 2 3" xfId="29477"/>
    <cellStyle name="Normal 2 2 2 2 45 2 4" xfId="32898"/>
    <cellStyle name="Normal 2 2 2 2 45 2_REUTERS" xfId="5063"/>
    <cellStyle name="Normal 2 2 2 2 45 3" xfId="5064"/>
    <cellStyle name="Normal 2 2 2 2 45 3 2" xfId="5065"/>
    <cellStyle name="Normal 2 2 2 2 45 3 2 2" xfId="32901"/>
    <cellStyle name="Normal 2 2 2 2 45 3 3" xfId="29478"/>
    <cellStyle name="Normal 2 2 2 2 45 3 4" xfId="32900"/>
    <cellStyle name="Normal 2 2 2 2 45 3_REUTERS" xfId="5066"/>
    <cellStyle name="Normal 2 2 2 2 45 4" xfId="5067"/>
    <cellStyle name="Normal 2 2 2 2 45 4 2" xfId="5068"/>
    <cellStyle name="Normal 2 2 2 2 45 4 2 2" xfId="32903"/>
    <cellStyle name="Normal 2 2 2 2 45 4 3" xfId="29479"/>
    <cellStyle name="Normal 2 2 2 2 45 4 4" xfId="32902"/>
    <cellStyle name="Normal 2 2 2 2 45 4_REUTERS" xfId="5069"/>
    <cellStyle name="Normal 2 2 2 2 45 5" xfId="5070"/>
    <cellStyle name="Normal 2 2 2 2 45 5 2" xfId="5071"/>
    <cellStyle name="Normal 2 2 2 2 45 5 2 2" xfId="32905"/>
    <cellStyle name="Normal 2 2 2 2 45 5 3" xfId="32904"/>
    <cellStyle name="Normal 2 2 2 2 45 6" xfId="5072"/>
    <cellStyle name="Normal 2 2 2 2 45 6 2" xfId="32906"/>
    <cellStyle name="Normal 2 2 2 2 45 7" xfId="29476"/>
    <cellStyle name="Normal 2 2 2 2 45 8" xfId="32897"/>
    <cellStyle name="Normal 2 2 2 2 45_REUTERS" xfId="5073"/>
    <cellStyle name="Normal 2 2 2 2 46" xfId="5074"/>
    <cellStyle name="Normal 2 2 2 2 46 2" xfId="5075"/>
    <cellStyle name="Normal 2 2 2 2 46 2 2" xfId="32908"/>
    <cellStyle name="Normal 2 2 2 2 46 3" xfId="29480"/>
    <cellStyle name="Normal 2 2 2 2 46 4" xfId="32907"/>
    <cellStyle name="Normal 2 2 2 2 46_REUTERS" xfId="5076"/>
    <cellStyle name="Normal 2 2 2 2 47" xfId="5077"/>
    <cellStyle name="Normal 2 2 2 2 47 2" xfId="5078"/>
    <cellStyle name="Normal 2 2 2 2 47 2 2" xfId="32910"/>
    <cellStyle name="Normal 2 2 2 2 47 3" xfId="5079"/>
    <cellStyle name="Normal 2 2 2 2 47 3 2" xfId="32911"/>
    <cellStyle name="Normal 2 2 2 2 47 4" xfId="5080"/>
    <cellStyle name="Normal 2 2 2 2 47 4 2" xfId="32912"/>
    <cellStyle name="Normal 2 2 2 2 47 5" xfId="29481"/>
    <cellStyle name="Normal 2 2 2 2 47 6" xfId="32909"/>
    <cellStyle name="Normal 2 2 2 2 47_REUTERS" xfId="5081"/>
    <cellStyle name="Normal 2 2 2 2 48" xfId="5082"/>
    <cellStyle name="Normal 2 2 2 2 48 2" xfId="5083"/>
    <cellStyle name="Normal 2 2 2 2 48 2 2" xfId="32914"/>
    <cellStyle name="Normal 2 2 2 2 48 3" xfId="5084"/>
    <cellStyle name="Normal 2 2 2 2 48 3 2" xfId="32915"/>
    <cellStyle name="Normal 2 2 2 2 48 4" xfId="5085"/>
    <cellStyle name="Normal 2 2 2 2 48 4 2" xfId="32916"/>
    <cellStyle name="Normal 2 2 2 2 48 5" xfId="29482"/>
    <cellStyle name="Normal 2 2 2 2 48 6" xfId="32913"/>
    <cellStyle name="Normal 2 2 2 2 48_REUTERS" xfId="5086"/>
    <cellStyle name="Normal 2 2 2 2 49" xfId="5087"/>
    <cellStyle name="Normal 2 2 2 2 49 2" xfId="5088"/>
    <cellStyle name="Normal 2 2 2 2 49 2 2" xfId="32918"/>
    <cellStyle name="Normal 2 2 2 2 49 3" xfId="5089"/>
    <cellStyle name="Normal 2 2 2 2 49 3 2" xfId="32919"/>
    <cellStyle name="Normal 2 2 2 2 49 4" xfId="5090"/>
    <cellStyle name="Normal 2 2 2 2 49 4 2" xfId="32920"/>
    <cellStyle name="Normal 2 2 2 2 49 5" xfId="32917"/>
    <cellStyle name="Normal 2 2 2 2 5" xfId="5091"/>
    <cellStyle name="Normal 2 2 2 2 5 2" xfId="5092"/>
    <cellStyle name="Normal 2 2 2 2 5 2 2" xfId="5093"/>
    <cellStyle name="Normal 2 2 2 2 5 2 2 2" xfId="32923"/>
    <cellStyle name="Normal 2 2 2 2 5 2 3" xfId="5094"/>
    <cellStyle name="Normal 2 2 2 2 5 2 3 2" xfId="32924"/>
    <cellStyle name="Normal 2 2 2 2 5 2 4" xfId="5095"/>
    <cellStyle name="Normal 2 2 2 2 5 2 4 2" xfId="32925"/>
    <cellStyle name="Normal 2 2 2 2 5 2 5" xfId="32922"/>
    <cellStyle name="Normal 2 2 2 2 5 3" xfId="5096"/>
    <cellStyle name="Normal 2 2 2 2 5 3 2" xfId="32926"/>
    <cellStyle name="Normal 2 2 2 2 5 4" xfId="5097"/>
    <cellStyle name="Normal 2 2 2 2 5 4 2" xfId="32927"/>
    <cellStyle name="Normal 2 2 2 2 5 5" xfId="29483"/>
    <cellStyle name="Normal 2 2 2 2 5 6" xfId="32921"/>
    <cellStyle name="Normal 2 2 2 2 5_REUTERS" xfId="5098"/>
    <cellStyle name="Normal 2 2 2 2 50" xfId="5099"/>
    <cellStyle name="Normal 2 2 2 2 50 2" xfId="5100"/>
    <cellStyle name="Normal 2 2 2 2 50 2 2" xfId="32929"/>
    <cellStyle name="Normal 2 2 2 2 50 3" xfId="32928"/>
    <cellStyle name="Normal 2 2 2 2 51" xfId="5101"/>
    <cellStyle name="Normal 2 2 2 2 51 2" xfId="5102"/>
    <cellStyle name="Normal 2 2 2 2 51 2 2" xfId="32931"/>
    <cellStyle name="Normal 2 2 2 2 51 3" xfId="32930"/>
    <cellStyle name="Normal 2 2 2 2 52" xfId="5103"/>
    <cellStyle name="Normal 2 2 2 2 52 2" xfId="5104"/>
    <cellStyle name="Normal 2 2 2 2 52 2 2" xfId="32933"/>
    <cellStyle name="Normal 2 2 2 2 52 3" xfId="32932"/>
    <cellStyle name="Normal 2 2 2 2 53" xfId="5105"/>
    <cellStyle name="Normal 2 2 2 2 53 2" xfId="5106"/>
    <cellStyle name="Normal 2 2 2 2 53 2 2" xfId="32935"/>
    <cellStyle name="Normal 2 2 2 2 53 3" xfId="32934"/>
    <cellStyle name="Normal 2 2 2 2 54" xfId="5107"/>
    <cellStyle name="Normal 2 2 2 2 54 2" xfId="5108"/>
    <cellStyle name="Normal 2 2 2 2 54 2 2" xfId="32937"/>
    <cellStyle name="Normal 2 2 2 2 54 3" xfId="32936"/>
    <cellStyle name="Normal 2 2 2 2 55" xfId="5109"/>
    <cellStyle name="Normal 2 2 2 2 55 2" xfId="5110"/>
    <cellStyle name="Normal 2 2 2 2 55 2 2" xfId="32939"/>
    <cellStyle name="Normal 2 2 2 2 55 3" xfId="32938"/>
    <cellStyle name="Normal 2 2 2 2 56" xfId="5111"/>
    <cellStyle name="Normal 2 2 2 2 56 2" xfId="5112"/>
    <cellStyle name="Normal 2 2 2 2 56 2 2" xfId="32941"/>
    <cellStyle name="Normal 2 2 2 2 56 3" xfId="32940"/>
    <cellStyle name="Normal 2 2 2 2 57" xfId="5113"/>
    <cellStyle name="Normal 2 2 2 2 57 2" xfId="5114"/>
    <cellStyle name="Normal 2 2 2 2 57 2 2" xfId="32943"/>
    <cellStyle name="Normal 2 2 2 2 57 3" xfId="32942"/>
    <cellStyle name="Normal 2 2 2 2 58" xfId="5115"/>
    <cellStyle name="Normal 2 2 2 2 58 2" xfId="5116"/>
    <cellStyle name="Normal 2 2 2 2 58 2 2" xfId="32945"/>
    <cellStyle name="Normal 2 2 2 2 58 3" xfId="32944"/>
    <cellStyle name="Normal 2 2 2 2 59" xfId="5117"/>
    <cellStyle name="Normal 2 2 2 2 59 2" xfId="5118"/>
    <cellStyle name="Normal 2 2 2 2 59 2 2" xfId="32947"/>
    <cellStyle name="Normal 2 2 2 2 59 3" xfId="32946"/>
    <cellStyle name="Normal 2 2 2 2 6" xfId="5119"/>
    <cellStyle name="Normal 2 2 2 2 6 2" xfId="5120"/>
    <cellStyle name="Normal 2 2 2 2 6 2 2" xfId="5121"/>
    <cellStyle name="Normal 2 2 2 2 6 2 2 2" xfId="32950"/>
    <cellStyle name="Normal 2 2 2 2 6 2 3" xfId="5122"/>
    <cellStyle name="Normal 2 2 2 2 6 2 3 2" xfId="32951"/>
    <cellStyle name="Normal 2 2 2 2 6 2 4" xfId="5123"/>
    <cellStyle name="Normal 2 2 2 2 6 2 4 2" xfId="32952"/>
    <cellStyle name="Normal 2 2 2 2 6 2 5" xfId="32949"/>
    <cellStyle name="Normal 2 2 2 2 6 3" xfId="5124"/>
    <cellStyle name="Normal 2 2 2 2 6 3 2" xfId="32953"/>
    <cellStyle name="Normal 2 2 2 2 6 4" xfId="5125"/>
    <cellStyle name="Normal 2 2 2 2 6 4 2" xfId="32954"/>
    <cellStyle name="Normal 2 2 2 2 6 5" xfId="29484"/>
    <cellStyle name="Normal 2 2 2 2 6 6" xfId="32948"/>
    <cellStyle name="Normal 2 2 2 2 6_REUTERS" xfId="5126"/>
    <cellStyle name="Normal 2 2 2 2 60" xfId="5127"/>
    <cellStyle name="Normal 2 2 2 2 60 2" xfId="5128"/>
    <cellStyle name="Normal 2 2 2 2 60 2 2" xfId="32956"/>
    <cellStyle name="Normal 2 2 2 2 60 3" xfId="32955"/>
    <cellStyle name="Normal 2 2 2 2 61" xfId="5129"/>
    <cellStyle name="Normal 2 2 2 2 61 2" xfId="5130"/>
    <cellStyle name="Normal 2 2 2 2 61 2 2" xfId="32958"/>
    <cellStyle name="Normal 2 2 2 2 61 3" xfId="32957"/>
    <cellStyle name="Normal 2 2 2 2 62" xfId="5131"/>
    <cellStyle name="Normal 2 2 2 2 62 2" xfId="5132"/>
    <cellStyle name="Normal 2 2 2 2 62 2 2" xfId="32960"/>
    <cellStyle name="Normal 2 2 2 2 62 3" xfId="32959"/>
    <cellStyle name="Normal 2 2 2 2 63" xfId="5133"/>
    <cellStyle name="Normal 2 2 2 2 63 2" xfId="5134"/>
    <cellStyle name="Normal 2 2 2 2 63 2 2" xfId="32962"/>
    <cellStyle name="Normal 2 2 2 2 63 3" xfId="32961"/>
    <cellStyle name="Normal 2 2 2 2 64" xfId="5135"/>
    <cellStyle name="Normal 2 2 2 2 64 2" xfId="5136"/>
    <cellStyle name="Normal 2 2 2 2 64 2 2" xfId="32964"/>
    <cellStyle name="Normal 2 2 2 2 64 3" xfId="32963"/>
    <cellStyle name="Normal 2 2 2 2 65" xfId="5137"/>
    <cellStyle name="Normal 2 2 2 2 65 2" xfId="5138"/>
    <cellStyle name="Normal 2 2 2 2 65 2 2" xfId="32966"/>
    <cellStyle name="Normal 2 2 2 2 65 3" xfId="32965"/>
    <cellStyle name="Normal 2 2 2 2 66" xfId="5139"/>
    <cellStyle name="Normal 2 2 2 2 66 2" xfId="32967"/>
    <cellStyle name="Normal 2 2 2 2 67" xfId="5140"/>
    <cellStyle name="Normal 2 2 2 2 67 2" xfId="32968"/>
    <cellStyle name="Normal 2 2 2 2 7" xfId="5141"/>
    <cellStyle name="Normal 2 2 2 2 7 10" xfId="5142"/>
    <cellStyle name="Normal 2 2 2 2 7 10 2" xfId="5143"/>
    <cellStyle name="Normal 2 2 2 2 7 10 2 2" xfId="32971"/>
    <cellStyle name="Normal 2 2 2 2 7 10 3" xfId="32970"/>
    <cellStyle name="Normal 2 2 2 2 7 11" xfId="5144"/>
    <cellStyle name="Normal 2 2 2 2 7 11 2" xfId="5145"/>
    <cellStyle name="Normal 2 2 2 2 7 11 2 2" xfId="32973"/>
    <cellStyle name="Normal 2 2 2 2 7 11 3" xfId="32972"/>
    <cellStyle name="Normal 2 2 2 2 7 12" xfId="5146"/>
    <cellStyle name="Normal 2 2 2 2 7 12 2" xfId="5147"/>
    <cellStyle name="Normal 2 2 2 2 7 12 2 2" xfId="32975"/>
    <cellStyle name="Normal 2 2 2 2 7 12 3" xfId="32974"/>
    <cellStyle name="Normal 2 2 2 2 7 13" xfId="5148"/>
    <cellStyle name="Normal 2 2 2 2 7 13 2" xfId="5149"/>
    <cellStyle name="Normal 2 2 2 2 7 13 2 2" xfId="32977"/>
    <cellStyle name="Normal 2 2 2 2 7 13 3" xfId="32976"/>
    <cellStyle name="Normal 2 2 2 2 7 14" xfId="5150"/>
    <cellStyle name="Normal 2 2 2 2 7 14 2" xfId="5151"/>
    <cellStyle name="Normal 2 2 2 2 7 14 2 2" xfId="32979"/>
    <cellStyle name="Normal 2 2 2 2 7 14 3" xfId="32978"/>
    <cellStyle name="Normal 2 2 2 2 7 15" xfId="5152"/>
    <cellStyle name="Normal 2 2 2 2 7 15 2" xfId="5153"/>
    <cellStyle name="Normal 2 2 2 2 7 15 2 2" xfId="32981"/>
    <cellStyle name="Normal 2 2 2 2 7 15 3" xfId="32980"/>
    <cellStyle name="Normal 2 2 2 2 7 16" xfId="5154"/>
    <cellStyle name="Normal 2 2 2 2 7 16 2" xfId="5155"/>
    <cellStyle name="Normal 2 2 2 2 7 16 2 2" xfId="32983"/>
    <cellStyle name="Normal 2 2 2 2 7 16 3" xfId="32982"/>
    <cellStyle name="Normal 2 2 2 2 7 17" xfId="5156"/>
    <cellStyle name="Normal 2 2 2 2 7 17 2" xfId="5157"/>
    <cellStyle name="Normal 2 2 2 2 7 17 2 2" xfId="32985"/>
    <cellStyle name="Normal 2 2 2 2 7 17 3" xfId="32984"/>
    <cellStyle name="Normal 2 2 2 2 7 18" xfId="5158"/>
    <cellStyle name="Normal 2 2 2 2 7 18 2" xfId="5159"/>
    <cellStyle name="Normal 2 2 2 2 7 18 2 2" xfId="32987"/>
    <cellStyle name="Normal 2 2 2 2 7 18 3" xfId="32986"/>
    <cellStyle name="Normal 2 2 2 2 7 19" xfId="5160"/>
    <cellStyle name="Normal 2 2 2 2 7 19 2" xfId="5161"/>
    <cellStyle name="Normal 2 2 2 2 7 19 2 2" xfId="32989"/>
    <cellStyle name="Normal 2 2 2 2 7 19 3" xfId="32988"/>
    <cellStyle name="Normal 2 2 2 2 7 2" xfId="5162"/>
    <cellStyle name="Normal 2 2 2 2 7 2 2" xfId="5163"/>
    <cellStyle name="Normal 2 2 2 2 7 2 2 2" xfId="32991"/>
    <cellStyle name="Normal 2 2 2 2 7 2 3" xfId="5164"/>
    <cellStyle name="Normal 2 2 2 2 7 2 3 2" xfId="32992"/>
    <cellStyle name="Normal 2 2 2 2 7 2 4" xfId="5165"/>
    <cellStyle name="Normal 2 2 2 2 7 2 4 2" xfId="32993"/>
    <cellStyle name="Normal 2 2 2 2 7 2 5" xfId="29486"/>
    <cellStyle name="Normal 2 2 2 2 7 2 6" xfId="32990"/>
    <cellStyle name="Normal 2 2 2 2 7 2_REUTERS" xfId="5166"/>
    <cellStyle name="Normal 2 2 2 2 7 20" xfId="5167"/>
    <cellStyle name="Normal 2 2 2 2 7 20 2" xfId="5168"/>
    <cellStyle name="Normal 2 2 2 2 7 20 2 2" xfId="32995"/>
    <cellStyle name="Normal 2 2 2 2 7 20 3" xfId="32994"/>
    <cellStyle name="Normal 2 2 2 2 7 21" xfId="5169"/>
    <cellStyle name="Normal 2 2 2 2 7 21 2" xfId="5170"/>
    <cellStyle name="Normal 2 2 2 2 7 21 2 2" xfId="32997"/>
    <cellStyle name="Normal 2 2 2 2 7 21 3" xfId="32996"/>
    <cellStyle name="Normal 2 2 2 2 7 22" xfId="5171"/>
    <cellStyle name="Normal 2 2 2 2 7 22 2" xfId="5172"/>
    <cellStyle name="Normal 2 2 2 2 7 22 2 2" xfId="32999"/>
    <cellStyle name="Normal 2 2 2 2 7 22 3" xfId="32998"/>
    <cellStyle name="Normal 2 2 2 2 7 23" xfId="5173"/>
    <cellStyle name="Normal 2 2 2 2 7 23 2" xfId="33000"/>
    <cellStyle name="Normal 2 2 2 2 7 24" xfId="5174"/>
    <cellStyle name="Normal 2 2 2 2 7 24 2" xfId="33001"/>
    <cellStyle name="Normal 2 2 2 2 7 25" xfId="29485"/>
    <cellStyle name="Normal 2 2 2 2 7 26" xfId="32969"/>
    <cellStyle name="Normal 2 2 2 2 7 3" xfId="5175"/>
    <cellStyle name="Normal 2 2 2 2 7 3 2" xfId="5176"/>
    <cellStyle name="Normal 2 2 2 2 7 3 2 2" xfId="33003"/>
    <cellStyle name="Normal 2 2 2 2 7 3 3" xfId="5177"/>
    <cellStyle name="Normal 2 2 2 2 7 3 3 2" xfId="33004"/>
    <cellStyle name="Normal 2 2 2 2 7 3 4" xfId="5178"/>
    <cellStyle name="Normal 2 2 2 2 7 3 4 2" xfId="33005"/>
    <cellStyle name="Normal 2 2 2 2 7 3 5" xfId="29487"/>
    <cellStyle name="Normal 2 2 2 2 7 3 6" xfId="33002"/>
    <cellStyle name="Normal 2 2 2 2 7 3_REUTERS" xfId="5179"/>
    <cellStyle name="Normal 2 2 2 2 7 4" xfId="5180"/>
    <cellStyle name="Normal 2 2 2 2 7 4 2" xfId="5181"/>
    <cellStyle name="Normal 2 2 2 2 7 4 2 2" xfId="33007"/>
    <cellStyle name="Normal 2 2 2 2 7 4 3" xfId="5182"/>
    <cellStyle name="Normal 2 2 2 2 7 4 3 2" xfId="33008"/>
    <cellStyle name="Normal 2 2 2 2 7 4 4" xfId="5183"/>
    <cellStyle name="Normal 2 2 2 2 7 4 4 2" xfId="33009"/>
    <cellStyle name="Normal 2 2 2 2 7 4 5" xfId="29488"/>
    <cellStyle name="Normal 2 2 2 2 7 4 6" xfId="33006"/>
    <cellStyle name="Normal 2 2 2 2 7 4_REUTERS" xfId="5184"/>
    <cellStyle name="Normal 2 2 2 2 7 5" xfId="5185"/>
    <cellStyle name="Normal 2 2 2 2 7 5 2" xfId="5186"/>
    <cellStyle name="Normal 2 2 2 2 7 5 2 2" xfId="33011"/>
    <cellStyle name="Normal 2 2 2 2 7 5 3" xfId="5187"/>
    <cellStyle name="Normal 2 2 2 2 7 5 3 2" xfId="33012"/>
    <cellStyle name="Normal 2 2 2 2 7 5 4" xfId="5188"/>
    <cellStyle name="Normal 2 2 2 2 7 5 4 2" xfId="33013"/>
    <cellStyle name="Normal 2 2 2 2 7 5 5" xfId="29489"/>
    <cellStyle name="Normal 2 2 2 2 7 5 6" xfId="33010"/>
    <cellStyle name="Normal 2 2 2 2 7 5_REUTERS" xfId="5189"/>
    <cellStyle name="Normal 2 2 2 2 7 6" xfId="5190"/>
    <cellStyle name="Normal 2 2 2 2 7 6 2" xfId="5191"/>
    <cellStyle name="Normal 2 2 2 2 7 6 2 2" xfId="33015"/>
    <cellStyle name="Normal 2 2 2 2 7 6 3" xfId="5192"/>
    <cellStyle name="Normal 2 2 2 2 7 6 3 2" xfId="33016"/>
    <cellStyle name="Normal 2 2 2 2 7 6 4" xfId="5193"/>
    <cellStyle name="Normal 2 2 2 2 7 6 4 2" xfId="33017"/>
    <cellStyle name="Normal 2 2 2 2 7 6 5" xfId="33014"/>
    <cellStyle name="Normal 2 2 2 2 7 7" xfId="5194"/>
    <cellStyle name="Normal 2 2 2 2 7 7 2" xfId="5195"/>
    <cellStyle name="Normal 2 2 2 2 7 7 2 2" xfId="33019"/>
    <cellStyle name="Normal 2 2 2 2 7 7 3" xfId="33018"/>
    <cellStyle name="Normal 2 2 2 2 7 8" xfId="5196"/>
    <cellStyle name="Normal 2 2 2 2 7 8 2" xfId="5197"/>
    <cellStyle name="Normal 2 2 2 2 7 8 2 2" xfId="33021"/>
    <cellStyle name="Normal 2 2 2 2 7 8 3" xfId="33020"/>
    <cellStyle name="Normal 2 2 2 2 7 9" xfId="5198"/>
    <cellStyle name="Normal 2 2 2 2 7 9 2" xfId="5199"/>
    <cellStyle name="Normal 2 2 2 2 7 9 2 2" xfId="33023"/>
    <cellStyle name="Normal 2 2 2 2 7 9 3" xfId="33022"/>
    <cellStyle name="Normal 2 2 2 2 7_INDX_CORR" xfId="5200"/>
    <cellStyle name="Normal 2 2 2 2 8" xfId="5201"/>
    <cellStyle name="Normal 2 2 2 2 8 10" xfId="5202"/>
    <cellStyle name="Normal 2 2 2 2 8 10 2" xfId="5203"/>
    <cellStyle name="Normal 2 2 2 2 8 10 2 2" xfId="33026"/>
    <cellStyle name="Normal 2 2 2 2 8 10 3" xfId="33025"/>
    <cellStyle name="Normal 2 2 2 2 8 11" xfId="5204"/>
    <cellStyle name="Normal 2 2 2 2 8 11 2" xfId="5205"/>
    <cellStyle name="Normal 2 2 2 2 8 11 2 2" xfId="33028"/>
    <cellStyle name="Normal 2 2 2 2 8 11 3" xfId="33027"/>
    <cellStyle name="Normal 2 2 2 2 8 12" xfId="5206"/>
    <cellStyle name="Normal 2 2 2 2 8 12 2" xfId="5207"/>
    <cellStyle name="Normal 2 2 2 2 8 12 2 2" xfId="33030"/>
    <cellStyle name="Normal 2 2 2 2 8 12 3" xfId="33029"/>
    <cellStyle name="Normal 2 2 2 2 8 13" xfId="5208"/>
    <cellStyle name="Normal 2 2 2 2 8 13 2" xfId="5209"/>
    <cellStyle name="Normal 2 2 2 2 8 13 2 2" xfId="33032"/>
    <cellStyle name="Normal 2 2 2 2 8 13 3" xfId="33031"/>
    <cellStyle name="Normal 2 2 2 2 8 14" xfId="5210"/>
    <cellStyle name="Normal 2 2 2 2 8 14 2" xfId="5211"/>
    <cellStyle name="Normal 2 2 2 2 8 14 2 2" xfId="33034"/>
    <cellStyle name="Normal 2 2 2 2 8 14 3" xfId="33033"/>
    <cellStyle name="Normal 2 2 2 2 8 15" xfId="5212"/>
    <cellStyle name="Normal 2 2 2 2 8 15 2" xfId="5213"/>
    <cellStyle name="Normal 2 2 2 2 8 15 2 2" xfId="33036"/>
    <cellStyle name="Normal 2 2 2 2 8 15 3" xfId="33035"/>
    <cellStyle name="Normal 2 2 2 2 8 16" xfId="5214"/>
    <cellStyle name="Normal 2 2 2 2 8 16 2" xfId="5215"/>
    <cellStyle name="Normal 2 2 2 2 8 16 2 2" xfId="33038"/>
    <cellStyle name="Normal 2 2 2 2 8 16 3" xfId="33037"/>
    <cellStyle name="Normal 2 2 2 2 8 17" xfId="5216"/>
    <cellStyle name="Normal 2 2 2 2 8 17 2" xfId="5217"/>
    <cellStyle name="Normal 2 2 2 2 8 17 2 2" xfId="33040"/>
    <cellStyle name="Normal 2 2 2 2 8 17 3" xfId="33039"/>
    <cellStyle name="Normal 2 2 2 2 8 18" xfId="5218"/>
    <cellStyle name="Normal 2 2 2 2 8 18 2" xfId="5219"/>
    <cellStyle name="Normal 2 2 2 2 8 18 2 2" xfId="33042"/>
    <cellStyle name="Normal 2 2 2 2 8 18 3" xfId="33041"/>
    <cellStyle name="Normal 2 2 2 2 8 19" xfId="5220"/>
    <cellStyle name="Normal 2 2 2 2 8 19 2" xfId="5221"/>
    <cellStyle name="Normal 2 2 2 2 8 19 2 2" xfId="33044"/>
    <cellStyle name="Normal 2 2 2 2 8 19 3" xfId="33043"/>
    <cellStyle name="Normal 2 2 2 2 8 2" xfId="5222"/>
    <cellStyle name="Normal 2 2 2 2 8 2 2" xfId="5223"/>
    <cellStyle name="Normal 2 2 2 2 8 2 2 2" xfId="33046"/>
    <cellStyle name="Normal 2 2 2 2 8 2 3" xfId="5224"/>
    <cellStyle name="Normal 2 2 2 2 8 2 3 2" xfId="33047"/>
    <cellStyle name="Normal 2 2 2 2 8 2 4" xfId="5225"/>
    <cellStyle name="Normal 2 2 2 2 8 2 4 2" xfId="33048"/>
    <cellStyle name="Normal 2 2 2 2 8 2 5" xfId="29491"/>
    <cellStyle name="Normal 2 2 2 2 8 2 6" xfId="33045"/>
    <cellStyle name="Normal 2 2 2 2 8 2_REUTERS" xfId="5226"/>
    <cellStyle name="Normal 2 2 2 2 8 20" xfId="5227"/>
    <cellStyle name="Normal 2 2 2 2 8 20 2" xfId="5228"/>
    <cellStyle name="Normal 2 2 2 2 8 20 2 2" xfId="33050"/>
    <cellStyle name="Normal 2 2 2 2 8 20 3" xfId="33049"/>
    <cellStyle name="Normal 2 2 2 2 8 21" xfId="5229"/>
    <cellStyle name="Normal 2 2 2 2 8 21 2" xfId="5230"/>
    <cellStyle name="Normal 2 2 2 2 8 21 2 2" xfId="33052"/>
    <cellStyle name="Normal 2 2 2 2 8 21 3" xfId="33051"/>
    <cellStyle name="Normal 2 2 2 2 8 22" xfId="5231"/>
    <cellStyle name="Normal 2 2 2 2 8 22 2" xfId="5232"/>
    <cellStyle name="Normal 2 2 2 2 8 22 2 2" xfId="33054"/>
    <cellStyle name="Normal 2 2 2 2 8 22 3" xfId="33053"/>
    <cellStyle name="Normal 2 2 2 2 8 23" xfId="5233"/>
    <cellStyle name="Normal 2 2 2 2 8 23 2" xfId="33055"/>
    <cellStyle name="Normal 2 2 2 2 8 24" xfId="5234"/>
    <cellStyle name="Normal 2 2 2 2 8 24 2" xfId="33056"/>
    <cellStyle name="Normal 2 2 2 2 8 25" xfId="29490"/>
    <cellStyle name="Normal 2 2 2 2 8 26" xfId="33024"/>
    <cellStyle name="Normal 2 2 2 2 8 3" xfId="5235"/>
    <cellStyle name="Normal 2 2 2 2 8 3 2" xfId="5236"/>
    <cellStyle name="Normal 2 2 2 2 8 3 2 2" xfId="33058"/>
    <cellStyle name="Normal 2 2 2 2 8 3 3" xfId="5237"/>
    <cellStyle name="Normal 2 2 2 2 8 3 3 2" xfId="33059"/>
    <cellStyle name="Normal 2 2 2 2 8 3 4" xfId="5238"/>
    <cellStyle name="Normal 2 2 2 2 8 3 4 2" xfId="33060"/>
    <cellStyle name="Normal 2 2 2 2 8 3 5" xfId="29492"/>
    <cellStyle name="Normal 2 2 2 2 8 3 6" xfId="33057"/>
    <cellStyle name="Normal 2 2 2 2 8 3_REUTERS" xfId="5239"/>
    <cellStyle name="Normal 2 2 2 2 8 4" xfId="5240"/>
    <cellStyle name="Normal 2 2 2 2 8 4 2" xfId="5241"/>
    <cellStyle name="Normal 2 2 2 2 8 4 2 2" xfId="33062"/>
    <cellStyle name="Normal 2 2 2 2 8 4 3" xfId="5242"/>
    <cellStyle name="Normal 2 2 2 2 8 4 3 2" xfId="33063"/>
    <cellStyle name="Normal 2 2 2 2 8 4 4" xfId="5243"/>
    <cellStyle name="Normal 2 2 2 2 8 4 4 2" xfId="33064"/>
    <cellStyle name="Normal 2 2 2 2 8 4 5" xfId="29493"/>
    <cellStyle name="Normal 2 2 2 2 8 4 6" xfId="33061"/>
    <cellStyle name="Normal 2 2 2 2 8 4_REUTERS" xfId="5244"/>
    <cellStyle name="Normal 2 2 2 2 8 5" xfId="5245"/>
    <cellStyle name="Normal 2 2 2 2 8 5 2" xfId="5246"/>
    <cellStyle name="Normal 2 2 2 2 8 5 2 2" xfId="33066"/>
    <cellStyle name="Normal 2 2 2 2 8 5 3" xfId="5247"/>
    <cellStyle name="Normal 2 2 2 2 8 5 3 2" xfId="33067"/>
    <cellStyle name="Normal 2 2 2 2 8 5 4" xfId="5248"/>
    <cellStyle name="Normal 2 2 2 2 8 5 4 2" xfId="33068"/>
    <cellStyle name="Normal 2 2 2 2 8 5 5" xfId="29494"/>
    <cellStyle name="Normal 2 2 2 2 8 5 6" xfId="33065"/>
    <cellStyle name="Normal 2 2 2 2 8 5_REUTERS" xfId="5249"/>
    <cellStyle name="Normal 2 2 2 2 8 6" xfId="5250"/>
    <cellStyle name="Normal 2 2 2 2 8 6 2" xfId="5251"/>
    <cellStyle name="Normal 2 2 2 2 8 6 2 2" xfId="33070"/>
    <cellStyle name="Normal 2 2 2 2 8 6 3" xfId="5252"/>
    <cellStyle name="Normal 2 2 2 2 8 6 3 2" xfId="33071"/>
    <cellStyle name="Normal 2 2 2 2 8 6 4" xfId="5253"/>
    <cellStyle name="Normal 2 2 2 2 8 6 4 2" xfId="33072"/>
    <cellStyle name="Normal 2 2 2 2 8 6 5" xfId="33069"/>
    <cellStyle name="Normal 2 2 2 2 8 7" xfId="5254"/>
    <cellStyle name="Normal 2 2 2 2 8 7 2" xfId="5255"/>
    <cellStyle name="Normal 2 2 2 2 8 7 2 2" xfId="33074"/>
    <cellStyle name="Normal 2 2 2 2 8 7 3" xfId="33073"/>
    <cellStyle name="Normal 2 2 2 2 8 8" xfId="5256"/>
    <cellStyle name="Normal 2 2 2 2 8 8 2" xfId="5257"/>
    <cellStyle name="Normal 2 2 2 2 8 8 2 2" xfId="33076"/>
    <cellStyle name="Normal 2 2 2 2 8 8 3" xfId="33075"/>
    <cellStyle name="Normal 2 2 2 2 8 9" xfId="5258"/>
    <cellStyle name="Normal 2 2 2 2 8 9 2" xfId="5259"/>
    <cellStyle name="Normal 2 2 2 2 8 9 2 2" xfId="33078"/>
    <cellStyle name="Normal 2 2 2 2 8 9 3" xfId="33077"/>
    <cellStyle name="Normal 2 2 2 2 8_INDX_CORR" xfId="5260"/>
    <cellStyle name="Normal 2 2 2 2 9" xfId="5261"/>
    <cellStyle name="Normal 2 2 2 2 9 10" xfId="5262"/>
    <cellStyle name="Normal 2 2 2 2 9 10 2" xfId="5263"/>
    <cellStyle name="Normal 2 2 2 2 9 10 2 2" xfId="33081"/>
    <cellStyle name="Normal 2 2 2 2 9 10 3" xfId="33080"/>
    <cellStyle name="Normal 2 2 2 2 9 11" xfId="5264"/>
    <cellStyle name="Normal 2 2 2 2 9 11 2" xfId="5265"/>
    <cellStyle name="Normal 2 2 2 2 9 11 2 2" xfId="33083"/>
    <cellStyle name="Normal 2 2 2 2 9 11 3" xfId="33082"/>
    <cellStyle name="Normal 2 2 2 2 9 12" xfId="5266"/>
    <cellStyle name="Normal 2 2 2 2 9 12 2" xfId="5267"/>
    <cellStyle name="Normal 2 2 2 2 9 12 2 2" xfId="33085"/>
    <cellStyle name="Normal 2 2 2 2 9 12 3" xfId="33084"/>
    <cellStyle name="Normal 2 2 2 2 9 13" xfId="5268"/>
    <cellStyle name="Normal 2 2 2 2 9 13 2" xfId="5269"/>
    <cellStyle name="Normal 2 2 2 2 9 13 2 2" xfId="33087"/>
    <cellStyle name="Normal 2 2 2 2 9 13 3" xfId="33086"/>
    <cellStyle name="Normal 2 2 2 2 9 14" xfId="5270"/>
    <cellStyle name="Normal 2 2 2 2 9 14 2" xfId="5271"/>
    <cellStyle name="Normal 2 2 2 2 9 14 2 2" xfId="33089"/>
    <cellStyle name="Normal 2 2 2 2 9 14 3" xfId="33088"/>
    <cellStyle name="Normal 2 2 2 2 9 15" xfId="5272"/>
    <cellStyle name="Normal 2 2 2 2 9 15 2" xfId="5273"/>
    <cellStyle name="Normal 2 2 2 2 9 15 2 2" xfId="33091"/>
    <cellStyle name="Normal 2 2 2 2 9 15 3" xfId="33090"/>
    <cellStyle name="Normal 2 2 2 2 9 16" xfId="5274"/>
    <cellStyle name="Normal 2 2 2 2 9 16 2" xfId="5275"/>
    <cellStyle name="Normal 2 2 2 2 9 16 2 2" xfId="33093"/>
    <cellStyle name="Normal 2 2 2 2 9 16 3" xfId="33092"/>
    <cellStyle name="Normal 2 2 2 2 9 17" xfId="5276"/>
    <cellStyle name="Normal 2 2 2 2 9 17 2" xfId="5277"/>
    <cellStyle name="Normal 2 2 2 2 9 17 2 2" xfId="33095"/>
    <cellStyle name="Normal 2 2 2 2 9 17 3" xfId="33094"/>
    <cellStyle name="Normal 2 2 2 2 9 18" xfId="5278"/>
    <cellStyle name="Normal 2 2 2 2 9 18 2" xfId="5279"/>
    <cellStyle name="Normal 2 2 2 2 9 18 2 2" xfId="33097"/>
    <cellStyle name="Normal 2 2 2 2 9 18 3" xfId="33096"/>
    <cellStyle name="Normal 2 2 2 2 9 19" xfId="5280"/>
    <cellStyle name="Normal 2 2 2 2 9 19 2" xfId="5281"/>
    <cellStyle name="Normal 2 2 2 2 9 19 2 2" xfId="33099"/>
    <cellStyle name="Normal 2 2 2 2 9 19 3" xfId="33098"/>
    <cellStyle name="Normal 2 2 2 2 9 2" xfId="5282"/>
    <cellStyle name="Normal 2 2 2 2 9 2 2" xfId="5283"/>
    <cellStyle name="Normal 2 2 2 2 9 2 2 2" xfId="33101"/>
    <cellStyle name="Normal 2 2 2 2 9 2 3" xfId="5284"/>
    <cellStyle name="Normal 2 2 2 2 9 2 3 2" xfId="33102"/>
    <cellStyle name="Normal 2 2 2 2 9 2 4" xfId="5285"/>
    <cellStyle name="Normal 2 2 2 2 9 2 4 2" xfId="33103"/>
    <cellStyle name="Normal 2 2 2 2 9 2 5" xfId="29496"/>
    <cellStyle name="Normal 2 2 2 2 9 2 6" xfId="33100"/>
    <cellStyle name="Normal 2 2 2 2 9 2_REUTERS" xfId="5286"/>
    <cellStyle name="Normal 2 2 2 2 9 20" xfId="5287"/>
    <cellStyle name="Normal 2 2 2 2 9 20 2" xfId="5288"/>
    <cellStyle name="Normal 2 2 2 2 9 20 2 2" xfId="33105"/>
    <cellStyle name="Normal 2 2 2 2 9 20 3" xfId="33104"/>
    <cellStyle name="Normal 2 2 2 2 9 21" xfId="5289"/>
    <cellStyle name="Normal 2 2 2 2 9 21 2" xfId="5290"/>
    <cellStyle name="Normal 2 2 2 2 9 21 2 2" xfId="33107"/>
    <cellStyle name="Normal 2 2 2 2 9 21 3" xfId="33106"/>
    <cellStyle name="Normal 2 2 2 2 9 22" xfId="5291"/>
    <cellStyle name="Normal 2 2 2 2 9 22 2" xfId="5292"/>
    <cellStyle name="Normal 2 2 2 2 9 22 2 2" xfId="33109"/>
    <cellStyle name="Normal 2 2 2 2 9 22 3" xfId="33108"/>
    <cellStyle name="Normal 2 2 2 2 9 23" xfId="5293"/>
    <cellStyle name="Normal 2 2 2 2 9 23 2" xfId="33110"/>
    <cellStyle name="Normal 2 2 2 2 9 24" xfId="5294"/>
    <cellStyle name="Normal 2 2 2 2 9 24 2" xfId="33111"/>
    <cellStyle name="Normal 2 2 2 2 9 25" xfId="29495"/>
    <cellStyle name="Normal 2 2 2 2 9 26" xfId="33079"/>
    <cellStyle name="Normal 2 2 2 2 9 3" xfId="5295"/>
    <cellStyle name="Normal 2 2 2 2 9 3 2" xfId="5296"/>
    <cellStyle name="Normal 2 2 2 2 9 3 2 2" xfId="33113"/>
    <cellStyle name="Normal 2 2 2 2 9 3 3" xfId="5297"/>
    <cellStyle name="Normal 2 2 2 2 9 3 3 2" xfId="33114"/>
    <cellStyle name="Normal 2 2 2 2 9 3 4" xfId="5298"/>
    <cellStyle name="Normal 2 2 2 2 9 3 4 2" xfId="33115"/>
    <cellStyle name="Normal 2 2 2 2 9 3 5" xfId="29497"/>
    <cellStyle name="Normal 2 2 2 2 9 3 6" xfId="33112"/>
    <cellStyle name="Normal 2 2 2 2 9 3_REUTERS" xfId="5299"/>
    <cellStyle name="Normal 2 2 2 2 9 4" xfId="5300"/>
    <cellStyle name="Normal 2 2 2 2 9 4 2" xfId="5301"/>
    <cellStyle name="Normal 2 2 2 2 9 4 2 2" xfId="33117"/>
    <cellStyle name="Normal 2 2 2 2 9 4 3" xfId="5302"/>
    <cellStyle name="Normal 2 2 2 2 9 4 3 2" xfId="33118"/>
    <cellStyle name="Normal 2 2 2 2 9 4 4" xfId="5303"/>
    <cellStyle name="Normal 2 2 2 2 9 4 4 2" xfId="33119"/>
    <cellStyle name="Normal 2 2 2 2 9 4 5" xfId="29498"/>
    <cellStyle name="Normal 2 2 2 2 9 4 6" xfId="33116"/>
    <cellStyle name="Normal 2 2 2 2 9 4_REUTERS" xfId="5304"/>
    <cellStyle name="Normal 2 2 2 2 9 5" xfId="5305"/>
    <cellStyle name="Normal 2 2 2 2 9 5 2" xfId="5306"/>
    <cellStyle name="Normal 2 2 2 2 9 5 2 2" xfId="33121"/>
    <cellStyle name="Normal 2 2 2 2 9 5 3" xfId="5307"/>
    <cellStyle name="Normal 2 2 2 2 9 5 3 2" xfId="33122"/>
    <cellStyle name="Normal 2 2 2 2 9 5 4" xfId="5308"/>
    <cellStyle name="Normal 2 2 2 2 9 5 4 2" xfId="33123"/>
    <cellStyle name="Normal 2 2 2 2 9 5 5" xfId="29499"/>
    <cellStyle name="Normal 2 2 2 2 9 5 6" xfId="33120"/>
    <cellStyle name="Normal 2 2 2 2 9 5_REUTERS" xfId="5309"/>
    <cellStyle name="Normal 2 2 2 2 9 6" xfId="5310"/>
    <cellStyle name="Normal 2 2 2 2 9 6 2" xfId="5311"/>
    <cellStyle name="Normal 2 2 2 2 9 6 2 2" xfId="33125"/>
    <cellStyle name="Normal 2 2 2 2 9 6 3" xfId="5312"/>
    <cellStyle name="Normal 2 2 2 2 9 6 3 2" xfId="33126"/>
    <cellStyle name="Normal 2 2 2 2 9 6 4" xfId="5313"/>
    <cellStyle name="Normal 2 2 2 2 9 6 4 2" xfId="33127"/>
    <cellStyle name="Normal 2 2 2 2 9 6 5" xfId="33124"/>
    <cellStyle name="Normal 2 2 2 2 9 7" xfId="5314"/>
    <cellStyle name="Normal 2 2 2 2 9 7 2" xfId="5315"/>
    <cellStyle name="Normal 2 2 2 2 9 7 2 2" xfId="33129"/>
    <cellStyle name="Normal 2 2 2 2 9 7 3" xfId="33128"/>
    <cellStyle name="Normal 2 2 2 2 9 8" xfId="5316"/>
    <cellStyle name="Normal 2 2 2 2 9 8 2" xfId="5317"/>
    <cellStyle name="Normal 2 2 2 2 9 8 2 2" xfId="33131"/>
    <cellStyle name="Normal 2 2 2 2 9 8 3" xfId="33130"/>
    <cellStyle name="Normal 2 2 2 2 9 9" xfId="5318"/>
    <cellStyle name="Normal 2 2 2 2 9 9 2" xfId="5319"/>
    <cellStyle name="Normal 2 2 2 2 9 9 2 2" xfId="33133"/>
    <cellStyle name="Normal 2 2 2 2 9 9 3" xfId="33132"/>
    <cellStyle name="Normal 2 2 2 2 9_INDX_CORR" xfId="5320"/>
    <cellStyle name="Normal 2 2 2 2_INDX_CORR" xfId="5321"/>
    <cellStyle name="Normal 2 2 2 20" xfId="5322"/>
    <cellStyle name="Normal 2 2 2 20 10" xfId="5323"/>
    <cellStyle name="Normal 2 2 2 20 10 2" xfId="5324"/>
    <cellStyle name="Normal 2 2 2 20 10 2 2" xfId="33136"/>
    <cellStyle name="Normal 2 2 2 20 10 3" xfId="33135"/>
    <cellStyle name="Normal 2 2 2 20 11" xfId="5325"/>
    <cellStyle name="Normal 2 2 2 20 11 2" xfId="5326"/>
    <cellStyle name="Normal 2 2 2 20 11 2 2" xfId="33138"/>
    <cellStyle name="Normal 2 2 2 20 11 3" xfId="33137"/>
    <cellStyle name="Normal 2 2 2 20 12" xfId="5327"/>
    <cellStyle name="Normal 2 2 2 20 12 2" xfId="5328"/>
    <cellStyle name="Normal 2 2 2 20 12 2 2" xfId="33140"/>
    <cellStyle name="Normal 2 2 2 20 12 3" xfId="33139"/>
    <cellStyle name="Normal 2 2 2 20 13" xfId="5329"/>
    <cellStyle name="Normal 2 2 2 20 13 2" xfId="5330"/>
    <cellStyle name="Normal 2 2 2 20 13 2 2" xfId="33142"/>
    <cellStyle name="Normal 2 2 2 20 13 3" xfId="33141"/>
    <cellStyle name="Normal 2 2 2 20 14" xfId="5331"/>
    <cellStyle name="Normal 2 2 2 20 14 2" xfId="5332"/>
    <cellStyle name="Normal 2 2 2 20 14 2 2" xfId="33144"/>
    <cellStyle name="Normal 2 2 2 20 14 3" xfId="33143"/>
    <cellStyle name="Normal 2 2 2 20 15" xfId="5333"/>
    <cellStyle name="Normal 2 2 2 20 15 2" xfId="5334"/>
    <cellStyle name="Normal 2 2 2 20 15 2 2" xfId="33146"/>
    <cellStyle name="Normal 2 2 2 20 15 3" xfId="33145"/>
    <cellStyle name="Normal 2 2 2 20 16" xfId="5335"/>
    <cellStyle name="Normal 2 2 2 20 16 2" xfId="5336"/>
    <cellStyle name="Normal 2 2 2 20 16 2 2" xfId="33148"/>
    <cellStyle name="Normal 2 2 2 20 16 3" xfId="33147"/>
    <cellStyle name="Normal 2 2 2 20 17" xfId="5337"/>
    <cellStyle name="Normal 2 2 2 20 17 2" xfId="5338"/>
    <cellStyle name="Normal 2 2 2 20 17 2 2" xfId="33150"/>
    <cellStyle name="Normal 2 2 2 20 17 3" xfId="33149"/>
    <cellStyle name="Normal 2 2 2 20 18" xfId="5339"/>
    <cellStyle name="Normal 2 2 2 20 18 2" xfId="5340"/>
    <cellStyle name="Normal 2 2 2 20 18 2 2" xfId="33152"/>
    <cellStyle name="Normal 2 2 2 20 18 3" xfId="33151"/>
    <cellStyle name="Normal 2 2 2 20 19" xfId="5341"/>
    <cellStyle name="Normal 2 2 2 20 19 2" xfId="5342"/>
    <cellStyle name="Normal 2 2 2 20 19 2 2" xfId="33154"/>
    <cellStyle name="Normal 2 2 2 20 19 3" xfId="33153"/>
    <cellStyle name="Normal 2 2 2 20 2" xfId="5343"/>
    <cellStyle name="Normal 2 2 2 20 2 2" xfId="5344"/>
    <cellStyle name="Normal 2 2 2 20 2 2 2" xfId="33156"/>
    <cellStyle name="Normal 2 2 2 20 2 3" xfId="29501"/>
    <cellStyle name="Normal 2 2 2 20 2 4" xfId="33155"/>
    <cellStyle name="Normal 2 2 2 20 2_REUTERS" xfId="5345"/>
    <cellStyle name="Normal 2 2 2 20 20" xfId="5346"/>
    <cellStyle name="Normal 2 2 2 20 20 2" xfId="5347"/>
    <cellStyle name="Normal 2 2 2 20 20 2 2" xfId="33158"/>
    <cellStyle name="Normal 2 2 2 20 20 3" xfId="33157"/>
    <cellStyle name="Normal 2 2 2 20 21" xfId="5348"/>
    <cellStyle name="Normal 2 2 2 20 21 2" xfId="5349"/>
    <cellStyle name="Normal 2 2 2 20 21 2 2" xfId="33160"/>
    <cellStyle name="Normal 2 2 2 20 21 3" xfId="33159"/>
    <cellStyle name="Normal 2 2 2 20 22" xfId="5350"/>
    <cellStyle name="Normal 2 2 2 20 22 2" xfId="5351"/>
    <cellStyle name="Normal 2 2 2 20 22 2 2" xfId="33162"/>
    <cellStyle name="Normal 2 2 2 20 22 3" xfId="33161"/>
    <cellStyle name="Normal 2 2 2 20 23" xfId="5352"/>
    <cellStyle name="Normal 2 2 2 20 23 2" xfId="33163"/>
    <cellStyle name="Normal 2 2 2 20 24" xfId="5353"/>
    <cellStyle name="Normal 2 2 2 20 24 2" xfId="33164"/>
    <cellStyle name="Normal 2 2 2 20 25" xfId="29500"/>
    <cellStyle name="Normal 2 2 2 20 26" xfId="33134"/>
    <cellStyle name="Normal 2 2 2 20 3" xfId="5354"/>
    <cellStyle name="Normal 2 2 2 20 3 2" xfId="5355"/>
    <cellStyle name="Normal 2 2 2 20 3 2 2" xfId="33166"/>
    <cellStyle name="Normal 2 2 2 20 3 3" xfId="29502"/>
    <cellStyle name="Normal 2 2 2 20 3 4" xfId="33165"/>
    <cellStyle name="Normal 2 2 2 20 3_REUTERS" xfId="5356"/>
    <cellStyle name="Normal 2 2 2 20 4" xfId="5357"/>
    <cellStyle name="Normal 2 2 2 20 4 2" xfId="5358"/>
    <cellStyle name="Normal 2 2 2 20 4 2 2" xfId="33168"/>
    <cellStyle name="Normal 2 2 2 20 4 3" xfId="29503"/>
    <cellStyle name="Normal 2 2 2 20 4 4" xfId="33167"/>
    <cellStyle name="Normal 2 2 2 20 4_REUTERS" xfId="5359"/>
    <cellStyle name="Normal 2 2 2 20 5" xfId="5360"/>
    <cellStyle name="Normal 2 2 2 20 5 2" xfId="5361"/>
    <cellStyle name="Normal 2 2 2 20 5 2 2" xfId="33170"/>
    <cellStyle name="Normal 2 2 2 20 5 3" xfId="29504"/>
    <cellStyle name="Normal 2 2 2 20 5 4" xfId="33169"/>
    <cellStyle name="Normal 2 2 2 20 5_REUTERS" xfId="5362"/>
    <cellStyle name="Normal 2 2 2 20 6" xfId="5363"/>
    <cellStyle name="Normal 2 2 2 20 6 2" xfId="5364"/>
    <cellStyle name="Normal 2 2 2 20 6 2 2" xfId="33172"/>
    <cellStyle name="Normal 2 2 2 20 6 3" xfId="5365"/>
    <cellStyle name="Normal 2 2 2 20 6 3 2" xfId="33173"/>
    <cellStyle name="Normal 2 2 2 20 6 4" xfId="5366"/>
    <cellStyle name="Normal 2 2 2 20 6 4 2" xfId="33174"/>
    <cellStyle name="Normal 2 2 2 20 6 5" xfId="33171"/>
    <cellStyle name="Normal 2 2 2 20 7" xfId="5367"/>
    <cellStyle name="Normal 2 2 2 20 7 2" xfId="5368"/>
    <cellStyle name="Normal 2 2 2 20 7 2 2" xfId="33176"/>
    <cellStyle name="Normal 2 2 2 20 7 3" xfId="33175"/>
    <cellStyle name="Normal 2 2 2 20 8" xfId="5369"/>
    <cellStyle name="Normal 2 2 2 20 8 2" xfId="5370"/>
    <cellStyle name="Normal 2 2 2 20 8 2 2" xfId="33178"/>
    <cellStyle name="Normal 2 2 2 20 8 3" xfId="33177"/>
    <cellStyle name="Normal 2 2 2 20 9" xfId="5371"/>
    <cellStyle name="Normal 2 2 2 20 9 2" xfId="5372"/>
    <cellStyle name="Normal 2 2 2 20 9 2 2" xfId="33180"/>
    <cellStyle name="Normal 2 2 2 20 9 3" xfId="33179"/>
    <cellStyle name="Normal 2 2 2 20_INDX_CORR" xfId="5373"/>
    <cellStyle name="Normal 2 2 2 21" xfId="5374"/>
    <cellStyle name="Normal 2 2 2 21 10" xfId="5375"/>
    <cellStyle name="Normal 2 2 2 21 10 2" xfId="5376"/>
    <cellStyle name="Normal 2 2 2 21 10 2 2" xfId="33183"/>
    <cellStyle name="Normal 2 2 2 21 10 3" xfId="33182"/>
    <cellStyle name="Normal 2 2 2 21 11" xfId="5377"/>
    <cellStyle name="Normal 2 2 2 21 11 2" xfId="5378"/>
    <cellStyle name="Normal 2 2 2 21 11 2 2" xfId="33185"/>
    <cellStyle name="Normal 2 2 2 21 11 3" xfId="33184"/>
    <cellStyle name="Normal 2 2 2 21 12" xfId="5379"/>
    <cellStyle name="Normal 2 2 2 21 12 2" xfId="5380"/>
    <cellStyle name="Normal 2 2 2 21 12 2 2" xfId="33187"/>
    <cellStyle name="Normal 2 2 2 21 12 3" xfId="33186"/>
    <cellStyle name="Normal 2 2 2 21 13" xfId="5381"/>
    <cellStyle name="Normal 2 2 2 21 13 2" xfId="5382"/>
    <cellStyle name="Normal 2 2 2 21 13 2 2" xfId="33189"/>
    <cellStyle name="Normal 2 2 2 21 13 3" xfId="33188"/>
    <cellStyle name="Normal 2 2 2 21 14" xfId="5383"/>
    <cellStyle name="Normal 2 2 2 21 14 2" xfId="5384"/>
    <cellStyle name="Normal 2 2 2 21 14 2 2" xfId="33191"/>
    <cellStyle name="Normal 2 2 2 21 14 3" xfId="33190"/>
    <cellStyle name="Normal 2 2 2 21 15" xfId="5385"/>
    <cellStyle name="Normal 2 2 2 21 15 2" xfId="5386"/>
    <cellStyle name="Normal 2 2 2 21 15 2 2" xfId="33193"/>
    <cellStyle name="Normal 2 2 2 21 15 3" xfId="33192"/>
    <cellStyle name="Normal 2 2 2 21 16" xfId="5387"/>
    <cellStyle name="Normal 2 2 2 21 16 2" xfId="5388"/>
    <cellStyle name="Normal 2 2 2 21 16 2 2" xfId="33195"/>
    <cellStyle name="Normal 2 2 2 21 16 3" xfId="33194"/>
    <cellStyle name="Normal 2 2 2 21 17" xfId="5389"/>
    <cellStyle name="Normal 2 2 2 21 17 2" xfId="5390"/>
    <cellStyle name="Normal 2 2 2 21 17 2 2" xfId="33197"/>
    <cellStyle name="Normal 2 2 2 21 17 3" xfId="33196"/>
    <cellStyle name="Normal 2 2 2 21 18" xfId="5391"/>
    <cellStyle name="Normal 2 2 2 21 18 2" xfId="5392"/>
    <cellStyle name="Normal 2 2 2 21 18 2 2" xfId="33199"/>
    <cellStyle name="Normal 2 2 2 21 18 3" xfId="33198"/>
    <cellStyle name="Normal 2 2 2 21 19" xfId="5393"/>
    <cellStyle name="Normal 2 2 2 21 19 2" xfId="5394"/>
    <cellStyle name="Normal 2 2 2 21 19 2 2" xfId="33201"/>
    <cellStyle name="Normal 2 2 2 21 19 3" xfId="33200"/>
    <cellStyle name="Normal 2 2 2 21 2" xfId="5395"/>
    <cellStyle name="Normal 2 2 2 21 2 2" xfId="5396"/>
    <cellStyle name="Normal 2 2 2 21 2 2 2" xfId="33203"/>
    <cellStyle name="Normal 2 2 2 21 2 3" xfId="29506"/>
    <cellStyle name="Normal 2 2 2 21 2 4" xfId="33202"/>
    <cellStyle name="Normal 2 2 2 21 2_REUTERS" xfId="5397"/>
    <cellStyle name="Normal 2 2 2 21 20" xfId="5398"/>
    <cellStyle name="Normal 2 2 2 21 20 2" xfId="5399"/>
    <cellStyle name="Normal 2 2 2 21 20 2 2" xfId="33205"/>
    <cellStyle name="Normal 2 2 2 21 20 3" xfId="33204"/>
    <cellStyle name="Normal 2 2 2 21 21" xfId="5400"/>
    <cellStyle name="Normal 2 2 2 21 21 2" xfId="5401"/>
    <cellStyle name="Normal 2 2 2 21 21 2 2" xfId="33207"/>
    <cellStyle name="Normal 2 2 2 21 21 3" xfId="33206"/>
    <cellStyle name="Normal 2 2 2 21 22" xfId="5402"/>
    <cellStyle name="Normal 2 2 2 21 22 2" xfId="5403"/>
    <cellStyle name="Normal 2 2 2 21 22 2 2" xfId="33209"/>
    <cellStyle name="Normal 2 2 2 21 22 3" xfId="33208"/>
    <cellStyle name="Normal 2 2 2 21 23" xfId="5404"/>
    <cellStyle name="Normal 2 2 2 21 23 2" xfId="33210"/>
    <cellStyle name="Normal 2 2 2 21 24" xfId="5405"/>
    <cellStyle name="Normal 2 2 2 21 24 2" xfId="33211"/>
    <cellStyle name="Normal 2 2 2 21 25" xfId="29505"/>
    <cellStyle name="Normal 2 2 2 21 26" xfId="33181"/>
    <cellStyle name="Normal 2 2 2 21 3" xfId="5406"/>
    <cellStyle name="Normal 2 2 2 21 3 2" xfId="5407"/>
    <cellStyle name="Normal 2 2 2 21 3 2 2" xfId="33213"/>
    <cellStyle name="Normal 2 2 2 21 3 3" xfId="29507"/>
    <cellStyle name="Normal 2 2 2 21 3 4" xfId="33212"/>
    <cellStyle name="Normal 2 2 2 21 3_REUTERS" xfId="5408"/>
    <cellStyle name="Normal 2 2 2 21 4" xfId="5409"/>
    <cellStyle name="Normal 2 2 2 21 4 2" xfId="5410"/>
    <cellStyle name="Normal 2 2 2 21 4 2 2" xfId="33215"/>
    <cellStyle name="Normal 2 2 2 21 4 3" xfId="29508"/>
    <cellStyle name="Normal 2 2 2 21 4 4" xfId="33214"/>
    <cellStyle name="Normal 2 2 2 21 4_REUTERS" xfId="5411"/>
    <cellStyle name="Normal 2 2 2 21 5" xfId="5412"/>
    <cellStyle name="Normal 2 2 2 21 5 2" xfId="5413"/>
    <cellStyle name="Normal 2 2 2 21 5 2 2" xfId="33217"/>
    <cellStyle name="Normal 2 2 2 21 5 3" xfId="29509"/>
    <cellStyle name="Normal 2 2 2 21 5 4" xfId="33216"/>
    <cellStyle name="Normal 2 2 2 21 5_REUTERS" xfId="5414"/>
    <cellStyle name="Normal 2 2 2 21 6" xfId="5415"/>
    <cellStyle name="Normal 2 2 2 21 6 2" xfId="5416"/>
    <cellStyle name="Normal 2 2 2 21 6 2 2" xfId="33219"/>
    <cellStyle name="Normal 2 2 2 21 6 3" xfId="5417"/>
    <cellStyle name="Normal 2 2 2 21 6 3 2" xfId="33220"/>
    <cellStyle name="Normal 2 2 2 21 6 4" xfId="5418"/>
    <cellStyle name="Normal 2 2 2 21 6 4 2" xfId="33221"/>
    <cellStyle name="Normal 2 2 2 21 6 5" xfId="33218"/>
    <cellStyle name="Normal 2 2 2 21 7" xfId="5419"/>
    <cellStyle name="Normal 2 2 2 21 7 2" xfId="5420"/>
    <cellStyle name="Normal 2 2 2 21 7 2 2" xfId="33223"/>
    <cellStyle name="Normal 2 2 2 21 7 3" xfId="33222"/>
    <cellStyle name="Normal 2 2 2 21 8" xfId="5421"/>
    <cellStyle name="Normal 2 2 2 21 8 2" xfId="5422"/>
    <cellStyle name="Normal 2 2 2 21 8 2 2" xfId="33225"/>
    <cellStyle name="Normal 2 2 2 21 8 3" xfId="33224"/>
    <cellStyle name="Normal 2 2 2 21 9" xfId="5423"/>
    <cellStyle name="Normal 2 2 2 21 9 2" xfId="5424"/>
    <cellStyle name="Normal 2 2 2 21 9 2 2" xfId="33227"/>
    <cellStyle name="Normal 2 2 2 21 9 3" xfId="33226"/>
    <cellStyle name="Normal 2 2 2 21_INDX_CORR" xfId="5425"/>
    <cellStyle name="Normal 2 2 2 22" xfId="5426"/>
    <cellStyle name="Normal 2 2 2 22 10" xfId="5427"/>
    <cellStyle name="Normal 2 2 2 22 10 2" xfId="5428"/>
    <cellStyle name="Normal 2 2 2 22 10 2 2" xfId="33230"/>
    <cellStyle name="Normal 2 2 2 22 10 3" xfId="33229"/>
    <cellStyle name="Normal 2 2 2 22 11" xfId="5429"/>
    <cellStyle name="Normal 2 2 2 22 11 2" xfId="5430"/>
    <cellStyle name="Normal 2 2 2 22 11 2 2" xfId="33232"/>
    <cellStyle name="Normal 2 2 2 22 11 3" xfId="33231"/>
    <cellStyle name="Normal 2 2 2 22 12" xfId="5431"/>
    <cellStyle name="Normal 2 2 2 22 12 2" xfId="5432"/>
    <cellStyle name="Normal 2 2 2 22 12 2 2" xfId="33234"/>
    <cellStyle name="Normal 2 2 2 22 12 3" xfId="33233"/>
    <cellStyle name="Normal 2 2 2 22 13" xfId="5433"/>
    <cellStyle name="Normal 2 2 2 22 13 2" xfId="5434"/>
    <cellStyle name="Normal 2 2 2 22 13 2 2" xfId="33236"/>
    <cellStyle name="Normal 2 2 2 22 13 3" xfId="33235"/>
    <cellStyle name="Normal 2 2 2 22 14" xfId="5435"/>
    <cellStyle name="Normal 2 2 2 22 14 2" xfId="5436"/>
    <cellStyle name="Normal 2 2 2 22 14 2 2" xfId="33238"/>
    <cellStyle name="Normal 2 2 2 22 14 3" xfId="33237"/>
    <cellStyle name="Normal 2 2 2 22 15" xfId="5437"/>
    <cellStyle name="Normal 2 2 2 22 15 2" xfId="5438"/>
    <cellStyle name="Normal 2 2 2 22 15 2 2" xfId="33240"/>
    <cellStyle name="Normal 2 2 2 22 15 3" xfId="33239"/>
    <cellStyle name="Normal 2 2 2 22 16" xfId="5439"/>
    <cellStyle name="Normal 2 2 2 22 16 2" xfId="5440"/>
    <cellStyle name="Normal 2 2 2 22 16 2 2" xfId="33242"/>
    <cellStyle name="Normal 2 2 2 22 16 3" xfId="33241"/>
    <cellStyle name="Normal 2 2 2 22 17" xfId="5441"/>
    <cellStyle name="Normal 2 2 2 22 17 2" xfId="5442"/>
    <cellStyle name="Normal 2 2 2 22 17 2 2" xfId="33244"/>
    <cellStyle name="Normal 2 2 2 22 17 3" xfId="33243"/>
    <cellStyle name="Normal 2 2 2 22 18" xfId="5443"/>
    <cellStyle name="Normal 2 2 2 22 18 2" xfId="5444"/>
    <cellStyle name="Normal 2 2 2 22 18 2 2" xfId="33246"/>
    <cellStyle name="Normal 2 2 2 22 18 3" xfId="33245"/>
    <cellStyle name="Normal 2 2 2 22 19" xfId="5445"/>
    <cellStyle name="Normal 2 2 2 22 19 2" xfId="5446"/>
    <cellStyle name="Normal 2 2 2 22 19 2 2" xfId="33248"/>
    <cellStyle name="Normal 2 2 2 22 19 3" xfId="33247"/>
    <cellStyle name="Normal 2 2 2 22 2" xfId="5447"/>
    <cellStyle name="Normal 2 2 2 22 2 2" xfId="5448"/>
    <cellStyle name="Normal 2 2 2 22 2 2 2" xfId="33250"/>
    <cellStyle name="Normal 2 2 2 22 2 3" xfId="29511"/>
    <cellStyle name="Normal 2 2 2 22 2 4" xfId="33249"/>
    <cellStyle name="Normal 2 2 2 22 2_REUTERS" xfId="5449"/>
    <cellStyle name="Normal 2 2 2 22 20" xfId="5450"/>
    <cellStyle name="Normal 2 2 2 22 20 2" xfId="5451"/>
    <cellStyle name="Normal 2 2 2 22 20 2 2" xfId="33252"/>
    <cellStyle name="Normal 2 2 2 22 20 3" xfId="33251"/>
    <cellStyle name="Normal 2 2 2 22 21" xfId="5452"/>
    <cellStyle name="Normal 2 2 2 22 21 2" xfId="5453"/>
    <cellStyle name="Normal 2 2 2 22 21 2 2" xfId="33254"/>
    <cellStyle name="Normal 2 2 2 22 21 3" xfId="33253"/>
    <cellStyle name="Normal 2 2 2 22 22" xfId="5454"/>
    <cellStyle name="Normal 2 2 2 22 22 2" xfId="5455"/>
    <cellStyle name="Normal 2 2 2 22 22 2 2" xfId="33256"/>
    <cellStyle name="Normal 2 2 2 22 22 3" xfId="33255"/>
    <cellStyle name="Normal 2 2 2 22 23" xfId="5456"/>
    <cellStyle name="Normal 2 2 2 22 23 2" xfId="33257"/>
    <cellStyle name="Normal 2 2 2 22 24" xfId="5457"/>
    <cellStyle name="Normal 2 2 2 22 24 2" xfId="33258"/>
    <cellStyle name="Normal 2 2 2 22 25" xfId="29510"/>
    <cellStyle name="Normal 2 2 2 22 26" xfId="33228"/>
    <cellStyle name="Normal 2 2 2 22 3" xfId="5458"/>
    <cellStyle name="Normal 2 2 2 22 3 2" xfId="5459"/>
    <cellStyle name="Normal 2 2 2 22 3 2 2" xfId="33260"/>
    <cellStyle name="Normal 2 2 2 22 3 3" xfId="29512"/>
    <cellStyle name="Normal 2 2 2 22 3 4" xfId="33259"/>
    <cellStyle name="Normal 2 2 2 22 3_REUTERS" xfId="5460"/>
    <cellStyle name="Normal 2 2 2 22 4" xfId="5461"/>
    <cellStyle name="Normal 2 2 2 22 4 2" xfId="5462"/>
    <cellStyle name="Normal 2 2 2 22 4 2 2" xfId="33262"/>
    <cellStyle name="Normal 2 2 2 22 4 3" xfId="29513"/>
    <cellStyle name="Normal 2 2 2 22 4 4" xfId="33261"/>
    <cellStyle name="Normal 2 2 2 22 4_REUTERS" xfId="5463"/>
    <cellStyle name="Normal 2 2 2 22 5" xfId="5464"/>
    <cellStyle name="Normal 2 2 2 22 5 2" xfId="5465"/>
    <cellStyle name="Normal 2 2 2 22 5 2 2" xfId="33264"/>
    <cellStyle name="Normal 2 2 2 22 5 3" xfId="29514"/>
    <cellStyle name="Normal 2 2 2 22 5 4" xfId="33263"/>
    <cellStyle name="Normal 2 2 2 22 5_REUTERS" xfId="5466"/>
    <cellStyle name="Normal 2 2 2 22 6" xfId="5467"/>
    <cellStyle name="Normal 2 2 2 22 6 2" xfId="5468"/>
    <cellStyle name="Normal 2 2 2 22 6 2 2" xfId="33266"/>
    <cellStyle name="Normal 2 2 2 22 6 3" xfId="5469"/>
    <cellStyle name="Normal 2 2 2 22 6 3 2" xfId="33267"/>
    <cellStyle name="Normal 2 2 2 22 6 4" xfId="5470"/>
    <cellStyle name="Normal 2 2 2 22 6 4 2" xfId="33268"/>
    <cellStyle name="Normal 2 2 2 22 6 5" xfId="33265"/>
    <cellStyle name="Normal 2 2 2 22 7" xfId="5471"/>
    <cellStyle name="Normal 2 2 2 22 7 2" xfId="5472"/>
    <cellStyle name="Normal 2 2 2 22 7 2 2" xfId="33270"/>
    <cellStyle name="Normal 2 2 2 22 7 3" xfId="33269"/>
    <cellStyle name="Normal 2 2 2 22 8" xfId="5473"/>
    <cellStyle name="Normal 2 2 2 22 8 2" xfId="5474"/>
    <cellStyle name="Normal 2 2 2 22 8 2 2" xfId="33272"/>
    <cellStyle name="Normal 2 2 2 22 8 3" xfId="33271"/>
    <cellStyle name="Normal 2 2 2 22 9" xfId="5475"/>
    <cellStyle name="Normal 2 2 2 22 9 2" xfId="5476"/>
    <cellStyle name="Normal 2 2 2 22 9 2 2" xfId="33274"/>
    <cellStyle name="Normal 2 2 2 22 9 3" xfId="33273"/>
    <cellStyle name="Normal 2 2 2 22_INDX_CORR" xfId="5477"/>
    <cellStyle name="Normal 2 2 2 23" xfId="5478"/>
    <cellStyle name="Normal 2 2 2 23 10" xfId="5479"/>
    <cellStyle name="Normal 2 2 2 23 10 2" xfId="5480"/>
    <cellStyle name="Normal 2 2 2 23 10 2 2" xfId="33277"/>
    <cellStyle name="Normal 2 2 2 23 10 3" xfId="33276"/>
    <cellStyle name="Normal 2 2 2 23 11" xfId="5481"/>
    <cellStyle name="Normal 2 2 2 23 11 2" xfId="5482"/>
    <cellStyle name="Normal 2 2 2 23 11 2 2" xfId="33279"/>
    <cellStyle name="Normal 2 2 2 23 11 3" xfId="33278"/>
    <cellStyle name="Normal 2 2 2 23 12" xfId="5483"/>
    <cellStyle name="Normal 2 2 2 23 12 2" xfId="5484"/>
    <cellStyle name="Normal 2 2 2 23 12 2 2" xfId="33281"/>
    <cellStyle name="Normal 2 2 2 23 12 3" xfId="33280"/>
    <cellStyle name="Normal 2 2 2 23 13" xfId="5485"/>
    <cellStyle name="Normal 2 2 2 23 13 2" xfId="5486"/>
    <cellStyle name="Normal 2 2 2 23 13 2 2" xfId="33283"/>
    <cellStyle name="Normal 2 2 2 23 13 3" xfId="33282"/>
    <cellStyle name="Normal 2 2 2 23 14" xfId="5487"/>
    <cellStyle name="Normal 2 2 2 23 14 2" xfId="5488"/>
    <cellStyle name="Normal 2 2 2 23 14 2 2" xfId="33285"/>
    <cellStyle name="Normal 2 2 2 23 14 3" xfId="33284"/>
    <cellStyle name="Normal 2 2 2 23 15" xfId="5489"/>
    <cellStyle name="Normal 2 2 2 23 15 2" xfId="5490"/>
    <cellStyle name="Normal 2 2 2 23 15 2 2" xfId="33287"/>
    <cellStyle name="Normal 2 2 2 23 15 3" xfId="33286"/>
    <cellStyle name="Normal 2 2 2 23 16" xfId="5491"/>
    <cellStyle name="Normal 2 2 2 23 16 2" xfId="5492"/>
    <cellStyle name="Normal 2 2 2 23 16 2 2" xfId="33289"/>
    <cellStyle name="Normal 2 2 2 23 16 3" xfId="33288"/>
    <cellStyle name="Normal 2 2 2 23 17" xfId="5493"/>
    <cellStyle name="Normal 2 2 2 23 17 2" xfId="5494"/>
    <cellStyle name="Normal 2 2 2 23 17 2 2" xfId="33291"/>
    <cellStyle name="Normal 2 2 2 23 17 3" xfId="33290"/>
    <cellStyle name="Normal 2 2 2 23 18" xfId="5495"/>
    <cellStyle name="Normal 2 2 2 23 18 2" xfId="5496"/>
    <cellStyle name="Normal 2 2 2 23 18 2 2" xfId="33293"/>
    <cellStyle name="Normal 2 2 2 23 18 3" xfId="33292"/>
    <cellStyle name="Normal 2 2 2 23 19" xfId="5497"/>
    <cellStyle name="Normal 2 2 2 23 19 2" xfId="5498"/>
    <cellStyle name="Normal 2 2 2 23 19 2 2" xfId="33295"/>
    <cellStyle name="Normal 2 2 2 23 19 3" xfId="33294"/>
    <cellStyle name="Normal 2 2 2 23 2" xfId="5499"/>
    <cellStyle name="Normal 2 2 2 23 2 2" xfId="5500"/>
    <cellStyle name="Normal 2 2 2 23 2 2 2" xfId="33297"/>
    <cellStyle name="Normal 2 2 2 23 2 3" xfId="29516"/>
    <cellStyle name="Normal 2 2 2 23 2 4" xfId="33296"/>
    <cellStyle name="Normal 2 2 2 23 2_REUTERS" xfId="5501"/>
    <cellStyle name="Normal 2 2 2 23 20" xfId="5502"/>
    <cellStyle name="Normal 2 2 2 23 20 2" xfId="5503"/>
    <cellStyle name="Normal 2 2 2 23 20 2 2" xfId="33299"/>
    <cellStyle name="Normal 2 2 2 23 20 3" xfId="33298"/>
    <cellStyle name="Normal 2 2 2 23 21" xfId="5504"/>
    <cellStyle name="Normal 2 2 2 23 21 2" xfId="5505"/>
    <cellStyle name="Normal 2 2 2 23 21 2 2" xfId="33301"/>
    <cellStyle name="Normal 2 2 2 23 21 3" xfId="33300"/>
    <cellStyle name="Normal 2 2 2 23 22" xfId="5506"/>
    <cellStyle name="Normal 2 2 2 23 22 2" xfId="5507"/>
    <cellStyle name="Normal 2 2 2 23 22 2 2" xfId="33303"/>
    <cellStyle name="Normal 2 2 2 23 22 3" xfId="33302"/>
    <cellStyle name="Normal 2 2 2 23 23" xfId="5508"/>
    <cellStyle name="Normal 2 2 2 23 23 2" xfId="33304"/>
    <cellStyle name="Normal 2 2 2 23 24" xfId="5509"/>
    <cellStyle name="Normal 2 2 2 23 24 2" xfId="33305"/>
    <cellStyle name="Normal 2 2 2 23 25" xfId="29515"/>
    <cellStyle name="Normal 2 2 2 23 26" xfId="33275"/>
    <cellStyle name="Normal 2 2 2 23 3" xfId="5510"/>
    <cellStyle name="Normal 2 2 2 23 3 2" xfId="5511"/>
    <cellStyle name="Normal 2 2 2 23 3 2 2" xfId="33307"/>
    <cellStyle name="Normal 2 2 2 23 3 3" xfId="29517"/>
    <cellStyle name="Normal 2 2 2 23 3 4" xfId="33306"/>
    <cellStyle name="Normal 2 2 2 23 3_REUTERS" xfId="5512"/>
    <cellStyle name="Normal 2 2 2 23 4" xfId="5513"/>
    <cellStyle name="Normal 2 2 2 23 4 2" xfId="5514"/>
    <cellStyle name="Normal 2 2 2 23 4 2 2" xfId="33309"/>
    <cellStyle name="Normal 2 2 2 23 4 3" xfId="29518"/>
    <cellStyle name="Normal 2 2 2 23 4 4" xfId="33308"/>
    <cellStyle name="Normal 2 2 2 23 4_REUTERS" xfId="5515"/>
    <cellStyle name="Normal 2 2 2 23 5" xfId="5516"/>
    <cellStyle name="Normal 2 2 2 23 5 2" xfId="5517"/>
    <cellStyle name="Normal 2 2 2 23 5 2 2" xfId="33311"/>
    <cellStyle name="Normal 2 2 2 23 5 3" xfId="29519"/>
    <cellStyle name="Normal 2 2 2 23 5 4" xfId="33310"/>
    <cellStyle name="Normal 2 2 2 23 5_REUTERS" xfId="5518"/>
    <cellStyle name="Normal 2 2 2 23 6" xfId="5519"/>
    <cellStyle name="Normal 2 2 2 23 6 2" xfId="5520"/>
    <cellStyle name="Normal 2 2 2 23 6 2 2" xfId="33313"/>
    <cellStyle name="Normal 2 2 2 23 6 3" xfId="5521"/>
    <cellStyle name="Normal 2 2 2 23 6 3 2" xfId="33314"/>
    <cellStyle name="Normal 2 2 2 23 6 4" xfId="5522"/>
    <cellStyle name="Normal 2 2 2 23 6 4 2" xfId="33315"/>
    <cellStyle name="Normal 2 2 2 23 6 5" xfId="33312"/>
    <cellStyle name="Normal 2 2 2 23 7" xfId="5523"/>
    <cellStyle name="Normal 2 2 2 23 7 2" xfId="5524"/>
    <cellStyle name="Normal 2 2 2 23 7 2 2" xfId="33317"/>
    <cellStyle name="Normal 2 2 2 23 7 3" xfId="33316"/>
    <cellStyle name="Normal 2 2 2 23 8" xfId="5525"/>
    <cellStyle name="Normal 2 2 2 23 8 2" xfId="5526"/>
    <cellStyle name="Normal 2 2 2 23 8 2 2" xfId="33319"/>
    <cellStyle name="Normal 2 2 2 23 8 3" xfId="33318"/>
    <cellStyle name="Normal 2 2 2 23 9" xfId="5527"/>
    <cellStyle name="Normal 2 2 2 23 9 2" xfId="5528"/>
    <cellStyle name="Normal 2 2 2 23 9 2 2" xfId="33321"/>
    <cellStyle name="Normal 2 2 2 23 9 3" xfId="33320"/>
    <cellStyle name="Normal 2 2 2 23_INDX_CORR" xfId="5529"/>
    <cellStyle name="Normal 2 2 2 24" xfId="5530"/>
    <cellStyle name="Normal 2 2 2 24 10" xfId="5531"/>
    <cellStyle name="Normal 2 2 2 24 10 2" xfId="5532"/>
    <cellStyle name="Normal 2 2 2 24 10 2 2" xfId="33324"/>
    <cellStyle name="Normal 2 2 2 24 10 3" xfId="33323"/>
    <cellStyle name="Normal 2 2 2 24 11" xfId="5533"/>
    <cellStyle name="Normal 2 2 2 24 11 2" xfId="5534"/>
    <cellStyle name="Normal 2 2 2 24 11 2 2" xfId="33326"/>
    <cellStyle name="Normal 2 2 2 24 11 3" xfId="33325"/>
    <cellStyle name="Normal 2 2 2 24 12" xfId="5535"/>
    <cellStyle name="Normal 2 2 2 24 12 2" xfId="5536"/>
    <cellStyle name="Normal 2 2 2 24 12 2 2" xfId="33328"/>
    <cellStyle name="Normal 2 2 2 24 12 3" xfId="33327"/>
    <cellStyle name="Normal 2 2 2 24 13" xfId="5537"/>
    <cellStyle name="Normal 2 2 2 24 13 2" xfId="5538"/>
    <cellStyle name="Normal 2 2 2 24 13 2 2" xfId="33330"/>
    <cellStyle name="Normal 2 2 2 24 13 3" xfId="33329"/>
    <cellStyle name="Normal 2 2 2 24 14" xfId="5539"/>
    <cellStyle name="Normal 2 2 2 24 14 2" xfId="5540"/>
    <cellStyle name="Normal 2 2 2 24 14 2 2" xfId="33332"/>
    <cellStyle name="Normal 2 2 2 24 14 3" xfId="33331"/>
    <cellStyle name="Normal 2 2 2 24 15" xfId="5541"/>
    <cellStyle name="Normal 2 2 2 24 15 2" xfId="5542"/>
    <cellStyle name="Normal 2 2 2 24 15 2 2" xfId="33334"/>
    <cellStyle name="Normal 2 2 2 24 15 3" xfId="33333"/>
    <cellStyle name="Normal 2 2 2 24 16" xfId="5543"/>
    <cellStyle name="Normal 2 2 2 24 16 2" xfId="5544"/>
    <cellStyle name="Normal 2 2 2 24 16 2 2" xfId="33336"/>
    <cellStyle name="Normal 2 2 2 24 16 3" xfId="33335"/>
    <cellStyle name="Normal 2 2 2 24 17" xfId="5545"/>
    <cellStyle name="Normal 2 2 2 24 17 2" xfId="5546"/>
    <cellStyle name="Normal 2 2 2 24 17 2 2" xfId="33338"/>
    <cellStyle name="Normal 2 2 2 24 17 3" xfId="33337"/>
    <cellStyle name="Normal 2 2 2 24 18" xfId="5547"/>
    <cellStyle name="Normal 2 2 2 24 18 2" xfId="5548"/>
    <cellStyle name="Normal 2 2 2 24 18 2 2" xfId="33340"/>
    <cellStyle name="Normal 2 2 2 24 18 3" xfId="33339"/>
    <cellStyle name="Normal 2 2 2 24 19" xfId="5549"/>
    <cellStyle name="Normal 2 2 2 24 19 2" xfId="5550"/>
    <cellStyle name="Normal 2 2 2 24 19 2 2" xfId="33342"/>
    <cellStyle name="Normal 2 2 2 24 19 3" xfId="33341"/>
    <cellStyle name="Normal 2 2 2 24 2" xfId="5551"/>
    <cellStyle name="Normal 2 2 2 24 2 2" xfId="5552"/>
    <cellStyle name="Normal 2 2 2 24 2 2 2" xfId="33344"/>
    <cellStyle name="Normal 2 2 2 24 2 3" xfId="5553"/>
    <cellStyle name="Normal 2 2 2 24 2 3 2" xfId="33345"/>
    <cellStyle name="Normal 2 2 2 24 2 4" xfId="5554"/>
    <cellStyle name="Normal 2 2 2 24 2 4 2" xfId="33346"/>
    <cellStyle name="Normal 2 2 2 24 2 5" xfId="29521"/>
    <cellStyle name="Normal 2 2 2 24 2 6" xfId="33343"/>
    <cellStyle name="Normal 2 2 2 24 2_REUTERS" xfId="5555"/>
    <cellStyle name="Normal 2 2 2 24 20" xfId="5556"/>
    <cellStyle name="Normal 2 2 2 24 20 2" xfId="5557"/>
    <cellStyle name="Normal 2 2 2 24 20 2 2" xfId="33348"/>
    <cellStyle name="Normal 2 2 2 24 20 3" xfId="33347"/>
    <cellStyle name="Normal 2 2 2 24 21" xfId="5558"/>
    <cellStyle name="Normal 2 2 2 24 21 2" xfId="5559"/>
    <cellStyle name="Normal 2 2 2 24 21 2 2" xfId="33350"/>
    <cellStyle name="Normal 2 2 2 24 21 3" xfId="33349"/>
    <cellStyle name="Normal 2 2 2 24 22" xfId="5560"/>
    <cellStyle name="Normal 2 2 2 24 22 2" xfId="33351"/>
    <cellStyle name="Normal 2 2 2 24 23" xfId="5561"/>
    <cellStyle name="Normal 2 2 2 24 23 2" xfId="33352"/>
    <cellStyle name="Normal 2 2 2 24 24" xfId="29520"/>
    <cellStyle name="Normal 2 2 2 24 25" xfId="33322"/>
    <cellStyle name="Normal 2 2 2 24 3" xfId="5562"/>
    <cellStyle name="Normal 2 2 2 24 3 2" xfId="5563"/>
    <cellStyle name="Normal 2 2 2 24 3 2 2" xfId="33354"/>
    <cellStyle name="Normal 2 2 2 24 3 3" xfId="5564"/>
    <cellStyle name="Normal 2 2 2 24 3 3 2" xfId="33355"/>
    <cellStyle name="Normal 2 2 2 24 3 4" xfId="5565"/>
    <cellStyle name="Normal 2 2 2 24 3 4 2" xfId="33356"/>
    <cellStyle name="Normal 2 2 2 24 3 5" xfId="29522"/>
    <cellStyle name="Normal 2 2 2 24 3 6" xfId="33353"/>
    <cellStyle name="Normal 2 2 2 24 3_REUTERS" xfId="5566"/>
    <cellStyle name="Normal 2 2 2 24 4" xfId="5567"/>
    <cellStyle name="Normal 2 2 2 24 4 2" xfId="5568"/>
    <cellStyle name="Normal 2 2 2 24 4 2 2" xfId="33358"/>
    <cellStyle name="Normal 2 2 2 24 4 3" xfId="5569"/>
    <cellStyle name="Normal 2 2 2 24 4 3 2" xfId="33359"/>
    <cellStyle name="Normal 2 2 2 24 4 4" xfId="5570"/>
    <cellStyle name="Normal 2 2 2 24 4 4 2" xfId="33360"/>
    <cellStyle name="Normal 2 2 2 24 4 5" xfId="29523"/>
    <cellStyle name="Normal 2 2 2 24 4 6" xfId="33357"/>
    <cellStyle name="Normal 2 2 2 24 4_REUTERS" xfId="5571"/>
    <cellStyle name="Normal 2 2 2 24 5" xfId="5572"/>
    <cellStyle name="Normal 2 2 2 24 5 2" xfId="5573"/>
    <cellStyle name="Normal 2 2 2 24 5 2 2" xfId="33362"/>
    <cellStyle name="Normal 2 2 2 24 5 3" xfId="5574"/>
    <cellStyle name="Normal 2 2 2 24 5 3 2" xfId="33363"/>
    <cellStyle name="Normal 2 2 2 24 5 4" xfId="5575"/>
    <cellStyle name="Normal 2 2 2 24 5 4 2" xfId="33364"/>
    <cellStyle name="Normal 2 2 2 24 5 5" xfId="33361"/>
    <cellStyle name="Normal 2 2 2 24 6" xfId="5576"/>
    <cellStyle name="Normal 2 2 2 24 6 2" xfId="5577"/>
    <cellStyle name="Normal 2 2 2 24 6 2 2" xfId="33366"/>
    <cellStyle name="Normal 2 2 2 24 6 3" xfId="33365"/>
    <cellStyle name="Normal 2 2 2 24 7" xfId="5578"/>
    <cellStyle name="Normal 2 2 2 24 7 2" xfId="5579"/>
    <cellStyle name="Normal 2 2 2 24 7 2 2" xfId="33368"/>
    <cellStyle name="Normal 2 2 2 24 7 3" xfId="33367"/>
    <cellStyle name="Normal 2 2 2 24 8" xfId="5580"/>
    <cellStyle name="Normal 2 2 2 24 8 2" xfId="5581"/>
    <cellStyle name="Normal 2 2 2 24 8 2 2" xfId="33370"/>
    <cellStyle name="Normal 2 2 2 24 8 3" xfId="33369"/>
    <cellStyle name="Normal 2 2 2 24 9" xfId="5582"/>
    <cellStyle name="Normal 2 2 2 24 9 2" xfId="5583"/>
    <cellStyle name="Normal 2 2 2 24 9 2 2" xfId="33372"/>
    <cellStyle name="Normal 2 2 2 24 9 3" xfId="33371"/>
    <cellStyle name="Normal 2 2 2 24_INDX_CORR" xfId="5584"/>
    <cellStyle name="Normal 2 2 2 25" xfId="5585"/>
    <cellStyle name="Normal 2 2 2 25 10" xfId="5586"/>
    <cellStyle name="Normal 2 2 2 25 10 2" xfId="5587"/>
    <cellStyle name="Normal 2 2 2 25 10 2 2" xfId="33375"/>
    <cellStyle name="Normal 2 2 2 25 10 3" xfId="33374"/>
    <cellStyle name="Normal 2 2 2 25 11" xfId="5588"/>
    <cellStyle name="Normal 2 2 2 25 11 2" xfId="5589"/>
    <cellStyle name="Normal 2 2 2 25 11 2 2" xfId="33377"/>
    <cellStyle name="Normal 2 2 2 25 11 3" xfId="33376"/>
    <cellStyle name="Normal 2 2 2 25 12" xfId="5590"/>
    <cellStyle name="Normal 2 2 2 25 12 2" xfId="5591"/>
    <cellStyle name="Normal 2 2 2 25 12 2 2" xfId="33379"/>
    <cellStyle name="Normal 2 2 2 25 12 3" xfId="33378"/>
    <cellStyle name="Normal 2 2 2 25 13" xfId="5592"/>
    <cellStyle name="Normal 2 2 2 25 13 2" xfId="5593"/>
    <cellStyle name="Normal 2 2 2 25 13 2 2" xfId="33381"/>
    <cellStyle name="Normal 2 2 2 25 13 3" xfId="33380"/>
    <cellStyle name="Normal 2 2 2 25 14" xfId="5594"/>
    <cellStyle name="Normal 2 2 2 25 14 2" xfId="5595"/>
    <cellStyle name="Normal 2 2 2 25 14 2 2" xfId="33383"/>
    <cellStyle name="Normal 2 2 2 25 14 3" xfId="33382"/>
    <cellStyle name="Normal 2 2 2 25 15" xfId="5596"/>
    <cellStyle name="Normal 2 2 2 25 15 2" xfId="5597"/>
    <cellStyle name="Normal 2 2 2 25 15 2 2" xfId="33385"/>
    <cellStyle name="Normal 2 2 2 25 15 3" xfId="33384"/>
    <cellStyle name="Normal 2 2 2 25 16" xfId="5598"/>
    <cellStyle name="Normal 2 2 2 25 16 2" xfId="5599"/>
    <cellStyle name="Normal 2 2 2 25 16 2 2" xfId="33387"/>
    <cellStyle name="Normal 2 2 2 25 16 3" xfId="33386"/>
    <cellStyle name="Normal 2 2 2 25 17" xfId="5600"/>
    <cellStyle name="Normal 2 2 2 25 17 2" xfId="5601"/>
    <cellStyle name="Normal 2 2 2 25 17 2 2" xfId="33389"/>
    <cellStyle name="Normal 2 2 2 25 17 3" xfId="33388"/>
    <cellStyle name="Normal 2 2 2 25 18" xfId="5602"/>
    <cellStyle name="Normal 2 2 2 25 18 2" xfId="5603"/>
    <cellStyle name="Normal 2 2 2 25 18 2 2" xfId="33391"/>
    <cellStyle name="Normal 2 2 2 25 18 3" xfId="33390"/>
    <cellStyle name="Normal 2 2 2 25 19" xfId="5604"/>
    <cellStyle name="Normal 2 2 2 25 19 2" xfId="5605"/>
    <cellStyle name="Normal 2 2 2 25 19 2 2" xfId="33393"/>
    <cellStyle name="Normal 2 2 2 25 19 3" xfId="33392"/>
    <cellStyle name="Normal 2 2 2 25 2" xfId="5606"/>
    <cellStyle name="Normal 2 2 2 25 2 2" xfId="5607"/>
    <cellStyle name="Normal 2 2 2 25 2 2 2" xfId="33395"/>
    <cellStyle name="Normal 2 2 2 25 2 3" xfId="5608"/>
    <cellStyle name="Normal 2 2 2 25 2 3 2" xfId="33396"/>
    <cellStyle name="Normal 2 2 2 25 2 4" xfId="5609"/>
    <cellStyle name="Normal 2 2 2 25 2 4 2" xfId="33397"/>
    <cellStyle name="Normal 2 2 2 25 2 5" xfId="29525"/>
    <cellStyle name="Normal 2 2 2 25 2 6" xfId="33394"/>
    <cellStyle name="Normal 2 2 2 25 2_REUTERS" xfId="5610"/>
    <cellStyle name="Normal 2 2 2 25 20" xfId="5611"/>
    <cellStyle name="Normal 2 2 2 25 20 2" xfId="5612"/>
    <cellStyle name="Normal 2 2 2 25 20 2 2" xfId="33399"/>
    <cellStyle name="Normal 2 2 2 25 20 3" xfId="33398"/>
    <cellStyle name="Normal 2 2 2 25 21" xfId="5613"/>
    <cellStyle name="Normal 2 2 2 25 21 2" xfId="5614"/>
    <cellStyle name="Normal 2 2 2 25 21 2 2" xfId="33401"/>
    <cellStyle name="Normal 2 2 2 25 21 3" xfId="33400"/>
    <cellStyle name="Normal 2 2 2 25 22" xfId="5615"/>
    <cellStyle name="Normal 2 2 2 25 22 2" xfId="33402"/>
    <cellStyle name="Normal 2 2 2 25 23" xfId="5616"/>
    <cellStyle name="Normal 2 2 2 25 23 2" xfId="33403"/>
    <cellStyle name="Normal 2 2 2 25 24" xfId="29524"/>
    <cellStyle name="Normal 2 2 2 25 25" xfId="33373"/>
    <cellStyle name="Normal 2 2 2 25 3" xfId="5617"/>
    <cellStyle name="Normal 2 2 2 25 3 2" xfId="5618"/>
    <cellStyle name="Normal 2 2 2 25 3 2 2" xfId="33405"/>
    <cellStyle name="Normal 2 2 2 25 3 3" xfId="5619"/>
    <cellStyle name="Normal 2 2 2 25 3 3 2" xfId="33406"/>
    <cellStyle name="Normal 2 2 2 25 3 4" xfId="5620"/>
    <cellStyle name="Normal 2 2 2 25 3 4 2" xfId="33407"/>
    <cellStyle name="Normal 2 2 2 25 3 5" xfId="29526"/>
    <cellStyle name="Normal 2 2 2 25 3 6" xfId="33404"/>
    <cellStyle name="Normal 2 2 2 25 3_REUTERS" xfId="5621"/>
    <cellStyle name="Normal 2 2 2 25 4" xfId="5622"/>
    <cellStyle name="Normal 2 2 2 25 4 2" xfId="5623"/>
    <cellStyle name="Normal 2 2 2 25 4 2 2" xfId="33409"/>
    <cellStyle name="Normal 2 2 2 25 4 3" xfId="5624"/>
    <cellStyle name="Normal 2 2 2 25 4 3 2" xfId="33410"/>
    <cellStyle name="Normal 2 2 2 25 4 4" xfId="5625"/>
    <cellStyle name="Normal 2 2 2 25 4 4 2" xfId="33411"/>
    <cellStyle name="Normal 2 2 2 25 4 5" xfId="29527"/>
    <cellStyle name="Normal 2 2 2 25 4 6" xfId="33408"/>
    <cellStyle name="Normal 2 2 2 25 4_REUTERS" xfId="5626"/>
    <cellStyle name="Normal 2 2 2 25 5" xfId="5627"/>
    <cellStyle name="Normal 2 2 2 25 5 2" xfId="5628"/>
    <cellStyle name="Normal 2 2 2 25 5 2 2" xfId="33413"/>
    <cellStyle name="Normal 2 2 2 25 5 3" xfId="5629"/>
    <cellStyle name="Normal 2 2 2 25 5 3 2" xfId="33414"/>
    <cellStyle name="Normal 2 2 2 25 5 4" xfId="5630"/>
    <cellStyle name="Normal 2 2 2 25 5 4 2" xfId="33415"/>
    <cellStyle name="Normal 2 2 2 25 5 5" xfId="33412"/>
    <cellStyle name="Normal 2 2 2 25 6" xfId="5631"/>
    <cellStyle name="Normal 2 2 2 25 6 2" xfId="5632"/>
    <cellStyle name="Normal 2 2 2 25 6 2 2" xfId="33417"/>
    <cellStyle name="Normal 2 2 2 25 6 3" xfId="33416"/>
    <cellStyle name="Normal 2 2 2 25 7" xfId="5633"/>
    <cellStyle name="Normal 2 2 2 25 7 2" xfId="5634"/>
    <cellStyle name="Normal 2 2 2 25 7 2 2" xfId="33419"/>
    <cellStyle name="Normal 2 2 2 25 7 3" xfId="33418"/>
    <cellStyle name="Normal 2 2 2 25 8" xfId="5635"/>
    <cellStyle name="Normal 2 2 2 25 8 2" xfId="5636"/>
    <cellStyle name="Normal 2 2 2 25 8 2 2" xfId="33421"/>
    <cellStyle name="Normal 2 2 2 25 8 3" xfId="33420"/>
    <cellStyle name="Normal 2 2 2 25 9" xfId="5637"/>
    <cellStyle name="Normal 2 2 2 25 9 2" xfId="5638"/>
    <cellStyle name="Normal 2 2 2 25 9 2 2" xfId="33423"/>
    <cellStyle name="Normal 2 2 2 25 9 3" xfId="33422"/>
    <cellStyle name="Normal 2 2 2 25_INDX_CORR" xfId="5639"/>
    <cellStyle name="Normal 2 2 2 26" xfId="5640"/>
    <cellStyle name="Normal 2 2 2 26 10" xfId="5641"/>
    <cellStyle name="Normal 2 2 2 26 10 2" xfId="5642"/>
    <cellStyle name="Normal 2 2 2 26 10 2 2" xfId="33426"/>
    <cellStyle name="Normal 2 2 2 26 10 3" xfId="33425"/>
    <cellStyle name="Normal 2 2 2 26 11" xfId="5643"/>
    <cellStyle name="Normal 2 2 2 26 11 2" xfId="5644"/>
    <cellStyle name="Normal 2 2 2 26 11 2 2" xfId="33428"/>
    <cellStyle name="Normal 2 2 2 26 11 3" xfId="33427"/>
    <cellStyle name="Normal 2 2 2 26 12" xfId="5645"/>
    <cellStyle name="Normal 2 2 2 26 12 2" xfId="5646"/>
    <cellStyle name="Normal 2 2 2 26 12 2 2" xfId="33430"/>
    <cellStyle name="Normal 2 2 2 26 12 3" xfId="33429"/>
    <cellStyle name="Normal 2 2 2 26 13" xfId="5647"/>
    <cellStyle name="Normal 2 2 2 26 13 2" xfId="5648"/>
    <cellStyle name="Normal 2 2 2 26 13 2 2" xfId="33432"/>
    <cellStyle name="Normal 2 2 2 26 13 3" xfId="33431"/>
    <cellStyle name="Normal 2 2 2 26 14" xfId="5649"/>
    <cellStyle name="Normal 2 2 2 26 14 2" xfId="5650"/>
    <cellStyle name="Normal 2 2 2 26 14 2 2" xfId="33434"/>
    <cellStyle name="Normal 2 2 2 26 14 3" xfId="33433"/>
    <cellStyle name="Normal 2 2 2 26 15" xfId="5651"/>
    <cellStyle name="Normal 2 2 2 26 15 2" xfId="5652"/>
    <cellStyle name="Normal 2 2 2 26 15 2 2" xfId="33436"/>
    <cellStyle name="Normal 2 2 2 26 15 3" xfId="33435"/>
    <cellStyle name="Normal 2 2 2 26 16" xfId="5653"/>
    <cellStyle name="Normal 2 2 2 26 16 2" xfId="5654"/>
    <cellStyle name="Normal 2 2 2 26 16 2 2" xfId="33438"/>
    <cellStyle name="Normal 2 2 2 26 16 3" xfId="33437"/>
    <cellStyle name="Normal 2 2 2 26 17" xfId="5655"/>
    <cellStyle name="Normal 2 2 2 26 17 2" xfId="5656"/>
    <cellStyle name="Normal 2 2 2 26 17 2 2" xfId="33440"/>
    <cellStyle name="Normal 2 2 2 26 17 3" xfId="33439"/>
    <cellStyle name="Normal 2 2 2 26 18" xfId="5657"/>
    <cellStyle name="Normal 2 2 2 26 18 2" xfId="5658"/>
    <cellStyle name="Normal 2 2 2 26 18 2 2" xfId="33442"/>
    <cellStyle name="Normal 2 2 2 26 18 3" xfId="33441"/>
    <cellStyle name="Normal 2 2 2 26 19" xfId="5659"/>
    <cellStyle name="Normal 2 2 2 26 19 2" xfId="5660"/>
    <cellStyle name="Normal 2 2 2 26 19 2 2" xfId="33444"/>
    <cellStyle name="Normal 2 2 2 26 19 3" xfId="33443"/>
    <cellStyle name="Normal 2 2 2 26 2" xfId="5661"/>
    <cellStyle name="Normal 2 2 2 26 2 2" xfId="5662"/>
    <cellStyle name="Normal 2 2 2 26 2 2 2" xfId="33446"/>
    <cellStyle name="Normal 2 2 2 26 2 3" xfId="5663"/>
    <cellStyle name="Normal 2 2 2 26 2 3 2" xfId="33447"/>
    <cellStyle name="Normal 2 2 2 26 2 4" xfId="5664"/>
    <cellStyle name="Normal 2 2 2 26 2 4 2" xfId="33448"/>
    <cellStyle name="Normal 2 2 2 26 2 5" xfId="29529"/>
    <cellStyle name="Normal 2 2 2 26 2 6" xfId="33445"/>
    <cellStyle name="Normal 2 2 2 26 2_REUTERS" xfId="5665"/>
    <cellStyle name="Normal 2 2 2 26 20" xfId="5666"/>
    <cellStyle name="Normal 2 2 2 26 20 2" xfId="5667"/>
    <cellStyle name="Normal 2 2 2 26 20 2 2" xfId="33450"/>
    <cellStyle name="Normal 2 2 2 26 20 3" xfId="33449"/>
    <cellStyle name="Normal 2 2 2 26 21" xfId="5668"/>
    <cellStyle name="Normal 2 2 2 26 21 2" xfId="5669"/>
    <cellStyle name="Normal 2 2 2 26 21 2 2" xfId="33452"/>
    <cellStyle name="Normal 2 2 2 26 21 3" xfId="33451"/>
    <cellStyle name="Normal 2 2 2 26 22" xfId="5670"/>
    <cellStyle name="Normal 2 2 2 26 22 2" xfId="33453"/>
    <cellStyle name="Normal 2 2 2 26 23" xfId="5671"/>
    <cellStyle name="Normal 2 2 2 26 23 2" xfId="33454"/>
    <cellStyle name="Normal 2 2 2 26 24" xfId="29528"/>
    <cellStyle name="Normal 2 2 2 26 25" xfId="33424"/>
    <cellStyle name="Normal 2 2 2 26 3" xfId="5672"/>
    <cellStyle name="Normal 2 2 2 26 3 2" xfId="5673"/>
    <cellStyle name="Normal 2 2 2 26 3 2 2" xfId="33456"/>
    <cellStyle name="Normal 2 2 2 26 3 3" xfId="5674"/>
    <cellStyle name="Normal 2 2 2 26 3 3 2" xfId="33457"/>
    <cellStyle name="Normal 2 2 2 26 3 4" xfId="5675"/>
    <cellStyle name="Normal 2 2 2 26 3 4 2" xfId="33458"/>
    <cellStyle name="Normal 2 2 2 26 3 5" xfId="29530"/>
    <cellStyle name="Normal 2 2 2 26 3 6" xfId="33455"/>
    <cellStyle name="Normal 2 2 2 26 3_REUTERS" xfId="5676"/>
    <cellStyle name="Normal 2 2 2 26 4" xfId="5677"/>
    <cellStyle name="Normal 2 2 2 26 4 2" xfId="5678"/>
    <cellStyle name="Normal 2 2 2 26 4 2 2" xfId="33460"/>
    <cellStyle name="Normal 2 2 2 26 4 3" xfId="5679"/>
    <cellStyle name="Normal 2 2 2 26 4 3 2" xfId="33461"/>
    <cellStyle name="Normal 2 2 2 26 4 4" xfId="5680"/>
    <cellStyle name="Normal 2 2 2 26 4 4 2" xfId="33462"/>
    <cellStyle name="Normal 2 2 2 26 4 5" xfId="29531"/>
    <cellStyle name="Normal 2 2 2 26 4 6" xfId="33459"/>
    <cellStyle name="Normal 2 2 2 26 4_REUTERS" xfId="5681"/>
    <cellStyle name="Normal 2 2 2 26 5" xfId="5682"/>
    <cellStyle name="Normal 2 2 2 26 5 2" xfId="5683"/>
    <cellStyle name="Normal 2 2 2 26 5 2 2" xfId="33464"/>
    <cellStyle name="Normal 2 2 2 26 5 3" xfId="5684"/>
    <cellStyle name="Normal 2 2 2 26 5 3 2" xfId="33465"/>
    <cellStyle name="Normal 2 2 2 26 5 4" xfId="5685"/>
    <cellStyle name="Normal 2 2 2 26 5 4 2" xfId="33466"/>
    <cellStyle name="Normal 2 2 2 26 5 5" xfId="33463"/>
    <cellStyle name="Normal 2 2 2 26 6" xfId="5686"/>
    <cellStyle name="Normal 2 2 2 26 6 2" xfId="5687"/>
    <cellStyle name="Normal 2 2 2 26 6 2 2" xfId="33468"/>
    <cellStyle name="Normal 2 2 2 26 6 3" xfId="33467"/>
    <cellStyle name="Normal 2 2 2 26 7" xfId="5688"/>
    <cellStyle name="Normal 2 2 2 26 7 2" xfId="5689"/>
    <cellStyle name="Normal 2 2 2 26 7 2 2" xfId="33470"/>
    <cellStyle name="Normal 2 2 2 26 7 3" xfId="33469"/>
    <cellStyle name="Normal 2 2 2 26 8" xfId="5690"/>
    <cellStyle name="Normal 2 2 2 26 8 2" xfId="5691"/>
    <cellStyle name="Normal 2 2 2 26 8 2 2" xfId="33472"/>
    <cellStyle name="Normal 2 2 2 26 8 3" xfId="33471"/>
    <cellStyle name="Normal 2 2 2 26 9" xfId="5692"/>
    <cellStyle name="Normal 2 2 2 26 9 2" xfId="5693"/>
    <cellStyle name="Normal 2 2 2 26 9 2 2" xfId="33474"/>
    <cellStyle name="Normal 2 2 2 26 9 3" xfId="33473"/>
    <cellStyle name="Normal 2 2 2 26_INDX_CORR" xfId="5694"/>
    <cellStyle name="Normal 2 2 2 27" xfId="5695"/>
    <cellStyle name="Normal 2 2 2 27 10" xfId="5696"/>
    <cellStyle name="Normal 2 2 2 27 10 2" xfId="5697"/>
    <cellStyle name="Normal 2 2 2 27 10 2 2" xfId="33477"/>
    <cellStyle name="Normal 2 2 2 27 10 3" xfId="33476"/>
    <cellStyle name="Normal 2 2 2 27 11" xfId="5698"/>
    <cellStyle name="Normal 2 2 2 27 11 2" xfId="5699"/>
    <cellStyle name="Normal 2 2 2 27 11 2 2" xfId="33479"/>
    <cellStyle name="Normal 2 2 2 27 11 3" xfId="33478"/>
    <cellStyle name="Normal 2 2 2 27 12" xfId="5700"/>
    <cellStyle name="Normal 2 2 2 27 12 2" xfId="5701"/>
    <cellStyle name="Normal 2 2 2 27 12 2 2" xfId="33481"/>
    <cellStyle name="Normal 2 2 2 27 12 3" xfId="33480"/>
    <cellStyle name="Normal 2 2 2 27 13" xfId="5702"/>
    <cellStyle name="Normal 2 2 2 27 13 2" xfId="5703"/>
    <cellStyle name="Normal 2 2 2 27 13 2 2" xfId="33483"/>
    <cellStyle name="Normal 2 2 2 27 13 3" xfId="33482"/>
    <cellStyle name="Normal 2 2 2 27 14" xfId="5704"/>
    <cellStyle name="Normal 2 2 2 27 14 2" xfId="5705"/>
    <cellStyle name="Normal 2 2 2 27 14 2 2" xfId="33485"/>
    <cellStyle name="Normal 2 2 2 27 14 3" xfId="33484"/>
    <cellStyle name="Normal 2 2 2 27 15" xfId="5706"/>
    <cellStyle name="Normal 2 2 2 27 15 2" xfId="5707"/>
    <cellStyle name="Normal 2 2 2 27 15 2 2" xfId="33487"/>
    <cellStyle name="Normal 2 2 2 27 15 3" xfId="33486"/>
    <cellStyle name="Normal 2 2 2 27 16" xfId="5708"/>
    <cellStyle name="Normal 2 2 2 27 16 2" xfId="5709"/>
    <cellStyle name="Normal 2 2 2 27 16 2 2" xfId="33489"/>
    <cellStyle name="Normal 2 2 2 27 16 3" xfId="33488"/>
    <cellStyle name="Normal 2 2 2 27 17" xfId="5710"/>
    <cellStyle name="Normal 2 2 2 27 17 2" xfId="5711"/>
    <cellStyle name="Normal 2 2 2 27 17 2 2" xfId="33491"/>
    <cellStyle name="Normal 2 2 2 27 17 3" xfId="33490"/>
    <cellStyle name="Normal 2 2 2 27 18" xfId="5712"/>
    <cellStyle name="Normal 2 2 2 27 18 2" xfId="5713"/>
    <cellStyle name="Normal 2 2 2 27 18 2 2" xfId="33493"/>
    <cellStyle name="Normal 2 2 2 27 18 3" xfId="33492"/>
    <cellStyle name="Normal 2 2 2 27 19" xfId="5714"/>
    <cellStyle name="Normal 2 2 2 27 19 2" xfId="5715"/>
    <cellStyle name="Normal 2 2 2 27 19 2 2" xfId="33495"/>
    <cellStyle name="Normal 2 2 2 27 19 3" xfId="33494"/>
    <cellStyle name="Normal 2 2 2 27 2" xfId="5716"/>
    <cellStyle name="Normal 2 2 2 27 2 2" xfId="5717"/>
    <cellStyle name="Normal 2 2 2 27 2 2 2" xfId="33497"/>
    <cellStyle name="Normal 2 2 2 27 2 3" xfId="5718"/>
    <cellStyle name="Normal 2 2 2 27 2 3 2" xfId="33498"/>
    <cellStyle name="Normal 2 2 2 27 2 4" xfId="5719"/>
    <cellStyle name="Normal 2 2 2 27 2 4 2" xfId="33499"/>
    <cellStyle name="Normal 2 2 2 27 2 5" xfId="29533"/>
    <cellStyle name="Normal 2 2 2 27 2 6" xfId="33496"/>
    <cellStyle name="Normal 2 2 2 27 2_REUTERS" xfId="5720"/>
    <cellStyle name="Normal 2 2 2 27 20" xfId="5721"/>
    <cellStyle name="Normal 2 2 2 27 20 2" xfId="5722"/>
    <cellStyle name="Normal 2 2 2 27 20 2 2" xfId="33501"/>
    <cellStyle name="Normal 2 2 2 27 20 3" xfId="33500"/>
    <cellStyle name="Normal 2 2 2 27 21" xfId="5723"/>
    <cellStyle name="Normal 2 2 2 27 21 2" xfId="5724"/>
    <cellStyle name="Normal 2 2 2 27 21 2 2" xfId="33503"/>
    <cellStyle name="Normal 2 2 2 27 21 3" xfId="33502"/>
    <cellStyle name="Normal 2 2 2 27 22" xfId="5725"/>
    <cellStyle name="Normal 2 2 2 27 22 2" xfId="33504"/>
    <cellStyle name="Normal 2 2 2 27 23" xfId="5726"/>
    <cellStyle name="Normal 2 2 2 27 23 2" xfId="33505"/>
    <cellStyle name="Normal 2 2 2 27 24" xfId="29532"/>
    <cellStyle name="Normal 2 2 2 27 25" xfId="33475"/>
    <cellStyle name="Normal 2 2 2 27 3" xfId="5727"/>
    <cellStyle name="Normal 2 2 2 27 3 2" xfId="5728"/>
    <cellStyle name="Normal 2 2 2 27 3 2 2" xfId="33507"/>
    <cellStyle name="Normal 2 2 2 27 3 3" xfId="5729"/>
    <cellStyle name="Normal 2 2 2 27 3 3 2" xfId="33508"/>
    <cellStyle name="Normal 2 2 2 27 3 4" xfId="5730"/>
    <cellStyle name="Normal 2 2 2 27 3 4 2" xfId="33509"/>
    <cellStyle name="Normal 2 2 2 27 3 5" xfId="29534"/>
    <cellStyle name="Normal 2 2 2 27 3 6" xfId="33506"/>
    <cellStyle name="Normal 2 2 2 27 3_REUTERS" xfId="5731"/>
    <cellStyle name="Normal 2 2 2 27 4" xfId="5732"/>
    <cellStyle name="Normal 2 2 2 27 4 2" xfId="5733"/>
    <cellStyle name="Normal 2 2 2 27 4 2 2" xfId="33511"/>
    <cellStyle name="Normal 2 2 2 27 4 3" xfId="5734"/>
    <cellStyle name="Normal 2 2 2 27 4 3 2" xfId="33512"/>
    <cellStyle name="Normal 2 2 2 27 4 4" xfId="5735"/>
    <cellStyle name="Normal 2 2 2 27 4 4 2" xfId="33513"/>
    <cellStyle name="Normal 2 2 2 27 4 5" xfId="29535"/>
    <cellStyle name="Normal 2 2 2 27 4 6" xfId="33510"/>
    <cellStyle name="Normal 2 2 2 27 4_REUTERS" xfId="5736"/>
    <cellStyle name="Normal 2 2 2 27 5" xfId="5737"/>
    <cellStyle name="Normal 2 2 2 27 5 2" xfId="5738"/>
    <cellStyle name="Normal 2 2 2 27 5 2 2" xfId="33515"/>
    <cellStyle name="Normal 2 2 2 27 5 3" xfId="5739"/>
    <cellStyle name="Normal 2 2 2 27 5 3 2" xfId="33516"/>
    <cellStyle name="Normal 2 2 2 27 5 4" xfId="5740"/>
    <cellStyle name="Normal 2 2 2 27 5 4 2" xfId="33517"/>
    <cellStyle name="Normal 2 2 2 27 5 5" xfId="33514"/>
    <cellStyle name="Normal 2 2 2 27 6" xfId="5741"/>
    <cellStyle name="Normal 2 2 2 27 6 2" xfId="5742"/>
    <cellStyle name="Normal 2 2 2 27 6 2 2" xfId="33519"/>
    <cellStyle name="Normal 2 2 2 27 6 3" xfId="33518"/>
    <cellStyle name="Normal 2 2 2 27 7" xfId="5743"/>
    <cellStyle name="Normal 2 2 2 27 7 2" xfId="5744"/>
    <cellStyle name="Normal 2 2 2 27 7 2 2" xfId="33521"/>
    <cellStyle name="Normal 2 2 2 27 7 3" xfId="33520"/>
    <cellStyle name="Normal 2 2 2 27 8" xfId="5745"/>
    <cellStyle name="Normal 2 2 2 27 8 2" xfId="5746"/>
    <cellStyle name="Normal 2 2 2 27 8 2 2" xfId="33523"/>
    <cellStyle name="Normal 2 2 2 27 8 3" xfId="33522"/>
    <cellStyle name="Normal 2 2 2 27 9" xfId="5747"/>
    <cellStyle name="Normal 2 2 2 27 9 2" xfId="5748"/>
    <cellStyle name="Normal 2 2 2 27 9 2 2" xfId="33525"/>
    <cellStyle name="Normal 2 2 2 27 9 3" xfId="33524"/>
    <cellStyle name="Normal 2 2 2 27_INDX_CORR" xfId="5749"/>
    <cellStyle name="Normal 2 2 2 28" xfId="5750"/>
    <cellStyle name="Normal 2 2 2 28 10" xfId="5751"/>
    <cellStyle name="Normal 2 2 2 28 10 2" xfId="5752"/>
    <cellStyle name="Normal 2 2 2 28 10 2 2" xfId="33528"/>
    <cellStyle name="Normal 2 2 2 28 10 3" xfId="33527"/>
    <cellStyle name="Normal 2 2 2 28 11" xfId="5753"/>
    <cellStyle name="Normal 2 2 2 28 11 2" xfId="5754"/>
    <cellStyle name="Normal 2 2 2 28 11 2 2" xfId="33530"/>
    <cellStyle name="Normal 2 2 2 28 11 3" xfId="33529"/>
    <cellStyle name="Normal 2 2 2 28 12" xfId="5755"/>
    <cellStyle name="Normal 2 2 2 28 12 2" xfId="5756"/>
    <cellStyle name="Normal 2 2 2 28 12 2 2" xfId="33532"/>
    <cellStyle name="Normal 2 2 2 28 12 3" xfId="33531"/>
    <cellStyle name="Normal 2 2 2 28 13" xfId="5757"/>
    <cellStyle name="Normal 2 2 2 28 13 2" xfId="5758"/>
    <cellStyle name="Normal 2 2 2 28 13 2 2" xfId="33534"/>
    <cellStyle name="Normal 2 2 2 28 13 3" xfId="33533"/>
    <cellStyle name="Normal 2 2 2 28 14" xfId="5759"/>
    <cellStyle name="Normal 2 2 2 28 14 2" xfId="5760"/>
    <cellStyle name="Normal 2 2 2 28 14 2 2" xfId="33536"/>
    <cellStyle name="Normal 2 2 2 28 14 3" xfId="33535"/>
    <cellStyle name="Normal 2 2 2 28 15" xfId="5761"/>
    <cellStyle name="Normal 2 2 2 28 15 2" xfId="5762"/>
    <cellStyle name="Normal 2 2 2 28 15 2 2" xfId="33538"/>
    <cellStyle name="Normal 2 2 2 28 15 3" xfId="33537"/>
    <cellStyle name="Normal 2 2 2 28 16" xfId="5763"/>
    <cellStyle name="Normal 2 2 2 28 16 2" xfId="5764"/>
    <cellStyle name="Normal 2 2 2 28 16 2 2" xfId="33540"/>
    <cellStyle name="Normal 2 2 2 28 16 3" xfId="33539"/>
    <cellStyle name="Normal 2 2 2 28 17" xfId="5765"/>
    <cellStyle name="Normal 2 2 2 28 17 2" xfId="5766"/>
    <cellStyle name="Normal 2 2 2 28 17 2 2" xfId="33542"/>
    <cellStyle name="Normal 2 2 2 28 17 3" xfId="33541"/>
    <cellStyle name="Normal 2 2 2 28 18" xfId="5767"/>
    <cellStyle name="Normal 2 2 2 28 18 2" xfId="5768"/>
    <cellStyle name="Normal 2 2 2 28 18 2 2" xfId="33544"/>
    <cellStyle name="Normal 2 2 2 28 18 3" xfId="33543"/>
    <cellStyle name="Normal 2 2 2 28 19" xfId="5769"/>
    <cellStyle name="Normal 2 2 2 28 19 2" xfId="5770"/>
    <cellStyle name="Normal 2 2 2 28 19 2 2" xfId="33546"/>
    <cellStyle name="Normal 2 2 2 28 19 3" xfId="33545"/>
    <cellStyle name="Normal 2 2 2 28 2" xfId="5771"/>
    <cellStyle name="Normal 2 2 2 28 2 2" xfId="5772"/>
    <cellStyle name="Normal 2 2 2 28 2 2 2" xfId="33548"/>
    <cellStyle name="Normal 2 2 2 28 2 3" xfId="5773"/>
    <cellStyle name="Normal 2 2 2 28 2 3 2" xfId="33549"/>
    <cellStyle name="Normal 2 2 2 28 2 4" xfId="5774"/>
    <cellStyle name="Normal 2 2 2 28 2 4 2" xfId="33550"/>
    <cellStyle name="Normal 2 2 2 28 2 5" xfId="29537"/>
    <cellStyle name="Normal 2 2 2 28 2 6" xfId="33547"/>
    <cellStyle name="Normal 2 2 2 28 2_REUTERS" xfId="5775"/>
    <cellStyle name="Normal 2 2 2 28 20" xfId="5776"/>
    <cellStyle name="Normal 2 2 2 28 20 2" xfId="5777"/>
    <cellStyle name="Normal 2 2 2 28 20 2 2" xfId="33552"/>
    <cellStyle name="Normal 2 2 2 28 20 3" xfId="33551"/>
    <cellStyle name="Normal 2 2 2 28 21" xfId="5778"/>
    <cellStyle name="Normal 2 2 2 28 21 2" xfId="5779"/>
    <cellStyle name="Normal 2 2 2 28 21 2 2" xfId="33554"/>
    <cellStyle name="Normal 2 2 2 28 21 3" xfId="33553"/>
    <cellStyle name="Normal 2 2 2 28 22" xfId="5780"/>
    <cellStyle name="Normal 2 2 2 28 22 2" xfId="33555"/>
    <cellStyle name="Normal 2 2 2 28 23" xfId="5781"/>
    <cellStyle name="Normal 2 2 2 28 23 2" xfId="33556"/>
    <cellStyle name="Normal 2 2 2 28 24" xfId="29536"/>
    <cellStyle name="Normal 2 2 2 28 25" xfId="33526"/>
    <cellStyle name="Normal 2 2 2 28 3" xfId="5782"/>
    <cellStyle name="Normal 2 2 2 28 3 2" xfId="5783"/>
    <cellStyle name="Normal 2 2 2 28 3 2 2" xfId="33558"/>
    <cellStyle name="Normal 2 2 2 28 3 3" xfId="5784"/>
    <cellStyle name="Normal 2 2 2 28 3 3 2" xfId="33559"/>
    <cellStyle name="Normal 2 2 2 28 3 4" xfId="5785"/>
    <cellStyle name="Normal 2 2 2 28 3 4 2" xfId="33560"/>
    <cellStyle name="Normal 2 2 2 28 3 5" xfId="29538"/>
    <cellStyle name="Normal 2 2 2 28 3 6" xfId="33557"/>
    <cellStyle name="Normal 2 2 2 28 3_REUTERS" xfId="5786"/>
    <cellStyle name="Normal 2 2 2 28 4" xfId="5787"/>
    <cellStyle name="Normal 2 2 2 28 4 2" xfId="5788"/>
    <cellStyle name="Normal 2 2 2 28 4 2 2" xfId="33562"/>
    <cellStyle name="Normal 2 2 2 28 4 3" xfId="5789"/>
    <cellStyle name="Normal 2 2 2 28 4 3 2" xfId="33563"/>
    <cellStyle name="Normal 2 2 2 28 4 4" xfId="5790"/>
    <cellStyle name="Normal 2 2 2 28 4 4 2" xfId="33564"/>
    <cellStyle name="Normal 2 2 2 28 4 5" xfId="29539"/>
    <cellStyle name="Normal 2 2 2 28 4 6" xfId="33561"/>
    <cellStyle name="Normal 2 2 2 28 4_REUTERS" xfId="5791"/>
    <cellStyle name="Normal 2 2 2 28 5" xfId="5792"/>
    <cellStyle name="Normal 2 2 2 28 5 2" xfId="5793"/>
    <cellStyle name="Normal 2 2 2 28 5 2 2" xfId="33566"/>
    <cellStyle name="Normal 2 2 2 28 5 3" xfId="5794"/>
    <cellStyle name="Normal 2 2 2 28 5 3 2" xfId="33567"/>
    <cellStyle name="Normal 2 2 2 28 5 4" xfId="5795"/>
    <cellStyle name="Normal 2 2 2 28 5 4 2" xfId="33568"/>
    <cellStyle name="Normal 2 2 2 28 5 5" xfId="33565"/>
    <cellStyle name="Normal 2 2 2 28 6" xfId="5796"/>
    <cellStyle name="Normal 2 2 2 28 6 2" xfId="5797"/>
    <cellStyle name="Normal 2 2 2 28 6 2 2" xfId="33570"/>
    <cellStyle name="Normal 2 2 2 28 6 3" xfId="33569"/>
    <cellStyle name="Normal 2 2 2 28 7" xfId="5798"/>
    <cellStyle name="Normal 2 2 2 28 7 2" xfId="5799"/>
    <cellStyle name="Normal 2 2 2 28 7 2 2" xfId="33572"/>
    <cellStyle name="Normal 2 2 2 28 7 3" xfId="33571"/>
    <cellStyle name="Normal 2 2 2 28 8" xfId="5800"/>
    <cellStyle name="Normal 2 2 2 28 8 2" xfId="5801"/>
    <cellStyle name="Normal 2 2 2 28 8 2 2" xfId="33574"/>
    <cellStyle name="Normal 2 2 2 28 8 3" xfId="33573"/>
    <cellStyle name="Normal 2 2 2 28 9" xfId="5802"/>
    <cellStyle name="Normal 2 2 2 28 9 2" xfId="5803"/>
    <cellStyle name="Normal 2 2 2 28 9 2 2" xfId="33576"/>
    <cellStyle name="Normal 2 2 2 28 9 3" xfId="33575"/>
    <cellStyle name="Normal 2 2 2 28_INDX_CORR" xfId="5804"/>
    <cellStyle name="Normal 2 2 2 29" xfId="5805"/>
    <cellStyle name="Normal 2 2 2 29 10" xfId="5806"/>
    <cellStyle name="Normal 2 2 2 29 10 2" xfId="5807"/>
    <cellStyle name="Normal 2 2 2 29 10 2 2" xfId="33579"/>
    <cellStyle name="Normal 2 2 2 29 10 3" xfId="33578"/>
    <cellStyle name="Normal 2 2 2 29 11" xfId="5808"/>
    <cellStyle name="Normal 2 2 2 29 11 2" xfId="5809"/>
    <cellStyle name="Normal 2 2 2 29 11 2 2" xfId="33581"/>
    <cellStyle name="Normal 2 2 2 29 11 3" xfId="33580"/>
    <cellStyle name="Normal 2 2 2 29 12" xfId="5810"/>
    <cellStyle name="Normal 2 2 2 29 12 2" xfId="5811"/>
    <cellStyle name="Normal 2 2 2 29 12 2 2" xfId="33583"/>
    <cellStyle name="Normal 2 2 2 29 12 3" xfId="33582"/>
    <cellStyle name="Normal 2 2 2 29 13" xfId="5812"/>
    <cellStyle name="Normal 2 2 2 29 13 2" xfId="5813"/>
    <cellStyle name="Normal 2 2 2 29 13 2 2" xfId="33585"/>
    <cellStyle name="Normal 2 2 2 29 13 3" xfId="33584"/>
    <cellStyle name="Normal 2 2 2 29 14" xfId="5814"/>
    <cellStyle name="Normal 2 2 2 29 14 2" xfId="5815"/>
    <cellStyle name="Normal 2 2 2 29 14 2 2" xfId="33587"/>
    <cellStyle name="Normal 2 2 2 29 14 3" xfId="33586"/>
    <cellStyle name="Normal 2 2 2 29 15" xfId="5816"/>
    <cellStyle name="Normal 2 2 2 29 15 2" xfId="5817"/>
    <cellStyle name="Normal 2 2 2 29 15 2 2" xfId="33589"/>
    <cellStyle name="Normal 2 2 2 29 15 3" xfId="33588"/>
    <cellStyle name="Normal 2 2 2 29 16" xfId="5818"/>
    <cellStyle name="Normal 2 2 2 29 16 2" xfId="5819"/>
    <cellStyle name="Normal 2 2 2 29 16 2 2" xfId="33591"/>
    <cellStyle name="Normal 2 2 2 29 16 3" xfId="33590"/>
    <cellStyle name="Normal 2 2 2 29 17" xfId="5820"/>
    <cellStyle name="Normal 2 2 2 29 17 2" xfId="5821"/>
    <cellStyle name="Normal 2 2 2 29 17 2 2" xfId="33593"/>
    <cellStyle name="Normal 2 2 2 29 17 3" xfId="33592"/>
    <cellStyle name="Normal 2 2 2 29 18" xfId="5822"/>
    <cellStyle name="Normal 2 2 2 29 18 2" xfId="5823"/>
    <cellStyle name="Normal 2 2 2 29 18 2 2" xfId="33595"/>
    <cellStyle name="Normal 2 2 2 29 18 3" xfId="33594"/>
    <cellStyle name="Normal 2 2 2 29 19" xfId="5824"/>
    <cellStyle name="Normal 2 2 2 29 19 2" xfId="5825"/>
    <cellStyle name="Normal 2 2 2 29 19 2 2" xfId="33597"/>
    <cellStyle name="Normal 2 2 2 29 19 3" xfId="33596"/>
    <cellStyle name="Normal 2 2 2 29 2" xfId="5826"/>
    <cellStyle name="Normal 2 2 2 29 2 2" xfId="5827"/>
    <cellStyle name="Normal 2 2 2 29 2 2 2" xfId="33599"/>
    <cellStyle name="Normal 2 2 2 29 2 3" xfId="5828"/>
    <cellStyle name="Normal 2 2 2 29 2 3 2" xfId="33600"/>
    <cellStyle name="Normal 2 2 2 29 2 4" xfId="5829"/>
    <cellStyle name="Normal 2 2 2 29 2 4 2" xfId="33601"/>
    <cellStyle name="Normal 2 2 2 29 2 5" xfId="29541"/>
    <cellStyle name="Normal 2 2 2 29 2 6" xfId="33598"/>
    <cellStyle name="Normal 2 2 2 29 2_REUTERS" xfId="5830"/>
    <cellStyle name="Normal 2 2 2 29 20" xfId="5831"/>
    <cellStyle name="Normal 2 2 2 29 20 2" xfId="5832"/>
    <cellStyle name="Normal 2 2 2 29 20 2 2" xfId="33603"/>
    <cellStyle name="Normal 2 2 2 29 20 3" xfId="33602"/>
    <cellStyle name="Normal 2 2 2 29 21" xfId="5833"/>
    <cellStyle name="Normal 2 2 2 29 21 2" xfId="5834"/>
    <cellStyle name="Normal 2 2 2 29 21 2 2" xfId="33605"/>
    <cellStyle name="Normal 2 2 2 29 21 3" xfId="33604"/>
    <cellStyle name="Normal 2 2 2 29 22" xfId="5835"/>
    <cellStyle name="Normal 2 2 2 29 22 2" xfId="33606"/>
    <cellStyle name="Normal 2 2 2 29 23" xfId="5836"/>
    <cellStyle name="Normal 2 2 2 29 23 2" xfId="33607"/>
    <cellStyle name="Normal 2 2 2 29 24" xfId="29540"/>
    <cellStyle name="Normal 2 2 2 29 25" xfId="33577"/>
    <cellStyle name="Normal 2 2 2 29 3" xfId="5837"/>
    <cellStyle name="Normal 2 2 2 29 3 2" xfId="5838"/>
    <cellStyle name="Normal 2 2 2 29 3 2 2" xfId="33609"/>
    <cellStyle name="Normal 2 2 2 29 3 3" xfId="5839"/>
    <cellStyle name="Normal 2 2 2 29 3 3 2" xfId="33610"/>
    <cellStyle name="Normal 2 2 2 29 3 4" xfId="5840"/>
    <cellStyle name="Normal 2 2 2 29 3 4 2" xfId="33611"/>
    <cellStyle name="Normal 2 2 2 29 3 5" xfId="29542"/>
    <cellStyle name="Normal 2 2 2 29 3 6" xfId="33608"/>
    <cellStyle name="Normal 2 2 2 29 3_REUTERS" xfId="5841"/>
    <cellStyle name="Normal 2 2 2 29 4" xfId="5842"/>
    <cellStyle name="Normal 2 2 2 29 4 2" xfId="5843"/>
    <cellStyle name="Normal 2 2 2 29 4 2 2" xfId="33613"/>
    <cellStyle name="Normal 2 2 2 29 4 3" xfId="5844"/>
    <cellStyle name="Normal 2 2 2 29 4 3 2" xfId="33614"/>
    <cellStyle name="Normal 2 2 2 29 4 4" xfId="5845"/>
    <cellStyle name="Normal 2 2 2 29 4 4 2" xfId="33615"/>
    <cellStyle name="Normal 2 2 2 29 4 5" xfId="29543"/>
    <cellStyle name="Normal 2 2 2 29 4 6" xfId="33612"/>
    <cellStyle name="Normal 2 2 2 29 4_REUTERS" xfId="5846"/>
    <cellStyle name="Normal 2 2 2 29 5" xfId="5847"/>
    <cellStyle name="Normal 2 2 2 29 5 2" xfId="5848"/>
    <cellStyle name="Normal 2 2 2 29 5 2 2" xfId="33617"/>
    <cellStyle name="Normal 2 2 2 29 5 3" xfId="5849"/>
    <cellStyle name="Normal 2 2 2 29 5 3 2" xfId="33618"/>
    <cellStyle name="Normal 2 2 2 29 5 4" xfId="5850"/>
    <cellStyle name="Normal 2 2 2 29 5 4 2" xfId="33619"/>
    <cellStyle name="Normal 2 2 2 29 5 5" xfId="33616"/>
    <cellStyle name="Normal 2 2 2 29 6" xfId="5851"/>
    <cellStyle name="Normal 2 2 2 29 6 2" xfId="5852"/>
    <cellStyle name="Normal 2 2 2 29 6 2 2" xfId="33621"/>
    <cellStyle name="Normal 2 2 2 29 6 3" xfId="33620"/>
    <cellStyle name="Normal 2 2 2 29 7" xfId="5853"/>
    <cellStyle name="Normal 2 2 2 29 7 2" xfId="5854"/>
    <cellStyle name="Normal 2 2 2 29 7 2 2" xfId="33623"/>
    <cellStyle name="Normal 2 2 2 29 7 3" xfId="33622"/>
    <cellStyle name="Normal 2 2 2 29 8" xfId="5855"/>
    <cellStyle name="Normal 2 2 2 29 8 2" xfId="5856"/>
    <cellStyle name="Normal 2 2 2 29 8 2 2" xfId="33625"/>
    <cellStyle name="Normal 2 2 2 29 8 3" xfId="33624"/>
    <cellStyle name="Normal 2 2 2 29 9" xfId="5857"/>
    <cellStyle name="Normal 2 2 2 29 9 2" xfId="5858"/>
    <cellStyle name="Normal 2 2 2 29 9 2 2" xfId="33627"/>
    <cellStyle name="Normal 2 2 2 29 9 3" xfId="33626"/>
    <cellStyle name="Normal 2 2 2 29_INDX_CORR" xfId="5859"/>
    <cellStyle name="Normal 2 2 2 3" xfId="5860"/>
    <cellStyle name="Normal 2 2 2 3 10" xfId="5861"/>
    <cellStyle name="Normal 2 2 2 3 10 2" xfId="5862"/>
    <cellStyle name="Normal 2 2 2 3 10 2 2" xfId="33630"/>
    <cellStyle name="Normal 2 2 2 3 10 3" xfId="5863"/>
    <cellStyle name="Normal 2 2 2 3 10 3 2" xfId="33631"/>
    <cellStyle name="Normal 2 2 2 3 10 4" xfId="5864"/>
    <cellStyle name="Normal 2 2 2 3 10 4 2" xfId="33632"/>
    <cellStyle name="Normal 2 2 2 3 10 5" xfId="33629"/>
    <cellStyle name="Normal 2 2 2 3 11" xfId="5865"/>
    <cellStyle name="Normal 2 2 2 3 11 2" xfId="5866"/>
    <cellStyle name="Normal 2 2 2 3 11 2 2" xfId="33634"/>
    <cellStyle name="Normal 2 2 2 3 11 3" xfId="33633"/>
    <cellStyle name="Normal 2 2 2 3 12" xfId="5867"/>
    <cellStyle name="Normal 2 2 2 3 12 2" xfId="5868"/>
    <cellStyle name="Normal 2 2 2 3 12 2 2" xfId="33636"/>
    <cellStyle name="Normal 2 2 2 3 12 3" xfId="33635"/>
    <cellStyle name="Normal 2 2 2 3 13" xfId="5869"/>
    <cellStyle name="Normal 2 2 2 3 13 2" xfId="5870"/>
    <cellStyle name="Normal 2 2 2 3 13 2 2" xfId="33638"/>
    <cellStyle name="Normal 2 2 2 3 13 3" xfId="33637"/>
    <cellStyle name="Normal 2 2 2 3 14" xfId="5871"/>
    <cellStyle name="Normal 2 2 2 3 14 2" xfId="5872"/>
    <cellStyle name="Normal 2 2 2 3 14 2 2" xfId="33640"/>
    <cellStyle name="Normal 2 2 2 3 14 3" xfId="33639"/>
    <cellStyle name="Normal 2 2 2 3 15" xfId="5873"/>
    <cellStyle name="Normal 2 2 2 3 15 2" xfId="5874"/>
    <cellStyle name="Normal 2 2 2 3 15 2 2" xfId="33642"/>
    <cellStyle name="Normal 2 2 2 3 15 3" xfId="33641"/>
    <cellStyle name="Normal 2 2 2 3 16" xfId="5875"/>
    <cellStyle name="Normal 2 2 2 3 16 2" xfId="5876"/>
    <cellStyle name="Normal 2 2 2 3 16 2 2" xfId="33644"/>
    <cellStyle name="Normal 2 2 2 3 16 3" xfId="33643"/>
    <cellStyle name="Normal 2 2 2 3 17" xfId="5877"/>
    <cellStyle name="Normal 2 2 2 3 17 2" xfId="5878"/>
    <cellStyle name="Normal 2 2 2 3 17 2 2" xfId="33646"/>
    <cellStyle name="Normal 2 2 2 3 17 3" xfId="33645"/>
    <cellStyle name="Normal 2 2 2 3 18" xfId="5879"/>
    <cellStyle name="Normal 2 2 2 3 18 2" xfId="5880"/>
    <cellStyle name="Normal 2 2 2 3 18 2 2" xfId="33648"/>
    <cellStyle name="Normal 2 2 2 3 18 3" xfId="33647"/>
    <cellStyle name="Normal 2 2 2 3 19" xfId="5881"/>
    <cellStyle name="Normal 2 2 2 3 19 2" xfId="5882"/>
    <cellStyle name="Normal 2 2 2 3 19 2 2" xfId="33650"/>
    <cellStyle name="Normal 2 2 2 3 19 3" xfId="33649"/>
    <cellStyle name="Normal 2 2 2 3 2" xfId="5883"/>
    <cellStyle name="Normal 2 2 2 3 2 10" xfId="5884"/>
    <cellStyle name="Normal 2 2 2 3 2 10 2" xfId="5885"/>
    <cellStyle name="Normal 2 2 2 3 2 10 2 2" xfId="33653"/>
    <cellStyle name="Normal 2 2 2 3 2 10 3" xfId="33652"/>
    <cellStyle name="Normal 2 2 2 3 2 11" xfId="5886"/>
    <cellStyle name="Normal 2 2 2 3 2 11 2" xfId="5887"/>
    <cellStyle name="Normal 2 2 2 3 2 11 2 2" xfId="33655"/>
    <cellStyle name="Normal 2 2 2 3 2 11 3" xfId="33654"/>
    <cellStyle name="Normal 2 2 2 3 2 12" xfId="5888"/>
    <cellStyle name="Normal 2 2 2 3 2 12 2" xfId="5889"/>
    <cellStyle name="Normal 2 2 2 3 2 12 2 2" xfId="33657"/>
    <cellStyle name="Normal 2 2 2 3 2 12 3" xfId="33656"/>
    <cellStyle name="Normal 2 2 2 3 2 13" xfId="5890"/>
    <cellStyle name="Normal 2 2 2 3 2 13 2" xfId="5891"/>
    <cellStyle name="Normal 2 2 2 3 2 13 2 2" xfId="33659"/>
    <cellStyle name="Normal 2 2 2 3 2 13 3" xfId="33658"/>
    <cellStyle name="Normal 2 2 2 3 2 14" xfId="5892"/>
    <cellStyle name="Normal 2 2 2 3 2 14 2" xfId="5893"/>
    <cellStyle name="Normal 2 2 2 3 2 14 2 2" xfId="33661"/>
    <cellStyle name="Normal 2 2 2 3 2 14 3" xfId="33660"/>
    <cellStyle name="Normal 2 2 2 3 2 15" xfId="5894"/>
    <cellStyle name="Normal 2 2 2 3 2 15 2" xfId="5895"/>
    <cellStyle name="Normal 2 2 2 3 2 15 2 2" xfId="33663"/>
    <cellStyle name="Normal 2 2 2 3 2 15 3" xfId="33662"/>
    <cellStyle name="Normal 2 2 2 3 2 16" xfId="5896"/>
    <cellStyle name="Normal 2 2 2 3 2 16 2" xfId="5897"/>
    <cellStyle name="Normal 2 2 2 3 2 16 2 2" xfId="33665"/>
    <cellStyle name="Normal 2 2 2 3 2 16 3" xfId="33664"/>
    <cellStyle name="Normal 2 2 2 3 2 17" xfId="5898"/>
    <cellStyle name="Normal 2 2 2 3 2 17 2" xfId="5899"/>
    <cellStyle name="Normal 2 2 2 3 2 17 2 2" xfId="33667"/>
    <cellStyle name="Normal 2 2 2 3 2 17 3" xfId="33666"/>
    <cellStyle name="Normal 2 2 2 3 2 18" xfId="5900"/>
    <cellStyle name="Normal 2 2 2 3 2 18 2" xfId="5901"/>
    <cellStyle name="Normal 2 2 2 3 2 18 2 2" xfId="33669"/>
    <cellStyle name="Normal 2 2 2 3 2 18 3" xfId="33668"/>
    <cellStyle name="Normal 2 2 2 3 2 19" xfId="5902"/>
    <cellStyle name="Normal 2 2 2 3 2 19 2" xfId="5903"/>
    <cellStyle name="Normal 2 2 2 3 2 19 2 2" xfId="33671"/>
    <cellStyle name="Normal 2 2 2 3 2 19 3" xfId="33670"/>
    <cellStyle name="Normal 2 2 2 3 2 2" xfId="5904"/>
    <cellStyle name="Normal 2 2 2 3 2 2 2" xfId="5905"/>
    <cellStyle name="Normal 2 2 2 3 2 2 2 2" xfId="33673"/>
    <cellStyle name="Normal 2 2 2 3 2 2 3" xfId="5906"/>
    <cellStyle name="Normal 2 2 2 3 2 2 3 2" xfId="33674"/>
    <cellStyle name="Normal 2 2 2 3 2 2 4" xfId="5907"/>
    <cellStyle name="Normal 2 2 2 3 2 2 4 2" xfId="33675"/>
    <cellStyle name="Normal 2 2 2 3 2 2 5" xfId="29546"/>
    <cellStyle name="Normal 2 2 2 3 2 2 6" xfId="33672"/>
    <cellStyle name="Normal 2 2 2 3 2 2_REUTERS" xfId="5908"/>
    <cellStyle name="Normal 2 2 2 3 2 20" xfId="5909"/>
    <cellStyle name="Normal 2 2 2 3 2 20 2" xfId="5910"/>
    <cellStyle name="Normal 2 2 2 3 2 20 2 2" xfId="33677"/>
    <cellStyle name="Normal 2 2 2 3 2 20 3" xfId="33676"/>
    <cellStyle name="Normal 2 2 2 3 2 21" xfId="5911"/>
    <cellStyle name="Normal 2 2 2 3 2 21 2" xfId="5912"/>
    <cellStyle name="Normal 2 2 2 3 2 21 2 2" xfId="33679"/>
    <cellStyle name="Normal 2 2 2 3 2 21 3" xfId="33678"/>
    <cellStyle name="Normal 2 2 2 3 2 22" xfId="5913"/>
    <cellStyle name="Normal 2 2 2 3 2 22 2" xfId="5914"/>
    <cellStyle name="Normal 2 2 2 3 2 22 2 2" xfId="33681"/>
    <cellStyle name="Normal 2 2 2 3 2 22 3" xfId="33680"/>
    <cellStyle name="Normal 2 2 2 3 2 23" xfId="5915"/>
    <cellStyle name="Normal 2 2 2 3 2 23 2" xfId="33682"/>
    <cellStyle name="Normal 2 2 2 3 2 24" xfId="5916"/>
    <cellStyle name="Normal 2 2 2 3 2 24 2" xfId="33683"/>
    <cellStyle name="Normal 2 2 2 3 2 25" xfId="29545"/>
    <cellStyle name="Normal 2 2 2 3 2 26" xfId="33651"/>
    <cellStyle name="Normal 2 2 2 3 2 3" xfId="5917"/>
    <cellStyle name="Normal 2 2 2 3 2 3 2" xfId="5918"/>
    <cellStyle name="Normal 2 2 2 3 2 3 2 2" xfId="33685"/>
    <cellStyle name="Normal 2 2 2 3 2 3 3" xfId="5919"/>
    <cellStyle name="Normal 2 2 2 3 2 3 3 2" xfId="33686"/>
    <cellStyle name="Normal 2 2 2 3 2 3 4" xfId="5920"/>
    <cellStyle name="Normal 2 2 2 3 2 3 4 2" xfId="33687"/>
    <cellStyle name="Normal 2 2 2 3 2 3 5" xfId="29547"/>
    <cellStyle name="Normal 2 2 2 3 2 3 6" xfId="33684"/>
    <cellStyle name="Normal 2 2 2 3 2 3_REUTERS" xfId="5921"/>
    <cellStyle name="Normal 2 2 2 3 2 4" xfId="5922"/>
    <cellStyle name="Normal 2 2 2 3 2 4 2" xfId="5923"/>
    <cellStyle name="Normal 2 2 2 3 2 4 2 2" xfId="33689"/>
    <cellStyle name="Normal 2 2 2 3 2 4 3" xfId="5924"/>
    <cellStyle name="Normal 2 2 2 3 2 4 3 2" xfId="33690"/>
    <cellStyle name="Normal 2 2 2 3 2 4 4" xfId="5925"/>
    <cellStyle name="Normal 2 2 2 3 2 4 4 2" xfId="33691"/>
    <cellStyle name="Normal 2 2 2 3 2 4 5" xfId="29548"/>
    <cellStyle name="Normal 2 2 2 3 2 4 6" xfId="33688"/>
    <cellStyle name="Normal 2 2 2 3 2 4_REUTERS" xfId="5926"/>
    <cellStyle name="Normal 2 2 2 3 2 5" xfId="5927"/>
    <cellStyle name="Normal 2 2 2 3 2 5 2" xfId="5928"/>
    <cellStyle name="Normal 2 2 2 3 2 5 2 2" xfId="33693"/>
    <cellStyle name="Normal 2 2 2 3 2 5 3" xfId="5929"/>
    <cellStyle name="Normal 2 2 2 3 2 5 3 2" xfId="33694"/>
    <cellStyle name="Normal 2 2 2 3 2 5 4" xfId="5930"/>
    <cellStyle name="Normal 2 2 2 3 2 5 4 2" xfId="33695"/>
    <cellStyle name="Normal 2 2 2 3 2 5 5" xfId="29549"/>
    <cellStyle name="Normal 2 2 2 3 2 5 6" xfId="33692"/>
    <cellStyle name="Normal 2 2 2 3 2 5_REUTERS" xfId="5931"/>
    <cellStyle name="Normal 2 2 2 3 2 6" xfId="5932"/>
    <cellStyle name="Normal 2 2 2 3 2 6 2" xfId="5933"/>
    <cellStyle name="Normal 2 2 2 3 2 6 2 2" xfId="33697"/>
    <cellStyle name="Normal 2 2 2 3 2 6 3" xfId="5934"/>
    <cellStyle name="Normal 2 2 2 3 2 6 3 2" xfId="33698"/>
    <cellStyle name="Normal 2 2 2 3 2 6 4" xfId="5935"/>
    <cellStyle name="Normal 2 2 2 3 2 6 4 2" xfId="33699"/>
    <cellStyle name="Normal 2 2 2 3 2 6 5" xfId="33696"/>
    <cellStyle name="Normal 2 2 2 3 2 7" xfId="5936"/>
    <cellStyle name="Normal 2 2 2 3 2 7 2" xfId="5937"/>
    <cellStyle name="Normal 2 2 2 3 2 7 2 2" xfId="33701"/>
    <cellStyle name="Normal 2 2 2 3 2 7 3" xfId="33700"/>
    <cellStyle name="Normal 2 2 2 3 2 8" xfId="5938"/>
    <cellStyle name="Normal 2 2 2 3 2 8 2" xfId="5939"/>
    <cellStyle name="Normal 2 2 2 3 2 8 2 2" xfId="33703"/>
    <cellStyle name="Normal 2 2 2 3 2 8 3" xfId="33702"/>
    <cellStyle name="Normal 2 2 2 3 2 9" xfId="5940"/>
    <cellStyle name="Normal 2 2 2 3 2 9 2" xfId="5941"/>
    <cellStyle name="Normal 2 2 2 3 2 9 2 2" xfId="33705"/>
    <cellStyle name="Normal 2 2 2 3 2 9 3" xfId="33704"/>
    <cellStyle name="Normal 2 2 2 3 2_INDX_CORR" xfId="5942"/>
    <cellStyle name="Normal 2 2 2 3 20" xfId="5943"/>
    <cellStyle name="Normal 2 2 2 3 20 2" xfId="5944"/>
    <cellStyle name="Normal 2 2 2 3 20 2 2" xfId="33707"/>
    <cellStyle name="Normal 2 2 2 3 20 3" xfId="33706"/>
    <cellStyle name="Normal 2 2 2 3 21" xfId="5945"/>
    <cellStyle name="Normal 2 2 2 3 21 2" xfId="5946"/>
    <cellStyle name="Normal 2 2 2 3 21 2 2" xfId="33709"/>
    <cellStyle name="Normal 2 2 2 3 21 3" xfId="33708"/>
    <cellStyle name="Normal 2 2 2 3 22" xfId="5947"/>
    <cellStyle name="Normal 2 2 2 3 22 2" xfId="5948"/>
    <cellStyle name="Normal 2 2 2 3 22 2 2" xfId="33711"/>
    <cellStyle name="Normal 2 2 2 3 22 3" xfId="33710"/>
    <cellStyle name="Normal 2 2 2 3 23" xfId="5949"/>
    <cellStyle name="Normal 2 2 2 3 23 2" xfId="5950"/>
    <cellStyle name="Normal 2 2 2 3 23 2 2" xfId="33713"/>
    <cellStyle name="Normal 2 2 2 3 23 3" xfId="33712"/>
    <cellStyle name="Normal 2 2 2 3 24" xfId="5951"/>
    <cellStyle name="Normal 2 2 2 3 24 2" xfId="5952"/>
    <cellStyle name="Normal 2 2 2 3 24 2 2" xfId="33715"/>
    <cellStyle name="Normal 2 2 2 3 24 3" xfId="33714"/>
    <cellStyle name="Normal 2 2 2 3 25" xfId="5953"/>
    <cellStyle name="Normal 2 2 2 3 25 2" xfId="5954"/>
    <cellStyle name="Normal 2 2 2 3 25 2 2" xfId="33717"/>
    <cellStyle name="Normal 2 2 2 3 25 3" xfId="33716"/>
    <cellStyle name="Normal 2 2 2 3 26" xfId="5955"/>
    <cellStyle name="Normal 2 2 2 3 26 2" xfId="5956"/>
    <cellStyle name="Normal 2 2 2 3 26 2 2" xfId="33719"/>
    <cellStyle name="Normal 2 2 2 3 26 3" xfId="33718"/>
    <cellStyle name="Normal 2 2 2 3 27" xfId="5957"/>
    <cellStyle name="Normal 2 2 2 3 27 2" xfId="33720"/>
    <cellStyle name="Normal 2 2 2 3 28" xfId="5958"/>
    <cellStyle name="Normal 2 2 2 3 28 2" xfId="33721"/>
    <cellStyle name="Normal 2 2 2 3 29" xfId="29544"/>
    <cellStyle name="Normal 2 2 2 3 3" xfId="5959"/>
    <cellStyle name="Normal 2 2 2 3 3 10" xfId="5960"/>
    <cellStyle name="Normal 2 2 2 3 3 10 2" xfId="5961"/>
    <cellStyle name="Normal 2 2 2 3 3 10 2 2" xfId="33724"/>
    <cellStyle name="Normal 2 2 2 3 3 10 3" xfId="33723"/>
    <cellStyle name="Normal 2 2 2 3 3 11" xfId="5962"/>
    <cellStyle name="Normal 2 2 2 3 3 11 2" xfId="5963"/>
    <cellStyle name="Normal 2 2 2 3 3 11 2 2" xfId="33726"/>
    <cellStyle name="Normal 2 2 2 3 3 11 3" xfId="33725"/>
    <cellStyle name="Normal 2 2 2 3 3 12" xfId="5964"/>
    <cellStyle name="Normal 2 2 2 3 3 12 2" xfId="5965"/>
    <cellStyle name="Normal 2 2 2 3 3 12 2 2" xfId="33728"/>
    <cellStyle name="Normal 2 2 2 3 3 12 3" xfId="33727"/>
    <cellStyle name="Normal 2 2 2 3 3 13" xfId="5966"/>
    <cellStyle name="Normal 2 2 2 3 3 13 2" xfId="5967"/>
    <cellStyle name="Normal 2 2 2 3 3 13 2 2" xfId="33730"/>
    <cellStyle name="Normal 2 2 2 3 3 13 3" xfId="33729"/>
    <cellStyle name="Normal 2 2 2 3 3 14" xfId="5968"/>
    <cellStyle name="Normal 2 2 2 3 3 14 2" xfId="5969"/>
    <cellStyle name="Normal 2 2 2 3 3 14 2 2" xfId="33732"/>
    <cellStyle name="Normal 2 2 2 3 3 14 3" xfId="33731"/>
    <cellStyle name="Normal 2 2 2 3 3 15" xfId="5970"/>
    <cellStyle name="Normal 2 2 2 3 3 15 2" xfId="5971"/>
    <cellStyle name="Normal 2 2 2 3 3 15 2 2" xfId="33734"/>
    <cellStyle name="Normal 2 2 2 3 3 15 3" xfId="33733"/>
    <cellStyle name="Normal 2 2 2 3 3 16" xfId="5972"/>
    <cellStyle name="Normal 2 2 2 3 3 16 2" xfId="5973"/>
    <cellStyle name="Normal 2 2 2 3 3 16 2 2" xfId="33736"/>
    <cellStyle name="Normal 2 2 2 3 3 16 3" xfId="33735"/>
    <cellStyle name="Normal 2 2 2 3 3 17" xfId="5974"/>
    <cellStyle name="Normal 2 2 2 3 3 17 2" xfId="5975"/>
    <cellStyle name="Normal 2 2 2 3 3 17 2 2" xfId="33738"/>
    <cellStyle name="Normal 2 2 2 3 3 17 3" xfId="33737"/>
    <cellStyle name="Normal 2 2 2 3 3 18" xfId="5976"/>
    <cellStyle name="Normal 2 2 2 3 3 18 2" xfId="5977"/>
    <cellStyle name="Normal 2 2 2 3 3 18 2 2" xfId="33740"/>
    <cellStyle name="Normal 2 2 2 3 3 18 3" xfId="33739"/>
    <cellStyle name="Normal 2 2 2 3 3 19" xfId="5978"/>
    <cellStyle name="Normal 2 2 2 3 3 19 2" xfId="5979"/>
    <cellStyle name="Normal 2 2 2 3 3 19 2 2" xfId="33742"/>
    <cellStyle name="Normal 2 2 2 3 3 19 3" xfId="33741"/>
    <cellStyle name="Normal 2 2 2 3 3 2" xfId="5980"/>
    <cellStyle name="Normal 2 2 2 3 3 2 2" xfId="5981"/>
    <cellStyle name="Normal 2 2 2 3 3 2 2 2" xfId="33744"/>
    <cellStyle name="Normal 2 2 2 3 3 2 3" xfId="5982"/>
    <cellStyle name="Normal 2 2 2 3 3 2 3 2" xfId="33745"/>
    <cellStyle name="Normal 2 2 2 3 3 2 4" xfId="5983"/>
    <cellStyle name="Normal 2 2 2 3 3 2 4 2" xfId="33746"/>
    <cellStyle name="Normal 2 2 2 3 3 2 5" xfId="29551"/>
    <cellStyle name="Normal 2 2 2 3 3 2 6" xfId="33743"/>
    <cellStyle name="Normal 2 2 2 3 3 2_REUTERS" xfId="5984"/>
    <cellStyle name="Normal 2 2 2 3 3 20" xfId="5985"/>
    <cellStyle name="Normal 2 2 2 3 3 20 2" xfId="5986"/>
    <cellStyle name="Normal 2 2 2 3 3 20 2 2" xfId="33748"/>
    <cellStyle name="Normal 2 2 2 3 3 20 3" xfId="33747"/>
    <cellStyle name="Normal 2 2 2 3 3 21" xfId="5987"/>
    <cellStyle name="Normal 2 2 2 3 3 21 2" xfId="5988"/>
    <cellStyle name="Normal 2 2 2 3 3 21 2 2" xfId="33750"/>
    <cellStyle name="Normal 2 2 2 3 3 21 3" xfId="33749"/>
    <cellStyle name="Normal 2 2 2 3 3 22" xfId="5989"/>
    <cellStyle name="Normal 2 2 2 3 3 22 2" xfId="5990"/>
    <cellStyle name="Normal 2 2 2 3 3 22 2 2" xfId="33752"/>
    <cellStyle name="Normal 2 2 2 3 3 22 3" xfId="33751"/>
    <cellStyle name="Normal 2 2 2 3 3 23" xfId="5991"/>
    <cellStyle name="Normal 2 2 2 3 3 23 2" xfId="33753"/>
    <cellStyle name="Normal 2 2 2 3 3 24" xfId="5992"/>
    <cellStyle name="Normal 2 2 2 3 3 24 2" xfId="33754"/>
    <cellStyle name="Normal 2 2 2 3 3 25" xfId="29550"/>
    <cellStyle name="Normal 2 2 2 3 3 26" xfId="33722"/>
    <cellStyle name="Normal 2 2 2 3 3 3" xfId="5993"/>
    <cellStyle name="Normal 2 2 2 3 3 3 2" xfId="5994"/>
    <cellStyle name="Normal 2 2 2 3 3 3 2 2" xfId="33756"/>
    <cellStyle name="Normal 2 2 2 3 3 3 3" xfId="5995"/>
    <cellStyle name="Normal 2 2 2 3 3 3 3 2" xfId="33757"/>
    <cellStyle name="Normal 2 2 2 3 3 3 4" xfId="5996"/>
    <cellStyle name="Normal 2 2 2 3 3 3 4 2" xfId="33758"/>
    <cellStyle name="Normal 2 2 2 3 3 3 5" xfId="29552"/>
    <cellStyle name="Normal 2 2 2 3 3 3 6" xfId="33755"/>
    <cellStyle name="Normal 2 2 2 3 3 3_REUTERS" xfId="5997"/>
    <cellStyle name="Normal 2 2 2 3 3 4" xfId="5998"/>
    <cellStyle name="Normal 2 2 2 3 3 4 2" xfId="5999"/>
    <cellStyle name="Normal 2 2 2 3 3 4 2 2" xfId="33760"/>
    <cellStyle name="Normal 2 2 2 3 3 4 3" xfId="6000"/>
    <cellStyle name="Normal 2 2 2 3 3 4 3 2" xfId="33761"/>
    <cellStyle name="Normal 2 2 2 3 3 4 4" xfId="6001"/>
    <cellStyle name="Normal 2 2 2 3 3 4 4 2" xfId="33762"/>
    <cellStyle name="Normal 2 2 2 3 3 4 5" xfId="29553"/>
    <cellStyle name="Normal 2 2 2 3 3 4 6" xfId="33759"/>
    <cellStyle name="Normal 2 2 2 3 3 4_REUTERS" xfId="6002"/>
    <cellStyle name="Normal 2 2 2 3 3 5" xfId="6003"/>
    <cellStyle name="Normal 2 2 2 3 3 5 2" xfId="6004"/>
    <cellStyle name="Normal 2 2 2 3 3 5 2 2" xfId="33764"/>
    <cellStyle name="Normal 2 2 2 3 3 5 3" xfId="6005"/>
    <cellStyle name="Normal 2 2 2 3 3 5 3 2" xfId="33765"/>
    <cellStyle name="Normal 2 2 2 3 3 5 4" xfId="6006"/>
    <cellStyle name="Normal 2 2 2 3 3 5 4 2" xfId="33766"/>
    <cellStyle name="Normal 2 2 2 3 3 5 5" xfId="29554"/>
    <cellStyle name="Normal 2 2 2 3 3 5 6" xfId="33763"/>
    <cellStyle name="Normal 2 2 2 3 3 5_REUTERS" xfId="6007"/>
    <cellStyle name="Normal 2 2 2 3 3 6" xfId="6008"/>
    <cellStyle name="Normal 2 2 2 3 3 6 2" xfId="6009"/>
    <cellStyle name="Normal 2 2 2 3 3 6 2 2" xfId="33768"/>
    <cellStyle name="Normal 2 2 2 3 3 6 3" xfId="6010"/>
    <cellStyle name="Normal 2 2 2 3 3 6 3 2" xfId="33769"/>
    <cellStyle name="Normal 2 2 2 3 3 6 4" xfId="6011"/>
    <cellStyle name="Normal 2 2 2 3 3 6 4 2" xfId="33770"/>
    <cellStyle name="Normal 2 2 2 3 3 6 5" xfId="33767"/>
    <cellStyle name="Normal 2 2 2 3 3 7" xfId="6012"/>
    <cellStyle name="Normal 2 2 2 3 3 7 2" xfId="6013"/>
    <cellStyle name="Normal 2 2 2 3 3 7 2 2" xfId="33772"/>
    <cellStyle name="Normal 2 2 2 3 3 7 3" xfId="33771"/>
    <cellStyle name="Normal 2 2 2 3 3 8" xfId="6014"/>
    <cellStyle name="Normal 2 2 2 3 3 8 2" xfId="6015"/>
    <cellStyle name="Normal 2 2 2 3 3 8 2 2" xfId="33774"/>
    <cellStyle name="Normal 2 2 2 3 3 8 3" xfId="33773"/>
    <cellStyle name="Normal 2 2 2 3 3 9" xfId="6016"/>
    <cellStyle name="Normal 2 2 2 3 3 9 2" xfId="6017"/>
    <cellStyle name="Normal 2 2 2 3 3 9 2 2" xfId="33776"/>
    <cellStyle name="Normal 2 2 2 3 3 9 3" xfId="33775"/>
    <cellStyle name="Normal 2 2 2 3 3_INDX_CORR" xfId="6018"/>
    <cellStyle name="Normal 2 2 2 3 30" xfId="33628"/>
    <cellStyle name="Normal 2 2 2 3 4" xfId="6019"/>
    <cellStyle name="Normal 2 2 2 3 4 10" xfId="6020"/>
    <cellStyle name="Normal 2 2 2 3 4 10 2" xfId="6021"/>
    <cellStyle name="Normal 2 2 2 3 4 10 2 2" xfId="33779"/>
    <cellStyle name="Normal 2 2 2 3 4 10 3" xfId="33778"/>
    <cellStyle name="Normal 2 2 2 3 4 11" xfId="6022"/>
    <cellStyle name="Normal 2 2 2 3 4 11 2" xfId="6023"/>
    <cellStyle name="Normal 2 2 2 3 4 11 2 2" xfId="33781"/>
    <cellStyle name="Normal 2 2 2 3 4 11 3" xfId="33780"/>
    <cellStyle name="Normal 2 2 2 3 4 12" xfId="6024"/>
    <cellStyle name="Normal 2 2 2 3 4 12 2" xfId="6025"/>
    <cellStyle name="Normal 2 2 2 3 4 12 2 2" xfId="33783"/>
    <cellStyle name="Normal 2 2 2 3 4 12 3" xfId="33782"/>
    <cellStyle name="Normal 2 2 2 3 4 13" xfId="6026"/>
    <cellStyle name="Normal 2 2 2 3 4 13 2" xfId="6027"/>
    <cellStyle name="Normal 2 2 2 3 4 13 2 2" xfId="33785"/>
    <cellStyle name="Normal 2 2 2 3 4 13 3" xfId="33784"/>
    <cellStyle name="Normal 2 2 2 3 4 14" xfId="6028"/>
    <cellStyle name="Normal 2 2 2 3 4 14 2" xfId="6029"/>
    <cellStyle name="Normal 2 2 2 3 4 14 2 2" xfId="33787"/>
    <cellStyle name="Normal 2 2 2 3 4 14 3" xfId="33786"/>
    <cellStyle name="Normal 2 2 2 3 4 15" xfId="6030"/>
    <cellStyle name="Normal 2 2 2 3 4 15 2" xfId="6031"/>
    <cellStyle name="Normal 2 2 2 3 4 15 2 2" xfId="33789"/>
    <cellStyle name="Normal 2 2 2 3 4 15 3" xfId="33788"/>
    <cellStyle name="Normal 2 2 2 3 4 16" xfId="6032"/>
    <cellStyle name="Normal 2 2 2 3 4 16 2" xfId="6033"/>
    <cellStyle name="Normal 2 2 2 3 4 16 2 2" xfId="33791"/>
    <cellStyle name="Normal 2 2 2 3 4 16 3" xfId="33790"/>
    <cellStyle name="Normal 2 2 2 3 4 17" xfId="6034"/>
    <cellStyle name="Normal 2 2 2 3 4 17 2" xfId="6035"/>
    <cellStyle name="Normal 2 2 2 3 4 17 2 2" xfId="33793"/>
    <cellStyle name="Normal 2 2 2 3 4 17 3" xfId="33792"/>
    <cellStyle name="Normal 2 2 2 3 4 18" xfId="6036"/>
    <cellStyle name="Normal 2 2 2 3 4 18 2" xfId="6037"/>
    <cellStyle name="Normal 2 2 2 3 4 18 2 2" xfId="33795"/>
    <cellStyle name="Normal 2 2 2 3 4 18 3" xfId="33794"/>
    <cellStyle name="Normal 2 2 2 3 4 19" xfId="6038"/>
    <cellStyle name="Normal 2 2 2 3 4 19 2" xfId="6039"/>
    <cellStyle name="Normal 2 2 2 3 4 19 2 2" xfId="33797"/>
    <cellStyle name="Normal 2 2 2 3 4 19 3" xfId="33796"/>
    <cellStyle name="Normal 2 2 2 3 4 2" xfId="6040"/>
    <cellStyle name="Normal 2 2 2 3 4 2 2" xfId="6041"/>
    <cellStyle name="Normal 2 2 2 3 4 2 2 2" xfId="33799"/>
    <cellStyle name="Normal 2 2 2 3 4 2 3" xfId="6042"/>
    <cellStyle name="Normal 2 2 2 3 4 2 3 2" xfId="33800"/>
    <cellStyle name="Normal 2 2 2 3 4 2 4" xfId="6043"/>
    <cellStyle name="Normal 2 2 2 3 4 2 4 2" xfId="33801"/>
    <cellStyle name="Normal 2 2 2 3 4 2 5" xfId="29556"/>
    <cellStyle name="Normal 2 2 2 3 4 2 6" xfId="33798"/>
    <cellStyle name="Normal 2 2 2 3 4 2_REUTERS" xfId="6044"/>
    <cellStyle name="Normal 2 2 2 3 4 20" xfId="6045"/>
    <cellStyle name="Normal 2 2 2 3 4 20 2" xfId="6046"/>
    <cellStyle name="Normal 2 2 2 3 4 20 2 2" xfId="33803"/>
    <cellStyle name="Normal 2 2 2 3 4 20 3" xfId="33802"/>
    <cellStyle name="Normal 2 2 2 3 4 21" xfId="6047"/>
    <cellStyle name="Normal 2 2 2 3 4 21 2" xfId="6048"/>
    <cellStyle name="Normal 2 2 2 3 4 21 2 2" xfId="33805"/>
    <cellStyle name="Normal 2 2 2 3 4 21 3" xfId="33804"/>
    <cellStyle name="Normal 2 2 2 3 4 22" xfId="6049"/>
    <cellStyle name="Normal 2 2 2 3 4 22 2" xfId="6050"/>
    <cellStyle name="Normal 2 2 2 3 4 22 2 2" xfId="33807"/>
    <cellStyle name="Normal 2 2 2 3 4 22 3" xfId="33806"/>
    <cellStyle name="Normal 2 2 2 3 4 23" xfId="6051"/>
    <cellStyle name="Normal 2 2 2 3 4 23 2" xfId="33808"/>
    <cellStyle name="Normal 2 2 2 3 4 24" xfId="6052"/>
    <cellStyle name="Normal 2 2 2 3 4 24 2" xfId="33809"/>
    <cellStyle name="Normal 2 2 2 3 4 25" xfId="29555"/>
    <cellStyle name="Normal 2 2 2 3 4 26" xfId="33777"/>
    <cellStyle name="Normal 2 2 2 3 4 3" xfId="6053"/>
    <cellStyle name="Normal 2 2 2 3 4 3 2" xfId="6054"/>
    <cellStyle name="Normal 2 2 2 3 4 3 2 2" xfId="33811"/>
    <cellStyle name="Normal 2 2 2 3 4 3 3" xfId="6055"/>
    <cellStyle name="Normal 2 2 2 3 4 3 3 2" xfId="33812"/>
    <cellStyle name="Normal 2 2 2 3 4 3 4" xfId="6056"/>
    <cellStyle name="Normal 2 2 2 3 4 3 4 2" xfId="33813"/>
    <cellStyle name="Normal 2 2 2 3 4 3 5" xfId="29557"/>
    <cellStyle name="Normal 2 2 2 3 4 3 6" xfId="33810"/>
    <cellStyle name="Normal 2 2 2 3 4 3_REUTERS" xfId="6057"/>
    <cellStyle name="Normal 2 2 2 3 4 4" xfId="6058"/>
    <cellStyle name="Normal 2 2 2 3 4 4 2" xfId="6059"/>
    <cellStyle name="Normal 2 2 2 3 4 4 2 2" xfId="33815"/>
    <cellStyle name="Normal 2 2 2 3 4 4 3" xfId="6060"/>
    <cellStyle name="Normal 2 2 2 3 4 4 3 2" xfId="33816"/>
    <cellStyle name="Normal 2 2 2 3 4 4 4" xfId="6061"/>
    <cellStyle name="Normal 2 2 2 3 4 4 4 2" xfId="33817"/>
    <cellStyle name="Normal 2 2 2 3 4 4 5" xfId="29558"/>
    <cellStyle name="Normal 2 2 2 3 4 4 6" xfId="33814"/>
    <cellStyle name="Normal 2 2 2 3 4 4_REUTERS" xfId="6062"/>
    <cellStyle name="Normal 2 2 2 3 4 5" xfId="6063"/>
    <cellStyle name="Normal 2 2 2 3 4 5 2" xfId="6064"/>
    <cellStyle name="Normal 2 2 2 3 4 5 2 2" xfId="33819"/>
    <cellStyle name="Normal 2 2 2 3 4 5 3" xfId="6065"/>
    <cellStyle name="Normal 2 2 2 3 4 5 3 2" xfId="33820"/>
    <cellStyle name="Normal 2 2 2 3 4 5 4" xfId="6066"/>
    <cellStyle name="Normal 2 2 2 3 4 5 4 2" xfId="33821"/>
    <cellStyle name="Normal 2 2 2 3 4 5 5" xfId="29559"/>
    <cellStyle name="Normal 2 2 2 3 4 5 6" xfId="33818"/>
    <cellStyle name="Normal 2 2 2 3 4 5_REUTERS" xfId="6067"/>
    <cellStyle name="Normal 2 2 2 3 4 6" xfId="6068"/>
    <cellStyle name="Normal 2 2 2 3 4 6 2" xfId="6069"/>
    <cellStyle name="Normal 2 2 2 3 4 6 2 2" xfId="33823"/>
    <cellStyle name="Normal 2 2 2 3 4 6 3" xfId="6070"/>
    <cellStyle name="Normal 2 2 2 3 4 6 3 2" xfId="33824"/>
    <cellStyle name="Normal 2 2 2 3 4 6 4" xfId="6071"/>
    <cellStyle name="Normal 2 2 2 3 4 6 4 2" xfId="33825"/>
    <cellStyle name="Normal 2 2 2 3 4 6 5" xfId="33822"/>
    <cellStyle name="Normal 2 2 2 3 4 7" xfId="6072"/>
    <cellStyle name="Normal 2 2 2 3 4 7 2" xfId="6073"/>
    <cellStyle name="Normal 2 2 2 3 4 7 2 2" xfId="33827"/>
    <cellStyle name="Normal 2 2 2 3 4 7 3" xfId="33826"/>
    <cellStyle name="Normal 2 2 2 3 4 8" xfId="6074"/>
    <cellStyle name="Normal 2 2 2 3 4 8 2" xfId="6075"/>
    <cellStyle name="Normal 2 2 2 3 4 8 2 2" xfId="33829"/>
    <cellStyle name="Normal 2 2 2 3 4 8 3" xfId="33828"/>
    <cellStyle name="Normal 2 2 2 3 4 9" xfId="6076"/>
    <cellStyle name="Normal 2 2 2 3 4 9 2" xfId="6077"/>
    <cellStyle name="Normal 2 2 2 3 4 9 2 2" xfId="33831"/>
    <cellStyle name="Normal 2 2 2 3 4 9 3" xfId="33830"/>
    <cellStyle name="Normal 2 2 2 3 4_INDX_CORR" xfId="6078"/>
    <cellStyle name="Normal 2 2 2 3 5" xfId="6079"/>
    <cellStyle name="Normal 2 2 2 3 5 10" xfId="6080"/>
    <cellStyle name="Normal 2 2 2 3 5 10 2" xfId="6081"/>
    <cellStyle name="Normal 2 2 2 3 5 10 2 2" xfId="33834"/>
    <cellStyle name="Normal 2 2 2 3 5 10 3" xfId="33833"/>
    <cellStyle name="Normal 2 2 2 3 5 11" xfId="6082"/>
    <cellStyle name="Normal 2 2 2 3 5 11 2" xfId="6083"/>
    <cellStyle name="Normal 2 2 2 3 5 11 2 2" xfId="33836"/>
    <cellStyle name="Normal 2 2 2 3 5 11 3" xfId="33835"/>
    <cellStyle name="Normal 2 2 2 3 5 12" xfId="6084"/>
    <cellStyle name="Normal 2 2 2 3 5 12 2" xfId="6085"/>
    <cellStyle name="Normal 2 2 2 3 5 12 2 2" xfId="33838"/>
    <cellStyle name="Normal 2 2 2 3 5 12 3" xfId="33837"/>
    <cellStyle name="Normal 2 2 2 3 5 13" xfId="6086"/>
    <cellStyle name="Normal 2 2 2 3 5 13 2" xfId="6087"/>
    <cellStyle name="Normal 2 2 2 3 5 13 2 2" xfId="33840"/>
    <cellStyle name="Normal 2 2 2 3 5 13 3" xfId="33839"/>
    <cellStyle name="Normal 2 2 2 3 5 14" xfId="6088"/>
    <cellStyle name="Normal 2 2 2 3 5 14 2" xfId="6089"/>
    <cellStyle name="Normal 2 2 2 3 5 14 2 2" xfId="33842"/>
    <cellStyle name="Normal 2 2 2 3 5 14 3" xfId="33841"/>
    <cellStyle name="Normal 2 2 2 3 5 15" xfId="6090"/>
    <cellStyle name="Normal 2 2 2 3 5 15 2" xfId="6091"/>
    <cellStyle name="Normal 2 2 2 3 5 15 2 2" xfId="33844"/>
    <cellStyle name="Normal 2 2 2 3 5 15 3" xfId="33843"/>
    <cellStyle name="Normal 2 2 2 3 5 16" xfId="6092"/>
    <cellStyle name="Normal 2 2 2 3 5 16 2" xfId="6093"/>
    <cellStyle name="Normal 2 2 2 3 5 16 2 2" xfId="33846"/>
    <cellStyle name="Normal 2 2 2 3 5 16 3" xfId="33845"/>
    <cellStyle name="Normal 2 2 2 3 5 17" xfId="6094"/>
    <cellStyle name="Normal 2 2 2 3 5 17 2" xfId="6095"/>
    <cellStyle name="Normal 2 2 2 3 5 17 2 2" xfId="33848"/>
    <cellStyle name="Normal 2 2 2 3 5 17 3" xfId="33847"/>
    <cellStyle name="Normal 2 2 2 3 5 18" xfId="6096"/>
    <cellStyle name="Normal 2 2 2 3 5 18 2" xfId="6097"/>
    <cellStyle name="Normal 2 2 2 3 5 18 2 2" xfId="33850"/>
    <cellStyle name="Normal 2 2 2 3 5 18 3" xfId="33849"/>
    <cellStyle name="Normal 2 2 2 3 5 19" xfId="6098"/>
    <cellStyle name="Normal 2 2 2 3 5 19 2" xfId="6099"/>
    <cellStyle name="Normal 2 2 2 3 5 19 2 2" xfId="33852"/>
    <cellStyle name="Normal 2 2 2 3 5 19 3" xfId="33851"/>
    <cellStyle name="Normal 2 2 2 3 5 2" xfId="6100"/>
    <cellStyle name="Normal 2 2 2 3 5 2 2" xfId="6101"/>
    <cellStyle name="Normal 2 2 2 3 5 2 2 2" xfId="33854"/>
    <cellStyle name="Normal 2 2 2 3 5 2 3" xfId="6102"/>
    <cellStyle name="Normal 2 2 2 3 5 2 3 2" xfId="33855"/>
    <cellStyle name="Normal 2 2 2 3 5 2 4" xfId="6103"/>
    <cellStyle name="Normal 2 2 2 3 5 2 4 2" xfId="33856"/>
    <cellStyle name="Normal 2 2 2 3 5 2 5" xfId="29561"/>
    <cellStyle name="Normal 2 2 2 3 5 2 6" xfId="33853"/>
    <cellStyle name="Normal 2 2 2 3 5 2_REUTERS" xfId="6104"/>
    <cellStyle name="Normal 2 2 2 3 5 20" xfId="6105"/>
    <cellStyle name="Normal 2 2 2 3 5 20 2" xfId="6106"/>
    <cellStyle name="Normal 2 2 2 3 5 20 2 2" xfId="33858"/>
    <cellStyle name="Normal 2 2 2 3 5 20 3" xfId="33857"/>
    <cellStyle name="Normal 2 2 2 3 5 21" xfId="6107"/>
    <cellStyle name="Normal 2 2 2 3 5 21 2" xfId="6108"/>
    <cellStyle name="Normal 2 2 2 3 5 21 2 2" xfId="33860"/>
    <cellStyle name="Normal 2 2 2 3 5 21 3" xfId="33859"/>
    <cellStyle name="Normal 2 2 2 3 5 22" xfId="6109"/>
    <cellStyle name="Normal 2 2 2 3 5 22 2" xfId="6110"/>
    <cellStyle name="Normal 2 2 2 3 5 22 2 2" xfId="33862"/>
    <cellStyle name="Normal 2 2 2 3 5 22 3" xfId="33861"/>
    <cellStyle name="Normal 2 2 2 3 5 23" xfId="6111"/>
    <cellStyle name="Normal 2 2 2 3 5 23 2" xfId="33863"/>
    <cellStyle name="Normal 2 2 2 3 5 24" xfId="6112"/>
    <cellStyle name="Normal 2 2 2 3 5 24 2" xfId="33864"/>
    <cellStyle name="Normal 2 2 2 3 5 25" xfId="29560"/>
    <cellStyle name="Normal 2 2 2 3 5 26" xfId="33832"/>
    <cellStyle name="Normal 2 2 2 3 5 3" xfId="6113"/>
    <cellStyle name="Normal 2 2 2 3 5 3 2" xfId="6114"/>
    <cellStyle name="Normal 2 2 2 3 5 3 2 2" xfId="33866"/>
    <cellStyle name="Normal 2 2 2 3 5 3 3" xfId="6115"/>
    <cellStyle name="Normal 2 2 2 3 5 3 3 2" xfId="33867"/>
    <cellStyle name="Normal 2 2 2 3 5 3 4" xfId="6116"/>
    <cellStyle name="Normal 2 2 2 3 5 3 4 2" xfId="33868"/>
    <cellStyle name="Normal 2 2 2 3 5 3 5" xfId="29562"/>
    <cellStyle name="Normal 2 2 2 3 5 3 6" xfId="33865"/>
    <cellStyle name="Normal 2 2 2 3 5 3_REUTERS" xfId="6117"/>
    <cellStyle name="Normal 2 2 2 3 5 4" xfId="6118"/>
    <cellStyle name="Normal 2 2 2 3 5 4 2" xfId="6119"/>
    <cellStyle name="Normal 2 2 2 3 5 4 2 2" xfId="33870"/>
    <cellStyle name="Normal 2 2 2 3 5 4 3" xfId="6120"/>
    <cellStyle name="Normal 2 2 2 3 5 4 3 2" xfId="33871"/>
    <cellStyle name="Normal 2 2 2 3 5 4 4" xfId="6121"/>
    <cellStyle name="Normal 2 2 2 3 5 4 4 2" xfId="33872"/>
    <cellStyle name="Normal 2 2 2 3 5 4 5" xfId="29563"/>
    <cellStyle name="Normal 2 2 2 3 5 4 6" xfId="33869"/>
    <cellStyle name="Normal 2 2 2 3 5 4_REUTERS" xfId="6122"/>
    <cellStyle name="Normal 2 2 2 3 5 5" xfId="6123"/>
    <cellStyle name="Normal 2 2 2 3 5 5 2" xfId="6124"/>
    <cellStyle name="Normal 2 2 2 3 5 5 2 2" xfId="33874"/>
    <cellStyle name="Normal 2 2 2 3 5 5 3" xfId="6125"/>
    <cellStyle name="Normal 2 2 2 3 5 5 3 2" xfId="33875"/>
    <cellStyle name="Normal 2 2 2 3 5 5 4" xfId="6126"/>
    <cellStyle name="Normal 2 2 2 3 5 5 4 2" xfId="33876"/>
    <cellStyle name="Normal 2 2 2 3 5 5 5" xfId="29564"/>
    <cellStyle name="Normal 2 2 2 3 5 5 6" xfId="33873"/>
    <cellStyle name="Normal 2 2 2 3 5 5_REUTERS" xfId="6127"/>
    <cellStyle name="Normal 2 2 2 3 5 6" xfId="6128"/>
    <cellStyle name="Normal 2 2 2 3 5 6 2" xfId="6129"/>
    <cellStyle name="Normal 2 2 2 3 5 6 2 2" xfId="33878"/>
    <cellStyle name="Normal 2 2 2 3 5 6 3" xfId="6130"/>
    <cellStyle name="Normal 2 2 2 3 5 6 3 2" xfId="33879"/>
    <cellStyle name="Normal 2 2 2 3 5 6 4" xfId="6131"/>
    <cellStyle name="Normal 2 2 2 3 5 6 4 2" xfId="33880"/>
    <cellStyle name="Normal 2 2 2 3 5 6 5" xfId="33877"/>
    <cellStyle name="Normal 2 2 2 3 5 7" xfId="6132"/>
    <cellStyle name="Normal 2 2 2 3 5 7 2" xfId="6133"/>
    <cellStyle name="Normal 2 2 2 3 5 7 2 2" xfId="33882"/>
    <cellStyle name="Normal 2 2 2 3 5 7 3" xfId="33881"/>
    <cellStyle name="Normal 2 2 2 3 5 8" xfId="6134"/>
    <cellStyle name="Normal 2 2 2 3 5 8 2" xfId="6135"/>
    <cellStyle name="Normal 2 2 2 3 5 8 2 2" xfId="33884"/>
    <cellStyle name="Normal 2 2 2 3 5 8 3" xfId="33883"/>
    <cellStyle name="Normal 2 2 2 3 5 9" xfId="6136"/>
    <cellStyle name="Normal 2 2 2 3 5 9 2" xfId="6137"/>
    <cellStyle name="Normal 2 2 2 3 5 9 2 2" xfId="33886"/>
    <cellStyle name="Normal 2 2 2 3 5 9 3" xfId="33885"/>
    <cellStyle name="Normal 2 2 2 3 5_INDX_CORR" xfId="6138"/>
    <cellStyle name="Normal 2 2 2 3 6" xfId="6139"/>
    <cellStyle name="Normal 2 2 2 3 6 2" xfId="6140"/>
    <cellStyle name="Normal 2 2 2 3 6 2 2" xfId="33888"/>
    <cellStyle name="Normal 2 2 2 3 6 3" xfId="6141"/>
    <cellStyle name="Normal 2 2 2 3 6 3 2" xfId="33889"/>
    <cellStyle name="Normal 2 2 2 3 6 4" xfId="6142"/>
    <cellStyle name="Normal 2 2 2 3 6 4 2" xfId="33890"/>
    <cellStyle name="Normal 2 2 2 3 6 5" xfId="29565"/>
    <cellStyle name="Normal 2 2 2 3 6 6" xfId="33887"/>
    <cellStyle name="Normal 2 2 2 3 6_REUTERS" xfId="6143"/>
    <cellStyle name="Normal 2 2 2 3 7" xfId="6144"/>
    <cellStyle name="Normal 2 2 2 3 7 2" xfId="6145"/>
    <cellStyle name="Normal 2 2 2 3 7 2 2" xfId="33892"/>
    <cellStyle name="Normal 2 2 2 3 7 3" xfId="6146"/>
    <cellStyle name="Normal 2 2 2 3 7 3 2" xfId="33893"/>
    <cellStyle name="Normal 2 2 2 3 7 4" xfId="6147"/>
    <cellStyle name="Normal 2 2 2 3 7 4 2" xfId="33894"/>
    <cellStyle name="Normal 2 2 2 3 7 5" xfId="29566"/>
    <cellStyle name="Normal 2 2 2 3 7 6" xfId="33891"/>
    <cellStyle name="Normal 2 2 2 3 7_REUTERS" xfId="6148"/>
    <cellStyle name="Normal 2 2 2 3 8" xfId="6149"/>
    <cellStyle name="Normal 2 2 2 3 8 2" xfId="6150"/>
    <cellStyle name="Normal 2 2 2 3 8 2 2" xfId="33896"/>
    <cellStyle name="Normal 2 2 2 3 8 3" xfId="6151"/>
    <cellStyle name="Normal 2 2 2 3 8 3 2" xfId="33897"/>
    <cellStyle name="Normal 2 2 2 3 8 4" xfId="6152"/>
    <cellStyle name="Normal 2 2 2 3 8 4 2" xfId="33898"/>
    <cellStyle name="Normal 2 2 2 3 8 5" xfId="29567"/>
    <cellStyle name="Normal 2 2 2 3 8 6" xfId="33895"/>
    <cellStyle name="Normal 2 2 2 3 8_REUTERS" xfId="6153"/>
    <cellStyle name="Normal 2 2 2 3 9" xfId="6154"/>
    <cellStyle name="Normal 2 2 2 3 9 2" xfId="6155"/>
    <cellStyle name="Normal 2 2 2 3 9 2 2" xfId="33900"/>
    <cellStyle name="Normal 2 2 2 3 9 3" xfId="6156"/>
    <cellStyle name="Normal 2 2 2 3 9 3 2" xfId="33901"/>
    <cellStyle name="Normal 2 2 2 3 9 4" xfId="6157"/>
    <cellStyle name="Normal 2 2 2 3 9 4 2" xfId="33902"/>
    <cellStyle name="Normal 2 2 2 3 9 5" xfId="29568"/>
    <cellStyle name="Normal 2 2 2 3 9 6" xfId="33899"/>
    <cellStyle name="Normal 2 2 2 3 9_REUTERS" xfId="6158"/>
    <cellStyle name="Normal 2 2 2 3_INDX_CORR" xfId="6159"/>
    <cellStyle name="Normal 2 2 2 30" xfId="6160"/>
    <cellStyle name="Normal 2 2 2 30 10" xfId="6161"/>
    <cellStyle name="Normal 2 2 2 30 10 2" xfId="6162"/>
    <cellStyle name="Normal 2 2 2 30 10 2 2" xfId="33905"/>
    <cellStyle name="Normal 2 2 2 30 10 3" xfId="33904"/>
    <cellStyle name="Normal 2 2 2 30 11" xfId="6163"/>
    <cellStyle name="Normal 2 2 2 30 11 2" xfId="6164"/>
    <cellStyle name="Normal 2 2 2 30 11 2 2" xfId="33907"/>
    <cellStyle name="Normal 2 2 2 30 11 3" xfId="33906"/>
    <cellStyle name="Normal 2 2 2 30 12" xfId="6165"/>
    <cellStyle name="Normal 2 2 2 30 12 2" xfId="6166"/>
    <cellStyle name="Normal 2 2 2 30 12 2 2" xfId="33909"/>
    <cellStyle name="Normal 2 2 2 30 12 3" xfId="33908"/>
    <cellStyle name="Normal 2 2 2 30 13" xfId="6167"/>
    <cellStyle name="Normal 2 2 2 30 13 2" xfId="6168"/>
    <cellStyle name="Normal 2 2 2 30 13 2 2" xfId="33911"/>
    <cellStyle name="Normal 2 2 2 30 13 3" xfId="33910"/>
    <cellStyle name="Normal 2 2 2 30 14" xfId="6169"/>
    <cellStyle name="Normal 2 2 2 30 14 2" xfId="6170"/>
    <cellStyle name="Normal 2 2 2 30 14 2 2" xfId="33913"/>
    <cellStyle name="Normal 2 2 2 30 14 3" xfId="33912"/>
    <cellStyle name="Normal 2 2 2 30 15" xfId="6171"/>
    <cellStyle name="Normal 2 2 2 30 15 2" xfId="6172"/>
    <cellStyle name="Normal 2 2 2 30 15 2 2" xfId="33915"/>
    <cellStyle name="Normal 2 2 2 30 15 3" xfId="33914"/>
    <cellStyle name="Normal 2 2 2 30 16" xfId="6173"/>
    <cellStyle name="Normal 2 2 2 30 16 2" xfId="6174"/>
    <cellStyle name="Normal 2 2 2 30 16 2 2" xfId="33917"/>
    <cellStyle name="Normal 2 2 2 30 16 3" xfId="33916"/>
    <cellStyle name="Normal 2 2 2 30 17" xfId="6175"/>
    <cellStyle name="Normal 2 2 2 30 17 2" xfId="6176"/>
    <cellStyle name="Normal 2 2 2 30 17 2 2" xfId="33919"/>
    <cellStyle name="Normal 2 2 2 30 17 3" xfId="33918"/>
    <cellStyle name="Normal 2 2 2 30 18" xfId="6177"/>
    <cellStyle name="Normal 2 2 2 30 18 2" xfId="6178"/>
    <cellStyle name="Normal 2 2 2 30 18 2 2" xfId="33921"/>
    <cellStyle name="Normal 2 2 2 30 18 3" xfId="33920"/>
    <cellStyle name="Normal 2 2 2 30 19" xfId="6179"/>
    <cellStyle name="Normal 2 2 2 30 19 2" xfId="6180"/>
    <cellStyle name="Normal 2 2 2 30 19 2 2" xfId="33923"/>
    <cellStyle name="Normal 2 2 2 30 19 3" xfId="33922"/>
    <cellStyle name="Normal 2 2 2 30 2" xfId="6181"/>
    <cellStyle name="Normal 2 2 2 30 2 2" xfId="6182"/>
    <cellStyle name="Normal 2 2 2 30 2 2 2" xfId="33925"/>
    <cellStyle name="Normal 2 2 2 30 2 3" xfId="6183"/>
    <cellStyle name="Normal 2 2 2 30 2 3 2" xfId="33926"/>
    <cellStyle name="Normal 2 2 2 30 2 4" xfId="6184"/>
    <cellStyle name="Normal 2 2 2 30 2 4 2" xfId="33927"/>
    <cellStyle name="Normal 2 2 2 30 2 5" xfId="29570"/>
    <cellStyle name="Normal 2 2 2 30 2 6" xfId="33924"/>
    <cellStyle name="Normal 2 2 2 30 2_REUTERS" xfId="6185"/>
    <cellStyle name="Normal 2 2 2 30 20" xfId="6186"/>
    <cellStyle name="Normal 2 2 2 30 20 2" xfId="6187"/>
    <cellStyle name="Normal 2 2 2 30 20 2 2" xfId="33929"/>
    <cellStyle name="Normal 2 2 2 30 20 3" xfId="33928"/>
    <cellStyle name="Normal 2 2 2 30 21" xfId="6188"/>
    <cellStyle name="Normal 2 2 2 30 21 2" xfId="6189"/>
    <cellStyle name="Normal 2 2 2 30 21 2 2" xfId="33931"/>
    <cellStyle name="Normal 2 2 2 30 21 3" xfId="33930"/>
    <cellStyle name="Normal 2 2 2 30 22" xfId="6190"/>
    <cellStyle name="Normal 2 2 2 30 22 2" xfId="33932"/>
    <cellStyle name="Normal 2 2 2 30 23" xfId="6191"/>
    <cellStyle name="Normal 2 2 2 30 23 2" xfId="33933"/>
    <cellStyle name="Normal 2 2 2 30 24" xfId="29569"/>
    <cellStyle name="Normal 2 2 2 30 25" xfId="33903"/>
    <cellStyle name="Normal 2 2 2 30 3" xfId="6192"/>
    <cellStyle name="Normal 2 2 2 30 3 2" xfId="6193"/>
    <cellStyle name="Normal 2 2 2 30 3 2 2" xfId="33935"/>
    <cellStyle name="Normal 2 2 2 30 3 3" xfId="6194"/>
    <cellStyle name="Normal 2 2 2 30 3 3 2" xfId="33936"/>
    <cellStyle name="Normal 2 2 2 30 3 4" xfId="6195"/>
    <cellStyle name="Normal 2 2 2 30 3 4 2" xfId="33937"/>
    <cellStyle name="Normal 2 2 2 30 3 5" xfId="29571"/>
    <cellStyle name="Normal 2 2 2 30 3 6" xfId="33934"/>
    <cellStyle name="Normal 2 2 2 30 3_REUTERS" xfId="6196"/>
    <cellStyle name="Normal 2 2 2 30 4" xfId="6197"/>
    <cellStyle name="Normal 2 2 2 30 4 2" xfId="6198"/>
    <cellStyle name="Normal 2 2 2 30 4 2 2" xfId="33939"/>
    <cellStyle name="Normal 2 2 2 30 4 3" xfId="6199"/>
    <cellStyle name="Normal 2 2 2 30 4 3 2" xfId="33940"/>
    <cellStyle name="Normal 2 2 2 30 4 4" xfId="6200"/>
    <cellStyle name="Normal 2 2 2 30 4 4 2" xfId="33941"/>
    <cellStyle name="Normal 2 2 2 30 4 5" xfId="29572"/>
    <cellStyle name="Normal 2 2 2 30 4 6" xfId="33938"/>
    <cellStyle name="Normal 2 2 2 30 4_REUTERS" xfId="6201"/>
    <cellStyle name="Normal 2 2 2 30 5" xfId="6202"/>
    <cellStyle name="Normal 2 2 2 30 5 2" xfId="6203"/>
    <cellStyle name="Normal 2 2 2 30 5 2 2" xfId="33943"/>
    <cellStyle name="Normal 2 2 2 30 5 3" xfId="6204"/>
    <cellStyle name="Normal 2 2 2 30 5 3 2" xfId="33944"/>
    <cellStyle name="Normal 2 2 2 30 5 4" xfId="6205"/>
    <cellStyle name="Normal 2 2 2 30 5 4 2" xfId="33945"/>
    <cellStyle name="Normal 2 2 2 30 5 5" xfId="33942"/>
    <cellStyle name="Normal 2 2 2 30 6" xfId="6206"/>
    <cellStyle name="Normal 2 2 2 30 6 2" xfId="6207"/>
    <cellStyle name="Normal 2 2 2 30 6 2 2" xfId="33947"/>
    <cellStyle name="Normal 2 2 2 30 6 3" xfId="33946"/>
    <cellStyle name="Normal 2 2 2 30 7" xfId="6208"/>
    <cellStyle name="Normal 2 2 2 30 7 2" xfId="6209"/>
    <cellStyle name="Normal 2 2 2 30 7 2 2" xfId="33949"/>
    <cellStyle name="Normal 2 2 2 30 7 3" xfId="33948"/>
    <cellStyle name="Normal 2 2 2 30 8" xfId="6210"/>
    <cellStyle name="Normal 2 2 2 30 8 2" xfId="6211"/>
    <cellStyle name="Normal 2 2 2 30 8 2 2" xfId="33951"/>
    <cellStyle name="Normal 2 2 2 30 8 3" xfId="33950"/>
    <cellStyle name="Normal 2 2 2 30 9" xfId="6212"/>
    <cellStyle name="Normal 2 2 2 30 9 2" xfId="6213"/>
    <cellStyle name="Normal 2 2 2 30 9 2 2" xfId="33953"/>
    <cellStyle name="Normal 2 2 2 30 9 3" xfId="33952"/>
    <cellStyle name="Normal 2 2 2 30_INDX_CORR" xfId="6214"/>
    <cellStyle name="Normal 2 2 2 31" xfId="6215"/>
    <cellStyle name="Normal 2 2 2 31 10" xfId="6216"/>
    <cellStyle name="Normal 2 2 2 31 10 2" xfId="6217"/>
    <cellStyle name="Normal 2 2 2 31 10 2 2" xfId="33956"/>
    <cellStyle name="Normal 2 2 2 31 10 3" xfId="33955"/>
    <cellStyle name="Normal 2 2 2 31 11" xfId="6218"/>
    <cellStyle name="Normal 2 2 2 31 11 2" xfId="6219"/>
    <cellStyle name="Normal 2 2 2 31 11 2 2" xfId="33958"/>
    <cellStyle name="Normal 2 2 2 31 11 3" xfId="33957"/>
    <cellStyle name="Normal 2 2 2 31 12" xfId="6220"/>
    <cellStyle name="Normal 2 2 2 31 12 2" xfId="6221"/>
    <cellStyle name="Normal 2 2 2 31 12 2 2" xfId="33960"/>
    <cellStyle name="Normal 2 2 2 31 12 3" xfId="33959"/>
    <cellStyle name="Normal 2 2 2 31 13" xfId="6222"/>
    <cellStyle name="Normal 2 2 2 31 13 2" xfId="6223"/>
    <cellStyle name="Normal 2 2 2 31 13 2 2" xfId="33962"/>
    <cellStyle name="Normal 2 2 2 31 13 3" xfId="33961"/>
    <cellStyle name="Normal 2 2 2 31 14" xfId="6224"/>
    <cellStyle name="Normal 2 2 2 31 14 2" xfId="6225"/>
    <cellStyle name="Normal 2 2 2 31 14 2 2" xfId="33964"/>
    <cellStyle name="Normal 2 2 2 31 14 3" xfId="33963"/>
    <cellStyle name="Normal 2 2 2 31 15" xfId="6226"/>
    <cellStyle name="Normal 2 2 2 31 15 2" xfId="6227"/>
    <cellStyle name="Normal 2 2 2 31 15 2 2" xfId="33966"/>
    <cellStyle name="Normal 2 2 2 31 15 3" xfId="33965"/>
    <cellStyle name="Normal 2 2 2 31 16" xfId="6228"/>
    <cellStyle name="Normal 2 2 2 31 16 2" xfId="6229"/>
    <cellStyle name="Normal 2 2 2 31 16 2 2" xfId="33968"/>
    <cellStyle name="Normal 2 2 2 31 16 3" xfId="33967"/>
    <cellStyle name="Normal 2 2 2 31 17" xfId="6230"/>
    <cellStyle name="Normal 2 2 2 31 17 2" xfId="6231"/>
    <cellStyle name="Normal 2 2 2 31 17 2 2" xfId="33970"/>
    <cellStyle name="Normal 2 2 2 31 17 3" xfId="33969"/>
    <cellStyle name="Normal 2 2 2 31 18" xfId="6232"/>
    <cellStyle name="Normal 2 2 2 31 18 2" xfId="6233"/>
    <cellStyle name="Normal 2 2 2 31 18 2 2" xfId="33972"/>
    <cellStyle name="Normal 2 2 2 31 18 3" xfId="33971"/>
    <cellStyle name="Normal 2 2 2 31 19" xfId="6234"/>
    <cellStyle name="Normal 2 2 2 31 19 2" xfId="6235"/>
    <cellStyle name="Normal 2 2 2 31 19 2 2" xfId="33974"/>
    <cellStyle name="Normal 2 2 2 31 19 3" xfId="33973"/>
    <cellStyle name="Normal 2 2 2 31 2" xfId="6236"/>
    <cellStyle name="Normal 2 2 2 31 2 2" xfId="6237"/>
    <cellStyle name="Normal 2 2 2 31 2 2 2" xfId="33976"/>
    <cellStyle name="Normal 2 2 2 31 2 3" xfId="6238"/>
    <cellStyle name="Normal 2 2 2 31 2 3 2" xfId="33977"/>
    <cellStyle name="Normal 2 2 2 31 2 4" xfId="6239"/>
    <cellStyle name="Normal 2 2 2 31 2 4 2" xfId="33978"/>
    <cellStyle name="Normal 2 2 2 31 2 5" xfId="29574"/>
    <cellStyle name="Normal 2 2 2 31 2 6" xfId="33975"/>
    <cellStyle name="Normal 2 2 2 31 2_REUTERS" xfId="6240"/>
    <cellStyle name="Normal 2 2 2 31 20" xfId="6241"/>
    <cellStyle name="Normal 2 2 2 31 20 2" xfId="6242"/>
    <cellStyle name="Normal 2 2 2 31 20 2 2" xfId="33980"/>
    <cellStyle name="Normal 2 2 2 31 20 3" xfId="33979"/>
    <cellStyle name="Normal 2 2 2 31 21" xfId="6243"/>
    <cellStyle name="Normal 2 2 2 31 21 2" xfId="6244"/>
    <cellStyle name="Normal 2 2 2 31 21 2 2" xfId="33982"/>
    <cellStyle name="Normal 2 2 2 31 21 3" xfId="33981"/>
    <cellStyle name="Normal 2 2 2 31 22" xfId="6245"/>
    <cellStyle name="Normal 2 2 2 31 22 2" xfId="33983"/>
    <cellStyle name="Normal 2 2 2 31 23" xfId="6246"/>
    <cellStyle name="Normal 2 2 2 31 23 2" xfId="33984"/>
    <cellStyle name="Normal 2 2 2 31 24" xfId="29573"/>
    <cellStyle name="Normal 2 2 2 31 25" xfId="33954"/>
    <cellStyle name="Normal 2 2 2 31 3" xfId="6247"/>
    <cellStyle name="Normal 2 2 2 31 3 2" xfId="6248"/>
    <cellStyle name="Normal 2 2 2 31 3 2 2" xfId="33986"/>
    <cellStyle name="Normal 2 2 2 31 3 3" xfId="6249"/>
    <cellStyle name="Normal 2 2 2 31 3 3 2" xfId="33987"/>
    <cellStyle name="Normal 2 2 2 31 3 4" xfId="6250"/>
    <cellStyle name="Normal 2 2 2 31 3 4 2" xfId="33988"/>
    <cellStyle name="Normal 2 2 2 31 3 5" xfId="29575"/>
    <cellStyle name="Normal 2 2 2 31 3 6" xfId="33985"/>
    <cellStyle name="Normal 2 2 2 31 3_REUTERS" xfId="6251"/>
    <cellStyle name="Normal 2 2 2 31 4" xfId="6252"/>
    <cellStyle name="Normal 2 2 2 31 4 2" xfId="6253"/>
    <cellStyle name="Normal 2 2 2 31 4 2 2" xfId="33990"/>
    <cellStyle name="Normal 2 2 2 31 4 3" xfId="6254"/>
    <cellStyle name="Normal 2 2 2 31 4 3 2" xfId="33991"/>
    <cellStyle name="Normal 2 2 2 31 4 4" xfId="6255"/>
    <cellStyle name="Normal 2 2 2 31 4 4 2" xfId="33992"/>
    <cellStyle name="Normal 2 2 2 31 4 5" xfId="29576"/>
    <cellStyle name="Normal 2 2 2 31 4 6" xfId="33989"/>
    <cellStyle name="Normal 2 2 2 31 4_REUTERS" xfId="6256"/>
    <cellStyle name="Normal 2 2 2 31 5" xfId="6257"/>
    <cellStyle name="Normal 2 2 2 31 5 2" xfId="6258"/>
    <cellStyle name="Normal 2 2 2 31 5 2 2" xfId="33994"/>
    <cellStyle name="Normal 2 2 2 31 5 3" xfId="6259"/>
    <cellStyle name="Normal 2 2 2 31 5 3 2" xfId="33995"/>
    <cellStyle name="Normal 2 2 2 31 5 4" xfId="6260"/>
    <cellStyle name="Normal 2 2 2 31 5 4 2" xfId="33996"/>
    <cellStyle name="Normal 2 2 2 31 5 5" xfId="33993"/>
    <cellStyle name="Normal 2 2 2 31 6" xfId="6261"/>
    <cellStyle name="Normal 2 2 2 31 6 2" xfId="6262"/>
    <cellStyle name="Normal 2 2 2 31 6 2 2" xfId="33998"/>
    <cellStyle name="Normal 2 2 2 31 6 3" xfId="33997"/>
    <cellStyle name="Normal 2 2 2 31 7" xfId="6263"/>
    <cellStyle name="Normal 2 2 2 31 7 2" xfId="6264"/>
    <cellStyle name="Normal 2 2 2 31 7 2 2" xfId="34000"/>
    <cellStyle name="Normal 2 2 2 31 7 3" xfId="33999"/>
    <cellStyle name="Normal 2 2 2 31 8" xfId="6265"/>
    <cellStyle name="Normal 2 2 2 31 8 2" xfId="6266"/>
    <cellStyle name="Normal 2 2 2 31 8 2 2" xfId="34002"/>
    <cellStyle name="Normal 2 2 2 31 8 3" xfId="34001"/>
    <cellStyle name="Normal 2 2 2 31 9" xfId="6267"/>
    <cellStyle name="Normal 2 2 2 31 9 2" xfId="6268"/>
    <cellStyle name="Normal 2 2 2 31 9 2 2" xfId="34004"/>
    <cellStyle name="Normal 2 2 2 31 9 3" xfId="34003"/>
    <cellStyle name="Normal 2 2 2 31_INDX_CORR" xfId="6269"/>
    <cellStyle name="Normal 2 2 2 32" xfId="6270"/>
    <cellStyle name="Normal 2 2 2 32 10" xfId="6271"/>
    <cellStyle name="Normal 2 2 2 32 10 2" xfId="6272"/>
    <cellStyle name="Normal 2 2 2 32 10 2 2" xfId="34007"/>
    <cellStyle name="Normal 2 2 2 32 10 3" xfId="34006"/>
    <cellStyle name="Normal 2 2 2 32 11" xfId="6273"/>
    <cellStyle name="Normal 2 2 2 32 11 2" xfId="6274"/>
    <cellStyle name="Normal 2 2 2 32 11 2 2" xfId="34009"/>
    <cellStyle name="Normal 2 2 2 32 11 3" xfId="34008"/>
    <cellStyle name="Normal 2 2 2 32 12" xfId="6275"/>
    <cellStyle name="Normal 2 2 2 32 12 2" xfId="6276"/>
    <cellStyle name="Normal 2 2 2 32 12 2 2" xfId="34011"/>
    <cellStyle name="Normal 2 2 2 32 12 3" xfId="34010"/>
    <cellStyle name="Normal 2 2 2 32 13" xfId="6277"/>
    <cellStyle name="Normal 2 2 2 32 13 2" xfId="6278"/>
    <cellStyle name="Normal 2 2 2 32 13 2 2" xfId="34013"/>
    <cellStyle name="Normal 2 2 2 32 13 3" xfId="34012"/>
    <cellStyle name="Normal 2 2 2 32 14" xfId="6279"/>
    <cellStyle name="Normal 2 2 2 32 14 2" xfId="6280"/>
    <cellStyle name="Normal 2 2 2 32 14 2 2" xfId="34015"/>
    <cellStyle name="Normal 2 2 2 32 14 3" xfId="34014"/>
    <cellStyle name="Normal 2 2 2 32 15" xfId="6281"/>
    <cellStyle name="Normal 2 2 2 32 15 2" xfId="6282"/>
    <cellStyle name="Normal 2 2 2 32 15 2 2" xfId="34017"/>
    <cellStyle name="Normal 2 2 2 32 15 3" xfId="34016"/>
    <cellStyle name="Normal 2 2 2 32 16" xfId="6283"/>
    <cellStyle name="Normal 2 2 2 32 16 2" xfId="6284"/>
    <cellStyle name="Normal 2 2 2 32 16 2 2" xfId="34019"/>
    <cellStyle name="Normal 2 2 2 32 16 3" xfId="34018"/>
    <cellStyle name="Normal 2 2 2 32 17" xfId="6285"/>
    <cellStyle name="Normal 2 2 2 32 17 2" xfId="6286"/>
    <cellStyle name="Normal 2 2 2 32 17 2 2" xfId="34021"/>
    <cellStyle name="Normal 2 2 2 32 17 3" xfId="34020"/>
    <cellStyle name="Normal 2 2 2 32 18" xfId="6287"/>
    <cellStyle name="Normal 2 2 2 32 18 2" xfId="6288"/>
    <cellStyle name="Normal 2 2 2 32 18 2 2" xfId="34023"/>
    <cellStyle name="Normal 2 2 2 32 18 3" xfId="34022"/>
    <cellStyle name="Normal 2 2 2 32 19" xfId="6289"/>
    <cellStyle name="Normal 2 2 2 32 19 2" xfId="6290"/>
    <cellStyle name="Normal 2 2 2 32 19 2 2" xfId="34025"/>
    <cellStyle name="Normal 2 2 2 32 19 3" xfId="34024"/>
    <cellStyle name="Normal 2 2 2 32 2" xfId="6291"/>
    <cellStyle name="Normal 2 2 2 32 2 2" xfId="6292"/>
    <cellStyle name="Normal 2 2 2 32 2 2 2" xfId="34027"/>
    <cellStyle name="Normal 2 2 2 32 2 3" xfId="6293"/>
    <cellStyle name="Normal 2 2 2 32 2 3 2" xfId="34028"/>
    <cellStyle name="Normal 2 2 2 32 2 4" xfId="6294"/>
    <cellStyle name="Normal 2 2 2 32 2 4 2" xfId="34029"/>
    <cellStyle name="Normal 2 2 2 32 2 5" xfId="29578"/>
    <cellStyle name="Normal 2 2 2 32 2 6" xfId="34026"/>
    <cellStyle name="Normal 2 2 2 32 2_REUTERS" xfId="6295"/>
    <cellStyle name="Normal 2 2 2 32 20" xfId="6296"/>
    <cellStyle name="Normal 2 2 2 32 20 2" xfId="6297"/>
    <cellStyle name="Normal 2 2 2 32 20 2 2" xfId="34031"/>
    <cellStyle name="Normal 2 2 2 32 20 3" xfId="34030"/>
    <cellStyle name="Normal 2 2 2 32 21" xfId="6298"/>
    <cellStyle name="Normal 2 2 2 32 21 2" xfId="6299"/>
    <cellStyle name="Normal 2 2 2 32 21 2 2" xfId="34033"/>
    <cellStyle name="Normal 2 2 2 32 21 3" xfId="34032"/>
    <cellStyle name="Normal 2 2 2 32 22" xfId="6300"/>
    <cellStyle name="Normal 2 2 2 32 22 2" xfId="34034"/>
    <cellStyle name="Normal 2 2 2 32 23" xfId="6301"/>
    <cellStyle name="Normal 2 2 2 32 23 2" xfId="34035"/>
    <cellStyle name="Normal 2 2 2 32 24" xfId="29577"/>
    <cellStyle name="Normal 2 2 2 32 25" xfId="34005"/>
    <cellStyle name="Normal 2 2 2 32 3" xfId="6302"/>
    <cellStyle name="Normal 2 2 2 32 3 2" xfId="6303"/>
    <cellStyle name="Normal 2 2 2 32 3 2 2" xfId="34037"/>
    <cellStyle name="Normal 2 2 2 32 3 3" xfId="6304"/>
    <cellStyle name="Normal 2 2 2 32 3 3 2" xfId="34038"/>
    <cellStyle name="Normal 2 2 2 32 3 4" xfId="6305"/>
    <cellStyle name="Normal 2 2 2 32 3 4 2" xfId="34039"/>
    <cellStyle name="Normal 2 2 2 32 3 5" xfId="29579"/>
    <cellStyle name="Normal 2 2 2 32 3 6" xfId="34036"/>
    <cellStyle name="Normal 2 2 2 32 3_REUTERS" xfId="6306"/>
    <cellStyle name="Normal 2 2 2 32 4" xfId="6307"/>
    <cellStyle name="Normal 2 2 2 32 4 2" xfId="6308"/>
    <cellStyle name="Normal 2 2 2 32 4 2 2" xfId="34041"/>
    <cellStyle name="Normal 2 2 2 32 4 3" xfId="6309"/>
    <cellStyle name="Normal 2 2 2 32 4 3 2" xfId="34042"/>
    <cellStyle name="Normal 2 2 2 32 4 4" xfId="6310"/>
    <cellStyle name="Normal 2 2 2 32 4 4 2" xfId="34043"/>
    <cellStyle name="Normal 2 2 2 32 4 5" xfId="29580"/>
    <cellStyle name="Normal 2 2 2 32 4 6" xfId="34040"/>
    <cellStyle name="Normal 2 2 2 32 4_REUTERS" xfId="6311"/>
    <cellStyle name="Normal 2 2 2 32 5" xfId="6312"/>
    <cellStyle name="Normal 2 2 2 32 5 2" xfId="6313"/>
    <cellStyle name="Normal 2 2 2 32 5 2 2" xfId="34045"/>
    <cellStyle name="Normal 2 2 2 32 5 3" xfId="6314"/>
    <cellStyle name="Normal 2 2 2 32 5 3 2" xfId="34046"/>
    <cellStyle name="Normal 2 2 2 32 5 4" xfId="6315"/>
    <cellStyle name="Normal 2 2 2 32 5 4 2" xfId="34047"/>
    <cellStyle name="Normal 2 2 2 32 5 5" xfId="34044"/>
    <cellStyle name="Normal 2 2 2 32 6" xfId="6316"/>
    <cellStyle name="Normal 2 2 2 32 6 2" xfId="6317"/>
    <cellStyle name="Normal 2 2 2 32 6 2 2" xfId="34049"/>
    <cellStyle name="Normal 2 2 2 32 6 3" xfId="34048"/>
    <cellStyle name="Normal 2 2 2 32 7" xfId="6318"/>
    <cellStyle name="Normal 2 2 2 32 7 2" xfId="6319"/>
    <cellStyle name="Normal 2 2 2 32 7 2 2" xfId="34051"/>
    <cellStyle name="Normal 2 2 2 32 7 3" xfId="34050"/>
    <cellStyle name="Normal 2 2 2 32 8" xfId="6320"/>
    <cellStyle name="Normal 2 2 2 32 8 2" xfId="6321"/>
    <cellStyle name="Normal 2 2 2 32 8 2 2" xfId="34053"/>
    <cellStyle name="Normal 2 2 2 32 8 3" xfId="34052"/>
    <cellStyle name="Normal 2 2 2 32 9" xfId="6322"/>
    <cellStyle name="Normal 2 2 2 32 9 2" xfId="6323"/>
    <cellStyle name="Normal 2 2 2 32 9 2 2" xfId="34055"/>
    <cellStyle name="Normal 2 2 2 32 9 3" xfId="34054"/>
    <cellStyle name="Normal 2 2 2 32_INDX_CORR" xfId="6324"/>
    <cellStyle name="Normal 2 2 2 33" xfId="6325"/>
    <cellStyle name="Normal 2 2 2 33 10" xfId="6326"/>
    <cellStyle name="Normal 2 2 2 33 10 2" xfId="6327"/>
    <cellStyle name="Normal 2 2 2 33 10 2 2" xfId="34058"/>
    <cellStyle name="Normal 2 2 2 33 10 3" xfId="34057"/>
    <cellStyle name="Normal 2 2 2 33 11" xfId="6328"/>
    <cellStyle name="Normal 2 2 2 33 11 2" xfId="6329"/>
    <cellStyle name="Normal 2 2 2 33 11 2 2" xfId="34060"/>
    <cellStyle name="Normal 2 2 2 33 11 3" xfId="34059"/>
    <cellStyle name="Normal 2 2 2 33 12" xfId="6330"/>
    <cellStyle name="Normal 2 2 2 33 12 2" xfId="6331"/>
    <cellStyle name="Normal 2 2 2 33 12 2 2" xfId="34062"/>
    <cellStyle name="Normal 2 2 2 33 12 3" xfId="34061"/>
    <cellStyle name="Normal 2 2 2 33 13" xfId="6332"/>
    <cellStyle name="Normal 2 2 2 33 13 2" xfId="6333"/>
    <cellStyle name="Normal 2 2 2 33 13 2 2" xfId="34064"/>
    <cellStyle name="Normal 2 2 2 33 13 3" xfId="34063"/>
    <cellStyle name="Normal 2 2 2 33 14" xfId="6334"/>
    <cellStyle name="Normal 2 2 2 33 14 2" xfId="6335"/>
    <cellStyle name="Normal 2 2 2 33 14 2 2" xfId="34066"/>
    <cellStyle name="Normal 2 2 2 33 14 3" xfId="34065"/>
    <cellStyle name="Normal 2 2 2 33 15" xfId="6336"/>
    <cellStyle name="Normal 2 2 2 33 15 2" xfId="6337"/>
    <cellStyle name="Normal 2 2 2 33 15 2 2" xfId="34068"/>
    <cellStyle name="Normal 2 2 2 33 15 3" xfId="34067"/>
    <cellStyle name="Normal 2 2 2 33 16" xfId="6338"/>
    <cellStyle name="Normal 2 2 2 33 16 2" xfId="6339"/>
    <cellStyle name="Normal 2 2 2 33 16 2 2" xfId="34070"/>
    <cellStyle name="Normal 2 2 2 33 16 3" xfId="34069"/>
    <cellStyle name="Normal 2 2 2 33 17" xfId="6340"/>
    <cellStyle name="Normal 2 2 2 33 17 2" xfId="6341"/>
    <cellStyle name="Normal 2 2 2 33 17 2 2" xfId="34072"/>
    <cellStyle name="Normal 2 2 2 33 17 3" xfId="34071"/>
    <cellStyle name="Normal 2 2 2 33 18" xfId="6342"/>
    <cellStyle name="Normal 2 2 2 33 18 2" xfId="6343"/>
    <cellStyle name="Normal 2 2 2 33 18 2 2" xfId="34074"/>
    <cellStyle name="Normal 2 2 2 33 18 3" xfId="34073"/>
    <cellStyle name="Normal 2 2 2 33 19" xfId="6344"/>
    <cellStyle name="Normal 2 2 2 33 19 2" xfId="6345"/>
    <cellStyle name="Normal 2 2 2 33 19 2 2" xfId="34076"/>
    <cellStyle name="Normal 2 2 2 33 19 3" xfId="34075"/>
    <cellStyle name="Normal 2 2 2 33 2" xfId="6346"/>
    <cellStyle name="Normal 2 2 2 33 2 2" xfId="6347"/>
    <cellStyle name="Normal 2 2 2 33 2 2 2" xfId="34078"/>
    <cellStyle name="Normal 2 2 2 33 2 3" xfId="6348"/>
    <cellStyle name="Normal 2 2 2 33 2 3 2" xfId="34079"/>
    <cellStyle name="Normal 2 2 2 33 2 4" xfId="6349"/>
    <cellStyle name="Normal 2 2 2 33 2 4 2" xfId="34080"/>
    <cellStyle name="Normal 2 2 2 33 2 5" xfId="29582"/>
    <cellStyle name="Normal 2 2 2 33 2 6" xfId="34077"/>
    <cellStyle name="Normal 2 2 2 33 2_REUTERS" xfId="6350"/>
    <cellStyle name="Normal 2 2 2 33 20" xfId="6351"/>
    <cellStyle name="Normal 2 2 2 33 20 2" xfId="6352"/>
    <cellStyle name="Normal 2 2 2 33 20 2 2" xfId="34082"/>
    <cellStyle name="Normal 2 2 2 33 20 3" xfId="34081"/>
    <cellStyle name="Normal 2 2 2 33 21" xfId="6353"/>
    <cellStyle name="Normal 2 2 2 33 21 2" xfId="6354"/>
    <cellStyle name="Normal 2 2 2 33 21 2 2" xfId="34084"/>
    <cellStyle name="Normal 2 2 2 33 21 3" xfId="34083"/>
    <cellStyle name="Normal 2 2 2 33 22" xfId="6355"/>
    <cellStyle name="Normal 2 2 2 33 22 2" xfId="34085"/>
    <cellStyle name="Normal 2 2 2 33 23" xfId="6356"/>
    <cellStyle name="Normal 2 2 2 33 23 2" xfId="34086"/>
    <cellStyle name="Normal 2 2 2 33 24" xfId="29581"/>
    <cellStyle name="Normal 2 2 2 33 25" xfId="34056"/>
    <cellStyle name="Normal 2 2 2 33 3" xfId="6357"/>
    <cellStyle name="Normal 2 2 2 33 3 2" xfId="6358"/>
    <cellStyle name="Normal 2 2 2 33 3 2 2" xfId="34088"/>
    <cellStyle name="Normal 2 2 2 33 3 3" xfId="6359"/>
    <cellStyle name="Normal 2 2 2 33 3 3 2" xfId="34089"/>
    <cellStyle name="Normal 2 2 2 33 3 4" xfId="6360"/>
    <cellStyle name="Normal 2 2 2 33 3 4 2" xfId="34090"/>
    <cellStyle name="Normal 2 2 2 33 3 5" xfId="29583"/>
    <cellStyle name="Normal 2 2 2 33 3 6" xfId="34087"/>
    <cellStyle name="Normal 2 2 2 33 3_REUTERS" xfId="6361"/>
    <cellStyle name="Normal 2 2 2 33 4" xfId="6362"/>
    <cellStyle name="Normal 2 2 2 33 4 2" xfId="6363"/>
    <cellStyle name="Normal 2 2 2 33 4 2 2" xfId="34092"/>
    <cellStyle name="Normal 2 2 2 33 4 3" xfId="6364"/>
    <cellStyle name="Normal 2 2 2 33 4 3 2" xfId="34093"/>
    <cellStyle name="Normal 2 2 2 33 4 4" xfId="6365"/>
    <cellStyle name="Normal 2 2 2 33 4 4 2" xfId="34094"/>
    <cellStyle name="Normal 2 2 2 33 4 5" xfId="29584"/>
    <cellStyle name="Normal 2 2 2 33 4 6" xfId="34091"/>
    <cellStyle name="Normal 2 2 2 33 4_REUTERS" xfId="6366"/>
    <cellStyle name="Normal 2 2 2 33 5" xfId="6367"/>
    <cellStyle name="Normal 2 2 2 33 5 2" xfId="6368"/>
    <cellStyle name="Normal 2 2 2 33 5 2 2" xfId="34096"/>
    <cellStyle name="Normal 2 2 2 33 5 3" xfId="6369"/>
    <cellStyle name="Normal 2 2 2 33 5 3 2" xfId="34097"/>
    <cellStyle name="Normal 2 2 2 33 5 4" xfId="6370"/>
    <cellStyle name="Normal 2 2 2 33 5 4 2" xfId="34098"/>
    <cellStyle name="Normal 2 2 2 33 5 5" xfId="34095"/>
    <cellStyle name="Normal 2 2 2 33 6" xfId="6371"/>
    <cellStyle name="Normal 2 2 2 33 6 2" xfId="6372"/>
    <cellStyle name="Normal 2 2 2 33 6 2 2" xfId="34100"/>
    <cellStyle name="Normal 2 2 2 33 6 3" xfId="34099"/>
    <cellStyle name="Normal 2 2 2 33 7" xfId="6373"/>
    <cellStyle name="Normal 2 2 2 33 7 2" xfId="6374"/>
    <cellStyle name="Normal 2 2 2 33 7 2 2" xfId="34102"/>
    <cellStyle name="Normal 2 2 2 33 7 3" xfId="34101"/>
    <cellStyle name="Normal 2 2 2 33 8" xfId="6375"/>
    <cellStyle name="Normal 2 2 2 33 8 2" xfId="6376"/>
    <cellStyle name="Normal 2 2 2 33 8 2 2" xfId="34104"/>
    <cellStyle name="Normal 2 2 2 33 8 3" xfId="34103"/>
    <cellStyle name="Normal 2 2 2 33 9" xfId="6377"/>
    <cellStyle name="Normal 2 2 2 33 9 2" xfId="6378"/>
    <cellStyle name="Normal 2 2 2 33 9 2 2" xfId="34106"/>
    <cellStyle name="Normal 2 2 2 33 9 3" xfId="34105"/>
    <cellStyle name="Normal 2 2 2 33_INDX_CORR" xfId="6379"/>
    <cellStyle name="Normal 2 2 2 34" xfId="6380"/>
    <cellStyle name="Normal 2 2 2 34 10" xfId="6381"/>
    <cellStyle name="Normal 2 2 2 34 10 2" xfId="6382"/>
    <cellStyle name="Normal 2 2 2 34 10 2 2" xfId="34109"/>
    <cellStyle name="Normal 2 2 2 34 10 3" xfId="34108"/>
    <cellStyle name="Normal 2 2 2 34 11" xfId="6383"/>
    <cellStyle name="Normal 2 2 2 34 11 2" xfId="6384"/>
    <cellStyle name="Normal 2 2 2 34 11 2 2" xfId="34111"/>
    <cellStyle name="Normal 2 2 2 34 11 3" xfId="34110"/>
    <cellStyle name="Normal 2 2 2 34 12" xfId="6385"/>
    <cellStyle name="Normal 2 2 2 34 12 2" xfId="6386"/>
    <cellStyle name="Normal 2 2 2 34 12 2 2" xfId="34113"/>
    <cellStyle name="Normal 2 2 2 34 12 3" xfId="34112"/>
    <cellStyle name="Normal 2 2 2 34 13" xfId="6387"/>
    <cellStyle name="Normal 2 2 2 34 13 2" xfId="6388"/>
    <cellStyle name="Normal 2 2 2 34 13 2 2" xfId="34115"/>
    <cellStyle name="Normal 2 2 2 34 13 3" xfId="34114"/>
    <cellStyle name="Normal 2 2 2 34 14" xfId="6389"/>
    <cellStyle name="Normal 2 2 2 34 14 2" xfId="6390"/>
    <cellStyle name="Normal 2 2 2 34 14 2 2" xfId="34117"/>
    <cellStyle name="Normal 2 2 2 34 14 3" xfId="34116"/>
    <cellStyle name="Normal 2 2 2 34 15" xfId="6391"/>
    <cellStyle name="Normal 2 2 2 34 15 2" xfId="6392"/>
    <cellStyle name="Normal 2 2 2 34 15 2 2" xfId="34119"/>
    <cellStyle name="Normal 2 2 2 34 15 3" xfId="34118"/>
    <cellStyle name="Normal 2 2 2 34 16" xfId="6393"/>
    <cellStyle name="Normal 2 2 2 34 16 2" xfId="6394"/>
    <cellStyle name="Normal 2 2 2 34 16 2 2" xfId="34121"/>
    <cellStyle name="Normal 2 2 2 34 16 3" xfId="34120"/>
    <cellStyle name="Normal 2 2 2 34 17" xfId="6395"/>
    <cellStyle name="Normal 2 2 2 34 17 2" xfId="6396"/>
    <cellStyle name="Normal 2 2 2 34 17 2 2" xfId="34123"/>
    <cellStyle name="Normal 2 2 2 34 17 3" xfId="34122"/>
    <cellStyle name="Normal 2 2 2 34 18" xfId="6397"/>
    <cellStyle name="Normal 2 2 2 34 18 2" xfId="6398"/>
    <cellStyle name="Normal 2 2 2 34 18 2 2" xfId="34125"/>
    <cellStyle name="Normal 2 2 2 34 18 3" xfId="34124"/>
    <cellStyle name="Normal 2 2 2 34 19" xfId="6399"/>
    <cellStyle name="Normal 2 2 2 34 19 2" xfId="6400"/>
    <cellStyle name="Normal 2 2 2 34 19 2 2" xfId="34127"/>
    <cellStyle name="Normal 2 2 2 34 19 3" xfId="34126"/>
    <cellStyle name="Normal 2 2 2 34 2" xfId="6401"/>
    <cellStyle name="Normal 2 2 2 34 2 2" xfId="6402"/>
    <cellStyle name="Normal 2 2 2 34 2 2 2" xfId="34129"/>
    <cellStyle name="Normal 2 2 2 34 2 3" xfId="6403"/>
    <cellStyle name="Normal 2 2 2 34 2 3 2" xfId="34130"/>
    <cellStyle name="Normal 2 2 2 34 2 4" xfId="6404"/>
    <cellStyle name="Normal 2 2 2 34 2 4 2" xfId="34131"/>
    <cellStyle name="Normal 2 2 2 34 2 5" xfId="29586"/>
    <cellStyle name="Normal 2 2 2 34 2 6" xfId="34128"/>
    <cellStyle name="Normal 2 2 2 34 2_REUTERS" xfId="6405"/>
    <cellStyle name="Normal 2 2 2 34 20" xfId="6406"/>
    <cellStyle name="Normal 2 2 2 34 20 2" xfId="6407"/>
    <cellStyle name="Normal 2 2 2 34 20 2 2" xfId="34133"/>
    <cellStyle name="Normal 2 2 2 34 20 3" xfId="34132"/>
    <cellStyle name="Normal 2 2 2 34 21" xfId="6408"/>
    <cellStyle name="Normal 2 2 2 34 21 2" xfId="6409"/>
    <cellStyle name="Normal 2 2 2 34 21 2 2" xfId="34135"/>
    <cellStyle name="Normal 2 2 2 34 21 3" xfId="34134"/>
    <cellStyle name="Normal 2 2 2 34 22" xfId="6410"/>
    <cellStyle name="Normal 2 2 2 34 22 2" xfId="34136"/>
    <cellStyle name="Normal 2 2 2 34 23" xfId="6411"/>
    <cellStyle name="Normal 2 2 2 34 23 2" xfId="34137"/>
    <cellStyle name="Normal 2 2 2 34 24" xfId="29585"/>
    <cellStyle name="Normal 2 2 2 34 25" xfId="34107"/>
    <cellStyle name="Normal 2 2 2 34 3" xfId="6412"/>
    <cellStyle name="Normal 2 2 2 34 3 2" xfId="6413"/>
    <cellStyle name="Normal 2 2 2 34 3 2 2" xfId="34139"/>
    <cellStyle name="Normal 2 2 2 34 3 3" xfId="6414"/>
    <cellStyle name="Normal 2 2 2 34 3 3 2" xfId="34140"/>
    <cellStyle name="Normal 2 2 2 34 3 4" xfId="6415"/>
    <cellStyle name="Normal 2 2 2 34 3 4 2" xfId="34141"/>
    <cellStyle name="Normal 2 2 2 34 3 5" xfId="29587"/>
    <cellStyle name="Normal 2 2 2 34 3 6" xfId="34138"/>
    <cellStyle name="Normal 2 2 2 34 3_REUTERS" xfId="6416"/>
    <cellStyle name="Normal 2 2 2 34 4" xfId="6417"/>
    <cellStyle name="Normal 2 2 2 34 4 2" xfId="6418"/>
    <cellStyle name="Normal 2 2 2 34 4 2 2" xfId="34143"/>
    <cellStyle name="Normal 2 2 2 34 4 3" xfId="6419"/>
    <cellStyle name="Normal 2 2 2 34 4 3 2" xfId="34144"/>
    <cellStyle name="Normal 2 2 2 34 4 4" xfId="6420"/>
    <cellStyle name="Normal 2 2 2 34 4 4 2" xfId="34145"/>
    <cellStyle name="Normal 2 2 2 34 4 5" xfId="29588"/>
    <cellStyle name="Normal 2 2 2 34 4 6" xfId="34142"/>
    <cellStyle name="Normal 2 2 2 34 4_REUTERS" xfId="6421"/>
    <cellStyle name="Normal 2 2 2 34 5" xfId="6422"/>
    <cellStyle name="Normal 2 2 2 34 5 2" xfId="6423"/>
    <cellStyle name="Normal 2 2 2 34 5 2 2" xfId="34147"/>
    <cellStyle name="Normal 2 2 2 34 5 3" xfId="6424"/>
    <cellStyle name="Normal 2 2 2 34 5 3 2" xfId="34148"/>
    <cellStyle name="Normal 2 2 2 34 5 4" xfId="6425"/>
    <cellStyle name="Normal 2 2 2 34 5 4 2" xfId="34149"/>
    <cellStyle name="Normal 2 2 2 34 5 5" xfId="34146"/>
    <cellStyle name="Normal 2 2 2 34 6" xfId="6426"/>
    <cellStyle name="Normal 2 2 2 34 6 2" xfId="6427"/>
    <cellStyle name="Normal 2 2 2 34 6 2 2" xfId="34151"/>
    <cellStyle name="Normal 2 2 2 34 6 3" xfId="34150"/>
    <cellStyle name="Normal 2 2 2 34 7" xfId="6428"/>
    <cellStyle name="Normal 2 2 2 34 7 2" xfId="6429"/>
    <cellStyle name="Normal 2 2 2 34 7 2 2" xfId="34153"/>
    <cellStyle name="Normal 2 2 2 34 7 3" xfId="34152"/>
    <cellStyle name="Normal 2 2 2 34 8" xfId="6430"/>
    <cellStyle name="Normal 2 2 2 34 8 2" xfId="6431"/>
    <cellStyle name="Normal 2 2 2 34 8 2 2" xfId="34155"/>
    <cellStyle name="Normal 2 2 2 34 8 3" xfId="34154"/>
    <cellStyle name="Normal 2 2 2 34 9" xfId="6432"/>
    <cellStyle name="Normal 2 2 2 34 9 2" xfId="6433"/>
    <cellStyle name="Normal 2 2 2 34 9 2 2" xfId="34157"/>
    <cellStyle name="Normal 2 2 2 34 9 3" xfId="34156"/>
    <cellStyle name="Normal 2 2 2 34_INDX_CORR" xfId="6434"/>
    <cellStyle name="Normal 2 2 2 35" xfId="6435"/>
    <cellStyle name="Normal 2 2 2 35 10" xfId="6436"/>
    <cellStyle name="Normal 2 2 2 35 10 2" xfId="6437"/>
    <cellStyle name="Normal 2 2 2 35 10 2 2" xfId="34160"/>
    <cellStyle name="Normal 2 2 2 35 10 3" xfId="34159"/>
    <cellStyle name="Normal 2 2 2 35 11" xfId="6438"/>
    <cellStyle name="Normal 2 2 2 35 11 2" xfId="6439"/>
    <cellStyle name="Normal 2 2 2 35 11 2 2" xfId="34162"/>
    <cellStyle name="Normal 2 2 2 35 11 3" xfId="34161"/>
    <cellStyle name="Normal 2 2 2 35 12" xfId="6440"/>
    <cellStyle name="Normal 2 2 2 35 12 2" xfId="6441"/>
    <cellStyle name="Normal 2 2 2 35 12 2 2" xfId="34164"/>
    <cellStyle name="Normal 2 2 2 35 12 3" xfId="34163"/>
    <cellStyle name="Normal 2 2 2 35 13" xfId="6442"/>
    <cellStyle name="Normal 2 2 2 35 13 2" xfId="6443"/>
    <cellStyle name="Normal 2 2 2 35 13 2 2" xfId="34166"/>
    <cellStyle name="Normal 2 2 2 35 13 3" xfId="34165"/>
    <cellStyle name="Normal 2 2 2 35 14" xfId="6444"/>
    <cellStyle name="Normal 2 2 2 35 14 2" xfId="6445"/>
    <cellStyle name="Normal 2 2 2 35 14 2 2" xfId="34168"/>
    <cellStyle name="Normal 2 2 2 35 14 3" xfId="34167"/>
    <cellStyle name="Normal 2 2 2 35 15" xfId="6446"/>
    <cellStyle name="Normal 2 2 2 35 15 2" xfId="6447"/>
    <cellStyle name="Normal 2 2 2 35 15 2 2" xfId="34170"/>
    <cellStyle name="Normal 2 2 2 35 15 3" xfId="34169"/>
    <cellStyle name="Normal 2 2 2 35 16" xfId="6448"/>
    <cellStyle name="Normal 2 2 2 35 16 2" xfId="6449"/>
    <cellStyle name="Normal 2 2 2 35 16 2 2" xfId="34172"/>
    <cellStyle name="Normal 2 2 2 35 16 3" xfId="34171"/>
    <cellStyle name="Normal 2 2 2 35 17" xfId="6450"/>
    <cellStyle name="Normal 2 2 2 35 17 2" xfId="6451"/>
    <cellStyle name="Normal 2 2 2 35 17 2 2" xfId="34174"/>
    <cellStyle name="Normal 2 2 2 35 17 3" xfId="34173"/>
    <cellStyle name="Normal 2 2 2 35 18" xfId="6452"/>
    <cellStyle name="Normal 2 2 2 35 18 2" xfId="6453"/>
    <cellStyle name="Normal 2 2 2 35 18 2 2" xfId="34176"/>
    <cellStyle name="Normal 2 2 2 35 18 3" xfId="34175"/>
    <cellStyle name="Normal 2 2 2 35 19" xfId="6454"/>
    <cellStyle name="Normal 2 2 2 35 19 2" xfId="6455"/>
    <cellStyle name="Normal 2 2 2 35 19 2 2" xfId="34178"/>
    <cellStyle name="Normal 2 2 2 35 19 3" xfId="34177"/>
    <cellStyle name="Normal 2 2 2 35 2" xfId="6456"/>
    <cellStyle name="Normal 2 2 2 35 2 2" xfId="6457"/>
    <cellStyle name="Normal 2 2 2 35 2 2 2" xfId="34180"/>
    <cellStyle name="Normal 2 2 2 35 2 3" xfId="6458"/>
    <cellStyle name="Normal 2 2 2 35 2 3 2" xfId="34181"/>
    <cellStyle name="Normal 2 2 2 35 2 4" xfId="6459"/>
    <cellStyle name="Normal 2 2 2 35 2 4 2" xfId="34182"/>
    <cellStyle name="Normal 2 2 2 35 2 5" xfId="29590"/>
    <cellStyle name="Normal 2 2 2 35 2 6" xfId="34179"/>
    <cellStyle name="Normal 2 2 2 35 2_REUTERS" xfId="6460"/>
    <cellStyle name="Normal 2 2 2 35 20" xfId="6461"/>
    <cellStyle name="Normal 2 2 2 35 20 2" xfId="6462"/>
    <cellStyle name="Normal 2 2 2 35 20 2 2" xfId="34184"/>
    <cellStyle name="Normal 2 2 2 35 20 3" xfId="34183"/>
    <cellStyle name="Normal 2 2 2 35 21" xfId="6463"/>
    <cellStyle name="Normal 2 2 2 35 21 2" xfId="6464"/>
    <cellStyle name="Normal 2 2 2 35 21 2 2" xfId="34186"/>
    <cellStyle name="Normal 2 2 2 35 21 3" xfId="34185"/>
    <cellStyle name="Normal 2 2 2 35 22" xfId="6465"/>
    <cellStyle name="Normal 2 2 2 35 22 2" xfId="34187"/>
    <cellStyle name="Normal 2 2 2 35 23" xfId="6466"/>
    <cellStyle name="Normal 2 2 2 35 23 2" xfId="34188"/>
    <cellStyle name="Normal 2 2 2 35 24" xfId="29589"/>
    <cellStyle name="Normal 2 2 2 35 25" xfId="34158"/>
    <cellStyle name="Normal 2 2 2 35 3" xfId="6467"/>
    <cellStyle name="Normal 2 2 2 35 3 2" xfId="6468"/>
    <cellStyle name="Normal 2 2 2 35 3 2 2" xfId="34190"/>
    <cellStyle name="Normal 2 2 2 35 3 3" xfId="6469"/>
    <cellStyle name="Normal 2 2 2 35 3 3 2" xfId="34191"/>
    <cellStyle name="Normal 2 2 2 35 3 4" xfId="6470"/>
    <cellStyle name="Normal 2 2 2 35 3 4 2" xfId="34192"/>
    <cellStyle name="Normal 2 2 2 35 3 5" xfId="29591"/>
    <cellStyle name="Normal 2 2 2 35 3 6" xfId="34189"/>
    <cellStyle name="Normal 2 2 2 35 3_REUTERS" xfId="6471"/>
    <cellStyle name="Normal 2 2 2 35 4" xfId="6472"/>
    <cellStyle name="Normal 2 2 2 35 4 2" xfId="6473"/>
    <cellStyle name="Normal 2 2 2 35 4 2 2" xfId="34194"/>
    <cellStyle name="Normal 2 2 2 35 4 3" xfId="6474"/>
    <cellStyle name="Normal 2 2 2 35 4 3 2" xfId="34195"/>
    <cellStyle name="Normal 2 2 2 35 4 4" xfId="6475"/>
    <cellStyle name="Normal 2 2 2 35 4 4 2" xfId="34196"/>
    <cellStyle name="Normal 2 2 2 35 4 5" xfId="29592"/>
    <cellStyle name="Normal 2 2 2 35 4 6" xfId="34193"/>
    <cellStyle name="Normal 2 2 2 35 4_REUTERS" xfId="6476"/>
    <cellStyle name="Normal 2 2 2 35 5" xfId="6477"/>
    <cellStyle name="Normal 2 2 2 35 5 2" xfId="6478"/>
    <cellStyle name="Normal 2 2 2 35 5 2 2" xfId="34198"/>
    <cellStyle name="Normal 2 2 2 35 5 3" xfId="6479"/>
    <cellStyle name="Normal 2 2 2 35 5 3 2" xfId="34199"/>
    <cellStyle name="Normal 2 2 2 35 5 4" xfId="6480"/>
    <cellStyle name="Normal 2 2 2 35 5 4 2" xfId="34200"/>
    <cellStyle name="Normal 2 2 2 35 5 5" xfId="34197"/>
    <cellStyle name="Normal 2 2 2 35 6" xfId="6481"/>
    <cellStyle name="Normal 2 2 2 35 6 2" xfId="6482"/>
    <cellStyle name="Normal 2 2 2 35 6 2 2" xfId="34202"/>
    <cellStyle name="Normal 2 2 2 35 6 3" xfId="34201"/>
    <cellStyle name="Normal 2 2 2 35 7" xfId="6483"/>
    <cellStyle name="Normal 2 2 2 35 7 2" xfId="6484"/>
    <cellStyle name="Normal 2 2 2 35 7 2 2" xfId="34204"/>
    <cellStyle name="Normal 2 2 2 35 7 3" xfId="34203"/>
    <cellStyle name="Normal 2 2 2 35 8" xfId="6485"/>
    <cellStyle name="Normal 2 2 2 35 8 2" xfId="6486"/>
    <cellStyle name="Normal 2 2 2 35 8 2 2" xfId="34206"/>
    <cellStyle name="Normal 2 2 2 35 8 3" xfId="34205"/>
    <cellStyle name="Normal 2 2 2 35 9" xfId="6487"/>
    <cellStyle name="Normal 2 2 2 35 9 2" xfId="6488"/>
    <cellStyle name="Normal 2 2 2 35 9 2 2" xfId="34208"/>
    <cellStyle name="Normal 2 2 2 35 9 3" xfId="34207"/>
    <cellStyle name="Normal 2 2 2 35_INDX_CORR" xfId="6489"/>
    <cellStyle name="Normal 2 2 2 36" xfId="6490"/>
    <cellStyle name="Normal 2 2 2 36 10" xfId="6491"/>
    <cellStyle name="Normal 2 2 2 36 10 2" xfId="6492"/>
    <cellStyle name="Normal 2 2 2 36 10 2 2" xfId="34211"/>
    <cellStyle name="Normal 2 2 2 36 10 3" xfId="34210"/>
    <cellStyle name="Normal 2 2 2 36 11" xfId="6493"/>
    <cellStyle name="Normal 2 2 2 36 11 2" xfId="6494"/>
    <cellStyle name="Normal 2 2 2 36 11 2 2" xfId="34213"/>
    <cellStyle name="Normal 2 2 2 36 11 3" xfId="34212"/>
    <cellStyle name="Normal 2 2 2 36 12" xfId="6495"/>
    <cellStyle name="Normal 2 2 2 36 12 2" xfId="6496"/>
    <cellStyle name="Normal 2 2 2 36 12 2 2" xfId="34215"/>
    <cellStyle name="Normal 2 2 2 36 12 3" xfId="34214"/>
    <cellStyle name="Normal 2 2 2 36 13" xfId="6497"/>
    <cellStyle name="Normal 2 2 2 36 13 2" xfId="6498"/>
    <cellStyle name="Normal 2 2 2 36 13 2 2" xfId="34217"/>
    <cellStyle name="Normal 2 2 2 36 13 3" xfId="34216"/>
    <cellStyle name="Normal 2 2 2 36 14" xfId="6499"/>
    <cellStyle name="Normal 2 2 2 36 14 2" xfId="6500"/>
    <cellStyle name="Normal 2 2 2 36 14 2 2" xfId="34219"/>
    <cellStyle name="Normal 2 2 2 36 14 3" xfId="34218"/>
    <cellStyle name="Normal 2 2 2 36 15" xfId="6501"/>
    <cellStyle name="Normal 2 2 2 36 15 2" xfId="6502"/>
    <cellStyle name="Normal 2 2 2 36 15 2 2" xfId="34221"/>
    <cellStyle name="Normal 2 2 2 36 15 3" xfId="34220"/>
    <cellStyle name="Normal 2 2 2 36 16" xfId="6503"/>
    <cellStyle name="Normal 2 2 2 36 16 2" xfId="6504"/>
    <cellStyle name="Normal 2 2 2 36 16 2 2" xfId="34223"/>
    <cellStyle name="Normal 2 2 2 36 16 3" xfId="34222"/>
    <cellStyle name="Normal 2 2 2 36 17" xfId="6505"/>
    <cellStyle name="Normal 2 2 2 36 17 2" xfId="6506"/>
    <cellStyle name="Normal 2 2 2 36 17 2 2" xfId="34225"/>
    <cellStyle name="Normal 2 2 2 36 17 3" xfId="34224"/>
    <cellStyle name="Normal 2 2 2 36 18" xfId="6507"/>
    <cellStyle name="Normal 2 2 2 36 18 2" xfId="6508"/>
    <cellStyle name="Normal 2 2 2 36 18 2 2" xfId="34227"/>
    <cellStyle name="Normal 2 2 2 36 18 3" xfId="34226"/>
    <cellStyle name="Normal 2 2 2 36 19" xfId="6509"/>
    <cellStyle name="Normal 2 2 2 36 19 2" xfId="6510"/>
    <cellStyle name="Normal 2 2 2 36 19 2 2" xfId="34229"/>
    <cellStyle name="Normal 2 2 2 36 19 3" xfId="34228"/>
    <cellStyle name="Normal 2 2 2 36 2" xfId="6511"/>
    <cellStyle name="Normal 2 2 2 36 2 2" xfId="6512"/>
    <cellStyle name="Normal 2 2 2 36 2 2 2" xfId="34231"/>
    <cellStyle name="Normal 2 2 2 36 2 3" xfId="6513"/>
    <cellStyle name="Normal 2 2 2 36 2 3 2" xfId="34232"/>
    <cellStyle name="Normal 2 2 2 36 2 4" xfId="6514"/>
    <cellStyle name="Normal 2 2 2 36 2 4 2" xfId="34233"/>
    <cellStyle name="Normal 2 2 2 36 2 5" xfId="29594"/>
    <cellStyle name="Normal 2 2 2 36 2 6" xfId="34230"/>
    <cellStyle name="Normal 2 2 2 36 2_REUTERS" xfId="6515"/>
    <cellStyle name="Normal 2 2 2 36 20" xfId="6516"/>
    <cellStyle name="Normal 2 2 2 36 20 2" xfId="6517"/>
    <cellStyle name="Normal 2 2 2 36 20 2 2" xfId="34235"/>
    <cellStyle name="Normal 2 2 2 36 20 3" xfId="34234"/>
    <cellStyle name="Normal 2 2 2 36 21" xfId="6518"/>
    <cellStyle name="Normal 2 2 2 36 21 2" xfId="6519"/>
    <cellStyle name="Normal 2 2 2 36 21 2 2" xfId="34237"/>
    <cellStyle name="Normal 2 2 2 36 21 3" xfId="34236"/>
    <cellStyle name="Normal 2 2 2 36 22" xfId="6520"/>
    <cellStyle name="Normal 2 2 2 36 22 2" xfId="34238"/>
    <cellStyle name="Normal 2 2 2 36 23" xfId="6521"/>
    <cellStyle name="Normal 2 2 2 36 23 2" xfId="34239"/>
    <cellStyle name="Normal 2 2 2 36 24" xfId="29593"/>
    <cellStyle name="Normal 2 2 2 36 25" xfId="34209"/>
    <cellStyle name="Normal 2 2 2 36 3" xfId="6522"/>
    <cellStyle name="Normal 2 2 2 36 3 2" xfId="6523"/>
    <cellStyle name="Normal 2 2 2 36 3 2 2" xfId="34241"/>
    <cellStyle name="Normal 2 2 2 36 3 3" xfId="6524"/>
    <cellStyle name="Normal 2 2 2 36 3 3 2" xfId="34242"/>
    <cellStyle name="Normal 2 2 2 36 3 4" xfId="6525"/>
    <cellStyle name="Normal 2 2 2 36 3 4 2" xfId="34243"/>
    <cellStyle name="Normal 2 2 2 36 3 5" xfId="29595"/>
    <cellStyle name="Normal 2 2 2 36 3 6" xfId="34240"/>
    <cellStyle name="Normal 2 2 2 36 3_REUTERS" xfId="6526"/>
    <cellStyle name="Normal 2 2 2 36 4" xfId="6527"/>
    <cellStyle name="Normal 2 2 2 36 4 2" xfId="6528"/>
    <cellStyle name="Normal 2 2 2 36 4 2 2" xfId="34245"/>
    <cellStyle name="Normal 2 2 2 36 4 3" xfId="6529"/>
    <cellStyle name="Normal 2 2 2 36 4 3 2" xfId="34246"/>
    <cellStyle name="Normal 2 2 2 36 4 4" xfId="6530"/>
    <cellStyle name="Normal 2 2 2 36 4 4 2" xfId="34247"/>
    <cellStyle name="Normal 2 2 2 36 4 5" xfId="29596"/>
    <cellStyle name="Normal 2 2 2 36 4 6" xfId="34244"/>
    <cellStyle name="Normal 2 2 2 36 4_REUTERS" xfId="6531"/>
    <cellStyle name="Normal 2 2 2 36 5" xfId="6532"/>
    <cellStyle name="Normal 2 2 2 36 5 2" xfId="6533"/>
    <cellStyle name="Normal 2 2 2 36 5 2 2" xfId="34249"/>
    <cellStyle name="Normal 2 2 2 36 5 3" xfId="6534"/>
    <cellStyle name="Normal 2 2 2 36 5 3 2" xfId="34250"/>
    <cellStyle name="Normal 2 2 2 36 5 4" xfId="6535"/>
    <cellStyle name="Normal 2 2 2 36 5 4 2" xfId="34251"/>
    <cellStyle name="Normal 2 2 2 36 5 5" xfId="34248"/>
    <cellStyle name="Normal 2 2 2 36 6" xfId="6536"/>
    <cellStyle name="Normal 2 2 2 36 6 2" xfId="6537"/>
    <cellStyle name="Normal 2 2 2 36 6 2 2" xfId="34253"/>
    <cellStyle name="Normal 2 2 2 36 6 3" xfId="34252"/>
    <cellStyle name="Normal 2 2 2 36 7" xfId="6538"/>
    <cellStyle name="Normal 2 2 2 36 7 2" xfId="6539"/>
    <cellStyle name="Normal 2 2 2 36 7 2 2" xfId="34255"/>
    <cellStyle name="Normal 2 2 2 36 7 3" xfId="34254"/>
    <cellStyle name="Normal 2 2 2 36 8" xfId="6540"/>
    <cellStyle name="Normal 2 2 2 36 8 2" xfId="6541"/>
    <cellStyle name="Normal 2 2 2 36 8 2 2" xfId="34257"/>
    <cellStyle name="Normal 2 2 2 36 8 3" xfId="34256"/>
    <cellStyle name="Normal 2 2 2 36 9" xfId="6542"/>
    <cellStyle name="Normal 2 2 2 36 9 2" xfId="6543"/>
    <cellStyle name="Normal 2 2 2 36 9 2 2" xfId="34259"/>
    <cellStyle name="Normal 2 2 2 36 9 3" xfId="34258"/>
    <cellStyle name="Normal 2 2 2 36_INDX_CORR" xfId="6544"/>
    <cellStyle name="Normal 2 2 2 37" xfId="6545"/>
    <cellStyle name="Normal 2 2 2 37 10" xfId="6546"/>
    <cellStyle name="Normal 2 2 2 37 10 2" xfId="6547"/>
    <cellStyle name="Normal 2 2 2 37 10 2 2" xfId="34262"/>
    <cellStyle name="Normal 2 2 2 37 10 3" xfId="34261"/>
    <cellStyle name="Normal 2 2 2 37 11" xfId="6548"/>
    <cellStyle name="Normal 2 2 2 37 11 2" xfId="6549"/>
    <cellStyle name="Normal 2 2 2 37 11 2 2" xfId="34264"/>
    <cellStyle name="Normal 2 2 2 37 11 3" xfId="34263"/>
    <cellStyle name="Normal 2 2 2 37 12" xfId="6550"/>
    <cellStyle name="Normal 2 2 2 37 12 2" xfId="6551"/>
    <cellStyle name="Normal 2 2 2 37 12 2 2" xfId="34266"/>
    <cellStyle name="Normal 2 2 2 37 12 3" xfId="34265"/>
    <cellStyle name="Normal 2 2 2 37 13" xfId="6552"/>
    <cellStyle name="Normal 2 2 2 37 13 2" xfId="6553"/>
    <cellStyle name="Normal 2 2 2 37 13 2 2" xfId="34268"/>
    <cellStyle name="Normal 2 2 2 37 13 3" xfId="34267"/>
    <cellStyle name="Normal 2 2 2 37 14" xfId="6554"/>
    <cellStyle name="Normal 2 2 2 37 14 2" xfId="6555"/>
    <cellStyle name="Normal 2 2 2 37 14 2 2" xfId="34270"/>
    <cellStyle name="Normal 2 2 2 37 14 3" xfId="34269"/>
    <cellStyle name="Normal 2 2 2 37 15" xfId="6556"/>
    <cellStyle name="Normal 2 2 2 37 15 2" xfId="6557"/>
    <cellStyle name="Normal 2 2 2 37 15 2 2" xfId="34272"/>
    <cellStyle name="Normal 2 2 2 37 15 3" xfId="34271"/>
    <cellStyle name="Normal 2 2 2 37 16" xfId="6558"/>
    <cellStyle name="Normal 2 2 2 37 16 2" xfId="6559"/>
    <cellStyle name="Normal 2 2 2 37 16 2 2" xfId="34274"/>
    <cellStyle name="Normal 2 2 2 37 16 3" xfId="34273"/>
    <cellStyle name="Normal 2 2 2 37 17" xfId="6560"/>
    <cellStyle name="Normal 2 2 2 37 17 2" xfId="6561"/>
    <cellStyle name="Normal 2 2 2 37 17 2 2" xfId="34276"/>
    <cellStyle name="Normal 2 2 2 37 17 3" xfId="34275"/>
    <cellStyle name="Normal 2 2 2 37 18" xfId="6562"/>
    <cellStyle name="Normal 2 2 2 37 18 2" xfId="6563"/>
    <cellStyle name="Normal 2 2 2 37 18 2 2" xfId="34278"/>
    <cellStyle name="Normal 2 2 2 37 18 3" xfId="34277"/>
    <cellStyle name="Normal 2 2 2 37 19" xfId="6564"/>
    <cellStyle name="Normal 2 2 2 37 19 2" xfId="6565"/>
    <cellStyle name="Normal 2 2 2 37 19 2 2" xfId="34280"/>
    <cellStyle name="Normal 2 2 2 37 19 3" xfId="34279"/>
    <cellStyle name="Normal 2 2 2 37 2" xfId="6566"/>
    <cellStyle name="Normal 2 2 2 37 2 2" xfId="6567"/>
    <cellStyle name="Normal 2 2 2 37 2 2 2" xfId="34282"/>
    <cellStyle name="Normal 2 2 2 37 2 3" xfId="6568"/>
    <cellStyle name="Normal 2 2 2 37 2 3 2" xfId="34283"/>
    <cellStyle name="Normal 2 2 2 37 2 4" xfId="6569"/>
    <cellStyle name="Normal 2 2 2 37 2 4 2" xfId="34284"/>
    <cellStyle name="Normal 2 2 2 37 2 5" xfId="29598"/>
    <cellStyle name="Normal 2 2 2 37 2 6" xfId="34281"/>
    <cellStyle name="Normal 2 2 2 37 2_REUTERS" xfId="6570"/>
    <cellStyle name="Normal 2 2 2 37 20" xfId="6571"/>
    <cellStyle name="Normal 2 2 2 37 20 2" xfId="6572"/>
    <cellStyle name="Normal 2 2 2 37 20 2 2" xfId="34286"/>
    <cellStyle name="Normal 2 2 2 37 20 3" xfId="34285"/>
    <cellStyle name="Normal 2 2 2 37 21" xfId="6573"/>
    <cellStyle name="Normal 2 2 2 37 21 2" xfId="6574"/>
    <cellStyle name="Normal 2 2 2 37 21 2 2" xfId="34288"/>
    <cellStyle name="Normal 2 2 2 37 21 3" xfId="34287"/>
    <cellStyle name="Normal 2 2 2 37 22" xfId="6575"/>
    <cellStyle name="Normal 2 2 2 37 22 2" xfId="34289"/>
    <cellStyle name="Normal 2 2 2 37 23" xfId="6576"/>
    <cellStyle name="Normal 2 2 2 37 23 2" xfId="34290"/>
    <cellStyle name="Normal 2 2 2 37 24" xfId="29597"/>
    <cellStyle name="Normal 2 2 2 37 25" xfId="34260"/>
    <cellStyle name="Normal 2 2 2 37 3" xfId="6577"/>
    <cellStyle name="Normal 2 2 2 37 3 2" xfId="6578"/>
    <cellStyle name="Normal 2 2 2 37 3 2 2" xfId="34292"/>
    <cellStyle name="Normal 2 2 2 37 3 3" xfId="6579"/>
    <cellStyle name="Normal 2 2 2 37 3 3 2" xfId="34293"/>
    <cellStyle name="Normal 2 2 2 37 3 4" xfId="6580"/>
    <cellStyle name="Normal 2 2 2 37 3 4 2" xfId="34294"/>
    <cellStyle name="Normal 2 2 2 37 3 5" xfId="29599"/>
    <cellStyle name="Normal 2 2 2 37 3 6" xfId="34291"/>
    <cellStyle name="Normal 2 2 2 37 3_REUTERS" xfId="6581"/>
    <cellStyle name="Normal 2 2 2 37 4" xfId="6582"/>
    <cellStyle name="Normal 2 2 2 37 4 2" xfId="6583"/>
    <cellStyle name="Normal 2 2 2 37 4 2 2" xfId="34296"/>
    <cellStyle name="Normal 2 2 2 37 4 3" xfId="6584"/>
    <cellStyle name="Normal 2 2 2 37 4 3 2" xfId="34297"/>
    <cellStyle name="Normal 2 2 2 37 4 4" xfId="6585"/>
    <cellStyle name="Normal 2 2 2 37 4 4 2" xfId="34298"/>
    <cellStyle name="Normal 2 2 2 37 4 5" xfId="29600"/>
    <cellStyle name="Normal 2 2 2 37 4 6" xfId="34295"/>
    <cellStyle name="Normal 2 2 2 37 4_REUTERS" xfId="6586"/>
    <cellStyle name="Normal 2 2 2 37 5" xfId="6587"/>
    <cellStyle name="Normal 2 2 2 37 5 2" xfId="6588"/>
    <cellStyle name="Normal 2 2 2 37 5 2 2" xfId="34300"/>
    <cellStyle name="Normal 2 2 2 37 5 3" xfId="6589"/>
    <cellStyle name="Normal 2 2 2 37 5 3 2" xfId="34301"/>
    <cellStyle name="Normal 2 2 2 37 5 4" xfId="6590"/>
    <cellStyle name="Normal 2 2 2 37 5 4 2" xfId="34302"/>
    <cellStyle name="Normal 2 2 2 37 5 5" xfId="34299"/>
    <cellStyle name="Normal 2 2 2 37 6" xfId="6591"/>
    <cellStyle name="Normal 2 2 2 37 6 2" xfId="6592"/>
    <cellStyle name="Normal 2 2 2 37 6 2 2" xfId="34304"/>
    <cellStyle name="Normal 2 2 2 37 6 3" xfId="34303"/>
    <cellStyle name="Normal 2 2 2 37 7" xfId="6593"/>
    <cellStyle name="Normal 2 2 2 37 7 2" xfId="6594"/>
    <cellStyle name="Normal 2 2 2 37 7 2 2" xfId="34306"/>
    <cellStyle name="Normal 2 2 2 37 7 3" xfId="34305"/>
    <cellStyle name="Normal 2 2 2 37 8" xfId="6595"/>
    <cellStyle name="Normal 2 2 2 37 8 2" xfId="6596"/>
    <cellStyle name="Normal 2 2 2 37 8 2 2" xfId="34308"/>
    <cellStyle name="Normal 2 2 2 37 8 3" xfId="34307"/>
    <cellStyle name="Normal 2 2 2 37 9" xfId="6597"/>
    <cellStyle name="Normal 2 2 2 37 9 2" xfId="6598"/>
    <cellStyle name="Normal 2 2 2 37 9 2 2" xfId="34310"/>
    <cellStyle name="Normal 2 2 2 37 9 3" xfId="34309"/>
    <cellStyle name="Normal 2 2 2 37_INDX_CORR" xfId="6599"/>
    <cellStyle name="Normal 2 2 2 38" xfId="6600"/>
    <cellStyle name="Normal 2 2 2 38 10" xfId="6601"/>
    <cellStyle name="Normal 2 2 2 38 10 2" xfId="6602"/>
    <cellStyle name="Normal 2 2 2 38 10 2 2" xfId="34313"/>
    <cellStyle name="Normal 2 2 2 38 10 3" xfId="34312"/>
    <cellStyle name="Normal 2 2 2 38 11" xfId="6603"/>
    <cellStyle name="Normal 2 2 2 38 11 2" xfId="6604"/>
    <cellStyle name="Normal 2 2 2 38 11 2 2" xfId="34315"/>
    <cellStyle name="Normal 2 2 2 38 11 3" xfId="34314"/>
    <cellStyle name="Normal 2 2 2 38 12" xfId="6605"/>
    <cellStyle name="Normal 2 2 2 38 12 2" xfId="6606"/>
    <cellStyle name="Normal 2 2 2 38 12 2 2" xfId="34317"/>
    <cellStyle name="Normal 2 2 2 38 12 3" xfId="34316"/>
    <cellStyle name="Normal 2 2 2 38 13" xfId="6607"/>
    <cellStyle name="Normal 2 2 2 38 13 2" xfId="6608"/>
    <cellStyle name="Normal 2 2 2 38 13 2 2" xfId="34319"/>
    <cellStyle name="Normal 2 2 2 38 13 3" xfId="34318"/>
    <cellStyle name="Normal 2 2 2 38 14" xfId="6609"/>
    <cellStyle name="Normal 2 2 2 38 14 2" xfId="6610"/>
    <cellStyle name="Normal 2 2 2 38 14 2 2" xfId="34321"/>
    <cellStyle name="Normal 2 2 2 38 14 3" xfId="34320"/>
    <cellStyle name="Normal 2 2 2 38 15" xfId="6611"/>
    <cellStyle name="Normal 2 2 2 38 15 2" xfId="6612"/>
    <cellStyle name="Normal 2 2 2 38 15 2 2" xfId="34323"/>
    <cellStyle name="Normal 2 2 2 38 15 3" xfId="34322"/>
    <cellStyle name="Normal 2 2 2 38 16" xfId="6613"/>
    <cellStyle name="Normal 2 2 2 38 16 2" xfId="6614"/>
    <cellStyle name="Normal 2 2 2 38 16 2 2" xfId="34325"/>
    <cellStyle name="Normal 2 2 2 38 16 3" xfId="34324"/>
    <cellStyle name="Normal 2 2 2 38 17" xfId="6615"/>
    <cellStyle name="Normal 2 2 2 38 17 2" xfId="6616"/>
    <cellStyle name="Normal 2 2 2 38 17 2 2" xfId="34327"/>
    <cellStyle name="Normal 2 2 2 38 17 3" xfId="34326"/>
    <cellStyle name="Normal 2 2 2 38 18" xfId="6617"/>
    <cellStyle name="Normal 2 2 2 38 18 2" xfId="6618"/>
    <cellStyle name="Normal 2 2 2 38 18 2 2" xfId="34329"/>
    <cellStyle name="Normal 2 2 2 38 18 3" xfId="34328"/>
    <cellStyle name="Normal 2 2 2 38 19" xfId="6619"/>
    <cellStyle name="Normal 2 2 2 38 19 2" xfId="6620"/>
    <cellStyle name="Normal 2 2 2 38 19 2 2" xfId="34331"/>
    <cellStyle name="Normal 2 2 2 38 19 3" xfId="34330"/>
    <cellStyle name="Normal 2 2 2 38 2" xfId="6621"/>
    <cellStyle name="Normal 2 2 2 38 2 2" xfId="6622"/>
    <cellStyle name="Normal 2 2 2 38 2 2 2" xfId="34333"/>
    <cellStyle name="Normal 2 2 2 38 2 3" xfId="6623"/>
    <cellStyle name="Normal 2 2 2 38 2 3 2" xfId="34334"/>
    <cellStyle name="Normal 2 2 2 38 2 4" xfId="6624"/>
    <cellStyle name="Normal 2 2 2 38 2 4 2" xfId="34335"/>
    <cellStyle name="Normal 2 2 2 38 2 5" xfId="29602"/>
    <cellStyle name="Normal 2 2 2 38 2 6" xfId="34332"/>
    <cellStyle name="Normal 2 2 2 38 2_REUTERS" xfId="6625"/>
    <cellStyle name="Normal 2 2 2 38 20" xfId="6626"/>
    <cellStyle name="Normal 2 2 2 38 20 2" xfId="6627"/>
    <cellStyle name="Normal 2 2 2 38 20 2 2" xfId="34337"/>
    <cellStyle name="Normal 2 2 2 38 20 3" xfId="34336"/>
    <cellStyle name="Normal 2 2 2 38 21" xfId="6628"/>
    <cellStyle name="Normal 2 2 2 38 21 2" xfId="6629"/>
    <cellStyle name="Normal 2 2 2 38 21 2 2" xfId="34339"/>
    <cellStyle name="Normal 2 2 2 38 21 3" xfId="34338"/>
    <cellStyle name="Normal 2 2 2 38 22" xfId="6630"/>
    <cellStyle name="Normal 2 2 2 38 22 2" xfId="34340"/>
    <cellStyle name="Normal 2 2 2 38 23" xfId="6631"/>
    <cellStyle name="Normal 2 2 2 38 23 2" xfId="34341"/>
    <cellStyle name="Normal 2 2 2 38 24" xfId="29601"/>
    <cellStyle name="Normal 2 2 2 38 25" xfId="34311"/>
    <cellStyle name="Normal 2 2 2 38 3" xfId="6632"/>
    <cellStyle name="Normal 2 2 2 38 3 2" xfId="6633"/>
    <cellStyle name="Normal 2 2 2 38 3 2 2" xfId="34343"/>
    <cellStyle name="Normal 2 2 2 38 3 3" xfId="6634"/>
    <cellStyle name="Normal 2 2 2 38 3 3 2" xfId="34344"/>
    <cellStyle name="Normal 2 2 2 38 3 4" xfId="6635"/>
    <cellStyle name="Normal 2 2 2 38 3 4 2" xfId="34345"/>
    <cellStyle name="Normal 2 2 2 38 3 5" xfId="29603"/>
    <cellStyle name="Normal 2 2 2 38 3 6" xfId="34342"/>
    <cellStyle name="Normal 2 2 2 38 3_REUTERS" xfId="6636"/>
    <cellStyle name="Normal 2 2 2 38 4" xfId="6637"/>
    <cellStyle name="Normal 2 2 2 38 4 2" xfId="6638"/>
    <cellStyle name="Normal 2 2 2 38 4 2 2" xfId="34347"/>
    <cellStyle name="Normal 2 2 2 38 4 3" xfId="6639"/>
    <cellStyle name="Normal 2 2 2 38 4 3 2" xfId="34348"/>
    <cellStyle name="Normal 2 2 2 38 4 4" xfId="6640"/>
    <cellStyle name="Normal 2 2 2 38 4 4 2" xfId="34349"/>
    <cellStyle name="Normal 2 2 2 38 4 5" xfId="29604"/>
    <cellStyle name="Normal 2 2 2 38 4 6" xfId="34346"/>
    <cellStyle name="Normal 2 2 2 38 4_REUTERS" xfId="6641"/>
    <cellStyle name="Normal 2 2 2 38 5" xfId="6642"/>
    <cellStyle name="Normal 2 2 2 38 5 2" xfId="6643"/>
    <cellStyle name="Normal 2 2 2 38 5 2 2" xfId="34351"/>
    <cellStyle name="Normal 2 2 2 38 5 3" xfId="6644"/>
    <cellStyle name="Normal 2 2 2 38 5 3 2" xfId="34352"/>
    <cellStyle name="Normal 2 2 2 38 5 4" xfId="6645"/>
    <cellStyle name="Normal 2 2 2 38 5 4 2" xfId="34353"/>
    <cellStyle name="Normal 2 2 2 38 5 5" xfId="34350"/>
    <cellStyle name="Normal 2 2 2 38 6" xfId="6646"/>
    <cellStyle name="Normal 2 2 2 38 6 2" xfId="6647"/>
    <cellStyle name="Normal 2 2 2 38 6 2 2" xfId="34355"/>
    <cellStyle name="Normal 2 2 2 38 6 3" xfId="34354"/>
    <cellStyle name="Normal 2 2 2 38 7" xfId="6648"/>
    <cellStyle name="Normal 2 2 2 38 7 2" xfId="6649"/>
    <cellStyle name="Normal 2 2 2 38 7 2 2" xfId="34357"/>
    <cellStyle name="Normal 2 2 2 38 7 3" xfId="34356"/>
    <cellStyle name="Normal 2 2 2 38 8" xfId="6650"/>
    <cellStyle name="Normal 2 2 2 38 8 2" xfId="6651"/>
    <cellStyle name="Normal 2 2 2 38 8 2 2" xfId="34359"/>
    <cellStyle name="Normal 2 2 2 38 8 3" xfId="34358"/>
    <cellStyle name="Normal 2 2 2 38 9" xfId="6652"/>
    <cellStyle name="Normal 2 2 2 38 9 2" xfId="6653"/>
    <cellStyle name="Normal 2 2 2 38 9 2 2" xfId="34361"/>
    <cellStyle name="Normal 2 2 2 38 9 3" xfId="34360"/>
    <cellStyle name="Normal 2 2 2 38_INDX_CORR" xfId="6654"/>
    <cellStyle name="Normal 2 2 2 39" xfId="6655"/>
    <cellStyle name="Normal 2 2 2 39 10" xfId="6656"/>
    <cellStyle name="Normal 2 2 2 39 10 2" xfId="6657"/>
    <cellStyle name="Normal 2 2 2 39 10 2 2" xfId="34364"/>
    <cellStyle name="Normal 2 2 2 39 10 3" xfId="34363"/>
    <cellStyle name="Normal 2 2 2 39 11" xfId="6658"/>
    <cellStyle name="Normal 2 2 2 39 11 2" xfId="6659"/>
    <cellStyle name="Normal 2 2 2 39 11 2 2" xfId="34366"/>
    <cellStyle name="Normal 2 2 2 39 11 3" xfId="34365"/>
    <cellStyle name="Normal 2 2 2 39 12" xfId="6660"/>
    <cellStyle name="Normal 2 2 2 39 12 2" xfId="6661"/>
    <cellStyle name="Normal 2 2 2 39 12 2 2" xfId="34368"/>
    <cellStyle name="Normal 2 2 2 39 12 3" xfId="34367"/>
    <cellStyle name="Normal 2 2 2 39 13" xfId="6662"/>
    <cellStyle name="Normal 2 2 2 39 13 2" xfId="6663"/>
    <cellStyle name="Normal 2 2 2 39 13 2 2" xfId="34370"/>
    <cellStyle name="Normal 2 2 2 39 13 3" xfId="34369"/>
    <cellStyle name="Normal 2 2 2 39 14" xfId="6664"/>
    <cellStyle name="Normal 2 2 2 39 14 2" xfId="6665"/>
    <cellStyle name="Normal 2 2 2 39 14 2 2" xfId="34372"/>
    <cellStyle name="Normal 2 2 2 39 14 3" xfId="34371"/>
    <cellStyle name="Normal 2 2 2 39 15" xfId="6666"/>
    <cellStyle name="Normal 2 2 2 39 15 2" xfId="6667"/>
    <cellStyle name="Normal 2 2 2 39 15 2 2" xfId="34374"/>
    <cellStyle name="Normal 2 2 2 39 15 3" xfId="34373"/>
    <cellStyle name="Normal 2 2 2 39 16" xfId="6668"/>
    <cellStyle name="Normal 2 2 2 39 16 2" xfId="6669"/>
    <cellStyle name="Normal 2 2 2 39 16 2 2" xfId="34376"/>
    <cellStyle name="Normal 2 2 2 39 16 3" xfId="34375"/>
    <cellStyle name="Normal 2 2 2 39 17" xfId="6670"/>
    <cellStyle name="Normal 2 2 2 39 17 2" xfId="6671"/>
    <cellStyle name="Normal 2 2 2 39 17 2 2" xfId="34378"/>
    <cellStyle name="Normal 2 2 2 39 17 3" xfId="34377"/>
    <cellStyle name="Normal 2 2 2 39 18" xfId="6672"/>
    <cellStyle name="Normal 2 2 2 39 18 2" xfId="6673"/>
    <cellStyle name="Normal 2 2 2 39 18 2 2" xfId="34380"/>
    <cellStyle name="Normal 2 2 2 39 18 3" xfId="34379"/>
    <cellStyle name="Normal 2 2 2 39 19" xfId="6674"/>
    <cellStyle name="Normal 2 2 2 39 19 2" xfId="6675"/>
    <cellStyle name="Normal 2 2 2 39 19 2 2" xfId="34382"/>
    <cellStyle name="Normal 2 2 2 39 19 3" xfId="34381"/>
    <cellStyle name="Normal 2 2 2 39 2" xfId="6676"/>
    <cellStyle name="Normal 2 2 2 39 2 2" xfId="6677"/>
    <cellStyle name="Normal 2 2 2 39 2 2 2" xfId="34384"/>
    <cellStyle name="Normal 2 2 2 39 2 3" xfId="6678"/>
    <cellStyle name="Normal 2 2 2 39 2 3 2" xfId="34385"/>
    <cellStyle name="Normal 2 2 2 39 2 4" xfId="6679"/>
    <cellStyle name="Normal 2 2 2 39 2 4 2" xfId="34386"/>
    <cellStyle name="Normal 2 2 2 39 2 5" xfId="29606"/>
    <cellStyle name="Normal 2 2 2 39 2 6" xfId="34383"/>
    <cellStyle name="Normal 2 2 2 39 2_REUTERS" xfId="6680"/>
    <cellStyle name="Normal 2 2 2 39 20" xfId="6681"/>
    <cellStyle name="Normal 2 2 2 39 20 2" xfId="6682"/>
    <cellStyle name="Normal 2 2 2 39 20 2 2" xfId="34388"/>
    <cellStyle name="Normal 2 2 2 39 20 3" xfId="34387"/>
    <cellStyle name="Normal 2 2 2 39 21" xfId="6683"/>
    <cellStyle name="Normal 2 2 2 39 21 2" xfId="6684"/>
    <cellStyle name="Normal 2 2 2 39 21 2 2" xfId="34390"/>
    <cellStyle name="Normal 2 2 2 39 21 3" xfId="34389"/>
    <cellStyle name="Normal 2 2 2 39 22" xfId="6685"/>
    <cellStyle name="Normal 2 2 2 39 22 2" xfId="34391"/>
    <cellStyle name="Normal 2 2 2 39 23" xfId="6686"/>
    <cellStyle name="Normal 2 2 2 39 23 2" xfId="34392"/>
    <cellStyle name="Normal 2 2 2 39 24" xfId="29605"/>
    <cellStyle name="Normal 2 2 2 39 25" xfId="34362"/>
    <cellStyle name="Normal 2 2 2 39 3" xfId="6687"/>
    <cellStyle name="Normal 2 2 2 39 3 2" xfId="6688"/>
    <cellStyle name="Normal 2 2 2 39 3 2 2" xfId="34394"/>
    <cellStyle name="Normal 2 2 2 39 3 3" xfId="6689"/>
    <cellStyle name="Normal 2 2 2 39 3 3 2" xfId="34395"/>
    <cellStyle name="Normal 2 2 2 39 3 4" xfId="6690"/>
    <cellStyle name="Normal 2 2 2 39 3 4 2" xfId="34396"/>
    <cellStyle name="Normal 2 2 2 39 3 5" xfId="29607"/>
    <cellStyle name="Normal 2 2 2 39 3 6" xfId="34393"/>
    <cellStyle name="Normal 2 2 2 39 3_REUTERS" xfId="6691"/>
    <cellStyle name="Normal 2 2 2 39 4" xfId="6692"/>
    <cellStyle name="Normal 2 2 2 39 4 2" xfId="6693"/>
    <cellStyle name="Normal 2 2 2 39 4 2 2" xfId="34398"/>
    <cellStyle name="Normal 2 2 2 39 4 3" xfId="6694"/>
    <cellStyle name="Normal 2 2 2 39 4 3 2" xfId="34399"/>
    <cellStyle name="Normal 2 2 2 39 4 4" xfId="6695"/>
    <cellStyle name="Normal 2 2 2 39 4 4 2" xfId="34400"/>
    <cellStyle name="Normal 2 2 2 39 4 5" xfId="29608"/>
    <cellStyle name="Normal 2 2 2 39 4 6" xfId="34397"/>
    <cellStyle name="Normal 2 2 2 39 4_REUTERS" xfId="6696"/>
    <cellStyle name="Normal 2 2 2 39 5" xfId="6697"/>
    <cellStyle name="Normal 2 2 2 39 5 2" xfId="6698"/>
    <cellStyle name="Normal 2 2 2 39 5 2 2" xfId="34402"/>
    <cellStyle name="Normal 2 2 2 39 5 3" xfId="6699"/>
    <cellStyle name="Normal 2 2 2 39 5 3 2" xfId="34403"/>
    <cellStyle name="Normal 2 2 2 39 5 4" xfId="6700"/>
    <cellStyle name="Normal 2 2 2 39 5 4 2" xfId="34404"/>
    <cellStyle name="Normal 2 2 2 39 5 5" xfId="34401"/>
    <cellStyle name="Normal 2 2 2 39 6" xfId="6701"/>
    <cellStyle name="Normal 2 2 2 39 6 2" xfId="6702"/>
    <cellStyle name="Normal 2 2 2 39 6 2 2" xfId="34406"/>
    <cellStyle name="Normal 2 2 2 39 6 3" xfId="34405"/>
    <cellStyle name="Normal 2 2 2 39 7" xfId="6703"/>
    <cellStyle name="Normal 2 2 2 39 7 2" xfId="6704"/>
    <cellStyle name="Normal 2 2 2 39 7 2 2" xfId="34408"/>
    <cellStyle name="Normal 2 2 2 39 7 3" xfId="34407"/>
    <cellStyle name="Normal 2 2 2 39 8" xfId="6705"/>
    <cellStyle name="Normal 2 2 2 39 8 2" xfId="6706"/>
    <cellStyle name="Normal 2 2 2 39 8 2 2" xfId="34410"/>
    <cellStyle name="Normal 2 2 2 39 8 3" xfId="34409"/>
    <cellStyle name="Normal 2 2 2 39 9" xfId="6707"/>
    <cellStyle name="Normal 2 2 2 39 9 2" xfId="6708"/>
    <cellStyle name="Normal 2 2 2 39 9 2 2" xfId="34412"/>
    <cellStyle name="Normal 2 2 2 39 9 3" xfId="34411"/>
    <cellStyle name="Normal 2 2 2 39_INDX_CORR" xfId="6709"/>
    <cellStyle name="Normal 2 2 2 4" xfId="6710"/>
    <cellStyle name="Normal 2 2 2 4 10" xfId="6711"/>
    <cellStyle name="Normal 2 2 2 4 10 2" xfId="6712"/>
    <cellStyle name="Normal 2 2 2 4 10 2 2" xfId="34415"/>
    <cellStyle name="Normal 2 2 2 4 10 3" xfId="34414"/>
    <cellStyle name="Normal 2 2 2 4 11" xfId="6713"/>
    <cellStyle name="Normal 2 2 2 4 11 2" xfId="6714"/>
    <cellStyle name="Normal 2 2 2 4 11 2 2" xfId="34417"/>
    <cellStyle name="Normal 2 2 2 4 11 3" xfId="34416"/>
    <cellStyle name="Normal 2 2 2 4 12" xfId="6715"/>
    <cellStyle name="Normal 2 2 2 4 12 2" xfId="6716"/>
    <cellStyle name="Normal 2 2 2 4 12 2 2" xfId="34419"/>
    <cellStyle name="Normal 2 2 2 4 12 3" xfId="34418"/>
    <cellStyle name="Normal 2 2 2 4 13" xfId="6717"/>
    <cellStyle name="Normal 2 2 2 4 13 2" xfId="6718"/>
    <cellStyle name="Normal 2 2 2 4 13 2 2" xfId="34421"/>
    <cellStyle name="Normal 2 2 2 4 13 3" xfId="34420"/>
    <cellStyle name="Normal 2 2 2 4 14" xfId="6719"/>
    <cellStyle name="Normal 2 2 2 4 14 2" xfId="6720"/>
    <cellStyle name="Normal 2 2 2 4 14 2 2" xfId="34423"/>
    <cellStyle name="Normal 2 2 2 4 14 3" xfId="34422"/>
    <cellStyle name="Normal 2 2 2 4 15" xfId="6721"/>
    <cellStyle name="Normal 2 2 2 4 15 2" xfId="6722"/>
    <cellStyle name="Normal 2 2 2 4 15 2 2" xfId="34425"/>
    <cellStyle name="Normal 2 2 2 4 15 3" xfId="34424"/>
    <cellStyle name="Normal 2 2 2 4 16" xfId="6723"/>
    <cellStyle name="Normal 2 2 2 4 16 2" xfId="6724"/>
    <cellStyle name="Normal 2 2 2 4 16 2 2" xfId="34427"/>
    <cellStyle name="Normal 2 2 2 4 16 3" xfId="34426"/>
    <cellStyle name="Normal 2 2 2 4 17" xfId="6725"/>
    <cellStyle name="Normal 2 2 2 4 17 2" xfId="6726"/>
    <cellStyle name="Normal 2 2 2 4 17 2 2" xfId="34429"/>
    <cellStyle name="Normal 2 2 2 4 17 3" xfId="34428"/>
    <cellStyle name="Normal 2 2 2 4 18" xfId="6727"/>
    <cellStyle name="Normal 2 2 2 4 18 2" xfId="6728"/>
    <cellStyle name="Normal 2 2 2 4 18 2 2" xfId="34431"/>
    <cellStyle name="Normal 2 2 2 4 18 3" xfId="34430"/>
    <cellStyle name="Normal 2 2 2 4 19" xfId="6729"/>
    <cellStyle name="Normal 2 2 2 4 19 2" xfId="6730"/>
    <cellStyle name="Normal 2 2 2 4 19 2 2" xfId="34433"/>
    <cellStyle name="Normal 2 2 2 4 19 3" xfId="34432"/>
    <cellStyle name="Normal 2 2 2 4 2" xfId="6731"/>
    <cellStyle name="Normal 2 2 2 4 2 2" xfId="6732"/>
    <cellStyle name="Normal 2 2 2 4 2 2 2" xfId="34435"/>
    <cellStyle name="Normal 2 2 2 4 2 3" xfId="6733"/>
    <cellStyle name="Normal 2 2 2 4 2 3 2" xfId="34436"/>
    <cellStyle name="Normal 2 2 2 4 2 4" xfId="6734"/>
    <cellStyle name="Normal 2 2 2 4 2 4 2" xfId="34437"/>
    <cellStyle name="Normal 2 2 2 4 2 5" xfId="29610"/>
    <cellStyle name="Normal 2 2 2 4 2 6" xfId="34434"/>
    <cellStyle name="Normal 2 2 2 4 2_REUTERS" xfId="6735"/>
    <cellStyle name="Normal 2 2 2 4 20" xfId="6736"/>
    <cellStyle name="Normal 2 2 2 4 20 2" xfId="6737"/>
    <cellStyle name="Normal 2 2 2 4 20 2 2" xfId="34439"/>
    <cellStyle name="Normal 2 2 2 4 20 3" xfId="34438"/>
    <cellStyle name="Normal 2 2 2 4 21" xfId="6738"/>
    <cellStyle name="Normal 2 2 2 4 21 2" xfId="6739"/>
    <cellStyle name="Normal 2 2 2 4 21 2 2" xfId="34441"/>
    <cellStyle name="Normal 2 2 2 4 21 3" xfId="34440"/>
    <cellStyle name="Normal 2 2 2 4 22" xfId="6740"/>
    <cellStyle name="Normal 2 2 2 4 22 2" xfId="6741"/>
    <cellStyle name="Normal 2 2 2 4 22 2 2" xfId="34443"/>
    <cellStyle name="Normal 2 2 2 4 22 3" xfId="34442"/>
    <cellStyle name="Normal 2 2 2 4 23" xfId="6742"/>
    <cellStyle name="Normal 2 2 2 4 23 2" xfId="34444"/>
    <cellStyle name="Normal 2 2 2 4 24" xfId="6743"/>
    <cellStyle name="Normal 2 2 2 4 24 2" xfId="34445"/>
    <cellStyle name="Normal 2 2 2 4 25" xfId="29609"/>
    <cellStyle name="Normal 2 2 2 4 26" xfId="34413"/>
    <cellStyle name="Normal 2 2 2 4 3" xfId="6744"/>
    <cellStyle name="Normal 2 2 2 4 3 2" xfId="6745"/>
    <cellStyle name="Normal 2 2 2 4 3 2 2" xfId="34447"/>
    <cellStyle name="Normal 2 2 2 4 3 3" xfId="6746"/>
    <cellStyle name="Normal 2 2 2 4 3 3 2" xfId="34448"/>
    <cellStyle name="Normal 2 2 2 4 3 4" xfId="6747"/>
    <cellStyle name="Normal 2 2 2 4 3 4 2" xfId="34449"/>
    <cellStyle name="Normal 2 2 2 4 3 5" xfId="29611"/>
    <cellStyle name="Normal 2 2 2 4 3 6" xfId="34446"/>
    <cellStyle name="Normal 2 2 2 4 3_REUTERS" xfId="6748"/>
    <cellStyle name="Normal 2 2 2 4 4" xfId="6749"/>
    <cellStyle name="Normal 2 2 2 4 4 2" xfId="6750"/>
    <cellStyle name="Normal 2 2 2 4 4 2 2" xfId="34451"/>
    <cellStyle name="Normal 2 2 2 4 4 3" xfId="6751"/>
    <cellStyle name="Normal 2 2 2 4 4 3 2" xfId="34452"/>
    <cellStyle name="Normal 2 2 2 4 4 4" xfId="6752"/>
    <cellStyle name="Normal 2 2 2 4 4 4 2" xfId="34453"/>
    <cellStyle name="Normal 2 2 2 4 4 5" xfId="29612"/>
    <cellStyle name="Normal 2 2 2 4 4 6" xfId="34450"/>
    <cellStyle name="Normal 2 2 2 4 4_REUTERS" xfId="6753"/>
    <cellStyle name="Normal 2 2 2 4 5" xfId="6754"/>
    <cellStyle name="Normal 2 2 2 4 5 2" xfId="6755"/>
    <cellStyle name="Normal 2 2 2 4 5 2 2" xfId="34455"/>
    <cellStyle name="Normal 2 2 2 4 5 3" xfId="6756"/>
    <cellStyle name="Normal 2 2 2 4 5 3 2" xfId="34456"/>
    <cellStyle name="Normal 2 2 2 4 5 4" xfId="6757"/>
    <cellStyle name="Normal 2 2 2 4 5 4 2" xfId="34457"/>
    <cellStyle name="Normal 2 2 2 4 5 5" xfId="29613"/>
    <cellStyle name="Normal 2 2 2 4 5 6" xfId="34454"/>
    <cellStyle name="Normal 2 2 2 4 5_REUTERS" xfId="6758"/>
    <cellStyle name="Normal 2 2 2 4 6" xfId="6759"/>
    <cellStyle name="Normal 2 2 2 4 6 2" xfId="6760"/>
    <cellStyle name="Normal 2 2 2 4 6 2 2" xfId="34459"/>
    <cellStyle name="Normal 2 2 2 4 6 3" xfId="6761"/>
    <cellStyle name="Normal 2 2 2 4 6 3 2" xfId="34460"/>
    <cellStyle name="Normal 2 2 2 4 6 4" xfId="6762"/>
    <cellStyle name="Normal 2 2 2 4 6 4 2" xfId="34461"/>
    <cellStyle name="Normal 2 2 2 4 6 5" xfId="34458"/>
    <cellStyle name="Normal 2 2 2 4 7" xfId="6763"/>
    <cellStyle name="Normal 2 2 2 4 7 2" xfId="6764"/>
    <cellStyle name="Normal 2 2 2 4 7 2 2" xfId="34463"/>
    <cellStyle name="Normal 2 2 2 4 7 3" xfId="34462"/>
    <cellStyle name="Normal 2 2 2 4 8" xfId="6765"/>
    <cellStyle name="Normal 2 2 2 4 8 2" xfId="6766"/>
    <cellStyle name="Normal 2 2 2 4 8 2 2" xfId="34465"/>
    <cellStyle name="Normal 2 2 2 4 8 3" xfId="34464"/>
    <cellStyle name="Normal 2 2 2 4 9" xfId="6767"/>
    <cellStyle name="Normal 2 2 2 4 9 2" xfId="6768"/>
    <cellStyle name="Normal 2 2 2 4 9 2 2" xfId="34467"/>
    <cellStyle name="Normal 2 2 2 4 9 3" xfId="34466"/>
    <cellStyle name="Normal 2 2 2 4_INDX_CORR" xfId="6769"/>
    <cellStyle name="Normal 2 2 2 40" xfId="6770"/>
    <cellStyle name="Normal 2 2 2 40 10" xfId="6771"/>
    <cellStyle name="Normal 2 2 2 40 10 2" xfId="6772"/>
    <cellStyle name="Normal 2 2 2 40 10 2 2" xfId="34470"/>
    <cellStyle name="Normal 2 2 2 40 10 3" xfId="34469"/>
    <cellStyle name="Normal 2 2 2 40 11" xfId="6773"/>
    <cellStyle name="Normal 2 2 2 40 11 2" xfId="6774"/>
    <cellStyle name="Normal 2 2 2 40 11 2 2" xfId="34472"/>
    <cellStyle name="Normal 2 2 2 40 11 3" xfId="34471"/>
    <cellStyle name="Normal 2 2 2 40 12" xfId="6775"/>
    <cellStyle name="Normal 2 2 2 40 12 2" xfId="6776"/>
    <cellStyle name="Normal 2 2 2 40 12 2 2" xfId="34474"/>
    <cellStyle name="Normal 2 2 2 40 12 3" xfId="34473"/>
    <cellStyle name="Normal 2 2 2 40 13" xfId="6777"/>
    <cellStyle name="Normal 2 2 2 40 13 2" xfId="6778"/>
    <cellStyle name="Normal 2 2 2 40 13 2 2" xfId="34476"/>
    <cellStyle name="Normal 2 2 2 40 13 3" xfId="34475"/>
    <cellStyle name="Normal 2 2 2 40 14" xfId="6779"/>
    <cellStyle name="Normal 2 2 2 40 14 2" xfId="6780"/>
    <cellStyle name="Normal 2 2 2 40 14 2 2" xfId="34478"/>
    <cellStyle name="Normal 2 2 2 40 14 3" xfId="34477"/>
    <cellStyle name="Normal 2 2 2 40 15" xfId="6781"/>
    <cellStyle name="Normal 2 2 2 40 15 2" xfId="6782"/>
    <cellStyle name="Normal 2 2 2 40 15 2 2" xfId="34480"/>
    <cellStyle name="Normal 2 2 2 40 15 3" xfId="34479"/>
    <cellStyle name="Normal 2 2 2 40 16" xfId="6783"/>
    <cellStyle name="Normal 2 2 2 40 16 2" xfId="6784"/>
    <cellStyle name="Normal 2 2 2 40 16 2 2" xfId="34482"/>
    <cellStyle name="Normal 2 2 2 40 16 3" xfId="34481"/>
    <cellStyle name="Normal 2 2 2 40 17" xfId="6785"/>
    <cellStyle name="Normal 2 2 2 40 17 2" xfId="6786"/>
    <cellStyle name="Normal 2 2 2 40 17 2 2" xfId="34484"/>
    <cellStyle name="Normal 2 2 2 40 17 3" xfId="34483"/>
    <cellStyle name="Normal 2 2 2 40 18" xfId="6787"/>
    <cellStyle name="Normal 2 2 2 40 18 2" xfId="6788"/>
    <cellStyle name="Normal 2 2 2 40 18 2 2" xfId="34486"/>
    <cellStyle name="Normal 2 2 2 40 18 3" xfId="34485"/>
    <cellStyle name="Normal 2 2 2 40 19" xfId="6789"/>
    <cellStyle name="Normal 2 2 2 40 19 2" xfId="6790"/>
    <cellStyle name="Normal 2 2 2 40 19 2 2" xfId="34488"/>
    <cellStyle name="Normal 2 2 2 40 19 3" xfId="34487"/>
    <cellStyle name="Normal 2 2 2 40 2" xfId="6791"/>
    <cellStyle name="Normal 2 2 2 40 2 2" xfId="6792"/>
    <cellStyle name="Normal 2 2 2 40 2 2 2" xfId="34490"/>
    <cellStyle name="Normal 2 2 2 40 2 3" xfId="6793"/>
    <cellStyle name="Normal 2 2 2 40 2 3 2" xfId="34491"/>
    <cellStyle name="Normal 2 2 2 40 2 4" xfId="6794"/>
    <cellStyle name="Normal 2 2 2 40 2 4 2" xfId="34492"/>
    <cellStyle name="Normal 2 2 2 40 2 5" xfId="29615"/>
    <cellStyle name="Normal 2 2 2 40 2 6" xfId="34489"/>
    <cellStyle name="Normal 2 2 2 40 2_REUTERS" xfId="6795"/>
    <cellStyle name="Normal 2 2 2 40 20" xfId="6796"/>
    <cellStyle name="Normal 2 2 2 40 20 2" xfId="6797"/>
    <cellStyle name="Normal 2 2 2 40 20 2 2" xfId="34494"/>
    <cellStyle name="Normal 2 2 2 40 20 3" xfId="34493"/>
    <cellStyle name="Normal 2 2 2 40 21" xfId="6798"/>
    <cellStyle name="Normal 2 2 2 40 21 2" xfId="6799"/>
    <cellStyle name="Normal 2 2 2 40 21 2 2" xfId="34496"/>
    <cellStyle name="Normal 2 2 2 40 21 3" xfId="34495"/>
    <cellStyle name="Normal 2 2 2 40 22" xfId="6800"/>
    <cellStyle name="Normal 2 2 2 40 22 2" xfId="34497"/>
    <cellStyle name="Normal 2 2 2 40 23" xfId="6801"/>
    <cellStyle name="Normal 2 2 2 40 23 2" xfId="34498"/>
    <cellStyle name="Normal 2 2 2 40 24" xfId="29614"/>
    <cellStyle name="Normal 2 2 2 40 25" xfId="34468"/>
    <cellStyle name="Normal 2 2 2 40 3" xfId="6802"/>
    <cellStyle name="Normal 2 2 2 40 3 2" xfId="6803"/>
    <cellStyle name="Normal 2 2 2 40 3 2 2" xfId="34500"/>
    <cellStyle name="Normal 2 2 2 40 3 3" xfId="6804"/>
    <cellStyle name="Normal 2 2 2 40 3 3 2" xfId="34501"/>
    <cellStyle name="Normal 2 2 2 40 3 4" xfId="6805"/>
    <cellStyle name="Normal 2 2 2 40 3 4 2" xfId="34502"/>
    <cellStyle name="Normal 2 2 2 40 3 5" xfId="29616"/>
    <cellStyle name="Normal 2 2 2 40 3 6" xfId="34499"/>
    <cellStyle name="Normal 2 2 2 40 3_REUTERS" xfId="6806"/>
    <cellStyle name="Normal 2 2 2 40 4" xfId="6807"/>
    <cellStyle name="Normal 2 2 2 40 4 2" xfId="6808"/>
    <cellStyle name="Normal 2 2 2 40 4 2 2" xfId="34504"/>
    <cellStyle name="Normal 2 2 2 40 4 3" xfId="6809"/>
    <cellStyle name="Normal 2 2 2 40 4 3 2" xfId="34505"/>
    <cellStyle name="Normal 2 2 2 40 4 4" xfId="6810"/>
    <cellStyle name="Normal 2 2 2 40 4 4 2" xfId="34506"/>
    <cellStyle name="Normal 2 2 2 40 4 5" xfId="29617"/>
    <cellStyle name="Normal 2 2 2 40 4 6" xfId="34503"/>
    <cellStyle name="Normal 2 2 2 40 4_REUTERS" xfId="6811"/>
    <cellStyle name="Normal 2 2 2 40 5" xfId="6812"/>
    <cellStyle name="Normal 2 2 2 40 5 2" xfId="6813"/>
    <cellStyle name="Normal 2 2 2 40 5 2 2" xfId="34508"/>
    <cellStyle name="Normal 2 2 2 40 5 3" xfId="6814"/>
    <cellStyle name="Normal 2 2 2 40 5 3 2" xfId="34509"/>
    <cellStyle name="Normal 2 2 2 40 5 4" xfId="6815"/>
    <cellStyle name="Normal 2 2 2 40 5 4 2" xfId="34510"/>
    <cellStyle name="Normal 2 2 2 40 5 5" xfId="34507"/>
    <cellStyle name="Normal 2 2 2 40 6" xfId="6816"/>
    <cellStyle name="Normal 2 2 2 40 6 2" xfId="6817"/>
    <cellStyle name="Normal 2 2 2 40 6 2 2" xfId="34512"/>
    <cellStyle name="Normal 2 2 2 40 6 3" xfId="34511"/>
    <cellStyle name="Normal 2 2 2 40 7" xfId="6818"/>
    <cellStyle name="Normal 2 2 2 40 7 2" xfId="6819"/>
    <cellStyle name="Normal 2 2 2 40 7 2 2" xfId="34514"/>
    <cellStyle name="Normal 2 2 2 40 7 3" xfId="34513"/>
    <cellStyle name="Normal 2 2 2 40 8" xfId="6820"/>
    <cellStyle name="Normal 2 2 2 40 8 2" xfId="6821"/>
    <cellStyle name="Normal 2 2 2 40 8 2 2" xfId="34516"/>
    <cellStyle name="Normal 2 2 2 40 8 3" xfId="34515"/>
    <cellStyle name="Normal 2 2 2 40 9" xfId="6822"/>
    <cellStyle name="Normal 2 2 2 40 9 2" xfId="6823"/>
    <cellStyle name="Normal 2 2 2 40 9 2 2" xfId="34518"/>
    <cellStyle name="Normal 2 2 2 40 9 3" xfId="34517"/>
    <cellStyle name="Normal 2 2 2 40_INDX_CORR" xfId="6824"/>
    <cellStyle name="Normal 2 2 2 41" xfId="6825"/>
    <cellStyle name="Normal 2 2 2 41 2" xfId="6826"/>
    <cellStyle name="Normal 2 2 2 41 2 2" xfId="6827"/>
    <cellStyle name="Normal 2 2 2 41 2 2 2" xfId="34521"/>
    <cellStyle name="Normal 2 2 2 41 2 3" xfId="6828"/>
    <cellStyle name="Normal 2 2 2 41 2 3 2" xfId="34522"/>
    <cellStyle name="Normal 2 2 2 41 2 4" xfId="6829"/>
    <cellStyle name="Normal 2 2 2 41 2 4 2" xfId="34523"/>
    <cellStyle name="Normal 2 2 2 41 2 5" xfId="29619"/>
    <cellStyle name="Normal 2 2 2 41 2 6" xfId="34520"/>
    <cellStyle name="Normal 2 2 2 41 2_REUTERS" xfId="6830"/>
    <cellStyle name="Normal 2 2 2 41 3" xfId="6831"/>
    <cellStyle name="Normal 2 2 2 41 3 2" xfId="6832"/>
    <cellStyle name="Normal 2 2 2 41 3 2 2" xfId="34525"/>
    <cellStyle name="Normal 2 2 2 41 3 3" xfId="6833"/>
    <cellStyle name="Normal 2 2 2 41 3 3 2" xfId="34526"/>
    <cellStyle name="Normal 2 2 2 41 3 4" xfId="6834"/>
    <cellStyle name="Normal 2 2 2 41 3 4 2" xfId="34527"/>
    <cellStyle name="Normal 2 2 2 41 3 5" xfId="29620"/>
    <cellStyle name="Normal 2 2 2 41 3 6" xfId="34524"/>
    <cellStyle name="Normal 2 2 2 41 3_REUTERS" xfId="6835"/>
    <cellStyle name="Normal 2 2 2 41 4" xfId="6836"/>
    <cellStyle name="Normal 2 2 2 41 4 2" xfId="6837"/>
    <cellStyle name="Normal 2 2 2 41 4 2 2" xfId="34529"/>
    <cellStyle name="Normal 2 2 2 41 4 3" xfId="6838"/>
    <cellStyle name="Normal 2 2 2 41 4 3 2" xfId="34530"/>
    <cellStyle name="Normal 2 2 2 41 4 4" xfId="6839"/>
    <cellStyle name="Normal 2 2 2 41 4 4 2" xfId="34531"/>
    <cellStyle name="Normal 2 2 2 41 4 5" xfId="29621"/>
    <cellStyle name="Normal 2 2 2 41 4 6" xfId="34528"/>
    <cellStyle name="Normal 2 2 2 41 4_REUTERS" xfId="6840"/>
    <cellStyle name="Normal 2 2 2 41 5" xfId="6841"/>
    <cellStyle name="Normal 2 2 2 41 5 2" xfId="6842"/>
    <cellStyle name="Normal 2 2 2 41 5 2 2" xfId="34533"/>
    <cellStyle name="Normal 2 2 2 41 5 3" xfId="34532"/>
    <cellStyle name="Normal 2 2 2 41 6" xfId="6843"/>
    <cellStyle name="Normal 2 2 2 41 6 2" xfId="34534"/>
    <cellStyle name="Normal 2 2 2 41 7" xfId="6844"/>
    <cellStyle name="Normal 2 2 2 41 7 2" xfId="34535"/>
    <cellStyle name="Normal 2 2 2 41 8" xfId="29618"/>
    <cellStyle name="Normal 2 2 2 41 9" xfId="34519"/>
    <cellStyle name="Normal 2 2 2 41_REUTERS" xfId="6845"/>
    <cellStyle name="Normal 2 2 2 42" xfId="6846"/>
    <cellStyle name="Normal 2 2 2 42 2" xfId="6847"/>
    <cellStyle name="Normal 2 2 2 42 2 2" xfId="34537"/>
    <cellStyle name="Normal 2 2 2 42 3" xfId="6848"/>
    <cellStyle name="Normal 2 2 2 42 3 2" xfId="34538"/>
    <cellStyle name="Normal 2 2 2 42 4" xfId="6849"/>
    <cellStyle name="Normal 2 2 2 42 4 2" xfId="34539"/>
    <cellStyle name="Normal 2 2 2 42 5" xfId="29622"/>
    <cellStyle name="Normal 2 2 2 42 6" xfId="34536"/>
    <cellStyle name="Normal 2 2 2 42_REUTERS" xfId="6850"/>
    <cellStyle name="Normal 2 2 2 43" xfId="6851"/>
    <cellStyle name="Normal 2 2 2 43 2" xfId="6852"/>
    <cellStyle name="Normal 2 2 2 43 2 2" xfId="34541"/>
    <cellStyle name="Normal 2 2 2 43 3" xfId="29623"/>
    <cellStyle name="Normal 2 2 2 43 4" xfId="34540"/>
    <cellStyle name="Normal 2 2 2 43_REUTERS" xfId="6853"/>
    <cellStyle name="Normal 2 2 2 44" xfId="6854"/>
    <cellStyle name="Normal 2 2 2 44 2" xfId="6855"/>
    <cellStyle name="Normal 2 2 2 44 2 2" xfId="34543"/>
    <cellStyle name="Normal 2 2 2 44 3" xfId="29624"/>
    <cellStyle name="Normal 2 2 2 44 4" xfId="34542"/>
    <cellStyle name="Normal 2 2 2 44_REUTERS" xfId="6856"/>
    <cellStyle name="Normal 2 2 2 45" xfId="6857"/>
    <cellStyle name="Normal 2 2 2 45 2" xfId="6858"/>
    <cellStyle name="Normal 2 2 2 45 2 2" xfId="34545"/>
    <cellStyle name="Normal 2 2 2 45 3" xfId="6859"/>
    <cellStyle name="Normal 2 2 2 45 3 2" xfId="34546"/>
    <cellStyle name="Normal 2 2 2 45 4" xfId="6860"/>
    <cellStyle name="Normal 2 2 2 45 4 2" xfId="34547"/>
    <cellStyle name="Normal 2 2 2 45 5" xfId="34544"/>
    <cellStyle name="Normal 2 2 2 46" xfId="6861"/>
    <cellStyle name="Normal 2 2 2 46 2" xfId="6862"/>
    <cellStyle name="Normal 2 2 2 46 2 2" xfId="34549"/>
    <cellStyle name="Normal 2 2 2 46 3" xfId="34548"/>
    <cellStyle name="Normal 2 2 2 47" xfId="6863"/>
    <cellStyle name="Normal 2 2 2 47 2" xfId="6864"/>
    <cellStyle name="Normal 2 2 2 47 2 2" xfId="34551"/>
    <cellStyle name="Normal 2 2 2 47 3" xfId="34550"/>
    <cellStyle name="Normal 2 2 2 48" xfId="6865"/>
    <cellStyle name="Normal 2 2 2 48 2" xfId="6866"/>
    <cellStyle name="Normal 2 2 2 48 2 2" xfId="34553"/>
    <cellStyle name="Normal 2 2 2 48 3" xfId="34552"/>
    <cellStyle name="Normal 2 2 2 49" xfId="6867"/>
    <cellStyle name="Normal 2 2 2 49 2" xfId="6868"/>
    <cellStyle name="Normal 2 2 2 49 2 2" xfId="34555"/>
    <cellStyle name="Normal 2 2 2 49 3" xfId="34554"/>
    <cellStyle name="Normal 2 2 2 5" xfId="6869"/>
    <cellStyle name="Normal 2 2 2 5 10" xfId="6870"/>
    <cellStyle name="Normal 2 2 2 5 10 2" xfId="6871"/>
    <cellStyle name="Normal 2 2 2 5 10 2 2" xfId="34558"/>
    <cellStyle name="Normal 2 2 2 5 10 3" xfId="6872"/>
    <cellStyle name="Normal 2 2 2 5 10 3 2" xfId="34559"/>
    <cellStyle name="Normal 2 2 2 5 10 4" xfId="6873"/>
    <cellStyle name="Normal 2 2 2 5 10 4 2" xfId="34560"/>
    <cellStyle name="Normal 2 2 2 5 10 5" xfId="34557"/>
    <cellStyle name="Normal 2 2 2 5 11" xfId="6874"/>
    <cellStyle name="Normal 2 2 2 5 11 2" xfId="6875"/>
    <cellStyle name="Normal 2 2 2 5 11 2 2" xfId="34562"/>
    <cellStyle name="Normal 2 2 2 5 11 3" xfId="34561"/>
    <cellStyle name="Normal 2 2 2 5 12" xfId="6876"/>
    <cellStyle name="Normal 2 2 2 5 12 2" xfId="6877"/>
    <cellStyle name="Normal 2 2 2 5 12 2 2" xfId="34564"/>
    <cellStyle name="Normal 2 2 2 5 12 3" xfId="34563"/>
    <cellStyle name="Normal 2 2 2 5 13" xfId="6878"/>
    <cellStyle name="Normal 2 2 2 5 13 2" xfId="6879"/>
    <cellStyle name="Normal 2 2 2 5 13 2 2" xfId="34566"/>
    <cellStyle name="Normal 2 2 2 5 13 3" xfId="34565"/>
    <cellStyle name="Normal 2 2 2 5 14" xfId="6880"/>
    <cellStyle name="Normal 2 2 2 5 14 2" xfId="6881"/>
    <cellStyle name="Normal 2 2 2 5 14 2 2" xfId="34568"/>
    <cellStyle name="Normal 2 2 2 5 14 3" xfId="34567"/>
    <cellStyle name="Normal 2 2 2 5 15" xfId="6882"/>
    <cellStyle name="Normal 2 2 2 5 15 2" xfId="6883"/>
    <cellStyle name="Normal 2 2 2 5 15 2 2" xfId="34570"/>
    <cellStyle name="Normal 2 2 2 5 15 3" xfId="34569"/>
    <cellStyle name="Normal 2 2 2 5 16" xfId="6884"/>
    <cellStyle name="Normal 2 2 2 5 16 2" xfId="6885"/>
    <cellStyle name="Normal 2 2 2 5 16 2 2" xfId="34572"/>
    <cellStyle name="Normal 2 2 2 5 16 3" xfId="34571"/>
    <cellStyle name="Normal 2 2 2 5 17" xfId="6886"/>
    <cellStyle name="Normal 2 2 2 5 17 2" xfId="6887"/>
    <cellStyle name="Normal 2 2 2 5 17 2 2" xfId="34574"/>
    <cellStyle name="Normal 2 2 2 5 17 3" xfId="34573"/>
    <cellStyle name="Normal 2 2 2 5 18" xfId="6888"/>
    <cellStyle name="Normal 2 2 2 5 18 2" xfId="6889"/>
    <cellStyle name="Normal 2 2 2 5 18 2 2" xfId="34576"/>
    <cellStyle name="Normal 2 2 2 5 18 3" xfId="34575"/>
    <cellStyle name="Normal 2 2 2 5 19" xfId="6890"/>
    <cellStyle name="Normal 2 2 2 5 19 2" xfId="6891"/>
    <cellStyle name="Normal 2 2 2 5 19 2 2" xfId="34578"/>
    <cellStyle name="Normal 2 2 2 5 19 3" xfId="34577"/>
    <cellStyle name="Normal 2 2 2 5 2" xfId="6892"/>
    <cellStyle name="Normal 2 2 2 5 2 10" xfId="6893"/>
    <cellStyle name="Normal 2 2 2 5 2 10 2" xfId="6894"/>
    <cellStyle name="Normal 2 2 2 5 2 10 2 2" xfId="34581"/>
    <cellStyle name="Normal 2 2 2 5 2 10 3" xfId="34580"/>
    <cellStyle name="Normal 2 2 2 5 2 11" xfId="6895"/>
    <cellStyle name="Normal 2 2 2 5 2 11 2" xfId="6896"/>
    <cellStyle name="Normal 2 2 2 5 2 11 2 2" xfId="34583"/>
    <cellStyle name="Normal 2 2 2 5 2 11 3" xfId="34582"/>
    <cellStyle name="Normal 2 2 2 5 2 12" xfId="6897"/>
    <cellStyle name="Normal 2 2 2 5 2 12 2" xfId="6898"/>
    <cellStyle name="Normal 2 2 2 5 2 12 2 2" xfId="34585"/>
    <cellStyle name="Normal 2 2 2 5 2 12 3" xfId="34584"/>
    <cellStyle name="Normal 2 2 2 5 2 13" xfId="6899"/>
    <cellStyle name="Normal 2 2 2 5 2 13 2" xfId="6900"/>
    <cellStyle name="Normal 2 2 2 5 2 13 2 2" xfId="34587"/>
    <cellStyle name="Normal 2 2 2 5 2 13 3" xfId="34586"/>
    <cellStyle name="Normal 2 2 2 5 2 14" xfId="6901"/>
    <cellStyle name="Normal 2 2 2 5 2 14 2" xfId="6902"/>
    <cellStyle name="Normal 2 2 2 5 2 14 2 2" xfId="34589"/>
    <cellStyle name="Normal 2 2 2 5 2 14 3" xfId="34588"/>
    <cellStyle name="Normal 2 2 2 5 2 15" xfId="6903"/>
    <cellStyle name="Normal 2 2 2 5 2 15 2" xfId="6904"/>
    <cellStyle name="Normal 2 2 2 5 2 15 2 2" xfId="34591"/>
    <cellStyle name="Normal 2 2 2 5 2 15 3" xfId="34590"/>
    <cellStyle name="Normal 2 2 2 5 2 16" xfId="6905"/>
    <cellStyle name="Normal 2 2 2 5 2 16 2" xfId="6906"/>
    <cellStyle name="Normal 2 2 2 5 2 16 2 2" xfId="34593"/>
    <cellStyle name="Normal 2 2 2 5 2 16 3" xfId="34592"/>
    <cellStyle name="Normal 2 2 2 5 2 17" xfId="6907"/>
    <cellStyle name="Normal 2 2 2 5 2 17 2" xfId="6908"/>
    <cellStyle name="Normal 2 2 2 5 2 17 2 2" xfId="34595"/>
    <cellStyle name="Normal 2 2 2 5 2 17 3" xfId="34594"/>
    <cellStyle name="Normal 2 2 2 5 2 18" xfId="6909"/>
    <cellStyle name="Normal 2 2 2 5 2 18 2" xfId="6910"/>
    <cellStyle name="Normal 2 2 2 5 2 18 2 2" xfId="34597"/>
    <cellStyle name="Normal 2 2 2 5 2 18 3" xfId="34596"/>
    <cellStyle name="Normal 2 2 2 5 2 19" xfId="6911"/>
    <cellStyle name="Normal 2 2 2 5 2 19 2" xfId="6912"/>
    <cellStyle name="Normal 2 2 2 5 2 19 2 2" xfId="34599"/>
    <cellStyle name="Normal 2 2 2 5 2 19 3" xfId="34598"/>
    <cellStyle name="Normal 2 2 2 5 2 2" xfId="6913"/>
    <cellStyle name="Normal 2 2 2 5 2 2 2" xfId="6914"/>
    <cellStyle name="Normal 2 2 2 5 2 2 2 2" xfId="34601"/>
    <cellStyle name="Normal 2 2 2 5 2 2 3" xfId="6915"/>
    <cellStyle name="Normal 2 2 2 5 2 2 3 2" xfId="34602"/>
    <cellStyle name="Normal 2 2 2 5 2 2 4" xfId="6916"/>
    <cellStyle name="Normal 2 2 2 5 2 2 4 2" xfId="34603"/>
    <cellStyle name="Normal 2 2 2 5 2 2 5" xfId="29627"/>
    <cellStyle name="Normal 2 2 2 5 2 2 6" xfId="34600"/>
    <cellStyle name="Normal 2 2 2 5 2 2_REUTERS" xfId="6917"/>
    <cellStyle name="Normal 2 2 2 5 2 20" xfId="6918"/>
    <cellStyle name="Normal 2 2 2 5 2 20 2" xfId="6919"/>
    <cellStyle name="Normal 2 2 2 5 2 20 2 2" xfId="34605"/>
    <cellStyle name="Normal 2 2 2 5 2 20 3" xfId="34604"/>
    <cellStyle name="Normal 2 2 2 5 2 21" xfId="6920"/>
    <cellStyle name="Normal 2 2 2 5 2 21 2" xfId="6921"/>
    <cellStyle name="Normal 2 2 2 5 2 21 2 2" xfId="34607"/>
    <cellStyle name="Normal 2 2 2 5 2 21 3" xfId="34606"/>
    <cellStyle name="Normal 2 2 2 5 2 22" xfId="6922"/>
    <cellStyle name="Normal 2 2 2 5 2 22 2" xfId="6923"/>
    <cellStyle name="Normal 2 2 2 5 2 22 2 2" xfId="34609"/>
    <cellStyle name="Normal 2 2 2 5 2 22 3" xfId="34608"/>
    <cellStyle name="Normal 2 2 2 5 2 23" xfId="6924"/>
    <cellStyle name="Normal 2 2 2 5 2 23 2" xfId="34610"/>
    <cellStyle name="Normal 2 2 2 5 2 24" xfId="6925"/>
    <cellStyle name="Normal 2 2 2 5 2 24 2" xfId="34611"/>
    <cellStyle name="Normal 2 2 2 5 2 25" xfId="29626"/>
    <cellStyle name="Normal 2 2 2 5 2 26" xfId="34579"/>
    <cellStyle name="Normal 2 2 2 5 2 3" xfId="6926"/>
    <cellStyle name="Normal 2 2 2 5 2 3 2" xfId="6927"/>
    <cellStyle name="Normal 2 2 2 5 2 3 2 2" xfId="34613"/>
    <cellStyle name="Normal 2 2 2 5 2 3 3" xfId="6928"/>
    <cellStyle name="Normal 2 2 2 5 2 3 3 2" xfId="34614"/>
    <cellStyle name="Normal 2 2 2 5 2 3 4" xfId="6929"/>
    <cellStyle name="Normal 2 2 2 5 2 3 4 2" xfId="34615"/>
    <cellStyle name="Normal 2 2 2 5 2 3 5" xfId="29628"/>
    <cellStyle name="Normal 2 2 2 5 2 3 6" xfId="34612"/>
    <cellStyle name="Normal 2 2 2 5 2 3_REUTERS" xfId="6930"/>
    <cellStyle name="Normal 2 2 2 5 2 4" xfId="6931"/>
    <cellStyle name="Normal 2 2 2 5 2 4 2" xfId="6932"/>
    <cellStyle name="Normal 2 2 2 5 2 4 2 2" xfId="34617"/>
    <cellStyle name="Normal 2 2 2 5 2 4 3" xfId="6933"/>
    <cellStyle name="Normal 2 2 2 5 2 4 3 2" xfId="34618"/>
    <cellStyle name="Normal 2 2 2 5 2 4 4" xfId="6934"/>
    <cellStyle name="Normal 2 2 2 5 2 4 4 2" xfId="34619"/>
    <cellStyle name="Normal 2 2 2 5 2 4 5" xfId="29629"/>
    <cellStyle name="Normal 2 2 2 5 2 4 6" xfId="34616"/>
    <cellStyle name="Normal 2 2 2 5 2 4_REUTERS" xfId="6935"/>
    <cellStyle name="Normal 2 2 2 5 2 5" xfId="6936"/>
    <cellStyle name="Normal 2 2 2 5 2 5 2" xfId="6937"/>
    <cellStyle name="Normal 2 2 2 5 2 5 2 2" xfId="34621"/>
    <cellStyle name="Normal 2 2 2 5 2 5 3" xfId="6938"/>
    <cellStyle name="Normal 2 2 2 5 2 5 3 2" xfId="34622"/>
    <cellStyle name="Normal 2 2 2 5 2 5 4" xfId="6939"/>
    <cellStyle name="Normal 2 2 2 5 2 5 4 2" xfId="34623"/>
    <cellStyle name="Normal 2 2 2 5 2 5 5" xfId="29630"/>
    <cellStyle name="Normal 2 2 2 5 2 5 6" xfId="34620"/>
    <cellStyle name="Normal 2 2 2 5 2 5_REUTERS" xfId="6940"/>
    <cellStyle name="Normal 2 2 2 5 2 6" xfId="6941"/>
    <cellStyle name="Normal 2 2 2 5 2 6 2" xfId="6942"/>
    <cellStyle name="Normal 2 2 2 5 2 6 2 2" xfId="34625"/>
    <cellStyle name="Normal 2 2 2 5 2 6 3" xfId="6943"/>
    <cellStyle name="Normal 2 2 2 5 2 6 3 2" xfId="34626"/>
    <cellStyle name="Normal 2 2 2 5 2 6 4" xfId="6944"/>
    <cellStyle name="Normal 2 2 2 5 2 6 4 2" xfId="34627"/>
    <cellStyle name="Normal 2 2 2 5 2 6 5" xfId="34624"/>
    <cellStyle name="Normal 2 2 2 5 2 7" xfId="6945"/>
    <cellStyle name="Normal 2 2 2 5 2 7 2" xfId="6946"/>
    <cellStyle name="Normal 2 2 2 5 2 7 2 2" xfId="34629"/>
    <cellStyle name="Normal 2 2 2 5 2 7 3" xfId="34628"/>
    <cellStyle name="Normal 2 2 2 5 2 8" xfId="6947"/>
    <cellStyle name="Normal 2 2 2 5 2 8 2" xfId="6948"/>
    <cellStyle name="Normal 2 2 2 5 2 8 2 2" xfId="34631"/>
    <cellStyle name="Normal 2 2 2 5 2 8 3" xfId="34630"/>
    <cellStyle name="Normal 2 2 2 5 2 9" xfId="6949"/>
    <cellStyle name="Normal 2 2 2 5 2 9 2" xfId="6950"/>
    <cellStyle name="Normal 2 2 2 5 2 9 2 2" xfId="34633"/>
    <cellStyle name="Normal 2 2 2 5 2 9 3" xfId="34632"/>
    <cellStyle name="Normal 2 2 2 5 2_INDX_CORR" xfId="6951"/>
    <cellStyle name="Normal 2 2 2 5 20" xfId="6952"/>
    <cellStyle name="Normal 2 2 2 5 20 2" xfId="6953"/>
    <cellStyle name="Normal 2 2 2 5 20 2 2" xfId="34635"/>
    <cellStyle name="Normal 2 2 2 5 20 3" xfId="34634"/>
    <cellStyle name="Normal 2 2 2 5 21" xfId="6954"/>
    <cellStyle name="Normal 2 2 2 5 21 2" xfId="6955"/>
    <cellStyle name="Normal 2 2 2 5 21 2 2" xfId="34637"/>
    <cellStyle name="Normal 2 2 2 5 21 3" xfId="34636"/>
    <cellStyle name="Normal 2 2 2 5 22" xfId="6956"/>
    <cellStyle name="Normal 2 2 2 5 22 2" xfId="6957"/>
    <cellStyle name="Normal 2 2 2 5 22 2 2" xfId="34639"/>
    <cellStyle name="Normal 2 2 2 5 22 3" xfId="34638"/>
    <cellStyle name="Normal 2 2 2 5 23" xfId="6958"/>
    <cellStyle name="Normal 2 2 2 5 23 2" xfId="6959"/>
    <cellStyle name="Normal 2 2 2 5 23 2 2" xfId="34641"/>
    <cellStyle name="Normal 2 2 2 5 23 3" xfId="34640"/>
    <cellStyle name="Normal 2 2 2 5 24" xfId="6960"/>
    <cellStyle name="Normal 2 2 2 5 24 2" xfId="6961"/>
    <cellStyle name="Normal 2 2 2 5 24 2 2" xfId="34643"/>
    <cellStyle name="Normal 2 2 2 5 24 3" xfId="34642"/>
    <cellStyle name="Normal 2 2 2 5 25" xfId="6962"/>
    <cellStyle name="Normal 2 2 2 5 25 2" xfId="6963"/>
    <cellStyle name="Normal 2 2 2 5 25 2 2" xfId="34645"/>
    <cellStyle name="Normal 2 2 2 5 25 3" xfId="34644"/>
    <cellStyle name="Normal 2 2 2 5 26" xfId="6964"/>
    <cellStyle name="Normal 2 2 2 5 26 2" xfId="6965"/>
    <cellStyle name="Normal 2 2 2 5 26 2 2" xfId="34647"/>
    <cellStyle name="Normal 2 2 2 5 26 3" xfId="34646"/>
    <cellStyle name="Normal 2 2 2 5 27" xfId="6966"/>
    <cellStyle name="Normal 2 2 2 5 27 2" xfId="34648"/>
    <cellStyle name="Normal 2 2 2 5 28" xfId="6967"/>
    <cellStyle name="Normal 2 2 2 5 28 2" xfId="34649"/>
    <cellStyle name="Normal 2 2 2 5 29" xfId="29625"/>
    <cellStyle name="Normal 2 2 2 5 3" xfId="6968"/>
    <cellStyle name="Normal 2 2 2 5 3 10" xfId="6969"/>
    <cellStyle name="Normal 2 2 2 5 3 10 2" xfId="6970"/>
    <cellStyle name="Normal 2 2 2 5 3 10 2 2" xfId="34652"/>
    <cellStyle name="Normal 2 2 2 5 3 10 3" xfId="34651"/>
    <cellStyle name="Normal 2 2 2 5 3 11" xfId="6971"/>
    <cellStyle name="Normal 2 2 2 5 3 11 2" xfId="6972"/>
    <cellStyle name="Normal 2 2 2 5 3 11 2 2" xfId="34654"/>
    <cellStyle name="Normal 2 2 2 5 3 11 3" xfId="34653"/>
    <cellStyle name="Normal 2 2 2 5 3 12" xfId="6973"/>
    <cellStyle name="Normal 2 2 2 5 3 12 2" xfId="6974"/>
    <cellStyle name="Normal 2 2 2 5 3 12 2 2" xfId="34656"/>
    <cellStyle name="Normal 2 2 2 5 3 12 3" xfId="34655"/>
    <cellStyle name="Normal 2 2 2 5 3 13" xfId="6975"/>
    <cellStyle name="Normal 2 2 2 5 3 13 2" xfId="6976"/>
    <cellStyle name="Normal 2 2 2 5 3 13 2 2" xfId="34658"/>
    <cellStyle name="Normal 2 2 2 5 3 13 3" xfId="34657"/>
    <cellStyle name="Normal 2 2 2 5 3 14" xfId="6977"/>
    <cellStyle name="Normal 2 2 2 5 3 14 2" xfId="6978"/>
    <cellStyle name="Normal 2 2 2 5 3 14 2 2" xfId="34660"/>
    <cellStyle name="Normal 2 2 2 5 3 14 3" xfId="34659"/>
    <cellStyle name="Normal 2 2 2 5 3 15" xfId="6979"/>
    <cellStyle name="Normal 2 2 2 5 3 15 2" xfId="6980"/>
    <cellStyle name="Normal 2 2 2 5 3 15 2 2" xfId="34662"/>
    <cellStyle name="Normal 2 2 2 5 3 15 3" xfId="34661"/>
    <cellStyle name="Normal 2 2 2 5 3 16" xfId="6981"/>
    <cellStyle name="Normal 2 2 2 5 3 16 2" xfId="6982"/>
    <cellStyle name="Normal 2 2 2 5 3 16 2 2" xfId="34664"/>
    <cellStyle name="Normal 2 2 2 5 3 16 3" xfId="34663"/>
    <cellStyle name="Normal 2 2 2 5 3 17" xfId="6983"/>
    <cellStyle name="Normal 2 2 2 5 3 17 2" xfId="6984"/>
    <cellStyle name="Normal 2 2 2 5 3 17 2 2" xfId="34666"/>
    <cellStyle name="Normal 2 2 2 5 3 17 3" xfId="34665"/>
    <cellStyle name="Normal 2 2 2 5 3 18" xfId="6985"/>
    <cellStyle name="Normal 2 2 2 5 3 18 2" xfId="6986"/>
    <cellStyle name="Normal 2 2 2 5 3 18 2 2" xfId="34668"/>
    <cellStyle name="Normal 2 2 2 5 3 18 3" xfId="34667"/>
    <cellStyle name="Normal 2 2 2 5 3 19" xfId="6987"/>
    <cellStyle name="Normal 2 2 2 5 3 19 2" xfId="6988"/>
    <cellStyle name="Normal 2 2 2 5 3 19 2 2" xfId="34670"/>
    <cellStyle name="Normal 2 2 2 5 3 19 3" xfId="34669"/>
    <cellStyle name="Normal 2 2 2 5 3 2" xfId="6989"/>
    <cellStyle name="Normal 2 2 2 5 3 2 2" xfId="6990"/>
    <cellStyle name="Normal 2 2 2 5 3 2 2 2" xfId="34672"/>
    <cellStyle name="Normal 2 2 2 5 3 2 3" xfId="6991"/>
    <cellStyle name="Normal 2 2 2 5 3 2 3 2" xfId="34673"/>
    <cellStyle name="Normal 2 2 2 5 3 2 4" xfId="6992"/>
    <cellStyle name="Normal 2 2 2 5 3 2 4 2" xfId="34674"/>
    <cellStyle name="Normal 2 2 2 5 3 2 5" xfId="29632"/>
    <cellStyle name="Normal 2 2 2 5 3 2 6" xfId="34671"/>
    <cellStyle name="Normal 2 2 2 5 3 2_REUTERS" xfId="6993"/>
    <cellStyle name="Normal 2 2 2 5 3 20" xfId="6994"/>
    <cellStyle name="Normal 2 2 2 5 3 20 2" xfId="6995"/>
    <cellStyle name="Normal 2 2 2 5 3 20 2 2" xfId="34676"/>
    <cellStyle name="Normal 2 2 2 5 3 20 3" xfId="34675"/>
    <cellStyle name="Normal 2 2 2 5 3 21" xfId="6996"/>
    <cellStyle name="Normal 2 2 2 5 3 21 2" xfId="6997"/>
    <cellStyle name="Normal 2 2 2 5 3 21 2 2" xfId="34678"/>
    <cellStyle name="Normal 2 2 2 5 3 21 3" xfId="34677"/>
    <cellStyle name="Normal 2 2 2 5 3 22" xfId="6998"/>
    <cellStyle name="Normal 2 2 2 5 3 22 2" xfId="6999"/>
    <cellStyle name="Normal 2 2 2 5 3 22 2 2" xfId="34680"/>
    <cellStyle name="Normal 2 2 2 5 3 22 3" xfId="34679"/>
    <cellStyle name="Normal 2 2 2 5 3 23" xfId="7000"/>
    <cellStyle name="Normal 2 2 2 5 3 23 2" xfId="34681"/>
    <cellStyle name="Normal 2 2 2 5 3 24" xfId="7001"/>
    <cellStyle name="Normal 2 2 2 5 3 24 2" xfId="34682"/>
    <cellStyle name="Normal 2 2 2 5 3 25" xfId="29631"/>
    <cellStyle name="Normal 2 2 2 5 3 26" xfId="34650"/>
    <cellStyle name="Normal 2 2 2 5 3 3" xfId="7002"/>
    <cellStyle name="Normal 2 2 2 5 3 3 2" xfId="7003"/>
    <cellStyle name="Normal 2 2 2 5 3 3 2 2" xfId="34684"/>
    <cellStyle name="Normal 2 2 2 5 3 3 3" xfId="7004"/>
    <cellStyle name="Normal 2 2 2 5 3 3 3 2" xfId="34685"/>
    <cellStyle name="Normal 2 2 2 5 3 3 4" xfId="7005"/>
    <cellStyle name="Normal 2 2 2 5 3 3 4 2" xfId="34686"/>
    <cellStyle name="Normal 2 2 2 5 3 3 5" xfId="29633"/>
    <cellStyle name="Normal 2 2 2 5 3 3 6" xfId="34683"/>
    <cellStyle name="Normal 2 2 2 5 3 3_REUTERS" xfId="7006"/>
    <cellStyle name="Normal 2 2 2 5 3 4" xfId="7007"/>
    <cellStyle name="Normal 2 2 2 5 3 4 2" xfId="7008"/>
    <cellStyle name="Normal 2 2 2 5 3 4 2 2" xfId="34688"/>
    <cellStyle name="Normal 2 2 2 5 3 4 3" xfId="7009"/>
    <cellStyle name="Normal 2 2 2 5 3 4 3 2" xfId="34689"/>
    <cellStyle name="Normal 2 2 2 5 3 4 4" xfId="7010"/>
    <cellStyle name="Normal 2 2 2 5 3 4 4 2" xfId="34690"/>
    <cellStyle name="Normal 2 2 2 5 3 4 5" xfId="29634"/>
    <cellStyle name="Normal 2 2 2 5 3 4 6" xfId="34687"/>
    <cellStyle name="Normal 2 2 2 5 3 4_REUTERS" xfId="7011"/>
    <cellStyle name="Normal 2 2 2 5 3 5" xfId="7012"/>
    <cellStyle name="Normal 2 2 2 5 3 5 2" xfId="7013"/>
    <cellStyle name="Normal 2 2 2 5 3 5 2 2" xfId="34692"/>
    <cellStyle name="Normal 2 2 2 5 3 5 3" xfId="7014"/>
    <cellStyle name="Normal 2 2 2 5 3 5 3 2" xfId="34693"/>
    <cellStyle name="Normal 2 2 2 5 3 5 4" xfId="7015"/>
    <cellStyle name="Normal 2 2 2 5 3 5 4 2" xfId="34694"/>
    <cellStyle name="Normal 2 2 2 5 3 5 5" xfId="29635"/>
    <cellStyle name="Normal 2 2 2 5 3 5 6" xfId="34691"/>
    <cellStyle name="Normal 2 2 2 5 3 5_REUTERS" xfId="7016"/>
    <cellStyle name="Normal 2 2 2 5 3 6" xfId="7017"/>
    <cellStyle name="Normal 2 2 2 5 3 6 2" xfId="7018"/>
    <cellStyle name="Normal 2 2 2 5 3 6 2 2" xfId="34696"/>
    <cellStyle name="Normal 2 2 2 5 3 6 3" xfId="7019"/>
    <cellStyle name="Normal 2 2 2 5 3 6 3 2" xfId="34697"/>
    <cellStyle name="Normal 2 2 2 5 3 6 4" xfId="7020"/>
    <cellStyle name="Normal 2 2 2 5 3 6 4 2" xfId="34698"/>
    <cellStyle name="Normal 2 2 2 5 3 6 5" xfId="34695"/>
    <cellStyle name="Normal 2 2 2 5 3 7" xfId="7021"/>
    <cellStyle name="Normal 2 2 2 5 3 7 2" xfId="7022"/>
    <cellStyle name="Normal 2 2 2 5 3 7 2 2" xfId="34700"/>
    <cellStyle name="Normal 2 2 2 5 3 7 3" xfId="34699"/>
    <cellStyle name="Normal 2 2 2 5 3 8" xfId="7023"/>
    <cellStyle name="Normal 2 2 2 5 3 8 2" xfId="7024"/>
    <cellStyle name="Normal 2 2 2 5 3 8 2 2" xfId="34702"/>
    <cellStyle name="Normal 2 2 2 5 3 8 3" xfId="34701"/>
    <cellStyle name="Normal 2 2 2 5 3 9" xfId="7025"/>
    <cellStyle name="Normal 2 2 2 5 3 9 2" xfId="7026"/>
    <cellStyle name="Normal 2 2 2 5 3 9 2 2" xfId="34704"/>
    <cellStyle name="Normal 2 2 2 5 3 9 3" xfId="34703"/>
    <cellStyle name="Normal 2 2 2 5 3_INDX_CORR" xfId="7027"/>
    <cellStyle name="Normal 2 2 2 5 30" xfId="34556"/>
    <cellStyle name="Normal 2 2 2 5 4" xfId="7028"/>
    <cellStyle name="Normal 2 2 2 5 4 10" xfId="7029"/>
    <cellStyle name="Normal 2 2 2 5 4 10 2" xfId="7030"/>
    <cellStyle name="Normal 2 2 2 5 4 10 2 2" xfId="34707"/>
    <cellStyle name="Normal 2 2 2 5 4 10 3" xfId="34706"/>
    <cellStyle name="Normal 2 2 2 5 4 11" xfId="7031"/>
    <cellStyle name="Normal 2 2 2 5 4 11 2" xfId="7032"/>
    <cellStyle name="Normal 2 2 2 5 4 11 2 2" xfId="34709"/>
    <cellStyle name="Normal 2 2 2 5 4 11 3" xfId="34708"/>
    <cellStyle name="Normal 2 2 2 5 4 12" xfId="7033"/>
    <cellStyle name="Normal 2 2 2 5 4 12 2" xfId="7034"/>
    <cellStyle name="Normal 2 2 2 5 4 12 2 2" xfId="34711"/>
    <cellStyle name="Normal 2 2 2 5 4 12 3" xfId="34710"/>
    <cellStyle name="Normal 2 2 2 5 4 13" xfId="7035"/>
    <cellStyle name="Normal 2 2 2 5 4 13 2" xfId="7036"/>
    <cellStyle name="Normal 2 2 2 5 4 13 2 2" xfId="34713"/>
    <cellStyle name="Normal 2 2 2 5 4 13 3" xfId="34712"/>
    <cellStyle name="Normal 2 2 2 5 4 14" xfId="7037"/>
    <cellStyle name="Normal 2 2 2 5 4 14 2" xfId="7038"/>
    <cellStyle name="Normal 2 2 2 5 4 14 2 2" xfId="34715"/>
    <cellStyle name="Normal 2 2 2 5 4 14 3" xfId="34714"/>
    <cellStyle name="Normal 2 2 2 5 4 15" xfId="7039"/>
    <cellStyle name="Normal 2 2 2 5 4 15 2" xfId="7040"/>
    <cellStyle name="Normal 2 2 2 5 4 15 2 2" xfId="34717"/>
    <cellStyle name="Normal 2 2 2 5 4 15 3" xfId="34716"/>
    <cellStyle name="Normal 2 2 2 5 4 16" xfId="7041"/>
    <cellStyle name="Normal 2 2 2 5 4 16 2" xfId="7042"/>
    <cellStyle name="Normal 2 2 2 5 4 16 2 2" xfId="34719"/>
    <cellStyle name="Normal 2 2 2 5 4 16 3" xfId="34718"/>
    <cellStyle name="Normal 2 2 2 5 4 17" xfId="7043"/>
    <cellStyle name="Normal 2 2 2 5 4 17 2" xfId="7044"/>
    <cellStyle name="Normal 2 2 2 5 4 17 2 2" xfId="34721"/>
    <cellStyle name="Normal 2 2 2 5 4 17 3" xfId="34720"/>
    <cellStyle name="Normal 2 2 2 5 4 18" xfId="7045"/>
    <cellStyle name="Normal 2 2 2 5 4 18 2" xfId="7046"/>
    <cellStyle name="Normal 2 2 2 5 4 18 2 2" xfId="34723"/>
    <cellStyle name="Normal 2 2 2 5 4 18 3" xfId="34722"/>
    <cellStyle name="Normal 2 2 2 5 4 19" xfId="7047"/>
    <cellStyle name="Normal 2 2 2 5 4 19 2" xfId="7048"/>
    <cellStyle name="Normal 2 2 2 5 4 19 2 2" xfId="34725"/>
    <cellStyle name="Normal 2 2 2 5 4 19 3" xfId="34724"/>
    <cellStyle name="Normal 2 2 2 5 4 2" xfId="7049"/>
    <cellStyle name="Normal 2 2 2 5 4 2 2" xfId="7050"/>
    <cellStyle name="Normal 2 2 2 5 4 2 2 2" xfId="34727"/>
    <cellStyle name="Normal 2 2 2 5 4 2 3" xfId="7051"/>
    <cellStyle name="Normal 2 2 2 5 4 2 3 2" xfId="34728"/>
    <cellStyle name="Normal 2 2 2 5 4 2 4" xfId="7052"/>
    <cellStyle name="Normal 2 2 2 5 4 2 4 2" xfId="34729"/>
    <cellStyle name="Normal 2 2 2 5 4 2 5" xfId="29637"/>
    <cellStyle name="Normal 2 2 2 5 4 2 6" xfId="34726"/>
    <cellStyle name="Normal 2 2 2 5 4 2_REUTERS" xfId="7053"/>
    <cellStyle name="Normal 2 2 2 5 4 20" xfId="7054"/>
    <cellStyle name="Normal 2 2 2 5 4 20 2" xfId="7055"/>
    <cellStyle name="Normal 2 2 2 5 4 20 2 2" xfId="34731"/>
    <cellStyle name="Normal 2 2 2 5 4 20 3" xfId="34730"/>
    <cellStyle name="Normal 2 2 2 5 4 21" xfId="7056"/>
    <cellStyle name="Normal 2 2 2 5 4 21 2" xfId="7057"/>
    <cellStyle name="Normal 2 2 2 5 4 21 2 2" xfId="34733"/>
    <cellStyle name="Normal 2 2 2 5 4 21 3" xfId="34732"/>
    <cellStyle name="Normal 2 2 2 5 4 22" xfId="7058"/>
    <cellStyle name="Normal 2 2 2 5 4 22 2" xfId="7059"/>
    <cellStyle name="Normal 2 2 2 5 4 22 2 2" xfId="34735"/>
    <cellStyle name="Normal 2 2 2 5 4 22 3" xfId="34734"/>
    <cellStyle name="Normal 2 2 2 5 4 23" xfId="7060"/>
    <cellStyle name="Normal 2 2 2 5 4 23 2" xfId="34736"/>
    <cellStyle name="Normal 2 2 2 5 4 24" xfId="7061"/>
    <cellStyle name="Normal 2 2 2 5 4 24 2" xfId="34737"/>
    <cellStyle name="Normal 2 2 2 5 4 25" xfId="29636"/>
    <cellStyle name="Normal 2 2 2 5 4 26" xfId="34705"/>
    <cellStyle name="Normal 2 2 2 5 4 3" xfId="7062"/>
    <cellStyle name="Normal 2 2 2 5 4 3 2" xfId="7063"/>
    <cellStyle name="Normal 2 2 2 5 4 3 2 2" xfId="34739"/>
    <cellStyle name="Normal 2 2 2 5 4 3 3" xfId="7064"/>
    <cellStyle name="Normal 2 2 2 5 4 3 3 2" xfId="34740"/>
    <cellStyle name="Normal 2 2 2 5 4 3 4" xfId="7065"/>
    <cellStyle name="Normal 2 2 2 5 4 3 4 2" xfId="34741"/>
    <cellStyle name="Normal 2 2 2 5 4 3 5" xfId="29638"/>
    <cellStyle name="Normal 2 2 2 5 4 3 6" xfId="34738"/>
    <cellStyle name="Normal 2 2 2 5 4 3_REUTERS" xfId="7066"/>
    <cellStyle name="Normal 2 2 2 5 4 4" xfId="7067"/>
    <cellStyle name="Normal 2 2 2 5 4 4 2" xfId="7068"/>
    <cellStyle name="Normal 2 2 2 5 4 4 2 2" xfId="34743"/>
    <cellStyle name="Normal 2 2 2 5 4 4 3" xfId="7069"/>
    <cellStyle name="Normal 2 2 2 5 4 4 3 2" xfId="34744"/>
    <cellStyle name="Normal 2 2 2 5 4 4 4" xfId="7070"/>
    <cellStyle name="Normal 2 2 2 5 4 4 4 2" xfId="34745"/>
    <cellStyle name="Normal 2 2 2 5 4 4 5" xfId="29639"/>
    <cellStyle name="Normal 2 2 2 5 4 4 6" xfId="34742"/>
    <cellStyle name="Normal 2 2 2 5 4 4_REUTERS" xfId="7071"/>
    <cellStyle name="Normal 2 2 2 5 4 5" xfId="7072"/>
    <cellStyle name="Normal 2 2 2 5 4 5 2" xfId="7073"/>
    <cellStyle name="Normal 2 2 2 5 4 5 2 2" xfId="34747"/>
    <cellStyle name="Normal 2 2 2 5 4 5 3" xfId="7074"/>
    <cellStyle name="Normal 2 2 2 5 4 5 3 2" xfId="34748"/>
    <cellStyle name="Normal 2 2 2 5 4 5 4" xfId="7075"/>
    <cellStyle name="Normal 2 2 2 5 4 5 4 2" xfId="34749"/>
    <cellStyle name="Normal 2 2 2 5 4 5 5" xfId="29640"/>
    <cellStyle name="Normal 2 2 2 5 4 5 6" xfId="34746"/>
    <cellStyle name="Normal 2 2 2 5 4 5_REUTERS" xfId="7076"/>
    <cellStyle name="Normal 2 2 2 5 4 6" xfId="7077"/>
    <cellStyle name="Normal 2 2 2 5 4 6 2" xfId="7078"/>
    <cellStyle name="Normal 2 2 2 5 4 6 2 2" xfId="34751"/>
    <cellStyle name="Normal 2 2 2 5 4 6 3" xfId="7079"/>
    <cellStyle name="Normal 2 2 2 5 4 6 3 2" xfId="34752"/>
    <cellStyle name="Normal 2 2 2 5 4 6 4" xfId="7080"/>
    <cellStyle name="Normal 2 2 2 5 4 6 4 2" xfId="34753"/>
    <cellStyle name="Normal 2 2 2 5 4 6 5" xfId="34750"/>
    <cellStyle name="Normal 2 2 2 5 4 7" xfId="7081"/>
    <cellStyle name="Normal 2 2 2 5 4 7 2" xfId="7082"/>
    <cellStyle name="Normal 2 2 2 5 4 7 2 2" xfId="34755"/>
    <cellStyle name="Normal 2 2 2 5 4 7 3" xfId="34754"/>
    <cellStyle name="Normal 2 2 2 5 4 8" xfId="7083"/>
    <cellStyle name="Normal 2 2 2 5 4 8 2" xfId="7084"/>
    <cellStyle name="Normal 2 2 2 5 4 8 2 2" xfId="34757"/>
    <cellStyle name="Normal 2 2 2 5 4 8 3" xfId="34756"/>
    <cellStyle name="Normal 2 2 2 5 4 9" xfId="7085"/>
    <cellStyle name="Normal 2 2 2 5 4 9 2" xfId="7086"/>
    <cellStyle name="Normal 2 2 2 5 4 9 2 2" xfId="34759"/>
    <cellStyle name="Normal 2 2 2 5 4 9 3" xfId="34758"/>
    <cellStyle name="Normal 2 2 2 5 4_INDX_CORR" xfId="7087"/>
    <cellStyle name="Normal 2 2 2 5 5" xfId="7088"/>
    <cellStyle name="Normal 2 2 2 5 5 10" xfId="7089"/>
    <cellStyle name="Normal 2 2 2 5 5 10 2" xfId="7090"/>
    <cellStyle name="Normal 2 2 2 5 5 10 2 2" xfId="34762"/>
    <cellStyle name="Normal 2 2 2 5 5 10 3" xfId="34761"/>
    <cellStyle name="Normal 2 2 2 5 5 11" xfId="7091"/>
    <cellStyle name="Normal 2 2 2 5 5 11 2" xfId="7092"/>
    <cellStyle name="Normal 2 2 2 5 5 11 2 2" xfId="34764"/>
    <cellStyle name="Normal 2 2 2 5 5 11 3" xfId="34763"/>
    <cellStyle name="Normal 2 2 2 5 5 12" xfId="7093"/>
    <cellStyle name="Normal 2 2 2 5 5 12 2" xfId="7094"/>
    <cellStyle name="Normal 2 2 2 5 5 12 2 2" xfId="34766"/>
    <cellStyle name="Normal 2 2 2 5 5 12 3" xfId="34765"/>
    <cellStyle name="Normal 2 2 2 5 5 13" xfId="7095"/>
    <cellStyle name="Normal 2 2 2 5 5 13 2" xfId="7096"/>
    <cellStyle name="Normal 2 2 2 5 5 13 2 2" xfId="34768"/>
    <cellStyle name="Normal 2 2 2 5 5 13 3" xfId="34767"/>
    <cellStyle name="Normal 2 2 2 5 5 14" xfId="7097"/>
    <cellStyle name="Normal 2 2 2 5 5 14 2" xfId="7098"/>
    <cellStyle name="Normal 2 2 2 5 5 14 2 2" xfId="34770"/>
    <cellStyle name="Normal 2 2 2 5 5 14 3" xfId="34769"/>
    <cellStyle name="Normal 2 2 2 5 5 15" xfId="7099"/>
    <cellStyle name="Normal 2 2 2 5 5 15 2" xfId="7100"/>
    <cellStyle name="Normal 2 2 2 5 5 15 2 2" xfId="34772"/>
    <cellStyle name="Normal 2 2 2 5 5 15 3" xfId="34771"/>
    <cellStyle name="Normal 2 2 2 5 5 16" xfId="7101"/>
    <cellStyle name="Normal 2 2 2 5 5 16 2" xfId="7102"/>
    <cellStyle name="Normal 2 2 2 5 5 16 2 2" xfId="34774"/>
    <cellStyle name="Normal 2 2 2 5 5 16 3" xfId="34773"/>
    <cellStyle name="Normal 2 2 2 5 5 17" xfId="7103"/>
    <cellStyle name="Normal 2 2 2 5 5 17 2" xfId="7104"/>
    <cellStyle name="Normal 2 2 2 5 5 17 2 2" xfId="34776"/>
    <cellStyle name="Normal 2 2 2 5 5 17 3" xfId="34775"/>
    <cellStyle name="Normal 2 2 2 5 5 18" xfId="7105"/>
    <cellStyle name="Normal 2 2 2 5 5 18 2" xfId="7106"/>
    <cellStyle name="Normal 2 2 2 5 5 18 2 2" xfId="34778"/>
    <cellStyle name="Normal 2 2 2 5 5 18 3" xfId="34777"/>
    <cellStyle name="Normal 2 2 2 5 5 19" xfId="7107"/>
    <cellStyle name="Normal 2 2 2 5 5 19 2" xfId="7108"/>
    <cellStyle name="Normal 2 2 2 5 5 19 2 2" xfId="34780"/>
    <cellStyle name="Normal 2 2 2 5 5 19 3" xfId="34779"/>
    <cellStyle name="Normal 2 2 2 5 5 2" xfId="7109"/>
    <cellStyle name="Normal 2 2 2 5 5 2 2" xfId="7110"/>
    <cellStyle name="Normal 2 2 2 5 5 2 2 2" xfId="34782"/>
    <cellStyle name="Normal 2 2 2 5 5 2 3" xfId="7111"/>
    <cellStyle name="Normal 2 2 2 5 5 2 3 2" xfId="34783"/>
    <cellStyle name="Normal 2 2 2 5 5 2 4" xfId="7112"/>
    <cellStyle name="Normal 2 2 2 5 5 2 4 2" xfId="34784"/>
    <cellStyle name="Normal 2 2 2 5 5 2 5" xfId="29642"/>
    <cellStyle name="Normal 2 2 2 5 5 2 6" xfId="34781"/>
    <cellStyle name="Normal 2 2 2 5 5 2_REUTERS" xfId="7113"/>
    <cellStyle name="Normal 2 2 2 5 5 20" xfId="7114"/>
    <cellStyle name="Normal 2 2 2 5 5 20 2" xfId="7115"/>
    <cellStyle name="Normal 2 2 2 5 5 20 2 2" xfId="34786"/>
    <cellStyle name="Normal 2 2 2 5 5 20 3" xfId="34785"/>
    <cellStyle name="Normal 2 2 2 5 5 21" xfId="7116"/>
    <cellStyle name="Normal 2 2 2 5 5 21 2" xfId="7117"/>
    <cellStyle name="Normal 2 2 2 5 5 21 2 2" xfId="34788"/>
    <cellStyle name="Normal 2 2 2 5 5 21 3" xfId="34787"/>
    <cellStyle name="Normal 2 2 2 5 5 22" xfId="7118"/>
    <cellStyle name="Normal 2 2 2 5 5 22 2" xfId="7119"/>
    <cellStyle name="Normal 2 2 2 5 5 22 2 2" xfId="34790"/>
    <cellStyle name="Normal 2 2 2 5 5 22 3" xfId="34789"/>
    <cellStyle name="Normal 2 2 2 5 5 23" xfId="7120"/>
    <cellStyle name="Normal 2 2 2 5 5 23 2" xfId="34791"/>
    <cellStyle name="Normal 2 2 2 5 5 24" xfId="7121"/>
    <cellStyle name="Normal 2 2 2 5 5 24 2" xfId="34792"/>
    <cellStyle name="Normal 2 2 2 5 5 25" xfId="29641"/>
    <cellStyle name="Normal 2 2 2 5 5 26" xfId="34760"/>
    <cellStyle name="Normal 2 2 2 5 5 3" xfId="7122"/>
    <cellStyle name="Normal 2 2 2 5 5 3 2" xfId="7123"/>
    <cellStyle name="Normal 2 2 2 5 5 3 2 2" xfId="34794"/>
    <cellStyle name="Normal 2 2 2 5 5 3 3" xfId="7124"/>
    <cellStyle name="Normal 2 2 2 5 5 3 3 2" xfId="34795"/>
    <cellStyle name="Normal 2 2 2 5 5 3 4" xfId="7125"/>
    <cellStyle name="Normal 2 2 2 5 5 3 4 2" xfId="34796"/>
    <cellStyle name="Normal 2 2 2 5 5 3 5" xfId="29643"/>
    <cellStyle name="Normal 2 2 2 5 5 3 6" xfId="34793"/>
    <cellStyle name="Normal 2 2 2 5 5 3_REUTERS" xfId="7126"/>
    <cellStyle name="Normal 2 2 2 5 5 4" xfId="7127"/>
    <cellStyle name="Normal 2 2 2 5 5 4 2" xfId="7128"/>
    <cellStyle name="Normal 2 2 2 5 5 4 2 2" xfId="34798"/>
    <cellStyle name="Normal 2 2 2 5 5 4 3" xfId="7129"/>
    <cellStyle name="Normal 2 2 2 5 5 4 3 2" xfId="34799"/>
    <cellStyle name="Normal 2 2 2 5 5 4 4" xfId="7130"/>
    <cellStyle name="Normal 2 2 2 5 5 4 4 2" xfId="34800"/>
    <cellStyle name="Normal 2 2 2 5 5 4 5" xfId="29644"/>
    <cellStyle name="Normal 2 2 2 5 5 4 6" xfId="34797"/>
    <cellStyle name="Normal 2 2 2 5 5 4_REUTERS" xfId="7131"/>
    <cellStyle name="Normal 2 2 2 5 5 5" xfId="7132"/>
    <cellStyle name="Normal 2 2 2 5 5 5 2" xfId="7133"/>
    <cellStyle name="Normal 2 2 2 5 5 5 2 2" xfId="34802"/>
    <cellStyle name="Normal 2 2 2 5 5 5 3" xfId="7134"/>
    <cellStyle name="Normal 2 2 2 5 5 5 3 2" xfId="34803"/>
    <cellStyle name="Normal 2 2 2 5 5 5 4" xfId="7135"/>
    <cellStyle name="Normal 2 2 2 5 5 5 4 2" xfId="34804"/>
    <cellStyle name="Normal 2 2 2 5 5 5 5" xfId="29645"/>
    <cellStyle name="Normal 2 2 2 5 5 5 6" xfId="34801"/>
    <cellStyle name="Normal 2 2 2 5 5 5_REUTERS" xfId="7136"/>
    <cellStyle name="Normal 2 2 2 5 5 6" xfId="7137"/>
    <cellStyle name="Normal 2 2 2 5 5 6 2" xfId="7138"/>
    <cellStyle name="Normal 2 2 2 5 5 6 2 2" xfId="34806"/>
    <cellStyle name="Normal 2 2 2 5 5 6 3" xfId="7139"/>
    <cellStyle name="Normal 2 2 2 5 5 6 3 2" xfId="34807"/>
    <cellStyle name="Normal 2 2 2 5 5 6 4" xfId="7140"/>
    <cellStyle name="Normal 2 2 2 5 5 6 4 2" xfId="34808"/>
    <cellStyle name="Normal 2 2 2 5 5 6 5" xfId="34805"/>
    <cellStyle name="Normal 2 2 2 5 5 7" xfId="7141"/>
    <cellStyle name="Normal 2 2 2 5 5 7 2" xfId="7142"/>
    <cellStyle name="Normal 2 2 2 5 5 7 2 2" xfId="34810"/>
    <cellStyle name="Normal 2 2 2 5 5 7 3" xfId="34809"/>
    <cellStyle name="Normal 2 2 2 5 5 8" xfId="7143"/>
    <cellStyle name="Normal 2 2 2 5 5 8 2" xfId="7144"/>
    <cellStyle name="Normal 2 2 2 5 5 8 2 2" xfId="34812"/>
    <cellStyle name="Normal 2 2 2 5 5 8 3" xfId="34811"/>
    <cellStyle name="Normal 2 2 2 5 5 9" xfId="7145"/>
    <cellStyle name="Normal 2 2 2 5 5 9 2" xfId="7146"/>
    <cellStyle name="Normal 2 2 2 5 5 9 2 2" xfId="34814"/>
    <cellStyle name="Normal 2 2 2 5 5 9 3" xfId="34813"/>
    <cellStyle name="Normal 2 2 2 5 5_INDX_CORR" xfId="7147"/>
    <cellStyle name="Normal 2 2 2 5 6" xfId="7148"/>
    <cellStyle name="Normal 2 2 2 5 6 2" xfId="7149"/>
    <cellStyle name="Normal 2 2 2 5 6 2 2" xfId="34816"/>
    <cellStyle name="Normal 2 2 2 5 6 3" xfId="7150"/>
    <cellStyle name="Normal 2 2 2 5 6 3 2" xfId="34817"/>
    <cellStyle name="Normal 2 2 2 5 6 4" xfId="7151"/>
    <cellStyle name="Normal 2 2 2 5 6 4 2" xfId="34818"/>
    <cellStyle name="Normal 2 2 2 5 6 5" xfId="29646"/>
    <cellStyle name="Normal 2 2 2 5 6 6" xfId="34815"/>
    <cellStyle name="Normal 2 2 2 5 6_REUTERS" xfId="7152"/>
    <cellStyle name="Normal 2 2 2 5 7" xfId="7153"/>
    <cellStyle name="Normal 2 2 2 5 7 2" xfId="7154"/>
    <cellStyle name="Normal 2 2 2 5 7 2 2" xfId="34820"/>
    <cellStyle name="Normal 2 2 2 5 7 3" xfId="7155"/>
    <cellStyle name="Normal 2 2 2 5 7 3 2" xfId="34821"/>
    <cellStyle name="Normal 2 2 2 5 7 4" xfId="7156"/>
    <cellStyle name="Normal 2 2 2 5 7 4 2" xfId="34822"/>
    <cellStyle name="Normal 2 2 2 5 7 5" xfId="29647"/>
    <cellStyle name="Normal 2 2 2 5 7 6" xfId="34819"/>
    <cellStyle name="Normal 2 2 2 5 7_REUTERS" xfId="7157"/>
    <cellStyle name="Normal 2 2 2 5 8" xfId="7158"/>
    <cellStyle name="Normal 2 2 2 5 8 2" xfId="7159"/>
    <cellStyle name="Normal 2 2 2 5 8 2 2" xfId="34824"/>
    <cellStyle name="Normal 2 2 2 5 8 3" xfId="7160"/>
    <cellStyle name="Normal 2 2 2 5 8 3 2" xfId="34825"/>
    <cellStyle name="Normal 2 2 2 5 8 4" xfId="7161"/>
    <cellStyle name="Normal 2 2 2 5 8 4 2" xfId="34826"/>
    <cellStyle name="Normal 2 2 2 5 8 5" xfId="29648"/>
    <cellStyle name="Normal 2 2 2 5 8 6" xfId="34823"/>
    <cellStyle name="Normal 2 2 2 5 8_REUTERS" xfId="7162"/>
    <cellStyle name="Normal 2 2 2 5 9" xfId="7163"/>
    <cellStyle name="Normal 2 2 2 5 9 2" xfId="7164"/>
    <cellStyle name="Normal 2 2 2 5 9 2 2" xfId="34828"/>
    <cellStyle name="Normal 2 2 2 5 9 3" xfId="7165"/>
    <cellStyle name="Normal 2 2 2 5 9 3 2" xfId="34829"/>
    <cellStyle name="Normal 2 2 2 5 9 4" xfId="7166"/>
    <cellStyle name="Normal 2 2 2 5 9 4 2" xfId="34830"/>
    <cellStyle name="Normal 2 2 2 5 9 5" xfId="29649"/>
    <cellStyle name="Normal 2 2 2 5 9 6" xfId="34827"/>
    <cellStyle name="Normal 2 2 2 5 9_REUTERS" xfId="7167"/>
    <cellStyle name="Normal 2 2 2 5_INDX_CORR" xfId="7168"/>
    <cellStyle name="Normal 2 2 2 50" xfId="7169"/>
    <cellStyle name="Normal 2 2 2 50 2" xfId="7170"/>
    <cellStyle name="Normal 2 2 2 50 2 2" xfId="34832"/>
    <cellStyle name="Normal 2 2 2 50 3" xfId="34831"/>
    <cellStyle name="Normal 2 2 2 51" xfId="7171"/>
    <cellStyle name="Normal 2 2 2 51 2" xfId="7172"/>
    <cellStyle name="Normal 2 2 2 51 2 2" xfId="34834"/>
    <cellStyle name="Normal 2 2 2 51 3" xfId="34833"/>
    <cellStyle name="Normal 2 2 2 52" xfId="7173"/>
    <cellStyle name="Normal 2 2 2 52 2" xfId="7174"/>
    <cellStyle name="Normal 2 2 2 52 2 2" xfId="34836"/>
    <cellStyle name="Normal 2 2 2 52 3" xfId="34835"/>
    <cellStyle name="Normal 2 2 2 53" xfId="7175"/>
    <cellStyle name="Normal 2 2 2 53 2" xfId="7176"/>
    <cellStyle name="Normal 2 2 2 53 2 2" xfId="34838"/>
    <cellStyle name="Normal 2 2 2 53 3" xfId="34837"/>
    <cellStyle name="Normal 2 2 2 54" xfId="7177"/>
    <cellStyle name="Normal 2 2 2 54 2" xfId="7178"/>
    <cellStyle name="Normal 2 2 2 54 2 2" xfId="34840"/>
    <cellStyle name="Normal 2 2 2 54 3" xfId="34839"/>
    <cellStyle name="Normal 2 2 2 55" xfId="7179"/>
    <cellStyle name="Normal 2 2 2 55 2" xfId="7180"/>
    <cellStyle name="Normal 2 2 2 55 2 2" xfId="34842"/>
    <cellStyle name="Normal 2 2 2 55 3" xfId="34841"/>
    <cellStyle name="Normal 2 2 2 56" xfId="7181"/>
    <cellStyle name="Normal 2 2 2 56 2" xfId="7182"/>
    <cellStyle name="Normal 2 2 2 56 2 2" xfId="34844"/>
    <cellStyle name="Normal 2 2 2 56 3" xfId="34843"/>
    <cellStyle name="Normal 2 2 2 57" xfId="7183"/>
    <cellStyle name="Normal 2 2 2 57 2" xfId="7184"/>
    <cellStyle name="Normal 2 2 2 57 2 2" xfId="34846"/>
    <cellStyle name="Normal 2 2 2 57 3" xfId="34845"/>
    <cellStyle name="Normal 2 2 2 58" xfId="7185"/>
    <cellStyle name="Normal 2 2 2 58 2" xfId="7186"/>
    <cellStyle name="Normal 2 2 2 58 2 2" xfId="34848"/>
    <cellStyle name="Normal 2 2 2 58 3" xfId="34847"/>
    <cellStyle name="Normal 2 2 2 59" xfId="7187"/>
    <cellStyle name="Normal 2 2 2 59 2" xfId="7188"/>
    <cellStyle name="Normal 2 2 2 59 2 2" xfId="34850"/>
    <cellStyle name="Normal 2 2 2 59 3" xfId="34849"/>
    <cellStyle name="Normal 2 2 2 6" xfId="7189"/>
    <cellStyle name="Normal 2 2 2 6 10" xfId="7190"/>
    <cellStyle name="Normal 2 2 2 6 10 2" xfId="7191"/>
    <cellStyle name="Normal 2 2 2 6 10 2 2" xfId="34853"/>
    <cellStyle name="Normal 2 2 2 6 10 3" xfId="7192"/>
    <cellStyle name="Normal 2 2 2 6 10 3 2" xfId="34854"/>
    <cellStyle name="Normal 2 2 2 6 10 4" xfId="7193"/>
    <cellStyle name="Normal 2 2 2 6 10 4 2" xfId="34855"/>
    <cellStyle name="Normal 2 2 2 6 10 5" xfId="34852"/>
    <cellStyle name="Normal 2 2 2 6 11" xfId="7194"/>
    <cellStyle name="Normal 2 2 2 6 11 2" xfId="7195"/>
    <cellStyle name="Normal 2 2 2 6 11 2 2" xfId="34857"/>
    <cellStyle name="Normal 2 2 2 6 11 3" xfId="34856"/>
    <cellStyle name="Normal 2 2 2 6 12" xfId="7196"/>
    <cellStyle name="Normal 2 2 2 6 12 2" xfId="7197"/>
    <cellStyle name="Normal 2 2 2 6 12 2 2" xfId="34859"/>
    <cellStyle name="Normal 2 2 2 6 12 3" xfId="34858"/>
    <cellStyle name="Normal 2 2 2 6 13" xfId="7198"/>
    <cellStyle name="Normal 2 2 2 6 13 2" xfId="7199"/>
    <cellStyle name="Normal 2 2 2 6 13 2 2" xfId="34861"/>
    <cellStyle name="Normal 2 2 2 6 13 3" xfId="34860"/>
    <cellStyle name="Normal 2 2 2 6 14" xfId="7200"/>
    <cellStyle name="Normal 2 2 2 6 14 2" xfId="7201"/>
    <cellStyle name="Normal 2 2 2 6 14 2 2" xfId="34863"/>
    <cellStyle name="Normal 2 2 2 6 14 3" xfId="34862"/>
    <cellStyle name="Normal 2 2 2 6 15" xfId="7202"/>
    <cellStyle name="Normal 2 2 2 6 15 2" xfId="7203"/>
    <cellStyle name="Normal 2 2 2 6 15 2 2" xfId="34865"/>
    <cellStyle name="Normal 2 2 2 6 15 3" xfId="34864"/>
    <cellStyle name="Normal 2 2 2 6 16" xfId="7204"/>
    <cellStyle name="Normal 2 2 2 6 16 2" xfId="7205"/>
    <cellStyle name="Normal 2 2 2 6 16 2 2" xfId="34867"/>
    <cellStyle name="Normal 2 2 2 6 16 3" xfId="34866"/>
    <cellStyle name="Normal 2 2 2 6 17" xfId="7206"/>
    <cellStyle name="Normal 2 2 2 6 17 2" xfId="7207"/>
    <cellStyle name="Normal 2 2 2 6 17 2 2" xfId="34869"/>
    <cellStyle name="Normal 2 2 2 6 17 3" xfId="34868"/>
    <cellStyle name="Normal 2 2 2 6 18" xfId="7208"/>
    <cellStyle name="Normal 2 2 2 6 18 2" xfId="7209"/>
    <cellStyle name="Normal 2 2 2 6 18 2 2" xfId="34871"/>
    <cellStyle name="Normal 2 2 2 6 18 3" xfId="34870"/>
    <cellStyle name="Normal 2 2 2 6 19" xfId="7210"/>
    <cellStyle name="Normal 2 2 2 6 19 2" xfId="7211"/>
    <cellStyle name="Normal 2 2 2 6 19 2 2" xfId="34873"/>
    <cellStyle name="Normal 2 2 2 6 19 3" xfId="34872"/>
    <cellStyle name="Normal 2 2 2 6 2" xfId="7212"/>
    <cellStyle name="Normal 2 2 2 6 2 10" xfId="7213"/>
    <cellStyle name="Normal 2 2 2 6 2 10 2" xfId="7214"/>
    <cellStyle name="Normal 2 2 2 6 2 10 2 2" xfId="34876"/>
    <cellStyle name="Normal 2 2 2 6 2 10 3" xfId="34875"/>
    <cellStyle name="Normal 2 2 2 6 2 11" xfId="7215"/>
    <cellStyle name="Normal 2 2 2 6 2 11 2" xfId="7216"/>
    <cellStyle name="Normal 2 2 2 6 2 11 2 2" xfId="34878"/>
    <cellStyle name="Normal 2 2 2 6 2 11 3" xfId="34877"/>
    <cellStyle name="Normal 2 2 2 6 2 12" xfId="7217"/>
    <cellStyle name="Normal 2 2 2 6 2 12 2" xfId="7218"/>
    <cellStyle name="Normal 2 2 2 6 2 12 2 2" xfId="34880"/>
    <cellStyle name="Normal 2 2 2 6 2 12 3" xfId="34879"/>
    <cellStyle name="Normal 2 2 2 6 2 13" xfId="7219"/>
    <cellStyle name="Normal 2 2 2 6 2 13 2" xfId="7220"/>
    <cellStyle name="Normal 2 2 2 6 2 13 2 2" xfId="34882"/>
    <cellStyle name="Normal 2 2 2 6 2 13 3" xfId="34881"/>
    <cellStyle name="Normal 2 2 2 6 2 14" xfId="7221"/>
    <cellStyle name="Normal 2 2 2 6 2 14 2" xfId="7222"/>
    <cellStyle name="Normal 2 2 2 6 2 14 2 2" xfId="34884"/>
    <cellStyle name="Normal 2 2 2 6 2 14 3" xfId="34883"/>
    <cellStyle name="Normal 2 2 2 6 2 15" xfId="7223"/>
    <cellStyle name="Normal 2 2 2 6 2 15 2" xfId="7224"/>
    <cellStyle name="Normal 2 2 2 6 2 15 2 2" xfId="34886"/>
    <cellStyle name="Normal 2 2 2 6 2 15 3" xfId="34885"/>
    <cellStyle name="Normal 2 2 2 6 2 16" xfId="7225"/>
    <cellStyle name="Normal 2 2 2 6 2 16 2" xfId="7226"/>
    <cellStyle name="Normal 2 2 2 6 2 16 2 2" xfId="34888"/>
    <cellStyle name="Normal 2 2 2 6 2 16 3" xfId="34887"/>
    <cellStyle name="Normal 2 2 2 6 2 17" xfId="7227"/>
    <cellStyle name="Normal 2 2 2 6 2 17 2" xfId="7228"/>
    <cellStyle name="Normal 2 2 2 6 2 17 2 2" xfId="34890"/>
    <cellStyle name="Normal 2 2 2 6 2 17 3" xfId="34889"/>
    <cellStyle name="Normal 2 2 2 6 2 18" xfId="7229"/>
    <cellStyle name="Normal 2 2 2 6 2 18 2" xfId="7230"/>
    <cellStyle name="Normal 2 2 2 6 2 18 2 2" xfId="34892"/>
    <cellStyle name="Normal 2 2 2 6 2 18 3" xfId="34891"/>
    <cellStyle name="Normal 2 2 2 6 2 19" xfId="7231"/>
    <cellStyle name="Normal 2 2 2 6 2 19 2" xfId="7232"/>
    <cellStyle name="Normal 2 2 2 6 2 19 2 2" xfId="34894"/>
    <cellStyle name="Normal 2 2 2 6 2 19 3" xfId="34893"/>
    <cellStyle name="Normal 2 2 2 6 2 2" xfId="7233"/>
    <cellStyle name="Normal 2 2 2 6 2 2 2" xfId="7234"/>
    <cellStyle name="Normal 2 2 2 6 2 2 2 2" xfId="34896"/>
    <cellStyle name="Normal 2 2 2 6 2 2 3" xfId="7235"/>
    <cellStyle name="Normal 2 2 2 6 2 2 3 2" xfId="34897"/>
    <cellStyle name="Normal 2 2 2 6 2 2 4" xfId="7236"/>
    <cellStyle name="Normal 2 2 2 6 2 2 4 2" xfId="34898"/>
    <cellStyle name="Normal 2 2 2 6 2 2 5" xfId="29652"/>
    <cellStyle name="Normal 2 2 2 6 2 2 6" xfId="34895"/>
    <cellStyle name="Normal 2 2 2 6 2 2_REUTERS" xfId="7237"/>
    <cellStyle name="Normal 2 2 2 6 2 20" xfId="7238"/>
    <cellStyle name="Normal 2 2 2 6 2 20 2" xfId="7239"/>
    <cellStyle name="Normal 2 2 2 6 2 20 2 2" xfId="34900"/>
    <cellStyle name="Normal 2 2 2 6 2 20 3" xfId="34899"/>
    <cellStyle name="Normal 2 2 2 6 2 21" xfId="7240"/>
    <cellStyle name="Normal 2 2 2 6 2 21 2" xfId="7241"/>
    <cellStyle name="Normal 2 2 2 6 2 21 2 2" xfId="34902"/>
    <cellStyle name="Normal 2 2 2 6 2 21 3" xfId="34901"/>
    <cellStyle name="Normal 2 2 2 6 2 22" xfId="7242"/>
    <cellStyle name="Normal 2 2 2 6 2 22 2" xfId="7243"/>
    <cellStyle name="Normal 2 2 2 6 2 22 2 2" xfId="34904"/>
    <cellStyle name="Normal 2 2 2 6 2 22 3" xfId="34903"/>
    <cellStyle name="Normal 2 2 2 6 2 23" xfId="7244"/>
    <cellStyle name="Normal 2 2 2 6 2 23 2" xfId="34905"/>
    <cellStyle name="Normal 2 2 2 6 2 24" xfId="7245"/>
    <cellStyle name="Normal 2 2 2 6 2 24 2" xfId="34906"/>
    <cellStyle name="Normal 2 2 2 6 2 25" xfId="29651"/>
    <cellStyle name="Normal 2 2 2 6 2 26" xfId="34874"/>
    <cellStyle name="Normal 2 2 2 6 2 3" xfId="7246"/>
    <cellStyle name="Normal 2 2 2 6 2 3 2" xfId="7247"/>
    <cellStyle name="Normal 2 2 2 6 2 3 2 2" xfId="34908"/>
    <cellStyle name="Normal 2 2 2 6 2 3 3" xfId="7248"/>
    <cellStyle name="Normal 2 2 2 6 2 3 3 2" xfId="34909"/>
    <cellStyle name="Normal 2 2 2 6 2 3 4" xfId="7249"/>
    <cellStyle name="Normal 2 2 2 6 2 3 4 2" xfId="34910"/>
    <cellStyle name="Normal 2 2 2 6 2 3 5" xfId="29653"/>
    <cellStyle name="Normal 2 2 2 6 2 3 6" xfId="34907"/>
    <cellStyle name="Normal 2 2 2 6 2 3_REUTERS" xfId="7250"/>
    <cellStyle name="Normal 2 2 2 6 2 4" xfId="7251"/>
    <cellStyle name="Normal 2 2 2 6 2 4 2" xfId="7252"/>
    <cellStyle name="Normal 2 2 2 6 2 4 2 2" xfId="34912"/>
    <cellStyle name="Normal 2 2 2 6 2 4 3" xfId="7253"/>
    <cellStyle name="Normal 2 2 2 6 2 4 3 2" xfId="34913"/>
    <cellStyle name="Normal 2 2 2 6 2 4 4" xfId="7254"/>
    <cellStyle name="Normal 2 2 2 6 2 4 4 2" xfId="34914"/>
    <cellStyle name="Normal 2 2 2 6 2 4 5" xfId="29654"/>
    <cellStyle name="Normal 2 2 2 6 2 4 6" xfId="34911"/>
    <cellStyle name="Normal 2 2 2 6 2 4_REUTERS" xfId="7255"/>
    <cellStyle name="Normal 2 2 2 6 2 5" xfId="7256"/>
    <cellStyle name="Normal 2 2 2 6 2 5 2" xfId="7257"/>
    <cellStyle name="Normal 2 2 2 6 2 5 2 2" xfId="34916"/>
    <cellStyle name="Normal 2 2 2 6 2 5 3" xfId="7258"/>
    <cellStyle name="Normal 2 2 2 6 2 5 3 2" xfId="34917"/>
    <cellStyle name="Normal 2 2 2 6 2 5 4" xfId="7259"/>
    <cellStyle name="Normal 2 2 2 6 2 5 4 2" xfId="34918"/>
    <cellStyle name="Normal 2 2 2 6 2 5 5" xfId="29655"/>
    <cellStyle name="Normal 2 2 2 6 2 5 6" xfId="34915"/>
    <cellStyle name="Normal 2 2 2 6 2 5_REUTERS" xfId="7260"/>
    <cellStyle name="Normal 2 2 2 6 2 6" xfId="7261"/>
    <cellStyle name="Normal 2 2 2 6 2 6 2" xfId="7262"/>
    <cellStyle name="Normal 2 2 2 6 2 6 2 2" xfId="34920"/>
    <cellStyle name="Normal 2 2 2 6 2 6 3" xfId="7263"/>
    <cellStyle name="Normal 2 2 2 6 2 6 3 2" xfId="34921"/>
    <cellStyle name="Normal 2 2 2 6 2 6 4" xfId="7264"/>
    <cellStyle name="Normal 2 2 2 6 2 6 4 2" xfId="34922"/>
    <cellStyle name="Normal 2 2 2 6 2 6 5" xfId="34919"/>
    <cellStyle name="Normal 2 2 2 6 2 7" xfId="7265"/>
    <cellStyle name="Normal 2 2 2 6 2 7 2" xfId="7266"/>
    <cellStyle name="Normal 2 2 2 6 2 7 2 2" xfId="34924"/>
    <cellStyle name="Normal 2 2 2 6 2 7 3" xfId="34923"/>
    <cellStyle name="Normal 2 2 2 6 2 8" xfId="7267"/>
    <cellStyle name="Normal 2 2 2 6 2 8 2" xfId="7268"/>
    <cellStyle name="Normal 2 2 2 6 2 8 2 2" xfId="34926"/>
    <cellStyle name="Normal 2 2 2 6 2 8 3" xfId="34925"/>
    <cellStyle name="Normal 2 2 2 6 2 9" xfId="7269"/>
    <cellStyle name="Normal 2 2 2 6 2 9 2" xfId="7270"/>
    <cellStyle name="Normal 2 2 2 6 2 9 2 2" xfId="34928"/>
    <cellStyle name="Normal 2 2 2 6 2 9 3" xfId="34927"/>
    <cellStyle name="Normal 2 2 2 6 2_INDX_CORR" xfId="7271"/>
    <cellStyle name="Normal 2 2 2 6 20" xfId="7272"/>
    <cellStyle name="Normal 2 2 2 6 20 2" xfId="7273"/>
    <cellStyle name="Normal 2 2 2 6 20 2 2" xfId="34930"/>
    <cellStyle name="Normal 2 2 2 6 20 3" xfId="34929"/>
    <cellStyle name="Normal 2 2 2 6 21" xfId="7274"/>
    <cellStyle name="Normal 2 2 2 6 21 2" xfId="7275"/>
    <cellStyle name="Normal 2 2 2 6 21 2 2" xfId="34932"/>
    <cellStyle name="Normal 2 2 2 6 21 3" xfId="34931"/>
    <cellStyle name="Normal 2 2 2 6 22" xfId="7276"/>
    <cellStyle name="Normal 2 2 2 6 22 2" xfId="7277"/>
    <cellStyle name="Normal 2 2 2 6 22 2 2" xfId="34934"/>
    <cellStyle name="Normal 2 2 2 6 22 3" xfId="34933"/>
    <cellStyle name="Normal 2 2 2 6 23" xfId="7278"/>
    <cellStyle name="Normal 2 2 2 6 23 2" xfId="7279"/>
    <cellStyle name="Normal 2 2 2 6 23 2 2" xfId="34936"/>
    <cellStyle name="Normal 2 2 2 6 23 3" xfId="34935"/>
    <cellStyle name="Normal 2 2 2 6 24" xfId="7280"/>
    <cellStyle name="Normal 2 2 2 6 24 2" xfId="7281"/>
    <cellStyle name="Normal 2 2 2 6 24 2 2" xfId="34938"/>
    <cellStyle name="Normal 2 2 2 6 24 3" xfId="34937"/>
    <cellStyle name="Normal 2 2 2 6 25" xfId="7282"/>
    <cellStyle name="Normal 2 2 2 6 25 2" xfId="7283"/>
    <cellStyle name="Normal 2 2 2 6 25 2 2" xfId="34940"/>
    <cellStyle name="Normal 2 2 2 6 25 3" xfId="34939"/>
    <cellStyle name="Normal 2 2 2 6 26" xfId="7284"/>
    <cellStyle name="Normal 2 2 2 6 26 2" xfId="7285"/>
    <cellStyle name="Normal 2 2 2 6 26 2 2" xfId="34942"/>
    <cellStyle name="Normal 2 2 2 6 26 3" xfId="34941"/>
    <cellStyle name="Normal 2 2 2 6 27" xfId="7286"/>
    <cellStyle name="Normal 2 2 2 6 27 2" xfId="34943"/>
    <cellStyle name="Normal 2 2 2 6 28" xfId="7287"/>
    <cellStyle name="Normal 2 2 2 6 28 2" xfId="34944"/>
    <cellStyle name="Normal 2 2 2 6 29" xfId="29650"/>
    <cellStyle name="Normal 2 2 2 6 3" xfId="7288"/>
    <cellStyle name="Normal 2 2 2 6 3 10" xfId="7289"/>
    <cellStyle name="Normal 2 2 2 6 3 10 2" xfId="7290"/>
    <cellStyle name="Normal 2 2 2 6 3 10 2 2" xfId="34947"/>
    <cellStyle name="Normal 2 2 2 6 3 10 3" xfId="34946"/>
    <cellStyle name="Normal 2 2 2 6 3 11" xfId="7291"/>
    <cellStyle name="Normal 2 2 2 6 3 11 2" xfId="7292"/>
    <cellStyle name="Normal 2 2 2 6 3 11 2 2" xfId="34949"/>
    <cellStyle name="Normal 2 2 2 6 3 11 3" xfId="34948"/>
    <cellStyle name="Normal 2 2 2 6 3 12" xfId="7293"/>
    <cellStyle name="Normal 2 2 2 6 3 12 2" xfId="7294"/>
    <cellStyle name="Normal 2 2 2 6 3 12 2 2" xfId="34951"/>
    <cellStyle name="Normal 2 2 2 6 3 12 3" xfId="34950"/>
    <cellStyle name="Normal 2 2 2 6 3 13" xfId="7295"/>
    <cellStyle name="Normal 2 2 2 6 3 13 2" xfId="7296"/>
    <cellStyle name="Normal 2 2 2 6 3 13 2 2" xfId="34953"/>
    <cellStyle name="Normal 2 2 2 6 3 13 3" xfId="34952"/>
    <cellStyle name="Normal 2 2 2 6 3 14" xfId="7297"/>
    <cellStyle name="Normal 2 2 2 6 3 14 2" xfId="7298"/>
    <cellStyle name="Normal 2 2 2 6 3 14 2 2" xfId="34955"/>
    <cellStyle name="Normal 2 2 2 6 3 14 3" xfId="34954"/>
    <cellStyle name="Normal 2 2 2 6 3 15" xfId="7299"/>
    <cellStyle name="Normal 2 2 2 6 3 15 2" xfId="7300"/>
    <cellStyle name="Normal 2 2 2 6 3 15 2 2" xfId="34957"/>
    <cellStyle name="Normal 2 2 2 6 3 15 3" xfId="34956"/>
    <cellStyle name="Normal 2 2 2 6 3 16" xfId="7301"/>
    <cellStyle name="Normal 2 2 2 6 3 16 2" xfId="7302"/>
    <cellStyle name="Normal 2 2 2 6 3 16 2 2" xfId="34959"/>
    <cellStyle name="Normal 2 2 2 6 3 16 3" xfId="34958"/>
    <cellStyle name="Normal 2 2 2 6 3 17" xfId="7303"/>
    <cellStyle name="Normal 2 2 2 6 3 17 2" xfId="7304"/>
    <cellStyle name="Normal 2 2 2 6 3 17 2 2" xfId="34961"/>
    <cellStyle name="Normal 2 2 2 6 3 17 3" xfId="34960"/>
    <cellStyle name="Normal 2 2 2 6 3 18" xfId="7305"/>
    <cellStyle name="Normal 2 2 2 6 3 18 2" xfId="7306"/>
    <cellStyle name="Normal 2 2 2 6 3 18 2 2" xfId="34963"/>
    <cellStyle name="Normal 2 2 2 6 3 18 3" xfId="34962"/>
    <cellStyle name="Normal 2 2 2 6 3 19" xfId="7307"/>
    <cellStyle name="Normal 2 2 2 6 3 19 2" xfId="7308"/>
    <cellStyle name="Normal 2 2 2 6 3 19 2 2" xfId="34965"/>
    <cellStyle name="Normal 2 2 2 6 3 19 3" xfId="34964"/>
    <cellStyle name="Normal 2 2 2 6 3 2" xfId="7309"/>
    <cellStyle name="Normal 2 2 2 6 3 2 2" xfId="7310"/>
    <cellStyle name="Normal 2 2 2 6 3 2 2 2" xfId="34967"/>
    <cellStyle name="Normal 2 2 2 6 3 2 3" xfId="7311"/>
    <cellStyle name="Normal 2 2 2 6 3 2 3 2" xfId="34968"/>
    <cellStyle name="Normal 2 2 2 6 3 2 4" xfId="7312"/>
    <cellStyle name="Normal 2 2 2 6 3 2 4 2" xfId="34969"/>
    <cellStyle name="Normal 2 2 2 6 3 2 5" xfId="29657"/>
    <cellStyle name="Normal 2 2 2 6 3 2 6" xfId="34966"/>
    <cellStyle name="Normal 2 2 2 6 3 2_REUTERS" xfId="7313"/>
    <cellStyle name="Normal 2 2 2 6 3 20" xfId="7314"/>
    <cellStyle name="Normal 2 2 2 6 3 20 2" xfId="7315"/>
    <cellStyle name="Normal 2 2 2 6 3 20 2 2" xfId="34971"/>
    <cellStyle name="Normal 2 2 2 6 3 20 3" xfId="34970"/>
    <cellStyle name="Normal 2 2 2 6 3 21" xfId="7316"/>
    <cellStyle name="Normal 2 2 2 6 3 21 2" xfId="7317"/>
    <cellStyle name="Normal 2 2 2 6 3 21 2 2" xfId="34973"/>
    <cellStyle name="Normal 2 2 2 6 3 21 3" xfId="34972"/>
    <cellStyle name="Normal 2 2 2 6 3 22" xfId="7318"/>
    <cellStyle name="Normal 2 2 2 6 3 22 2" xfId="7319"/>
    <cellStyle name="Normal 2 2 2 6 3 22 2 2" xfId="34975"/>
    <cellStyle name="Normal 2 2 2 6 3 22 3" xfId="34974"/>
    <cellStyle name="Normal 2 2 2 6 3 23" xfId="7320"/>
    <cellStyle name="Normal 2 2 2 6 3 23 2" xfId="34976"/>
    <cellStyle name="Normal 2 2 2 6 3 24" xfId="7321"/>
    <cellStyle name="Normal 2 2 2 6 3 24 2" xfId="34977"/>
    <cellStyle name="Normal 2 2 2 6 3 25" xfId="29656"/>
    <cellStyle name="Normal 2 2 2 6 3 26" xfId="34945"/>
    <cellStyle name="Normal 2 2 2 6 3 3" xfId="7322"/>
    <cellStyle name="Normal 2 2 2 6 3 3 2" xfId="7323"/>
    <cellStyle name="Normal 2 2 2 6 3 3 2 2" xfId="34979"/>
    <cellStyle name="Normal 2 2 2 6 3 3 3" xfId="7324"/>
    <cellStyle name="Normal 2 2 2 6 3 3 3 2" xfId="34980"/>
    <cellStyle name="Normal 2 2 2 6 3 3 4" xfId="7325"/>
    <cellStyle name="Normal 2 2 2 6 3 3 4 2" xfId="34981"/>
    <cellStyle name="Normal 2 2 2 6 3 3 5" xfId="29658"/>
    <cellStyle name="Normal 2 2 2 6 3 3 6" xfId="34978"/>
    <cellStyle name="Normal 2 2 2 6 3 3_REUTERS" xfId="7326"/>
    <cellStyle name="Normal 2 2 2 6 3 4" xfId="7327"/>
    <cellStyle name="Normal 2 2 2 6 3 4 2" xfId="7328"/>
    <cellStyle name="Normal 2 2 2 6 3 4 2 2" xfId="34983"/>
    <cellStyle name="Normal 2 2 2 6 3 4 3" xfId="7329"/>
    <cellStyle name="Normal 2 2 2 6 3 4 3 2" xfId="34984"/>
    <cellStyle name="Normal 2 2 2 6 3 4 4" xfId="7330"/>
    <cellStyle name="Normal 2 2 2 6 3 4 4 2" xfId="34985"/>
    <cellStyle name="Normal 2 2 2 6 3 4 5" xfId="29659"/>
    <cellStyle name="Normal 2 2 2 6 3 4 6" xfId="34982"/>
    <cellStyle name="Normal 2 2 2 6 3 4_REUTERS" xfId="7331"/>
    <cellStyle name="Normal 2 2 2 6 3 5" xfId="7332"/>
    <cellStyle name="Normal 2 2 2 6 3 5 2" xfId="7333"/>
    <cellStyle name="Normal 2 2 2 6 3 5 2 2" xfId="34987"/>
    <cellStyle name="Normal 2 2 2 6 3 5 3" xfId="7334"/>
    <cellStyle name="Normal 2 2 2 6 3 5 3 2" xfId="34988"/>
    <cellStyle name="Normal 2 2 2 6 3 5 4" xfId="7335"/>
    <cellStyle name="Normal 2 2 2 6 3 5 4 2" xfId="34989"/>
    <cellStyle name="Normal 2 2 2 6 3 5 5" xfId="29660"/>
    <cellStyle name="Normal 2 2 2 6 3 5 6" xfId="34986"/>
    <cellStyle name="Normal 2 2 2 6 3 5_REUTERS" xfId="7336"/>
    <cellStyle name="Normal 2 2 2 6 3 6" xfId="7337"/>
    <cellStyle name="Normal 2 2 2 6 3 6 2" xfId="7338"/>
    <cellStyle name="Normal 2 2 2 6 3 6 2 2" xfId="34991"/>
    <cellStyle name="Normal 2 2 2 6 3 6 3" xfId="7339"/>
    <cellStyle name="Normal 2 2 2 6 3 6 3 2" xfId="34992"/>
    <cellStyle name="Normal 2 2 2 6 3 6 4" xfId="7340"/>
    <cellStyle name="Normal 2 2 2 6 3 6 4 2" xfId="34993"/>
    <cellStyle name="Normal 2 2 2 6 3 6 5" xfId="34990"/>
    <cellStyle name="Normal 2 2 2 6 3 7" xfId="7341"/>
    <cellStyle name="Normal 2 2 2 6 3 7 2" xfId="7342"/>
    <cellStyle name="Normal 2 2 2 6 3 7 2 2" xfId="34995"/>
    <cellStyle name="Normal 2 2 2 6 3 7 3" xfId="34994"/>
    <cellStyle name="Normal 2 2 2 6 3 8" xfId="7343"/>
    <cellStyle name="Normal 2 2 2 6 3 8 2" xfId="7344"/>
    <cellStyle name="Normal 2 2 2 6 3 8 2 2" xfId="34997"/>
    <cellStyle name="Normal 2 2 2 6 3 8 3" xfId="34996"/>
    <cellStyle name="Normal 2 2 2 6 3 9" xfId="7345"/>
    <cellStyle name="Normal 2 2 2 6 3 9 2" xfId="7346"/>
    <cellStyle name="Normal 2 2 2 6 3 9 2 2" xfId="34999"/>
    <cellStyle name="Normal 2 2 2 6 3 9 3" xfId="34998"/>
    <cellStyle name="Normal 2 2 2 6 3_INDX_CORR" xfId="7347"/>
    <cellStyle name="Normal 2 2 2 6 30" xfId="34851"/>
    <cellStyle name="Normal 2 2 2 6 4" xfId="7348"/>
    <cellStyle name="Normal 2 2 2 6 4 10" xfId="7349"/>
    <cellStyle name="Normal 2 2 2 6 4 10 2" xfId="7350"/>
    <cellStyle name="Normal 2 2 2 6 4 10 2 2" xfId="35002"/>
    <cellStyle name="Normal 2 2 2 6 4 10 3" xfId="35001"/>
    <cellStyle name="Normal 2 2 2 6 4 11" xfId="7351"/>
    <cellStyle name="Normal 2 2 2 6 4 11 2" xfId="7352"/>
    <cellStyle name="Normal 2 2 2 6 4 11 2 2" xfId="35004"/>
    <cellStyle name="Normal 2 2 2 6 4 11 3" xfId="35003"/>
    <cellStyle name="Normal 2 2 2 6 4 12" xfId="7353"/>
    <cellStyle name="Normal 2 2 2 6 4 12 2" xfId="7354"/>
    <cellStyle name="Normal 2 2 2 6 4 12 2 2" xfId="35006"/>
    <cellStyle name="Normal 2 2 2 6 4 12 3" xfId="35005"/>
    <cellStyle name="Normal 2 2 2 6 4 13" xfId="7355"/>
    <cellStyle name="Normal 2 2 2 6 4 13 2" xfId="7356"/>
    <cellStyle name="Normal 2 2 2 6 4 13 2 2" xfId="35008"/>
    <cellStyle name="Normal 2 2 2 6 4 13 3" xfId="35007"/>
    <cellStyle name="Normal 2 2 2 6 4 14" xfId="7357"/>
    <cellStyle name="Normal 2 2 2 6 4 14 2" xfId="7358"/>
    <cellStyle name="Normal 2 2 2 6 4 14 2 2" xfId="35010"/>
    <cellStyle name="Normal 2 2 2 6 4 14 3" xfId="35009"/>
    <cellStyle name="Normal 2 2 2 6 4 15" xfId="7359"/>
    <cellStyle name="Normal 2 2 2 6 4 15 2" xfId="7360"/>
    <cellStyle name="Normal 2 2 2 6 4 15 2 2" xfId="35012"/>
    <cellStyle name="Normal 2 2 2 6 4 15 3" xfId="35011"/>
    <cellStyle name="Normal 2 2 2 6 4 16" xfId="7361"/>
    <cellStyle name="Normal 2 2 2 6 4 16 2" xfId="7362"/>
    <cellStyle name="Normal 2 2 2 6 4 16 2 2" xfId="35014"/>
    <cellStyle name="Normal 2 2 2 6 4 16 3" xfId="35013"/>
    <cellStyle name="Normal 2 2 2 6 4 17" xfId="7363"/>
    <cellStyle name="Normal 2 2 2 6 4 17 2" xfId="7364"/>
    <cellStyle name="Normal 2 2 2 6 4 17 2 2" xfId="35016"/>
    <cellStyle name="Normal 2 2 2 6 4 17 3" xfId="35015"/>
    <cellStyle name="Normal 2 2 2 6 4 18" xfId="7365"/>
    <cellStyle name="Normal 2 2 2 6 4 18 2" xfId="7366"/>
    <cellStyle name="Normal 2 2 2 6 4 18 2 2" xfId="35018"/>
    <cellStyle name="Normal 2 2 2 6 4 18 3" xfId="35017"/>
    <cellStyle name="Normal 2 2 2 6 4 19" xfId="7367"/>
    <cellStyle name="Normal 2 2 2 6 4 19 2" xfId="7368"/>
    <cellStyle name="Normal 2 2 2 6 4 19 2 2" xfId="35020"/>
    <cellStyle name="Normal 2 2 2 6 4 19 3" xfId="35019"/>
    <cellStyle name="Normal 2 2 2 6 4 2" xfId="7369"/>
    <cellStyle name="Normal 2 2 2 6 4 2 2" xfId="7370"/>
    <cellStyle name="Normal 2 2 2 6 4 2 2 2" xfId="35022"/>
    <cellStyle name="Normal 2 2 2 6 4 2 3" xfId="7371"/>
    <cellStyle name="Normal 2 2 2 6 4 2 3 2" xfId="35023"/>
    <cellStyle name="Normal 2 2 2 6 4 2 4" xfId="7372"/>
    <cellStyle name="Normal 2 2 2 6 4 2 4 2" xfId="35024"/>
    <cellStyle name="Normal 2 2 2 6 4 2 5" xfId="29662"/>
    <cellStyle name="Normal 2 2 2 6 4 2 6" xfId="35021"/>
    <cellStyle name="Normal 2 2 2 6 4 2_REUTERS" xfId="7373"/>
    <cellStyle name="Normal 2 2 2 6 4 20" xfId="7374"/>
    <cellStyle name="Normal 2 2 2 6 4 20 2" xfId="7375"/>
    <cellStyle name="Normal 2 2 2 6 4 20 2 2" xfId="35026"/>
    <cellStyle name="Normal 2 2 2 6 4 20 3" xfId="35025"/>
    <cellStyle name="Normal 2 2 2 6 4 21" xfId="7376"/>
    <cellStyle name="Normal 2 2 2 6 4 21 2" xfId="7377"/>
    <cellStyle name="Normal 2 2 2 6 4 21 2 2" xfId="35028"/>
    <cellStyle name="Normal 2 2 2 6 4 21 3" xfId="35027"/>
    <cellStyle name="Normal 2 2 2 6 4 22" xfId="7378"/>
    <cellStyle name="Normal 2 2 2 6 4 22 2" xfId="7379"/>
    <cellStyle name="Normal 2 2 2 6 4 22 2 2" xfId="35030"/>
    <cellStyle name="Normal 2 2 2 6 4 22 3" xfId="35029"/>
    <cellStyle name="Normal 2 2 2 6 4 23" xfId="7380"/>
    <cellStyle name="Normal 2 2 2 6 4 23 2" xfId="35031"/>
    <cellStyle name="Normal 2 2 2 6 4 24" xfId="7381"/>
    <cellStyle name="Normal 2 2 2 6 4 24 2" xfId="35032"/>
    <cellStyle name="Normal 2 2 2 6 4 25" xfId="29661"/>
    <cellStyle name="Normal 2 2 2 6 4 26" xfId="35000"/>
    <cellStyle name="Normal 2 2 2 6 4 3" xfId="7382"/>
    <cellStyle name="Normal 2 2 2 6 4 3 2" xfId="7383"/>
    <cellStyle name="Normal 2 2 2 6 4 3 2 2" xfId="35034"/>
    <cellStyle name="Normal 2 2 2 6 4 3 3" xfId="7384"/>
    <cellStyle name="Normal 2 2 2 6 4 3 3 2" xfId="35035"/>
    <cellStyle name="Normal 2 2 2 6 4 3 4" xfId="7385"/>
    <cellStyle name="Normal 2 2 2 6 4 3 4 2" xfId="35036"/>
    <cellStyle name="Normal 2 2 2 6 4 3 5" xfId="29663"/>
    <cellStyle name="Normal 2 2 2 6 4 3 6" xfId="35033"/>
    <cellStyle name="Normal 2 2 2 6 4 3_REUTERS" xfId="7386"/>
    <cellStyle name="Normal 2 2 2 6 4 4" xfId="7387"/>
    <cellStyle name="Normal 2 2 2 6 4 4 2" xfId="7388"/>
    <cellStyle name="Normal 2 2 2 6 4 4 2 2" xfId="35038"/>
    <cellStyle name="Normal 2 2 2 6 4 4 3" xfId="7389"/>
    <cellStyle name="Normal 2 2 2 6 4 4 3 2" xfId="35039"/>
    <cellStyle name="Normal 2 2 2 6 4 4 4" xfId="7390"/>
    <cellStyle name="Normal 2 2 2 6 4 4 4 2" xfId="35040"/>
    <cellStyle name="Normal 2 2 2 6 4 4 5" xfId="29664"/>
    <cellStyle name="Normal 2 2 2 6 4 4 6" xfId="35037"/>
    <cellStyle name="Normal 2 2 2 6 4 4_REUTERS" xfId="7391"/>
    <cellStyle name="Normal 2 2 2 6 4 5" xfId="7392"/>
    <cellStyle name="Normal 2 2 2 6 4 5 2" xfId="7393"/>
    <cellStyle name="Normal 2 2 2 6 4 5 2 2" xfId="35042"/>
    <cellStyle name="Normal 2 2 2 6 4 5 3" xfId="7394"/>
    <cellStyle name="Normal 2 2 2 6 4 5 3 2" xfId="35043"/>
    <cellStyle name="Normal 2 2 2 6 4 5 4" xfId="7395"/>
    <cellStyle name="Normal 2 2 2 6 4 5 4 2" xfId="35044"/>
    <cellStyle name="Normal 2 2 2 6 4 5 5" xfId="29665"/>
    <cellStyle name="Normal 2 2 2 6 4 5 6" xfId="35041"/>
    <cellStyle name="Normal 2 2 2 6 4 5_REUTERS" xfId="7396"/>
    <cellStyle name="Normal 2 2 2 6 4 6" xfId="7397"/>
    <cellStyle name="Normal 2 2 2 6 4 6 2" xfId="7398"/>
    <cellStyle name="Normal 2 2 2 6 4 6 2 2" xfId="35046"/>
    <cellStyle name="Normal 2 2 2 6 4 6 3" xfId="7399"/>
    <cellStyle name="Normal 2 2 2 6 4 6 3 2" xfId="35047"/>
    <cellStyle name="Normal 2 2 2 6 4 6 4" xfId="7400"/>
    <cellStyle name="Normal 2 2 2 6 4 6 4 2" xfId="35048"/>
    <cellStyle name="Normal 2 2 2 6 4 6 5" xfId="35045"/>
    <cellStyle name="Normal 2 2 2 6 4 7" xfId="7401"/>
    <cellStyle name="Normal 2 2 2 6 4 7 2" xfId="7402"/>
    <cellStyle name="Normal 2 2 2 6 4 7 2 2" xfId="35050"/>
    <cellStyle name="Normal 2 2 2 6 4 7 3" xfId="35049"/>
    <cellStyle name="Normal 2 2 2 6 4 8" xfId="7403"/>
    <cellStyle name="Normal 2 2 2 6 4 8 2" xfId="7404"/>
    <cellStyle name="Normal 2 2 2 6 4 8 2 2" xfId="35052"/>
    <cellStyle name="Normal 2 2 2 6 4 8 3" xfId="35051"/>
    <cellStyle name="Normal 2 2 2 6 4 9" xfId="7405"/>
    <cellStyle name="Normal 2 2 2 6 4 9 2" xfId="7406"/>
    <cellStyle name="Normal 2 2 2 6 4 9 2 2" xfId="35054"/>
    <cellStyle name="Normal 2 2 2 6 4 9 3" xfId="35053"/>
    <cellStyle name="Normal 2 2 2 6 4_INDX_CORR" xfId="7407"/>
    <cellStyle name="Normal 2 2 2 6 5" xfId="7408"/>
    <cellStyle name="Normal 2 2 2 6 5 10" xfId="7409"/>
    <cellStyle name="Normal 2 2 2 6 5 10 2" xfId="7410"/>
    <cellStyle name="Normal 2 2 2 6 5 10 2 2" xfId="35057"/>
    <cellStyle name="Normal 2 2 2 6 5 10 3" xfId="35056"/>
    <cellStyle name="Normal 2 2 2 6 5 11" xfId="7411"/>
    <cellStyle name="Normal 2 2 2 6 5 11 2" xfId="7412"/>
    <cellStyle name="Normal 2 2 2 6 5 11 2 2" xfId="35059"/>
    <cellStyle name="Normal 2 2 2 6 5 11 3" xfId="35058"/>
    <cellStyle name="Normal 2 2 2 6 5 12" xfId="7413"/>
    <cellStyle name="Normal 2 2 2 6 5 12 2" xfId="7414"/>
    <cellStyle name="Normal 2 2 2 6 5 12 2 2" xfId="35061"/>
    <cellStyle name="Normal 2 2 2 6 5 12 3" xfId="35060"/>
    <cellStyle name="Normal 2 2 2 6 5 13" xfId="7415"/>
    <cellStyle name="Normal 2 2 2 6 5 13 2" xfId="7416"/>
    <cellStyle name="Normal 2 2 2 6 5 13 2 2" xfId="35063"/>
    <cellStyle name="Normal 2 2 2 6 5 13 3" xfId="35062"/>
    <cellStyle name="Normal 2 2 2 6 5 14" xfId="7417"/>
    <cellStyle name="Normal 2 2 2 6 5 14 2" xfId="7418"/>
    <cellStyle name="Normal 2 2 2 6 5 14 2 2" xfId="35065"/>
    <cellStyle name="Normal 2 2 2 6 5 14 3" xfId="35064"/>
    <cellStyle name="Normal 2 2 2 6 5 15" xfId="7419"/>
    <cellStyle name="Normal 2 2 2 6 5 15 2" xfId="7420"/>
    <cellStyle name="Normal 2 2 2 6 5 15 2 2" xfId="35067"/>
    <cellStyle name="Normal 2 2 2 6 5 15 3" xfId="35066"/>
    <cellStyle name="Normal 2 2 2 6 5 16" xfId="7421"/>
    <cellStyle name="Normal 2 2 2 6 5 16 2" xfId="7422"/>
    <cellStyle name="Normal 2 2 2 6 5 16 2 2" xfId="35069"/>
    <cellStyle name="Normal 2 2 2 6 5 16 3" xfId="35068"/>
    <cellStyle name="Normal 2 2 2 6 5 17" xfId="7423"/>
    <cellStyle name="Normal 2 2 2 6 5 17 2" xfId="7424"/>
    <cellStyle name="Normal 2 2 2 6 5 17 2 2" xfId="35071"/>
    <cellStyle name="Normal 2 2 2 6 5 17 3" xfId="35070"/>
    <cellStyle name="Normal 2 2 2 6 5 18" xfId="7425"/>
    <cellStyle name="Normal 2 2 2 6 5 18 2" xfId="7426"/>
    <cellStyle name="Normal 2 2 2 6 5 18 2 2" xfId="35073"/>
    <cellStyle name="Normal 2 2 2 6 5 18 3" xfId="35072"/>
    <cellStyle name="Normal 2 2 2 6 5 19" xfId="7427"/>
    <cellStyle name="Normal 2 2 2 6 5 19 2" xfId="7428"/>
    <cellStyle name="Normal 2 2 2 6 5 19 2 2" xfId="35075"/>
    <cellStyle name="Normal 2 2 2 6 5 19 3" xfId="35074"/>
    <cellStyle name="Normal 2 2 2 6 5 2" xfId="7429"/>
    <cellStyle name="Normal 2 2 2 6 5 2 2" xfId="7430"/>
    <cellStyle name="Normal 2 2 2 6 5 2 2 2" xfId="35077"/>
    <cellStyle name="Normal 2 2 2 6 5 2 3" xfId="7431"/>
    <cellStyle name="Normal 2 2 2 6 5 2 3 2" xfId="35078"/>
    <cellStyle name="Normal 2 2 2 6 5 2 4" xfId="7432"/>
    <cellStyle name="Normal 2 2 2 6 5 2 4 2" xfId="35079"/>
    <cellStyle name="Normal 2 2 2 6 5 2 5" xfId="29667"/>
    <cellStyle name="Normal 2 2 2 6 5 2 6" xfId="35076"/>
    <cellStyle name="Normal 2 2 2 6 5 2_REUTERS" xfId="7433"/>
    <cellStyle name="Normal 2 2 2 6 5 20" xfId="7434"/>
    <cellStyle name="Normal 2 2 2 6 5 20 2" xfId="7435"/>
    <cellStyle name="Normal 2 2 2 6 5 20 2 2" xfId="35081"/>
    <cellStyle name="Normal 2 2 2 6 5 20 3" xfId="35080"/>
    <cellStyle name="Normal 2 2 2 6 5 21" xfId="7436"/>
    <cellStyle name="Normal 2 2 2 6 5 21 2" xfId="7437"/>
    <cellStyle name="Normal 2 2 2 6 5 21 2 2" xfId="35083"/>
    <cellStyle name="Normal 2 2 2 6 5 21 3" xfId="35082"/>
    <cellStyle name="Normal 2 2 2 6 5 22" xfId="7438"/>
    <cellStyle name="Normal 2 2 2 6 5 22 2" xfId="7439"/>
    <cellStyle name="Normal 2 2 2 6 5 22 2 2" xfId="35085"/>
    <cellStyle name="Normal 2 2 2 6 5 22 3" xfId="35084"/>
    <cellStyle name="Normal 2 2 2 6 5 23" xfId="7440"/>
    <cellStyle name="Normal 2 2 2 6 5 23 2" xfId="35086"/>
    <cellStyle name="Normal 2 2 2 6 5 24" xfId="7441"/>
    <cellStyle name="Normal 2 2 2 6 5 24 2" xfId="35087"/>
    <cellStyle name="Normal 2 2 2 6 5 25" xfId="29666"/>
    <cellStyle name="Normal 2 2 2 6 5 26" xfId="35055"/>
    <cellStyle name="Normal 2 2 2 6 5 3" xfId="7442"/>
    <cellStyle name="Normal 2 2 2 6 5 3 2" xfId="7443"/>
    <cellStyle name="Normal 2 2 2 6 5 3 2 2" xfId="35089"/>
    <cellStyle name="Normal 2 2 2 6 5 3 3" xfId="7444"/>
    <cellStyle name="Normal 2 2 2 6 5 3 3 2" xfId="35090"/>
    <cellStyle name="Normal 2 2 2 6 5 3 4" xfId="7445"/>
    <cellStyle name="Normal 2 2 2 6 5 3 4 2" xfId="35091"/>
    <cellStyle name="Normal 2 2 2 6 5 3 5" xfId="29668"/>
    <cellStyle name="Normal 2 2 2 6 5 3 6" xfId="35088"/>
    <cellStyle name="Normal 2 2 2 6 5 3_REUTERS" xfId="7446"/>
    <cellStyle name="Normal 2 2 2 6 5 4" xfId="7447"/>
    <cellStyle name="Normal 2 2 2 6 5 4 2" xfId="7448"/>
    <cellStyle name="Normal 2 2 2 6 5 4 2 2" xfId="35093"/>
    <cellStyle name="Normal 2 2 2 6 5 4 3" xfId="7449"/>
    <cellStyle name="Normal 2 2 2 6 5 4 3 2" xfId="35094"/>
    <cellStyle name="Normal 2 2 2 6 5 4 4" xfId="7450"/>
    <cellStyle name="Normal 2 2 2 6 5 4 4 2" xfId="35095"/>
    <cellStyle name="Normal 2 2 2 6 5 4 5" xfId="29669"/>
    <cellStyle name="Normal 2 2 2 6 5 4 6" xfId="35092"/>
    <cellStyle name="Normal 2 2 2 6 5 4_REUTERS" xfId="7451"/>
    <cellStyle name="Normal 2 2 2 6 5 5" xfId="7452"/>
    <cellStyle name="Normal 2 2 2 6 5 5 2" xfId="7453"/>
    <cellStyle name="Normal 2 2 2 6 5 5 2 2" xfId="35097"/>
    <cellStyle name="Normal 2 2 2 6 5 5 3" xfId="7454"/>
    <cellStyle name="Normal 2 2 2 6 5 5 3 2" xfId="35098"/>
    <cellStyle name="Normal 2 2 2 6 5 5 4" xfId="7455"/>
    <cellStyle name="Normal 2 2 2 6 5 5 4 2" xfId="35099"/>
    <cellStyle name="Normal 2 2 2 6 5 5 5" xfId="29670"/>
    <cellStyle name="Normal 2 2 2 6 5 5 6" xfId="35096"/>
    <cellStyle name="Normal 2 2 2 6 5 5_REUTERS" xfId="7456"/>
    <cellStyle name="Normal 2 2 2 6 5 6" xfId="7457"/>
    <cellStyle name="Normal 2 2 2 6 5 6 2" xfId="7458"/>
    <cellStyle name="Normal 2 2 2 6 5 6 2 2" xfId="35101"/>
    <cellStyle name="Normal 2 2 2 6 5 6 3" xfId="7459"/>
    <cellStyle name="Normal 2 2 2 6 5 6 3 2" xfId="35102"/>
    <cellStyle name="Normal 2 2 2 6 5 6 4" xfId="7460"/>
    <cellStyle name="Normal 2 2 2 6 5 6 4 2" xfId="35103"/>
    <cellStyle name="Normal 2 2 2 6 5 6 5" xfId="35100"/>
    <cellStyle name="Normal 2 2 2 6 5 7" xfId="7461"/>
    <cellStyle name="Normal 2 2 2 6 5 7 2" xfId="7462"/>
    <cellStyle name="Normal 2 2 2 6 5 7 2 2" xfId="35105"/>
    <cellStyle name="Normal 2 2 2 6 5 7 3" xfId="35104"/>
    <cellStyle name="Normal 2 2 2 6 5 8" xfId="7463"/>
    <cellStyle name="Normal 2 2 2 6 5 8 2" xfId="7464"/>
    <cellStyle name="Normal 2 2 2 6 5 8 2 2" xfId="35107"/>
    <cellStyle name="Normal 2 2 2 6 5 8 3" xfId="35106"/>
    <cellStyle name="Normal 2 2 2 6 5 9" xfId="7465"/>
    <cellStyle name="Normal 2 2 2 6 5 9 2" xfId="7466"/>
    <cellStyle name="Normal 2 2 2 6 5 9 2 2" xfId="35109"/>
    <cellStyle name="Normal 2 2 2 6 5 9 3" xfId="35108"/>
    <cellStyle name="Normal 2 2 2 6 5_INDX_CORR" xfId="7467"/>
    <cellStyle name="Normal 2 2 2 6 6" xfId="7468"/>
    <cellStyle name="Normal 2 2 2 6 6 2" xfId="7469"/>
    <cellStyle name="Normal 2 2 2 6 6 2 2" xfId="35111"/>
    <cellStyle name="Normal 2 2 2 6 6 3" xfId="7470"/>
    <cellStyle name="Normal 2 2 2 6 6 3 2" xfId="35112"/>
    <cellStyle name="Normal 2 2 2 6 6 4" xfId="7471"/>
    <cellStyle name="Normal 2 2 2 6 6 4 2" xfId="35113"/>
    <cellStyle name="Normal 2 2 2 6 6 5" xfId="29671"/>
    <cellStyle name="Normal 2 2 2 6 6 6" xfId="35110"/>
    <cellStyle name="Normal 2 2 2 6 6_REUTERS" xfId="7472"/>
    <cellStyle name="Normal 2 2 2 6 7" xfId="7473"/>
    <cellStyle name="Normal 2 2 2 6 7 2" xfId="7474"/>
    <cellStyle name="Normal 2 2 2 6 7 2 2" xfId="35115"/>
    <cellStyle name="Normal 2 2 2 6 7 3" xfId="7475"/>
    <cellStyle name="Normal 2 2 2 6 7 3 2" xfId="35116"/>
    <cellStyle name="Normal 2 2 2 6 7 4" xfId="7476"/>
    <cellStyle name="Normal 2 2 2 6 7 4 2" xfId="35117"/>
    <cellStyle name="Normal 2 2 2 6 7 5" xfId="29672"/>
    <cellStyle name="Normal 2 2 2 6 7 6" xfId="35114"/>
    <cellStyle name="Normal 2 2 2 6 7_REUTERS" xfId="7477"/>
    <cellStyle name="Normal 2 2 2 6 8" xfId="7478"/>
    <cellStyle name="Normal 2 2 2 6 8 2" xfId="7479"/>
    <cellStyle name="Normal 2 2 2 6 8 2 2" xfId="35119"/>
    <cellStyle name="Normal 2 2 2 6 8 3" xfId="7480"/>
    <cellStyle name="Normal 2 2 2 6 8 3 2" xfId="35120"/>
    <cellStyle name="Normal 2 2 2 6 8 4" xfId="7481"/>
    <cellStyle name="Normal 2 2 2 6 8 4 2" xfId="35121"/>
    <cellStyle name="Normal 2 2 2 6 8 5" xfId="29673"/>
    <cellStyle name="Normal 2 2 2 6 8 6" xfId="35118"/>
    <cellStyle name="Normal 2 2 2 6 8_REUTERS" xfId="7482"/>
    <cellStyle name="Normal 2 2 2 6 9" xfId="7483"/>
    <cellStyle name="Normal 2 2 2 6 9 2" xfId="7484"/>
    <cellStyle name="Normal 2 2 2 6 9 2 2" xfId="35123"/>
    <cellStyle name="Normal 2 2 2 6 9 3" xfId="7485"/>
    <cellStyle name="Normal 2 2 2 6 9 3 2" xfId="35124"/>
    <cellStyle name="Normal 2 2 2 6 9 4" xfId="7486"/>
    <cellStyle name="Normal 2 2 2 6 9 4 2" xfId="35125"/>
    <cellStyle name="Normal 2 2 2 6 9 5" xfId="29674"/>
    <cellStyle name="Normal 2 2 2 6 9 6" xfId="35122"/>
    <cellStyle name="Normal 2 2 2 6 9_REUTERS" xfId="7487"/>
    <cellStyle name="Normal 2 2 2 6_INDX_CORR" xfId="7488"/>
    <cellStyle name="Normal 2 2 2 60" xfId="7489"/>
    <cellStyle name="Normal 2 2 2 60 2" xfId="7490"/>
    <cellStyle name="Normal 2 2 2 60 2 2" xfId="35127"/>
    <cellStyle name="Normal 2 2 2 60 3" xfId="35126"/>
    <cellStyle name="Normal 2 2 2 61" xfId="7491"/>
    <cellStyle name="Normal 2 2 2 61 2" xfId="7492"/>
    <cellStyle name="Normal 2 2 2 61 2 2" xfId="35129"/>
    <cellStyle name="Normal 2 2 2 61 3" xfId="35128"/>
    <cellStyle name="Normal 2 2 2 62" xfId="7493"/>
    <cellStyle name="Normal 2 2 2 62 2" xfId="35130"/>
    <cellStyle name="Normal 2 2 2 63" xfId="7494"/>
    <cellStyle name="Normal 2 2 2 63 2" xfId="35131"/>
    <cellStyle name="Normal 2 2 2 7" xfId="7495"/>
    <cellStyle name="Normal 2 2 2 7 10" xfId="7496"/>
    <cellStyle name="Normal 2 2 2 7 10 2" xfId="7497"/>
    <cellStyle name="Normal 2 2 2 7 10 2 2" xfId="35134"/>
    <cellStyle name="Normal 2 2 2 7 10 3" xfId="29676"/>
    <cellStyle name="Normal 2 2 2 7 10 4" xfId="35133"/>
    <cellStyle name="Normal 2 2 2 7 10_REUTERS" xfId="7498"/>
    <cellStyle name="Normal 2 2 2 7 11" xfId="7499"/>
    <cellStyle name="Normal 2 2 2 7 11 2" xfId="7500"/>
    <cellStyle name="Normal 2 2 2 7 11 2 2" xfId="35136"/>
    <cellStyle name="Normal 2 2 2 7 11 3" xfId="29677"/>
    <cellStyle name="Normal 2 2 2 7 11 4" xfId="35135"/>
    <cellStyle name="Normal 2 2 2 7 11_REUTERS" xfId="7501"/>
    <cellStyle name="Normal 2 2 2 7 12" xfId="7502"/>
    <cellStyle name="Normal 2 2 2 7 12 2" xfId="7503"/>
    <cellStyle name="Normal 2 2 2 7 12 2 2" xfId="35138"/>
    <cellStyle name="Normal 2 2 2 7 12 3" xfId="7504"/>
    <cellStyle name="Normal 2 2 2 7 12 3 2" xfId="35139"/>
    <cellStyle name="Normal 2 2 2 7 12 4" xfId="7505"/>
    <cellStyle name="Normal 2 2 2 7 12 4 2" xfId="35140"/>
    <cellStyle name="Normal 2 2 2 7 12 5" xfId="35137"/>
    <cellStyle name="Normal 2 2 2 7 13" xfId="7506"/>
    <cellStyle name="Normal 2 2 2 7 13 2" xfId="7507"/>
    <cellStyle name="Normal 2 2 2 7 13 2 2" xfId="35142"/>
    <cellStyle name="Normal 2 2 2 7 13 3" xfId="35141"/>
    <cellStyle name="Normal 2 2 2 7 14" xfId="7508"/>
    <cellStyle name="Normal 2 2 2 7 14 2" xfId="7509"/>
    <cellStyle name="Normal 2 2 2 7 14 2 2" xfId="35144"/>
    <cellStyle name="Normal 2 2 2 7 14 3" xfId="35143"/>
    <cellStyle name="Normal 2 2 2 7 15" xfId="7510"/>
    <cellStyle name="Normal 2 2 2 7 15 2" xfId="7511"/>
    <cellStyle name="Normal 2 2 2 7 15 2 2" xfId="35146"/>
    <cellStyle name="Normal 2 2 2 7 15 3" xfId="35145"/>
    <cellStyle name="Normal 2 2 2 7 16" xfId="7512"/>
    <cellStyle name="Normal 2 2 2 7 16 2" xfId="7513"/>
    <cellStyle name="Normal 2 2 2 7 16 2 2" xfId="35148"/>
    <cellStyle name="Normal 2 2 2 7 16 3" xfId="35147"/>
    <cellStyle name="Normal 2 2 2 7 17" xfId="7514"/>
    <cellStyle name="Normal 2 2 2 7 17 2" xfId="7515"/>
    <cellStyle name="Normal 2 2 2 7 17 2 2" xfId="35150"/>
    <cellStyle name="Normal 2 2 2 7 17 3" xfId="35149"/>
    <cellStyle name="Normal 2 2 2 7 18" xfId="7516"/>
    <cellStyle name="Normal 2 2 2 7 18 2" xfId="7517"/>
    <cellStyle name="Normal 2 2 2 7 18 2 2" xfId="35152"/>
    <cellStyle name="Normal 2 2 2 7 18 3" xfId="35151"/>
    <cellStyle name="Normal 2 2 2 7 19" xfId="7518"/>
    <cellStyle name="Normal 2 2 2 7 19 2" xfId="7519"/>
    <cellStyle name="Normal 2 2 2 7 19 2 2" xfId="35154"/>
    <cellStyle name="Normal 2 2 2 7 19 3" xfId="35153"/>
    <cellStyle name="Normal 2 2 2 7 2" xfId="7520"/>
    <cellStyle name="Normal 2 2 2 7 2 2" xfId="7521"/>
    <cellStyle name="Normal 2 2 2 7 2 2 2" xfId="7522"/>
    <cellStyle name="Normal 2 2 2 7 2 2 2 2" xfId="35157"/>
    <cellStyle name="Normal 2 2 2 7 2 2 3" xfId="7523"/>
    <cellStyle name="Normal 2 2 2 7 2 2 3 2" xfId="35158"/>
    <cellStyle name="Normal 2 2 2 7 2 2 4" xfId="7524"/>
    <cellStyle name="Normal 2 2 2 7 2 2 4 2" xfId="35159"/>
    <cellStyle name="Normal 2 2 2 7 2 2 5" xfId="35156"/>
    <cellStyle name="Normal 2 2 2 7 2 3" xfId="7525"/>
    <cellStyle name="Normal 2 2 2 7 2 3 2" xfId="35160"/>
    <cellStyle name="Normal 2 2 2 7 2 4" xfId="7526"/>
    <cellStyle name="Normal 2 2 2 7 2 4 2" xfId="35161"/>
    <cellStyle name="Normal 2 2 2 7 2 5" xfId="29678"/>
    <cellStyle name="Normal 2 2 2 7 2 6" xfId="35155"/>
    <cellStyle name="Normal 2 2 2 7 2_REUTERS" xfId="7527"/>
    <cellStyle name="Normal 2 2 2 7 20" xfId="7528"/>
    <cellStyle name="Normal 2 2 2 7 20 2" xfId="7529"/>
    <cellStyle name="Normal 2 2 2 7 20 2 2" xfId="35163"/>
    <cellStyle name="Normal 2 2 2 7 20 3" xfId="35162"/>
    <cellStyle name="Normal 2 2 2 7 21" xfId="7530"/>
    <cellStyle name="Normal 2 2 2 7 21 2" xfId="7531"/>
    <cellStyle name="Normal 2 2 2 7 21 2 2" xfId="35165"/>
    <cellStyle name="Normal 2 2 2 7 21 3" xfId="35164"/>
    <cellStyle name="Normal 2 2 2 7 22" xfId="7532"/>
    <cellStyle name="Normal 2 2 2 7 22 2" xfId="7533"/>
    <cellStyle name="Normal 2 2 2 7 22 2 2" xfId="35167"/>
    <cellStyle name="Normal 2 2 2 7 22 3" xfId="35166"/>
    <cellStyle name="Normal 2 2 2 7 23" xfId="7534"/>
    <cellStyle name="Normal 2 2 2 7 23 2" xfId="7535"/>
    <cellStyle name="Normal 2 2 2 7 23 2 2" xfId="35169"/>
    <cellStyle name="Normal 2 2 2 7 23 3" xfId="35168"/>
    <cellStyle name="Normal 2 2 2 7 24" xfId="7536"/>
    <cellStyle name="Normal 2 2 2 7 24 2" xfId="7537"/>
    <cellStyle name="Normal 2 2 2 7 24 2 2" xfId="35171"/>
    <cellStyle name="Normal 2 2 2 7 24 3" xfId="35170"/>
    <cellStyle name="Normal 2 2 2 7 25" xfId="7538"/>
    <cellStyle name="Normal 2 2 2 7 25 2" xfId="7539"/>
    <cellStyle name="Normal 2 2 2 7 25 2 2" xfId="35173"/>
    <cellStyle name="Normal 2 2 2 7 25 3" xfId="35172"/>
    <cellStyle name="Normal 2 2 2 7 26" xfId="7540"/>
    <cellStyle name="Normal 2 2 2 7 26 2" xfId="7541"/>
    <cellStyle name="Normal 2 2 2 7 26 2 2" xfId="35175"/>
    <cellStyle name="Normal 2 2 2 7 26 3" xfId="35174"/>
    <cellStyle name="Normal 2 2 2 7 27" xfId="7542"/>
    <cellStyle name="Normal 2 2 2 7 27 2" xfId="7543"/>
    <cellStyle name="Normal 2 2 2 7 27 2 2" xfId="35177"/>
    <cellStyle name="Normal 2 2 2 7 27 3" xfId="35176"/>
    <cellStyle name="Normal 2 2 2 7 28" xfId="7544"/>
    <cellStyle name="Normal 2 2 2 7 28 2" xfId="7545"/>
    <cellStyle name="Normal 2 2 2 7 28 2 2" xfId="35179"/>
    <cellStyle name="Normal 2 2 2 7 28 3" xfId="35178"/>
    <cellStyle name="Normal 2 2 2 7 29" xfId="7546"/>
    <cellStyle name="Normal 2 2 2 7 29 2" xfId="35180"/>
    <cellStyle name="Normal 2 2 2 7 3" xfId="7547"/>
    <cellStyle name="Normal 2 2 2 7 3 2" xfId="7548"/>
    <cellStyle name="Normal 2 2 2 7 3 2 2" xfId="7549"/>
    <cellStyle name="Normal 2 2 2 7 3 2 2 2" xfId="35183"/>
    <cellStyle name="Normal 2 2 2 7 3 2 3" xfId="7550"/>
    <cellStyle name="Normal 2 2 2 7 3 2 3 2" xfId="35184"/>
    <cellStyle name="Normal 2 2 2 7 3 2 4" xfId="7551"/>
    <cellStyle name="Normal 2 2 2 7 3 2 4 2" xfId="35185"/>
    <cellStyle name="Normal 2 2 2 7 3 2 5" xfId="35182"/>
    <cellStyle name="Normal 2 2 2 7 3 3" xfId="7552"/>
    <cellStyle name="Normal 2 2 2 7 3 3 2" xfId="35186"/>
    <cellStyle name="Normal 2 2 2 7 3 4" xfId="7553"/>
    <cellStyle name="Normal 2 2 2 7 3 4 2" xfId="35187"/>
    <cellStyle name="Normal 2 2 2 7 3 5" xfId="29679"/>
    <cellStyle name="Normal 2 2 2 7 3 6" xfId="35181"/>
    <cellStyle name="Normal 2 2 2 7 3_REUTERS" xfId="7554"/>
    <cellStyle name="Normal 2 2 2 7 30" xfId="7555"/>
    <cellStyle name="Normal 2 2 2 7 30 2" xfId="35188"/>
    <cellStyle name="Normal 2 2 2 7 31" xfId="29675"/>
    <cellStyle name="Normal 2 2 2 7 32" xfId="35132"/>
    <cellStyle name="Normal 2 2 2 7 4" xfId="7556"/>
    <cellStyle name="Normal 2 2 2 7 4 2" xfId="7557"/>
    <cellStyle name="Normal 2 2 2 7 4 2 2" xfId="7558"/>
    <cellStyle name="Normal 2 2 2 7 4 2 2 2" xfId="35191"/>
    <cellStyle name="Normal 2 2 2 7 4 2 3" xfId="7559"/>
    <cellStyle name="Normal 2 2 2 7 4 2 3 2" xfId="35192"/>
    <cellStyle name="Normal 2 2 2 7 4 2 4" xfId="7560"/>
    <cellStyle name="Normal 2 2 2 7 4 2 4 2" xfId="35193"/>
    <cellStyle name="Normal 2 2 2 7 4 2 5" xfId="35190"/>
    <cellStyle name="Normal 2 2 2 7 4 3" xfId="7561"/>
    <cellStyle name="Normal 2 2 2 7 4 3 2" xfId="35194"/>
    <cellStyle name="Normal 2 2 2 7 4 4" xfId="7562"/>
    <cellStyle name="Normal 2 2 2 7 4 4 2" xfId="35195"/>
    <cellStyle name="Normal 2 2 2 7 4 5" xfId="29680"/>
    <cellStyle name="Normal 2 2 2 7 4 6" xfId="35189"/>
    <cellStyle name="Normal 2 2 2 7 4_REUTERS" xfId="7563"/>
    <cellStyle name="Normal 2 2 2 7 5" xfId="7564"/>
    <cellStyle name="Normal 2 2 2 7 5 2" xfId="7565"/>
    <cellStyle name="Normal 2 2 2 7 5 2 2" xfId="7566"/>
    <cellStyle name="Normal 2 2 2 7 5 2 2 2" xfId="35198"/>
    <cellStyle name="Normal 2 2 2 7 5 2 3" xfId="7567"/>
    <cellStyle name="Normal 2 2 2 7 5 2 3 2" xfId="35199"/>
    <cellStyle name="Normal 2 2 2 7 5 2 4" xfId="7568"/>
    <cellStyle name="Normal 2 2 2 7 5 2 4 2" xfId="35200"/>
    <cellStyle name="Normal 2 2 2 7 5 2 5" xfId="35197"/>
    <cellStyle name="Normal 2 2 2 7 5 3" xfId="7569"/>
    <cellStyle name="Normal 2 2 2 7 5 3 2" xfId="35201"/>
    <cellStyle name="Normal 2 2 2 7 5 4" xfId="7570"/>
    <cellStyle name="Normal 2 2 2 7 5 4 2" xfId="35202"/>
    <cellStyle name="Normal 2 2 2 7 5 5" xfId="29681"/>
    <cellStyle name="Normal 2 2 2 7 5 6" xfId="35196"/>
    <cellStyle name="Normal 2 2 2 7 5_REUTERS" xfId="7571"/>
    <cellStyle name="Normal 2 2 2 7 6" xfId="7572"/>
    <cellStyle name="Normal 2 2 2 7 6 2" xfId="7573"/>
    <cellStyle name="Normal 2 2 2 7 6 2 2" xfId="7574"/>
    <cellStyle name="Normal 2 2 2 7 6 2 2 2" xfId="35205"/>
    <cellStyle name="Normal 2 2 2 7 6 2 3" xfId="7575"/>
    <cellStyle name="Normal 2 2 2 7 6 2 3 2" xfId="35206"/>
    <cellStyle name="Normal 2 2 2 7 6 2 4" xfId="7576"/>
    <cellStyle name="Normal 2 2 2 7 6 2 4 2" xfId="35207"/>
    <cellStyle name="Normal 2 2 2 7 6 2 5" xfId="35204"/>
    <cellStyle name="Normal 2 2 2 7 6 3" xfId="7577"/>
    <cellStyle name="Normal 2 2 2 7 6 3 2" xfId="35208"/>
    <cellStyle name="Normal 2 2 2 7 6 4" xfId="7578"/>
    <cellStyle name="Normal 2 2 2 7 6 4 2" xfId="35209"/>
    <cellStyle name="Normal 2 2 2 7 6 5" xfId="29682"/>
    <cellStyle name="Normal 2 2 2 7 6 6" xfId="35203"/>
    <cellStyle name="Normal 2 2 2 7 6_REUTERS" xfId="7579"/>
    <cellStyle name="Normal 2 2 2 7 7" xfId="7580"/>
    <cellStyle name="Normal 2 2 2 7 7 2" xfId="7581"/>
    <cellStyle name="Normal 2 2 2 7 7 2 2" xfId="7582"/>
    <cellStyle name="Normal 2 2 2 7 7 2 2 2" xfId="35212"/>
    <cellStyle name="Normal 2 2 2 7 7 2 3" xfId="7583"/>
    <cellStyle name="Normal 2 2 2 7 7 2 3 2" xfId="35213"/>
    <cellStyle name="Normal 2 2 2 7 7 2 4" xfId="7584"/>
    <cellStyle name="Normal 2 2 2 7 7 2 4 2" xfId="35214"/>
    <cellStyle name="Normal 2 2 2 7 7 2 5" xfId="35211"/>
    <cellStyle name="Normal 2 2 2 7 7 3" xfId="7585"/>
    <cellStyle name="Normal 2 2 2 7 7 3 2" xfId="35215"/>
    <cellStyle name="Normal 2 2 2 7 7 4" xfId="7586"/>
    <cellStyle name="Normal 2 2 2 7 7 4 2" xfId="35216"/>
    <cellStyle name="Normal 2 2 2 7 7 5" xfId="29683"/>
    <cellStyle name="Normal 2 2 2 7 7 6" xfId="35210"/>
    <cellStyle name="Normal 2 2 2 7 7_REUTERS" xfId="7587"/>
    <cellStyle name="Normal 2 2 2 7 8" xfId="7588"/>
    <cellStyle name="Normal 2 2 2 7 8 2" xfId="7589"/>
    <cellStyle name="Normal 2 2 2 7 8 2 2" xfId="35218"/>
    <cellStyle name="Normal 2 2 2 7 8 3" xfId="29684"/>
    <cellStyle name="Normal 2 2 2 7 8 4" xfId="35217"/>
    <cellStyle name="Normal 2 2 2 7 8_REUTERS" xfId="7590"/>
    <cellStyle name="Normal 2 2 2 7 9" xfId="7591"/>
    <cellStyle name="Normal 2 2 2 7 9 2" xfId="7592"/>
    <cellStyle name="Normal 2 2 2 7 9 2 2" xfId="35220"/>
    <cellStyle name="Normal 2 2 2 7 9 3" xfId="29685"/>
    <cellStyle name="Normal 2 2 2 7 9 4" xfId="35219"/>
    <cellStyle name="Normal 2 2 2 7 9_REUTERS" xfId="7593"/>
    <cellStyle name="Normal 2 2 2 7_INDX_CORR" xfId="7594"/>
    <cellStyle name="Normal 2 2 2 8" xfId="7595"/>
    <cellStyle name="Normal 2 2 2 8 2" xfId="7596"/>
    <cellStyle name="Normal 2 2 2 8 2 2" xfId="7597"/>
    <cellStyle name="Normal 2 2 2 8 2 2 2" xfId="35223"/>
    <cellStyle name="Normal 2 2 2 8 2 3" xfId="7598"/>
    <cellStyle name="Normal 2 2 2 8 2 3 2" xfId="35224"/>
    <cellStyle name="Normal 2 2 2 8 2 4" xfId="7599"/>
    <cellStyle name="Normal 2 2 2 8 2 4 2" xfId="35225"/>
    <cellStyle name="Normal 2 2 2 8 2 5" xfId="35222"/>
    <cellStyle name="Normal 2 2 2 8 3" xfId="7600"/>
    <cellStyle name="Normal 2 2 2 8 3 2" xfId="35226"/>
    <cellStyle name="Normal 2 2 2 8 4" xfId="7601"/>
    <cellStyle name="Normal 2 2 2 8 4 2" xfId="35227"/>
    <cellStyle name="Normal 2 2 2 8 5" xfId="29686"/>
    <cellStyle name="Normal 2 2 2 8 6" xfId="35221"/>
    <cellStyle name="Normal 2 2 2 8_REUTERS" xfId="7602"/>
    <cellStyle name="Normal 2 2 2 9" xfId="7603"/>
    <cellStyle name="Normal 2 2 2 9 2" xfId="7604"/>
    <cellStyle name="Normal 2 2 2 9 2 2" xfId="7605"/>
    <cellStyle name="Normal 2 2 2 9 2 2 2" xfId="35230"/>
    <cellStyle name="Normal 2 2 2 9 2 3" xfId="7606"/>
    <cellStyle name="Normal 2 2 2 9 2 3 2" xfId="35231"/>
    <cellStyle name="Normal 2 2 2 9 2 4" xfId="7607"/>
    <cellStyle name="Normal 2 2 2 9 2 4 2" xfId="35232"/>
    <cellStyle name="Normal 2 2 2 9 2 5" xfId="35229"/>
    <cellStyle name="Normal 2 2 2 9 3" xfId="7608"/>
    <cellStyle name="Normal 2 2 2 9 3 2" xfId="35233"/>
    <cellStyle name="Normal 2 2 2 9 4" xfId="7609"/>
    <cellStyle name="Normal 2 2 2 9 4 2" xfId="35234"/>
    <cellStyle name="Normal 2 2 2 9 5" xfId="29687"/>
    <cellStyle name="Normal 2 2 2 9 6" xfId="35228"/>
    <cellStyle name="Normal 2 2 2 9_REUTERS" xfId="7610"/>
    <cellStyle name="Normal 2 2 2_INDX_CORR" xfId="7611"/>
    <cellStyle name="Normal 2 2 20" xfId="7612"/>
    <cellStyle name="Normal 2 2 20 10" xfId="7613"/>
    <cellStyle name="Normal 2 2 20 10 2" xfId="7614"/>
    <cellStyle name="Normal 2 2 20 10 2 2" xfId="35237"/>
    <cellStyle name="Normal 2 2 20 10 3" xfId="35236"/>
    <cellStyle name="Normal 2 2 20 11" xfId="7615"/>
    <cellStyle name="Normal 2 2 20 11 2" xfId="7616"/>
    <cellStyle name="Normal 2 2 20 11 2 2" xfId="35239"/>
    <cellStyle name="Normal 2 2 20 11 3" xfId="35238"/>
    <cellStyle name="Normal 2 2 20 12" xfId="7617"/>
    <cellStyle name="Normal 2 2 20 12 2" xfId="7618"/>
    <cellStyle name="Normal 2 2 20 12 2 2" xfId="35241"/>
    <cellStyle name="Normal 2 2 20 12 3" xfId="35240"/>
    <cellStyle name="Normal 2 2 20 13" xfId="7619"/>
    <cellStyle name="Normal 2 2 20 13 2" xfId="7620"/>
    <cellStyle name="Normal 2 2 20 13 2 2" xfId="35243"/>
    <cellStyle name="Normal 2 2 20 13 3" xfId="35242"/>
    <cellStyle name="Normal 2 2 20 14" xfId="7621"/>
    <cellStyle name="Normal 2 2 20 14 2" xfId="7622"/>
    <cellStyle name="Normal 2 2 20 14 2 2" xfId="35245"/>
    <cellStyle name="Normal 2 2 20 14 3" xfId="35244"/>
    <cellStyle name="Normal 2 2 20 15" xfId="7623"/>
    <cellStyle name="Normal 2 2 20 15 2" xfId="7624"/>
    <cellStyle name="Normal 2 2 20 15 2 2" xfId="35247"/>
    <cellStyle name="Normal 2 2 20 15 3" xfId="35246"/>
    <cellStyle name="Normal 2 2 20 16" xfId="7625"/>
    <cellStyle name="Normal 2 2 20 16 2" xfId="7626"/>
    <cellStyle name="Normal 2 2 20 16 2 2" xfId="35249"/>
    <cellStyle name="Normal 2 2 20 16 3" xfId="35248"/>
    <cellStyle name="Normal 2 2 20 17" xfId="7627"/>
    <cellStyle name="Normal 2 2 20 17 2" xfId="7628"/>
    <cellStyle name="Normal 2 2 20 17 2 2" xfId="35251"/>
    <cellStyle name="Normal 2 2 20 17 3" xfId="35250"/>
    <cellStyle name="Normal 2 2 20 18" xfId="7629"/>
    <cellStyle name="Normal 2 2 20 18 2" xfId="7630"/>
    <cellStyle name="Normal 2 2 20 18 2 2" xfId="35253"/>
    <cellStyle name="Normal 2 2 20 18 3" xfId="35252"/>
    <cellStyle name="Normal 2 2 20 19" xfId="7631"/>
    <cellStyle name="Normal 2 2 20 19 2" xfId="7632"/>
    <cellStyle name="Normal 2 2 20 19 2 2" xfId="35255"/>
    <cellStyle name="Normal 2 2 20 19 3" xfId="35254"/>
    <cellStyle name="Normal 2 2 20 2" xfId="7633"/>
    <cellStyle name="Normal 2 2 20 2 2" xfId="7634"/>
    <cellStyle name="Normal 2 2 20 2 2 2" xfId="35257"/>
    <cellStyle name="Normal 2 2 20 2 3" xfId="29689"/>
    <cellStyle name="Normal 2 2 20 2 4" xfId="35256"/>
    <cellStyle name="Normal 2 2 20 2_REUTERS" xfId="7635"/>
    <cellStyle name="Normal 2 2 20 20" xfId="7636"/>
    <cellStyle name="Normal 2 2 20 20 2" xfId="7637"/>
    <cellStyle name="Normal 2 2 20 20 2 2" xfId="35259"/>
    <cellStyle name="Normal 2 2 20 20 3" xfId="35258"/>
    <cellStyle name="Normal 2 2 20 21" xfId="7638"/>
    <cellStyle name="Normal 2 2 20 21 2" xfId="7639"/>
    <cellStyle name="Normal 2 2 20 21 2 2" xfId="35261"/>
    <cellStyle name="Normal 2 2 20 21 3" xfId="35260"/>
    <cellStyle name="Normal 2 2 20 22" xfId="7640"/>
    <cellStyle name="Normal 2 2 20 22 2" xfId="7641"/>
    <cellStyle name="Normal 2 2 20 22 2 2" xfId="35263"/>
    <cellStyle name="Normal 2 2 20 22 3" xfId="35262"/>
    <cellStyle name="Normal 2 2 20 23" xfId="7642"/>
    <cellStyle name="Normal 2 2 20 23 2" xfId="35264"/>
    <cellStyle name="Normal 2 2 20 24" xfId="7643"/>
    <cellStyle name="Normal 2 2 20 24 2" xfId="35265"/>
    <cellStyle name="Normal 2 2 20 25" xfId="29688"/>
    <cellStyle name="Normal 2 2 20 26" xfId="35235"/>
    <cellStyle name="Normal 2 2 20 3" xfId="7644"/>
    <cellStyle name="Normal 2 2 20 3 2" xfId="7645"/>
    <cellStyle name="Normal 2 2 20 3 2 2" xfId="35267"/>
    <cellStyle name="Normal 2 2 20 3 3" xfId="29690"/>
    <cellStyle name="Normal 2 2 20 3 4" xfId="35266"/>
    <cellStyle name="Normal 2 2 20 3_REUTERS" xfId="7646"/>
    <cellStyle name="Normal 2 2 20 4" xfId="7647"/>
    <cellStyle name="Normal 2 2 20 4 2" xfId="7648"/>
    <cellStyle name="Normal 2 2 20 4 2 2" xfId="35269"/>
    <cellStyle name="Normal 2 2 20 4 3" xfId="29691"/>
    <cellStyle name="Normal 2 2 20 4 4" xfId="35268"/>
    <cellStyle name="Normal 2 2 20 4_REUTERS" xfId="7649"/>
    <cellStyle name="Normal 2 2 20 5" xfId="7650"/>
    <cellStyle name="Normal 2 2 20 5 2" xfId="7651"/>
    <cellStyle name="Normal 2 2 20 5 2 2" xfId="35271"/>
    <cellStyle name="Normal 2 2 20 5 3" xfId="29692"/>
    <cellStyle name="Normal 2 2 20 5 4" xfId="35270"/>
    <cellStyle name="Normal 2 2 20 5_REUTERS" xfId="7652"/>
    <cellStyle name="Normal 2 2 20 6" xfId="7653"/>
    <cellStyle name="Normal 2 2 20 6 2" xfId="7654"/>
    <cellStyle name="Normal 2 2 20 6 2 2" xfId="35273"/>
    <cellStyle name="Normal 2 2 20 6 3" xfId="7655"/>
    <cellStyle name="Normal 2 2 20 6 3 2" xfId="35274"/>
    <cellStyle name="Normal 2 2 20 6 4" xfId="7656"/>
    <cellStyle name="Normal 2 2 20 6 4 2" xfId="35275"/>
    <cellStyle name="Normal 2 2 20 6 5" xfId="35272"/>
    <cellStyle name="Normal 2 2 20 7" xfId="7657"/>
    <cellStyle name="Normal 2 2 20 7 2" xfId="7658"/>
    <cellStyle name="Normal 2 2 20 7 2 2" xfId="35277"/>
    <cellStyle name="Normal 2 2 20 7 3" xfId="35276"/>
    <cellStyle name="Normal 2 2 20 8" xfId="7659"/>
    <cellStyle name="Normal 2 2 20 8 2" xfId="7660"/>
    <cellStyle name="Normal 2 2 20 8 2 2" xfId="35279"/>
    <cellStyle name="Normal 2 2 20 8 3" xfId="35278"/>
    <cellStyle name="Normal 2 2 20 9" xfId="7661"/>
    <cellStyle name="Normal 2 2 20 9 2" xfId="7662"/>
    <cellStyle name="Normal 2 2 20 9 2 2" xfId="35281"/>
    <cellStyle name="Normal 2 2 20 9 3" xfId="35280"/>
    <cellStyle name="Normal 2 2 20_INDX_CORR" xfId="7663"/>
    <cellStyle name="Normal 2 2 21" xfId="7664"/>
    <cellStyle name="Normal 2 2 21 10" xfId="7665"/>
    <cellStyle name="Normal 2 2 21 10 2" xfId="7666"/>
    <cellStyle name="Normal 2 2 21 10 2 2" xfId="35284"/>
    <cellStyle name="Normal 2 2 21 10 3" xfId="35283"/>
    <cellStyle name="Normal 2 2 21 11" xfId="7667"/>
    <cellStyle name="Normal 2 2 21 11 2" xfId="7668"/>
    <cellStyle name="Normal 2 2 21 11 2 2" xfId="35286"/>
    <cellStyle name="Normal 2 2 21 11 3" xfId="35285"/>
    <cellStyle name="Normal 2 2 21 12" xfId="7669"/>
    <cellStyle name="Normal 2 2 21 12 2" xfId="7670"/>
    <cellStyle name="Normal 2 2 21 12 2 2" xfId="35288"/>
    <cellStyle name="Normal 2 2 21 12 3" xfId="35287"/>
    <cellStyle name="Normal 2 2 21 13" xfId="7671"/>
    <cellStyle name="Normal 2 2 21 13 2" xfId="7672"/>
    <cellStyle name="Normal 2 2 21 13 2 2" xfId="35290"/>
    <cellStyle name="Normal 2 2 21 13 3" xfId="35289"/>
    <cellStyle name="Normal 2 2 21 14" xfId="7673"/>
    <cellStyle name="Normal 2 2 21 14 2" xfId="7674"/>
    <cellStyle name="Normal 2 2 21 14 2 2" xfId="35292"/>
    <cellStyle name="Normal 2 2 21 14 3" xfId="35291"/>
    <cellStyle name="Normal 2 2 21 15" xfId="7675"/>
    <cellStyle name="Normal 2 2 21 15 2" xfId="7676"/>
    <cellStyle name="Normal 2 2 21 15 2 2" xfId="35294"/>
    <cellStyle name="Normal 2 2 21 15 3" xfId="35293"/>
    <cellStyle name="Normal 2 2 21 16" xfId="7677"/>
    <cellStyle name="Normal 2 2 21 16 2" xfId="7678"/>
    <cellStyle name="Normal 2 2 21 16 2 2" xfId="35296"/>
    <cellStyle name="Normal 2 2 21 16 3" xfId="35295"/>
    <cellStyle name="Normal 2 2 21 17" xfId="7679"/>
    <cellStyle name="Normal 2 2 21 17 2" xfId="7680"/>
    <cellStyle name="Normal 2 2 21 17 2 2" xfId="35298"/>
    <cellStyle name="Normal 2 2 21 17 3" xfId="35297"/>
    <cellStyle name="Normal 2 2 21 18" xfId="7681"/>
    <cellStyle name="Normal 2 2 21 18 2" xfId="7682"/>
    <cellStyle name="Normal 2 2 21 18 2 2" xfId="35300"/>
    <cellStyle name="Normal 2 2 21 18 3" xfId="35299"/>
    <cellStyle name="Normal 2 2 21 19" xfId="7683"/>
    <cellStyle name="Normal 2 2 21 19 2" xfId="7684"/>
    <cellStyle name="Normal 2 2 21 19 2 2" xfId="35302"/>
    <cellStyle name="Normal 2 2 21 19 3" xfId="35301"/>
    <cellStyle name="Normal 2 2 21 2" xfId="7685"/>
    <cellStyle name="Normal 2 2 21 2 2" xfId="7686"/>
    <cellStyle name="Normal 2 2 21 2 2 2" xfId="35304"/>
    <cellStyle name="Normal 2 2 21 2 3" xfId="7687"/>
    <cellStyle name="Normal 2 2 21 2 3 2" xfId="35305"/>
    <cellStyle name="Normal 2 2 21 2 4" xfId="7688"/>
    <cellStyle name="Normal 2 2 21 2 4 2" xfId="35306"/>
    <cellStyle name="Normal 2 2 21 2 5" xfId="29694"/>
    <cellStyle name="Normal 2 2 21 2 6" xfId="35303"/>
    <cellStyle name="Normal 2 2 21 2_REUTERS" xfId="7689"/>
    <cellStyle name="Normal 2 2 21 20" xfId="7690"/>
    <cellStyle name="Normal 2 2 21 20 2" xfId="7691"/>
    <cellStyle name="Normal 2 2 21 20 2 2" xfId="35308"/>
    <cellStyle name="Normal 2 2 21 20 3" xfId="35307"/>
    <cellStyle name="Normal 2 2 21 21" xfId="7692"/>
    <cellStyle name="Normal 2 2 21 21 2" xfId="7693"/>
    <cellStyle name="Normal 2 2 21 21 2 2" xfId="35310"/>
    <cellStyle name="Normal 2 2 21 21 3" xfId="35309"/>
    <cellStyle name="Normal 2 2 21 22" xfId="7694"/>
    <cellStyle name="Normal 2 2 21 22 2" xfId="7695"/>
    <cellStyle name="Normal 2 2 21 22 2 2" xfId="35312"/>
    <cellStyle name="Normal 2 2 21 22 3" xfId="35311"/>
    <cellStyle name="Normal 2 2 21 23" xfId="7696"/>
    <cellStyle name="Normal 2 2 21 23 2" xfId="35313"/>
    <cellStyle name="Normal 2 2 21 24" xfId="7697"/>
    <cellStyle name="Normal 2 2 21 24 2" xfId="35314"/>
    <cellStyle name="Normal 2 2 21 25" xfId="29693"/>
    <cellStyle name="Normal 2 2 21 26" xfId="35282"/>
    <cellStyle name="Normal 2 2 21 3" xfId="7698"/>
    <cellStyle name="Normal 2 2 21 3 2" xfId="7699"/>
    <cellStyle name="Normal 2 2 21 3 2 2" xfId="35316"/>
    <cellStyle name="Normal 2 2 21 3 3" xfId="7700"/>
    <cellStyle name="Normal 2 2 21 3 3 2" xfId="35317"/>
    <cellStyle name="Normal 2 2 21 3 4" xfId="7701"/>
    <cellStyle name="Normal 2 2 21 3 4 2" xfId="35318"/>
    <cellStyle name="Normal 2 2 21 3 5" xfId="29695"/>
    <cellStyle name="Normal 2 2 21 3 6" xfId="35315"/>
    <cellStyle name="Normal 2 2 21 3_REUTERS" xfId="7702"/>
    <cellStyle name="Normal 2 2 21 4" xfId="7703"/>
    <cellStyle name="Normal 2 2 21 4 2" xfId="7704"/>
    <cellStyle name="Normal 2 2 21 4 2 2" xfId="35320"/>
    <cellStyle name="Normal 2 2 21 4 3" xfId="7705"/>
    <cellStyle name="Normal 2 2 21 4 3 2" xfId="35321"/>
    <cellStyle name="Normal 2 2 21 4 4" xfId="7706"/>
    <cellStyle name="Normal 2 2 21 4 4 2" xfId="35322"/>
    <cellStyle name="Normal 2 2 21 4 5" xfId="29696"/>
    <cellStyle name="Normal 2 2 21 4 6" xfId="35319"/>
    <cellStyle name="Normal 2 2 21 4_REUTERS" xfId="7707"/>
    <cellStyle name="Normal 2 2 21 5" xfId="7708"/>
    <cellStyle name="Normal 2 2 21 5 2" xfId="7709"/>
    <cellStyle name="Normal 2 2 21 5 2 2" xfId="35324"/>
    <cellStyle name="Normal 2 2 21 5 3" xfId="7710"/>
    <cellStyle name="Normal 2 2 21 5 3 2" xfId="35325"/>
    <cellStyle name="Normal 2 2 21 5 4" xfId="7711"/>
    <cellStyle name="Normal 2 2 21 5 4 2" xfId="35326"/>
    <cellStyle name="Normal 2 2 21 5 5" xfId="29697"/>
    <cellStyle name="Normal 2 2 21 5 6" xfId="35323"/>
    <cellStyle name="Normal 2 2 21 5_REUTERS" xfId="7712"/>
    <cellStyle name="Normal 2 2 21 6" xfId="7713"/>
    <cellStyle name="Normal 2 2 21 6 2" xfId="7714"/>
    <cellStyle name="Normal 2 2 21 6 2 2" xfId="35328"/>
    <cellStyle name="Normal 2 2 21 6 3" xfId="7715"/>
    <cellStyle name="Normal 2 2 21 6 3 2" xfId="35329"/>
    <cellStyle name="Normal 2 2 21 6 4" xfId="7716"/>
    <cellStyle name="Normal 2 2 21 6 4 2" xfId="35330"/>
    <cellStyle name="Normal 2 2 21 6 5" xfId="35327"/>
    <cellStyle name="Normal 2 2 21 7" xfId="7717"/>
    <cellStyle name="Normal 2 2 21 7 2" xfId="7718"/>
    <cellStyle name="Normal 2 2 21 7 2 2" xfId="35332"/>
    <cellStyle name="Normal 2 2 21 7 3" xfId="35331"/>
    <cellStyle name="Normal 2 2 21 8" xfId="7719"/>
    <cellStyle name="Normal 2 2 21 8 2" xfId="7720"/>
    <cellStyle name="Normal 2 2 21 8 2 2" xfId="35334"/>
    <cellStyle name="Normal 2 2 21 8 3" xfId="35333"/>
    <cellStyle name="Normal 2 2 21 9" xfId="7721"/>
    <cellStyle name="Normal 2 2 21 9 2" xfId="7722"/>
    <cellStyle name="Normal 2 2 21 9 2 2" xfId="35336"/>
    <cellStyle name="Normal 2 2 21 9 3" xfId="35335"/>
    <cellStyle name="Normal 2 2 21_INDX_CORR" xfId="7723"/>
    <cellStyle name="Normal 2 2 22" xfId="7724"/>
    <cellStyle name="Normal 2 2 22 10" xfId="7725"/>
    <cellStyle name="Normal 2 2 22 10 2" xfId="7726"/>
    <cellStyle name="Normal 2 2 22 10 2 2" xfId="35339"/>
    <cellStyle name="Normal 2 2 22 10 3" xfId="35338"/>
    <cellStyle name="Normal 2 2 22 11" xfId="7727"/>
    <cellStyle name="Normal 2 2 22 11 2" xfId="7728"/>
    <cellStyle name="Normal 2 2 22 11 2 2" xfId="35341"/>
    <cellStyle name="Normal 2 2 22 11 3" xfId="35340"/>
    <cellStyle name="Normal 2 2 22 12" xfId="7729"/>
    <cellStyle name="Normal 2 2 22 12 2" xfId="7730"/>
    <cellStyle name="Normal 2 2 22 12 2 2" xfId="35343"/>
    <cellStyle name="Normal 2 2 22 12 3" xfId="35342"/>
    <cellStyle name="Normal 2 2 22 13" xfId="7731"/>
    <cellStyle name="Normal 2 2 22 13 2" xfId="7732"/>
    <cellStyle name="Normal 2 2 22 13 2 2" xfId="35345"/>
    <cellStyle name="Normal 2 2 22 13 3" xfId="35344"/>
    <cellStyle name="Normal 2 2 22 14" xfId="7733"/>
    <cellStyle name="Normal 2 2 22 14 2" xfId="7734"/>
    <cellStyle name="Normal 2 2 22 14 2 2" xfId="35347"/>
    <cellStyle name="Normal 2 2 22 14 3" xfId="35346"/>
    <cellStyle name="Normal 2 2 22 15" xfId="7735"/>
    <cellStyle name="Normal 2 2 22 15 2" xfId="7736"/>
    <cellStyle name="Normal 2 2 22 15 2 2" xfId="35349"/>
    <cellStyle name="Normal 2 2 22 15 3" xfId="35348"/>
    <cellStyle name="Normal 2 2 22 16" xfId="7737"/>
    <cellStyle name="Normal 2 2 22 16 2" xfId="7738"/>
    <cellStyle name="Normal 2 2 22 16 2 2" xfId="35351"/>
    <cellStyle name="Normal 2 2 22 16 3" xfId="35350"/>
    <cellStyle name="Normal 2 2 22 17" xfId="7739"/>
    <cellStyle name="Normal 2 2 22 17 2" xfId="7740"/>
    <cellStyle name="Normal 2 2 22 17 2 2" xfId="35353"/>
    <cellStyle name="Normal 2 2 22 17 3" xfId="35352"/>
    <cellStyle name="Normal 2 2 22 18" xfId="7741"/>
    <cellStyle name="Normal 2 2 22 18 2" xfId="7742"/>
    <cellStyle name="Normal 2 2 22 18 2 2" xfId="35355"/>
    <cellStyle name="Normal 2 2 22 18 3" xfId="35354"/>
    <cellStyle name="Normal 2 2 22 19" xfId="7743"/>
    <cellStyle name="Normal 2 2 22 19 2" xfId="7744"/>
    <cellStyle name="Normal 2 2 22 19 2 2" xfId="35357"/>
    <cellStyle name="Normal 2 2 22 19 3" xfId="35356"/>
    <cellStyle name="Normal 2 2 22 2" xfId="7745"/>
    <cellStyle name="Normal 2 2 22 2 2" xfId="7746"/>
    <cellStyle name="Normal 2 2 22 2 2 2" xfId="35359"/>
    <cellStyle name="Normal 2 2 22 2 3" xfId="7747"/>
    <cellStyle name="Normal 2 2 22 2 3 2" xfId="35360"/>
    <cellStyle name="Normal 2 2 22 2 4" xfId="7748"/>
    <cellStyle name="Normal 2 2 22 2 4 2" xfId="35361"/>
    <cellStyle name="Normal 2 2 22 2 5" xfId="29699"/>
    <cellStyle name="Normal 2 2 22 2 6" xfId="35358"/>
    <cellStyle name="Normal 2 2 22 2_REUTERS" xfId="7749"/>
    <cellStyle name="Normal 2 2 22 20" xfId="7750"/>
    <cellStyle name="Normal 2 2 22 20 2" xfId="7751"/>
    <cellStyle name="Normal 2 2 22 20 2 2" xfId="35363"/>
    <cellStyle name="Normal 2 2 22 20 3" xfId="35362"/>
    <cellStyle name="Normal 2 2 22 21" xfId="7752"/>
    <cellStyle name="Normal 2 2 22 21 2" xfId="7753"/>
    <cellStyle name="Normal 2 2 22 21 2 2" xfId="35365"/>
    <cellStyle name="Normal 2 2 22 21 3" xfId="35364"/>
    <cellStyle name="Normal 2 2 22 22" xfId="7754"/>
    <cellStyle name="Normal 2 2 22 22 2" xfId="7755"/>
    <cellStyle name="Normal 2 2 22 22 2 2" xfId="35367"/>
    <cellStyle name="Normal 2 2 22 22 3" xfId="35366"/>
    <cellStyle name="Normal 2 2 22 23" xfId="7756"/>
    <cellStyle name="Normal 2 2 22 23 2" xfId="35368"/>
    <cellStyle name="Normal 2 2 22 24" xfId="7757"/>
    <cellStyle name="Normal 2 2 22 24 2" xfId="35369"/>
    <cellStyle name="Normal 2 2 22 25" xfId="29698"/>
    <cellStyle name="Normal 2 2 22 26" xfId="35337"/>
    <cellStyle name="Normal 2 2 22 3" xfId="7758"/>
    <cellStyle name="Normal 2 2 22 3 2" xfId="7759"/>
    <cellStyle name="Normal 2 2 22 3 2 2" xfId="35371"/>
    <cellStyle name="Normal 2 2 22 3 3" xfId="7760"/>
    <cellStyle name="Normal 2 2 22 3 3 2" xfId="35372"/>
    <cellStyle name="Normal 2 2 22 3 4" xfId="7761"/>
    <cellStyle name="Normal 2 2 22 3 4 2" xfId="35373"/>
    <cellStyle name="Normal 2 2 22 3 5" xfId="29700"/>
    <cellStyle name="Normal 2 2 22 3 6" xfId="35370"/>
    <cellStyle name="Normal 2 2 22 3_REUTERS" xfId="7762"/>
    <cellStyle name="Normal 2 2 22 4" xfId="7763"/>
    <cellStyle name="Normal 2 2 22 4 2" xfId="7764"/>
    <cellStyle name="Normal 2 2 22 4 2 2" xfId="35375"/>
    <cellStyle name="Normal 2 2 22 4 3" xfId="7765"/>
    <cellStyle name="Normal 2 2 22 4 3 2" xfId="35376"/>
    <cellStyle name="Normal 2 2 22 4 4" xfId="7766"/>
    <cellStyle name="Normal 2 2 22 4 4 2" xfId="35377"/>
    <cellStyle name="Normal 2 2 22 4 5" xfId="29701"/>
    <cellStyle name="Normal 2 2 22 4 6" xfId="35374"/>
    <cellStyle name="Normal 2 2 22 4_REUTERS" xfId="7767"/>
    <cellStyle name="Normal 2 2 22 5" xfId="7768"/>
    <cellStyle name="Normal 2 2 22 5 2" xfId="7769"/>
    <cellStyle name="Normal 2 2 22 5 2 2" xfId="35379"/>
    <cellStyle name="Normal 2 2 22 5 3" xfId="7770"/>
    <cellStyle name="Normal 2 2 22 5 3 2" xfId="35380"/>
    <cellStyle name="Normal 2 2 22 5 4" xfId="7771"/>
    <cellStyle name="Normal 2 2 22 5 4 2" xfId="35381"/>
    <cellStyle name="Normal 2 2 22 5 5" xfId="29702"/>
    <cellStyle name="Normal 2 2 22 5 6" xfId="35378"/>
    <cellStyle name="Normal 2 2 22 5_REUTERS" xfId="7772"/>
    <cellStyle name="Normal 2 2 22 6" xfId="7773"/>
    <cellStyle name="Normal 2 2 22 6 2" xfId="7774"/>
    <cellStyle name="Normal 2 2 22 6 2 2" xfId="35383"/>
    <cellStyle name="Normal 2 2 22 6 3" xfId="7775"/>
    <cellStyle name="Normal 2 2 22 6 3 2" xfId="35384"/>
    <cellStyle name="Normal 2 2 22 6 4" xfId="7776"/>
    <cellStyle name="Normal 2 2 22 6 4 2" xfId="35385"/>
    <cellStyle name="Normal 2 2 22 6 5" xfId="35382"/>
    <cellStyle name="Normal 2 2 22 7" xfId="7777"/>
    <cellStyle name="Normal 2 2 22 7 2" xfId="7778"/>
    <cellStyle name="Normal 2 2 22 7 2 2" xfId="35387"/>
    <cellStyle name="Normal 2 2 22 7 3" xfId="35386"/>
    <cellStyle name="Normal 2 2 22 8" xfId="7779"/>
    <cellStyle name="Normal 2 2 22 8 2" xfId="7780"/>
    <cellStyle name="Normal 2 2 22 8 2 2" xfId="35389"/>
    <cellStyle name="Normal 2 2 22 8 3" xfId="35388"/>
    <cellStyle name="Normal 2 2 22 9" xfId="7781"/>
    <cellStyle name="Normal 2 2 22 9 2" xfId="7782"/>
    <cellStyle name="Normal 2 2 22 9 2 2" xfId="35391"/>
    <cellStyle name="Normal 2 2 22 9 3" xfId="35390"/>
    <cellStyle name="Normal 2 2 22_INDX_CORR" xfId="7783"/>
    <cellStyle name="Normal 2 2 23" xfId="7784"/>
    <cellStyle name="Normal 2 2 23 10" xfId="7785"/>
    <cellStyle name="Normal 2 2 23 10 2" xfId="7786"/>
    <cellStyle name="Normal 2 2 23 10 2 2" xfId="35394"/>
    <cellStyle name="Normal 2 2 23 10 3" xfId="35393"/>
    <cellStyle name="Normal 2 2 23 11" xfId="7787"/>
    <cellStyle name="Normal 2 2 23 11 2" xfId="7788"/>
    <cellStyle name="Normal 2 2 23 11 2 2" xfId="35396"/>
    <cellStyle name="Normal 2 2 23 11 3" xfId="35395"/>
    <cellStyle name="Normal 2 2 23 12" xfId="7789"/>
    <cellStyle name="Normal 2 2 23 12 2" xfId="7790"/>
    <cellStyle name="Normal 2 2 23 12 2 2" xfId="35398"/>
    <cellStyle name="Normal 2 2 23 12 3" xfId="35397"/>
    <cellStyle name="Normal 2 2 23 13" xfId="7791"/>
    <cellStyle name="Normal 2 2 23 13 2" xfId="7792"/>
    <cellStyle name="Normal 2 2 23 13 2 2" xfId="35400"/>
    <cellStyle name="Normal 2 2 23 13 3" xfId="35399"/>
    <cellStyle name="Normal 2 2 23 14" xfId="7793"/>
    <cellStyle name="Normal 2 2 23 14 2" xfId="7794"/>
    <cellStyle name="Normal 2 2 23 14 2 2" xfId="35402"/>
    <cellStyle name="Normal 2 2 23 14 3" xfId="35401"/>
    <cellStyle name="Normal 2 2 23 15" xfId="7795"/>
    <cellStyle name="Normal 2 2 23 15 2" xfId="7796"/>
    <cellStyle name="Normal 2 2 23 15 2 2" xfId="35404"/>
    <cellStyle name="Normal 2 2 23 15 3" xfId="35403"/>
    <cellStyle name="Normal 2 2 23 16" xfId="7797"/>
    <cellStyle name="Normal 2 2 23 16 2" xfId="7798"/>
    <cellStyle name="Normal 2 2 23 16 2 2" xfId="35406"/>
    <cellStyle name="Normal 2 2 23 16 3" xfId="35405"/>
    <cellStyle name="Normal 2 2 23 17" xfId="7799"/>
    <cellStyle name="Normal 2 2 23 17 2" xfId="7800"/>
    <cellStyle name="Normal 2 2 23 17 2 2" xfId="35408"/>
    <cellStyle name="Normal 2 2 23 17 3" xfId="35407"/>
    <cellStyle name="Normal 2 2 23 18" xfId="7801"/>
    <cellStyle name="Normal 2 2 23 18 2" xfId="7802"/>
    <cellStyle name="Normal 2 2 23 18 2 2" xfId="35410"/>
    <cellStyle name="Normal 2 2 23 18 3" xfId="35409"/>
    <cellStyle name="Normal 2 2 23 19" xfId="7803"/>
    <cellStyle name="Normal 2 2 23 19 2" xfId="7804"/>
    <cellStyle name="Normal 2 2 23 19 2 2" xfId="35412"/>
    <cellStyle name="Normal 2 2 23 19 3" xfId="35411"/>
    <cellStyle name="Normal 2 2 23 2" xfId="7805"/>
    <cellStyle name="Normal 2 2 23 2 2" xfId="7806"/>
    <cellStyle name="Normal 2 2 23 2 2 2" xfId="35414"/>
    <cellStyle name="Normal 2 2 23 2 3" xfId="7807"/>
    <cellStyle name="Normal 2 2 23 2 3 2" xfId="35415"/>
    <cellStyle name="Normal 2 2 23 2 4" xfId="7808"/>
    <cellStyle name="Normal 2 2 23 2 4 2" xfId="35416"/>
    <cellStyle name="Normal 2 2 23 2 5" xfId="29704"/>
    <cellStyle name="Normal 2 2 23 2 6" xfId="35413"/>
    <cellStyle name="Normal 2 2 23 2_REUTERS" xfId="7809"/>
    <cellStyle name="Normal 2 2 23 20" xfId="7810"/>
    <cellStyle name="Normal 2 2 23 20 2" xfId="7811"/>
    <cellStyle name="Normal 2 2 23 20 2 2" xfId="35418"/>
    <cellStyle name="Normal 2 2 23 20 3" xfId="35417"/>
    <cellStyle name="Normal 2 2 23 21" xfId="7812"/>
    <cellStyle name="Normal 2 2 23 21 2" xfId="7813"/>
    <cellStyle name="Normal 2 2 23 21 2 2" xfId="35420"/>
    <cellStyle name="Normal 2 2 23 21 3" xfId="35419"/>
    <cellStyle name="Normal 2 2 23 22" xfId="7814"/>
    <cellStyle name="Normal 2 2 23 22 2" xfId="7815"/>
    <cellStyle name="Normal 2 2 23 22 2 2" xfId="35422"/>
    <cellStyle name="Normal 2 2 23 22 3" xfId="35421"/>
    <cellStyle name="Normal 2 2 23 23" xfId="7816"/>
    <cellStyle name="Normal 2 2 23 23 2" xfId="35423"/>
    <cellStyle name="Normal 2 2 23 24" xfId="7817"/>
    <cellStyle name="Normal 2 2 23 24 2" xfId="35424"/>
    <cellStyle name="Normal 2 2 23 25" xfId="29703"/>
    <cellStyle name="Normal 2 2 23 26" xfId="35392"/>
    <cellStyle name="Normal 2 2 23 3" xfId="7818"/>
    <cellStyle name="Normal 2 2 23 3 2" xfId="7819"/>
    <cellStyle name="Normal 2 2 23 3 2 2" xfId="35426"/>
    <cellStyle name="Normal 2 2 23 3 3" xfId="7820"/>
    <cellStyle name="Normal 2 2 23 3 3 2" xfId="35427"/>
    <cellStyle name="Normal 2 2 23 3 4" xfId="7821"/>
    <cellStyle name="Normal 2 2 23 3 4 2" xfId="35428"/>
    <cellStyle name="Normal 2 2 23 3 5" xfId="29705"/>
    <cellStyle name="Normal 2 2 23 3 6" xfId="35425"/>
    <cellStyle name="Normal 2 2 23 3_REUTERS" xfId="7822"/>
    <cellStyle name="Normal 2 2 23 4" xfId="7823"/>
    <cellStyle name="Normal 2 2 23 4 2" xfId="7824"/>
    <cellStyle name="Normal 2 2 23 4 2 2" xfId="35430"/>
    <cellStyle name="Normal 2 2 23 4 3" xfId="7825"/>
    <cellStyle name="Normal 2 2 23 4 3 2" xfId="35431"/>
    <cellStyle name="Normal 2 2 23 4 4" xfId="7826"/>
    <cellStyle name="Normal 2 2 23 4 4 2" xfId="35432"/>
    <cellStyle name="Normal 2 2 23 4 5" xfId="29706"/>
    <cellStyle name="Normal 2 2 23 4 6" xfId="35429"/>
    <cellStyle name="Normal 2 2 23 4_REUTERS" xfId="7827"/>
    <cellStyle name="Normal 2 2 23 5" xfId="7828"/>
    <cellStyle name="Normal 2 2 23 5 2" xfId="7829"/>
    <cellStyle name="Normal 2 2 23 5 2 2" xfId="35434"/>
    <cellStyle name="Normal 2 2 23 5 3" xfId="7830"/>
    <cellStyle name="Normal 2 2 23 5 3 2" xfId="35435"/>
    <cellStyle name="Normal 2 2 23 5 4" xfId="7831"/>
    <cellStyle name="Normal 2 2 23 5 4 2" xfId="35436"/>
    <cellStyle name="Normal 2 2 23 5 5" xfId="29707"/>
    <cellStyle name="Normal 2 2 23 5 6" xfId="35433"/>
    <cellStyle name="Normal 2 2 23 5_REUTERS" xfId="7832"/>
    <cellStyle name="Normal 2 2 23 6" xfId="7833"/>
    <cellStyle name="Normal 2 2 23 6 2" xfId="7834"/>
    <cellStyle name="Normal 2 2 23 6 2 2" xfId="35438"/>
    <cellStyle name="Normal 2 2 23 6 3" xfId="7835"/>
    <cellStyle name="Normal 2 2 23 6 3 2" xfId="35439"/>
    <cellStyle name="Normal 2 2 23 6 4" xfId="7836"/>
    <cellStyle name="Normal 2 2 23 6 4 2" xfId="35440"/>
    <cellStyle name="Normal 2 2 23 6 5" xfId="35437"/>
    <cellStyle name="Normal 2 2 23 7" xfId="7837"/>
    <cellStyle name="Normal 2 2 23 7 2" xfId="7838"/>
    <cellStyle name="Normal 2 2 23 7 2 2" xfId="35442"/>
    <cellStyle name="Normal 2 2 23 7 3" xfId="35441"/>
    <cellStyle name="Normal 2 2 23 8" xfId="7839"/>
    <cellStyle name="Normal 2 2 23 8 2" xfId="7840"/>
    <cellStyle name="Normal 2 2 23 8 2 2" xfId="35444"/>
    <cellStyle name="Normal 2 2 23 8 3" xfId="35443"/>
    <cellStyle name="Normal 2 2 23 9" xfId="7841"/>
    <cellStyle name="Normal 2 2 23 9 2" xfId="7842"/>
    <cellStyle name="Normal 2 2 23 9 2 2" xfId="35446"/>
    <cellStyle name="Normal 2 2 23 9 3" xfId="35445"/>
    <cellStyle name="Normal 2 2 23_INDX_CORR" xfId="7843"/>
    <cellStyle name="Normal 2 2 24" xfId="7844"/>
    <cellStyle name="Normal 2 2 24 10" xfId="7845"/>
    <cellStyle name="Normal 2 2 24 10 2" xfId="7846"/>
    <cellStyle name="Normal 2 2 24 10 2 2" xfId="35449"/>
    <cellStyle name="Normal 2 2 24 10 3" xfId="35448"/>
    <cellStyle name="Normal 2 2 24 11" xfId="7847"/>
    <cellStyle name="Normal 2 2 24 11 2" xfId="7848"/>
    <cellStyle name="Normal 2 2 24 11 2 2" xfId="35451"/>
    <cellStyle name="Normal 2 2 24 11 3" xfId="35450"/>
    <cellStyle name="Normal 2 2 24 12" xfId="7849"/>
    <cellStyle name="Normal 2 2 24 12 2" xfId="7850"/>
    <cellStyle name="Normal 2 2 24 12 2 2" xfId="35453"/>
    <cellStyle name="Normal 2 2 24 12 3" xfId="35452"/>
    <cellStyle name="Normal 2 2 24 13" xfId="7851"/>
    <cellStyle name="Normal 2 2 24 13 2" xfId="7852"/>
    <cellStyle name="Normal 2 2 24 13 2 2" xfId="35455"/>
    <cellStyle name="Normal 2 2 24 13 3" xfId="35454"/>
    <cellStyle name="Normal 2 2 24 14" xfId="7853"/>
    <cellStyle name="Normal 2 2 24 14 2" xfId="7854"/>
    <cellStyle name="Normal 2 2 24 14 2 2" xfId="35457"/>
    <cellStyle name="Normal 2 2 24 14 3" xfId="35456"/>
    <cellStyle name="Normal 2 2 24 15" xfId="7855"/>
    <cellStyle name="Normal 2 2 24 15 2" xfId="7856"/>
    <cellStyle name="Normal 2 2 24 15 2 2" xfId="35459"/>
    <cellStyle name="Normal 2 2 24 15 3" xfId="35458"/>
    <cellStyle name="Normal 2 2 24 16" xfId="7857"/>
    <cellStyle name="Normal 2 2 24 16 2" xfId="7858"/>
    <cellStyle name="Normal 2 2 24 16 2 2" xfId="35461"/>
    <cellStyle name="Normal 2 2 24 16 3" xfId="35460"/>
    <cellStyle name="Normal 2 2 24 17" xfId="7859"/>
    <cellStyle name="Normal 2 2 24 17 2" xfId="7860"/>
    <cellStyle name="Normal 2 2 24 17 2 2" xfId="35463"/>
    <cellStyle name="Normal 2 2 24 17 3" xfId="35462"/>
    <cellStyle name="Normal 2 2 24 18" xfId="7861"/>
    <cellStyle name="Normal 2 2 24 18 2" xfId="7862"/>
    <cellStyle name="Normal 2 2 24 18 2 2" xfId="35465"/>
    <cellStyle name="Normal 2 2 24 18 3" xfId="35464"/>
    <cellStyle name="Normal 2 2 24 19" xfId="7863"/>
    <cellStyle name="Normal 2 2 24 19 2" xfId="7864"/>
    <cellStyle name="Normal 2 2 24 19 2 2" xfId="35467"/>
    <cellStyle name="Normal 2 2 24 19 3" xfId="35466"/>
    <cellStyle name="Normal 2 2 24 2" xfId="7865"/>
    <cellStyle name="Normal 2 2 24 2 2" xfId="7866"/>
    <cellStyle name="Normal 2 2 24 2 2 2" xfId="35469"/>
    <cellStyle name="Normal 2 2 24 2 3" xfId="7867"/>
    <cellStyle name="Normal 2 2 24 2 3 2" xfId="35470"/>
    <cellStyle name="Normal 2 2 24 2 4" xfId="7868"/>
    <cellStyle name="Normal 2 2 24 2 4 2" xfId="35471"/>
    <cellStyle name="Normal 2 2 24 2 5" xfId="29709"/>
    <cellStyle name="Normal 2 2 24 2 6" xfId="35468"/>
    <cellStyle name="Normal 2 2 24 2_REUTERS" xfId="7869"/>
    <cellStyle name="Normal 2 2 24 20" xfId="7870"/>
    <cellStyle name="Normal 2 2 24 20 2" xfId="7871"/>
    <cellStyle name="Normal 2 2 24 20 2 2" xfId="35473"/>
    <cellStyle name="Normal 2 2 24 20 3" xfId="35472"/>
    <cellStyle name="Normal 2 2 24 21" xfId="7872"/>
    <cellStyle name="Normal 2 2 24 21 2" xfId="7873"/>
    <cellStyle name="Normal 2 2 24 21 2 2" xfId="35475"/>
    <cellStyle name="Normal 2 2 24 21 3" xfId="35474"/>
    <cellStyle name="Normal 2 2 24 22" xfId="7874"/>
    <cellStyle name="Normal 2 2 24 22 2" xfId="7875"/>
    <cellStyle name="Normal 2 2 24 22 2 2" xfId="35477"/>
    <cellStyle name="Normal 2 2 24 22 3" xfId="35476"/>
    <cellStyle name="Normal 2 2 24 23" xfId="7876"/>
    <cellStyle name="Normal 2 2 24 23 2" xfId="35478"/>
    <cellStyle name="Normal 2 2 24 24" xfId="7877"/>
    <cellStyle name="Normal 2 2 24 24 2" xfId="35479"/>
    <cellStyle name="Normal 2 2 24 25" xfId="29708"/>
    <cellStyle name="Normal 2 2 24 26" xfId="35447"/>
    <cellStyle name="Normal 2 2 24 3" xfId="7878"/>
    <cellStyle name="Normal 2 2 24 3 2" xfId="7879"/>
    <cellStyle name="Normal 2 2 24 3 2 2" xfId="35481"/>
    <cellStyle name="Normal 2 2 24 3 3" xfId="7880"/>
    <cellStyle name="Normal 2 2 24 3 3 2" xfId="35482"/>
    <cellStyle name="Normal 2 2 24 3 4" xfId="7881"/>
    <cellStyle name="Normal 2 2 24 3 4 2" xfId="35483"/>
    <cellStyle name="Normal 2 2 24 3 5" xfId="29710"/>
    <cellStyle name="Normal 2 2 24 3 6" xfId="35480"/>
    <cellStyle name="Normal 2 2 24 3_REUTERS" xfId="7882"/>
    <cellStyle name="Normal 2 2 24 4" xfId="7883"/>
    <cellStyle name="Normal 2 2 24 4 2" xfId="7884"/>
    <cellStyle name="Normal 2 2 24 4 2 2" xfId="35485"/>
    <cellStyle name="Normal 2 2 24 4 3" xfId="7885"/>
    <cellStyle name="Normal 2 2 24 4 3 2" xfId="35486"/>
    <cellStyle name="Normal 2 2 24 4 4" xfId="7886"/>
    <cellStyle name="Normal 2 2 24 4 4 2" xfId="35487"/>
    <cellStyle name="Normal 2 2 24 4 5" xfId="29711"/>
    <cellStyle name="Normal 2 2 24 4 6" xfId="35484"/>
    <cellStyle name="Normal 2 2 24 4_REUTERS" xfId="7887"/>
    <cellStyle name="Normal 2 2 24 5" xfId="7888"/>
    <cellStyle name="Normal 2 2 24 5 2" xfId="7889"/>
    <cellStyle name="Normal 2 2 24 5 2 2" xfId="35489"/>
    <cellStyle name="Normal 2 2 24 5 3" xfId="7890"/>
    <cellStyle name="Normal 2 2 24 5 3 2" xfId="35490"/>
    <cellStyle name="Normal 2 2 24 5 4" xfId="7891"/>
    <cellStyle name="Normal 2 2 24 5 4 2" xfId="35491"/>
    <cellStyle name="Normal 2 2 24 5 5" xfId="29712"/>
    <cellStyle name="Normal 2 2 24 5 6" xfId="35488"/>
    <cellStyle name="Normal 2 2 24 5_REUTERS" xfId="7892"/>
    <cellStyle name="Normal 2 2 24 6" xfId="7893"/>
    <cellStyle name="Normal 2 2 24 6 2" xfId="7894"/>
    <cellStyle name="Normal 2 2 24 6 2 2" xfId="35493"/>
    <cellStyle name="Normal 2 2 24 6 3" xfId="7895"/>
    <cellStyle name="Normal 2 2 24 6 3 2" xfId="35494"/>
    <cellStyle name="Normal 2 2 24 6 4" xfId="7896"/>
    <cellStyle name="Normal 2 2 24 6 4 2" xfId="35495"/>
    <cellStyle name="Normal 2 2 24 6 5" xfId="35492"/>
    <cellStyle name="Normal 2 2 24 7" xfId="7897"/>
    <cellStyle name="Normal 2 2 24 7 2" xfId="7898"/>
    <cellStyle name="Normal 2 2 24 7 2 2" xfId="35497"/>
    <cellStyle name="Normal 2 2 24 7 3" xfId="35496"/>
    <cellStyle name="Normal 2 2 24 8" xfId="7899"/>
    <cellStyle name="Normal 2 2 24 8 2" xfId="7900"/>
    <cellStyle name="Normal 2 2 24 8 2 2" xfId="35499"/>
    <cellStyle name="Normal 2 2 24 8 3" xfId="35498"/>
    <cellStyle name="Normal 2 2 24 9" xfId="7901"/>
    <cellStyle name="Normal 2 2 24 9 2" xfId="7902"/>
    <cellStyle name="Normal 2 2 24 9 2 2" xfId="35501"/>
    <cellStyle name="Normal 2 2 24 9 3" xfId="35500"/>
    <cellStyle name="Normal 2 2 24_INDX_CORR" xfId="7903"/>
    <cellStyle name="Normal 2 2 25" xfId="7904"/>
    <cellStyle name="Normal 2 2 25 10" xfId="7905"/>
    <cellStyle name="Normal 2 2 25 10 2" xfId="7906"/>
    <cellStyle name="Normal 2 2 25 10 2 2" xfId="35504"/>
    <cellStyle name="Normal 2 2 25 10 3" xfId="35503"/>
    <cellStyle name="Normal 2 2 25 11" xfId="7907"/>
    <cellStyle name="Normal 2 2 25 11 2" xfId="7908"/>
    <cellStyle name="Normal 2 2 25 11 2 2" xfId="35506"/>
    <cellStyle name="Normal 2 2 25 11 3" xfId="35505"/>
    <cellStyle name="Normal 2 2 25 12" xfId="7909"/>
    <cellStyle name="Normal 2 2 25 12 2" xfId="7910"/>
    <cellStyle name="Normal 2 2 25 12 2 2" xfId="35508"/>
    <cellStyle name="Normal 2 2 25 12 3" xfId="35507"/>
    <cellStyle name="Normal 2 2 25 13" xfId="7911"/>
    <cellStyle name="Normal 2 2 25 13 2" xfId="7912"/>
    <cellStyle name="Normal 2 2 25 13 2 2" xfId="35510"/>
    <cellStyle name="Normal 2 2 25 13 3" xfId="35509"/>
    <cellStyle name="Normal 2 2 25 14" xfId="7913"/>
    <cellStyle name="Normal 2 2 25 14 2" xfId="7914"/>
    <cellStyle name="Normal 2 2 25 14 2 2" xfId="35512"/>
    <cellStyle name="Normal 2 2 25 14 3" xfId="35511"/>
    <cellStyle name="Normal 2 2 25 15" xfId="7915"/>
    <cellStyle name="Normal 2 2 25 15 2" xfId="7916"/>
    <cellStyle name="Normal 2 2 25 15 2 2" xfId="35514"/>
    <cellStyle name="Normal 2 2 25 15 3" xfId="35513"/>
    <cellStyle name="Normal 2 2 25 16" xfId="7917"/>
    <cellStyle name="Normal 2 2 25 16 2" xfId="7918"/>
    <cellStyle name="Normal 2 2 25 16 2 2" xfId="35516"/>
    <cellStyle name="Normal 2 2 25 16 3" xfId="35515"/>
    <cellStyle name="Normal 2 2 25 17" xfId="7919"/>
    <cellStyle name="Normal 2 2 25 17 2" xfId="7920"/>
    <cellStyle name="Normal 2 2 25 17 2 2" xfId="35518"/>
    <cellStyle name="Normal 2 2 25 17 3" xfId="35517"/>
    <cellStyle name="Normal 2 2 25 18" xfId="7921"/>
    <cellStyle name="Normal 2 2 25 18 2" xfId="7922"/>
    <cellStyle name="Normal 2 2 25 18 2 2" xfId="35520"/>
    <cellStyle name="Normal 2 2 25 18 3" xfId="35519"/>
    <cellStyle name="Normal 2 2 25 19" xfId="7923"/>
    <cellStyle name="Normal 2 2 25 19 2" xfId="7924"/>
    <cellStyle name="Normal 2 2 25 19 2 2" xfId="35522"/>
    <cellStyle name="Normal 2 2 25 19 3" xfId="35521"/>
    <cellStyle name="Normal 2 2 25 2" xfId="7925"/>
    <cellStyle name="Normal 2 2 25 2 2" xfId="7926"/>
    <cellStyle name="Normal 2 2 25 2 2 2" xfId="35524"/>
    <cellStyle name="Normal 2 2 25 2 3" xfId="7927"/>
    <cellStyle name="Normal 2 2 25 2 3 2" xfId="35525"/>
    <cellStyle name="Normal 2 2 25 2 4" xfId="7928"/>
    <cellStyle name="Normal 2 2 25 2 4 2" xfId="35526"/>
    <cellStyle name="Normal 2 2 25 2 5" xfId="29714"/>
    <cellStyle name="Normal 2 2 25 2 6" xfId="35523"/>
    <cellStyle name="Normal 2 2 25 2_REUTERS" xfId="7929"/>
    <cellStyle name="Normal 2 2 25 20" xfId="7930"/>
    <cellStyle name="Normal 2 2 25 20 2" xfId="7931"/>
    <cellStyle name="Normal 2 2 25 20 2 2" xfId="35528"/>
    <cellStyle name="Normal 2 2 25 20 3" xfId="35527"/>
    <cellStyle name="Normal 2 2 25 21" xfId="7932"/>
    <cellStyle name="Normal 2 2 25 21 2" xfId="7933"/>
    <cellStyle name="Normal 2 2 25 21 2 2" xfId="35530"/>
    <cellStyle name="Normal 2 2 25 21 3" xfId="35529"/>
    <cellStyle name="Normal 2 2 25 22" xfId="7934"/>
    <cellStyle name="Normal 2 2 25 22 2" xfId="7935"/>
    <cellStyle name="Normal 2 2 25 22 2 2" xfId="35532"/>
    <cellStyle name="Normal 2 2 25 22 3" xfId="35531"/>
    <cellStyle name="Normal 2 2 25 23" xfId="7936"/>
    <cellStyle name="Normal 2 2 25 23 2" xfId="35533"/>
    <cellStyle name="Normal 2 2 25 24" xfId="7937"/>
    <cellStyle name="Normal 2 2 25 24 2" xfId="35534"/>
    <cellStyle name="Normal 2 2 25 25" xfId="29713"/>
    <cellStyle name="Normal 2 2 25 26" xfId="35502"/>
    <cellStyle name="Normal 2 2 25 3" xfId="7938"/>
    <cellStyle name="Normal 2 2 25 3 2" xfId="7939"/>
    <cellStyle name="Normal 2 2 25 3 2 2" xfId="35536"/>
    <cellStyle name="Normal 2 2 25 3 3" xfId="7940"/>
    <cellStyle name="Normal 2 2 25 3 3 2" xfId="35537"/>
    <cellStyle name="Normal 2 2 25 3 4" xfId="7941"/>
    <cellStyle name="Normal 2 2 25 3 4 2" xfId="35538"/>
    <cellStyle name="Normal 2 2 25 3 5" xfId="29715"/>
    <cellStyle name="Normal 2 2 25 3 6" xfId="35535"/>
    <cellStyle name="Normal 2 2 25 3_REUTERS" xfId="7942"/>
    <cellStyle name="Normal 2 2 25 4" xfId="7943"/>
    <cellStyle name="Normal 2 2 25 4 2" xfId="7944"/>
    <cellStyle name="Normal 2 2 25 4 2 2" xfId="35540"/>
    <cellStyle name="Normal 2 2 25 4 3" xfId="7945"/>
    <cellStyle name="Normal 2 2 25 4 3 2" xfId="35541"/>
    <cellStyle name="Normal 2 2 25 4 4" xfId="7946"/>
    <cellStyle name="Normal 2 2 25 4 4 2" xfId="35542"/>
    <cellStyle name="Normal 2 2 25 4 5" xfId="29716"/>
    <cellStyle name="Normal 2 2 25 4 6" xfId="35539"/>
    <cellStyle name="Normal 2 2 25 4_REUTERS" xfId="7947"/>
    <cellStyle name="Normal 2 2 25 5" xfId="7948"/>
    <cellStyle name="Normal 2 2 25 5 2" xfId="7949"/>
    <cellStyle name="Normal 2 2 25 5 2 2" xfId="35544"/>
    <cellStyle name="Normal 2 2 25 5 3" xfId="7950"/>
    <cellStyle name="Normal 2 2 25 5 3 2" xfId="35545"/>
    <cellStyle name="Normal 2 2 25 5 4" xfId="7951"/>
    <cellStyle name="Normal 2 2 25 5 4 2" xfId="35546"/>
    <cellStyle name="Normal 2 2 25 5 5" xfId="29717"/>
    <cellStyle name="Normal 2 2 25 5 6" xfId="35543"/>
    <cellStyle name="Normal 2 2 25 5_REUTERS" xfId="7952"/>
    <cellStyle name="Normal 2 2 25 6" xfId="7953"/>
    <cellStyle name="Normal 2 2 25 6 2" xfId="7954"/>
    <cellStyle name="Normal 2 2 25 6 2 2" xfId="35548"/>
    <cellStyle name="Normal 2 2 25 6 3" xfId="7955"/>
    <cellStyle name="Normal 2 2 25 6 3 2" xfId="35549"/>
    <cellStyle name="Normal 2 2 25 6 4" xfId="7956"/>
    <cellStyle name="Normal 2 2 25 6 4 2" xfId="35550"/>
    <cellStyle name="Normal 2 2 25 6 5" xfId="35547"/>
    <cellStyle name="Normal 2 2 25 7" xfId="7957"/>
    <cellStyle name="Normal 2 2 25 7 2" xfId="7958"/>
    <cellStyle name="Normal 2 2 25 7 2 2" xfId="35552"/>
    <cellStyle name="Normal 2 2 25 7 3" xfId="35551"/>
    <cellStyle name="Normal 2 2 25 8" xfId="7959"/>
    <cellStyle name="Normal 2 2 25 8 2" xfId="7960"/>
    <cellStyle name="Normal 2 2 25 8 2 2" xfId="35554"/>
    <cellStyle name="Normal 2 2 25 8 3" xfId="35553"/>
    <cellStyle name="Normal 2 2 25 9" xfId="7961"/>
    <cellStyle name="Normal 2 2 25 9 2" xfId="7962"/>
    <cellStyle name="Normal 2 2 25 9 2 2" xfId="35556"/>
    <cellStyle name="Normal 2 2 25 9 3" xfId="35555"/>
    <cellStyle name="Normal 2 2 25_INDX_CORR" xfId="7963"/>
    <cellStyle name="Normal 2 2 26" xfId="7964"/>
    <cellStyle name="Normal 2 2 26 10" xfId="7965"/>
    <cellStyle name="Normal 2 2 26 10 2" xfId="7966"/>
    <cellStyle name="Normal 2 2 26 10 2 2" xfId="35559"/>
    <cellStyle name="Normal 2 2 26 10 3" xfId="35558"/>
    <cellStyle name="Normal 2 2 26 11" xfId="7967"/>
    <cellStyle name="Normal 2 2 26 11 2" xfId="7968"/>
    <cellStyle name="Normal 2 2 26 11 2 2" xfId="35561"/>
    <cellStyle name="Normal 2 2 26 11 3" xfId="35560"/>
    <cellStyle name="Normal 2 2 26 12" xfId="7969"/>
    <cellStyle name="Normal 2 2 26 12 2" xfId="7970"/>
    <cellStyle name="Normal 2 2 26 12 2 2" xfId="35563"/>
    <cellStyle name="Normal 2 2 26 12 3" xfId="35562"/>
    <cellStyle name="Normal 2 2 26 13" xfId="7971"/>
    <cellStyle name="Normal 2 2 26 13 2" xfId="7972"/>
    <cellStyle name="Normal 2 2 26 13 2 2" xfId="35565"/>
    <cellStyle name="Normal 2 2 26 13 3" xfId="35564"/>
    <cellStyle name="Normal 2 2 26 14" xfId="7973"/>
    <cellStyle name="Normal 2 2 26 14 2" xfId="7974"/>
    <cellStyle name="Normal 2 2 26 14 2 2" xfId="35567"/>
    <cellStyle name="Normal 2 2 26 14 3" xfId="35566"/>
    <cellStyle name="Normal 2 2 26 15" xfId="7975"/>
    <cellStyle name="Normal 2 2 26 15 2" xfId="7976"/>
    <cellStyle name="Normal 2 2 26 15 2 2" xfId="35569"/>
    <cellStyle name="Normal 2 2 26 15 3" xfId="35568"/>
    <cellStyle name="Normal 2 2 26 16" xfId="7977"/>
    <cellStyle name="Normal 2 2 26 16 2" xfId="7978"/>
    <cellStyle name="Normal 2 2 26 16 2 2" xfId="35571"/>
    <cellStyle name="Normal 2 2 26 16 3" xfId="35570"/>
    <cellStyle name="Normal 2 2 26 17" xfId="7979"/>
    <cellStyle name="Normal 2 2 26 17 2" xfId="7980"/>
    <cellStyle name="Normal 2 2 26 17 2 2" xfId="35573"/>
    <cellStyle name="Normal 2 2 26 17 3" xfId="35572"/>
    <cellStyle name="Normal 2 2 26 18" xfId="7981"/>
    <cellStyle name="Normal 2 2 26 18 2" xfId="7982"/>
    <cellStyle name="Normal 2 2 26 18 2 2" xfId="35575"/>
    <cellStyle name="Normal 2 2 26 18 3" xfId="35574"/>
    <cellStyle name="Normal 2 2 26 19" xfId="7983"/>
    <cellStyle name="Normal 2 2 26 19 2" xfId="7984"/>
    <cellStyle name="Normal 2 2 26 19 2 2" xfId="35577"/>
    <cellStyle name="Normal 2 2 26 19 3" xfId="35576"/>
    <cellStyle name="Normal 2 2 26 2" xfId="7985"/>
    <cellStyle name="Normal 2 2 26 2 2" xfId="7986"/>
    <cellStyle name="Normal 2 2 26 2 2 2" xfId="35579"/>
    <cellStyle name="Normal 2 2 26 2 3" xfId="7987"/>
    <cellStyle name="Normal 2 2 26 2 3 2" xfId="35580"/>
    <cellStyle name="Normal 2 2 26 2 4" xfId="7988"/>
    <cellStyle name="Normal 2 2 26 2 4 2" xfId="35581"/>
    <cellStyle name="Normal 2 2 26 2 5" xfId="29719"/>
    <cellStyle name="Normal 2 2 26 2 6" xfId="35578"/>
    <cellStyle name="Normal 2 2 26 2_REUTERS" xfId="7989"/>
    <cellStyle name="Normal 2 2 26 20" xfId="7990"/>
    <cellStyle name="Normal 2 2 26 20 2" xfId="7991"/>
    <cellStyle name="Normal 2 2 26 20 2 2" xfId="35583"/>
    <cellStyle name="Normal 2 2 26 20 3" xfId="35582"/>
    <cellStyle name="Normal 2 2 26 21" xfId="7992"/>
    <cellStyle name="Normal 2 2 26 21 2" xfId="7993"/>
    <cellStyle name="Normal 2 2 26 21 2 2" xfId="35585"/>
    <cellStyle name="Normal 2 2 26 21 3" xfId="35584"/>
    <cellStyle name="Normal 2 2 26 22" xfId="7994"/>
    <cellStyle name="Normal 2 2 26 22 2" xfId="7995"/>
    <cellStyle name="Normal 2 2 26 22 2 2" xfId="35587"/>
    <cellStyle name="Normal 2 2 26 22 3" xfId="35586"/>
    <cellStyle name="Normal 2 2 26 23" xfId="7996"/>
    <cellStyle name="Normal 2 2 26 23 2" xfId="35588"/>
    <cellStyle name="Normal 2 2 26 24" xfId="7997"/>
    <cellStyle name="Normal 2 2 26 24 2" xfId="35589"/>
    <cellStyle name="Normal 2 2 26 25" xfId="29718"/>
    <cellStyle name="Normal 2 2 26 26" xfId="35557"/>
    <cellStyle name="Normal 2 2 26 3" xfId="7998"/>
    <cellStyle name="Normal 2 2 26 3 2" xfId="7999"/>
    <cellStyle name="Normal 2 2 26 3 2 2" xfId="35591"/>
    <cellStyle name="Normal 2 2 26 3 3" xfId="8000"/>
    <cellStyle name="Normal 2 2 26 3 3 2" xfId="35592"/>
    <cellStyle name="Normal 2 2 26 3 4" xfId="8001"/>
    <cellStyle name="Normal 2 2 26 3 4 2" xfId="35593"/>
    <cellStyle name="Normal 2 2 26 3 5" xfId="29720"/>
    <cellStyle name="Normal 2 2 26 3 6" xfId="35590"/>
    <cellStyle name="Normal 2 2 26 3_REUTERS" xfId="8002"/>
    <cellStyle name="Normal 2 2 26 4" xfId="8003"/>
    <cellStyle name="Normal 2 2 26 4 2" xfId="8004"/>
    <cellStyle name="Normal 2 2 26 4 2 2" xfId="35595"/>
    <cellStyle name="Normal 2 2 26 4 3" xfId="8005"/>
    <cellStyle name="Normal 2 2 26 4 3 2" xfId="35596"/>
    <cellStyle name="Normal 2 2 26 4 4" xfId="8006"/>
    <cellStyle name="Normal 2 2 26 4 4 2" xfId="35597"/>
    <cellStyle name="Normal 2 2 26 4 5" xfId="29721"/>
    <cellStyle name="Normal 2 2 26 4 6" xfId="35594"/>
    <cellStyle name="Normal 2 2 26 4_REUTERS" xfId="8007"/>
    <cellStyle name="Normal 2 2 26 5" xfId="8008"/>
    <cellStyle name="Normal 2 2 26 5 2" xfId="8009"/>
    <cellStyle name="Normal 2 2 26 5 2 2" xfId="35599"/>
    <cellStyle name="Normal 2 2 26 5 3" xfId="8010"/>
    <cellStyle name="Normal 2 2 26 5 3 2" xfId="35600"/>
    <cellStyle name="Normal 2 2 26 5 4" xfId="8011"/>
    <cellStyle name="Normal 2 2 26 5 4 2" xfId="35601"/>
    <cellStyle name="Normal 2 2 26 5 5" xfId="29722"/>
    <cellStyle name="Normal 2 2 26 5 6" xfId="35598"/>
    <cellStyle name="Normal 2 2 26 5_REUTERS" xfId="8012"/>
    <cellStyle name="Normal 2 2 26 6" xfId="8013"/>
    <cellStyle name="Normal 2 2 26 6 2" xfId="8014"/>
    <cellStyle name="Normal 2 2 26 6 2 2" xfId="35603"/>
    <cellStyle name="Normal 2 2 26 6 3" xfId="8015"/>
    <cellStyle name="Normal 2 2 26 6 3 2" xfId="35604"/>
    <cellStyle name="Normal 2 2 26 6 4" xfId="8016"/>
    <cellStyle name="Normal 2 2 26 6 4 2" xfId="35605"/>
    <cellStyle name="Normal 2 2 26 6 5" xfId="35602"/>
    <cellStyle name="Normal 2 2 26 7" xfId="8017"/>
    <cellStyle name="Normal 2 2 26 7 2" xfId="8018"/>
    <cellStyle name="Normal 2 2 26 7 2 2" xfId="35607"/>
    <cellStyle name="Normal 2 2 26 7 3" xfId="35606"/>
    <cellStyle name="Normal 2 2 26 8" xfId="8019"/>
    <cellStyle name="Normal 2 2 26 8 2" xfId="8020"/>
    <cellStyle name="Normal 2 2 26 8 2 2" xfId="35609"/>
    <cellStyle name="Normal 2 2 26 8 3" xfId="35608"/>
    <cellStyle name="Normal 2 2 26 9" xfId="8021"/>
    <cellStyle name="Normal 2 2 26 9 2" xfId="8022"/>
    <cellStyle name="Normal 2 2 26 9 2 2" xfId="35611"/>
    <cellStyle name="Normal 2 2 26 9 3" xfId="35610"/>
    <cellStyle name="Normal 2 2 26_INDX_CORR" xfId="8023"/>
    <cellStyle name="Normal 2 2 27" xfId="8024"/>
    <cellStyle name="Normal 2 2 27 10" xfId="8025"/>
    <cellStyle name="Normal 2 2 27 10 2" xfId="8026"/>
    <cellStyle name="Normal 2 2 27 10 2 2" xfId="35614"/>
    <cellStyle name="Normal 2 2 27 10 3" xfId="35613"/>
    <cellStyle name="Normal 2 2 27 11" xfId="8027"/>
    <cellStyle name="Normal 2 2 27 11 2" xfId="8028"/>
    <cellStyle name="Normal 2 2 27 11 2 2" xfId="35616"/>
    <cellStyle name="Normal 2 2 27 11 3" xfId="35615"/>
    <cellStyle name="Normal 2 2 27 12" xfId="8029"/>
    <cellStyle name="Normal 2 2 27 12 2" xfId="8030"/>
    <cellStyle name="Normal 2 2 27 12 2 2" xfId="35618"/>
    <cellStyle name="Normal 2 2 27 12 3" xfId="35617"/>
    <cellStyle name="Normal 2 2 27 13" xfId="8031"/>
    <cellStyle name="Normal 2 2 27 13 2" xfId="8032"/>
    <cellStyle name="Normal 2 2 27 13 2 2" xfId="35620"/>
    <cellStyle name="Normal 2 2 27 13 3" xfId="35619"/>
    <cellStyle name="Normal 2 2 27 14" xfId="8033"/>
    <cellStyle name="Normal 2 2 27 14 2" xfId="8034"/>
    <cellStyle name="Normal 2 2 27 14 2 2" xfId="35622"/>
    <cellStyle name="Normal 2 2 27 14 3" xfId="35621"/>
    <cellStyle name="Normal 2 2 27 15" xfId="8035"/>
    <cellStyle name="Normal 2 2 27 15 2" xfId="8036"/>
    <cellStyle name="Normal 2 2 27 15 2 2" xfId="35624"/>
    <cellStyle name="Normal 2 2 27 15 3" xfId="35623"/>
    <cellStyle name="Normal 2 2 27 16" xfId="8037"/>
    <cellStyle name="Normal 2 2 27 16 2" xfId="8038"/>
    <cellStyle name="Normal 2 2 27 16 2 2" xfId="35626"/>
    <cellStyle name="Normal 2 2 27 16 3" xfId="35625"/>
    <cellStyle name="Normal 2 2 27 17" xfId="8039"/>
    <cellStyle name="Normal 2 2 27 17 2" xfId="8040"/>
    <cellStyle name="Normal 2 2 27 17 2 2" xfId="35628"/>
    <cellStyle name="Normal 2 2 27 17 3" xfId="35627"/>
    <cellStyle name="Normal 2 2 27 18" xfId="8041"/>
    <cellStyle name="Normal 2 2 27 18 2" xfId="8042"/>
    <cellStyle name="Normal 2 2 27 18 2 2" xfId="35630"/>
    <cellStyle name="Normal 2 2 27 18 3" xfId="35629"/>
    <cellStyle name="Normal 2 2 27 19" xfId="8043"/>
    <cellStyle name="Normal 2 2 27 19 2" xfId="8044"/>
    <cellStyle name="Normal 2 2 27 19 2 2" xfId="35632"/>
    <cellStyle name="Normal 2 2 27 19 3" xfId="35631"/>
    <cellStyle name="Normal 2 2 27 2" xfId="8045"/>
    <cellStyle name="Normal 2 2 27 2 2" xfId="8046"/>
    <cellStyle name="Normal 2 2 27 2 2 2" xfId="35634"/>
    <cellStyle name="Normal 2 2 27 2 3" xfId="8047"/>
    <cellStyle name="Normal 2 2 27 2 3 2" xfId="35635"/>
    <cellStyle name="Normal 2 2 27 2 4" xfId="8048"/>
    <cellStyle name="Normal 2 2 27 2 4 2" xfId="35636"/>
    <cellStyle name="Normal 2 2 27 2 5" xfId="29724"/>
    <cellStyle name="Normal 2 2 27 2 6" xfId="35633"/>
    <cellStyle name="Normal 2 2 27 2_REUTERS" xfId="8049"/>
    <cellStyle name="Normal 2 2 27 20" xfId="8050"/>
    <cellStyle name="Normal 2 2 27 20 2" xfId="8051"/>
    <cellStyle name="Normal 2 2 27 20 2 2" xfId="35638"/>
    <cellStyle name="Normal 2 2 27 20 3" xfId="35637"/>
    <cellStyle name="Normal 2 2 27 21" xfId="8052"/>
    <cellStyle name="Normal 2 2 27 21 2" xfId="8053"/>
    <cellStyle name="Normal 2 2 27 21 2 2" xfId="35640"/>
    <cellStyle name="Normal 2 2 27 21 3" xfId="35639"/>
    <cellStyle name="Normal 2 2 27 22" xfId="8054"/>
    <cellStyle name="Normal 2 2 27 22 2" xfId="8055"/>
    <cellStyle name="Normal 2 2 27 22 2 2" xfId="35642"/>
    <cellStyle name="Normal 2 2 27 22 3" xfId="35641"/>
    <cellStyle name="Normal 2 2 27 23" xfId="8056"/>
    <cellStyle name="Normal 2 2 27 23 2" xfId="35643"/>
    <cellStyle name="Normal 2 2 27 24" xfId="8057"/>
    <cellStyle name="Normal 2 2 27 24 2" xfId="35644"/>
    <cellStyle name="Normal 2 2 27 25" xfId="29723"/>
    <cellStyle name="Normal 2 2 27 26" xfId="35612"/>
    <cellStyle name="Normal 2 2 27 3" xfId="8058"/>
    <cellStyle name="Normal 2 2 27 3 2" xfId="8059"/>
    <cellStyle name="Normal 2 2 27 3 2 2" xfId="35646"/>
    <cellStyle name="Normal 2 2 27 3 3" xfId="8060"/>
    <cellStyle name="Normal 2 2 27 3 3 2" xfId="35647"/>
    <cellStyle name="Normal 2 2 27 3 4" xfId="8061"/>
    <cellStyle name="Normal 2 2 27 3 4 2" xfId="35648"/>
    <cellStyle name="Normal 2 2 27 3 5" xfId="29725"/>
    <cellStyle name="Normal 2 2 27 3 6" xfId="35645"/>
    <cellStyle name="Normal 2 2 27 3_REUTERS" xfId="8062"/>
    <cellStyle name="Normal 2 2 27 4" xfId="8063"/>
    <cellStyle name="Normal 2 2 27 4 2" xfId="8064"/>
    <cellStyle name="Normal 2 2 27 4 2 2" xfId="35650"/>
    <cellStyle name="Normal 2 2 27 4 3" xfId="8065"/>
    <cellStyle name="Normal 2 2 27 4 3 2" xfId="35651"/>
    <cellStyle name="Normal 2 2 27 4 4" xfId="8066"/>
    <cellStyle name="Normal 2 2 27 4 4 2" xfId="35652"/>
    <cellStyle name="Normal 2 2 27 4 5" xfId="29726"/>
    <cellStyle name="Normal 2 2 27 4 6" xfId="35649"/>
    <cellStyle name="Normal 2 2 27 4_REUTERS" xfId="8067"/>
    <cellStyle name="Normal 2 2 27 5" xfId="8068"/>
    <cellStyle name="Normal 2 2 27 5 2" xfId="8069"/>
    <cellStyle name="Normal 2 2 27 5 2 2" xfId="35654"/>
    <cellStyle name="Normal 2 2 27 5 3" xfId="8070"/>
    <cellStyle name="Normal 2 2 27 5 3 2" xfId="35655"/>
    <cellStyle name="Normal 2 2 27 5 4" xfId="8071"/>
    <cellStyle name="Normal 2 2 27 5 4 2" xfId="35656"/>
    <cellStyle name="Normal 2 2 27 5 5" xfId="29727"/>
    <cellStyle name="Normal 2 2 27 5 6" xfId="35653"/>
    <cellStyle name="Normal 2 2 27 5_REUTERS" xfId="8072"/>
    <cellStyle name="Normal 2 2 27 6" xfId="8073"/>
    <cellStyle name="Normal 2 2 27 6 2" xfId="8074"/>
    <cellStyle name="Normal 2 2 27 6 2 2" xfId="35658"/>
    <cellStyle name="Normal 2 2 27 6 3" xfId="8075"/>
    <cellStyle name="Normal 2 2 27 6 3 2" xfId="35659"/>
    <cellStyle name="Normal 2 2 27 6 4" xfId="8076"/>
    <cellStyle name="Normal 2 2 27 6 4 2" xfId="35660"/>
    <cellStyle name="Normal 2 2 27 6 5" xfId="35657"/>
    <cellStyle name="Normal 2 2 27 7" xfId="8077"/>
    <cellStyle name="Normal 2 2 27 7 2" xfId="8078"/>
    <cellStyle name="Normal 2 2 27 7 2 2" xfId="35662"/>
    <cellStyle name="Normal 2 2 27 7 3" xfId="35661"/>
    <cellStyle name="Normal 2 2 27 8" xfId="8079"/>
    <cellStyle name="Normal 2 2 27 8 2" xfId="8080"/>
    <cellStyle name="Normal 2 2 27 8 2 2" xfId="35664"/>
    <cellStyle name="Normal 2 2 27 8 3" xfId="35663"/>
    <cellStyle name="Normal 2 2 27 9" xfId="8081"/>
    <cellStyle name="Normal 2 2 27 9 2" xfId="8082"/>
    <cellStyle name="Normal 2 2 27 9 2 2" xfId="35666"/>
    <cellStyle name="Normal 2 2 27 9 3" xfId="35665"/>
    <cellStyle name="Normal 2 2 27_INDX_CORR" xfId="8083"/>
    <cellStyle name="Normal 2 2 28" xfId="8084"/>
    <cellStyle name="Normal 2 2 28 10" xfId="8085"/>
    <cellStyle name="Normal 2 2 28 10 2" xfId="8086"/>
    <cellStyle name="Normal 2 2 28 10 2 2" xfId="35669"/>
    <cellStyle name="Normal 2 2 28 10 3" xfId="35668"/>
    <cellStyle name="Normal 2 2 28 11" xfId="8087"/>
    <cellStyle name="Normal 2 2 28 11 2" xfId="8088"/>
    <cellStyle name="Normal 2 2 28 11 2 2" xfId="35671"/>
    <cellStyle name="Normal 2 2 28 11 3" xfId="35670"/>
    <cellStyle name="Normal 2 2 28 12" xfId="8089"/>
    <cellStyle name="Normal 2 2 28 12 2" xfId="8090"/>
    <cellStyle name="Normal 2 2 28 12 2 2" xfId="35673"/>
    <cellStyle name="Normal 2 2 28 12 3" xfId="35672"/>
    <cellStyle name="Normal 2 2 28 13" xfId="8091"/>
    <cellStyle name="Normal 2 2 28 13 2" xfId="8092"/>
    <cellStyle name="Normal 2 2 28 13 2 2" xfId="35675"/>
    <cellStyle name="Normal 2 2 28 13 3" xfId="35674"/>
    <cellStyle name="Normal 2 2 28 14" xfId="8093"/>
    <cellStyle name="Normal 2 2 28 14 2" xfId="8094"/>
    <cellStyle name="Normal 2 2 28 14 2 2" xfId="35677"/>
    <cellStyle name="Normal 2 2 28 14 3" xfId="35676"/>
    <cellStyle name="Normal 2 2 28 15" xfId="8095"/>
    <cellStyle name="Normal 2 2 28 15 2" xfId="8096"/>
    <cellStyle name="Normal 2 2 28 15 2 2" xfId="35679"/>
    <cellStyle name="Normal 2 2 28 15 3" xfId="35678"/>
    <cellStyle name="Normal 2 2 28 16" xfId="8097"/>
    <cellStyle name="Normal 2 2 28 16 2" xfId="8098"/>
    <cellStyle name="Normal 2 2 28 16 2 2" xfId="35681"/>
    <cellStyle name="Normal 2 2 28 16 3" xfId="35680"/>
    <cellStyle name="Normal 2 2 28 17" xfId="8099"/>
    <cellStyle name="Normal 2 2 28 17 2" xfId="8100"/>
    <cellStyle name="Normal 2 2 28 17 2 2" xfId="35683"/>
    <cellStyle name="Normal 2 2 28 17 3" xfId="35682"/>
    <cellStyle name="Normal 2 2 28 18" xfId="8101"/>
    <cellStyle name="Normal 2 2 28 18 2" xfId="8102"/>
    <cellStyle name="Normal 2 2 28 18 2 2" xfId="35685"/>
    <cellStyle name="Normal 2 2 28 18 3" xfId="35684"/>
    <cellStyle name="Normal 2 2 28 19" xfId="8103"/>
    <cellStyle name="Normal 2 2 28 19 2" xfId="8104"/>
    <cellStyle name="Normal 2 2 28 19 2 2" xfId="35687"/>
    <cellStyle name="Normal 2 2 28 19 3" xfId="35686"/>
    <cellStyle name="Normal 2 2 28 2" xfId="8105"/>
    <cellStyle name="Normal 2 2 28 2 2" xfId="8106"/>
    <cellStyle name="Normal 2 2 28 2 2 2" xfId="35689"/>
    <cellStyle name="Normal 2 2 28 2 3" xfId="29729"/>
    <cellStyle name="Normal 2 2 28 2 4" xfId="35688"/>
    <cellStyle name="Normal 2 2 28 2_REUTERS" xfId="8107"/>
    <cellStyle name="Normal 2 2 28 20" xfId="8108"/>
    <cellStyle name="Normal 2 2 28 20 2" xfId="8109"/>
    <cellStyle name="Normal 2 2 28 20 2 2" xfId="35691"/>
    <cellStyle name="Normal 2 2 28 20 3" xfId="35690"/>
    <cellStyle name="Normal 2 2 28 21" xfId="8110"/>
    <cellStyle name="Normal 2 2 28 21 2" xfId="8111"/>
    <cellStyle name="Normal 2 2 28 21 2 2" xfId="35693"/>
    <cellStyle name="Normal 2 2 28 21 3" xfId="35692"/>
    <cellStyle name="Normal 2 2 28 22" xfId="8112"/>
    <cellStyle name="Normal 2 2 28 22 2" xfId="35694"/>
    <cellStyle name="Normal 2 2 28 23" xfId="8113"/>
    <cellStyle name="Normal 2 2 28 23 2" xfId="35695"/>
    <cellStyle name="Normal 2 2 28 24" xfId="29728"/>
    <cellStyle name="Normal 2 2 28 25" xfId="35667"/>
    <cellStyle name="Normal 2 2 28 3" xfId="8114"/>
    <cellStyle name="Normal 2 2 28 3 2" xfId="8115"/>
    <cellStyle name="Normal 2 2 28 3 2 2" xfId="35697"/>
    <cellStyle name="Normal 2 2 28 3 3" xfId="29730"/>
    <cellStyle name="Normal 2 2 28 3 4" xfId="35696"/>
    <cellStyle name="Normal 2 2 28 3_REUTERS" xfId="8116"/>
    <cellStyle name="Normal 2 2 28 4" xfId="8117"/>
    <cellStyle name="Normal 2 2 28 4 2" xfId="8118"/>
    <cellStyle name="Normal 2 2 28 4 2 2" xfId="35699"/>
    <cellStyle name="Normal 2 2 28 4 3" xfId="29731"/>
    <cellStyle name="Normal 2 2 28 4 4" xfId="35698"/>
    <cellStyle name="Normal 2 2 28 4_REUTERS" xfId="8119"/>
    <cellStyle name="Normal 2 2 28 5" xfId="8120"/>
    <cellStyle name="Normal 2 2 28 5 2" xfId="8121"/>
    <cellStyle name="Normal 2 2 28 5 2 2" xfId="35701"/>
    <cellStyle name="Normal 2 2 28 5 3" xfId="8122"/>
    <cellStyle name="Normal 2 2 28 5 3 2" xfId="35702"/>
    <cellStyle name="Normal 2 2 28 5 4" xfId="8123"/>
    <cellStyle name="Normal 2 2 28 5 4 2" xfId="35703"/>
    <cellStyle name="Normal 2 2 28 5 5" xfId="35700"/>
    <cellStyle name="Normal 2 2 28 6" xfId="8124"/>
    <cellStyle name="Normal 2 2 28 6 2" xfId="8125"/>
    <cellStyle name="Normal 2 2 28 6 2 2" xfId="35705"/>
    <cellStyle name="Normal 2 2 28 6 3" xfId="35704"/>
    <cellStyle name="Normal 2 2 28 7" xfId="8126"/>
    <cellStyle name="Normal 2 2 28 7 2" xfId="8127"/>
    <cellStyle name="Normal 2 2 28 7 2 2" xfId="35707"/>
    <cellStyle name="Normal 2 2 28 7 3" xfId="35706"/>
    <cellStyle name="Normal 2 2 28 8" xfId="8128"/>
    <cellStyle name="Normal 2 2 28 8 2" xfId="8129"/>
    <cellStyle name="Normal 2 2 28 8 2 2" xfId="35709"/>
    <cellStyle name="Normal 2 2 28 8 3" xfId="35708"/>
    <cellStyle name="Normal 2 2 28 9" xfId="8130"/>
    <cellStyle name="Normal 2 2 28 9 2" xfId="8131"/>
    <cellStyle name="Normal 2 2 28 9 2 2" xfId="35711"/>
    <cellStyle name="Normal 2 2 28 9 3" xfId="35710"/>
    <cellStyle name="Normal 2 2 28_INDX_CORR" xfId="8132"/>
    <cellStyle name="Normal 2 2 29" xfId="8133"/>
    <cellStyle name="Normal 2 2 29 10" xfId="8134"/>
    <cellStyle name="Normal 2 2 29 10 2" xfId="8135"/>
    <cellStyle name="Normal 2 2 29 10 2 2" xfId="35714"/>
    <cellStyle name="Normal 2 2 29 10 3" xfId="35713"/>
    <cellStyle name="Normal 2 2 29 11" xfId="8136"/>
    <cellStyle name="Normal 2 2 29 11 2" xfId="8137"/>
    <cellStyle name="Normal 2 2 29 11 2 2" xfId="35716"/>
    <cellStyle name="Normal 2 2 29 11 3" xfId="35715"/>
    <cellStyle name="Normal 2 2 29 12" xfId="8138"/>
    <cellStyle name="Normal 2 2 29 12 2" xfId="8139"/>
    <cellStyle name="Normal 2 2 29 12 2 2" xfId="35718"/>
    <cellStyle name="Normal 2 2 29 12 3" xfId="35717"/>
    <cellStyle name="Normal 2 2 29 13" xfId="8140"/>
    <cellStyle name="Normal 2 2 29 13 2" xfId="8141"/>
    <cellStyle name="Normal 2 2 29 13 2 2" xfId="35720"/>
    <cellStyle name="Normal 2 2 29 13 3" xfId="35719"/>
    <cellStyle name="Normal 2 2 29 14" xfId="8142"/>
    <cellStyle name="Normal 2 2 29 14 2" xfId="8143"/>
    <cellStyle name="Normal 2 2 29 14 2 2" xfId="35722"/>
    <cellStyle name="Normal 2 2 29 14 3" xfId="35721"/>
    <cellStyle name="Normal 2 2 29 15" xfId="8144"/>
    <cellStyle name="Normal 2 2 29 15 2" xfId="8145"/>
    <cellStyle name="Normal 2 2 29 15 2 2" xfId="35724"/>
    <cellStyle name="Normal 2 2 29 15 3" xfId="35723"/>
    <cellStyle name="Normal 2 2 29 16" xfId="8146"/>
    <cellStyle name="Normal 2 2 29 16 2" xfId="8147"/>
    <cellStyle name="Normal 2 2 29 16 2 2" xfId="35726"/>
    <cellStyle name="Normal 2 2 29 16 3" xfId="35725"/>
    <cellStyle name="Normal 2 2 29 17" xfId="8148"/>
    <cellStyle name="Normal 2 2 29 17 2" xfId="8149"/>
    <cellStyle name="Normal 2 2 29 17 2 2" xfId="35728"/>
    <cellStyle name="Normal 2 2 29 17 3" xfId="35727"/>
    <cellStyle name="Normal 2 2 29 18" xfId="8150"/>
    <cellStyle name="Normal 2 2 29 18 2" xfId="8151"/>
    <cellStyle name="Normal 2 2 29 18 2 2" xfId="35730"/>
    <cellStyle name="Normal 2 2 29 18 3" xfId="35729"/>
    <cellStyle name="Normal 2 2 29 19" xfId="8152"/>
    <cellStyle name="Normal 2 2 29 19 2" xfId="8153"/>
    <cellStyle name="Normal 2 2 29 19 2 2" xfId="35732"/>
    <cellStyle name="Normal 2 2 29 19 3" xfId="35731"/>
    <cellStyle name="Normal 2 2 29 2" xfId="8154"/>
    <cellStyle name="Normal 2 2 29 2 2" xfId="8155"/>
    <cellStyle name="Normal 2 2 29 2 2 2" xfId="35734"/>
    <cellStyle name="Normal 2 2 29 2 3" xfId="29733"/>
    <cellStyle name="Normal 2 2 29 2 4" xfId="35733"/>
    <cellStyle name="Normal 2 2 29 2_REUTERS" xfId="8156"/>
    <cellStyle name="Normal 2 2 29 20" xfId="8157"/>
    <cellStyle name="Normal 2 2 29 20 2" xfId="8158"/>
    <cellStyle name="Normal 2 2 29 20 2 2" xfId="35736"/>
    <cellStyle name="Normal 2 2 29 20 3" xfId="35735"/>
    <cellStyle name="Normal 2 2 29 21" xfId="8159"/>
    <cellStyle name="Normal 2 2 29 21 2" xfId="8160"/>
    <cellStyle name="Normal 2 2 29 21 2 2" xfId="35738"/>
    <cellStyle name="Normal 2 2 29 21 3" xfId="35737"/>
    <cellStyle name="Normal 2 2 29 22" xfId="8161"/>
    <cellStyle name="Normal 2 2 29 22 2" xfId="35739"/>
    <cellStyle name="Normal 2 2 29 23" xfId="8162"/>
    <cellStyle name="Normal 2 2 29 23 2" xfId="35740"/>
    <cellStyle name="Normal 2 2 29 24" xfId="29732"/>
    <cellStyle name="Normal 2 2 29 25" xfId="35712"/>
    <cellStyle name="Normal 2 2 29 3" xfId="8163"/>
    <cellStyle name="Normal 2 2 29 3 2" xfId="8164"/>
    <cellStyle name="Normal 2 2 29 3 2 2" xfId="35742"/>
    <cellStyle name="Normal 2 2 29 3 3" xfId="29734"/>
    <cellStyle name="Normal 2 2 29 3 4" xfId="35741"/>
    <cellStyle name="Normal 2 2 29 3_REUTERS" xfId="8165"/>
    <cellStyle name="Normal 2 2 29 4" xfId="8166"/>
    <cellStyle name="Normal 2 2 29 4 2" xfId="8167"/>
    <cellStyle name="Normal 2 2 29 4 2 2" xfId="35744"/>
    <cellStyle name="Normal 2 2 29 4 3" xfId="29735"/>
    <cellStyle name="Normal 2 2 29 4 4" xfId="35743"/>
    <cellStyle name="Normal 2 2 29 4_REUTERS" xfId="8168"/>
    <cellStyle name="Normal 2 2 29 5" xfId="8169"/>
    <cellStyle name="Normal 2 2 29 5 2" xfId="8170"/>
    <cellStyle name="Normal 2 2 29 5 2 2" xfId="35746"/>
    <cellStyle name="Normal 2 2 29 5 3" xfId="8171"/>
    <cellStyle name="Normal 2 2 29 5 3 2" xfId="35747"/>
    <cellStyle name="Normal 2 2 29 5 4" xfId="8172"/>
    <cellStyle name="Normal 2 2 29 5 4 2" xfId="35748"/>
    <cellStyle name="Normal 2 2 29 5 5" xfId="35745"/>
    <cellStyle name="Normal 2 2 29 6" xfId="8173"/>
    <cellStyle name="Normal 2 2 29 6 2" xfId="8174"/>
    <cellStyle name="Normal 2 2 29 6 2 2" xfId="35750"/>
    <cellStyle name="Normal 2 2 29 6 3" xfId="35749"/>
    <cellStyle name="Normal 2 2 29 7" xfId="8175"/>
    <cellStyle name="Normal 2 2 29 7 2" xfId="8176"/>
    <cellStyle name="Normal 2 2 29 7 2 2" xfId="35752"/>
    <cellStyle name="Normal 2 2 29 7 3" xfId="35751"/>
    <cellStyle name="Normal 2 2 29 8" xfId="8177"/>
    <cellStyle name="Normal 2 2 29 8 2" xfId="8178"/>
    <cellStyle name="Normal 2 2 29 8 2 2" xfId="35754"/>
    <cellStyle name="Normal 2 2 29 8 3" xfId="35753"/>
    <cellStyle name="Normal 2 2 29 9" xfId="8179"/>
    <cellStyle name="Normal 2 2 29 9 2" xfId="8180"/>
    <cellStyle name="Normal 2 2 29 9 2 2" xfId="35756"/>
    <cellStyle name="Normal 2 2 29 9 3" xfId="35755"/>
    <cellStyle name="Normal 2 2 29_INDX_CORR" xfId="8181"/>
    <cellStyle name="Normal 2 2 3" xfId="8182"/>
    <cellStyle name="Normal 2 2 3 2" xfId="8183"/>
    <cellStyle name="Normal 2 2 3 2 2" xfId="8184"/>
    <cellStyle name="Normal 2 2 3 2 2 2" xfId="35759"/>
    <cellStyle name="Normal 2 2 3 2 3" xfId="8185"/>
    <cellStyle name="Normal 2 2 3 2 3 2" xfId="35760"/>
    <cellStyle name="Normal 2 2 3 2 4" xfId="8186"/>
    <cellStyle name="Normal 2 2 3 2 4 2" xfId="35761"/>
    <cellStyle name="Normal 2 2 3 2 5" xfId="35758"/>
    <cellStyle name="Normal 2 2 3 3" xfId="8187"/>
    <cellStyle name="Normal 2 2 3 3 2" xfId="35762"/>
    <cellStyle name="Normal 2 2 3 4" xfId="8188"/>
    <cellStyle name="Normal 2 2 3 4 2" xfId="35763"/>
    <cellStyle name="Normal 2 2 3 5" xfId="29736"/>
    <cellStyle name="Normal 2 2 3 6" xfId="35757"/>
    <cellStyle name="Normal 2 2 3_REUTERS" xfId="8189"/>
    <cellStyle name="Normal 2 2 30" xfId="8190"/>
    <cellStyle name="Normal 2 2 30 10" xfId="8191"/>
    <cellStyle name="Normal 2 2 30 10 2" xfId="8192"/>
    <cellStyle name="Normal 2 2 30 10 2 2" xfId="35766"/>
    <cellStyle name="Normal 2 2 30 10 3" xfId="35765"/>
    <cellStyle name="Normal 2 2 30 11" xfId="8193"/>
    <cellStyle name="Normal 2 2 30 11 2" xfId="8194"/>
    <cellStyle name="Normal 2 2 30 11 2 2" xfId="35768"/>
    <cellStyle name="Normal 2 2 30 11 3" xfId="35767"/>
    <cellStyle name="Normal 2 2 30 12" xfId="8195"/>
    <cellStyle name="Normal 2 2 30 12 2" xfId="8196"/>
    <cellStyle name="Normal 2 2 30 12 2 2" xfId="35770"/>
    <cellStyle name="Normal 2 2 30 12 3" xfId="35769"/>
    <cellStyle name="Normal 2 2 30 13" xfId="8197"/>
    <cellStyle name="Normal 2 2 30 13 2" xfId="8198"/>
    <cellStyle name="Normal 2 2 30 13 2 2" xfId="35772"/>
    <cellStyle name="Normal 2 2 30 13 3" xfId="35771"/>
    <cellStyle name="Normal 2 2 30 14" xfId="8199"/>
    <cellStyle name="Normal 2 2 30 14 2" xfId="8200"/>
    <cellStyle name="Normal 2 2 30 14 2 2" xfId="35774"/>
    <cellStyle name="Normal 2 2 30 14 3" xfId="35773"/>
    <cellStyle name="Normal 2 2 30 15" xfId="8201"/>
    <cellStyle name="Normal 2 2 30 15 2" xfId="8202"/>
    <cellStyle name="Normal 2 2 30 15 2 2" xfId="35776"/>
    <cellStyle name="Normal 2 2 30 15 3" xfId="35775"/>
    <cellStyle name="Normal 2 2 30 16" xfId="8203"/>
    <cellStyle name="Normal 2 2 30 16 2" xfId="8204"/>
    <cellStyle name="Normal 2 2 30 16 2 2" xfId="35778"/>
    <cellStyle name="Normal 2 2 30 16 3" xfId="35777"/>
    <cellStyle name="Normal 2 2 30 17" xfId="8205"/>
    <cellStyle name="Normal 2 2 30 17 2" xfId="8206"/>
    <cellStyle name="Normal 2 2 30 17 2 2" xfId="35780"/>
    <cellStyle name="Normal 2 2 30 17 3" xfId="35779"/>
    <cellStyle name="Normal 2 2 30 18" xfId="8207"/>
    <cellStyle name="Normal 2 2 30 18 2" xfId="8208"/>
    <cellStyle name="Normal 2 2 30 18 2 2" xfId="35782"/>
    <cellStyle name="Normal 2 2 30 18 3" xfId="35781"/>
    <cellStyle name="Normal 2 2 30 19" xfId="8209"/>
    <cellStyle name="Normal 2 2 30 19 2" xfId="8210"/>
    <cellStyle name="Normal 2 2 30 19 2 2" xfId="35784"/>
    <cellStyle name="Normal 2 2 30 19 3" xfId="35783"/>
    <cellStyle name="Normal 2 2 30 2" xfId="8211"/>
    <cellStyle name="Normal 2 2 30 2 2" xfId="8212"/>
    <cellStyle name="Normal 2 2 30 2 2 2" xfId="35786"/>
    <cellStyle name="Normal 2 2 30 2 3" xfId="29738"/>
    <cellStyle name="Normal 2 2 30 2 4" xfId="35785"/>
    <cellStyle name="Normal 2 2 30 2_REUTERS" xfId="8213"/>
    <cellStyle name="Normal 2 2 30 20" xfId="8214"/>
    <cellStyle name="Normal 2 2 30 20 2" xfId="8215"/>
    <cellStyle name="Normal 2 2 30 20 2 2" xfId="35788"/>
    <cellStyle name="Normal 2 2 30 20 3" xfId="35787"/>
    <cellStyle name="Normal 2 2 30 21" xfId="8216"/>
    <cellStyle name="Normal 2 2 30 21 2" xfId="8217"/>
    <cellStyle name="Normal 2 2 30 21 2 2" xfId="35790"/>
    <cellStyle name="Normal 2 2 30 21 3" xfId="35789"/>
    <cellStyle name="Normal 2 2 30 22" xfId="8218"/>
    <cellStyle name="Normal 2 2 30 22 2" xfId="35791"/>
    <cellStyle name="Normal 2 2 30 23" xfId="8219"/>
    <cellStyle name="Normal 2 2 30 23 2" xfId="35792"/>
    <cellStyle name="Normal 2 2 30 24" xfId="29737"/>
    <cellStyle name="Normal 2 2 30 25" xfId="35764"/>
    <cellStyle name="Normal 2 2 30 3" xfId="8220"/>
    <cellStyle name="Normal 2 2 30 3 2" xfId="8221"/>
    <cellStyle name="Normal 2 2 30 3 2 2" xfId="35794"/>
    <cellStyle name="Normal 2 2 30 3 3" xfId="29739"/>
    <cellStyle name="Normal 2 2 30 3 4" xfId="35793"/>
    <cellStyle name="Normal 2 2 30 3_REUTERS" xfId="8222"/>
    <cellStyle name="Normal 2 2 30 4" xfId="8223"/>
    <cellStyle name="Normal 2 2 30 4 2" xfId="8224"/>
    <cellStyle name="Normal 2 2 30 4 2 2" xfId="35796"/>
    <cellStyle name="Normal 2 2 30 4 3" xfId="29740"/>
    <cellStyle name="Normal 2 2 30 4 4" xfId="35795"/>
    <cellStyle name="Normal 2 2 30 4_REUTERS" xfId="8225"/>
    <cellStyle name="Normal 2 2 30 5" xfId="8226"/>
    <cellStyle name="Normal 2 2 30 5 2" xfId="8227"/>
    <cellStyle name="Normal 2 2 30 5 2 2" xfId="35798"/>
    <cellStyle name="Normal 2 2 30 5 3" xfId="8228"/>
    <cellStyle name="Normal 2 2 30 5 3 2" xfId="35799"/>
    <cellStyle name="Normal 2 2 30 5 4" xfId="8229"/>
    <cellStyle name="Normal 2 2 30 5 4 2" xfId="35800"/>
    <cellStyle name="Normal 2 2 30 5 5" xfId="35797"/>
    <cellStyle name="Normal 2 2 30 6" xfId="8230"/>
    <cellStyle name="Normal 2 2 30 6 2" xfId="8231"/>
    <cellStyle name="Normal 2 2 30 6 2 2" xfId="35802"/>
    <cellStyle name="Normal 2 2 30 6 3" xfId="35801"/>
    <cellStyle name="Normal 2 2 30 7" xfId="8232"/>
    <cellStyle name="Normal 2 2 30 7 2" xfId="8233"/>
    <cellStyle name="Normal 2 2 30 7 2 2" xfId="35804"/>
    <cellStyle name="Normal 2 2 30 7 3" xfId="35803"/>
    <cellStyle name="Normal 2 2 30 8" xfId="8234"/>
    <cellStyle name="Normal 2 2 30 8 2" xfId="8235"/>
    <cellStyle name="Normal 2 2 30 8 2 2" xfId="35806"/>
    <cellStyle name="Normal 2 2 30 8 3" xfId="35805"/>
    <cellStyle name="Normal 2 2 30 9" xfId="8236"/>
    <cellStyle name="Normal 2 2 30 9 2" xfId="8237"/>
    <cellStyle name="Normal 2 2 30 9 2 2" xfId="35808"/>
    <cellStyle name="Normal 2 2 30 9 3" xfId="35807"/>
    <cellStyle name="Normal 2 2 30_INDX_CORR" xfId="8238"/>
    <cellStyle name="Normal 2 2 31" xfId="8239"/>
    <cellStyle name="Normal 2 2 31 10" xfId="8240"/>
    <cellStyle name="Normal 2 2 31 10 2" xfId="8241"/>
    <cellStyle name="Normal 2 2 31 10 2 2" xfId="35811"/>
    <cellStyle name="Normal 2 2 31 10 3" xfId="35810"/>
    <cellStyle name="Normal 2 2 31 11" xfId="8242"/>
    <cellStyle name="Normal 2 2 31 11 2" xfId="8243"/>
    <cellStyle name="Normal 2 2 31 11 2 2" xfId="35813"/>
    <cellStyle name="Normal 2 2 31 11 3" xfId="35812"/>
    <cellStyle name="Normal 2 2 31 12" xfId="8244"/>
    <cellStyle name="Normal 2 2 31 12 2" xfId="8245"/>
    <cellStyle name="Normal 2 2 31 12 2 2" xfId="35815"/>
    <cellStyle name="Normal 2 2 31 12 3" xfId="35814"/>
    <cellStyle name="Normal 2 2 31 13" xfId="8246"/>
    <cellStyle name="Normal 2 2 31 13 2" xfId="8247"/>
    <cellStyle name="Normal 2 2 31 13 2 2" xfId="35817"/>
    <cellStyle name="Normal 2 2 31 13 3" xfId="35816"/>
    <cellStyle name="Normal 2 2 31 14" xfId="8248"/>
    <cellStyle name="Normal 2 2 31 14 2" xfId="8249"/>
    <cellStyle name="Normal 2 2 31 14 2 2" xfId="35819"/>
    <cellStyle name="Normal 2 2 31 14 3" xfId="35818"/>
    <cellStyle name="Normal 2 2 31 15" xfId="8250"/>
    <cellStyle name="Normal 2 2 31 15 2" xfId="8251"/>
    <cellStyle name="Normal 2 2 31 15 2 2" xfId="35821"/>
    <cellStyle name="Normal 2 2 31 15 3" xfId="35820"/>
    <cellStyle name="Normal 2 2 31 16" xfId="8252"/>
    <cellStyle name="Normal 2 2 31 16 2" xfId="8253"/>
    <cellStyle name="Normal 2 2 31 16 2 2" xfId="35823"/>
    <cellStyle name="Normal 2 2 31 16 3" xfId="35822"/>
    <cellStyle name="Normal 2 2 31 17" xfId="8254"/>
    <cellStyle name="Normal 2 2 31 17 2" xfId="8255"/>
    <cellStyle name="Normal 2 2 31 17 2 2" xfId="35825"/>
    <cellStyle name="Normal 2 2 31 17 3" xfId="35824"/>
    <cellStyle name="Normal 2 2 31 18" xfId="8256"/>
    <cellStyle name="Normal 2 2 31 18 2" xfId="8257"/>
    <cellStyle name="Normal 2 2 31 18 2 2" xfId="35827"/>
    <cellStyle name="Normal 2 2 31 18 3" xfId="35826"/>
    <cellStyle name="Normal 2 2 31 19" xfId="8258"/>
    <cellStyle name="Normal 2 2 31 19 2" xfId="8259"/>
    <cellStyle name="Normal 2 2 31 19 2 2" xfId="35829"/>
    <cellStyle name="Normal 2 2 31 19 3" xfId="35828"/>
    <cellStyle name="Normal 2 2 31 2" xfId="8260"/>
    <cellStyle name="Normal 2 2 31 2 2" xfId="8261"/>
    <cellStyle name="Normal 2 2 31 2 2 2" xfId="35831"/>
    <cellStyle name="Normal 2 2 31 2 3" xfId="29742"/>
    <cellStyle name="Normal 2 2 31 2 4" xfId="35830"/>
    <cellStyle name="Normal 2 2 31 2_REUTERS" xfId="8262"/>
    <cellStyle name="Normal 2 2 31 20" xfId="8263"/>
    <cellStyle name="Normal 2 2 31 20 2" xfId="8264"/>
    <cellStyle name="Normal 2 2 31 20 2 2" xfId="35833"/>
    <cellStyle name="Normal 2 2 31 20 3" xfId="35832"/>
    <cellStyle name="Normal 2 2 31 21" xfId="8265"/>
    <cellStyle name="Normal 2 2 31 21 2" xfId="8266"/>
    <cellStyle name="Normal 2 2 31 21 2 2" xfId="35835"/>
    <cellStyle name="Normal 2 2 31 21 3" xfId="35834"/>
    <cellStyle name="Normal 2 2 31 22" xfId="8267"/>
    <cellStyle name="Normal 2 2 31 22 2" xfId="35836"/>
    <cellStyle name="Normal 2 2 31 23" xfId="8268"/>
    <cellStyle name="Normal 2 2 31 23 2" xfId="35837"/>
    <cellStyle name="Normal 2 2 31 24" xfId="29741"/>
    <cellStyle name="Normal 2 2 31 25" xfId="35809"/>
    <cellStyle name="Normal 2 2 31 3" xfId="8269"/>
    <cellStyle name="Normal 2 2 31 3 2" xfId="8270"/>
    <cellStyle name="Normal 2 2 31 3 2 2" xfId="35839"/>
    <cellStyle name="Normal 2 2 31 3 3" xfId="29743"/>
    <cellStyle name="Normal 2 2 31 3 4" xfId="35838"/>
    <cellStyle name="Normal 2 2 31 3_REUTERS" xfId="8271"/>
    <cellStyle name="Normal 2 2 31 4" xfId="8272"/>
    <cellStyle name="Normal 2 2 31 4 2" xfId="8273"/>
    <cellStyle name="Normal 2 2 31 4 2 2" xfId="35841"/>
    <cellStyle name="Normal 2 2 31 4 3" xfId="29744"/>
    <cellStyle name="Normal 2 2 31 4 4" xfId="35840"/>
    <cellStyle name="Normal 2 2 31 4_REUTERS" xfId="8274"/>
    <cellStyle name="Normal 2 2 31 5" xfId="8275"/>
    <cellStyle name="Normal 2 2 31 5 2" xfId="8276"/>
    <cellStyle name="Normal 2 2 31 5 2 2" xfId="35843"/>
    <cellStyle name="Normal 2 2 31 5 3" xfId="8277"/>
    <cellStyle name="Normal 2 2 31 5 3 2" xfId="35844"/>
    <cellStyle name="Normal 2 2 31 5 4" xfId="8278"/>
    <cellStyle name="Normal 2 2 31 5 4 2" xfId="35845"/>
    <cellStyle name="Normal 2 2 31 5 5" xfId="35842"/>
    <cellStyle name="Normal 2 2 31 6" xfId="8279"/>
    <cellStyle name="Normal 2 2 31 6 2" xfId="8280"/>
    <cellStyle name="Normal 2 2 31 6 2 2" xfId="35847"/>
    <cellStyle name="Normal 2 2 31 6 3" xfId="35846"/>
    <cellStyle name="Normal 2 2 31 7" xfId="8281"/>
    <cellStyle name="Normal 2 2 31 7 2" xfId="8282"/>
    <cellStyle name="Normal 2 2 31 7 2 2" xfId="35849"/>
    <cellStyle name="Normal 2 2 31 7 3" xfId="35848"/>
    <cellStyle name="Normal 2 2 31 8" xfId="8283"/>
    <cellStyle name="Normal 2 2 31 8 2" xfId="8284"/>
    <cellStyle name="Normal 2 2 31 8 2 2" xfId="35851"/>
    <cellStyle name="Normal 2 2 31 8 3" xfId="35850"/>
    <cellStyle name="Normal 2 2 31 9" xfId="8285"/>
    <cellStyle name="Normal 2 2 31 9 2" xfId="8286"/>
    <cellStyle name="Normal 2 2 31 9 2 2" xfId="35853"/>
    <cellStyle name="Normal 2 2 31 9 3" xfId="35852"/>
    <cellStyle name="Normal 2 2 31_INDX_CORR" xfId="8287"/>
    <cellStyle name="Normal 2 2 32" xfId="8288"/>
    <cellStyle name="Normal 2 2 32 10" xfId="8289"/>
    <cellStyle name="Normal 2 2 32 10 2" xfId="8290"/>
    <cellStyle name="Normal 2 2 32 10 2 2" xfId="35856"/>
    <cellStyle name="Normal 2 2 32 10 3" xfId="35855"/>
    <cellStyle name="Normal 2 2 32 11" xfId="8291"/>
    <cellStyle name="Normal 2 2 32 11 2" xfId="8292"/>
    <cellStyle name="Normal 2 2 32 11 2 2" xfId="35858"/>
    <cellStyle name="Normal 2 2 32 11 3" xfId="35857"/>
    <cellStyle name="Normal 2 2 32 12" xfId="8293"/>
    <cellStyle name="Normal 2 2 32 12 2" xfId="8294"/>
    <cellStyle name="Normal 2 2 32 12 2 2" xfId="35860"/>
    <cellStyle name="Normal 2 2 32 12 3" xfId="35859"/>
    <cellStyle name="Normal 2 2 32 13" xfId="8295"/>
    <cellStyle name="Normal 2 2 32 13 2" xfId="8296"/>
    <cellStyle name="Normal 2 2 32 13 2 2" xfId="35862"/>
    <cellStyle name="Normal 2 2 32 13 3" xfId="35861"/>
    <cellStyle name="Normal 2 2 32 14" xfId="8297"/>
    <cellStyle name="Normal 2 2 32 14 2" xfId="8298"/>
    <cellStyle name="Normal 2 2 32 14 2 2" xfId="35864"/>
    <cellStyle name="Normal 2 2 32 14 3" xfId="35863"/>
    <cellStyle name="Normal 2 2 32 15" xfId="8299"/>
    <cellStyle name="Normal 2 2 32 15 2" xfId="8300"/>
    <cellStyle name="Normal 2 2 32 15 2 2" xfId="35866"/>
    <cellStyle name="Normal 2 2 32 15 3" xfId="35865"/>
    <cellStyle name="Normal 2 2 32 16" xfId="8301"/>
    <cellStyle name="Normal 2 2 32 16 2" xfId="8302"/>
    <cellStyle name="Normal 2 2 32 16 2 2" xfId="35868"/>
    <cellStyle name="Normal 2 2 32 16 3" xfId="35867"/>
    <cellStyle name="Normal 2 2 32 17" xfId="8303"/>
    <cellStyle name="Normal 2 2 32 17 2" xfId="8304"/>
    <cellStyle name="Normal 2 2 32 17 2 2" xfId="35870"/>
    <cellStyle name="Normal 2 2 32 17 3" xfId="35869"/>
    <cellStyle name="Normal 2 2 32 18" xfId="8305"/>
    <cellStyle name="Normal 2 2 32 18 2" xfId="8306"/>
    <cellStyle name="Normal 2 2 32 18 2 2" xfId="35872"/>
    <cellStyle name="Normal 2 2 32 18 3" xfId="35871"/>
    <cellStyle name="Normal 2 2 32 19" xfId="8307"/>
    <cellStyle name="Normal 2 2 32 19 2" xfId="8308"/>
    <cellStyle name="Normal 2 2 32 19 2 2" xfId="35874"/>
    <cellStyle name="Normal 2 2 32 19 3" xfId="35873"/>
    <cellStyle name="Normal 2 2 32 2" xfId="8309"/>
    <cellStyle name="Normal 2 2 32 2 2" xfId="8310"/>
    <cellStyle name="Normal 2 2 32 2 2 2" xfId="35876"/>
    <cellStyle name="Normal 2 2 32 2 3" xfId="29746"/>
    <cellStyle name="Normal 2 2 32 2 4" xfId="35875"/>
    <cellStyle name="Normal 2 2 32 2_REUTERS" xfId="8311"/>
    <cellStyle name="Normal 2 2 32 20" xfId="8312"/>
    <cellStyle name="Normal 2 2 32 20 2" xfId="8313"/>
    <cellStyle name="Normal 2 2 32 20 2 2" xfId="35878"/>
    <cellStyle name="Normal 2 2 32 20 3" xfId="35877"/>
    <cellStyle name="Normal 2 2 32 21" xfId="8314"/>
    <cellStyle name="Normal 2 2 32 21 2" xfId="8315"/>
    <cellStyle name="Normal 2 2 32 21 2 2" xfId="35880"/>
    <cellStyle name="Normal 2 2 32 21 3" xfId="35879"/>
    <cellStyle name="Normal 2 2 32 22" xfId="8316"/>
    <cellStyle name="Normal 2 2 32 22 2" xfId="35881"/>
    <cellStyle name="Normal 2 2 32 23" xfId="8317"/>
    <cellStyle name="Normal 2 2 32 23 2" xfId="35882"/>
    <cellStyle name="Normal 2 2 32 24" xfId="29745"/>
    <cellStyle name="Normal 2 2 32 25" xfId="35854"/>
    <cellStyle name="Normal 2 2 32 3" xfId="8318"/>
    <cellStyle name="Normal 2 2 32 3 2" xfId="8319"/>
    <cellStyle name="Normal 2 2 32 3 2 2" xfId="35884"/>
    <cellStyle name="Normal 2 2 32 3 3" xfId="29747"/>
    <cellStyle name="Normal 2 2 32 3 4" xfId="35883"/>
    <cellStyle name="Normal 2 2 32 3_REUTERS" xfId="8320"/>
    <cellStyle name="Normal 2 2 32 4" xfId="8321"/>
    <cellStyle name="Normal 2 2 32 4 2" xfId="8322"/>
    <cellStyle name="Normal 2 2 32 4 2 2" xfId="35886"/>
    <cellStyle name="Normal 2 2 32 4 3" xfId="29748"/>
    <cellStyle name="Normal 2 2 32 4 4" xfId="35885"/>
    <cellStyle name="Normal 2 2 32 4_REUTERS" xfId="8323"/>
    <cellStyle name="Normal 2 2 32 5" xfId="8324"/>
    <cellStyle name="Normal 2 2 32 5 2" xfId="8325"/>
    <cellStyle name="Normal 2 2 32 5 2 2" xfId="35888"/>
    <cellStyle name="Normal 2 2 32 5 3" xfId="8326"/>
    <cellStyle name="Normal 2 2 32 5 3 2" xfId="35889"/>
    <cellStyle name="Normal 2 2 32 5 4" xfId="8327"/>
    <cellStyle name="Normal 2 2 32 5 4 2" xfId="35890"/>
    <cellStyle name="Normal 2 2 32 5 5" xfId="35887"/>
    <cellStyle name="Normal 2 2 32 6" xfId="8328"/>
    <cellStyle name="Normal 2 2 32 6 2" xfId="8329"/>
    <cellStyle name="Normal 2 2 32 6 2 2" xfId="35892"/>
    <cellStyle name="Normal 2 2 32 6 3" xfId="35891"/>
    <cellStyle name="Normal 2 2 32 7" xfId="8330"/>
    <cellStyle name="Normal 2 2 32 7 2" xfId="8331"/>
    <cellStyle name="Normal 2 2 32 7 2 2" xfId="35894"/>
    <cellStyle name="Normal 2 2 32 7 3" xfId="35893"/>
    <cellStyle name="Normal 2 2 32 8" xfId="8332"/>
    <cellStyle name="Normal 2 2 32 8 2" xfId="8333"/>
    <cellStyle name="Normal 2 2 32 8 2 2" xfId="35896"/>
    <cellStyle name="Normal 2 2 32 8 3" xfId="35895"/>
    <cellStyle name="Normal 2 2 32 9" xfId="8334"/>
    <cellStyle name="Normal 2 2 32 9 2" xfId="8335"/>
    <cellStyle name="Normal 2 2 32 9 2 2" xfId="35898"/>
    <cellStyle name="Normal 2 2 32 9 3" xfId="35897"/>
    <cellStyle name="Normal 2 2 32_INDX_CORR" xfId="8336"/>
    <cellStyle name="Normal 2 2 33" xfId="8337"/>
    <cellStyle name="Normal 2 2 33 10" xfId="8338"/>
    <cellStyle name="Normal 2 2 33 10 2" xfId="8339"/>
    <cellStyle name="Normal 2 2 33 10 2 2" xfId="35901"/>
    <cellStyle name="Normal 2 2 33 10 3" xfId="35900"/>
    <cellStyle name="Normal 2 2 33 11" xfId="8340"/>
    <cellStyle name="Normal 2 2 33 11 2" xfId="8341"/>
    <cellStyle name="Normal 2 2 33 11 2 2" xfId="35903"/>
    <cellStyle name="Normal 2 2 33 11 3" xfId="35902"/>
    <cellStyle name="Normal 2 2 33 12" xfId="8342"/>
    <cellStyle name="Normal 2 2 33 12 2" xfId="8343"/>
    <cellStyle name="Normal 2 2 33 12 2 2" xfId="35905"/>
    <cellStyle name="Normal 2 2 33 12 3" xfId="35904"/>
    <cellStyle name="Normal 2 2 33 13" xfId="8344"/>
    <cellStyle name="Normal 2 2 33 13 2" xfId="8345"/>
    <cellStyle name="Normal 2 2 33 13 2 2" xfId="35907"/>
    <cellStyle name="Normal 2 2 33 13 3" xfId="35906"/>
    <cellStyle name="Normal 2 2 33 14" xfId="8346"/>
    <cellStyle name="Normal 2 2 33 14 2" xfId="8347"/>
    <cellStyle name="Normal 2 2 33 14 2 2" xfId="35909"/>
    <cellStyle name="Normal 2 2 33 14 3" xfId="35908"/>
    <cellStyle name="Normal 2 2 33 15" xfId="8348"/>
    <cellStyle name="Normal 2 2 33 15 2" xfId="8349"/>
    <cellStyle name="Normal 2 2 33 15 2 2" xfId="35911"/>
    <cellStyle name="Normal 2 2 33 15 3" xfId="35910"/>
    <cellStyle name="Normal 2 2 33 16" xfId="8350"/>
    <cellStyle name="Normal 2 2 33 16 2" xfId="8351"/>
    <cellStyle name="Normal 2 2 33 16 2 2" xfId="35913"/>
    <cellStyle name="Normal 2 2 33 16 3" xfId="35912"/>
    <cellStyle name="Normal 2 2 33 17" xfId="8352"/>
    <cellStyle name="Normal 2 2 33 17 2" xfId="8353"/>
    <cellStyle name="Normal 2 2 33 17 2 2" xfId="35915"/>
    <cellStyle name="Normal 2 2 33 17 3" xfId="35914"/>
    <cellStyle name="Normal 2 2 33 18" xfId="8354"/>
    <cellStyle name="Normal 2 2 33 18 2" xfId="8355"/>
    <cellStyle name="Normal 2 2 33 18 2 2" xfId="35917"/>
    <cellStyle name="Normal 2 2 33 18 3" xfId="35916"/>
    <cellStyle name="Normal 2 2 33 19" xfId="8356"/>
    <cellStyle name="Normal 2 2 33 19 2" xfId="8357"/>
    <cellStyle name="Normal 2 2 33 19 2 2" xfId="35919"/>
    <cellStyle name="Normal 2 2 33 19 3" xfId="35918"/>
    <cellStyle name="Normal 2 2 33 2" xfId="8358"/>
    <cellStyle name="Normal 2 2 33 2 2" xfId="8359"/>
    <cellStyle name="Normal 2 2 33 2 2 2" xfId="35921"/>
    <cellStyle name="Normal 2 2 33 2 3" xfId="29750"/>
    <cellStyle name="Normal 2 2 33 2 4" xfId="35920"/>
    <cellStyle name="Normal 2 2 33 2_REUTERS" xfId="8360"/>
    <cellStyle name="Normal 2 2 33 20" xfId="8361"/>
    <cellStyle name="Normal 2 2 33 20 2" xfId="8362"/>
    <cellStyle name="Normal 2 2 33 20 2 2" xfId="35923"/>
    <cellStyle name="Normal 2 2 33 20 3" xfId="35922"/>
    <cellStyle name="Normal 2 2 33 21" xfId="8363"/>
    <cellStyle name="Normal 2 2 33 21 2" xfId="8364"/>
    <cellStyle name="Normal 2 2 33 21 2 2" xfId="35925"/>
    <cellStyle name="Normal 2 2 33 21 3" xfId="35924"/>
    <cellStyle name="Normal 2 2 33 22" xfId="8365"/>
    <cellStyle name="Normal 2 2 33 22 2" xfId="35926"/>
    <cellStyle name="Normal 2 2 33 23" xfId="8366"/>
    <cellStyle name="Normal 2 2 33 23 2" xfId="35927"/>
    <cellStyle name="Normal 2 2 33 24" xfId="29749"/>
    <cellStyle name="Normal 2 2 33 25" xfId="35899"/>
    <cellStyle name="Normal 2 2 33 3" xfId="8367"/>
    <cellStyle name="Normal 2 2 33 3 2" xfId="8368"/>
    <cellStyle name="Normal 2 2 33 3 2 2" xfId="35929"/>
    <cellStyle name="Normal 2 2 33 3 3" xfId="29751"/>
    <cellStyle name="Normal 2 2 33 3 4" xfId="35928"/>
    <cellStyle name="Normal 2 2 33 3_REUTERS" xfId="8369"/>
    <cellStyle name="Normal 2 2 33 4" xfId="8370"/>
    <cellStyle name="Normal 2 2 33 4 2" xfId="8371"/>
    <cellStyle name="Normal 2 2 33 4 2 2" xfId="35931"/>
    <cellStyle name="Normal 2 2 33 4 3" xfId="29752"/>
    <cellStyle name="Normal 2 2 33 4 4" xfId="35930"/>
    <cellStyle name="Normal 2 2 33 4_REUTERS" xfId="8372"/>
    <cellStyle name="Normal 2 2 33 5" xfId="8373"/>
    <cellStyle name="Normal 2 2 33 5 2" xfId="8374"/>
    <cellStyle name="Normal 2 2 33 5 2 2" xfId="35933"/>
    <cellStyle name="Normal 2 2 33 5 3" xfId="8375"/>
    <cellStyle name="Normal 2 2 33 5 3 2" xfId="35934"/>
    <cellStyle name="Normal 2 2 33 5 4" xfId="8376"/>
    <cellStyle name="Normal 2 2 33 5 4 2" xfId="35935"/>
    <cellStyle name="Normal 2 2 33 5 5" xfId="35932"/>
    <cellStyle name="Normal 2 2 33 6" xfId="8377"/>
    <cellStyle name="Normal 2 2 33 6 2" xfId="8378"/>
    <cellStyle name="Normal 2 2 33 6 2 2" xfId="35937"/>
    <cellStyle name="Normal 2 2 33 6 3" xfId="35936"/>
    <cellStyle name="Normal 2 2 33 7" xfId="8379"/>
    <cellStyle name="Normal 2 2 33 7 2" xfId="8380"/>
    <cellStyle name="Normal 2 2 33 7 2 2" xfId="35939"/>
    <cellStyle name="Normal 2 2 33 7 3" xfId="35938"/>
    <cellStyle name="Normal 2 2 33 8" xfId="8381"/>
    <cellStyle name="Normal 2 2 33 8 2" xfId="8382"/>
    <cellStyle name="Normal 2 2 33 8 2 2" xfId="35941"/>
    <cellStyle name="Normal 2 2 33 8 3" xfId="35940"/>
    <cellStyle name="Normal 2 2 33 9" xfId="8383"/>
    <cellStyle name="Normal 2 2 33 9 2" xfId="8384"/>
    <cellStyle name="Normal 2 2 33 9 2 2" xfId="35943"/>
    <cellStyle name="Normal 2 2 33 9 3" xfId="35942"/>
    <cellStyle name="Normal 2 2 33_INDX_CORR" xfId="8385"/>
    <cellStyle name="Normal 2 2 34" xfId="8386"/>
    <cellStyle name="Normal 2 2 34 10" xfId="8387"/>
    <cellStyle name="Normal 2 2 34 10 2" xfId="8388"/>
    <cellStyle name="Normal 2 2 34 10 2 2" xfId="35946"/>
    <cellStyle name="Normal 2 2 34 10 3" xfId="35945"/>
    <cellStyle name="Normal 2 2 34 11" xfId="8389"/>
    <cellStyle name="Normal 2 2 34 11 2" xfId="8390"/>
    <cellStyle name="Normal 2 2 34 11 2 2" xfId="35948"/>
    <cellStyle name="Normal 2 2 34 11 3" xfId="35947"/>
    <cellStyle name="Normal 2 2 34 12" xfId="8391"/>
    <cellStyle name="Normal 2 2 34 12 2" xfId="8392"/>
    <cellStyle name="Normal 2 2 34 12 2 2" xfId="35950"/>
    <cellStyle name="Normal 2 2 34 12 3" xfId="35949"/>
    <cellStyle name="Normal 2 2 34 13" xfId="8393"/>
    <cellStyle name="Normal 2 2 34 13 2" xfId="8394"/>
    <cellStyle name="Normal 2 2 34 13 2 2" xfId="35952"/>
    <cellStyle name="Normal 2 2 34 13 3" xfId="35951"/>
    <cellStyle name="Normal 2 2 34 14" xfId="8395"/>
    <cellStyle name="Normal 2 2 34 14 2" xfId="8396"/>
    <cellStyle name="Normal 2 2 34 14 2 2" xfId="35954"/>
    <cellStyle name="Normal 2 2 34 14 3" xfId="35953"/>
    <cellStyle name="Normal 2 2 34 15" xfId="8397"/>
    <cellStyle name="Normal 2 2 34 15 2" xfId="8398"/>
    <cellStyle name="Normal 2 2 34 15 2 2" xfId="35956"/>
    <cellStyle name="Normal 2 2 34 15 3" xfId="35955"/>
    <cellStyle name="Normal 2 2 34 16" xfId="8399"/>
    <cellStyle name="Normal 2 2 34 16 2" xfId="8400"/>
    <cellStyle name="Normal 2 2 34 16 2 2" xfId="35958"/>
    <cellStyle name="Normal 2 2 34 16 3" xfId="35957"/>
    <cellStyle name="Normal 2 2 34 17" xfId="8401"/>
    <cellStyle name="Normal 2 2 34 17 2" xfId="8402"/>
    <cellStyle name="Normal 2 2 34 17 2 2" xfId="35960"/>
    <cellStyle name="Normal 2 2 34 17 3" xfId="35959"/>
    <cellStyle name="Normal 2 2 34 18" xfId="8403"/>
    <cellStyle name="Normal 2 2 34 18 2" xfId="8404"/>
    <cellStyle name="Normal 2 2 34 18 2 2" xfId="35962"/>
    <cellStyle name="Normal 2 2 34 18 3" xfId="35961"/>
    <cellStyle name="Normal 2 2 34 19" xfId="8405"/>
    <cellStyle name="Normal 2 2 34 19 2" xfId="8406"/>
    <cellStyle name="Normal 2 2 34 19 2 2" xfId="35964"/>
    <cellStyle name="Normal 2 2 34 19 3" xfId="35963"/>
    <cellStyle name="Normal 2 2 34 2" xfId="8407"/>
    <cellStyle name="Normal 2 2 34 2 2" xfId="8408"/>
    <cellStyle name="Normal 2 2 34 2 2 2" xfId="35966"/>
    <cellStyle name="Normal 2 2 34 2 3" xfId="29754"/>
    <cellStyle name="Normal 2 2 34 2 4" xfId="35965"/>
    <cellStyle name="Normal 2 2 34 2_REUTERS" xfId="8409"/>
    <cellStyle name="Normal 2 2 34 20" xfId="8410"/>
    <cellStyle name="Normal 2 2 34 20 2" xfId="8411"/>
    <cellStyle name="Normal 2 2 34 20 2 2" xfId="35968"/>
    <cellStyle name="Normal 2 2 34 20 3" xfId="35967"/>
    <cellStyle name="Normal 2 2 34 21" xfId="8412"/>
    <cellStyle name="Normal 2 2 34 21 2" xfId="8413"/>
    <cellStyle name="Normal 2 2 34 21 2 2" xfId="35970"/>
    <cellStyle name="Normal 2 2 34 21 3" xfId="35969"/>
    <cellStyle name="Normal 2 2 34 22" xfId="8414"/>
    <cellStyle name="Normal 2 2 34 22 2" xfId="35971"/>
    <cellStyle name="Normal 2 2 34 23" xfId="8415"/>
    <cellStyle name="Normal 2 2 34 23 2" xfId="35972"/>
    <cellStyle name="Normal 2 2 34 24" xfId="29753"/>
    <cellStyle name="Normal 2 2 34 25" xfId="35944"/>
    <cellStyle name="Normal 2 2 34 3" xfId="8416"/>
    <cellStyle name="Normal 2 2 34 3 2" xfId="8417"/>
    <cellStyle name="Normal 2 2 34 3 2 2" xfId="35974"/>
    <cellStyle name="Normal 2 2 34 3 3" xfId="29755"/>
    <cellStyle name="Normal 2 2 34 3 4" xfId="35973"/>
    <cellStyle name="Normal 2 2 34 3_REUTERS" xfId="8418"/>
    <cellStyle name="Normal 2 2 34 4" xfId="8419"/>
    <cellStyle name="Normal 2 2 34 4 2" xfId="8420"/>
    <cellStyle name="Normal 2 2 34 4 2 2" xfId="35976"/>
    <cellStyle name="Normal 2 2 34 4 3" xfId="29756"/>
    <cellStyle name="Normal 2 2 34 4 4" xfId="35975"/>
    <cellStyle name="Normal 2 2 34 4_REUTERS" xfId="8421"/>
    <cellStyle name="Normal 2 2 34 5" xfId="8422"/>
    <cellStyle name="Normal 2 2 34 5 2" xfId="8423"/>
    <cellStyle name="Normal 2 2 34 5 2 2" xfId="35978"/>
    <cellStyle name="Normal 2 2 34 5 3" xfId="8424"/>
    <cellStyle name="Normal 2 2 34 5 3 2" xfId="35979"/>
    <cellStyle name="Normal 2 2 34 5 4" xfId="8425"/>
    <cellStyle name="Normal 2 2 34 5 4 2" xfId="35980"/>
    <cellStyle name="Normal 2 2 34 5 5" xfId="35977"/>
    <cellStyle name="Normal 2 2 34 6" xfId="8426"/>
    <cellStyle name="Normal 2 2 34 6 2" xfId="8427"/>
    <cellStyle name="Normal 2 2 34 6 2 2" xfId="35982"/>
    <cellStyle name="Normal 2 2 34 6 3" xfId="35981"/>
    <cellStyle name="Normal 2 2 34 7" xfId="8428"/>
    <cellStyle name="Normal 2 2 34 7 2" xfId="8429"/>
    <cellStyle name="Normal 2 2 34 7 2 2" xfId="35984"/>
    <cellStyle name="Normal 2 2 34 7 3" xfId="35983"/>
    <cellStyle name="Normal 2 2 34 8" xfId="8430"/>
    <cellStyle name="Normal 2 2 34 8 2" xfId="8431"/>
    <cellStyle name="Normal 2 2 34 8 2 2" xfId="35986"/>
    <cellStyle name="Normal 2 2 34 8 3" xfId="35985"/>
    <cellStyle name="Normal 2 2 34 9" xfId="8432"/>
    <cellStyle name="Normal 2 2 34 9 2" xfId="8433"/>
    <cellStyle name="Normal 2 2 34 9 2 2" xfId="35988"/>
    <cellStyle name="Normal 2 2 34 9 3" xfId="35987"/>
    <cellStyle name="Normal 2 2 34_INDX_CORR" xfId="8434"/>
    <cellStyle name="Normal 2 2 35" xfId="8435"/>
    <cellStyle name="Normal 2 2 35 10" xfId="8436"/>
    <cellStyle name="Normal 2 2 35 10 2" xfId="8437"/>
    <cellStyle name="Normal 2 2 35 10 2 2" xfId="35991"/>
    <cellStyle name="Normal 2 2 35 10 3" xfId="35990"/>
    <cellStyle name="Normal 2 2 35 11" xfId="8438"/>
    <cellStyle name="Normal 2 2 35 11 2" xfId="8439"/>
    <cellStyle name="Normal 2 2 35 11 2 2" xfId="35993"/>
    <cellStyle name="Normal 2 2 35 11 3" xfId="35992"/>
    <cellStyle name="Normal 2 2 35 12" xfId="8440"/>
    <cellStyle name="Normal 2 2 35 12 2" xfId="8441"/>
    <cellStyle name="Normal 2 2 35 12 2 2" xfId="35995"/>
    <cellStyle name="Normal 2 2 35 12 3" xfId="35994"/>
    <cellStyle name="Normal 2 2 35 13" xfId="8442"/>
    <cellStyle name="Normal 2 2 35 13 2" xfId="8443"/>
    <cellStyle name="Normal 2 2 35 13 2 2" xfId="35997"/>
    <cellStyle name="Normal 2 2 35 13 3" xfId="35996"/>
    <cellStyle name="Normal 2 2 35 14" xfId="8444"/>
    <cellStyle name="Normal 2 2 35 14 2" xfId="8445"/>
    <cellStyle name="Normal 2 2 35 14 2 2" xfId="35999"/>
    <cellStyle name="Normal 2 2 35 14 3" xfId="35998"/>
    <cellStyle name="Normal 2 2 35 15" xfId="8446"/>
    <cellStyle name="Normal 2 2 35 15 2" xfId="8447"/>
    <cellStyle name="Normal 2 2 35 15 2 2" xfId="36001"/>
    <cellStyle name="Normal 2 2 35 15 3" xfId="36000"/>
    <cellStyle name="Normal 2 2 35 16" xfId="8448"/>
    <cellStyle name="Normal 2 2 35 16 2" xfId="8449"/>
    <cellStyle name="Normal 2 2 35 16 2 2" xfId="36003"/>
    <cellStyle name="Normal 2 2 35 16 3" xfId="36002"/>
    <cellStyle name="Normal 2 2 35 17" xfId="8450"/>
    <cellStyle name="Normal 2 2 35 17 2" xfId="8451"/>
    <cellStyle name="Normal 2 2 35 17 2 2" xfId="36005"/>
    <cellStyle name="Normal 2 2 35 17 3" xfId="36004"/>
    <cellStyle name="Normal 2 2 35 18" xfId="8452"/>
    <cellStyle name="Normal 2 2 35 18 2" xfId="8453"/>
    <cellStyle name="Normal 2 2 35 18 2 2" xfId="36007"/>
    <cellStyle name="Normal 2 2 35 18 3" xfId="36006"/>
    <cellStyle name="Normal 2 2 35 19" xfId="8454"/>
    <cellStyle name="Normal 2 2 35 19 2" xfId="8455"/>
    <cellStyle name="Normal 2 2 35 19 2 2" xfId="36009"/>
    <cellStyle name="Normal 2 2 35 19 3" xfId="36008"/>
    <cellStyle name="Normal 2 2 35 2" xfId="8456"/>
    <cellStyle name="Normal 2 2 35 2 2" xfId="8457"/>
    <cellStyle name="Normal 2 2 35 2 2 2" xfId="36011"/>
    <cellStyle name="Normal 2 2 35 2 3" xfId="29758"/>
    <cellStyle name="Normal 2 2 35 2 4" xfId="36010"/>
    <cellStyle name="Normal 2 2 35 2_REUTERS" xfId="8458"/>
    <cellStyle name="Normal 2 2 35 20" xfId="8459"/>
    <cellStyle name="Normal 2 2 35 20 2" xfId="8460"/>
    <cellStyle name="Normal 2 2 35 20 2 2" xfId="36013"/>
    <cellStyle name="Normal 2 2 35 20 3" xfId="36012"/>
    <cellStyle name="Normal 2 2 35 21" xfId="8461"/>
    <cellStyle name="Normal 2 2 35 21 2" xfId="8462"/>
    <cellStyle name="Normal 2 2 35 21 2 2" xfId="36015"/>
    <cellStyle name="Normal 2 2 35 21 3" xfId="36014"/>
    <cellStyle name="Normal 2 2 35 22" xfId="8463"/>
    <cellStyle name="Normal 2 2 35 22 2" xfId="36016"/>
    <cellStyle name="Normal 2 2 35 23" xfId="8464"/>
    <cellStyle name="Normal 2 2 35 23 2" xfId="36017"/>
    <cellStyle name="Normal 2 2 35 24" xfId="29757"/>
    <cellStyle name="Normal 2 2 35 25" xfId="35989"/>
    <cellStyle name="Normal 2 2 35 3" xfId="8465"/>
    <cellStyle name="Normal 2 2 35 3 2" xfId="8466"/>
    <cellStyle name="Normal 2 2 35 3 2 2" xfId="36019"/>
    <cellStyle name="Normal 2 2 35 3 3" xfId="29759"/>
    <cellStyle name="Normal 2 2 35 3 4" xfId="36018"/>
    <cellStyle name="Normal 2 2 35 3_REUTERS" xfId="8467"/>
    <cellStyle name="Normal 2 2 35 4" xfId="8468"/>
    <cellStyle name="Normal 2 2 35 4 2" xfId="8469"/>
    <cellStyle name="Normal 2 2 35 4 2 2" xfId="36021"/>
    <cellStyle name="Normal 2 2 35 4 3" xfId="29760"/>
    <cellStyle name="Normal 2 2 35 4 4" xfId="36020"/>
    <cellStyle name="Normal 2 2 35 4_REUTERS" xfId="8470"/>
    <cellStyle name="Normal 2 2 35 5" xfId="8471"/>
    <cellStyle name="Normal 2 2 35 5 2" xfId="8472"/>
    <cellStyle name="Normal 2 2 35 5 2 2" xfId="36023"/>
    <cellStyle name="Normal 2 2 35 5 3" xfId="8473"/>
    <cellStyle name="Normal 2 2 35 5 3 2" xfId="36024"/>
    <cellStyle name="Normal 2 2 35 5 4" xfId="8474"/>
    <cellStyle name="Normal 2 2 35 5 4 2" xfId="36025"/>
    <cellStyle name="Normal 2 2 35 5 5" xfId="36022"/>
    <cellStyle name="Normal 2 2 35 6" xfId="8475"/>
    <cellStyle name="Normal 2 2 35 6 2" xfId="8476"/>
    <cellStyle name="Normal 2 2 35 6 2 2" xfId="36027"/>
    <cellStyle name="Normal 2 2 35 6 3" xfId="36026"/>
    <cellStyle name="Normal 2 2 35 7" xfId="8477"/>
    <cellStyle name="Normal 2 2 35 7 2" xfId="8478"/>
    <cellStyle name="Normal 2 2 35 7 2 2" xfId="36029"/>
    <cellStyle name="Normal 2 2 35 7 3" xfId="36028"/>
    <cellStyle name="Normal 2 2 35 8" xfId="8479"/>
    <cellStyle name="Normal 2 2 35 8 2" xfId="8480"/>
    <cellStyle name="Normal 2 2 35 8 2 2" xfId="36031"/>
    <cellStyle name="Normal 2 2 35 8 3" xfId="36030"/>
    <cellStyle name="Normal 2 2 35 9" xfId="8481"/>
    <cellStyle name="Normal 2 2 35 9 2" xfId="8482"/>
    <cellStyle name="Normal 2 2 35 9 2 2" xfId="36033"/>
    <cellStyle name="Normal 2 2 35 9 3" xfId="36032"/>
    <cellStyle name="Normal 2 2 35_INDX_CORR" xfId="8483"/>
    <cellStyle name="Normal 2 2 36" xfId="8484"/>
    <cellStyle name="Normal 2 2 36 10" xfId="8485"/>
    <cellStyle name="Normal 2 2 36 10 2" xfId="8486"/>
    <cellStyle name="Normal 2 2 36 10 2 2" xfId="36036"/>
    <cellStyle name="Normal 2 2 36 10 3" xfId="36035"/>
    <cellStyle name="Normal 2 2 36 11" xfId="8487"/>
    <cellStyle name="Normal 2 2 36 11 2" xfId="8488"/>
    <cellStyle name="Normal 2 2 36 11 2 2" xfId="36038"/>
    <cellStyle name="Normal 2 2 36 11 3" xfId="36037"/>
    <cellStyle name="Normal 2 2 36 12" xfId="8489"/>
    <cellStyle name="Normal 2 2 36 12 2" xfId="8490"/>
    <cellStyle name="Normal 2 2 36 12 2 2" xfId="36040"/>
    <cellStyle name="Normal 2 2 36 12 3" xfId="36039"/>
    <cellStyle name="Normal 2 2 36 13" xfId="8491"/>
    <cellStyle name="Normal 2 2 36 13 2" xfId="8492"/>
    <cellStyle name="Normal 2 2 36 13 2 2" xfId="36042"/>
    <cellStyle name="Normal 2 2 36 13 3" xfId="36041"/>
    <cellStyle name="Normal 2 2 36 14" xfId="8493"/>
    <cellStyle name="Normal 2 2 36 14 2" xfId="8494"/>
    <cellStyle name="Normal 2 2 36 14 2 2" xfId="36044"/>
    <cellStyle name="Normal 2 2 36 14 3" xfId="36043"/>
    <cellStyle name="Normal 2 2 36 15" xfId="8495"/>
    <cellStyle name="Normal 2 2 36 15 2" xfId="8496"/>
    <cellStyle name="Normal 2 2 36 15 2 2" xfId="36046"/>
    <cellStyle name="Normal 2 2 36 15 3" xfId="36045"/>
    <cellStyle name="Normal 2 2 36 16" xfId="8497"/>
    <cellStyle name="Normal 2 2 36 16 2" xfId="8498"/>
    <cellStyle name="Normal 2 2 36 16 2 2" xfId="36048"/>
    <cellStyle name="Normal 2 2 36 16 3" xfId="36047"/>
    <cellStyle name="Normal 2 2 36 17" xfId="8499"/>
    <cellStyle name="Normal 2 2 36 17 2" xfId="8500"/>
    <cellStyle name="Normal 2 2 36 17 2 2" xfId="36050"/>
    <cellStyle name="Normal 2 2 36 17 3" xfId="36049"/>
    <cellStyle name="Normal 2 2 36 18" xfId="8501"/>
    <cellStyle name="Normal 2 2 36 18 2" xfId="8502"/>
    <cellStyle name="Normal 2 2 36 18 2 2" xfId="36052"/>
    <cellStyle name="Normal 2 2 36 18 3" xfId="36051"/>
    <cellStyle name="Normal 2 2 36 19" xfId="8503"/>
    <cellStyle name="Normal 2 2 36 19 2" xfId="8504"/>
    <cellStyle name="Normal 2 2 36 19 2 2" xfId="36054"/>
    <cellStyle name="Normal 2 2 36 19 3" xfId="36053"/>
    <cellStyle name="Normal 2 2 36 2" xfId="8505"/>
    <cellStyle name="Normal 2 2 36 2 2" xfId="8506"/>
    <cellStyle name="Normal 2 2 36 2 2 2" xfId="36056"/>
    <cellStyle name="Normal 2 2 36 2 3" xfId="29762"/>
    <cellStyle name="Normal 2 2 36 2 4" xfId="36055"/>
    <cellStyle name="Normal 2 2 36 2_REUTERS" xfId="8507"/>
    <cellStyle name="Normal 2 2 36 20" xfId="8508"/>
    <cellStyle name="Normal 2 2 36 20 2" xfId="8509"/>
    <cellStyle name="Normal 2 2 36 20 2 2" xfId="36058"/>
    <cellStyle name="Normal 2 2 36 20 3" xfId="36057"/>
    <cellStyle name="Normal 2 2 36 21" xfId="8510"/>
    <cellStyle name="Normal 2 2 36 21 2" xfId="8511"/>
    <cellStyle name="Normal 2 2 36 21 2 2" xfId="36060"/>
    <cellStyle name="Normal 2 2 36 21 3" xfId="36059"/>
    <cellStyle name="Normal 2 2 36 22" xfId="8512"/>
    <cellStyle name="Normal 2 2 36 22 2" xfId="36061"/>
    <cellStyle name="Normal 2 2 36 23" xfId="8513"/>
    <cellStyle name="Normal 2 2 36 23 2" xfId="36062"/>
    <cellStyle name="Normal 2 2 36 24" xfId="29761"/>
    <cellStyle name="Normal 2 2 36 25" xfId="36034"/>
    <cellStyle name="Normal 2 2 36 3" xfId="8514"/>
    <cellStyle name="Normal 2 2 36 3 2" xfId="8515"/>
    <cellStyle name="Normal 2 2 36 3 2 2" xfId="36064"/>
    <cellStyle name="Normal 2 2 36 3 3" xfId="29763"/>
    <cellStyle name="Normal 2 2 36 3 4" xfId="36063"/>
    <cellStyle name="Normal 2 2 36 3_REUTERS" xfId="8516"/>
    <cellStyle name="Normal 2 2 36 4" xfId="8517"/>
    <cellStyle name="Normal 2 2 36 4 2" xfId="8518"/>
    <cellStyle name="Normal 2 2 36 4 2 2" xfId="36066"/>
    <cellStyle name="Normal 2 2 36 4 3" xfId="29764"/>
    <cellStyle name="Normal 2 2 36 4 4" xfId="36065"/>
    <cellStyle name="Normal 2 2 36 4_REUTERS" xfId="8519"/>
    <cellStyle name="Normal 2 2 36 5" xfId="8520"/>
    <cellStyle name="Normal 2 2 36 5 2" xfId="8521"/>
    <cellStyle name="Normal 2 2 36 5 2 2" xfId="36068"/>
    <cellStyle name="Normal 2 2 36 5 3" xfId="8522"/>
    <cellStyle name="Normal 2 2 36 5 3 2" xfId="36069"/>
    <cellStyle name="Normal 2 2 36 5 4" xfId="8523"/>
    <cellStyle name="Normal 2 2 36 5 4 2" xfId="36070"/>
    <cellStyle name="Normal 2 2 36 5 5" xfId="36067"/>
    <cellStyle name="Normal 2 2 36 6" xfId="8524"/>
    <cellStyle name="Normal 2 2 36 6 2" xfId="8525"/>
    <cellStyle name="Normal 2 2 36 6 2 2" xfId="36072"/>
    <cellStyle name="Normal 2 2 36 6 3" xfId="36071"/>
    <cellStyle name="Normal 2 2 36 7" xfId="8526"/>
    <cellStyle name="Normal 2 2 36 7 2" xfId="8527"/>
    <cellStyle name="Normal 2 2 36 7 2 2" xfId="36074"/>
    <cellStyle name="Normal 2 2 36 7 3" xfId="36073"/>
    <cellStyle name="Normal 2 2 36 8" xfId="8528"/>
    <cellStyle name="Normal 2 2 36 8 2" xfId="8529"/>
    <cellStyle name="Normal 2 2 36 8 2 2" xfId="36076"/>
    <cellStyle name="Normal 2 2 36 8 3" xfId="36075"/>
    <cellStyle name="Normal 2 2 36 9" xfId="8530"/>
    <cellStyle name="Normal 2 2 36 9 2" xfId="8531"/>
    <cellStyle name="Normal 2 2 36 9 2 2" xfId="36078"/>
    <cellStyle name="Normal 2 2 36 9 3" xfId="36077"/>
    <cellStyle name="Normal 2 2 36_INDX_CORR" xfId="8532"/>
    <cellStyle name="Normal 2 2 37" xfId="8533"/>
    <cellStyle name="Normal 2 2 37 10" xfId="8534"/>
    <cellStyle name="Normal 2 2 37 10 2" xfId="8535"/>
    <cellStyle name="Normal 2 2 37 10 2 2" xfId="36081"/>
    <cellStyle name="Normal 2 2 37 10 3" xfId="36080"/>
    <cellStyle name="Normal 2 2 37 11" xfId="8536"/>
    <cellStyle name="Normal 2 2 37 11 2" xfId="8537"/>
    <cellStyle name="Normal 2 2 37 11 2 2" xfId="36083"/>
    <cellStyle name="Normal 2 2 37 11 3" xfId="36082"/>
    <cellStyle name="Normal 2 2 37 12" xfId="8538"/>
    <cellStyle name="Normal 2 2 37 12 2" xfId="8539"/>
    <cellStyle name="Normal 2 2 37 12 2 2" xfId="36085"/>
    <cellStyle name="Normal 2 2 37 12 3" xfId="36084"/>
    <cellStyle name="Normal 2 2 37 13" xfId="8540"/>
    <cellStyle name="Normal 2 2 37 13 2" xfId="8541"/>
    <cellStyle name="Normal 2 2 37 13 2 2" xfId="36087"/>
    <cellStyle name="Normal 2 2 37 13 3" xfId="36086"/>
    <cellStyle name="Normal 2 2 37 14" xfId="8542"/>
    <cellStyle name="Normal 2 2 37 14 2" xfId="8543"/>
    <cellStyle name="Normal 2 2 37 14 2 2" xfId="36089"/>
    <cellStyle name="Normal 2 2 37 14 3" xfId="36088"/>
    <cellStyle name="Normal 2 2 37 15" xfId="8544"/>
    <cellStyle name="Normal 2 2 37 15 2" xfId="8545"/>
    <cellStyle name="Normal 2 2 37 15 2 2" xfId="36091"/>
    <cellStyle name="Normal 2 2 37 15 3" xfId="36090"/>
    <cellStyle name="Normal 2 2 37 16" xfId="8546"/>
    <cellStyle name="Normal 2 2 37 16 2" xfId="8547"/>
    <cellStyle name="Normal 2 2 37 16 2 2" xfId="36093"/>
    <cellStyle name="Normal 2 2 37 16 3" xfId="36092"/>
    <cellStyle name="Normal 2 2 37 17" xfId="8548"/>
    <cellStyle name="Normal 2 2 37 17 2" xfId="8549"/>
    <cellStyle name="Normal 2 2 37 17 2 2" xfId="36095"/>
    <cellStyle name="Normal 2 2 37 17 3" xfId="36094"/>
    <cellStyle name="Normal 2 2 37 18" xfId="8550"/>
    <cellStyle name="Normal 2 2 37 18 2" xfId="8551"/>
    <cellStyle name="Normal 2 2 37 18 2 2" xfId="36097"/>
    <cellStyle name="Normal 2 2 37 18 3" xfId="36096"/>
    <cellStyle name="Normal 2 2 37 19" xfId="8552"/>
    <cellStyle name="Normal 2 2 37 19 2" xfId="8553"/>
    <cellStyle name="Normal 2 2 37 19 2 2" xfId="36099"/>
    <cellStyle name="Normal 2 2 37 19 3" xfId="36098"/>
    <cellStyle name="Normal 2 2 37 2" xfId="8554"/>
    <cellStyle name="Normal 2 2 37 2 2" xfId="8555"/>
    <cellStyle name="Normal 2 2 37 2 2 2" xfId="36101"/>
    <cellStyle name="Normal 2 2 37 2 3" xfId="29766"/>
    <cellStyle name="Normal 2 2 37 2 4" xfId="36100"/>
    <cellStyle name="Normal 2 2 37 2_REUTERS" xfId="8556"/>
    <cellStyle name="Normal 2 2 37 20" xfId="8557"/>
    <cellStyle name="Normal 2 2 37 20 2" xfId="8558"/>
    <cellStyle name="Normal 2 2 37 20 2 2" xfId="36103"/>
    <cellStyle name="Normal 2 2 37 20 3" xfId="36102"/>
    <cellStyle name="Normal 2 2 37 21" xfId="8559"/>
    <cellStyle name="Normal 2 2 37 21 2" xfId="8560"/>
    <cellStyle name="Normal 2 2 37 21 2 2" xfId="36105"/>
    <cellStyle name="Normal 2 2 37 21 3" xfId="36104"/>
    <cellStyle name="Normal 2 2 37 22" xfId="8561"/>
    <cellStyle name="Normal 2 2 37 22 2" xfId="36106"/>
    <cellStyle name="Normal 2 2 37 23" xfId="8562"/>
    <cellStyle name="Normal 2 2 37 23 2" xfId="36107"/>
    <cellStyle name="Normal 2 2 37 24" xfId="29765"/>
    <cellStyle name="Normal 2 2 37 25" xfId="36079"/>
    <cellStyle name="Normal 2 2 37 3" xfId="8563"/>
    <cellStyle name="Normal 2 2 37 3 2" xfId="8564"/>
    <cellStyle name="Normal 2 2 37 3 2 2" xfId="36109"/>
    <cellStyle name="Normal 2 2 37 3 3" xfId="29767"/>
    <cellStyle name="Normal 2 2 37 3 4" xfId="36108"/>
    <cellStyle name="Normal 2 2 37 3_REUTERS" xfId="8565"/>
    <cellStyle name="Normal 2 2 37 4" xfId="8566"/>
    <cellStyle name="Normal 2 2 37 4 2" xfId="8567"/>
    <cellStyle name="Normal 2 2 37 4 2 2" xfId="36111"/>
    <cellStyle name="Normal 2 2 37 4 3" xfId="29768"/>
    <cellStyle name="Normal 2 2 37 4 4" xfId="36110"/>
    <cellStyle name="Normal 2 2 37 4_REUTERS" xfId="8568"/>
    <cellStyle name="Normal 2 2 37 5" xfId="8569"/>
    <cellStyle name="Normal 2 2 37 5 2" xfId="8570"/>
    <cellStyle name="Normal 2 2 37 5 2 2" xfId="36113"/>
    <cellStyle name="Normal 2 2 37 5 3" xfId="8571"/>
    <cellStyle name="Normal 2 2 37 5 3 2" xfId="36114"/>
    <cellStyle name="Normal 2 2 37 5 4" xfId="8572"/>
    <cellStyle name="Normal 2 2 37 5 4 2" xfId="36115"/>
    <cellStyle name="Normal 2 2 37 5 5" xfId="36112"/>
    <cellStyle name="Normal 2 2 37 6" xfId="8573"/>
    <cellStyle name="Normal 2 2 37 6 2" xfId="8574"/>
    <cellStyle name="Normal 2 2 37 6 2 2" xfId="36117"/>
    <cellStyle name="Normal 2 2 37 6 3" xfId="36116"/>
    <cellStyle name="Normal 2 2 37 7" xfId="8575"/>
    <cellStyle name="Normal 2 2 37 7 2" xfId="8576"/>
    <cellStyle name="Normal 2 2 37 7 2 2" xfId="36119"/>
    <cellStyle name="Normal 2 2 37 7 3" xfId="36118"/>
    <cellStyle name="Normal 2 2 37 8" xfId="8577"/>
    <cellStyle name="Normal 2 2 37 8 2" xfId="8578"/>
    <cellStyle name="Normal 2 2 37 8 2 2" xfId="36121"/>
    <cellStyle name="Normal 2 2 37 8 3" xfId="36120"/>
    <cellStyle name="Normal 2 2 37 9" xfId="8579"/>
    <cellStyle name="Normal 2 2 37 9 2" xfId="8580"/>
    <cellStyle name="Normal 2 2 37 9 2 2" xfId="36123"/>
    <cellStyle name="Normal 2 2 37 9 3" xfId="36122"/>
    <cellStyle name="Normal 2 2 37_INDX_CORR" xfId="8581"/>
    <cellStyle name="Normal 2 2 38" xfId="8582"/>
    <cellStyle name="Normal 2 2 38 10" xfId="8583"/>
    <cellStyle name="Normal 2 2 38 10 2" xfId="8584"/>
    <cellStyle name="Normal 2 2 38 10 2 2" xfId="36126"/>
    <cellStyle name="Normal 2 2 38 10 3" xfId="36125"/>
    <cellStyle name="Normal 2 2 38 11" xfId="8585"/>
    <cellStyle name="Normal 2 2 38 11 2" xfId="8586"/>
    <cellStyle name="Normal 2 2 38 11 2 2" xfId="36128"/>
    <cellStyle name="Normal 2 2 38 11 3" xfId="36127"/>
    <cellStyle name="Normal 2 2 38 12" xfId="8587"/>
    <cellStyle name="Normal 2 2 38 12 2" xfId="8588"/>
    <cellStyle name="Normal 2 2 38 12 2 2" xfId="36130"/>
    <cellStyle name="Normal 2 2 38 12 3" xfId="36129"/>
    <cellStyle name="Normal 2 2 38 13" xfId="8589"/>
    <cellStyle name="Normal 2 2 38 13 2" xfId="8590"/>
    <cellStyle name="Normal 2 2 38 13 2 2" xfId="36132"/>
    <cellStyle name="Normal 2 2 38 13 3" xfId="36131"/>
    <cellStyle name="Normal 2 2 38 14" xfId="8591"/>
    <cellStyle name="Normal 2 2 38 14 2" xfId="8592"/>
    <cellStyle name="Normal 2 2 38 14 2 2" xfId="36134"/>
    <cellStyle name="Normal 2 2 38 14 3" xfId="36133"/>
    <cellStyle name="Normal 2 2 38 15" xfId="8593"/>
    <cellStyle name="Normal 2 2 38 15 2" xfId="8594"/>
    <cellStyle name="Normal 2 2 38 15 2 2" xfId="36136"/>
    <cellStyle name="Normal 2 2 38 15 3" xfId="36135"/>
    <cellStyle name="Normal 2 2 38 16" xfId="8595"/>
    <cellStyle name="Normal 2 2 38 16 2" xfId="8596"/>
    <cellStyle name="Normal 2 2 38 16 2 2" xfId="36138"/>
    <cellStyle name="Normal 2 2 38 16 3" xfId="36137"/>
    <cellStyle name="Normal 2 2 38 17" xfId="8597"/>
    <cellStyle name="Normal 2 2 38 17 2" xfId="8598"/>
    <cellStyle name="Normal 2 2 38 17 2 2" xfId="36140"/>
    <cellStyle name="Normal 2 2 38 17 3" xfId="36139"/>
    <cellStyle name="Normal 2 2 38 18" xfId="8599"/>
    <cellStyle name="Normal 2 2 38 18 2" xfId="8600"/>
    <cellStyle name="Normal 2 2 38 18 2 2" xfId="36142"/>
    <cellStyle name="Normal 2 2 38 18 3" xfId="36141"/>
    <cellStyle name="Normal 2 2 38 19" xfId="8601"/>
    <cellStyle name="Normal 2 2 38 19 2" xfId="8602"/>
    <cellStyle name="Normal 2 2 38 19 2 2" xfId="36144"/>
    <cellStyle name="Normal 2 2 38 19 3" xfId="36143"/>
    <cellStyle name="Normal 2 2 38 2" xfId="8603"/>
    <cellStyle name="Normal 2 2 38 2 2" xfId="8604"/>
    <cellStyle name="Normal 2 2 38 2 2 2" xfId="36146"/>
    <cellStyle name="Normal 2 2 38 2 3" xfId="29770"/>
    <cellStyle name="Normal 2 2 38 2 4" xfId="36145"/>
    <cellStyle name="Normal 2 2 38 2_REUTERS" xfId="8605"/>
    <cellStyle name="Normal 2 2 38 20" xfId="8606"/>
    <cellStyle name="Normal 2 2 38 20 2" xfId="8607"/>
    <cellStyle name="Normal 2 2 38 20 2 2" xfId="36148"/>
    <cellStyle name="Normal 2 2 38 20 3" xfId="36147"/>
    <cellStyle name="Normal 2 2 38 21" xfId="8608"/>
    <cellStyle name="Normal 2 2 38 21 2" xfId="8609"/>
    <cellStyle name="Normal 2 2 38 21 2 2" xfId="36150"/>
    <cellStyle name="Normal 2 2 38 21 3" xfId="36149"/>
    <cellStyle name="Normal 2 2 38 22" xfId="8610"/>
    <cellStyle name="Normal 2 2 38 22 2" xfId="36151"/>
    <cellStyle name="Normal 2 2 38 23" xfId="8611"/>
    <cellStyle name="Normal 2 2 38 23 2" xfId="36152"/>
    <cellStyle name="Normal 2 2 38 24" xfId="29769"/>
    <cellStyle name="Normal 2 2 38 25" xfId="36124"/>
    <cellStyle name="Normal 2 2 38 3" xfId="8612"/>
    <cellStyle name="Normal 2 2 38 3 2" xfId="8613"/>
    <cellStyle name="Normal 2 2 38 3 2 2" xfId="36154"/>
    <cellStyle name="Normal 2 2 38 3 3" xfId="29771"/>
    <cellStyle name="Normal 2 2 38 3 4" xfId="36153"/>
    <cellStyle name="Normal 2 2 38 3_REUTERS" xfId="8614"/>
    <cellStyle name="Normal 2 2 38 4" xfId="8615"/>
    <cellStyle name="Normal 2 2 38 4 2" xfId="8616"/>
    <cellStyle name="Normal 2 2 38 4 2 2" xfId="36156"/>
    <cellStyle name="Normal 2 2 38 4 3" xfId="29772"/>
    <cellStyle name="Normal 2 2 38 4 4" xfId="36155"/>
    <cellStyle name="Normal 2 2 38 4_REUTERS" xfId="8617"/>
    <cellStyle name="Normal 2 2 38 5" xfId="8618"/>
    <cellStyle name="Normal 2 2 38 5 2" xfId="8619"/>
    <cellStyle name="Normal 2 2 38 5 2 2" xfId="36158"/>
    <cellStyle name="Normal 2 2 38 5 3" xfId="8620"/>
    <cellStyle name="Normal 2 2 38 5 3 2" xfId="36159"/>
    <cellStyle name="Normal 2 2 38 5 4" xfId="8621"/>
    <cellStyle name="Normal 2 2 38 5 4 2" xfId="36160"/>
    <cellStyle name="Normal 2 2 38 5 5" xfId="36157"/>
    <cellStyle name="Normal 2 2 38 6" xfId="8622"/>
    <cellStyle name="Normal 2 2 38 6 2" xfId="8623"/>
    <cellStyle name="Normal 2 2 38 6 2 2" xfId="36162"/>
    <cellStyle name="Normal 2 2 38 6 3" xfId="36161"/>
    <cellStyle name="Normal 2 2 38 7" xfId="8624"/>
    <cellStyle name="Normal 2 2 38 7 2" xfId="8625"/>
    <cellStyle name="Normal 2 2 38 7 2 2" xfId="36164"/>
    <cellStyle name="Normal 2 2 38 7 3" xfId="36163"/>
    <cellStyle name="Normal 2 2 38 8" xfId="8626"/>
    <cellStyle name="Normal 2 2 38 8 2" xfId="8627"/>
    <cellStyle name="Normal 2 2 38 8 2 2" xfId="36166"/>
    <cellStyle name="Normal 2 2 38 8 3" xfId="36165"/>
    <cellStyle name="Normal 2 2 38 9" xfId="8628"/>
    <cellStyle name="Normal 2 2 38 9 2" xfId="8629"/>
    <cellStyle name="Normal 2 2 38 9 2 2" xfId="36168"/>
    <cellStyle name="Normal 2 2 38 9 3" xfId="36167"/>
    <cellStyle name="Normal 2 2 38_INDX_CORR" xfId="8630"/>
    <cellStyle name="Normal 2 2 39" xfId="8631"/>
    <cellStyle name="Normal 2 2 39 10" xfId="8632"/>
    <cellStyle name="Normal 2 2 39 10 2" xfId="8633"/>
    <cellStyle name="Normal 2 2 39 10 2 2" xfId="36171"/>
    <cellStyle name="Normal 2 2 39 10 3" xfId="36170"/>
    <cellStyle name="Normal 2 2 39 11" xfId="8634"/>
    <cellStyle name="Normal 2 2 39 11 2" xfId="8635"/>
    <cellStyle name="Normal 2 2 39 11 2 2" xfId="36173"/>
    <cellStyle name="Normal 2 2 39 11 3" xfId="36172"/>
    <cellStyle name="Normal 2 2 39 12" xfId="8636"/>
    <cellStyle name="Normal 2 2 39 12 2" xfId="8637"/>
    <cellStyle name="Normal 2 2 39 12 2 2" xfId="36175"/>
    <cellStyle name="Normal 2 2 39 12 3" xfId="36174"/>
    <cellStyle name="Normal 2 2 39 13" xfId="8638"/>
    <cellStyle name="Normal 2 2 39 13 2" xfId="8639"/>
    <cellStyle name="Normal 2 2 39 13 2 2" xfId="36177"/>
    <cellStyle name="Normal 2 2 39 13 3" xfId="36176"/>
    <cellStyle name="Normal 2 2 39 14" xfId="8640"/>
    <cellStyle name="Normal 2 2 39 14 2" xfId="8641"/>
    <cellStyle name="Normal 2 2 39 14 2 2" xfId="36179"/>
    <cellStyle name="Normal 2 2 39 14 3" xfId="36178"/>
    <cellStyle name="Normal 2 2 39 15" xfId="8642"/>
    <cellStyle name="Normal 2 2 39 15 2" xfId="8643"/>
    <cellStyle name="Normal 2 2 39 15 2 2" xfId="36181"/>
    <cellStyle name="Normal 2 2 39 15 3" xfId="36180"/>
    <cellStyle name="Normal 2 2 39 16" xfId="8644"/>
    <cellStyle name="Normal 2 2 39 16 2" xfId="8645"/>
    <cellStyle name="Normal 2 2 39 16 2 2" xfId="36183"/>
    <cellStyle name="Normal 2 2 39 16 3" xfId="36182"/>
    <cellStyle name="Normal 2 2 39 17" xfId="8646"/>
    <cellStyle name="Normal 2 2 39 17 2" xfId="8647"/>
    <cellStyle name="Normal 2 2 39 17 2 2" xfId="36185"/>
    <cellStyle name="Normal 2 2 39 17 3" xfId="36184"/>
    <cellStyle name="Normal 2 2 39 18" xfId="8648"/>
    <cellStyle name="Normal 2 2 39 18 2" xfId="8649"/>
    <cellStyle name="Normal 2 2 39 18 2 2" xfId="36187"/>
    <cellStyle name="Normal 2 2 39 18 3" xfId="36186"/>
    <cellStyle name="Normal 2 2 39 19" xfId="8650"/>
    <cellStyle name="Normal 2 2 39 19 2" xfId="8651"/>
    <cellStyle name="Normal 2 2 39 19 2 2" xfId="36189"/>
    <cellStyle name="Normal 2 2 39 19 3" xfId="36188"/>
    <cellStyle name="Normal 2 2 39 2" xfId="8652"/>
    <cellStyle name="Normal 2 2 39 2 2" xfId="8653"/>
    <cellStyle name="Normal 2 2 39 2 2 2" xfId="36191"/>
    <cellStyle name="Normal 2 2 39 2 3" xfId="29774"/>
    <cellStyle name="Normal 2 2 39 2 4" xfId="36190"/>
    <cellStyle name="Normal 2 2 39 2_REUTERS" xfId="8654"/>
    <cellStyle name="Normal 2 2 39 20" xfId="8655"/>
    <cellStyle name="Normal 2 2 39 20 2" xfId="8656"/>
    <cellStyle name="Normal 2 2 39 20 2 2" xfId="36193"/>
    <cellStyle name="Normal 2 2 39 20 3" xfId="36192"/>
    <cellStyle name="Normal 2 2 39 21" xfId="8657"/>
    <cellStyle name="Normal 2 2 39 21 2" xfId="8658"/>
    <cellStyle name="Normal 2 2 39 21 2 2" xfId="36195"/>
    <cellStyle name="Normal 2 2 39 21 3" xfId="36194"/>
    <cellStyle name="Normal 2 2 39 22" xfId="8659"/>
    <cellStyle name="Normal 2 2 39 22 2" xfId="36196"/>
    <cellStyle name="Normal 2 2 39 23" xfId="8660"/>
    <cellStyle name="Normal 2 2 39 23 2" xfId="36197"/>
    <cellStyle name="Normal 2 2 39 24" xfId="29773"/>
    <cellStyle name="Normal 2 2 39 25" xfId="36169"/>
    <cellStyle name="Normal 2 2 39 3" xfId="8661"/>
    <cellStyle name="Normal 2 2 39 3 2" xfId="8662"/>
    <cellStyle name="Normal 2 2 39 3 2 2" xfId="36199"/>
    <cellStyle name="Normal 2 2 39 3 3" xfId="29775"/>
    <cellStyle name="Normal 2 2 39 3 4" xfId="36198"/>
    <cellStyle name="Normal 2 2 39 3_REUTERS" xfId="8663"/>
    <cellStyle name="Normal 2 2 39 4" xfId="8664"/>
    <cellStyle name="Normal 2 2 39 4 2" xfId="8665"/>
    <cellStyle name="Normal 2 2 39 4 2 2" xfId="36201"/>
    <cellStyle name="Normal 2 2 39 4 3" xfId="29776"/>
    <cellStyle name="Normal 2 2 39 4 4" xfId="36200"/>
    <cellStyle name="Normal 2 2 39 4_REUTERS" xfId="8666"/>
    <cellStyle name="Normal 2 2 39 5" xfId="8667"/>
    <cellStyle name="Normal 2 2 39 5 2" xfId="8668"/>
    <cellStyle name="Normal 2 2 39 5 2 2" xfId="36203"/>
    <cellStyle name="Normal 2 2 39 5 3" xfId="8669"/>
    <cellStyle name="Normal 2 2 39 5 3 2" xfId="36204"/>
    <cellStyle name="Normal 2 2 39 5 4" xfId="8670"/>
    <cellStyle name="Normal 2 2 39 5 4 2" xfId="36205"/>
    <cellStyle name="Normal 2 2 39 5 5" xfId="36202"/>
    <cellStyle name="Normal 2 2 39 6" xfId="8671"/>
    <cellStyle name="Normal 2 2 39 6 2" xfId="8672"/>
    <cellStyle name="Normal 2 2 39 6 2 2" xfId="36207"/>
    <cellStyle name="Normal 2 2 39 6 3" xfId="36206"/>
    <cellStyle name="Normal 2 2 39 7" xfId="8673"/>
    <cellStyle name="Normal 2 2 39 7 2" xfId="8674"/>
    <cellStyle name="Normal 2 2 39 7 2 2" xfId="36209"/>
    <cellStyle name="Normal 2 2 39 7 3" xfId="36208"/>
    <cellStyle name="Normal 2 2 39 8" xfId="8675"/>
    <cellStyle name="Normal 2 2 39 8 2" xfId="8676"/>
    <cellStyle name="Normal 2 2 39 8 2 2" xfId="36211"/>
    <cellStyle name="Normal 2 2 39 8 3" xfId="36210"/>
    <cellStyle name="Normal 2 2 39 9" xfId="8677"/>
    <cellStyle name="Normal 2 2 39 9 2" xfId="8678"/>
    <cellStyle name="Normal 2 2 39 9 2 2" xfId="36213"/>
    <cellStyle name="Normal 2 2 39 9 3" xfId="36212"/>
    <cellStyle name="Normal 2 2 39_INDX_CORR" xfId="8679"/>
    <cellStyle name="Normal 2 2 4" xfId="8680"/>
    <cellStyle name="Normal 2 2 4 2" xfId="8681"/>
    <cellStyle name="Normal 2 2 4 2 2" xfId="8682"/>
    <cellStyle name="Normal 2 2 4 2 2 2" xfId="36216"/>
    <cellStyle name="Normal 2 2 4 2 3" xfId="8683"/>
    <cellStyle name="Normal 2 2 4 2 3 2" xfId="36217"/>
    <cellStyle name="Normal 2 2 4 2 4" xfId="8684"/>
    <cellStyle name="Normal 2 2 4 2 4 2" xfId="36218"/>
    <cellStyle name="Normal 2 2 4 2 5" xfId="36215"/>
    <cellStyle name="Normal 2 2 4 3" xfId="8685"/>
    <cellStyle name="Normal 2 2 4 3 2" xfId="36219"/>
    <cellStyle name="Normal 2 2 4 4" xfId="8686"/>
    <cellStyle name="Normal 2 2 4 4 2" xfId="36220"/>
    <cellStyle name="Normal 2 2 4 5" xfId="29777"/>
    <cellStyle name="Normal 2 2 4 6" xfId="36214"/>
    <cellStyle name="Normal 2 2 4_REUTERS" xfId="8687"/>
    <cellStyle name="Normal 2 2 40" xfId="8688"/>
    <cellStyle name="Normal 2 2 40 10" xfId="8689"/>
    <cellStyle name="Normal 2 2 40 10 2" xfId="8690"/>
    <cellStyle name="Normal 2 2 40 10 2 2" xfId="36223"/>
    <cellStyle name="Normal 2 2 40 10 3" xfId="36222"/>
    <cellStyle name="Normal 2 2 40 11" xfId="8691"/>
    <cellStyle name="Normal 2 2 40 11 2" xfId="8692"/>
    <cellStyle name="Normal 2 2 40 11 2 2" xfId="36225"/>
    <cellStyle name="Normal 2 2 40 11 3" xfId="36224"/>
    <cellStyle name="Normal 2 2 40 12" xfId="8693"/>
    <cellStyle name="Normal 2 2 40 12 2" xfId="8694"/>
    <cellStyle name="Normal 2 2 40 12 2 2" xfId="36227"/>
    <cellStyle name="Normal 2 2 40 12 3" xfId="36226"/>
    <cellStyle name="Normal 2 2 40 13" xfId="8695"/>
    <cellStyle name="Normal 2 2 40 13 2" xfId="8696"/>
    <cellStyle name="Normal 2 2 40 13 2 2" xfId="36229"/>
    <cellStyle name="Normal 2 2 40 13 3" xfId="36228"/>
    <cellStyle name="Normal 2 2 40 14" xfId="8697"/>
    <cellStyle name="Normal 2 2 40 14 2" xfId="8698"/>
    <cellStyle name="Normal 2 2 40 14 2 2" xfId="36231"/>
    <cellStyle name="Normal 2 2 40 14 3" xfId="36230"/>
    <cellStyle name="Normal 2 2 40 15" xfId="8699"/>
    <cellStyle name="Normal 2 2 40 15 2" xfId="8700"/>
    <cellStyle name="Normal 2 2 40 15 2 2" xfId="36233"/>
    <cellStyle name="Normal 2 2 40 15 3" xfId="36232"/>
    <cellStyle name="Normal 2 2 40 16" xfId="8701"/>
    <cellStyle name="Normal 2 2 40 16 2" xfId="8702"/>
    <cellStyle name="Normal 2 2 40 16 2 2" xfId="36235"/>
    <cellStyle name="Normal 2 2 40 16 3" xfId="36234"/>
    <cellStyle name="Normal 2 2 40 17" xfId="8703"/>
    <cellStyle name="Normal 2 2 40 17 2" xfId="8704"/>
    <cellStyle name="Normal 2 2 40 17 2 2" xfId="36237"/>
    <cellStyle name="Normal 2 2 40 17 3" xfId="36236"/>
    <cellStyle name="Normal 2 2 40 18" xfId="8705"/>
    <cellStyle name="Normal 2 2 40 18 2" xfId="8706"/>
    <cellStyle name="Normal 2 2 40 18 2 2" xfId="36239"/>
    <cellStyle name="Normal 2 2 40 18 3" xfId="36238"/>
    <cellStyle name="Normal 2 2 40 19" xfId="8707"/>
    <cellStyle name="Normal 2 2 40 19 2" xfId="8708"/>
    <cellStyle name="Normal 2 2 40 19 2 2" xfId="36241"/>
    <cellStyle name="Normal 2 2 40 19 3" xfId="36240"/>
    <cellStyle name="Normal 2 2 40 2" xfId="8709"/>
    <cellStyle name="Normal 2 2 40 2 2" xfId="8710"/>
    <cellStyle name="Normal 2 2 40 2 2 2" xfId="36243"/>
    <cellStyle name="Normal 2 2 40 2 3" xfId="29779"/>
    <cellStyle name="Normal 2 2 40 2 4" xfId="36242"/>
    <cellStyle name="Normal 2 2 40 2_REUTERS" xfId="8711"/>
    <cellStyle name="Normal 2 2 40 20" xfId="8712"/>
    <cellStyle name="Normal 2 2 40 20 2" xfId="8713"/>
    <cellStyle name="Normal 2 2 40 20 2 2" xfId="36245"/>
    <cellStyle name="Normal 2 2 40 20 3" xfId="36244"/>
    <cellStyle name="Normal 2 2 40 21" xfId="8714"/>
    <cellStyle name="Normal 2 2 40 21 2" xfId="8715"/>
    <cellStyle name="Normal 2 2 40 21 2 2" xfId="36247"/>
    <cellStyle name="Normal 2 2 40 21 3" xfId="36246"/>
    <cellStyle name="Normal 2 2 40 22" xfId="8716"/>
    <cellStyle name="Normal 2 2 40 22 2" xfId="36248"/>
    <cellStyle name="Normal 2 2 40 23" xfId="8717"/>
    <cellStyle name="Normal 2 2 40 23 2" xfId="36249"/>
    <cellStyle name="Normal 2 2 40 24" xfId="29778"/>
    <cellStyle name="Normal 2 2 40 25" xfId="36221"/>
    <cellStyle name="Normal 2 2 40 3" xfId="8718"/>
    <cellStyle name="Normal 2 2 40 3 2" xfId="8719"/>
    <cellStyle name="Normal 2 2 40 3 2 2" xfId="36251"/>
    <cellStyle name="Normal 2 2 40 3 3" xfId="29780"/>
    <cellStyle name="Normal 2 2 40 3 4" xfId="36250"/>
    <cellStyle name="Normal 2 2 40 3_REUTERS" xfId="8720"/>
    <cellStyle name="Normal 2 2 40 4" xfId="8721"/>
    <cellStyle name="Normal 2 2 40 4 2" xfId="8722"/>
    <cellStyle name="Normal 2 2 40 4 2 2" xfId="36253"/>
    <cellStyle name="Normal 2 2 40 4 3" xfId="29781"/>
    <cellStyle name="Normal 2 2 40 4 4" xfId="36252"/>
    <cellStyle name="Normal 2 2 40 4_REUTERS" xfId="8723"/>
    <cellStyle name="Normal 2 2 40 5" xfId="8724"/>
    <cellStyle name="Normal 2 2 40 5 2" xfId="8725"/>
    <cellStyle name="Normal 2 2 40 5 2 2" xfId="36255"/>
    <cellStyle name="Normal 2 2 40 5 3" xfId="8726"/>
    <cellStyle name="Normal 2 2 40 5 3 2" xfId="36256"/>
    <cellStyle name="Normal 2 2 40 5 4" xfId="8727"/>
    <cellStyle name="Normal 2 2 40 5 4 2" xfId="36257"/>
    <cellStyle name="Normal 2 2 40 5 5" xfId="36254"/>
    <cellStyle name="Normal 2 2 40 6" xfId="8728"/>
    <cellStyle name="Normal 2 2 40 6 2" xfId="8729"/>
    <cellStyle name="Normal 2 2 40 6 2 2" xfId="36259"/>
    <cellStyle name="Normal 2 2 40 6 3" xfId="36258"/>
    <cellStyle name="Normal 2 2 40 7" xfId="8730"/>
    <cellStyle name="Normal 2 2 40 7 2" xfId="8731"/>
    <cellStyle name="Normal 2 2 40 7 2 2" xfId="36261"/>
    <cellStyle name="Normal 2 2 40 7 3" xfId="36260"/>
    <cellStyle name="Normal 2 2 40 8" xfId="8732"/>
    <cellStyle name="Normal 2 2 40 8 2" xfId="8733"/>
    <cellStyle name="Normal 2 2 40 8 2 2" xfId="36263"/>
    <cellStyle name="Normal 2 2 40 8 3" xfId="36262"/>
    <cellStyle name="Normal 2 2 40 9" xfId="8734"/>
    <cellStyle name="Normal 2 2 40 9 2" xfId="8735"/>
    <cellStyle name="Normal 2 2 40 9 2 2" xfId="36265"/>
    <cellStyle name="Normal 2 2 40 9 3" xfId="36264"/>
    <cellStyle name="Normal 2 2 40_INDX_CORR" xfId="8736"/>
    <cellStyle name="Normal 2 2 41" xfId="8737"/>
    <cellStyle name="Normal 2 2 41 10" xfId="8738"/>
    <cellStyle name="Normal 2 2 41 10 2" xfId="8739"/>
    <cellStyle name="Normal 2 2 41 10 2 2" xfId="36268"/>
    <cellStyle name="Normal 2 2 41 10 3" xfId="36267"/>
    <cellStyle name="Normal 2 2 41 11" xfId="8740"/>
    <cellStyle name="Normal 2 2 41 11 2" xfId="8741"/>
    <cellStyle name="Normal 2 2 41 11 2 2" xfId="36270"/>
    <cellStyle name="Normal 2 2 41 11 3" xfId="36269"/>
    <cellStyle name="Normal 2 2 41 12" xfId="8742"/>
    <cellStyle name="Normal 2 2 41 12 2" xfId="8743"/>
    <cellStyle name="Normal 2 2 41 12 2 2" xfId="36272"/>
    <cellStyle name="Normal 2 2 41 12 3" xfId="36271"/>
    <cellStyle name="Normal 2 2 41 13" xfId="8744"/>
    <cellStyle name="Normal 2 2 41 13 2" xfId="8745"/>
    <cellStyle name="Normal 2 2 41 13 2 2" xfId="36274"/>
    <cellStyle name="Normal 2 2 41 13 3" xfId="36273"/>
    <cellStyle name="Normal 2 2 41 14" xfId="8746"/>
    <cellStyle name="Normal 2 2 41 14 2" xfId="8747"/>
    <cellStyle name="Normal 2 2 41 14 2 2" xfId="36276"/>
    <cellStyle name="Normal 2 2 41 14 3" xfId="36275"/>
    <cellStyle name="Normal 2 2 41 15" xfId="8748"/>
    <cellStyle name="Normal 2 2 41 15 2" xfId="8749"/>
    <cellStyle name="Normal 2 2 41 15 2 2" xfId="36278"/>
    <cellStyle name="Normal 2 2 41 15 3" xfId="36277"/>
    <cellStyle name="Normal 2 2 41 16" xfId="8750"/>
    <cellStyle name="Normal 2 2 41 16 2" xfId="8751"/>
    <cellStyle name="Normal 2 2 41 16 2 2" xfId="36280"/>
    <cellStyle name="Normal 2 2 41 16 3" xfId="36279"/>
    <cellStyle name="Normal 2 2 41 17" xfId="8752"/>
    <cellStyle name="Normal 2 2 41 17 2" xfId="8753"/>
    <cellStyle name="Normal 2 2 41 17 2 2" xfId="36282"/>
    <cellStyle name="Normal 2 2 41 17 3" xfId="36281"/>
    <cellStyle name="Normal 2 2 41 18" xfId="8754"/>
    <cellStyle name="Normal 2 2 41 18 2" xfId="8755"/>
    <cellStyle name="Normal 2 2 41 18 2 2" xfId="36284"/>
    <cellStyle name="Normal 2 2 41 18 3" xfId="36283"/>
    <cellStyle name="Normal 2 2 41 19" xfId="8756"/>
    <cellStyle name="Normal 2 2 41 19 2" xfId="8757"/>
    <cellStyle name="Normal 2 2 41 19 2 2" xfId="36286"/>
    <cellStyle name="Normal 2 2 41 19 3" xfId="36285"/>
    <cellStyle name="Normal 2 2 41 2" xfId="8758"/>
    <cellStyle name="Normal 2 2 41 2 2" xfId="8759"/>
    <cellStyle name="Normal 2 2 41 2 2 2" xfId="36288"/>
    <cellStyle name="Normal 2 2 41 2 3" xfId="29783"/>
    <cellStyle name="Normal 2 2 41 2 4" xfId="36287"/>
    <cellStyle name="Normal 2 2 41 2_REUTERS" xfId="8760"/>
    <cellStyle name="Normal 2 2 41 20" xfId="8761"/>
    <cellStyle name="Normal 2 2 41 20 2" xfId="8762"/>
    <cellStyle name="Normal 2 2 41 20 2 2" xfId="36290"/>
    <cellStyle name="Normal 2 2 41 20 3" xfId="36289"/>
    <cellStyle name="Normal 2 2 41 21" xfId="8763"/>
    <cellStyle name="Normal 2 2 41 21 2" xfId="8764"/>
    <cellStyle name="Normal 2 2 41 21 2 2" xfId="36292"/>
    <cellStyle name="Normal 2 2 41 21 3" xfId="36291"/>
    <cellStyle name="Normal 2 2 41 22" xfId="8765"/>
    <cellStyle name="Normal 2 2 41 22 2" xfId="36293"/>
    <cellStyle name="Normal 2 2 41 23" xfId="8766"/>
    <cellStyle name="Normal 2 2 41 23 2" xfId="36294"/>
    <cellStyle name="Normal 2 2 41 24" xfId="29782"/>
    <cellStyle name="Normal 2 2 41 25" xfId="36266"/>
    <cellStyle name="Normal 2 2 41 3" xfId="8767"/>
    <cellStyle name="Normal 2 2 41 3 2" xfId="8768"/>
    <cellStyle name="Normal 2 2 41 3 2 2" xfId="36296"/>
    <cellStyle name="Normal 2 2 41 3 3" xfId="29784"/>
    <cellStyle name="Normal 2 2 41 3 4" xfId="36295"/>
    <cellStyle name="Normal 2 2 41 3_REUTERS" xfId="8769"/>
    <cellStyle name="Normal 2 2 41 4" xfId="8770"/>
    <cellStyle name="Normal 2 2 41 4 2" xfId="8771"/>
    <cellStyle name="Normal 2 2 41 4 2 2" xfId="36298"/>
    <cellStyle name="Normal 2 2 41 4 3" xfId="29785"/>
    <cellStyle name="Normal 2 2 41 4 4" xfId="36297"/>
    <cellStyle name="Normal 2 2 41 4_REUTERS" xfId="8772"/>
    <cellStyle name="Normal 2 2 41 5" xfId="8773"/>
    <cellStyle name="Normal 2 2 41 5 2" xfId="8774"/>
    <cellStyle name="Normal 2 2 41 5 2 2" xfId="36300"/>
    <cellStyle name="Normal 2 2 41 5 3" xfId="8775"/>
    <cellStyle name="Normal 2 2 41 5 3 2" xfId="36301"/>
    <cellStyle name="Normal 2 2 41 5 4" xfId="8776"/>
    <cellStyle name="Normal 2 2 41 5 4 2" xfId="36302"/>
    <cellStyle name="Normal 2 2 41 5 5" xfId="36299"/>
    <cellStyle name="Normal 2 2 41 6" xfId="8777"/>
    <cellStyle name="Normal 2 2 41 6 2" xfId="8778"/>
    <cellStyle name="Normal 2 2 41 6 2 2" xfId="36304"/>
    <cellStyle name="Normal 2 2 41 6 3" xfId="36303"/>
    <cellStyle name="Normal 2 2 41 7" xfId="8779"/>
    <cellStyle name="Normal 2 2 41 7 2" xfId="8780"/>
    <cellStyle name="Normal 2 2 41 7 2 2" xfId="36306"/>
    <cellStyle name="Normal 2 2 41 7 3" xfId="36305"/>
    <cellStyle name="Normal 2 2 41 8" xfId="8781"/>
    <cellStyle name="Normal 2 2 41 8 2" xfId="8782"/>
    <cellStyle name="Normal 2 2 41 8 2 2" xfId="36308"/>
    <cellStyle name="Normal 2 2 41 8 3" xfId="36307"/>
    <cellStyle name="Normal 2 2 41 9" xfId="8783"/>
    <cellStyle name="Normal 2 2 41 9 2" xfId="8784"/>
    <cellStyle name="Normal 2 2 41 9 2 2" xfId="36310"/>
    <cellStyle name="Normal 2 2 41 9 3" xfId="36309"/>
    <cellStyle name="Normal 2 2 41_INDX_CORR" xfId="8785"/>
    <cellStyle name="Normal 2 2 42" xfId="8786"/>
    <cellStyle name="Normal 2 2 42 10" xfId="8787"/>
    <cellStyle name="Normal 2 2 42 10 2" xfId="8788"/>
    <cellStyle name="Normal 2 2 42 10 2 2" xfId="36313"/>
    <cellStyle name="Normal 2 2 42 10 3" xfId="36312"/>
    <cellStyle name="Normal 2 2 42 11" xfId="8789"/>
    <cellStyle name="Normal 2 2 42 11 2" xfId="8790"/>
    <cellStyle name="Normal 2 2 42 11 2 2" xfId="36315"/>
    <cellStyle name="Normal 2 2 42 11 3" xfId="36314"/>
    <cellStyle name="Normal 2 2 42 12" xfId="8791"/>
    <cellStyle name="Normal 2 2 42 12 2" xfId="8792"/>
    <cellStyle name="Normal 2 2 42 12 2 2" xfId="36317"/>
    <cellStyle name="Normal 2 2 42 12 3" xfId="36316"/>
    <cellStyle name="Normal 2 2 42 13" xfId="8793"/>
    <cellStyle name="Normal 2 2 42 13 2" xfId="8794"/>
    <cellStyle name="Normal 2 2 42 13 2 2" xfId="36319"/>
    <cellStyle name="Normal 2 2 42 13 3" xfId="36318"/>
    <cellStyle name="Normal 2 2 42 14" xfId="8795"/>
    <cellStyle name="Normal 2 2 42 14 2" xfId="8796"/>
    <cellStyle name="Normal 2 2 42 14 2 2" xfId="36321"/>
    <cellStyle name="Normal 2 2 42 14 3" xfId="36320"/>
    <cellStyle name="Normal 2 2 42 15" xfId="8797"/>
    <cellStyle name="Normal 2 2 42 15 2" xfId="8798"/>
    <cellStyle name="Normal 2 2 42 15 2 2" xfId="36323"/>
    <cellStyle name="Normal 2 2 42 15 3" xfId="36322"/>
    <cellStyle name="Normal 2 2 42 16" xfId="8799"/>
    <cellStyle name="Normal 2 2 42 16 2" xfId="8800"/>
    <cellStyle name="Normal 2 2 42 16 2 2" xfId="36325"/>
    <cellStyle name="Normal 2 2 42 16 3" xfId="36324"/>
    <cellStyle name="Normal 2 2 42 17" xfId="8801"/>
    <cellStyle name="Normal 2 2 42 17 2" xfId="8802"/>
    <cellStyle name="Normal 2 2 42 17 2 2" xfId="36327"/>
    <cellStyle name="Normal 2 2 42 17 3" xfId="36326"/>
    <cellStyle name="Normal 2 2 42 18" xfId="8803"/>
    <cellStyle name="Normal 2 2 42 18 2" xfId="8804"/>
    <cellStyle name="Normal 2 2 42 18 2 2" xfId="36329"/>
    <cellStyle name="Normal 2 2 42 18 3" xfId="36328"/>
    <cellStyle name="Normal 2 2 42 19" xfId="8805"/>
    <cellStyle name="Normal 2 2 42 19 2" xfId="8806"/>
    <cellStyle name="Normal 2 2 42 19 2 2" xfId="36331"/>
    <cellStyle name="Normal 2 2 42 19 3" xfId="36330"/>
    <cellStyle name="Normal 2 2 42 2" xfId="8807"/>
    <cellStyle name="Normal 2 2 42 2 2" xfId="8808"/>
    <cellStyle name="Normal 2 2 42 2 2 2" xfId="36333"/>
    <cellStyle name="Normal 2 2 42 2 3" xfId="29787"/>
    <cellStyle name="Normal 2 2 42 2 4" xfId="36332"/>
    <cellStyle name="Normal 2 2 42 2_REUTERS" xfId="8809"/>
    <cellStyle name="Normal 2 2 42 20" xfId="8810"/>
    <cellStyle name="Normal 2 2 42 20 2" xfId="8811"/>
    <cellStyle name="Normal 2 2 42 20 2 2" xfId="36335"/>
    <cellStyle name="Normal 2 2 42 20 3" xfId="36334"/>
    <cellStyle name="Normal 2 2 42 21" xfId="8812"/>
    <cellStyle name="Normal 2 2 42 21 2" xfId="8813"/>
    <cellStyle name="Normal 2 2 42 21 2 2" xfId="36337"/>
    <cellStyle name="Normal 2 2 42 21 3" xfId="36336"/>
    <cellStyle name="Normal 2 2 42 22" xfId="8814"/>
    <cellStyle name="Normal 2 2 42 22 2" xfId="36338"/>
    <cellStyle name="Normal 2 2 42 23" xfId="8815"/>
    <cellStyle name="Normal 2 2 42 23 2" xfId="36339"/>
    <cellStyle name="Normal 2 2 42 24" xfId="29786"/>
    <cellStyle name="Normal 2 2 42 25" xfId="36311"/>
    <cellStyle name="Normal 2 2 42 3" xfId="8816"/>
    <cellStyle name="Normal 2 2 42 3 2" xfId="8817"/>
    <cellStyle name="Normal 2 2 42 3 2 2" xfId="36341"/>
    <cellStyle name="Normal 2 2 42 3 3" xfId="29788"/>
    <cellStyle name="Normal 2 2 42 3 4" xfId="36340"/>
    <cellStyle name="Normal 2 2 42 3_REUTERS" xfId="8818"/>
    <cellStyle name="Normal 2 2 42 4" xfId="8819"/>
    <cellStyle name="Normal 2 2 42 4 2" xfId="8820"/>
    <cellStyle name="Normal 2 2 42 4 2 2" xfId="36343"/>
    <cellStyle name="Normal 2 2 42 4 3" xfId="29789"/>
    <cellStyle name="Normal 2 2 42 4 4" xfId="36342"/>
    <cellStyle name="Normal 2 2 42 4_REUTERS" xfId="8821"/>
    <cellStyle name="Normal 2 2 42 5" xfId="8822"/>
    <cellStyle name="Normal 2 2 42 5 2" xfId="8823"/>
    <cellStyle name="Normal 2 2 42 5 2 2" xfId="36345"/>
    <cellStyle name="Normal 2 2 42 5 3" xfId="8824"/>
    <cellStyle name="Normal 2 2 42 5 3 2" xfId="36346"/>
    <cellStyle name="Normal 2 2 42 5 4" xfId="8825"/>
    <cellStyle name="Normal 2 2 42 5 4 2" xfId="36347"/>
    <cellStyle name="Normal 2 2 42 5 5" xfId="36344"/>
    <cellStyle name="Normal 2 2 42 6" xfId="8826"/>
    <cellStyle name="Normal 2 2 42 6 2" xfId="8827"/>
    <cellStyle name="Normal 2 2 42 6 2 2" xfId="36349"/>
    <cellStyle name="Normal 2 2 42 6 3" xfId="36348"/>
    <cellStyle name="Normal 2 2 42 7" xfId="8828"/>
    <cellStyle name="Normal 2 2 42 7 2" xfId="8829"/>
    <cellStyle name="Normal 2 2 42 7 2 2" xfId="36351"/>
    <cellStyle name="Normal 2 2 42 7 3" xfId="36350"/>
    <cellStyle name="Normal 2 2 42 8" xfId="8830"/>
    <cellStyle name="Normal 2 2 42 8 2" xfId="8831"/>
    <cellStyle name="Normal 2 2 42 8 2 2" xfId="36353"/>
    <cellStyle name="Normal 2 2 42 8 3" xfId="36352"/>
    <cellStyle name="Normal 2 2 42 9" xfId="8832"/>
    <cellStyle name="Normal 2 2 42 9 2" xfId="8833"/>
    <cellStyle name="Normal 2 2 42 9 2 2" xfId="36355"/>
    <cellStyle name="Normal 2 2 42 9 3" xfId="36354"/>
    <cellStyle name="Normal 2 2 42_INDX_CORR" xfId="8834"/>
    <cellStyle name="Normal 2 2 43" xfId="8835"/>
    <cellStyle name="Normal 2 2 43 10" xfId="8836"/>
    <cellStyle name="Normal 2 2 43 10 2" xfId="8837"/>
    <cellStyle name="Normal 2 2 43 10 2 2" xfId="36358"/>
    <cellStyle name="Normal 2 2 43 10 3" xfId="36357"/>
    <cellStyle name="Normal 2 2 43 11" xfId="8838"/>
    <cellStyle name="Normal 2 2 43 11 2" xfId="8839"/>
    <cellStyle name="Normal 2 2 43 11 2 2" xfId="36360"/>
    <cellStyle name="Normal 2 2 43 11 3" xfId="36359"/>
    <cellStyle name="Normal 2 2 43 12" xfId="8840"/>
    <cellStyle name="Normal 2 2 43 12 2" xfId="8841"/>
    <cellStyle name="Normal 2 2 43 12 2 2" xfId="36362"/>
    <cellStyle name="Normal 2 2 43 12 3" xfId="36361"/>
    <cellStyle name="Normal 2 2 43 13" xfId="8842"/>
    <cellStyle name="Normal 2 2 43 13 2" xfId="8843"/>
    <cellStyle name="Normal 2 2 43 13 2 2" xfId="36364"/>
    <cellStyle name="Normal 2 2 43 13 3" xfId="36363"/>
    <cellStyle name="Normal 2 2 43 14" xfId="8844"/>
    <cellStyle name="Normal 2 2 43 14 2" xfId="8845"/>
    <cellStyle name="Normal 2 2 43 14 2 2" xfId="36366"/>
    <cellStyle name="Normal 2 2 43 14 3" xfId="36365"/>
    <cellStyle name="Normal 2 2 43 15" xfId="8846"/>
    <cellStyle name="Normal 2 2 43 15 2" xfId="8847"/>
    <cellStyle name="Normal 2 2 43 15 2 2" xfId="36368"/>
    <cellStyle name="Normal 2 2 43 15 3" xfId="36367"/>
    <cellStyle name="Normal 2 2 43 16" xfId="8848"/>
    <cellStyle name="Normal 2 2 43 16 2" xfId="8849"/>
    <cellStyle name="Normal 2 2 43 16 2 2" xfId="36370"/>
    <cellStyle name="Normal 2 2 43 16 3" xfId="36369"/>
    <cellStyle name="Normal 2 2 43 17" xfId="8850"/>
    <cellStyle name="Normal 2 2 43 17 2" xfId="8851"/>
    <cellStyle name="Normal 2 2 43 17 2 2" xfId="36372"/>
    <cellStyle name="Normal 2 2 43 17 3" xfId="36371"/>
    <cellStyle name="Normal 2 2 43 18" xfId="8852"/>
    <cellStyle name="Normal 2 2 43 18 2" xfId="8853"/>
    <cellStyle name="Normal 2 2 43 18 2 2" xfId="36374"/>
    <cellStyle name="Normal 2 2 43 18 3" xfId="36373"/>
    <cellStyle name="Normal 2 2 43 19" xfId="8854"/>
    <cellStyle name="Normal 2 2 43 19 2" xfId="8855"/>
    <cellStyle name="Normal 2 2 43 19 2 2" xfId="36376"/>
    <cellStyle name="Normal 2 2 43 19 3" xfId="36375"/>
    <cellStyle name="Normal 2 2 43 2" xfId="8856"/>
    <cellStyle name="Normal 2 2 43 2 2" xfId="8857"/>
    <cellStyle name="Normal 2 2 43 2 2 2" xfId="36378"/>
    <cellStyle name="Normal 2 2 43 2 3" xfId="29791"/>
    <cellStyle name="Normal 2 2 43 2 4" xfId="36377"/>
    <cellStyle name="Normal 2 2 43 2_REUTERS" xfId="8858"/>
    <cellStyle name="Normal 2 2 43 20" xfId="8859"/>
    <cellStyle name="Normal 2 2 43 20 2" xfId="8860"/>
    <cellStyle name="Normal 2 2 43 20 2 2" xfId="36380"/>
    <cellStyle name="Normal 2 2 43 20 3" xfId="36379"/>
    <cellStyle name="Normal 2 2 43 21" xfId="8861"/>
    <cellStyle name="Normal 2 2 43 21 2" xfId="8862"/>
    <cellStyle name="Normal 2 2 43 21 2 2" xfId="36382"/>
    <cellStyle name="Normal 2 2 43 21 3" xfId="36381"/>
    <cellStyle name="Normal 2 2 43 22" xfId="8863"/>
    <cellStyle name="Normal 2 2 43 22 2" xfId="36383"/>
    <cellStyle name="Normal 2 2 43 23" xfId="8864"/>
    <cellStyle name="Normal 2 2 43 23 2" xfId="36384"/>
    <cellStyle name="Normal 2 2 43 24" xfId="29790"/>
    <cellStyle name="Normal 2 2 43 25" xfId="36356"/>
    <cellStyle name="Normal 2 2 43 3" xfId="8865"/>
    <cellStyle name="Normal 2 2 43 3 2" xfId="8866"/>
    <cellStyle name="Normal 2 2 43 3 2 2" xfId="36386"/>
    <cellStyle name="Normal 2 2 43 3 3" xfId="29792"/>
    <cellStyle name="Normal 2 2 43 3 4" xfId="36385"/>
    <cellStyle name="Normal 2 2 43 3_REUTERS" xfId="8867"/>
    <cellStyle name="Normal 2 2 43 4" xfId="8868"/>
    <cellStyle name="Normal 2 2 43 4 2" xfId="8869"/>
    <cellStyle name="Normal 2 2 43 4 2 2" xfId="36388"/>
    <cellStyle name="Normal 2 2 43 4 3" xfId="29793"/>
    <cellStyle name="Normal 2 2 43 4 4" xfId="36387"/>
    <cellStyle name="Normal 2 2 43 4_REUTERS" xfId="8870"/>
    <cellStyle name="Normal 2 2 43 5" xfId="8871"/>
    <cellStyle name="Normal 2 2 43 5 2" xfId="8872"/>
    <cellStyle name="Normal 2 2 43 5 2 2" xfId="36390"/>
    <cellStyle name="Normal 2 2 43 5 3" xfId="8873"/>
    <cellStyle name="Normal 2 2 43 5 3 2" xfId="36391"/>
    <cellStyle name="Normal 2 2 43 5 4" xfId="8874"/>
    <cellStyle name="Normal 2 2 43 5 4 2" xfId="36392"/>
    <cellStyle name="Normal 2 2 43 5 5" xfId="36389"/>
    <cellStyle name="Normal 2 2 43 6" xfId="8875"/>
    <cellStyle name="Normal 2 2 43 6 2" xfId="8876"/>
    <cellStyle name="Normal 2 2 43 6 2 2" xfId="36394"/>
    <cellStyle name="Normal 2 2 43 6 3" xfId="36393"/>
    <cellStyle name="Normal 2 2 43 7" xfId="8877"/>
    <cellStyle name="Normal 2 2 43 7 2" xfId="8878"/>
    <cellStyle name="Normal 2 2 43 7 2 2" xfId="36396"/>
    <cellStyle name="Normal 2 2 43 7 3" xfId="36395"/>
    <cellStyle name="Normal 2 2 43 8" xfId="8879"/>
    <cellStyle name="Normal 2 2 43 8 2" xfId="8880"/>
    <cellStyle name="Normal 2 2 43 8 2 2" xfId="36398"/>
    <cellStyle name="Normal 2 2 43 8 3" xfId="36397"/>
    <cellStyle name="Normal 2 2 43 9" xfId="8881"/>
    <cellStyle name="Normal 2 2 43 9 2" xfId="8882"/>
    <cellStyle name="Normal 2 2 43 9 2 2" xfId="36400"/>
    <cellStyle name="Normal 2 2 43 9 3" xfId="36399"/>
    <cellStyle name="Normal 2 2 43_INDX_CORR" xfId="8883"/>
    <cellStyle name="Normal 2 2 44" xfId="8884"/>
    <cellStyle name="Normal 2 2 44 10" xfId="8885"/>
    <cellStyle name="Normal 2 2 44 10 2" xfId="8886"/>
    <cellStyle name="Normal 2 2 44 10 2 2" xfId="36403"/>
    <cellStyle name="Normal 2 2 44 10 3" xfId="36402"/>
    <cellStyle name="Normal 2 2 44 11" xfId="8887"/>
    <cellStyle name="Normal 2 2 44 11 2" xfId="8888"/>
    <cellStyle name="Normal 2 2 44 11 2 2" xfId="36405"/>
    <cellStyle name="Normal 2 2 44 11 3" xfId="36404"/>
    <cellStyle name="Normal 2 2 44 12" xfId="8889"/>
    <cellStyle name="Normal 2 2 44 12 2" xfId="8890"/>
    <cellStyle name="Normal 2 2 44 12 2 2" xfId="36407"/>
    <cellStyle name="Normal 2 2 44 12 3" xfId="36406"/>
    <cellStyle name="Normal 2 2 44 13" xfId="8891"/>
    <cellStyle name="Normal 2 2 44 13 2" xfId="8892"/>
    <cellStyle name="Normal 2 2 44 13 2 2" xfId="36409"/>
    <cellStyle name="Normal 2 2 44 13 3" xfId="36408"/>
    <cellStyle name="Normal 2 2 44 14" xfId="8893"/>
    <cellStyle name="Normal 2 2 44 14 2" xfId="8894"/>
    <cellStyle name="Normal 2 2 44 14 2 2" xfId="36411"/>
    <cellStyle name="Normal 2 2 44 14 3" xfId="36410"/>
    <cellStyle name="Normal 2 2 44 15" xfId="8895"/>
    <cellStyle name="Normal 2 2 44 15 2" xfId="8896"/>
    <cellStyle name="Normal 2 2 44 15 2 2" xfId="36413"/>
    <cellStyle name="Normal 2 2 44 15 3" xfId="36412"/>
    <cellStyle name="Normal 2 2 44 16" xfId="8897"/>
    <cellStyle name="Normal 2 2 44 16 2" xfId="8898"/>
    <cellStyle name="Normal 2 2 44 16 2 2" xfId="36415"/>
    <cellStyle name="Normal 2 2 44 16 3" xfId="36414"/>
    <cellStyle name="Normal 2 2 44 17" xfId="8899"/>
    <cellStyle name="Normal 2 2 44 17 2" xfId="8900"/>
    <cellStyle name="Normal 2 2 44 17 2 2" xfId="36417"/>
    <cellStyle name="Normal 2 2 44 17 3" xfId="36416"/>
    <cellStyle name="Normal 2 2 44 18" xfId="8901"/>
    <cellStyle name="Normal 2 2 44 18 2" xfId="8902"/>
    <cellStyle name="Normal 2 2 44 18 2 2" xfId="36419"/>
    <cellStyle name="Normal 2 2 44 18 3" xfId="36418"/>
    <cellStyle name="Normal 2 2 44 19" xfId="8903"/>
    <cellStyle name="Normal 2 2 44 19 2" xfId="8904"/>
    <cellStyle name="Normal 2 2 44 19 2 2" xfId="36421"/>
    <cellStyle name="Normal 2 2 44 19 3" xfId="36420"/>
    <cellStyle name="Normal 2 2 44 2" xfId="8905"/>
    <cellStyle name="Normal 2 2 44 2 2" xfId="8906"/>
    <cellStyle name="Normal 2 2 44 2 2 2" xfId="36423"/>
    <cellStyle name="Normal 2 2 44 2 3" xfId="29795"/>
    <cellStyle name="Normal 2 2 44 2 4" xfId="36422"/>
    <cellStyle name="Normal 2 2 44 2_REUTERS" xfId="8907"/>
    <cellStyle name="Normal 2 2 44 20" xfId="8908"/>
    <cellStyle name="Normal 2 2 44 20 2" xfId="8909"/>
    <cellStyle name="Normal 2 2 44 20 2 2" xfId="36425"/>
    <cellStyle name="Normal 2 2 44 20 3" xfId="36424"/>
    <cellStyle name="Normal 2 2 44 21" xfId="8910"/>
    <cellStyle name="Normal 2 2 44 21 2" xfId="8911"/>
    <cellStyle name="Normal 2 2 44 21 2 2" xfId="36427"/>
    <cellStyle name="Normal 2 2 44 21 3" xfId="36426"/>
    <cellStyle name="Normal 2 2 44 22" xfId="8912"/>
    <cellStyle name="Normal 2 2 44 22 2" xfId="36428"/>
    <cellStyle name="Normal 2 2 44 23" xfId="8913"/>
    <cellStyle name="Normal 2 2 44 23 2" xfId="36429"/>
    <cellStyle name="Normal 2 2 44 24" xfId="29794"/>
    <cellStyle name="Normal 2 2 44 25" xfId="36401"/>
    <cellStyle name="Normal 2 2 44 3" xfId="8914"/>
    <cellStyle name="Normal 2 2 44 3 2" xfId="8915"/>
    <cellStyle name="Normal 2 2 44 3 2 2" xfId="36431"/>
    <cellStyle name="Normal 2 2 44 3 3" xfId="29796"/>
    <cellStyle name="Normal 2 2 44 3 4" xfId="36430"/>
    <cellStyle name="Normal 2 2 44 3_REUTERS" xfId="8916"/>
    <cellStyle name="Normal 2 2 44 4" xfId="8917"/>
    <cellStyle name="Normal 2 2 44 4 2" xfId="8918"/>
    <cellStyle name="Normal 2 2 44 4 2 2" xfId="36433"/>
    <cellStyle name="Normal 2 2 44 4 3" xfId="29797"/>
    <cellStyle name="Normal 2 2 44 4 4" xfId="36432"/>
    <cellStyle name="Normal 2 2 44 4_REUTERS" xfId="8919"/>
    <cellStyle name="Normal 2 2 44 5" xfId="8920"/>
    <cellStyle name="Normal 2 2 44 5 2" xfId="8921"/>
    <cellStyle name="Normal 2 2 44 5 2 2" xfId="36435"/>
    <cellStyle name="Normal 2 2 44 5 3" xfId="8922"/>
    <cellStyle name="Normal 2 2 44 5 3 2" xfId="36436"/>
    <cellStyle name="Normal 2 2 44 5 4" xfId="8923"/>
    <cellStyle name="Normal 2 2 44 5 4 2" xfId="36437"/>
    <cellStyle name="Normal 2 2 44 5 5" xfId="36434"/>
    <cellStyle name="Normal 2 2 44 6" xfId="8924"/>
    <cellStyle name="Normal 2 2 44 6 2" xfId="8925"/>
    <cellStyle name="Normal 2 2 44 6 2 2" xfId="36439"/>
    <cellStyle name="Normal 2 2 44 6 3" xfId="36438"/>
    <cellStyle name="Normal 2 2 44 7" xfId="8926"/>
    <cellStyle name="Normal 2 2 44 7 2" xfId="8927"/>
    <cellStyle name="Normal 2 2 44 7 2 2" xfId="36441"/>
    <cellStyle name="Normal 2 2 44 7 3" xfId="36440"/>
    <cellStyle name="Normal 2 2 44 8" xfId="8928"/>
    <cellStyle name="Normal 2 2 44 8 2" xfId="8929"/>
    <cellStyle name="Normal 2 2 44 8 2 2" xfId="36443"/>
    <cellStyle name="Normal 2 2 44 8 3" xfId="36442"/>
    <cellStyle name="Normal 2 2 44 9" xfId="8930"/>
    <cellStyle name="Normal 2 2 44 9 2" xfId="8931"/>
    <cellStyle name="Normal 2 2 44 9 2 2" xfId="36445"/>
    <cellStyle name="Normal 2 2 44 9 3" xfId="36444"/>
    <cellStyle name="Normal 2 2 44_INDX_CORR" xfId="8932"/>
    <cellStyle name="Normal 2 2 45" xfId="8933"/>
    <cellStyle name="Normal 2 2 45 2" xfId="8934"/>
    <cellStyle name="Normal 2 2 45 2 2" xfId="36447"/>
    <cellStyle name="Normal 2 2 45 3" xfId="29798"/>
    <cellStyle name="Normal 2 2 45 4" xfId="36446"/>
    <cellStyle name="Normal 2 2 45_REUTERS" xfId="8935"/>
    <cellStyle name="Normal 2 2 46" xfId="8936"/>
    <cellStyle name="Normal 2 2 46 2" xfId="8937"/>
    <cellStyle name="Normal 2 2 46 2 2" xfId="36449"/>
    <cellStyle name="Normal 2 2 46 3" xfId="29799"/>
    <cellStyle name="Normal 2 2 46 4" xfId="36448"/>
    <cellStyle name="Normal 2 2 46_REUTERS" xfId="8938"/>
    <cellStyle name="Normal 2 2 47" xfId="8939"/>
    <cellStyle name="Normal 2 2 47 2" xfId="8940"/>
    <cellStyle name="Normal 2 2 47 2 2" xfId="36451"/>
    <cellStyle name="Normal 2 2 47 3" xfId="8941"/>
    <cellStyle name="Normal 2 2 47 3 2" xfId="36452"/>
    <cellStyle name="Normal 2 2 47 4" xfId="8942"/>
    <cellStyle name="Normal 2 2 47 4 2" xfId="36453"/>
    <cellStyle name="Normal 2 2 47 5" xfId="36450"/>
    <cellStyle name="Normal 2 2 48" xfId="8943"/>
    <cellStyle name="Normal 2 2 48 2" xfId="8944"/>
    <cellStyle name="Normal 2 2 48 2 2" xfId="36455"/>
    <cellStyle name="Normal 2 2 48 3" xfId="36454"/>
    <cellStyle name="Normal 2 2 49" xfId="8945"/>
    <cellStyle name="Normal 2 2 49 2" xfId="8946"/>
    <cellStyle name="Normal 2 2 49 2 2" xfId="36457"/>
    <cellStyle name="Normal 2 2 49 3" xfId="36456"/>
    <cellStyle name="Normal 2 2 5" xfId="8947"/>
    <cellStyle name="Normal 2 2 5 2" xfId="8948"/>
    <cellStyle name="Normal 2 2 5 2 2" xfId="8949"/>
    <cellStyle name="Normal 2 2 5 2 2 2" xfId="36460"/>
    <cellStyle name="Normal 2 2 5 2 3" xfId="8950"/>
    <cellStyle name="Normal 2 2 5 2 3 2" xfId="36461"/>
    <cellStyle name="Normal 2 2 5 2 4" xfId="8951"/>
    <cellStyle name="Normal 2 2 5 2 4 2" xfId="36462"/>
    <cellStyle name="Normal 2 2 5 2 5" xfId="36459"/>
    <cellStyle name="Normal 2 2 5 3" xfId="8952"/>
    <cellStyle name="Normal 2 2 5 3 2" xfId="36463"/>
    <cellStyle name="Normal 2 2 5 4" xfId="8953"/>
    <cellStyle name="Normal 2 2 5 4 2" xfId="36464"/>
    <cellStyle name="Normal 2 2 5 5" xfId="29800"/>
    <cellStyle name="Normal 2 2 5 6" xfId="36458"/>
    <cellStyle name="Normal 2 2 5_REUTERS" xfId="8954"/>
    <cellStyle name="Normal 2 2 50" xfId="8955"/>
    <cellStyle name="Normal 2 2 50 2" xfId="8956"/>
    <cellStyle name="Normal 2 2 50 2 2" xfId="36466"/>
    <cellStyle name="Normal 2 2 50 3" xfId="36465"/>
    <cellStyle name="Normal 2 2 51" xfId="8957"/>
    <cellStyle name="Normal 2 2 51 2" xfId="36467"/>
    <cellStyle name="Normal 2 2 52" xfId="8958"/>
    <cellStyle name="Normal 2 2 52 2" xfId="36468"/>
    <cellStyle name="Normal 2 2 6" xfId="8959"/>
    <cellStyle name="Normal 2 2 6 2" xfId="8960"/>
    <cellStyle name="Normal 2 2 6 2 2" xfId="8961"/>
    <cellStyle name="Normal 2 2 6 2 2 2" xfId="36471"/>
    <cellStyle name="Normal 2 2 6 2 3" xfId="8962"/>
    <cellStyle name="Normal 2 2 6 2 3 2" xfId="36472"/>
    <cellStyle name="Normal 2 2 6 2 4" xfId="8963"/>
    <cellStyle name="Normal 2 2 6 2 4 2" xfId="36473"/>
    <cellStyle name="Normal 2 2 6 2 5" xfId="36470"/>
    <cellStyle name="Normal 2 2 6 3" xfId="8964"/>
    <cellStyle name="Normal 2 2 6 3 2" xfId="36474"/>
    <cellStyle name="Normal 2 2 6 4" xfId="8965"/>
    <cellStyle name="Normal 2 2 6 4 2" xfId="36475"/>
    <cellStyle name="Normal 2 2 6 5" xfId="29801"/>
    <cellStyle name="Normal 2 2 6 6" xfId="36469"/>
    <cellStyle name="Normal 2 2 6_REUTERS" xfId="8966"/>
    <cellStyle name="Normal 2 2 7" xfId="8967"/>
    <cellStyle name="Normal 2 2 7 2" xfId="8968"/>
    <cellStyle name="Normal 2 2 7 2 2" xfId="8969"/>
    <cellStyle name="Normal 2 2 7 2 2 2" xfId="36478"/>
    <cellStyle name="Normal 2 2 7 2 3" xfId="8970"/>
    <cellStyle name="Normal 2 2 7 2 3 2" xfId="36479"/>
    <cellStyle name="Normal 2 2 7 2 4" xfId="8971"/>
    <cellStyle name="Normal 2 2 7 2 4 2" xfId="36480"/>
    <cellStyle name="Normal 2 2 7 2 5" xfId="36477"/>
    <cellStyle name="Normal 2 2 7 3" xfId="8972"/>
    <cellStyle name="Normal 2 2 7 3 2" xfId="36481"/>
    <cellStyle name="Normal 2 2 7 4" xfId="8973"/>
    <cellStyle name="Normal 2 2 7 4 2" xfId="36482"/>
    <cellStyle name="Normal 2 2 7 5" xfId="29802"/>
    <cellStyle name="Normal 2 2 7 6" xfId="36476"/>
    <cellStyle name="Normal 2 2 7_REUTERS" xfId="8974"/>
    <cellStyle name="Normal 2 2 8" xfId="8975"/>
    <cellStyle name="Normal 2 2 8 2" xfId="8976"/>
    <cellStyle name="Normal 2 2 8 2 2" xfId="8977"/>
    <cellStyle name="Normal 2 2 8 2 2 2" xfId="36485"/>
    <cellStyle name="Normal 2 2 8 2 3" xfId="8978"/>
    <cellStyle name="Normal 2 2 8 2 3 2" xfId="36486"/>
    <cellStyle name="Normal 2 2 8 2 4" xfId="8979"/>
    <cellStyle name="Normal 2 2 8 2 4 2" xfId="36487"/>
    <cellStyle name="Normal 2 2 8 2 5" xfId="36484"/>
    <cellStyle name="Normal 2 2 8 3" xfId="8980"/>
    <cellStyle name="Normal 2 2 8 3 2" xfId="36488"/>
    <cellStyle name="Normal 2 2 8 4" xfId="8981"/>
    <cellStyle name="Normal 2 2 8 4 2" xfId="36489"/>
    <cellStyle name="Normal 2 2 8 5" xfId="29803"/>
    <cellStyle name="Normal 2 2 8 6" xfId="36483"/>
    <cellStyle name="Normal 2 2 8_REUTERS" xfId="8982"/>
    <cellStyle name="Normal 2 2 9" xfId="8983"/>
    <cellStyle name="Normal 2 2 9 2" xfId="8984"/>
    <cellStyle name="Normal 2 2 9 2 2" xfId="8985"/>
    <cellStyle name="Normal 2 2 9 2 2 2" xfId="36492"/>
    <cellStyle name="Normal 2 2 9 2 3" xfId="8986"/>
    <cellStyle name="Normal 2 2 9 2 3 2" xfId="36493"/>
    <cellStyle name="Normal 2 2 9 2 4" xfId="8987"/>
    <cellStyle name="Normal 2 2 9 2 4 2" xfId="36494"/>
    <cellStyle name="Normal 2 2 9 2 5" xfId="36491"/>
    <cellStyle name="Normal 2 2 9 3" xfId="8988"/>
    <cellStyle name="Normal 2 2 9 3 2" xfId="36495"/>
    <cellStyle name="Normal 2 2 9 4" xfId="8989"/>
    <cellStyle name="Normal 2 2 9 4 2" xfId="36496"/>
    <cellStyle name="Normal 2 2 9 5" xfId="29804"/>
    <cellStyle name="Normal 2 2 9 6" xfId="36490"/>
    <cellStyle name="Normal 2 2 9_REUTERS" xfId="8990"/>
    <cellStyle name="Normal 2 2_INDX_CORR" xfId="8991"/>
    <cellStyle name="Normal 2 20" xfId="8992"/>
    <cellStyle name="Normal 2 20 2" xfId="8993"/>
    <cellStyle name="Normal 2 20 2 2" xfId="8994"/>
    <cellStyle name="Normal 2 20 2 2 2" xfId="36499"/>
    <cellStyle name="Normal 2 20 2 3" xfId="8995"/>
    <cellStyle name="Normal 2 20 2 3 2" xfId="36500"/>
    <cellStyle name="Normal 2 20 2 4" xfId="8996"/>
    <cellStyle name="Normal 2 20 2 4 2" xfId="36501"/>
    <cellStyle name="Normal 2 20 2 5" xfId="36498"/>
    <cellStyle name="Normal 2 20 3" xfId="8997"/>
    <cellStyle name="Normal 2 20 3 2" xfId="36502"/>
    <cellStyle name="Normal 2 20 4" xfId="8998"/>
    <cellStyle name="Normal 2 20 4 2" xfId="36503"/>
    <cellStyle name="Normal 2 20 5" xfId="29805"/>
    <cellStyle name="Normal 2 20 6" xfId="36497"/>
    <cellStyle name="Normal 2 20_REUTERS" xfId="8999"/>
    <cellStyle name="Normal 2 21" xfId="9000"/>
    <cellStyle name="Normal 2 21 2" xfId="9001"/>
    <cellStyle name="Normal 2 21 2 2" xfId="9002"/>
    <cellStyle name="Normal 2 21 2 2 2" xfId="36506"/>
    <cellStyle name="Normal 2 21 2 3" xfId="9003"/>
    <cellStyle name="Normal 2 21 2 3 2" xfId="36507"/>
    <cellStyle name="Normal 2 21 2 4" xfId="9004"/>
    <cellStyle name="Normal 2 21 2 4 2" xfId="36508"/>
    <cellStyle name="Normal 2 21 2 5" xfId="36505"/>
    <cellStyle name="Normal 2 21 3" xfId="9005"/>
    <cellStyle name="Normal 2 21 3 2" xfId="36509"/>
    <cellStyle name="Normal 2 21 4" xfId="9006"/>
    <cellStyle name="Normal 2 21 4 2" xfId="36510"/>
    <cellStyle name="Normal 2 21 5" xfId="29806"/>
    <cellStyle name="Normal 2 21 6" xfId="36504"/>
    <cellStyle name="Normal 2 21_REUTERS" xfId="9007"/>
    <cellStyle name="Normal 2 22" xfId="9008"/>
    <cellStyle name="Normal 2 22 2" xfId="9009"/>
    <cellStyle name="Normal 2 22 2 2" xfId="9010"/>
    <cellStyle name="Normal 2 22 2 2 2" xfId="36513"/>
    <cellStyle name="Normal 2 22 2 3" xfId="9011"/>
    <cellStyle name="Normal 2 22 2 3 2" xfId="36514"/>
    <cellStyle name="Normal 2 22 2 4" xfId="9012"/>
    <cellStyle name="Normal 2 22 2 4 2" xfId="36515"/>
    <cellStyle name="Normal 2 22 2 5" xfId="36512"/>
    <cellStyle name="Normal 2 22 3" xfId="9013"/>
    <cellStyle name="Normal 2 22 3 2" xfId="36516"/>
    <cellStyle name="Normal 2 22 4" xfId="9014"/>
    <cellStyle name="Normal 2 22 4 2" xfId="36517"/>
    <cellStyle name="Normal 2 22 5" xfId="29807"/>
    <cellStyle name="Normal 2 22 6" xfId="36511"/>
    <cellStyle name="Normal 2 22_REUTERS" xfId="9015"/>
    <cellStyle name="Normal 2 23" xfId="9016"/>
    <cellStyle name="Normal 2 23 2" xfId="9017"/>
    <cellStyle name="Normal 2 23 2 2" xfId="9018"/>
    <cellStyle name="Normal 2 23 2 2 2" xfId="36520"/>
    <cellStyle name="Normal 2 23 2 3" xfId="9019"/>
    <cellStyle name="Normal 2 23 2 3 2" xfId="36521"/>
    <cellStyle name="Normal 2 23 2 4" xfId="9020"/>
    <cellStyle name="Normal 2 23 2 4 2" xfId="36522"/>
    <cellStyle name="Normal 2 23 2 5" xfId="36519"/>
    <cellStyle name="Normal 2 23 3" xfId="9021"/>
    <cellStyle name="Normal 2 23 3 2" xfId="36523"/>
    <cellStyle name="Normal 2 23 4" xfId="9022"/>
    <cellStyle name="Normal 2 23 4 2" xfId="36524"/>
    <cellStyle name="Normal 2 23 5" xfId="29808"/>
    <cellStyle name="Normal 2 23 6" xfId="36518"/>
    <cellStyle name="Normal 2 23_REUTERS" xfId="9023"/>
    <cellStyle name="Normal 2 24" xfId="9024"/>
    <cellStyle name="Normal 2 24 2" xfId="9025"/>
    <cellStyle name="Normal 2 24 2 2" xfId="9026"/>
    <cellStyle name="Normal 2 24 2 2 2" xfId="36527"/>
    <cellStyle name="Normal 2 24 2 3" xfId="9027"/>
    <cellStyle name="Normal 2 24 2 3 2" xfId="36528"/>
    <cellStyle name="Normal 2 24 2 4" xfId="9028"/>
    <cellStyle name="Normal 2 24 2 4 2" xfId="36529"/>
    <cellStyle name="Normal 2 24 2 5" xfId="36526"/>
    <cellStyle name="Normal 2 24 3" xfId="9029"/>
    <cellStyle name="Normal 2 24 3 2" xfId="36530"/>
    <cellStyle name="Normal 2 24 4" xfId="9030"/>
    <cellStyle name="Normal 2 24 4 2" xfId="36531"/>
    <cellStyle name="Normal 2 24 5" xfId="29809"/>
    <cellStyle name="Normal 2 24 6" xfId="36525"/>
    <cellStyle name="Normal 2 24_REUTERS" xfId="9031"/>
    <cellStyle name="Normal 2 25" xfId="9032"/>
    <cellStyle name="Normal 2 25 2" xfId="9033"/>
    <cellStyle name="Normal 2 25 2 10" xfId="9034"/>
    <cellStyle name="Normal 2 25 2 10 2" xfId="9035"/>
    <cellStyle name="Normal 2 25 2 10 2 2" xfId="36535"/>
    <cellStyle name="Normal 2 25 2 10 3" xfId="9036"/>
    <cellStyle name="Normal 2 25 2 10 3 2" xfId="36536"/>
    <cellStyle name="Normal 2 25 2 10 4" xfId="9037"/>
    <cellStyle name="Normal 2 25 2 10 4 2" xfId="36537"/>
    <cellStyle name="Normal 2 25 2 10 5" xfId="29812"/>
    <cellStyle name="Normal 2 25 2 10 6" xfId="36534"/>
    <cellStyle name="Normal 2 25 2 10_REUTERS" xfId="9038"/>
    <cellStyle name="Normal 2 25 2 11" xfId="9039"/>
    <cellStyle name="Normal 2 25 2 11 2" xfId="9040"/>
    <cellStyle name="Normal 2 25 2 11 2 2" xfId="36539"/>
    <cellStyle name="Normal 2 25 2 11 3" xfId="9041"/>
    <cellStyle name="Normal 2 25 2 11 3 2" xfId="36540"/>
    <cellStyle name="Normal 2 25 2 11 4" xfId="9042"/>
    <cellStyle name="Normal 2 25 2 11 4 2" xfId="36541"/>
    <cellStyle name="Normal 2 25 2 11 5" xfId="36538"/>
    <cellStyle name="Normal 2 25 2 12" xfId="9043"/>
    <cellStyle name="Normal 2 25 2 12 2" xfId="9044"/>
    <cellStyle name="Normal 2 25 2 12 2 2" xfId="36543"/>
    <cellStyle name="Normal 2 25 2 12 3" xfId="36542"/>
    <cellStyle name="Normal 2 25 2 13" xfId="9045"/>
    <cellStyle name="Normal 2 25 2 13 2" xfId="9046"/>
    <cellStyle name="Normal 2 25 2 13 2 2" xfId="36545"/>
    <cellStyle name="Normal 2 25 2 13 3" xfId="36544"/>
    <cellStyle name="Normal 2 25 2 14" xfId="9047"/>
    <cellStyle name="Normal 2 25 2 14 2" xfId="9048"/>
    <cellStyle name="Normal 2 25 2 14 2 2" xfId="36547"/>
    <cellStyle name="Normal 2 25 2 14 3" xfId="36546"/>
    <cellStyle name="Normal 2 25 2 15" xfId="9049"/>
    <cellStyle name="Normal 2 25 2 15 2" xfId="9050"/>
    <cellStyle name="Normal 2 25 2 15 2 2" xfId="36549"/>
    <cellStyle name="Normal 2 25 2 15 3" xfId="36548"/>
    <cellStyle name="Normal 2 25 2 16" xfId="9051"/>
    <cellStyle name="Normal 2 25 2 16 2" xfId="9052"/>
    <cellStyle name="Normal 2 25 2 16 2 2" xfId="36551"/>
    <cellStyle name="Normal 2 25 2 16 3" xfId="36550"/>
    <cellStyle name="Normal 2 25 2 17" xfId="9053"/>
    <cellStyle name="Normal 2 25 2 17 2" xfId="9054"/>
    <cellStyle name="Normal 2 25 2 17 2 2" xfId="36553"/>
    <cellStyle name="Normal 2 25 2 17 3" xfId="36552"/>
    <cellStyle name="Normal 2 25 2 18" xfId="9055"/>
    <cellStyle name="Normal 2 25 2 18 2" xfId="9056"/>
    <cellStyle name="Normal 2 25 2 18 2 2" xfId="36555"/>
    <cellStyle name="Normal 2 25 2 18 3" xfId="36554"/>
    <cellStyle name="Normal 2 25 2 19" xfId="9057"/>
    <cellStyle name="Normal 2 25 2 19 2" xfId="9058"/>
    <cellStyle name="Normal 2 25 2 19 2 2" xfId="36557"/>
    <cellStyle name="Normal 2 25 2 19 3" xfId="36556"/>
    <cellStyle name="Normal 2 25 2 2" xfId="9059"/>
    <cellStyle name="Normal 2 25 2 2 10" xfId="9060"/>
    <cellStyle name="Normal 2 25 2 2 10 2" xfId="9061"/>
    <cellStyle name="Normal 2 25 2 2 10 2 2" xfId="36560"/>
    <cellStyle name="Normal 2 25 2 2 10 3" xfId="36559"/>
    <cellStyle name="Normal 2 25 2 2 11" xfId="9062"/>
    <cellStyle name="Normal 2 25 2 2 11 2" xfId="9063"/>
    <cellStyle name="Normal 2 25 2 2 11 2 2" xfId="36562"/>
    <cellStyle name="Normal 2 25 2 2 11 3" xfId="36561"/>
    <cellStyle name="Normal 2 25 2 2 12" xfId="9064"/>
    <cellStyle name="Normal 2 25 2 2 12 2" xfId="9065"/>
    <cellStyle name="Normal 2 25 2 2 12 2 2" xfId="36564"/>
    <cellStyle name="Normal 2 25 2 2 12 3" xfId="36563"/>
    <cellStyle name="Normal 2 25 2 2 13" xfId="9066"/>
    <cellStyle name="Normal 2 25 2 2 13 2" xfId="9067"/>
    <cellStyle name="Normal 2 25 2 2 13 2 2" xfId="36566"/>
    <cellStyle name="Normal 2 25 2 2 13 3" xfId="36565"/>
    <cellStyle name="Normal 2 25 2 2 14" xfId="9068"/>
    <cellStyle name="Normal 2 25 2 2 14 2" xfId="9069"/>
    <cellStyle name="Normal 2 25 2 2 14 2 2" xfId="36568"/>
    <cellStyle name="Normal 2 25 2 2 14 3" xfId="36567"/>
    <cellStyle name="Normal 2 25 2 2 15" xfId="9070"/>
    <cellStyle name="Normal 2 25 2 2 15 2" xfId="9071"/>
    <cellStyle name="Normal 2 25 2 2 15 2 2" xfId="36570"/>
    <cellStyle name="Normal 2 25 2 2 15 3" xfId="36569"/>
    <cellStyle name="Normal 2 25 2 2 16" xfId="9072"/>
    <cellStyle name="Normal 2 25 2 2 16 2" xfId="36571"/>
    <cellStyle name="Normal 2 25 2 2 17" xfId="9073"/>
    <cellStyle name="Normal 2 25 2 2 17 2" xfId="36572"/>
    <cellStyle name="Normal 2 25 2 2 18" xfId="9074"/>
    <cellStyle name="Normal 2 25 2 2 18 2" xfId="36573"/>
    <cellStyle name="Normal 2 25 2 2 19" xfId="9075"/>
    <cellStyle name="Normal 2 25 2 2 19 2" xfId="36574"/>
    <cellStyle name="Normal 2 25 2 2 2" xfId="9076"/>
    <cellStyle name="Normal 2 25 2 2 2 2" xfId="9077"/>
    <cellStyle name="Normal 2 25 2 2 2 2 2" xfId="36576"/>
    <cellStyle name="Normal 2 25 2 2 2 3" xfId="9078"/>
    <cellStyle name="Normal 2 25 2 2 2 3 2" xfId="36577"/>
    <cellStyle name="Normal 2 25 2 2 2 4" xfId="9079"/>
    <cellStyle name="Normal 2 25 2 2 2 4 2" xfId="36578"/>
    <cellStyle name="Normal 2 25 2 2 2 5" xfId="29814"/>
    <cellStyle name="Normal 2 25 2 2 2 6" xfId="36575"/>
    <cellStyle name="Normal 2 25 2 2 2_REUTERS" xfId="9080"/>
    <cellStyle name="Normal 2 25 2 2 20" xfId="9081"/>
    <cellStyle name="Normal 2 25 2 2 20 2" xfId="36579"/>
    <cellStyle name="Normal 2 25 2 2 21" xfId="9082"/>
    <cellStyle name="Normal 2 25 2 2 21 2" xfId="36580"/>
    <cellStyle name="Normal 2 25 2 2 22" xfId="9083"/>
    <cellStyle name="Normal 2 25 2 2 22 2" xfId="36581"/>
    <cellStyle name="Normal 2 25 2 2 23" xfId="9084"/>
    <cellStyle name="Normal 2 25 2 2 23 2" xfId="36582"/>
    <cellStyle name="Normal 2 25 2 2 24" xfId="9085"/>
    <cellStyle name="Normal 2 25 2 2 24 2" xfId="36583"/>
    <cellStyle name="Normal 2 25 2 2 25" xfId="29813"/>
    <cellStyle name="Normal 2 25 2 2 26" xfId="36558"/>
    <cellStyle name="Normal 2 25 2 2 3" xfId="9086"/>
    <cellStyle name="Normal 2 25 2 2 3 2" xfId="9087"/>
    <cellStyle name="Normal 2 25 2 2 3 2 2" xfId="36585"/>
    <cellStyle name="Normal 2 25 2 2 3 3" xfId="9088"/>
    <cellStyle name="Normal 2 25 2 2 3 3 2" xfId="36586"/>
    <cellStyle name="Normal 2 25 2 2 3 4" xfId="9089"/>
    <cellStyle name="Normal 2 25 2 2 3 4 2" xfId="36587"/>
    <cellStyle name="Normal 2 25 2 2 3 5" xfId="29815"/>
    <cellStyle name="Normal 2 25 2 2 3 6" xfId="36584"/>
    <cellStyle name="Normal 2 25 2 2 3_REUTERS" xfId="9090"/>
    <cellStyle name="Normal 2 25 2 2 4" xfId="9091"/>
    <cellStyle name="Normal 2 25 2 2 4 2" xfId="9092"/>
    <cellStyle name="Normal 2 25 2 2 4 2 2" xfId="36589"/>
    <cellStyle name="Normal 2 25 2 2 4 3" xfId="9093"/>
    <cellStyle name="Normal 2 25 2 2 4 3 2" xfId="36590"/>
    <cellStyle name="Normal 2 25 2 2 4 4" xfId="9094"/>
    <cellStyle name="Normal 2 25 2 2 4 4 2" xfId="36591"/>
    <cellStyle name="Normal 2 25 2 2 4 5" xfId="29816"/>
    <cellStyle name="Normal 2 25 2 2 4 6" xfId="36588"/>
    <cellStyle name="Normal 2 25 2 2 4_REUTERS" xfId="9095"/>
    <cellStyle name="Normal 2 25 2 2 5" xfId="9096"/>
    <cellStyle name="Normal 2 25 2 2 5 2" xfId="9097"/>
    <cellStyle name="Normal 2 25 2 2 5 2 2" xfId="36593"/>
    <cellStyle name="Normal 2 25 2 2 5 3" xfId="9098"/>
    <cellStyle name="Normal 2 25 2 2 5 3 2" xfId="36594"/>
    <cellStyle name="Normal 2 25 2 2 5 4" xfId="9099"/>
    <cellStyle name="Normal 2 25 2 2 5 4 2" xfId="36595"/>
    <cellStyle name="Normal 2 25 2 2 5 5" xfId="29817"/>
    <cellStyle name="Normal 2 25 2 2 5 6" xfId="36592"/>
    <cellStyle name="Normal 2 25 2 2 5_REUTERS" xfId="9100"/>
    <cellStyle name="Normal 2 25 2 2 6" xfId="9101"/>
    <cellStyle name="Normal 2 25 2 2 6 2" xfId="9102"/>
    <cellStyle name="Normal 2 25 2 2 6 2 2" xfId="36597"/>
    <cellStyle name="Normal 2 25 2 2 6 3" xfId="9103"/>
    <cellStyle name="Normal 2 25 2 2 6 3 2" xfId="36598"/>
    <cellStyle name="Normal 2 25 2 2 6 4" xfId="9104"/>
    <cellStyle name="Normal 2 25 2 2 6 4 2" xfId="36599"/>
    <cellStyle name="Normal 2 25 2 2 6 5" xfId="36596"/>
    <cellStyle name="Normal 2 25 2 2 7" xfId="9105"/>
    <cellStyle name="Normal 2 25 2 2 7 2" xfId="36600"/>
    <cellStyle name="Normal 2 25 2 2 8" xfId="9106"/>
    <cellStyle name="Normal 2 25 2 2 8 2" xfId="36601"/>
    <cellStyle name="Normal 2 25 2 2 9" xfId="9107"/>
    <cellStyle name="Normal 2 25 2 2 9 2" xfId="36602"/>
    <cellStyle name="Normal 2 25 2 2_INDX_CORR" xfId="9108"/>
    <cellStyle name="Normal 2 25 2 20" xfId="9109"/>
    <cellStyle name="Normal 2 25 2 20 2" xfId="36603"/>
    <cellStyle name="Normal 2 25 2 21" xfId="9110"/>
    <cellStyle name="Normal 2 25 2 21 2" xfId="36604"/>
    <cellStyle name="Normal 2 25 2 22" xfId="9111"/>
    <cellStyle name="Normal 2 25 2 22 2" xfId="36605"/>
    <cellStyle name="Normal 2 25 2 23" xfId="9112"/>
    <cellStyle name="Normal 2 25 2 23 2" xfId="36606"/>
    <cellStyle name="Normal 2 25 2 24" xfId="9113"/>
    <cellStyle name="Normal 2 25 2 24 2" xfId="36607"/>
    <cellStyle name="Normal 2 25 2 25" xfId="9114"/>
    <cellStyle name="Normal 2 25 2 25 2" xfId="36608"/>
    <cellStyle name="Normal 2 25 2 26" xfId="9115"/>
    <cellStyle name="Normal 2 25 2 26 2" xfId="36609"/>
    <cellStyle name="Normal 2 25 2 27" xfId="9116"/>
    <cellStyle name="Normal 2 25 2 27 2" xfId="36610"/>
    <cellStyle name="Normal 2 25 2 28" xfId="9117"/>
    <cellStyle name="Normal 2 25 2 28 2" xfId="36611"/>
    <cellStyle name="Normal 2 25 2 29" xfId="9118"/>
    <cellStyle name="Normal 2 25 2 29 2" xfId="36612"/>
    <cellStyle name="Normal 2 25 2 3" xfId="9119"/>
    <cellStyle name="Normal 2 25 2 3 10" xfId="9120"/>
    <cellStyle name="Normal 2 25 2 3 10 2" xfId="36614"/>
    <cellStyle name="Normal 2 25 2 3 11" xfId="9121"/>
    <cellStyle name="Normal 2 25 2 3 11 2" xfId="36615"/>
    <cellStyle name="Normal 2 25 2 3 12" xfId="9122"/>
    <cellStyle name="Normal 2 25 2 3 12 2" xfId="36616"/>
    <cellStyle name="Normal 2 25 2 3 13" xfId="9123"/>
    <cellStyle name="Normal 2 25 2 3 13 2" xfId="36617"/>
    <cellStyle name="Normal 2 25 2 3 14" xfId="9124"/>
    <cellStyle name="Normal 2 25 2 3 14 2" xfId="36618"/>
    <cellStyle name="Normal 2 25 2 3 15" xfId="9125"/>
    <cellStyle name="Normal 2 25 2 3 15 2" xfId="36619"/>
    <cellStyle name="Normal 2 25 2 3 16" xfId="9126"/>
    <cellStyle name="Normal 2 25 2 3 16 2" xfId="36620"/>
    <cellStyle name="Normal 2 25 2 3 17" xfId="9127"/>
    <cellStyle name="Normal 2 25 2 3 17 2" xfId="36621"/>
    <cellStyle name="Normal 2 25 2 3 18" xfId="9128"/>
    <cellStyle name="Normal 2 25 2 3 18 2" xfId="36622"/>
    <cellStyle name="Normal 2 25 2 3 19" xfId="9129"/>
    <cellStyle name="Normal 2 25 2 3 19 2" xfId="36623"/>
    <cellStyle name="Normal 2 25 2 3 2" xfId="9130"/>
    <cellStyle name="Normal 2 25 2 3 2 2" xfId="9131"/>
    <cellStyle name="Normal 2 25 2 3 2 2 2" xfId="36625"/>
    <cellStyle name="Normal 2 25 2 3 2 3" xfId="9132"/>
    <cellStyle name="Normal 2 25 2 3 2 3 2" xfId="36626"/>
    <cellStyle name="Normal 2 25 2 3 2 4" xfId="9133"/>
    <cellStyle name="Normal 2 25 2 3 2 4 2" xfId="36627"/>
    <cellStyle name="Normal 2 25 2 3 2 5" xfId="29819"/>
    <cellStyle name="Normal 2 25 2 3 2 6" xfId="36624"/>
    <cellStyle name="Normal 2 25 2 3 2_REUTERS" xfId="9134"/>
    <cellStyle name="Normal 2 25 2 3 20" xfId="9135"/>
    <cellStyle name="Normal 2 25 2 3 20 2" xfId="36628"/>
    <cellStyle name="Normal 2 25 2 3 21" xfId="9136"/>
    <cellStyle name="Normal 2 25 2 3 21 2" xfId="36629"/>
    <cellStyle name="Normal 2 25 2 3 22" xfId="9137"/>
    <cellStyle name="Normal 2 25 2 3 22 2" xfId="36630"/>
    <cellStyle name="Normal 2 25 2 3 23" xfId="9138"/>
    <cellStyle name="Normal 2 25 2 3 23 2" xfId="36631"/>
    <cellStyle name="Normal 2 25 2 3 24" xfId="9139"/>
    <cellStyle name="Normal 2 25 2 3 24 2" xfId="36632"/>
    <cellStyle name="Normal 2 25 2 3 25" xfId="29818"/>
    <cellStyle name="Normal 2 25 2 3 26" xfId="36613"/>
    <cellStyle name="Normal 2 25 2 3 3" xfId="9140"/>
    <cellStyle name="Normal 2 25 2 3 3 2" xfId="9141"/>
    <cellStyle name="Normal 2 25 2 3 3 2 2" xfId="36634"/>
    <cellStyle name="Normal 2 25 2 3 3 3" xfId="9142"/>
    <cellStyle name="Normal 2 25 2 3 3 3 2" xfId="36635"/>
    <cellStyle name="Normal 2 25 2 3 3 4" xfId="9143"/>
    <cellStyle name="Normal 2 25 2 3 3 4 2" xfId="36636"/>
    <cellStyle name="Normal 2 25 2 3 3 5" xfId="29820"/>
    <cellStyle name="Normal 2 25 2 3 3 6" xfId="36633"/>
    <cellStyle name="Normal 2 25 2 3 3_REUTERS" xfId="9144"/>
    <cellStyle name="Normal 2 25 2 3 4" xfId="9145"/>
    <cellStyle name="Normal 2 25 2 3 4 2" xfId="9146"/>
    <cellStyle name="Normal 2 25 2 3 4 2 2" xfId="36638"/>
    <cellStyle name="Normal 2 25 2 3 4 3" xfId="9147"/>
    <cellStyle name="Normal 2 25 2 3 4 3 2" xfId="36639"/>
    <cellStyle name="Normal 2 25 2 3 4 4" xfId="9148"/>
    <cellStyle name="Normal 2 25 2 3 4 4 2" xfId="36640"/>
    <cellStyle name="Normal 2 25 2 3 4 5" xfId="29821"/>
    <cellStyle name="Normal 2 25 2 3 4 6" xfId="36637"/>
    <cellStyle name="Normal 2 25 2 3 4_REUTERS" xfId="9149"/>
    <cellStyle name="Normal 2 25 2 3 5" xfId="9150"/>
    <cellStyle name="Normal 2 25 2 3 5 2" xfId="9151"/>
    <cellStyle name="Normal 2 25 2 3 5 2 2" xfId="36642"/>
    <cellStyle name="Normal 2 25 2 3 5 3" xfId="9152"/>
    <cellStyle name="Normal 2 25 2 3 5 3 2" xfId="36643"/>
    <cellStyle name="Normal 2 25 2 3 5 4" xfId="9153"/>
    <cellStyle name="Normal 2 25 2 3 5 4 2" xfId="36644"/>
    <cellStyle name="Normal 2 25 2 3 5 5" xfId="29822"/>
    <cellStyle name="Normal 2 25 2 3 5 6" xfId="36641"/>
    <cellStyle name="Normal 2 25 2 3 5_REUTERS" xfId="9154"/>
    <cellStyle name="Normal 2 25 2 3 6" xfId="9155"/>
    <cellStyle name="Normal 2 25 2 3 6 2" xfId="36645"/>
    <cellStyle name="Normal 2 25 2 3 7" xfId="9156"/>
    <cellStyle name="Normal 2 25 2 3 7 2" xfId="36646"/>
    <cellStyle name="Normal 2 25 2 3 8" xfId="9157"/>
    <cellStyle name="Normal 2 25 2 3 8 2" xfId="36647"/>
    <cellStyle name="Normal 2 25 2 3 9" xfId="9158"/>
    <cellStyle name="Normal 2 25 2 3 9 2" xfId="36648"/>
    <cellStyle name="Normal 2 25 2 3_INDX_CORR" xfId="9159"/>
    <cellStyle name="Normal 2 25 2 30" xfId="29811"/>
    <cellStyle name="Normal 2 25 2 31" xfId="36533"/>
    <cellStyle name="Normal 2 25 2 4" xfId="9160"/>
    <cellStyle name="Normal 2 25 2 4 10" xfId="9161"/>
    <cellStyle name="Normal 2 25 2 4 10 2" xfId="36650"/>
    <cellStyle name="Normal 2 25 2 4 11" xfId="9162"/>
    <cellStyle name="Normal 2 25 2 4 11 2" xfId="36651"/>
    <cellStyle name="Normal 2 25 2 4 12" xfId="9163"/>
    <cellStyle name="Normal 2 25 2 4 12 2" xfId="36652"/>
    <cellStyle name="Normal 2 25 2 4 13" xfId="9164"/>
    <cellStyle name="Normal 2 25 2 4 13 2" xfId="36653"/>
    <cellStyle name="Normal 2 25 2 4 14" xfId="9165"/>
    <cellStyle name="Normal 2 25 2 4 14 2" xfId="36654"/>
    <cellStyle name="Normal 2 25 2 4 15" xfId="9166"/>
    <cellStyle name="Normal 2 25 2 4 15 2" xfId="36655"/>
    <cellStyle name="Normal 2 25 2 4 16" xfId="9167"/>
    <cellStyle name="Normal 2 25 2 4 16 2" xfId="36656"/>
    <cellStyle name="Normal 2 25 2 4 17" xfId="9168"/>
    <cellStyle name="Normal 2 25 2 4 17 2" xfId="36657"/>
    <cellStyle name="Normal 2 25 2 4 18" xfId="9169"/>
    <cellStyle name="Normal 2 25 2 4 18 2" xfId="36658"/>
    <cellStyle name="Normal 2 25 2 4 19" xfId="9170"/>
    <cellStyle name="Normal 2 25 2 4 19 2" xfId="36659"/>
    <cellStyle name="Normal 2 25 2 4 2" xfId="9171"/>
    <cellStyle name="Normal 2 25 2 4 2 2" xfId="9172"/>
    <cellStyle name="Normal 2 25 2 4 2 2 2" xfId="36661"/>
    <cellStyle name="Normal 2 25 2 4 2 3" xfId="9173"/>
    <cellStyle name="Normal 2 25 2 4 2 3 2" xfId="36662"/>
    <cellStyle name="Normal 2 25 2 4 2 4" xfId="9174"/>
    <cellStyle name="Normal 2 25 2 4 2 4 2" xfId="36663"/>
    <cellStyle name="Normal 2 25 2 4 2 5" xfId="29824"/>
    <cellStyle name="Normal 2 25 2 4 2 6" xfId="36660"/>
    <cellStyle name="Normal 2 25 2 4 2_REUTERS" xfId="9175"/>
    <cellStyle name="Normal 2 25 2 4 20" xfId="9176"/>
    <cellStyle name="Normal 2 25 2 4 20 2" xfId="36664"/>
    <cellStyle name="Normal 2 25 2 4 21" xfId="9177"/>
    <cellStyle name="Normal 2 25 2 4 21 2" xfId="36665"/>
    <cellStyle name="Normal 2 25 2 4 22" xfId="9178"/>
    <cellStyle name="Normal 2 25 2 4 22 2" xfId="36666"/>
    <cellStyle name="Normal 2 25 2 4 23" xfId="9179"/>
    <cellStyle name="Normal 2 25 2 4 23 2" xfId="36667"/>
    <cellStyle name="Normal 2 25 2 4 24" xfId="9180"/>
    <cellStyle name="Normal 2 25 2 4 24 2" xfId="36668"/>
    <cellStyle name="Normal 2 25 2 4 25" xfId="29823"/>
    <cellStyle name="Normal 2 25 2 4 26" xfId="36649"/>
    <cellStyle name="Normal 2 25 2 4 3" xfId="9181"/>
    <cellStyle name="Normal 2 25 2 4 3 2" xfId="9182"/>
    <cellStyle name="Normal 2 25 2 4 3 2 2" xfId="36670"/>
    <cellStyle name="Normal 2 25 2 4 3 3" xfId="9183"/>
    <cellStyle name="Normal 2 25 2 4 3 3 2" xfId="36671"/>
    <cellStyle name="Normal 2 25 2 4 3 4" xfId="9184"/>
    <cellStyle name="Normal 2 25 2 4 3 4 2" xfId="36672"/>
    <cellStyle name="Normal 2 25 2 4 3 5" xfId="29825"/>
    <cellStyle name="Normal 2 25 2 4 3 6" xfId="36669"/>
    <cellStyle name="Normal 2 25 2 4 3_REUTERS" xfId="9185"/>
    <cellStyle name="Normal 2 25 2 4 4" xfId="9186"/>
    <cellStyle name="Normal 2 25 2 4 4 2" xfId="9187"/>
    <cellStyle name="Normal 2 25 2 4 4 2 2" xfId="36674"/>
    <cellStyle name="Normal 2 25 2 4 4 3" xfId="9188"/>
    <cellStyle name="Normal 2 25 2 4 4 3 2" xfId="36675"/>
    <cellStyle name="Normal 2 25 2 4 4 4" xfId="9189"/>
    <cellStyle name="Normal 2 25 2 4 4 4 2" xfId="36676"/>
    <cellStyle name="Normal 2 25 2 4 4 5" xfId="29826"/>
    <cellStyle name="Normal 2 25 2 4 4 6" xfId="36673"/>
    <cellStyle name="Normal 2 25 2 4 4_REUTERS" xfId="9190"/>
    <cellStyle name="Normal 2 25 2 4 5" xfId="9191"/>
    <cellStyle name="Normal 2 25 2 4 5 2" xfId="9192"/>
    <cellStyle name="Normal 2 25 2 4 5 2 2" xfId="36678"/>
    <cellStyle name="Normal 2 25 2 4 5 3" xfId="9193"/>
    <cellStyle name="Normal 2 25 2 4 5 3 2" xfId="36679"/>
    <cellStyle name="Normal 2 25 2 4 5 4" xfId="9194"/>
    <cellStyle name="Normal 2 25 2 4 5 4 2" xfId="36680"/>
    <cellStyle name="Normal 2 25 2 4 5 5" xfId="29827"/>
    <cellStyle name="Normal 2 25 2 4 5 6" xfId="36677"/>
    <cellStyle name="Normal 2 25 2 4 5_REUTERS" xfId="9195"/>
    <cellStyle name="Normal 2 25 2 4 6" xfId="9196"/>
    <cellStyle name="Normal 2 25 2 4 6 2" xfId="36681"/>
    <cellStyle name="Normal 2 25 2 4 7" xfId="9197"/>
    <cellStyle name="Normal 2 25 2 4 7 2" xfId="36682"/>
    <cellStyle name="Normal 2 25 2 4 8" xfId="9198"/>
    <cellStyle name="Normal 2 25 2 4 8 2" xfId="36683"/>
    <cellStyle name="Normal 2 25 2 4 9" xfId="9199"/>
    <cellStyle name="Normal 2 25 2 4 9 2" xfId="36684"/>
    <cellStyle name="Normal 2 25 2 4_INDX_CORR" xfId="9200"/>
    <cellStyle name="Normal 2 25 2 5" xfId="9201"/>
    <cellStyle name="Normal 2 25 2 5 10" xfId="9202"/>
    <cellStyle name="Normal 2 25 2 5 10 2" xfId="36686"/>
    <cellStyle name="Normal 2 25 2 5 11" xfId="9203"/>
    <cellStyle name="Normal 2 25 2 5 11 2" xfId="36687"/>
    <cellStyle name="Normal 2 25 2 5 12" xfId="9204"/>
    <cellStyle name="Normal 2 25 2 5 12 2" xfId="36688"/>
    <cellStyle name="Normal 2 25 2 5 13" xfId="9205"/>
    <cellStyle name="Normal 2 25 2 5 13 2" xfId="36689"/>
    <cellStyle name="Normal 2 25 2 5 14" xfId="9206"/>
    <cellStyle name="Normal 2 25 2 5 14 2" xfId="36690"/>
    <cellStyle name="Normal 2 25 2 5 15" xfId="9207"/>
    <cellStyle name="Normal 2 25 2 5 15 2" xfId="36691"/>
    <cellStyle name="Normal 2 25 2 5 16" xfId="9208"/>
    <cellStyle name="Normal 2 25 2 5 16 2" xfId="36692"/>
    <cellStyle name="Normal 2 25 2 5 17" xfId="9209"/>
    <cellStyle name="Normal 2 25 2 5 17 2" xfId="36693"/>
    <cellStyle name="Normal 2 25 2 5 18" xfId="9210"/>
    <cellStyle name="Normal 2 25 2 5 18 2" xfId="36694"/>
    <cellStyle name="Normal 2 25 2 5 19" xfId="9211"/>
    <cellStyle name="Normal 2 25 2 5 19 2" xfId="36695"/>
    <cellStyle name="Normal 2 25 2 5 2" xfId="9212"/>
    <cellStyle name="Normal 2 25 2 5 2 2" xfId="9213"/>
    <cellStyle name="Normal 2 25 2 5 2 2 2" xfId="36697"/>
    <cellStyle name="Normal 2 25 2 5 2 3" xfId="9214"/>
    <cellStyle name="Normal 2 25 2 5 2 3 2" xfId="36698"/>
    <cellStyle name="Normal 2 25 2 5 2 4" xfId="9215"/>
    <cellStyle name="Normal 2 25 2 5 2 4 2" xfId="36699"/>
    <cellStyle name="Normal 2 25 2 5 2 5" xfId="29829"/>
    <cellStyle name="Normal 2 25 2 5 2 6" xfId="36696"/>
    <cellStyle name="Normal 2 25 2 5 2_REUTERS" xfId="9216"/>
    <cellStyle name="Normal 2 25 2 5 20" xfId="9217"/>
    <cellStyle name="Normal 2 25 2 5 20 2" xfId="36700"/>
    <cellStyle name="Normal 2 25 2 5 21" xfId="9218"/>
    <cellStyle name="Normal 2 25 2 5 21 2" xfId="36701"/>
    <cellStyle name="Normal 2 25 2 5 22" xfId="9219"/>
    <cellStyle name="Normal 2 25 2 5 22 2" xfId="36702"/>
    <cellStyle name="Normal 2 25 2 5 23" xfId="9220"/>
    <cellStyle name="Normal 2 25 2 5 23 2" xfId="36703"/>
    <cellStyle name="Normal 2 25 2 5 24" xfId="9221"/>
    <cellStyle name="Normal 2 25 2 5 24 2" xfId="36704"/>
    <cellStyle name="Normal 2 25 2 5 25" xfId="29828"/>
    <cellStyle name="Normal 2 25 2 5 26" xfId="36685"/>
    <cellStyle name="Normal 2 25 2 5 3" xfId="9222"/>
    <cellStyle name="Normal 2 25 2 5 3 2" xfId="9223"/>
    <cellStyle name="Normal 2 25 2 5 3 2 2" xfId="36706"/>
    <cellStyle name="Normal 2 25 2 5 3 3" xfId="9224"/>
    <cellStyle name="Normal 2 25 2 5 3 3 2" xfId="36707"/>
    <cellStyle name="Normal 2 25 2 5 3 4" xfId="9225"/>
    <cellStyle name="Normal 2 25 2 5 3 4 2" xfId="36708"/>
    <cellStyle name="Normal 2 25 2 5 3 5" xfId="29830"/>
    <cellStyle name="Normal 2 25 2 5 3 6" xfId="36705"/>
    <cellStyle name="Normal 2 25 2 5 3_REUTERS" xfId="9226"/>
    <cellStyle name="Normal 2 25 2 5 4" xfId="9227"/>
    <cellStyle name="Normal 2 25 2 5 4 2" xfId="9228"/>
    <cellStyle name="Normal 2 25 2 5 4 2 2" xfId="36710"/>
    <cellStyle name="Normal 2 25 2 5 4 3" xfId="9229"/>
    <cellStyle name="Normal 2 25 2 5 4 3 2" xfId="36711"/>
    <cellStyle name="Normal 2 25 2 5 4 4" xfId="9230"/>
    <cellStyle name="Normal 2 25 2 5 4 4 2" xfId="36712"/>
    <cellStyle name="Normal 2 25 2 5 4 5" xfId="29831"/>
    <cellStyle name="Normal 2 25 2 5 4 6" xfId="36709"/>
    <cellStyle name="Normal 2 25 2 5 4_REUTERS" xfId="9231"/>
    <cellStyle name="Normal 2 25 2 5 5" xfId="9232"/>
    <cellStyle name="Normal 2 25 2 5 5 2" xfId="9233"/>
    <cellStyle name="Normal 2 25 2 5 5 2 2" xfId="36714"/>
    <cellStyle name="Normal 2 25 2 5 5 3" xfId="9234"/>
    <cellStyle name="Normal 2 25 2 5 5 3 2" xfId="36715"/>
    <cellStyle name="Normal 2 25 2 5 5 4" xfId="9235"/>
    <cellStyle name="Normal 2 25 2 5 5 4 2" xfId="36716"/>
    <cellStyle name="Normal 2 25 2 5 5 5" xfId="29832"/>
    <cellStyle name="Normal 2 25 2 5 5 6" xfId="36713"/>
    <cellStyle name="Normal 2 25 2 5 5_REUTERS" xfId="9236"/>
    <cellStyle name="Normal 2 25 2 5 6" xfId="9237"/>
    <cellStyle name="Normal 2 25 2 5 6 2" xfId="36717"/>
    <cellStyle name="Normal 2 25 2 5 7" xfId="9238"/>
    <cellStyle name="Normal 2 25 2 5 7 2" xfId="36718"/>
    <cellStyle name="Normal 2 25 2 5 8" xfId="9239"/>
    <cellStyle name="Normal 2 25 2 5 8 2" xfId="36719"/>
    <cellStyle name="Normal 2 25 2 5 9" xfId="9240"/>
    <cellStyle name="Normal 2 25 2 5 9 2" xfId="36720"/>
    <cellStyle name="Normal 2 25 2 5_INDX_CORR" xfId="9241"/>
    <cellStyle name="Normal 2 25 2 6" xfId="9242"/>
    <cellStyle name="Normal 2 25 2 6 10" xfId="9243"/>
    <cellStyle name="Normal 2 25 2 6 10 2" xfId="36722"/>
    <cellStyle name="Normal 2 25 2 6 11" xfId="9244"/>
    <cellStyle name="Normal 2 25 2 6 11 2" xfId="36723"/>
    <cellStyle name="Normal 2 25 2 6 12" xfId="9245"/>
    <cellStyle name="Normal 2 25 2 6 12 2" xfId="36724"/>
    <cellStyle name="Normal 2 25 2 6 13" xfId="9246"/>
    <cellStyle name="Normal 2 25 2 6 13 2" xfId="36725"/>
    <cellStyle name="Normal 2 25 2 6 14" xfId="9247"/>
    <cellStyle name="Normal 2 25 2 6 14 2" xfId="36726"/>
    <cellStyle name="Normal 2 25 2 6 15" xfId="9248"/>
    <cellStyle name="Normal 2 25 2 6 15 2" xfId="36727"/>
    <cellStyle name="Normal 2 25 2 6 16" xfId="9249"/>
    <cellStyle name="Normal 2 25 2 6 16 2" xfId="36728"/>
    <cellStyle name="Normal 2 25 2 6 17" xfId="9250"/>
    <cellStyle name="Normal 2 25 2 6 17 2" xfId="36729"/>
    <cellStyle name="Normal 2 25 2 6 18" xfId="9251"/>
    <cellStyle name="Normal 2 25 2 6 18 2" xfId="36730"/>
    <cellStyle name="Normal 2 25 2 6 19" xfId="9252"/>
    <cellStyle name="Normal 2 25 2 6 19 2" xfId="36731"/>
    <cellStyle name="Normal 2 25 2 6 2" xfId="9253"/>
    <cellStyle name="Normal 2 25 2 6 2 2" xfId="9254"/>
    <cellStyle name="Normal 2 25 2 6 2 2 2" xfId="36733"/>
    <cellStyle name="Normal 2 25 2 6 2 3" xfId="9255"/>
    <cellStyle name="Normal 2 25 2 6 2 3 2" xfId="36734"/>
    <cellStyle name="Normal 2 25 2 6 2 4" xfId="9256"/>
    <cellStyle name="Normal 2 25 2 6 2 4 2" xfId="36735"/>
    <cellStyle name="Normal 2 25 2 6 2 5" xfId="29834"/>
    <cellStyle name="Normal 2 25 2 6 2 6" xfId="36732"/>
    <cellStyle name="Normal 2 25 2 6 2_REUTERS" xfId="9257"/>
    <cellStyle name="Normal 2 25 2 6 20" xfId="9258"/>
    <cellStyle name="Normal 2 25 2 6 20 2" xfId="36736"/>
    <cellStyle name="Normal 2 25 2 6 21" xfId="9259"/>
    <cellStyle name="Normal 2 25 2 6 21 2" xfId="36737"/>
    <cellStyle name="Normal 2 25 2 6 22" xfId="9260"/>
    <cellStyle name="Normal 2 25 2 6 22 2" xfId="36738"/>
    <cellStyle name="Normal 2 25 2 6 23" xfId="9261"/>
    <cellStyle name="Normal 2 25 2 6 23 2" xfId="36739"/>
    <cellStyle name="Normal 2 25 2 6 24" xfId="9262"/>
    <cellStyle name="Normal 2 25 2 6 24 2" xfId="36740"/>
    <cellStyle name="Normal 2 25 2 6 25" xfId="29833"/>
    <cellStyle name="Normal 2 25 2 6 26" xfId="36721"/>
    <cellStyle name="Normal 2 25 2 6 3" xfId="9263"/>
    <cellStyle name="Normal 2 25 2 6 3 2" xfId="9264"/>
    <cellStyle name="Normal 2 25 2 6 3 2 2" xfId="36742"/>
    <cellStyle name="Normal 2 25 2 6 3 3" xfId="9265"/>
    <cellStyle name="Normal 2 25 2 6 3 3 2" xfId="36743"/>
    <cellStyle name="Normal 2 25 2 6 3 4" xfId="9266"/>
    <cellStyle name="Normal 2 25 2 6 3 4 2" xfId="36744"/>
    <cellStyle name="Normal 2 25 2 6 3 5" xfId="29835"/>
    <cellStyle name="Normal 2 25 2 6 3 6" xfId="36741"/>
    <cellStyle name="Normal 2 25 2 6 3_REUTERS" xfId="9267"/>
    <cellStyle name="Normal 2 25 2 6 4" xfId="9268"/>
    <cellStyle name="Normal 2 25 2 6 4 2" xfId="9269"/>
    <cellStyle name="Normal 2 25 2 6 4 2 2" xfId="36746"/>
    <cellStyle name="Normal 2 25 2 6 4 3" xfId="9270"/>
    <cellStyle name="Normal 2 25 2 6 4 3 2" xfId="36747"/>
    <cellStyle name="Normal 2 25 2 6 4 4" xfId="9271"/>
    <cellStyle name="Normal 2 25 2 6 4 4 2" xfId="36748"/>
    <cellStyle name="Normal 2 25 2 6 4 5" xfId="29836"/>
    <cellStyle name="Normal 2 25 2 6 4 6" xfId="36745"/>
    <cellStyle name="Normal 2 25 2 6 4_REUTERS" xfId="9272"/>
    <cellStyle name="Normal 2 25 2 6 5" xfId="9273"/>
    <cellStyle name="Normal 2 25 2 6 5 2" xfId="9274"/>
    <cellStyle name="Normal 2 25 2 6 5 2 2" xfId="36750"/>
    <cellStyle name="Normal 2 25 2 6 5 3" xfId="9275"/>
    <cellStyle name="Normal 2 25 2 6 5 3 2" xfId="36751"/>
    <cellStyle name="Normal 2 25 2 6 5 4" xfId="9276"/>
    <cellStyle name="Normal 2 25 2 6 5 4 2" xfId="36752"/>
    <cellStyle name="Normal 2 25 2 6 5 5" xfId="29837"/>
    <cellStyle name="Normal 2 25 2 6 5 6" xfId="36749"/>
    <cellStyle name="Normal 2 25 2 6 5_REUTERS" xfId="9277"/>
    <cellStyle name="Normal 2 25 2 6 6" xfId="9278"/>
    <cellStyle name="Normal 2 25 2 6 6 2" xfId="36753"/>
    <cellStyle name="Normal 2 25 2 6 7" xfId="9279"/>
    <cellStyle name="Normal 2 25 2 6 7 2" xfId="36754"/>
    <cellStyle name="Normal 2 25 2 6 8" xfId="9280"/>
    <cellStyle name="Normal 2 25 2 6 8 2" xfId="36755"/>
    <cellStyle name="Normal 2 25 2 6 9" xfId="9281"/>
    <cellStyle name="Normal 2 25 2 6 9 2" xfId="36756"/>
    <cellStyle name="Normal 2 25 2 6_INDX_CORR" xfId="9282"/>
    <cellStyle name="Normal 2 25 2 7" xfId="9283"/>
    <cellStyle name="Normal 2 25 2 7 2" xfId="9284"/>
    <cellStyle name="Normal 2 25 2 7 2 2" xfId="36758"/>
    <cellStyle name="Normal 2 25 2 7 3" xfId="9285"/>
    <cellStyle name="Normal 2 25 2 7 3 2" xfId="36759"/>
    <cellStyle name="Normal 2 25 2 7 4" xfId="9286"/>
    <cellStyle name="Normal 2 25 2 7 4 2" xfId="36760"/>
    <cellStyle name="Normal 2 25 2 7 5" xfId="29838"/>
    <cellStyle name="Normal 2 25 2 7 6" xfId="36757"/>
    <cellStyle name="Normal 2 25 2 7_REUTERS" xfId="9287"/>
    <cellStyle name="Normal 2 25 2 8" xfId="9288"/>
    <cellStyle name="Normal 2 25 2 8 2" xfId="9289"/>
    <cellStyle name="Normal 2 25 2 8 2 2" xfId="36762"/>
    <cellStyle name="Normal 2 25 2 8 3" xfId="9290"/>
    <cellStyle name="Normal 2 25 2 8 3 2" xfId="36763"/>
    <cellStyle name="Normal 2 25 2 8 4" xfId="9291"/>
    <cellStyle name="Normal 2 25 2 8 4 2" xfId="36764"/>
    <cellStyle name="Normal 2 25 2 8 5" xfId="29839"/>
    <cellStyle name="Normal 2 25 2 8 6" xfId="36761"/>
    <cellStyle name="Normal 2 25 2 8_REUTERS" xfId="9292"/>
    <cellStyle name="Normal 2 25 2 9" xfId="9293"/>
    <cellStyle name="Normal 2 25 2 9 2" xfId="9294"/>
    <cellStyle name="Normal 2 25 2 9 2 2" xfId="36766"/>
    <cellStyle name="Normal 2 25 2 9 3" xfId="9295"/>
    <cellStyle name="Normal 2 25 2 9 3 2" xfId="36767"/>
    <cellStyle name="Normal 2 25 2 9 4" xfId="9296"/>
    <cellStyle name="Normal 2 25 2 9 4 2" xfId="36768"/>
    <cellStyle name="Normal 2 25 2 9 5" xfId="29840"/>
    <cellStyle name="Normal 2 25 2 9 6" xfId="36765"/>
    <cellStyle name="Normal 2 25 2 9_REUTERS" xfId="9297"/>
    <cellStyle name="Normal 2 25 2_INDX_CORR" xfId="9298"/>
    <cellStyle name="Normal 2 25 3" xfId="9299"/>
    <cellStyle name="Normal 2 25 3 2" xfId="36769"/>
    <cellStyle name="Normal 2 25 4" xfId="9300"/>
    <cellStyle name="Normal 2 25 4 2" xfId="36770"/>
    <cellStyle name="Normal 2 25 5" xfId="9301"/>
    <cellStyle name="Normal 2 25 5 2" xfId="36771"/>
    <cellStyle name="Normal 2 25 6" xfId="29810"/>
    <cellStyle name="Normal 2 25 7" xfId="36532"/>
    <cellStyle name="Normal 2 25_DIF DBI" xfId="9302"/>
    <cellStyle name="Normal 2 26" xfId="9303"/>
    <cellStyle name="Normal 2 26 10" xfId="9304"/>
    <cellStyle name="Normal 2 26 10 2" xfId="9305"/>
    <cellStyle name="Normal 2 26 10 2 2" xfId="36774"/>
    <cellStyle name="Normal 2 26 10 3" xfId="9306"/>
    <cellStyle name="Normal 2 26 10 3 2" xfId="36775"/>
    <cellStyle name="Normal 2 26 10 4" xfId="9307"/>
    <cellStyle name="Normal 2 26 10 4 2" xfId="36776"/>
    <cellStyle name="Normal 2 26 10 5" xfId="29842"/>
    <cellStyle name="Normal 2 26 10 6" xfId="36773"/>
    <cellStyle name="Normal 2 26 10_REUTERS" xfId="9308"/>
    <cellStyle name="Normal 2 26 11" xfId="9309"/>
    <cellStyle name="Normal 2 26 11 2" xfId="36777"/>
    <cellStyle name="Normal 2 26 12" xfId="9310"/>
    <cellStyle name="Normal 2 26 12 2" xfId="36778"/>
    <cellStyle name="Normal 2 26 13" xfId="9311"/>
    <cellStyle name="Normal 2 26 13 2" xfId="36779"/>
    <cellStyle name="Normal 2 26 14" xfId="9312"/>
    <cellStyle name="Normal 2 26 14 2" xfId="36780"/>
    <cellStyle name="Normal 2 26 15" xfId="9313"/>
    <cellStyle name="Normal 2 26 15 2" xfId="36781"/>
    <cellStyle name="Normal 2 26 16" xfId="9314"/>
    <cellStyle name="Normal 2 26 16 2" xfId="36782"/>
    <cellStyle name="Normal 2 26 17" xfId="9315"/>
    <cellStyle name="Normal 2 26 17 2" xfId="36783"/>
    <cellStyle name="Normal 2 26 18" xfId="9316"/>
    <cellStyle name="Normal 2 26 18 2" xfId="36784"/>
    <cellStyle name="Normal 2 26 19" xfId="9317"/>
    <cellStyle name="Normal 2 26 19 2" xfId="36785"/>
    <cellStyle name="Normal 2 26 2" xfId="9318"/>
    <cellStyle name="Normal 2 26 2 10" xfId="9319"/>
    <cellStyle name="Normal 2 26 2 10 2" xfId="36787"/>
    <cellStyle name="Normal 2 26 2 11" xfId="9320"/>
    <cellStyle name="Normal 2 26 2 11 2" xfId="36788"/>
    <cellStyle name="Normal 2 26 2 12" xfId="9321"/>
    <cellStyle name="Normal 2 26 2 12 2" xfId="36789"/>
    <cellStyle name="Normal 2 26 2 13" xfId="9322"/>
    <cellStyle name="Normal 2 26 2 13 2" xfId="36790"/>
    <cellStyle name="Normal 2 26 2 14" xfId="9323"/>
    <cellStyle name="Normal 2 26 2 14 2" xfId="36791"/>
    <cellStyle name="Normal 2 26 2 15" xfId="9324"/>
    <cellStyle name="Normal 2 26 2 15 2" xfId="36792"/>
    <cellStyle name="Normal 2 26 2 16" xfId="9325"/>
    <cellStyle name="Normal 2 26 2 16 2" xfId="36793"/>
    <cellStyle name="Normal 2 26 2 17" xfId="9326"/>
    <cellStyle name="Normal 2 26 2 17 2" xfId="36794"/>
    <cellStyle name="Normal 2 26 2 18" xfId="9327"/>
    <cellStyle name="Normal 2 26 2 18 2" xfId="36795"/>
    <cellStyle name="Normal 2 26 2 19" xfId="9328"/>
    <cellStyle name="Normal 2 26 2 19 2" xfId="36796"/>
    <cellStyle name="Normal 2 26 2 2" xfId="9329"/>
    <cellStyle name="Normal 2 26 2 2 2" xfId="9330"/>
    <cellStyle name="Normal 2 26 2 2 2 2" xfId="36798"/>
    <cellStyle name="Normal 2 26 2 2 3" xfId="9331"/>
    <cellStyle name="Normal 2 26 2 2 3 2" xfId="36799"/>
    <cellStyle name="Normal 2 26 2 2 4" xfId="9332"/>
    <cellStyle name="Normal 2 26 2 2 4 2" xfId="36800"/>
    <cellStyle name="Normal 2 26 2 2 5" xfId="29844"/>
    <cellStyle name="Normal 2 26 2 2 6" xfId="36797"/>
    <cellStyle name="Normal 2 26 2 2_REUTERS" xfId="9333"/>
    <cellStyle name="Normal 2 26 2 20" xfId="9334"/>
    <cellStyle name="Normal 2 26 2 20 2" xfId="36801"/>
    <cellStyle name="Normal 2 26 2 21" xfId="9335"/>
    <cellStyle name="Normal 2 26 2 21 2" xfId="36802"/>
    <cellStyle name="Normal 2 26 2 22" xfId="9336"/>
    <cellStyle name="Normal 2 26 2 22 2" xfId="36803"/>
    <cellStyle name="Normal 2 26 2 23" xfId="9337"/>
    <cellStyle name="Normal 2 26 2 23 2" xfId="36804"/>
    <cellStyle name="Normal 2 26 2 24" xfId="9338"/>
    <cellStyle name="Normal 2 26 2 24 2" xfId="36805"/>
    <cellStyle name="Normal 2 26 2 25" xfId="29843"/>
    <cellStyle name="Normal 2 26 2 26" xfId="36786"/>
    <cellStyle name="Normal 2 26 2 3" xfId="9339"/>
    <cellStyle name="Normal 2 26 2 3 2" xfId="9340"/>
    <cellStyle name="Normal 2 26 2 3 2 2" xfId="36807"/>
    <cellStyle name="Normal 2 26 2 3 3" xfId="9341"/>
    <cellStyle name="Normal 2 26 2 3 3 2" xfId="36808"/>
    <cellStyle name="Normal 2 26 2 3 4" xfId="9342"/>
    <cellStyle name="Normal 2 26 2 3 4 2" xfId="36809"/>
    <cellStyle name="Normal 2 26 2 3 5" xfId="29845"/>
    <cellStyle name="Normal 2 26 2 3 6" xfId="36806"/>
    <cellStyle name="Normal 2 26 2 3_REUTERS" xfId="9343"/>
    <cellStyle name="Normal 2 26 2 4" xfId="9344"/>
    <cellStyle name="Normal 2 26 2 4 2" xfId="9345"/>
    <cellStyle name="Normal 2 26 2 4 2 2" xfId="36811"/>
    <cellStyle name="Normal 2 26 2 4 3" xfId="9346"/>
    <cellStyle name="Normal 2 26 2 4 3 2" xfId="36812"/>
    <cellStyle name="Normal 2 26 2 4 4" xfId="9347"/>
    <cellStyle name="Normal 2 26 2 4 4 2" xfId="36813"/>
    <cellStyle name="Normal 2 26 2 4 5" xfId="29846"/>
    <cellStyle name="Normal 2 26 2 4 6" xfId="36810"/>
    <cellStyle name="Normal 2 26 2 4_REUTERS" xfId="9348"/>
    <cellStyle name="Normal 2 26 2 5" xfId="9349"/>
    <cellStyle name="Normal 2 26 2 5 2" xfId="9350"/>
    <cellStyle name="Normal 2 26 2 5 2 2" xfId="36815"/>
    <cellStyle name="Normal 2 26 2 5 3" xfId="9351"/>
    <cellStyle name="Normal 2 26 2 5 3 2" xfId="36816"/>
    <cellStyle name="Normal 2 26 2 5 4" xfId="9352"/>
    <cellStyle name="Normal 2 26 2 5 4 2" xfId="36817"/>
    <cellStyle name="Normal 2 26 2 5 5" xfId="29847"/>
    <cellStyle name="Normal 2 26 2 5 6" xfId="36814"/>
    <cellStyle name="Normal 2 26 2 5_REUTERS" xfId="9353"/>
    <cellStyle name="Normal 2 26 2 6" xfId="9354"/>
    <cellStyle name="Normal 2 26 2 6 2" xfId="36818"/>
    <cellStyle name="Normal 2 26 2 7" xfId="9355"/>
    <cellStyle name="Normal 2 26 2 7 2" xfId="36819"/>
    <cellStyle name="Normal 2 26 2 8" xfId="9356"/>
    <cellStyle name="Normal 2 26 2 8 2" xfId="36820"/>
    <cellStyle name="Normal 2 26 2 9" xfId="9357"/>
    <cellStyle name="Normal 2 26 2 9 2" xfId="36821"/>
    <cellStyle name="Normal 2 26 2_INDX_CORR" xfId="9358"/>
    <cellStyle name="Normal 2 26 20" xfId="9359"/>
    <cellStyle name="Normal 2 26 20 2" xfId="36822"/>
    <cellStyle name="Normal 2 26 21" xfId="9360"/>
    <cellStyle name="Normal 2 26 21 2" xfId="36823"/>
    <cellStyle name="Normal 2 26 22" xfId="9361"/>
    <cellStyle name="Normal 2 26 22 2" xfId="36824"/>
    <cellStyle name="Normal 2 26 23" xfId="9362"/>
    <cellStyle name="Normal 2 26 23 2" xfId="36825"/>
    <cellStyle name="Normal 2 26 24" xfId="9363"/>
    <cellStyle name="Normal 2 26 24 2" xfId="36826"/>
    <cellStyle name="Normal 2 26 25" xfId="9364"/>
    <cellStyle name="Normal 2 26 25 2" xfId="36827"/>
    <cellStyle name="Normal 2 26 26" xfId="9365"/>
    <cellStyle name="Normal 2 26 26 2" xfId="36828"/>
    <cellStyle name="Normal 2 26 27" xfId="9366"/>
    <cellStyle name="Normal 2 26 27 2" xfId="36829"/>
    <cellStyle name="Normal 2 26 28" xfId="9367"/>
    <cellStyle name="Normal 2 26 28 2" xfId="36830"/>
    <cellStyle name="Normal 2 26 29" xfId="9368"/>
    <cellStyle name="Normal 2 26 29 2" xfId="36831"/>
    <cellStyle name="Normal 2 26 3" xfId="9369"/>
    <cellStyle name="Normal 2 26 3 10" xfId="9370"/>
    <cellStyle name="Normal 2 26 3 10 2" xfId="36833"/>
    <cellStyle name="Normal 2 26 3 11" xfId="9371"/>
    <cellStyle name="Normal 2 26 3 11 2" xfId="36834"/>
    <cellStyle name="Normal 2 26 3 12" xfId="9372"/>
    <cellStyle name="Normal 2 26 3 12 2" xfId="36835"/>
    <cellStyle name="Normal 2 26 3 13" xfId="9373"/>
    <cellStyle name="Normal 2 26 3 13 2" xfId="36836"/>
    <cellStyle name="Normal 2 26 3 14" xfId="9374"/>
    <cellStyle name="Normal 2 26 3 14 2" xfId="36837"/>
    <cellStyle name="Normal 2 26 3 15" xfId="9375"/>
    <cellStyle name="Normal 2 26 3 15 2" xfId="36838"/>
    <cellStyle name="Normal 2 26 3 16" xfId="9376"/>
    <cellStyle name="Normal 2 26 3 16 2" xfId="36839"/>
    <cellStyle name="Normal 2 26 3 17" xfId="9377"/>
    <cellStyle name="Normal 2 26 3 17 2" xfId="36840"/>
    <cellStyle name="Normal 2 26 3 18" xfId="9378"/>
    <cellStyle name="Normal 2 26 3 18 2" xfId="36841"/>
    <cellStyle name="Normal 2 26 3 19" xfId="9379"/>
    <cellStyle name="Normal 2 26 3 19 2" xfId="36842"/>
    <cellStyle name="Normal 2 26 3 2" xfId="9380"/>
    <cellStyle name="Normal 2 26 3 2 2" xfId="9381"/>
    <cellStyle name="Normal 2 26 3 2 2 2" xfId="36844"/>
    <cellStyle name="Normal 2 26 3 2 3" xfId="9382"/>
    <cellStyle name="Normal 2 26 3 2 3 2" xfId="36845"/>
    <cellStyle name="Normal 2 26 3 2 4" xfId="9383"/>
    <cellStyle name="Normal 2 26 3 2 4 2" xfId="36846"/>
    <cellStyle name="Normal 2 26 3 2 5" xfId="29849"/>
    <cellStyle name="Normal 2 26 3 2 6" xfId="36843"/>
    <cellStyle name="Normal 2 26 3 2_REUTERS" xfId="9384"/>
    <cellStyle name="Normal 2 26 3 20" xfId="9385"/>
    <cellStyle name="Normal 2 26 3 20 2" xfId="36847"/>
    <cellStyle name="Normal 2 26 3 21" xfId="9386"/>
    <cellStyle name="Normal 2 26 3 21 2" xfId="36848"/>
    <cellStyle name="Normal 2 26 3 22" xfId="9387"/>
    <cellStyle name="Normal 2 26 3 22 2" xfId="36849"/>
    <cellStyle name="Normal 2 26 3 23" xfId="9388"/>
    <cellStyle name="Normal 2 26 3 23 2" xfId="36850"/>
    <cellStyle name="Normal 2 26 3 24" xfId="9389"/>
    <cellStyle name="Normal 2 26 3 24 2" xfId="36851"/>
    <cellStyle name="Normal 2 26 3 25" xfId="29848"/>
    <cellStyle name="Normal 2 26 3 26" xfId="36832"/>
    <cellStyle name="Normal 2 26 3 3" xfId="9390"/>
    <cellStyle name="Normal 2 26 3 3 2" xfId="9391"/>
    <cellStyle name="Normal 2 26 3 3 2 2" xfId="36853"/>
    <cellStyle name="Normal 2 26 3 3 3" xfId="9392"/>
    <cellStyle name="Normal 2 26 3 3 3 2" xfId="36854"/>
    <cellStyle name="Normal 2 26 3 3 4" xfId="9393"/>
    <cellStyle name="Normal 2 26 3 3 4 2" xfId="36855"/>
    <cellStyle name="Normal 2 26 3 3 5" xfId="29850"/>
    <cellStyle name="Normal 2 26 3 3 6" xfId="36852"/>
    <cellStyle name="Normal 2 26 3 3_REUTERS" xfId="9394"/>
    <cellStyle name="Normal 2 26 3 4" xfId="9395"/>
    <cellStyle name="Normal 2 26 3 4 2" xfId="9396"/>
    <cellStyle name="Normal 2 26 3 4 2 2" xfId="36857"/>
    <cellStyle name="Normal 2 26 3 4 3" xfId="9397"/>
    <cellStyle name="Normal 2 26 3 4 3 2" xfId="36858"/>
    <cellStyle name="Normal 2 26 3 4 4" xfId="9398"/>
    <cellStyle name="Normal 2 26 3 4 4 2" xfId="36859"/>
    <cellStyle name="Normal 2 26 3 4 5" xfId="29851"/>
    <cellStyle name="Normal 2 26 3 4 6" xfId="36856"/>
    <cellStyle name="Normal 2 26 3 4_REUTERS" xfId="9399"/>
    <cellStyle name="Normal 2 26 3 5" xfId="9400"/>
    <cellStyle name="Normal 2 26 3 5 2" xfId="9401"/>
    <cellStyle name="Normal 2 26 3 5 2 2" xfId="36861"/>
    <cellStyle name="Normal 2 26 3 5 3" xfId="9402"/>
    <cellStyle name="Normal 2 26 3 5 3 2" xfId="36862"/>
    <cellStyle name="Normal 2 26 3 5 4" xfId="9403"/>
    <cellStyle name="Normal 2 26 3 5 4 2" xfId="36863"/>
    <cellStyle name="Normal 2 26 3 5 5" xfId="29852"/>
    <cellStyle name="Normal 2 26 3 5 6" xfId="36860"/>
    <cellStyle name="Normal 2 26 3 5_REUTERS" xfId="9404"/>
    <cellStyle name="Normal 2 26 3 6" xfId="9405"/>
    <cellStyle name="Normal 2 26 3 6 2" xfId="36864"/>
    <cellStyle name="Normal 2 26 3 7" xfId="9406"/>
    <cellStyle name="Normal 2 26 3 7 2" xfId="36865"/>
    <cellStyle name="Normal 2 26 3 8" xfId="9407"/>
    <cellStyle name="Normal 2 26 3 8 2" xfId="36866"/>
    <cellStyle name="Normal 2 26 3 9" xfId="9408"/>
    <cellStyle name="Normal 2 26 3 9 2" xfId="36867"/>
    <cellStyle name="Normal 2 26 3_INDX_CORR" xfId="9409"/>
    <cellStyle name="Normal 2 26 30" xfId="29841"/>
    <cellStyle name="Normal 2 26 31" xfId="36772"/>
    <cellStyle name="Normal 2 26 4" xfId="9410"/>
    <cellStyle name="Normal 2 26 4 10" xfId="9411"/>
    <cellStyle name="Normal 2 26 4 10 2" xfId="36869"/>
    <cellStyle name="Normal 2 26 4 11" xfId="9412"/>
    <cellStyle name="Normal 2 26 4 11 2" xfId="36870"/>
    <cellStyle name="Normal 2 26 4 12" xfId="9413"/>
    <cellStyle name="Normal 2 26 4 12 2" xfId="36871"/>
    <cellStyle name="Normal 2 26 4 13" xfId="9414"/>
    <cellStyle name="Normal 2 26 4 13 2" xfId="36872"/>
    <cellStyle name="Normal 2 26 4 14" xfId="9415"/>
    <cellStyle name="Normal 2 26 4 14 2" xfId="36873"/>
    <cellStyle name="Normal 2 26 4 15" xfId="9416"/>
    <cellStyle name="Normal 2 26 4 15 2" xfId="36874"/>
    <cellStyle name="Normal 2 26 4 16" xfId="9417"/>
    <cellStyle name="Normal 2 26 4 16 2" xfId="36875"/>
    <cellStyle name="Normal 2 26 4 17" xfId="9418"/>
    <cellStyle name="Normal 2 26 4 17 2" xfId="36876"/>
    <cellStyle name="Normal 2 26 4 18" xfId="9419"/>
    <cellStyle name="Normal 2 26 4 18 2" xfId="36877"/>
    <cellStyle name="Normal 2 26 4 19" xfId="9420"/>
    <cellStyle name="Normal 2 26 4 19 2" xfId="36878"/>
    <cellStyle name="Normal 2 26 4 2" xfId="9421"/>
    <cellStyle name="Normal 2 26 4 2 2" xfId="9422"/>
    <cellStyle name="Normal 2 26 4 2 2 2" xfId="36880"/>
    <cellStyle name="Normal 2 26 4 2 3" xfId="9423"/>
    <cellStyle name="Normal 2 26 4 2 3 2" xfId="36881"/>
    <cellStyle name="Normal 2 26 4 2 4" xfId="9424"/>
    <cellStyle name="Normal 2 26 4 2 4 2" xfId="36882"/>
    <cellStyle name="Normal 2 26 4 2 5" xfId="29854"/>
    <cellStyle name="Normal 2 26 4 2 6" xfId="36879"/>
    <cellStyle name="Normal 2 26 4 2_REUTERS" xfId="9425"/>
    <cellStyle name="Normal 2 26 4 20" xfId="9426"/>
    <cellStyle name="Normal 2 26 4 20 2" xfId="36883"/>
    <cellStyle name="Normal 2 26 4 21" xfId="9427"/>
    <cellStyle name="Normal 2 26 4 21 2" xfId="36884"/>
    <cellStyle name="Normal 2 26 4 22" xfId="9428"/>
    <cellStyle name="Normal 2 26 4 22 2" xfId="36885"/>
    <cellStyle name="Normal 2 26 4 23" xfId="9429"/>
    <cellStyle name="Normal 2 26 4 23 2" xfId="36886"/>
    <cellStyle name="Normal 2 26 4 24" xfId="9430"/>
    <cellStyle name="Normal 2 26 4 24 2" xfId="36887"/>
    <cellStyle name="Normal 2 26 4 25" xfId="29853"/>
    <cellStyle name="Normal 2 26 4 26" xfId="36868"/>
    <cellStyle name="Normal 2 26 4 3" xfId="9431"/>
    <cellStyle name="Normal 2 26 4 3 2" xfId="9432"/>
    <cellStyle name="Normal 2 26 4 3 2 2" xfId="36889"/>
    <cellStyle name="Normal 2 26 4 3 3" xfId="9433"/>
    <cellStyle name="Normal 2 26 4 3 3 2" xfId="36890"/>
    <cellStyle name="Normal 2 26 4 3 4" xfId="9434"/>
    <cellStyle name="Normal 2 26 4 3 4 2" xfId="36891"/>
    <cellStyle name="Normal 2 26 4 3 5" xfId="29855"/>
    <cellStyle name="Normal 2 26 4 3 6" xfId="36888"/>
    <cellStyle name="Normal 2 26 4 3_REUTERS" xfId="9435"/>
    <cellStyle name="Normal 2 26 4 4" xfId="9436"/>
    <cellStyle name="Normal 2 26 4 4 2" xfId="9437"/>
    <cellStyle name="Normal 2 26 4 4 2 2" xfId="36893"/>
    <cellStyle name="Normal 2 26 4 4 3" xfId="9438"/>
    <cellStyle name="Normal 2 26 4 4 3 2" xfId="36894"/>
    <cellStyle name="Normal 2 26 4 4 4" xfId="9439"/>
    <cellStyle name="Normal 2 26 4 4 4 2" xfId="36895"/>
    <cellStyle name="Normal 2 26 4 4 5" xfId="29856"/>
    <cellStyle name="Normal 2 26 4 4 6" xfId="36892"/>
    <cellStyle name="Normal 2 26 4 4_REUTERS" xfId="9440"/>
    <cellStyle name="Normal 2 26 4 5" xfId="9441"/>
    <cellStyle name="Normal 2 26 4 5 2" xfId="9442"/>
    <cellStyle name="Normal 2 26 4 5 2 2" xfId="36897"/>
    <cellStyle name="Normal 2 26 4 5 3" xfId="9443"/>
    <cellStyle name="Normal 2 26 4 5 3 2" xfId="36898"/>
    <cellStyle name="Normal 2 26 4 5 4" xfId="9444"/>
    <cellStyle name="Normal 2 26 4 5 4 2" xfId="36899"/>
    <cellStyle name="Normal 2 26 4 5 5" xfId="29857"/>
    <cellStyle name="Normal 2 26 4 5 6" xfId="36896"/>
    <cellStyle name="Normal 2 26 4 5_REUTERS" xfId="9445"/>
    <cellStyle name="Normal 2 26 4 6" xfId="9446"/>
    <cellStyle name="Normal 2 26 4 6 2" xfId="36900"/>
    <cellStyle name="Normal 2 26 4 7" xfId="9447"/>
    <cellStyle name="Normal 2 26 4 7 2" xfId="36901"/>
    <cellStyle name="Normal 2 26 4 8" xfId="9448"/>
    <cellStyle name="Normal 2 26 4 8 2" xfId="36902"/>
    <cellStyle name="Normal 2 26 4 9" xfId="9449"/>
    <cellStyle name="Normal 2 26 4 9 2" xfId="36903"/>
    <cellStyle name="Normal 2 26 4_INDX_CORR" xfId="9450"/>
    <cellStyle name="Normal 2 26 5" xfId="9451"/>
    <cellStyle name="Normal 2 26 5 10" xfId="9452"/>
    <cellStyle name="Normal 2 26 5 10 2" xfId="36905"/>
    <cellStyle name="Normal 2 26 5 11" xfId="9453"/>
    <cellStyle name="Normal 2 26 5 11 2" xfId="36906"/>
    <cellStyle name="Normal 2 26 5 12" xfId="9454"/>
    <cellStyle name="Normal 2 26 5 12 2" xfId="36907"/>
    <cellStyle name="Normal 2 26 5 13" xfId="9455"/>
    <cellStyle name="Normal 2 26 5 13 2" xfId="36908"/>
    <cellStyle name="Normal 2 26 5 14" xfId="9456"/>
    <cellStyle name="Normal 2 26 5 14 2" xfId="36909"/>
    <cellStyle name="Normal 2 26 5 15" xfId="9457"/>
    <cellStyle name="Normal 2 26 5 15 2" xfId="36910"/>
    <cellStyle name="Normal 2 26 5 16" xfId="9458"/>
    <cellStyle name="Normal 2 26 5 16 2" xfId="36911"/>
    <cellStyle name="Normal 2 26 5 17" xfId="9459"/>
    <cellStyle name="Normal 2 26 5 17 2" xfId="36912"/>
    <cellStyle name="Normal 2 26 5 18" xfId="9460"/>
    <cellStyle name="Normal 2 26 5 18 2" xfId="36913"/>
    <cellStyle name="Normal 2 26 5 19" xfId="9461"/>
    <cellStyle name="Normal 2 26 5 19 2" xfId="36914"/>
    <cellStyle name="Normal 2 26 5 2" xfId="9462"/>
    <cellStyle name="Normal 2 26 5 2 2" xfId="9463"/>
    <cellStyle name="Normal 2 26 5 2 2 2" xfId="36916"/>
    <cellStyle name="Normal 2 26 5 2 3" xfId="9464"/>
    <cellStyle name="Normal 2 26 5 2 3 2" xfId="36917"/>
    <cellStyle name="Normal 2 26 5 2 4" xfId="9465"/>
    <cellStyle name="Normal 2 26 5 2 4 2" xfId="36918"/>
    <cellStyle name="Normal 2 26 5 2 5" xfId="29859"/>
    <cellStyle name="Normal 2 26 5 2 6" xfId="36915"/>
    <cellStyle name="Normal 2 26 5 2_REUTERS" xfId="9466"/>
    <cellStyle name="Normal 2 26 5 20" xfId="9467"/>
    <cellStyle name="Normal 2 26 5 20 2" xfId="36919"/>
    <cellStyle name="Normal 2 26 5 21" xfId="9468"/>
    <cellStyle name="Normal 2 26 5 21 2" xfId="36920"/>
    <cellStyle name="Normal 2 26 5 22" xfId="9469"/>
    <cellStyle name="Normal 2 26 5 22 2" xfId="36921"/>
    <cellStyle name="Normal 2 26 5 23" xfId="9470"/>
    <cellStyle name="Normal 2 26 5 23 2" xfId="36922"/>
    <cellStyle name="Normal 2 26 5 24" xfId="9471"/>
    <cellStyle name="Normal 2 26 5 24 2" xfId="36923"/>
    <cellStyle name="Normal 2 26 5 25" xfId="29858"/>
    <cellStyle name="Normal 2 26 5 26" xfId="36904"/>
    <cellStyle name="Normal 2 26 5 3" xfId="9472"/>
    <cellStyle name="Normal 2 26 5 3 2" xfId="9473"/>
    <cellStyle name="Normal 2 26 5 3 2 2" xfId="36925"/>
    <cellStyle name="Normal 2 26 5 3 3" xfId="9474"/>
    <cellStyle name="Normal 2 26 5 3 3 2" xfId="36926"/>
    <cellStyle name="Normal 2 26 5 3 4" xfId="9475"/>
    <cellStyle name="Normal 2 26 5 3 4 2" xfId="36927"/>
    <cellStyle name="Normal 2 26 5 3 5" xfId="29860"/>
    <cellStyle name="Normal 2 26 5 3 6" xfId="36924"/>
    <cellStyle name="Normal 2 26 5 3_REUTERS" xfId="9476"/>
    <cellStyle name="Normal 2 26 5 4" xfId="9477"/>
    <cellStyle name="Normal 2 26 5 4 2" xfId="9478"/>
    <cellStyle name="Normal 2 26 5 4 2 2" xfId="36929"/>
    <cellStyle name="Normal 2 26 5 4 3" xfId="9479"/>
    <cellStyle name="Normal 2 26 5 4 3 2" xfId="36930"/>
    <cellStyle name="Normal 2 26 5 4 4" xfId="9480"/>
    <cellStyle name="Normal 2 26 5 4 4 2" xfId="36931"/>
    <cellStyle name="Normal 2 26 5 4 5" xfId="29861"/>
    <cellStyle name="Normal 2 26 5 4 6" xfId="36928"/>
    <cellStyle name="Normal 2 26 5 4_REUTERS" xfId="9481"/>
    <cellStyle name="Normal 2 26 5 5" xfId="9482"/>
    <cellStyle name="Normal 2 26 5 5 2" xfId="9483"/>
    <cellStyle name="Normal 2 26 5 5 2 2" xfId="36933"/>
    <cellStyle name="Normal 2 26 5 5 3" xfId="9484"/>
    <cellStyle name="Normal 2 26 5 5 3 2" xfId="36934"/>
    <cellStyle name="Normal 2 26 5 5 4" xfId="9485"/>
    <cellStyle name="Normal 2 26 5 5 4 2" xfId="36935"/>
    <cellStyle name="Normal 2 26 5 5 5" xfId="29862"/>
    <cellStyle name="Normal 2 26 5 5 6" xfId="36932"/>
    <cellStyle name="Normal 2 26 5 5_REUTERS" xfId="9486"/>
    <cellStyle name="Normal 2 26 5 6" xfId="9487"/>
    <cellStyle name="Normal 2 26 5 6 2" xfId="36936"/>
    <cellStyle name="Normal 2 26 5 7" xfId="9488"/>
    <cellStyle name="Normal 2 26 5 7 2" xfId="36937"/>
    <cellStyle name="Normal 2 26 5 8" xfId="9489"/>
    <cellStyle name="Normal 2 26 5 8 2" xfId="36938"/>
    <cellStyle name="Normal 2 26 5 9" xfId="9490"/>
    <cellStyle name="Normal 2 26 5 9 2" xfId="36939"/>
    <cellStyle name="Normal 2 26 5_INDX_CORR" xfId="9491"/>
    <cellStyle name="Normal 2 26 6" xfId="9492"/>
    <cellStyle name="Normal 2 26 6 10" xfId="9493"/>
    <cellStyle name="Normal 2 26 6 10 2" xfId="36941"/>
    <cellStyle name="Normal 2 26 6 11" xfId="9494"/>
    <cellStyle name="Normal 2 26 6 11 2" xfId="36942"/>
    <cellStyle name="Normal 2 26 6 12" xfId="9495"/>
    <cellStyle name="Normal 2 26 6 12 2" xfId="36943"/>
    <cellStyle name="Normal 2 26 6 13" xfId="9496"/>
    <cellStyle name="Normal 2 26 6 13 2" xfId="36944"/>
    <cellStyle name="Normal 2 26 6 14" xfId="9497"/>
    <cellStyle name="Normal 2 26 6 14 2" xfId="36945"/>
    <cellStyle name="Normal 2 26 6 15" xfId="9498"/>
    <cellStyle name="Normal 2 26 6 15 2" xfId="36946"/>
    <cellStyle name="Normal 2 26 6 16" xfId="9499"/>
    <cellStyle name="Normal 2 26 6 16 2" xfId="36947"/>
    <cellStyle name="Normal 2 26 6 17" xfId="9500"/>
    <cellStyle name="Normal 2 26 6 17 2" xfId="36948"/>
    <cellStyle name="Normal 2 26 6 18" xfId="9501"/>
    <cellStyle name="Normal 2 26 6 18 2" xfId="36949"/>
    <cellStyle name="Normal 2 26 6 19" xfId="9502"/>
    <cellStyle name="Normal 2 26 6 19 2" xfId="36950"/>
    <cellStyle name="Normal 2 26 6 2" xfId="9503"/>
    <cellStyle name="Normal 2 26 6 2 2" xfId="9504"/>
    <cellStyle name="Normal 2 26 6 2 2 2" xfId="36952"/>
    <cellStyle name="Normal 2 26 6 2 3" xfId="9505"/>
    <cellStyle name="Normal 2 26 6 2 3 2" xfId="36953"/>
    <cellStyle name="Normal 2 26 6 2 4" xfId="9506"/>
    <cellStyle name="Normal 2 26 6 2 4 2" xfId="36954"/>
    <cellStyle name="Normal 2 26 6 2 5" xfId="29864"/>
    <cellStyle name="Normal 2 26 6 2 6" xfId="36951"/>
    <cellStyle name="Normal 2 26 6 2_REUTERS" xfId="9507"/>
    <cellStyle name="Normal 2 26 6 20" xfId="9508"/>
    <cellStyle name="Normal 2 26 6 20 2" xfId="36955"/>
    <cellStyle name="Normal 2 26 6 21" xfId="9509"/>
    <cellStyle name="Normal 2 26 6 21 2" xfId="36956"/>
    <cellStyle name="Normal 2 26 6 22" xfId="9510"/>
    <cellStyle name="Normal 2 26 6 22 2" xfId="36957"/>
    <cellStyle name="Normal 2 26 6 23" xfId="9511"/>
    <cellStyle name="Normal 2 26 6 23 2" xfId="36958"/>
    <cellStyle name="Normal 2 26 6 24" xfId="9512"/>
    <cellStyle name="Normal 2 26 6 24 2" xfId="36959"/>
    <cellStyle name="Normal 2 26 6 25" xfId="29863"/>
    <cellStyle name="Normal 2 26 6 26" xfId="36940"/>
    <cellStyle name="Normal 2 26 6 3" xfId="9513"/>
    <cellStyle name="Normal 2 26 6 3 2" xfId="9514"/>
    <cellStyle name="Normal 2 26 6 3 2 2" xfId="36961"/>
    <cellStyle name="Normal 2 26 6 3 3" xfId="9515"/>
    <cellStyle name="Normal 2 26 6 3 3 2" xfId="36962"/>
    <cellStyle name="Normal 2 26 6 3 4" xfId="9516"/>
    <cellStyle name="Normal 2 26 6 3 4 2" xfId="36963"/>
    <cellStyle name="Normal 2 26 6 3 5" xfId="29865"/>
    <cellStyle name="Normal 2 26 6 3 6" xfId="36960"/>
    <cellStyle name="Normal 2 26 6 3_REUTERS" xfId="9517"/>
    <cellStyle name="Normal 2 26 6 4" xfId="9518"/>
    <cellStyle name="Normal 2 26 6 4 2" xfId="9519"/>
    <cellStyle name="Normal 2 26 6 4 2 2" xfId="36965"/>
    <cellStyle name="Normal 2 26 6 4 3" xfId="9520"/>
    <cellStyle name="Normal 2 26 6 4 3 2" xfId="36966"/>
    <cellStyle name="Normal 2 26 6 4 4" xfId="9521"/>
    <cellStyle name="Normal 2 26 6 4 4 2" xfId="36967"/>
    <cellStyle name="Normal 2 26 6 4 5" xfId="29866"/>
    <cellStyle name="Normal 2 26 6 4 6" xfId="36964"/>
    <cellStyle name="Normal 2 26 6 4_REUTERS" xfId="9522"/>
    <cellStyle name="Normal 2 26 6 5" xfId="9523"/>
    <cellStyle name="Normal 2 26 6 5 2" xfId="9524"/>
    <cellStyle name="Normal 2 26 6 5 2 2" xfId="36969"/>
    <cellStyle name="Normal 2 26 6 5 3" xfId="9525"/>
    <cellStyle name="Normal 2 26 6 5 3 2" xfId="36970"/>
    <cellStyle name="Normal 2 26 6 5 4" xfId="9526"/>
    <cellStyle name="Normal 2 26 6 5 4 2" xfId="36971"/>
    <cellStyle name="Normal 2 26 6 5 5" xfId="29867"/>
    <cellStyle name="Normal 2 26 6 5 6" xfId="36968"/>
    <cellStyle name="Normal 2 26 6 5_REUTERS" xfId="9527"/>
    <cellStyle name="Normal 2 26 6 6" xfId="9528"/>
    <cellStyle name="Normal 2 26 6 6 2" xfId="36972"/>
    <cellStyle name="Normal 2 26 6 7" xfId="9529"/>
    <cellStyle name="Normal 2 26 6 7 2" xfId="36973"/>
    <cellStyle name="Normal 2 26 6 8" xfId="9530"/>
    <cellStyle name="Normal 2 26 6 8 2" xfId="36974"/>
    <cellStyle name="Normal 2 26 6 9" xfId="9531"/>
    <cellStyle name="Normal 2 26 6 9 2" xfId="36975"/>
    <cellStyle name="Normal 2 26 6_INDX_CORR" xfId="9532"/>
    <cellStyle name="Normal 2 26 7" xfId="9533"/>
    <cellStyle name="Normal 2 26 7 2" xfId="9534"/>
    <cellStyle name="Normal 2 26 7 2 2" xfId="36977"/>
    <cellStyle name="Normal 2 26 7 3" xfId="9535"/>
    <cellStyle name="Normal 2 26 7 3 2" xfId="36978"/>
    <cellStyle name="Normal 2 26 7 4" xfId="9536"/>
    <cellStyle name="Normal 2 26 7 4 2" xfId="36979"/>
    <cellStyle name="Normal 2 26 7 5" xfId="29868"/>
    <cellStyle name="Normal 2 26 7 6" xfId="36976"/>
    <cellStyle name="Normal 2 26 7_REUTERS" xfId="9537"/>
    <cellStyle name="Normal 2 26 8" xfId="9538"/>
    <cellStyle name="Normal 2 26 8 2" xfId="9539"/>
    <cellStyle name="Normal 2 26 8 2 2" xfId="36981"/>
    <cellStyle name="Normal 2 26 8 3" xfId="9540"/>
    <cellStyle name="Normal 2 26 8 3 2" xfId="36982"/>
    <cellStyle name="Normal 2 26 8 4" xfId="9541"/>
    <cellStyle name="Normal 2 26 8 4 2" xfId="36983"/>
    <cellStyle name="Normal 2 26 8 5" xfId="29869"/>
    <cellStyle name="Normal 2 26 8 6" xfId="36980"/>
    <cellStyle name="Normal 2 26 8_REUTERS" xfId="9542"/>
    <cellStyle name="Normal 2 26 9" xfId="9543"/>
    <cellStyle name="Normal 2 26 9 2" xfId="9544"/>
    <cellStyle name="Normal 2 26 9 2 2" xfId="36985"/>
    <cellStyle name="Normal 2 26 9 3" xfId="9545"/>
    <cellStyle name="Normal 2 26 9 3 2" xfId="36986"/>
    <cellStyle name="Normal 2 26 9 4" xfId="9546"/>
    <cellStyle name="Normal 2 26 9 4 2" xfId="36987"/>
    <cellStyle name="Normal 2 26 9 5" xfId="29870"/>
    <cellStyle name="Normal 2 26 9 6" xfId="36984"/>
    <cellStyle name="Normal 2 26 9_REUTERS" xfId="9547"/>
    <cellStyle name="Normal 2 26_INDX_CORR" xfId="9548"/>
    <cellStyle name="Normal 2 27" xfId="9549"/>
    <cellStyle name="Normal 2 27 10" xfId="9550"/>
    <cellStyle name="Normal 2 27 10 2" xfId="9551"/>
    <cellStyle name="Normal 2 27 10 2 2" xfId="36990"/>
    <cellStyle name="Normal 2 27 10 3" xfId="9552"/>
    <cellStyle name="Normal 2 27 10 3 2" xfId="36991"/>
    <cellStyle name="Normal 2 27 10 4" xfId="9553"/>
    <cellStyle name="Normal 2 27 10 4 2" xfId="36992"/>
    <cellStyle name="Normal 2 27 10 5" xfId="29872"/>
    <cellStyle name="Normal 2 27 10 6" xfId="36989"/>
    <cellStyle name="Normal 2 27 10_REUTERS" xfId="9554"/>
    <cellStyle name="Normal 2 27 11" xfId="9555"/>
    <cellStyle name="Normal 2 27 11 2" xfId="36993"/>
    <cellStyle name="Normal 2 27 12" xfId="9556"/>
    <cellStyle name="Normal 2 27 12 2" xfId="36994"/>
    <cellStyle name="Normal 2 27 13" xfId="9557"/>
    <cellStyle name="Normal 2 27 13 2" xfId="36995"/>
    <cellStyle name="Normal 2 27 14" xfId="9558"/>
    <cellStyle name="Normal 2 27 14 2" xfId="36996"/>
    <cellStyle name="Normal 2 27 15" xfId="9559"/>
    <cellStyle name="Normal 2 27 15 2" xfId="36997"/>
    <cellStyle name="Normal 2 27 16" xfId="9560"/>
    <cellStyle name="Normal 2 27 16 2" xfId="36998"/>
    <cellStyle name="Normal 2 27 17" xfId="9561"/>
    <cellStyle name="Normal 2 27 17 2" xfId="36999"/>
    <cellStyle name="Normal 2 27 18" xfId="9562"/>
    <cellStyle name="Normal 2 27 18 2" xfId="37000"/>
    <cellStyle name="Normal 2 27 19" xfId="9563"/>
    <cellStyle name="Normal 2 27 19 2" xfId="37001"/>
    <cellStyle name="Normal 2 27 2" xfId="9564"/>
    <cellStyle name="Normal 2 27 2 10" xfId="9565"/>
    <cellStyle name="Normal 2 27 2 10 2" xfId="37003"/>
    <cellStyle name="Normal 2 27 2 11" xfId="9566"/>
    <cellStyle name="Normal 2 27 2 11 2" xfId="37004"/>
    <cellStyle name="Normal 2 27 2 12" xfId="9567"/>
    <cellStyle name="Normal 2 27 2 12 2" xfId="37005"/>
    <cellStyle name="Normal 2 27 2 13" xfId="9568"/>
    <cellStyle name="Normal 2 27 2 13 2" xfId="37006"/>
    <cellStyle name="Normal 2 27 2 14" xfId="9569"/>
    <cellStyle name="Normal 2 27 2 14 2" xfId="37007"/>
    <cellStyle name="Normal 2 27 2 15" xfId="9570"/>
    <cellStyle name="Normal 2 27 2 15 2" xfId="37008"/>
    <cellStyle name="Normal 2 27 2 16" xfId="9571"/>
    <cellStyle name="Normal 2 27 2 16 2" xfId="37009"/>
    <cellStyle name="Normal 2 27 2 17" xfId="9572"/>
    <cellStyle name="Normal 2 27 2 17 2" xfId="37010"/>
    <cellStyle name="Normal 2 27 2 18" xfId="9573"/>
    <cellStyle name="Normal 2 27 2 18 2" xfId="37011"/>
    <cellStyle name="Normal 2 27 2 19" xfId="9574"/>
    <cellStyle name="Normal 2 27 2 19 2" xfId="37012"/>
    <cellStyle name="Normal 2 27 2 2" xfId="9575"/>
    <cellStyle name="Normal 2 27 2 2 2" xfId="9576"/>
    <cellStyle name="Normal 2 27 2 2 2 2" xfId="37014"/>
    <cellStyle name="Normal 2 27 2 2 3" xfId="9577"/>
    <cellStyle name="Normal 2 27 2 2 3 2" xfId="37015"/>
    <cellStyle name="Normal 2 27 2 2 4" xfId="9578"/>
    <cellStyle name="Normal 2 27 2 2 4 2" xfId="37016"/>
    <cellStyle name="Normal 2 27 2 2 5" xfId="29874"/>
    <cellStyle name="Normal 2 27 2 2 6" xfId="37013"/>
    <cellStyle name="Normal 2 27 2 2_REUTERS" xfId="9579"/>
    <cellStyle name="Normal 2 27 2 20" xfId="9580"/>
    <cellStyle name="Normal 2 27 2 20 2" xfId="37017"/>
    <cellStyle name="Normal 2 27 2 21" xfId="9581"/>
    <cellStyle name="Normal 2 27 2 21 2" xfId="37018"/>
    <cellStyle name="Normal 2 27 2 22" xfId="9582"/>
    <cellStyle name="Normal 2 27 2 22 2" xfId="37019"/>
    <cellStyle name="Normal 2 27 2 23" xfId="9583"/>
    <cellStyle name="Normal 2 27 2 23 2" xfId="37020"/>
    <cellStyle name="Normal 2 27 2 24" xfId="9584"/>
    <cellStyle name="Normal 2 27 2 24 2" xfId="37021"/>
    <cellStyle name="Normal 2 27 2 25" xfId="29873"/>
    <cellStyle name="Normal 2 27 2 26" xfId="37002"/>
    <cellStyle name="Normal 2 27 2 3" xfId="9585"/>
    <cellStyle name="Normal 2 27 2 3 2" xfId="9586"/>
    <cellStyle name="Normal 2 27 2 3 2 2" xfId="37023"/>
    <cellStyle name="Normal 2 27 2 3 3" xfId="9587"/>
    <cellStyle name="Normal 2 27 2 3 3 2" xfId="37024"/>
    <cellStyle name="Normal 2 27 2 3 4" xfId="9588"/>
    <cellStyle name="Normal 2 27 2 3 4 2" xfId="37025"/>
    <cellStyle name="Normal 2 27 2 3 5" xfId="29875"/>
    <cellStyle name="Normal 2 27 2 3 6" xfId="37022"/>
    <cellStyle name="Normal 2 27 2 3_REUTERS" xfId="9589"/>
    <cellStyle name="Normal 2 27 2 4" xfId="9590"/>
    <cellStyle name="Normal 2 27 2 4 2" xfId="9591"/>
    <cellStyle name="Normal 2 27 2 4 2 2" xfId="37027"/>
    <cellStyle name="Normal 2 27 2 4 3" xfId="9592"/>
    <cellStyle name="Normal 2 27 2 4 3 2" xfId="37028"/>
    <cellStyle name="Normal 2 27 2 4 4" xfId="9593"/>
    <cellStyle name="Normal 2 27 2 4 4 2" xfId="37029"/>
    <cellStyle name="Normal 2 27 2 4 5" xfId="29876"/>
    <cellStyle name="Normal 2 27 2 4 6" xfId="37026"/>
    <cellStyle name="Normal 2 27 2 4_REUTERS" xfId="9594"/>
    <cellStyle name="Normal 2 27 2 5" xfId="9595"/>
    <cellStyle name="Normal 2 27 2 5 2" xfId="9596"/>
    <cellStyle name="Normal 2 27 2 5 2 2" xfId="37031"/>
    <cellStyle name="Normal 2 27 2 5 3" xfId="9597"/>
    <cellStyle name="Normal 2 27 2 5 3 2" xfId="37032"/>
    <cellStyle name="Normal 2 27 2 5 4" xfId="9598"/>
    <cellStyle name="Normal 2 27 2 5 4 2" xfId="37033"/>
    <cellStyle name="Normal 2 27 2 5 5" xfId="29877"/>
    <cellStyle name="Normal 2 27 2 5 6" xfId="37030"/>
    <cellStyle name="Normal 2 27 2 5_REUTERS" xfId="9599"/>
    <cellStyle name="Normal 2 27 2 6" xfId="9600"/>
    <cellStyle name="Normal 2 27 2 6 2" xfId="37034"/>
    <cellStyle name="Normal 2 27 2 7" xfId="9601"/>
    <cellStyle name="Normal 2 27 2 7 2" xfId="37035"/>
    <cellStyle name="Normal 2 27 2 8" xfId="9602"/>
    <cellStyle name="Normal 2 27 2 8 2" xfId="37036"/>
    <cellStyle name="Normal 2 27 2 9" xfId="9603"/>
    <cellStyle name="Normal 2 27 2 9 2" xfId="37037"/>
    <cellStyle name="Normal 2 27 2_INDX_CORR" xfId="9604"/>
    <cellStyle name="Normal 2 27 20" xfId="9605"/>
    <cellStyle name="Normal 2 27 20 2" xfId="37038"/>
    <cellStyle name="Normal 2 27 21" xfId="9606"/>
    <cellStyle name="Normal 2 27 21 2" xfId="37039"/>
    <cellStyle name="Normal 2 27 22" xfId="9607"/>
    <cellStyle name="Normal 2 27 22 2" xfId="37040"/>
    <cellStyle name="Normal 2 27 23" xfId="9608"/>
    <cellStyle name="Normal 2 27 23 2" xfId="37041"/>
    <cellStyle name="Normal 2 27 24" xfId="9609"/>
    <cellStyle name="Normal 2 27 24 2" xfId="37042"/>
    <cellStyle name="Normal 2 27 25" xfId="9610"/>
    <cellStyle name="Normal 2 27 25 2" xfId="37043"/>
    <cellStyle name="Normal 2 27 26" xfId="9611"/>
    <cellStyle name="Normal 2 27 26 2" xfId="37044"/>
    <cellStyle name="Normal 2 27 27" xfId="9612"/>
    <cellStyle name="Normal 2 27 27 2" xfId="37045"/>
    <cellStyle name="Normal 2 27 28" xfId="9613"/>
    <cellStyle name="Normal 2 27 28 2" xfId="37046"/>
    <cellStyle name="Normal 2 27 29" xfId="9614"/>
    <cellStyle name="Normal 2 27 29 2" xfId="37047"/>
    <cellStyle name="Normal 2 27 3" xfId="9615"/>
    <cellStyle name="Normal 2 27 3 10" xfId="9616"/>
    <cellStyle name="Normal 2 27 3 10 2" xfId="37049"/>
    <cellStyle name="Normal 2 27 3 11" xfId="9617"/>
    <cellStyle name="Normal 2 27 3 11 2" xfId="37050"/>
    <cellStyle name="Normal 2 27 3 12" xfId="9618"/>
    <cellStyle name="Normal 2 27 3 12 2" xfId="37051"/>
    <cellStyle name="Normal 2 27 3 13" xfId="9619"/>
    <cellStyle name="Normal 2 27 3 13 2" xfId="37052"/>
    <cellStyle name="Normal 2 27 3 14" xfId="9620"/>
    <cellStyle name="Normal 2 27 3 14 2" xfId="37053"/>
    <cellStyle name="Normal 2 27 3 15" xfId="9621"/>
    <cellStyle name="Normal 2 27 3 15 2" xfId="37054"/>
    <cellStyle name="Normal 2 27 3 16" xfId="9622"/>
    <cellStyle name="Normal 2 27 3 16 2" xfId="37055"/>
    <cellStyle name="Normal 2 27 3 17" xfId="9623"/>
    <cellStyle name="Normal 2 27 3 17 2" xfId="37056"/>
    <cellStyle name="Normal 2 27 3 18" xfId="9624"/>
    <cellStyle name="Normal 2 27 3 18 2" xfId="37057"/>
    <cellStyle name="Normal 2 27 3 19" xfId="9625"/>
    <cellStyle name="Normal 2 27 3 19 2" xfId="37058"/>
    <cellStyle name="Normal 2 27 3 2" xfId="9626"/>
    <cellStyle name="Normal 2 27 3 2 2" xfId="9627"/>
    <cellStyle name="Normal 2 27 3 2 2 2" xfId="37060"/>
    <cellStyle name="Normal 2 27 3 2 3" xfId="9628"/>
    <cellStyle name="Normal 2 27 3 2 3 2" xfId="37061"/>
    <cellStyle name="Normal 2 27 3 2 4" xfId="9629"/>
    <cellStyle name="Normal 2 27 3 2 4 2" xfId="37062"/>
    <cellStyle name="Normal 2 27 3 2 5" xfId="29879"/>
    <cellStyle name="Normal 2 27 3 2 6" xfId="37059"/>
    <cellStyle name="Normal 2 27 3 2_REUTERS" xfId="9630"/>
    <cellStyle name="Normal 2 27 3 20" xfId="9631"/>
    <cellStyle name="Normal 2 27 3 20 2" xfId="37063"/>
    <cellStyle name="Normal 2 27 3 21" xfId="9632"/>
    <cellStyle name="Normal 2 27 3 21 2" xfId="37064"/>
    <cellStyle name="Normal 2 27 3 22" xfId="9633"/>
    <cellStyle name="Normal 2 27 3 22 2" xfId="37065"/>
    <cellStyle name="Normal 2 27 3 23" xfId="9634"/>
    <cellStyle name="Normal 2 27 3 23 2" xfId="37066"/>
    <cellStyle name="Normal 2 27 3 24" xfId="9635"/>
    <cellStyle name="Normal 2 27 3 24 2" xfId="37067"/>
    <cellStyle name="Normal 2 27 3 25" xfId="29878"/>
    <cellStyle name="Normal 2 27 3 26" xfId="37048"/>
    <cellStyle name="Normal 2 27 3 3" xfId="9636"/>
    <cellStyle name="Normal 2 27 3 3 2" xfId="9637"/>
    <cellStyle name="Normal 2 27 3 3 2 2" xfId="37069"/>
    <cellStyle name="Normal 2 27 3 3 3" xfId="9638"/>
    <cellStyle name="Normal 2 27 3 3 3 2" xfId="37070"/>
    <cellStyle name="Normal 2 27 3 3 4" xfId="9639"/>
    <cellStyle name="Normal 2 27 3 3 4 2" xfId="37071"/>
    <cellStyle name="Normal 2 27 3 3 5" xfId="29880"/>
    <cellStyle name="Normal 2 27 3 3 6" xfId="37068"/>
    <cellStyle name="Normal 2 27 3 3_REUTERS" xfId="9640"/>
    <cellStyle name="Normal 2 27 3 4" xfId="9641"/>
    <cellStyle name="Normal 2 27 3 4 2" xfId="9642"/>
    <cellStyle name="Normal 2 27 3 4 2 2" xfId="37073"/>
    <cellStyle name="Normal 2 27 3 4 3" xfId="9643"/>
    <cellStyle name="Normal 2 27 3 4 3 2" xfId="37074"/>
    <cellStyle name="Normal 2 27 3 4 4" xfId="9644"/>
    <cellStyle name="Normal 2 27 3 4 4 2" xfId="37075"/>
    <cellStyle name="Normal 2 27 3 4 5" xfId="29881"/>
    <cellStyle name="Normal 2 27 3 4 6" xfId="37072"/>
    <cellStyle name="Normal 2 27 3 4_REUTERS" xfId="9645"/>
    <cellStyle name="Normal 2 27 3 5" xfId="9646"/>
    <cellStyle name="Normal 2 27 3 5 2" xfId="9647"/>
    <cellStyle name="Normal 2 27 3 5 2 2" xfId="37077"/>
    <cellStyle name="Normal 2 27 3 5 3" xfId="9648"/>
    <cellStyle name="Normal 2 27 3 5 3 2" xfId="37078"/>
    <cellStyle name="Normal 2 27 3 5 4" xfId="9649"/>
    <cellStyle name="Normal 2 27 3 5 4 2" xfId="37079"/>
    <cellStyle name="Normal 2 27 3 5 5" xfId="29882"/>
    <cellStyle name="Normal 2 27 3 5 6" xfId="37076"/>
    <cellStyle name="Normal 2 27 3 5_REUTERS" xfId="9650"/>
    <cellStyle name="Normal 2 27 3 6" xfId="9651"/>
    <cellStyle name="Normal 2 27 3 6 2" xfId="37080"/>
    <cellStyle name="Normal 2 27 3 7" xfId="9652"/>
    <cellStyle name="Normal 2 27 3 7 2" xfId="37081"/>
    <cellStyle name="Normal 2 27 3 8" xfId="9653"/>
    <cellStyle name="Normal 2 27 3 8 2" xfId="37082"/>
    <cellStyle name="Normal 2 27 3 9" xfId="9654"/>
    <cellStyle name="Normal 2 27 3 9 2" xfId="37083"/>
    <cellStyle name="Normal 2 27 3_INDX_CORR" xfId="9655"/>
    <cellStyle name="Normal 2 27 30" xfId="29871"/>
    <cellStyle name="Normal 2 27 31" xfId="36988"/>
    <cellStyle name="Normal 2 27 4" xfId="9656"/>
    <cellStyle name="Normal 2 27 4 10" xfId="9657"/>
    <cellStyle name="Normal 2 27 4 10 2" xfId="37085"/>
    <cellStyle name="Normal 2 27 4 11" xfId="9658"/>
    <cellStyle name="Normal 2 27 4 11 2" xfId="37086"/>
    <cellStyle name="Normal 2 27 4 12" xfId="9659"/>
    <cellStyle name="Normal 2 27 4 12 2" xfId="37087"/>
    <cellStyle name="Normal 2 27 4 13" xfId="9660"/>
    <cellStyle name="Normal 2 27 4 13 2" xfId="37088"/>
    <cellStyle name="Normal 2 27 4 14" xfId="9661"/>
    <cellStyle name="Normal 2 27 4 14 2" xfId="37089"/>
    <cellStyle name="Normal 2 27 4 15" xfId="9662"/>
    <cellStyle name="Normal 2 27 4 15 2" xfId="37090"/>
    <cellStyle name="Normal 2 27 4 16" xfId="9663"/>
    <cellStyle name="Normal 2 27 4 16 2" xfId="37091"/>
    <cellStyle name="Normal 2 27 4 17" xfId="9664"/>
    <cellStyle name="Normal 2 27 4 17 2" xfId="37092"/>
    <cellStyle name="Normal 2 27 4 18" xfId="9665"/>
    <cellStyle name="Normal 2 27 4 18 2" xfId="37093"/>
    <cellStyle name="Normal 2 27 4 19" xfId="9666"/>
    <cellStyle name="Normal 2 27 4 19 2" xfId="37094"/>
    <cellStyle name="Normal 2 27 4 2" xfId="9667"/>
    <cellStyle name="Normal 2 27 4 2 2" xfId="9668"/>
    <cellStyle name="Normal 2 27 4 2 2 2" xfId="37096"/>
    <cellStyle name="Normal 2 27 4 2 3" xfId="9669"/>
    <cellStyle name="Normal 2 27 4 2 3 2" xfId="37097"/>
    <cellStyle name="Normal 2 27 4 2 4" xfId="9670"/>
    <cellStyle name="Normal 2 27 4 2 4 2" xfId="37098"/>
    <cellStyle name="Normal 2 27 4 2 5" xfId="29884"/>
    <cellStyle name="Normal 2 27 4 2 6" xfId="37095"/>
    <cellStyle name="Normal 2 27 4 2_REUTERS" xfId="9671"/>
    <cellStyle name="Normal 2 27 4 20" xfId="9672"/>
    <cellStyle name="Normal 2 27 4 20 2" xfId="37099"/>
    <cellStyle name="Normal 2 27 4 21" xfId="9673"/>
    <cellStyle name="Normal 2 27 4 21 2" xfId="37100"/>
    <cellStyle name="Normal 2 27 4 22" xfId="9674"/>
    <cellStyle name="Normal 2 27 4 22 2" xfId="37101"/>
    <cellStyle name="Normal 2 27 4 23" xfId="9675"/>
    <cellStyle name="Normal 2 27 4 23 2" xfId="37102"/>
    <cellStyle name="Normal 2 27 4 24" xfId="9676"/>
    <cellStyle name="Normal 2 27 4 24 2" xfId="37103"/>
    <cellStyle name="Normal 2 27 4 25" xfId="29883"/>
    <cellStyle name="Normal 2 27 4 26" xfId="37084"/>
    <cellStyle name="Normal 2 27 4 3" xfId="9677"/>
    <cellStyle name="Normal 2 27 4 3 2" xfId="9678"/>
    <cellStyle name="Normal 2 27 4 3 2 2" xfId="37105"/>
    <cellStyle name="Normal 2 27 4 3 3" xfId="9679"/>
    <cellStyle name="Normal 2 27 4 3 3 2" xfId="37106"/>
    <cellStyle name="Normal 2 27 4 3 4" xfId="9680"/>
    <cellStyle name="Normal 2 27 4 3 4 2" xfId="37107"/>
    <cellStyle name="Normal 2 27 4 3 5" xfId="29885"/>
    <cellStyle name="Normal 2 27 4 3 6" xfId="37104"/>
    <cellStyle name="Normal 2 27 4 3_REUTERS" xfId="9681"/>
    <cellStyle name="Normal 2 27 4 4" xfId="9682"/>
    <cellStyle name="Normal 2 27 4 4 2" xfId="9683"/>
    <cellStyle name="Normal 2 27 4 4 2 2" xfId="37109"/>
    <cellStyle name="Normal 2 27 4 4 3" xfId="9684"/>
    <cellStyle name="Normal 2 27 4 4 3 2" xfId="37110"/>
    <cellStyle name="Normal 2 27 4 4 4" xfId="9685"/>
    <cellStyle name="Normal 2 27 4 4 4 2" xfId="37111"/>
    <cellStyle name="Normal 2 27 4 4 5" xfId="29886"/>
    <cellStyle name="Normal 2 27 4 4 6" xfId="37108"/>
    <cellStyle name="Normal 2 27 4 4_REUTERS" xfId="9686"/>
    <cellStyle name="Normal 2 27 4 5" xfId="9687"/>
    <cellStyle name="Normal 2 27 4 5 2" xfId="9688"/>
    <cellStyle name="Normal 2 27 4 5 2 2" xfId="37113"/>
    <cellStyle name="Normal 2 27 4 5 3" xfId="9689"/>
    <cellStyle name="Normal 2 27 4 5 3 2" xfId="37114"/>
    <cellStyle name="Normal 2 27 4 5 4" xfId="9690"/>
    <cellStyle name="Normal 2 27 4 5 4 2" xfId="37115"/>
    <cellStyle name="Normal 2 27 4 5 5" xfId="29887"/>
    <cellStyle name="Normal 2 27 4 5 6" xfId="37112"/>
    <cellStyle name="Normal 2 27 4 5_REUTERS" xfId="9691"/>
    <cellStyle name="Normal 2 27 4 6" xfId="9692"/>
    <cellStyle name="Normal 2 27 4 6 2" xfId="37116"/>
    <cellStyle name="Normal 2 27 4 7" xfId="9693"/>
    <cellStyle name="Normal 2 27 4 7 2" xfId="37117"/>
    <cellStyle name="Normal 2 27 4 8" xfId="9694"/>
    <cellStyle name="Normal 2 27 4 8 2" xfId="37118"/>
    <cellStyle name="Normal 2 27 4 9" xfId="9695"/>
    <cellStyle name="Normal 2 27 4 9 2" xfId="37119"/>
    <cellStyle name="Normal 2 27 4_INDX_CORR" xfId="9696"/>
    <cellStyle name="Normal 2 27 5" xfId="9697"/>
    <cellStyle name="Normal 2 27 5 10" xfId="9698"/>
    <cellStyle name="Normal 2 27 5 10 2" xfId="37121"/>
    <cellStyle name="Normal 2 27 5 11" xfId="9699"/>
    <cellStyle name="Normal 2 27 5 11 2" xfId="37122"/>
    <cellStyle name="Normal 2 27 5 12" xfId="9700"/>
    <cellStyle name="Normal 2 27 5 12 2" xfId="37123"/>
    <cellStyle name="Normal 2 27 5 13" xfId="9701"/>
    <cellStyle name="Normal 2 27 5 13 2" xfId="37124"/>
    <cellStyle name="Normal 2 27 5 14" xfId="9702"/>
    <cellStyle name="Normal 2 27 5 14 2" xfId="37125"/>
    <cellStyle name="Normal 2 27 5 15" xfId="9703"/>
    <cellStyle name="Normal 2 27 5 15 2" xfId="37126"/>
    <cellStyle name="Normal 2 27 5 16" xfId="9704"/>
    <cellStyle name="Normal 2 27 5 16 2" xfId="37127"/>
    <cellStyle name="Normal 2 27 5 17" xfId="9705"/>
    <cellStyle name="Normal 2 27 5 17 2" xfId="37128"/>
    <cellStyle name="Normal 2 27 5 18" xfId="9706"/>
    <cellStyle name="Normal 2 27 5 18 2" xfId="37129"/>
    <cellStyle name="Normal 2 27 5 19" xfId="9707"/>
    <cellStyle name="Normal 2 27 5 19 2" xfId="37130"/>
    <cellStyle name="Normal 2 27 5 2" xfId="9708"/>
    <cellStyle name="Normal 2 27 5 2 2" xfId="9709"/>
    <cellStyle name="Normal 2 27 5 2 2 2" xfId="37132"/>
    <cellStyle name="Normal 2 27 5 2 3" xfId="9710"/>
    <cellStyle name="Normal 2 27 5 2 3 2" xfId="37133"/>
    <cellStyle name="Normal 2 27 5 2 4" xfId="9711"/>
    <cellStyle name="Normal 2 27 5 2 4 2" xfId="37134"/>
    <cellStyle name="Normal 2 27 5 2 5" xfId="29889"/>
    <cellStyle name="Normal 2 27 5 2 6" xfId="37131"/>
    <cellStyle name="Normal 2 27 5 2_REUTERS" xfId="9712"/>
    <cellStyle name="Normal 2 27 5 20" xfId="9713"/>
    <cellStyle name="Normal 2 27 5 20 2" xfId="37135"/>
    <cellStyle name="Normal 2 27 5 21" xfId="9714"/>
    <cellStyle name="Normal 2 27 5 21 2" xfId="37136"/>
    <cellStyle name="Normal 2 27 5 22" xfId="9715"/>
    <cellStyle name="Normal 2 27 5 22 2" xfId="37137"/>
    <cellStyle name="Normal 2 27 5 23" xfId="9716"/>
    <cellStyle name="Normal 2 27 5 23 2" xfId="37138"/>
    <cellStyle name="Normal 2 27 5 24" xfId="9717"/>
    <cellStyle name="Normal 2 27 5 24 2" xfId="37139"/>
    <cellStyle name="Normal 2 27 5 25" xfId="29888"/>
    <cellStyle name="Normal 2 27 5 26" xfId="37120"/>
    <cellStyle name="Normal 2 27 5 3" xfId="9718"/>
    <cellStyle name="Normal 2 27 5 3 2" xfId="9719"/>
    <cellStyle name="Normal 2 27 5 3 2 2" xfId="37141"/>
    <cellStyle name="Normal 2 27 5 3 3" xfId="9720"/>
    <cellStyle name="Normal 2 27 5 3 3 2" xfId="37142"/>
    <cellStyle name="Normal 2 27 5 3 4" xfId="9721"/>
    <cellStyle name="Normal 2 27 5 3 4 2" xfId="37143"/>
    <cellStyle name="Normal 2 27 5 3 5" xfId="29890"/>
    <cellStyle name="Normal 2 27 5 3 6" xfId="37140"/>
    <cellStyle name="Normal 2 27 5 3_REUTERS" xfId="9722"/>
    <cellStyle name="Normal 2 27 5 4" xfId="9723"/>
    <cellStyle name="Normal 2 27 5 4 2" xfId="9724"/>
    <cellStyle name="Normal 2 27 5 4 2 2" xfId="37145"/>
    <cellStyle name="Normal 2 27 5 4 3" xfId="9725"/>
    <cellStyle name="Normal 2 27 5 4 3 2" xfId="37146"/>
    <cellStyle name="Normal 2 27 5 4 4" xfId="9726"/>
    <cellStyle name="Normal 2 27 5 4 4 2" xfId="37147"/>
    <cellStyle name="Normal 2 27 5 4 5" xfId="29891"/>
    <cellStyle name="Normal 2 27 5 4 6" xfId="37144"/>
    <cellStyle name="Normal 2 27 5 4_REUTERS" xfId="9727"/>
    <cellStyle name="Normal 2 27 5 5" xfId="9728"/>
    <cellStyle name="Normal 2 27 5 5 2" xfId="9729"/>
    <cellStyle name="Normal 2 27 5 5 2 2" xfId="37149"/>
    <cellStyle name="Normal 2 27 5 5 3" xfId="9730"/>
    <cellStyle name="Normal 2 27 5 5 3 2" xfId="37150"/>
    <cellStyle name="Normal 2 27 5 5 4" xfId="9731"/>
    <cellStyle name="Normal 2 27 5 5 4 2" xfId="37151"/>
    <cellStyle name="Normal 2 27 5 5 5" xfId="29892"/>
    <cellStyle name="Normal 2 27 5 5 6" xfId="37148"/>
    <cellStyle name="Normal 2 27 5 5_REUTERS" xfId="9732"/>
    <cellStyle name="Normal 2 27 5 6" xfId="9733"/>
    <cellStyle name="Normal 2 27 5 6 2" xfId="37152"/>
    <cellStyle name="Normal 2 27 5 7" xfId="9734"/>
    <cellStyle name="Normal 2 27 5 7 2" xfId="37153"/>
    <cellStyle name="Normal 2 27 5 8" xfId="9735"/>
    <cellStyle name="Normal 2 27 5 8 2" xfId="37154"/>
    <cellStyle name="Normal 2 27 5 9" xfId="9736"/>
    <cellStyle name="Normal 2 27 5 9 2" xfId="37155"/>
    <cellStyle name="Normal 2 27 5_INDX_CORR" xfId="9737"/>
    <cellStyle name="Normal 2 27 6" xfId="9738"/>
    <cellStyle name="Normal 2 27 6 10" xfId="9739"/>
    <cellStyle name="Normal 2 27 6 10 2" xfId="37157"/>
    <cellStyle name="Normal 2 27 6 11" xfId="9740"/>
    <cellStyle name="Normal 2 27 6 11 2" xfId="37158"/>
    <cellStyle name="Normal 2 27 6 12" xfId="9741"/>
    <cellStyle name="Normal 2 27 6 12 2" xfId="37159"/>
    <cellStyle name="Normal 2 27 6 13" xfId="9742"/>
    <cellStyle name="Normal 2 27 6 13 2" xfId="37160"/>
    <cellStyle name="Normal 2 27 6 14" xfId="9743"/>
    <cellStyle name="Normal 2 27 6 14 2" xfId="37161"/>
    <cellStyle name="Normal 2 27 6 15" xfId="9744"/>
    <cellStyle name="Normal 2 27 6 15 2" xfId="37162"/>
    <cellStyle name="Normal 2 27 6 16" xfId="9745"/>
    <cellStyle name="Normal 2 27 6 16 2" xfId="37163"/>
    <cellStyle name="Normal 2 27 6 17" xfId="9746"/>
    <cellStyle name="Normal 2 27 6 17 2" xfId="37164"/>
    <cellStyle name="Normal 2 27 6 18" xfId="9747"/>
    <cellStyle name="Normal 2 27 6 18 2" xfId="37165"/>
    <cellStyle name="Normal 2 27 6 19" xfId="9748"/>
    <cellStyle name="Normal 2 27 6 19 2" xfId="37166"/>
    <cellStyle name="Normal 2 27 6 2" xfId="9749"/>
    <cellStyle name="Normal 2 27 6 2 2" xfId="9750"/>
    <cellStyle name="Normal 2 27 6 2 2 2" xfId="37168"/>
    <cellStyle name="Normal 2 27 6 2 3" xfId="9751"/>
    <cellStyle name="Normal 2 27 6 2 3 2" xfId="37169"/>
    <cellStyle name="Normal 2 27 6 2 4" xfId="9752"/>
    <cellStyle name="Normal 2 27 6 2 4 2" xfId="37170"/>
    <cellStyle name="Normal 2 27 6 2 5" xfId="29894"/>
    <cellStyle name="Normal 2 27 6 2 6" xfId="37167"/>
    <cellStyle name="Normal 2 27 6 2_REUTERS" xfId="9753"/>
    <cellStyle name="Normal 2 27 6 20" xfId="9754"/>
    <cellStyle name="Normal 2 27 6 20 2" xfId="37171"/>
    <cellStyle name="Normal 2 27 6 21" xfId="9755"/>
    <cellStyle name="Normal 2 27 6 21 2" xfId="37172"/>
    <cellStyle name="Normal 2 27 6 22" xfId="9756"/>
    <cellStyle name="Normal 2 27 6 22 2" xfId="37173"/>
    <cellStyle name="Normal 2 27 6 23" xfId="9757"/>
    <cellStyle name="Normal 2 27 6 23 2" xfId="37174"/>
    <cellStyle name="Normal 2 27 6 24" xfId="9758"/>
    <cellStyle name="Normal 2 27 6 24 2" xfId="37175"/>
    <cellStyle name="Normal 2 27 6 25" xfId="29893"/>
    <cellStyle name="Normal 2 27 6 26" xfId="37156"/>
    <cellStyle name="Normal 2 27 6 3" xfId="9759"/>
    <cellStyle name="Normal 2 27 6 3 2" xfId="9760"/>
    <cellStyle name="Normal 2 27 6 3 2 2" xfId="37177"/>
    <cellStyle name="Normal 2 27 6 3 3" xfId="9761"/>
    <cellStyle name="Normal 2 27 6 3 3 2" xfId="37178"/>
    <cellStyle name="Normal 2 27 6 3 4" xfId="9762"/>
    <cellStyle name="Normal 2 27 6 3 4 2" xfId="37179"/>
    <cellStyle name="Normal 2 27 6 3 5" xfId="29895"/>
    <cellStyle name="Normal 2 27 6 3 6" xfId="37176"/>
    <cellStyle name="Normal 2 27 6 3_REUTERS" xfId="9763"/>
    <cellStyle name="Normal 2 27 6 4" xfId="9764"/>
    <cellStyle name="Normal 2 27 6 4 2" xfId="9765"/>
    <cellStyle name="Normal 2 27 6 4 2 2" xfId="37181"/>
    <cellStyle name="Normal 2 27 6 4 3" xfId="9766"/>
    <cellStyle name="Normal 2 27 6 4 3 2" xfId="37182"/>
    <cellStyle name="Normal 2 27 6 4 4" xfId="9767"/>
    <cellStyle name="Normal 2 27 6 4 4 2" xfId="37183"/>
    <cellStyle name="Normal 2 27 6 4 5" xfId="29896"/>
    <cellStyle name="Normal 2 27 6 4 6" xfId="37180"/>
    <cellStyle name="Normal 2 27 6 4_REUTERS" xfId="9768"/>
    <cellStyle name="Normal 2 27 6 5" xfId="9769"/>
    <cellStyle name="Normal 2 27 6 5 2" xfId="9770"/>
    <cellStyle name="Normal 2 27 6 5 2 2" xfId="37185"/>
    <cellStyle name="Normal 2 27 6 5 3" xfId="9771"/>
    <cellStyle name="Normal 2 27 6 5 3 2" xfId="37186"/>
    <cellStyle name="Normal 2 27 6 5 4" xfId="9772"/>
    <cellStyle name="Normal 2 27 6 5 4 2" xfId="37187"/>
    <cellStyle name="Normal 2 27 6 5 5" xfId="29897"/>
    <cellStyle name="Normal 2 27 6 5 6" xfId="37184"/>
    <cellStyle name="Normal 2 27 6 5_REUTERS" xfId="9773"/>
    <cellStyle name="Normal 2 27 6 6" xfId="9774"/>
    <cellStyle name="Normal 2 27 6 6 2" xfId="37188"/>
    <cellStyle name="Normal 2 27 6 7" xfId="9775"/>
    <cellStyle name="Normal 2 27 6 7 2" xfId="37189"/>
    <cellStyle name="Normal 2 27 6 8" xfId="9776"/>
    <cellStyle name="Normal 2 27 6 8 2" xfId="37190"/>
    <cellStyle name="Normal 2 27 6 9" xfId="9777"/>
    <cellStyle name="Normal 2 27 6 9 2" xfId="37191"/>
    <cellStyle name="Normal 2 27 6_INDX_CORR" xfId="9778"/>
    <cellStyle name="Normal 2 27 7" xfId="9779"/>
    <cellStyle name="Normal 2 27 7 2" xfId="9780"/>
    <cellStyle name="Normal 2 27 7 2 2" xfId="37193"/>
    <cellStyle name="Normal 2 27 7 3" xfId="9781"/>
    <cellStyle name="Normal 2 27 7 3 2" xfId="37194"/>
    <cellStyle name="Normal 2 27 7 4" xfId="9782"/>
    <cellStyle name="Normal 2 27 7 4 2" xfId="37195"/>
    <cellStyle name="Normal 2 27 7 5" xfId="29898"/>
    <cellStyle name="Normal 2 27 7 6" xfId="37192"/>
    <cellStyle name="Normal 2 27 7_REUTERS" xfId="9783"/>
    <cellStyle name="Normal 2 27 8" xfId="9784"/>
    <cellStyle name="Normal 2 27 8 2" xfId="9785"/>
    <cellStyle name="Normal 2 27 8 2 2" xfId="37197"/>
    <cellStyle name="Normal 2 27 8 3" xfId="9786"/>
    <cellStyle name="Normal 2 27 8 3 2" xfId="37198"/>
    <cellStyle name="Normal 2 27 8 4" xfId="9787"/>
    <cellStyle name="Normal 2 27 8 4 2" xfId="37199"/>
    <cellStyle name="Normal 2 27 8 5" xfId="29899"/>
    <cellStyle name="Normal 2 27 8 6" xfId="37196"/>
    <cellStyle name="Normal 2 27 8_REUTERS" xfId="9788"/>
    <cellStyle name="Normal 2 27 9" xfId="9789"/>
    <cellStyle name="Normal 2 27 9 2" xfId="9790"/>
    <cellStyle name="Normal 2 27 9 2 2" xfId="37201"/>
    <cellStyle name="Normal 2 27 9 3" xfId="9791"/>
    <cellStyle name="Normal 2 27 9 3 2" xfId="37202"/>
    <cellStyle name="Normal 2 27 9 4" xfId="9792"/>
    <cellStyle name="Normal 2 27 9 4 2" xfId="37203"/>
    <cellStyle name="Normal 2 27 9 5" xfId="29900"/>
    <cellStyle name="Normal 2 27 9 6" xfId="37200"/>
    <cellStyle name="Normal 2 27 9_REUTERS" xfId="9793"/>
    <cellStyle name="Normal 2 27_INDX_CORR" xfId="9794"/>
    <cellStyle name="Normal 2 28" xfId="9795"/>
    <cellStyle name="Normal 2 28 2" xfId="9796"/>
    <cellStyle name="Normal 2 28 2 2" xfId="37205"/>
    <cellStyle name="Normal 2 28 3" xfId="9797"/>
    <cellStyle name="Normal 2 28 3 2" xfId="37206"/>
    <cellStyle name="Normal 2 28 4" xfId="9798"/>
    <cellStyle name="Normal 2 28 4 2" xfId="37207"/>
    <cellStyle name="Normal 2 28 5" xfId="29901"/>
    <cellStyle name="Normal 2 28 6" xfId="37204"/>
    <cellStyle name="Normal 2 28_REUTERS" xfId="9799"/>
    <cellStyle name="Normal 2 29" xfId="9800"/>
    <cellStyle name="Normal 2 29 2" xfId="9801"/>
    <cellStyle name="Normal 2 29 2 2" xfId="37209"/>
    <cellStyle name="Normal 2 29 3" xfId="9802"/>
    <cellStyle name="Normal 2 29 3 2" xfId="37210"/>
    <cellStyle name="Normal 2 29 4" xfId="9803"/>
    <cellStyle name="Normal 2 29 4 2" xfId="37211"/>
    <cellStyle name="Normal 2 29 5" xfId="29902"/>
    <cellStyle name="Normal 2 29 6" xfId="37208"/>
    <cellStyle name="Normal 2 29_REUTERS" xfId="9804"/>
    <cellStyle name="Normal 2 3" xfId="9805"/>
    <cellStyle name="Normal 2 3 10" xfId="9806"/>
    <cellStyle name="Normal 2 3 10 10" xfId="9807"/>
    <cellStyle name="Normal 2 3 10 10 2" xfId="37214"/>
    <cellStyle name="Normal 2 3 10 11" xfId="9808"/>
    <cellStyle name="Normal 2 3 10 11 2" xfId="37215"/>
    <cellStyle name="Normal 2 3 10 12" xfId="9809"/>
    <cellStyle name="Normal 2 3 10 12 2" xfId="37216"/>
    <cellStyle name="Normal 2 3 10 13" xfId="9810"/>
    <cellStyle name="Normal 2 3 10 13 2" xfId="37217"/>
    <cellStyle name="Normal 2 3 10 14" xfId="9811"/>
    <cellStyle name="Normal 2 3 10 14 2" xfId="37218"/>
    <cellStyle name="Normal 2 3 10 15" xfId="9812"/>
    <cellStyle name="Normal 2 3 10 15 2" xfId="37219"/>
    <cellStyle name="Normal 2 3 10 16" xfId="9813"/>
    <cellStyle name="Normal 2 3 10 16 2" xfId="37220"/>
    <cellStyle name="Normal 2 3 10 17" xfId="9814"/>
    <cellStyle name="Normal 2 3 10 17 2" xfId="37221"/>
    <cellStyle name="Normal 2 3 10 18" xfId="9815"/>
    <cellStyle name="Normal 2 3 10 18 2" xfId="37222"/>
    <cellStyle name="Normal 2 3 10 19" xfId="9816"/>
    <cellStyle name="Normal 2 3 10 19 2" xfId="37223"/>
    <cellStyle name="Normal 2 3 10 2" xfId="9817"/>
    <cellStyle name="Normal 2 3 10 2 2" xfId="9818"/>
    <cellStyle name="Normal 2 3 10 2 2 2" xfId="37225"/>
    <cellStyle name="Normal 2 3 10 2 3" xfId="9819"/>
    <cellStyle name="Normal 2 3 10 2 3 2" xfId="37226"/>
    <cellStyle name="Normal 2 3 10 2 4" xfId="9820"/>
    <cellStyle name="Normal 2 3 10 2 4 2" xfId="37227"/>
    <cellStyle name="Normal 2 3 10 2 5" xfId="29905"/>
    <cellStyle name="Normal 2 3 10 2 6" xfId="37224"/>
    <cellStyle name="Normal 2 3 10 2_REUTERS" xfId="9821"/>
    <cellStyle name="Normal 2 3 10 20" xfId="9822"/>
    <cellStyle name="Normal 2 3 10 20 2" xfId="37228"/>
    <cellStyle name="Normal 2 3 10 21" xfId="9823"/>
    <cellStyle name="Normal 2 3 10 21 2" xfId="37229"/>
    <cellStyle name="Normal 2 3 10 22" xfId="9824"/>
    <cellStyle name="Normal 2 3 10 22 2" xfId="37230"/>
    <cellStyle name="Normal 2 3 10 23" xfId="9825"/>
    <cellStyle name="Normal 2 3 10 23 2" xfId="37231"/>
    <cellStyle name="Normal 2 3 10 24" xfId="9826"/>
    <cellStyle name="Normal 2 3 10 24 2" xfId="37232"/>
    <cellStyle name="Normal 2 3 10 25" xfId="29904"/>
    <cellStyle name="Normal 2 3 10 26" xfId="37213"/>
    <cellStyle name="Normal 2 3 10 3" xfId="9827"/>
    <cellStyle name="Normal 2 3 10 3 2" xfId="9828"/>
    <cellStyle name="Normal 2 3 10 3 2 2" xfId="37234"/>
    <cellStyle name="Normal 2 3 10 3 3" xfId="9829"/>
    <cellStyle name="Normal 2 3 10 3 3 2" xfId="37235"/>
    <cellStyle name="Normal 2 3 10 3 4" xfId="9830"/>
    <cellStyle name="Normal 2 3 10 3 4 2" xfId="37236"/>
    <cellStyle name="Normal 2 3 10 3 5" xfId="29906"/>
    <cellStyle name="Normal 2 3 10 3 6" xfId="37233"/>
    <cellStyle name="Normal 2 3 10 3_REUTERS" xfId="9831"/>
    <cellStyle name="Normal 2 3 10 4" xfId="9832"/>
    <cellStyle name="Normal 2 3 10 4 2" xfId="9833"/>
    <cellStyle name="Normal 2 3 10 4 2 2" xfId="37238"/>
    <cellStyle name="Normal 2 3 10 4 3" xfId="9834"/>
    <cellStyle name="Normal 2 3 10 4 3 2" xfId="37239"/>
    <cellStyle name="Normal 2 3 10 4 4" xfId="9835"/>
    <cellStyle name="Normal 2 3 10 4 4 2" xfId="37240"/>
    <cellStyle name="Normal 2 3 10 4 5" xfId="29907"/>
    <cellStyle name="Normal 2 3 10 4 6" xfId="37237"/>
    <cellStyle name="Normal 2 3 10 4_REUTERS" xfId="9836"/>
    <cellStyle name="Normal 2 3 10 5" xfId="9837"/>
    <cellStyle name="Normal 2 3 10 5 2" xfId="9838"/>
    <cellStyle name="Normal 2 3 10 5 2 2" xfId="37242"/>
    <cellStyle name="Normal 2 3 10 5 3" xfId="9839"/>
    <cellStyle name="Normal 2 3 10 5 3 2" xfId="37243"/>
    <cellStyle name="Normal 2 3 10 5 4" xfId="9840"/>
    <cellStyle name="Normal 2 3 10 5 4 2" xfId="37244"/>
    <cellStyle name="Normal 2 3 10 5 5" xfId="29908"/>
    <cellStyle name="Normal 2 3 10 5 6" xfId="37241"/>
    <cellStyle name="Normal 2 3 10 5_REUTERS" xfId="9841"/>
    <cellStyle name="Normal 2 3 10 6" xfId="9842"/>
    <cellStyle name="Normal 2 3 10 6 2" xfId="37245"/>
    <cellStyle name="Normal 2 3 10 7" xfId="9843"/>
    <cellStyle name="Normal 2 3 10 7 2" xfId="37246"/>
    <cellStyle name="Normal 2 3 10 8" xfId="9844"/>
    <cellStyle name="Normal 2 3 10 8 2" xfId="37247"/>
    <cellStyle name="Normal 2 3 10 9" xfId="9845"/>
    <cellStyle name="Normal 2 3 10 9 2" xfId="37248"/>
    <cellStyle name="Normal 2 3 10_INDX_CORR" xfId="9846"/>
    <cellStyle name="Normal 2 3 11" xfId="9847"/>
    <cellStyle name="Normal 2 3 11 10" xfId="9848"/>
    <cellStyle name="Normal 2 3 11 10 2" xfId="37250"/>
    <cellStyle name="Normal 2 3 11 11" xfId="9849"/>
    <cellStyle name="Normal 2 3 11 11 2" xfId="37251"/>
    <cellStyle name="Normal 2 3 11 12" xfId="9850"/>
    <cellStyle name="Normal 2 3 11 12 2" xfId="37252"/>
    <cellStyle name="Normal 2 3 11 13" xfId="9851"/>
    <cellStyle name="Normal 2 3 11 13 2" xfId="37253"/>
    <cellStyle name="Normal 2 3 11 14" xfId="9852"/>
    <cellStyle name="Normal 2 3 11 14 2" xfId="37254"/>
    <cellStyle name="Normal 2 3 11 15" xfId="9853"/>
    <cellStyle name="Normal 2 3 11 15 2" xfId="37255"/>
    <cellStyle name="Normal 2 3 11 16" xfId="9854"/>
    <cellStyle name="Normal 2 3 11 16 2" xfId="37256"/>
    <cellStyle name="Normal 2 3 11 17" xfId="9855"/>
    <cellStyle name="Normal 2 3 11 17 2" xfId="37257"/>
    <cellStyle name="Normal 2 3 11 18" xfId="9856"/>
    <cellStyle name="Normal 2 3 11 18 2" xfId="37258"/>
    <cellStyle name="Normal 2 3 11 19" xfId="9857"/>
    <cellStyle name="Normal 2 3 11 19 2" xfId="37259"/>
    <cellStyle name="Normal 2 3 11 2" xfId="9858"/>
    <cellStyle name="Normal 2 3 11 2 2" xfId="9859"/>
    <cellStyle name="Normal 2 3 11 2 2 2" xfId="37261"/>
    <cellStyle name="Normal 2 3 11 2 3" xfId="9860"/>
    <cellStyle name="Normal 2 3 11 2 3 2" xfId="37262"/>
    <cellStyle name="Normal 2 3 11 2 4" xfId="9861"/>
    <cellStyle name="Normal 2 3 11 2 4 2" xfId="37263"/>
    <cellStyle name="Normal 2 3 11 2 5" xfId="29910"/>
    <cellStyle name="Normal 2 3 11 2 6" xfId="37260"/>
    <cellStyle name="Normal 2 3 11 2_REUTERS" xfId="9862"/>
    <cellStyle name="Normal 2 3 11 20" xfId="9863"/>
    <cellStyle name="Normal 2 3 11 20 2" xfId="37264"/>
    <cellStyle name="Normal 2 3 11 21" xfId="9864"/>
    <cellStyle name="Normal 2 3 11 21 2" xfId="37265"/>
    <cellStyle name="Normal 2 3 11 22" xfId="9865"/>
    <cellStyle name="Normal 2 3 11 22 2" xfId="37266"/>
    <cellStyle name="Normal 2 3 11 23" xfId="9866"/>
    <cellStyle name="Normal 2 3 11 23 2" xfId="37267"/>
    <cellStyle name="Normal 2 3 11 24" xfId="9867"/>
    <cellStyle name="Normal 2 3 11 24 2" xfId="37268"/>
    <cellStyle name="Normal 2 3 11 25" xfId="29909"/>
    <cellStyle name="Normal 2 3 11 26" xfId="37249"/>
    <cellStyle name="Normal 2 3 11 3" xfId="9868"/>
    <cellStyle name="Normal 2 3 11 3 2" xfId="9869"/>
    <cellStyle name="Normal 2 3 11 3 2 2" xfId="37270"/>
    <cellStyle name="Normal 2 3 11 3 3" xfId="9870"/>
    <cellStyle name="Normal 2 3 11 3 3 2" xfId="37271"/>
    <cellStyle name="Normal 2 3 11 3 4" xfId="9871"/>
    <cellStyle name="Normal 2 3 11 3 4 2" xfId="37272"/>
    <cellStyle name="Normal 2 3 11 3 5" xfId="29911"/>
    <cellStyle name="Normal 2 3 11 3 6" xfId="37269"/>
    <cellStyle name="Normal 2 3 11 3_REUTERS" xfId="9872"/>
    <cellStyle name="Normal 2 3 11 4" xfId="9873"/>
    <cellStyle name="Normal 2 3 11 4 2" xfId="9874"/>
    <cellStyle name="Normal 2 3 11 4 2 2" xfId="37274"/>
    <cellStyle name="Normal 2 3 11 4 3" xfId="9875"/>
    <cellStyle name="Normal 2 3 11 4 3 2" xfId="37275"/>
    <cellStyle name="Normal 2 3 11 4 4" xfId="9876"/>
    <cellStyle name="Normal 2 3 11 4 4 2" xfId="37276"/>
    <cellStyle name="Normal 2 3 11 4 5" xfId="29912"/>
    <cellStyle name="Normal 2 3 11 4 6" xfId="37273"/>
    <cellStyle name="Normal 2 3 11 4_REUTERS" xfId="9877"/>
    <cellStyle name="Normal 2 3 11 5" xfId="9878"/>
    <cellStyle name="Normal 2 3 11 5 2" xfId="9879"/>
    <cellStyle name="Normal 2 3 11 5 2 2" xfId="37278"/>
    <cellStyle name="Normal 2 3 11 5 3" xfId="9880"/>
    <cellStyle name="Normal 2 3 11 5 3 2" xfId="37279"/>
    <cellStyle name="Normal 2 3 11 5 4" xfId="9881"/>
    <cellStyle name="Normal 2 3 11 5 4 2" xfId="37280"/>
    <cellStyle name="Normal 2 3 11 5 5" xfId="29913"/>
    <cellStyle name="Normal 2 3 11 5 6" xfId="37277"/>
    <cellStyle name="Normal 2 3 11 5_REUTERS" xfId="9882"/>
    <cellStyle name="Normal 2 3 11 6" xfId="9883"/>
    <cellStyle name="Normal 2 3 11 6 2" xfId="37281"/>
    <cellStyle name="Normal 2 3 11 7" xfId="9884"/>
    <cellStyle name="Normal 2 3 11 7 2" xfId="37282"/>
    <cellStyle name="Normal 2 3 11 8" xfId="9885"/>
    <cellStyle name="Normal 2 3 11 8 2" xfId="37283"/>
    <cellStyle name="Normal 2 3 11 9" xfId="9886"/>
    <cellStyle name="Normal 2 3 11 9 2" xfId="37284"/>
    <cellStyle name="Normal 2 3 11_INDX_CORR" xfId="9887"/>
    <cellStyle name="Normal 2 3 12" xfId="9888"/>
    <cellStyle name="Normal 2 3 12 10" xfId="9889"/>
    <cellStyle name="Normal 2 3 12 10 2" xfId="37286"/>
    <cellStyle name="Normal 2 3 12 11" xfId="9890"/>
    <cellStyle name="Normal 2 3 12 11 2" xfId="37287"/>
    <cellStyle name="Normal 2 3 12 12" xfId="9891"/>
    <cellStyle name="Normal 2 3 12 12 2" xfId="37288"/>
    <cellStyle name="Normal 2 3 12 13" xfId="9892"/>
    <cellStyle name="Normal 2 3 12 13 2" xfId="37289"/>
    <cellStyle name="Normal 2 3 12 14" xfId="9893"/>
    <cellStyle name="Normal 2 3 12 14 2" xfId="37290"/>
    <cellStyle name="Normal 2 3 12 15" xfId="9894"/>
    <cellStyle name="Normal 2 3 12 15 2" xfId="37291"/>
    <cellStyle name="Normal 2 3 12 16" xfId="9895"/>
    <cellStyle name="Normal 2 3 12 16 2" xfId="37292"/>
    <cellStyle name="Normal 2 3 12 17" xfId="9896"/>
    <cellStyle name="Normal 2 3 12 17 2" xfId="37293"/>
    <cellStyle name="Normal 2 3 12 18" xfId="9897"/>
    <cellStyle name="Normal 2 3 12 18 2" xfId="37294"/>
    <cellStyle name="Normal 2 3 12 19" xfId="9898"/>
    <cellStyle name="Normal 2 3 12 19 2" xfId="37295"/>
    <cellStyle name="Normal 2 3 12 2" xfId="9899"/>
    <cellStyle name="Normal 2 3 12 2 2" xfId="9900"/>
    <cellStyle name="Normal 2 3 12 2 2 2" xfId="37297"/>
    <cellStyle name="Normal 2 3 12 2 3" xfId="9901"/>
    <cellStyle name="Normal 2 3 12 2 3 2" xfId="37298"/>
    <cellStyle name="Normal 2 3 12 2 4" xfId="9902"/>
    <cellStyle name="Normal 2 3 12 2 4 2" xfId="37299"/>
    <cellStyle name="Normal 2 3 12 2 5" xfId="29915"/>
    <cellStyle name="Normal 2 3 12 2 6" xfId="37296"/>
    <cellStyle name="Normal 2 3 12 2_REUTERS" xfId="9903"/>
    <cellStyle name="Normal 2 3 12 20" xfId="9904"/>
    <cellStyle name="Normal 2 3 12 20 2" xfId="37300"/>
    <cellStyle name="Normal 2 3 12 21" xfId="9905"/>
    <cellStyle name="Normal 2 3 12 21 2" xfId="37301"/>
    <cellStyle name="Normal 2 3 12 22" xfId="9906"/>
    <cellStyle name="Normal 2 3 12 22 2" xfId="37302"/>
    <cellStyle name="Normal 2 3 12 23" xfId="9907"/>
    <cellStyle name="Normal 2 3 12 23 2" xfId="37303"/>
    <cellStyle name="Normal 2 3 12 24" xfId="9908"/>
    <cellStyle name="Normal 2 3 12 24 2" xfId="37304"/>
    <cellStyle name="Normal 2 3 12 25" xfId="29914"/>
    <cellStyle name="Normal 2 3 12 26" xfId="37285"/>
    <cellStyle name="Normal 2 3 12 3" xfId="9909"/>
    <cellStyle name="Normal 2 3 12 3 2" xfId="9910"/>
    <cellStyle name="Normal 2 3 12 3 2 2" xfId="37306"/>
    <cellStyle name="Normal 2 3 12 3 3" xfId="9911"/>
    <cellStyle name="Normal 2 3 12 3 3 2" xfId="37307"/>
    <cellStyle name="Normal 2 3 12 3 4" xfId="9912"/>
    <cellStyle name="Normal 2 3 12 3 4 2" xfId="37308"/>
    <cellStyle name="Normal 2 3 12 3 5" xfId="29916"/>
    <cellStyle name="Normal 2 3 12 3 6" xfId="37305"/>
    <cellStyle name="Normal 2 3 12 3_REUTERS" xfId="9913"/>
    <cellStyle name="Normal 2 3 12 4" xfId="9914"/>
    <cellStyle name="Normal 2 3 12 4 2" xfId="9915"/>
    <cellStyle name="Normal 2 3 12 4 2 2" xfId="37310"/>
    <cellStyle name="Normal 2 3 12 4 3" xfId="9916"/>
    <cellStyle name="Normal 2 3 12 4 3 2" xfId="37311"/>
    <cellStyle name="Normal 2 3 12 4 4" xfId="9917"/>
    <cellStyle name="Normal 2 3 12 4 4 2" xfId="37312"/>
    <cellStyle name="Normal 2 3 12 4 5" xfId="29917"/>
    <cellStyle name="Normal 2 3 12 4 6" xfId="37309"/>
    <cellStyle name="Normal 2 3 12 4_REUTERS" xfId="9918"/>
    <cellStyle name="Normal 2 3 12 5" xfId="9919"/>
    <cellStyle name="Normal 2 3 12 5 2" xfId="9920"/>
    <cellStyle name="Normal 2 3 12 5 2 2" xfId="37314"/>
    <cellStyle name="Normal 2 3 12 5 3" xfId="9921"/>
    <cellStyle name="Normal 2 3 12 5 3 2" xfId="37315"/>
    <cellStyle name="Normal 2 3 12 5 4" xfId="9922"/>
    <cellStyle name="Normal 2 3 12 5 4 2" xfId="37316"/>
    <cellStyle name="Normal 2 3 12 5 5" xfId="29918"/>
    <cellStyle name="Normal 2 3 12 5 6" xfId="37313"/>
    <cellStyle name="Normal 2 3 12 5_REUTERS" xfId="9923"/>
    <cellStyle name="Normal 2 3 12 6" xfId="9924"/>
    <cellStyle name="Normal 2 3 12 6 2" xfId="37317"/>
    <cellStyle name="Normal 2 3 12 7" xfId="9925"/>
    <cellStyle name="Normal 2 3 12 7 2" xfId="37318"/>
    <cellStyle name="Normal 2 3 12 8" xfId="9926"/>
    <cellStyle name="Normal 2 3 12 8 2" xfId="37319"/>
    <cellStyle name="Normal 2 3 12 9" xfId="9927"/>
    <cellStyle name="Normal 2 3 12 9 2" xfId="37320"/>
    <cellStyle name="Normal 2 3 12_INDX_CORR" xfId="9928"/>
    <cellStyle name="Normal 2 3 13" xfId="9929"/>
    <cellStyle name="Normal 2 3 13 10" xfId="9930"/>
    <cellStyle name="Normal 2 3 13 10 2" xfId="37322"/>
    <cellStyle name="Normal 2 3 13 11" xfId="9931"/>
    <cellStyle name="Normal 2 3 13 11 2" xfId="37323"/>
    <cellStyle name="Normal 2 3 13 12" xfId="9932"/>
    <cellStyle name="Normal 2 3 13 12 2" xfId="37324"/>
    <cellStyle name="Normal 2 3 13 13" xfId="9933"/>
    <cellStyle name="Normal 2 3 13 13 2" xfId="37325"/>
    <cellStyle name="Normal 2 3 13 14" xfId="9934"/>
    <cellStyle name="Normal 2 3 13 14 2" xfId="37326"/>
    <cellStyle name="Normal 2 3 13 15" xfId="9935"/>
    <cellStyle name="Normal 2 3 13 15 2" xfId="37327"/>
    <cellStyle name="Normal 2 3 13 16" xfId="9936"/>
    <cellStyle name="Normal 2 3 13 16 2" xfId="37328"/>
    <cellStyle name="Normal 2 3 13 17" xfId="9937"/>
    <cellStyle name="Normal 2 3 13 17 2" xfId="37329"/>
    <cellStyle name="Normal 2 3 13 18" xfId="9938"/>
    <cellStyle name="Normal 2 3 13 18 2" xfId="37330"/>
    <cellStyle name="Normal 2 3 13 19" xfId="9939"/>
    <cellStyle name="Normal 2 3 13 19 2" xfId="37331"/>
    <cellStyle name="Normal 2 3 13 2" xfId="9940"/>
    <cellStyle name="Normal 2 3 13 2 2" xfId="9941"/>
    <cellStyle name="Normal 2 3 13 2 2 2" xfId="37333"/>
    <cellStyle name="Normal 2 3 13 2 3" xfId="9942"/>
    <cellStyle name="Normal 2 3 13 2 3 2" xfId="37334"/>
    <cellStyle name="Normal 2 3 13 2 4" xfId="9943"/>
    <cellStyle name="Normal 2 3 13 2 4 2" xfId="37335"/>
    <cellStyle name="Normal 2 3 13 2 5" xfId="29920"/>
    <cellStyle name="Normal 2 3 13 2 6" xfId="37332"/>
    <cellStyle name="Normal 2 3 13 2_REUTERS" xfId="9944"/>
    <cellStyle name="Normal 2 3 13 20" xfId="9945"/>
    <cellStyle name="Normal 2 3 13 20 2" xfId="37336"/>
    <cellStyle name="Normal 2 3 13 21" xfId="9946"/>
    <cellStyle name="Normal 2 3 13 21 2" xfId="37337"/>
    <cellStyle name="Normal 2 3 13 22" xfId="9947"/>
    <cellStyle name="Normal 2 3 13 22 2" xfId="37338"/>
    <cellStyle name="Normal 2 3 13 23" xfId="9948"/>
    <cellStyle name="Normal 2 3 13 23 2" xfId="37339"/>
    <cellStyle name="Normal 2 3 13 24" xfId="9949"/>
    <cellStyle name="Normal 2 3 13 24 2" xfId="37340"/>
    <cellStyle name="Normal 2 3 13 25" xfId="29919"/>
    <cellStyle name="Normal 2 3 13 26" xfId="37321"/>
    <cellStyle name="Normal 2 3 13 3" xfId="9950"/>
    <cellStyle name="Normal 2 3 13 3 2" xfId="9951"/>
    <cellStyle name="Normal 2 3 13 3 2 2" xfId="37342"/>
    <cellStyle name="Normal 2 3 13 3 3" xfId="9952"/>
    <cellStyle name="Normal 2 3 13 3 3 2" xfId="37343"/>
    <cellStyle name="Normal 2 3 13 3 4" xfId="9953"/>
    <cellStyle name="Normal 2 3 13 3 4 2" xfId="37344"/>
    <cellStyle name="Normal 2 3 13 3 5" xfId="29921"/>
    <cellStyle name="Normal 2 3 13 3 6" xfId="37341"/>
    <cellStyle name="Normal 2 3 13 3_REUTERS" xfId="9954"/>
    <cellStyle name="Normal 2 3 13 4" xfId="9955"/>
    <cellStyle name="Normal 2 3 13 4 2" xfId="9956"/>
    <cellStyle name="Normal 2 3 13 4 2 2" xfId="37346"/>
    <cellStyle name="Normal 2 3 13 4 3" xfId="9957"/>
    <cellStyle name="Normal 2 3 13 4 3 2" xfId="37347"/>
    <cellStyle name="Normal 2 3 13 4 4" xfId="9958"/>
    <cellStyle name="Normal 2 3 13 4 4 2" xfId="37348"/>
    <cellStyle name="Normal 2 3 13 4 5" xfId="29922"/>
    <cellStyle name="Normal 2 3 13 4 6" xfId="37345"/>
    <cellStyle name="Normal 2 3 13 4_REUTERS" xfId="9959"/>
    <cellStyle name="Normal 2 3 13 5" xfId="9960"/>
    <cellStyle name="Normal 2 3 13 5 2" xfId="9961"/>
    <cellStyle name="Normal 2 3 13 5 2 2" xfId="37350"/>
    <cellStyle name="Normal 2 3 13 5 3" xfId="9962"/>
    <cellStyle name="Normal 2 3 13 5 3 2" xfId="37351"/>
    <cellStyle name="Normal 2 3 13 5 4" xfId="9963"/>
    <cellStyle name="Normal 2 3 13 5 4 2" xfId="37352"/>
    <cellStyle name="Normal 2 3 13 5 5" xfId="29923"/>
    <cellStyle name="Normal 2 3 13 5 6" xfId="37349"/>
    <cellStyle name="Normal 2 3 13 5_REUTERS" xfId="9964"/>
    <cellStyle name="Normal 2 3 13 6" xfId="9965"/>
    <cellStyle name="Normal 2 3 13 6 2" xfId="37353"/>
    <cellStyle name="Normal 2 3 13 7" xfId="9966"/>
    <cellStyle name="Normal 2 3 13 7 2" xfId="37354"/>
    <cellStyle name="Normal 2 3 13 8" xfId="9967"/>
    <cellStyle name="Normal 2 3 13 8 2" xfId="37355"/>
    <cellStyle name="Normal 2 3 13 9" xfId="9968"/>
    <cellStyle name="Normal 2 3 13 9 2" xfId="37356"/>
    <cellStyle name="Normal 2 3 13_INDX_CORR" xfId="9969"/>
    <cellStyle name="Normal 2 3 14" xfId="9970"/>
    <cellStyle name="Normal 2 3 14 10" xfId="9971"/>
    <cellStyle name="Normal 2 3 14 10 2" xfId="37358"/>
    <cellStyle name="Normal 2 3 14 11" xfId="9972"/>
    <cellStyle name="Normal 2 3 14 11 2" xfId="37359"/>
    <cellStyle name="Normal 2 3 14 12" xfId="9973"/>
    <cellStyle name="Normal 2 3 14 12 2" xfId="37360"/>
    <cellStyle name="Normal 2 3 14 13" xfId="9974"/>
    <cellStyle name="Normal 2 3 14 13 2" xfId="37361"/>
    <cellStyle name="Normal 2 3 14 14" xfId="9975"/>
    <cellStyle name="Normal 2 3 14 14 2" xfId="37362"/>
    <cellStyle name="Normal 2 3 14 15" xfId="9976"/>
    <cellStyle name="Normal 2 3 14 15 2" xfId="37363"/>
    <cellStyle name="Normal 2 3 14 16" xfId="9977"/>
    <cellStyle name="Normal 2 3 14 16 2" xfId="37364"/>
    <cellStyle name="Normal 2 3 14 17" xfId="9978"/>
    <cellStyle name="Normal 2 3 14 17 2" xfId="37365"/>
    <cellStyle name="Normal 2 3 14 18" xfId="9979"/>
    <cellStyle name="Normal 2 3 14 18 2" xfId="37366"/>
    <cellStyle name="Normal 2 3 14 19" xfId="9980"/>
    <cellStyle name="Normal 2 3 14 19 2" xfId="37367"/>
    <cellStyle name="Normal 2 3 14 2" xfId="9981"/>
    <cellStyle name="Normal 2 3 14 2 2" xfId="9982"/>
    <cellStyle name="Normal 2 3 14 2 2 2" xfId="37369"/>
    <cellStyle name="Normal 2 3 14 2 3" xfId="9983"/>
    <cellStyle name="Normal 2 3 14 2 3 2" xfId="37370"/>
    <cellStyle name="Normal 2 3 14 2 4" xfId="9984"/>
    <cellStyle name="Normal 2 3 14 2 4 2" xfId="37371"/>
    <cellStyle name="Normal 2 3 14 2 5" xfId="29925"/>
    <cellStyle name="Normal 2 3 14 2 6" xfId="37368"/>
    <cellStyle name="Normal 2 3 14 2_REUTERS" xfId="9985"/>
    <cellStyle name="Normal 2 3 14 20" xfId="9986"/>
    <cellStyle name="Normal 2 3 14 20 2" xfId="37372"/>
    <cellStyle name="Normal 2 3 14 21" xfId="9987"/>
    <cellStyle name="Normal 2 3 14 21 2" xfId="37373"/>
    <cellStyle name="Normal 2 3 14 22" xfId="9988"/>
    <cellStyle name="Normal 2 3 14 22 2" xfId="37374"/>
    <cellStyle name="Normal 2 3 14 23" xfId="9989"/>
    <cellStyle name="Normal 2 3 14 23 2" xfId="37375"/>
    <cellStyle name="Normal 2 3 14 24" xfId="9990"/>
    <cellStyle name="Normal 2 3 14 24 2" xfId="37376"/>
    <cellStyle name="Normal 2 3 14 25" xfId="29924"/>
    <cellStyle name="Normal 2 3 14 26" xfId="37357"/>
    <cellStyle name="Normal 2 3 14 3" xfId="9991"/>
    <cellStyle name="Normal 2 3 14 3 2" xfId="9992"/>
    <cellStyle name="Normal 2 3 14 3 2 2" xfId="37378"/>
    <cellStyle name="Normal 2 3 14 3 3" xfId="9993"/>
    <cellStyle name="Normal 2 3 14 3 3 2" xfId="37379"/>
    <cellStyle name="Normal 2 3 14 3 4" xfId="9994"/>
    <cellStyle name="Normal 2 3 14 3 4 2" xfId="37380"/>
    <cellStyle name="Normal 2 3 14 3 5" xfId="29926"/>
    <cellStyle name="Normal 2 3 14 3 6" xfId="37377"/>
    <cellStyle name="Normal 2 3 14 3_REUTERS" xfId="9995"/>
    <cellStyle name="Normal 2 3 14 4" xfId="9996"/>
    <cellStyle name="Normal 2 3 14 4 2" xfId="9997"/>
    <cellStyle name="Normal 2 3 14 4 2 2" xfId="37382"/>
    <cellStyle name="Normal 2 3 14 4 3" xfId="9998"/>
    <cellStyle name="Normal 2 3 14 4 3 2" xfId="37383"/>
    <cellStyle name="Normal 2 3 14 4 4" xfId="9999"/>
    <cellStyle name="Normal 2 3 14 4 4 2" xfId="37384"/>
    <cellStyle name="Normal 2 3 14 4 5" xfId="29927"/>
    <cellStyle name="Normal 2 3 14 4 6" xfId="37381"/>
    <cellStyle name="Normal 2 3 14 4_REUTERS" xfId="10000"/>
    <cellStyle name="Normal 2 3 14 5" xfId="10001"/>
    <cellStyle name="Normal 2 3 14 5 2" xfId="10002"/>
    <cellStyle name="Normal 2 3 14 5 2 2" xfId="37386"/>
    <cellStyle name="Normal 2 3 14 5 3" xfId="10003"/>
    <cellStyle name="Normal 2 3 14 5 3 2" xfId="37387"/>
    <cellStyle name="Normal 2 3 14 5 4" xfId="10004"/>
    <cellStyle name="Normal 2 3 14 5 4 2" xfId="37388"/>
    <cellStyle name="Normal 2 3 14 5 5" xfId="29928"/>
    <cellStyle name="Normal 2 3 14 5 6" xfId="37385"/>
    <cellStyle name="Normal 2 3 14 5_REUTERS" xfId="10005"/>
    <cellStyle name="Normal 2 3 14 6" xfId="10006"/>
    <cellStyle name="Normal 2 3 14 6 2" xfId="37389"/>
    <cellStyle name="Normal 2 3 14 7" xfId="10007"/>
    <cellStyle name="Normal 2 3 14 7 2" xfId="37390"/>
    <cellStyle name="Normal 2 3 14 8" xfId="10008"/>
    <cellStyle name="Normal 2 3 14 8 2" xfId="37391"/>
    <cellStyle name="Normal 2 3 14 9" xfId="10009"/>
    <cellStyle name="Normal 2 3 14 9 2" xfId="37392"/>
    <cellStyle name="Normal 2 3 14_INDX_CORR" xfId="10010"/>
    <cellStyle name="Normal 2 3 15" xfId="10011"/>
    <cellStyle name="Normal 2 3 15 10" xfId="10012"/>
    <cellStyle name="Normal 2 3 15 10 2" xfId="37394"/>
    <cellStyle name="Normal 2 3 15 11" xfId="10013"/>
    <cellStyle name="Normal 2 3 15 11 2" xfId="37395"/>
    <cellStyle name="Normal 2 3 15 12" xfId="10014"/>
    <cellStyle name="Normal 2 3 15 12 2" xfId="37396"/>
    <cellStyle name="Normal 2 3 15 13" xfId="10015"/>
    <cellStyle name="Normal 2 3 15 13 2" xfId="37397"/>
    <cellStyle name="Normal 2 3 15 14" xfId="10016"/>
    <cellStyle name="Normal 2 3 15 14 2" xfId="37398"/>
    <cellStyle name="Normal 2 3 15 15" xfId="10017"/>
    <cellStyle name="Normal 2 3 15 15 2" xfId="37399"/>
    <cellStyle name="Normal 2 3 15 16" xfId="10018"/>
    <cellStyle name="Normal 2 3 15 16 2" xfId="37400"/>
    <cellStyle name="Normal 2 3 15 17" xfId="10019"/>
    <cellStyle name="Normal 2 3 15 17 2" xfId="37401"/>
    <cellStyle name="Normal 2 3 15 18" xfId="10020"/>
    <cellStyle name="Normal 2 3 15 18 2" xfId="37402"/>
    <cellStyle name="Normal 2 3 15 19" xfId="10021"/>
    <cellStyle name="Normal 2 3 15 19 2" xfId="37403"/>
    <cellStyle name="Normal 2 3 15 2" xfId="10022"/>
    <cellStyle name="Normal 2 3 15 2 2" xfId="10023"/>
    <cellStyle name="Normal 2 3 15 2 2 2" xfId="37405"/>
    <cellStyle name="Normal 2 3 15 2 3" xfId="10024"/>
    <cellStyle name="Normal 2 3 15 2 3 2" xfId="37406"/>
    <cellStyle name="Normal 2 3 15 2 4" xfId="10025"/>
    <cellStyle name="Normal 2 3 15 2 4 2" xfId="37407"/>
    <cellStyle name="Normal 2 3 15 2 5" xfId="29930"/>
    <cellStyle name="Normal 2 3 15 2 6" xfId="37404"/>
    <cellStyle name="Normal 2 3 15 2_REUTERS" xfId="10026"/>
    <cellStyle name="Normal 2 3 15 20" xfId="10027"/>
    <cellStyle name="Normal 2 3 15 20 2" xfId="37408"/>
    <cellStyle name="Normal 2 3 15 21" xfId="10028"/>
    <cellStyle name="Normal 2 3 15 21 2" xfId="37409"/>
    <cellStyle name="Normal 2 3 15 22" xfId="10029"/>
    <cellStyle name="Normal 2 3 15 22 2" xfId="37410"/>
    <cellStyle name="Normal 2 3 15 23" xfId="10030"/>
    <cellStyle name="Normal 2 3 15 23 2" xfId="37411"/>
    <cellStyle name="Normal 2 3 15 24" xfId="10031"/>
    <cellStyle name="Normal 2 3 15 24 2" xfId="37412"/>
    <cellStyle name="Normal 2 3 15 25" xfId="29929"/>
    <cellStyle name="Normal 2 3 15 26" xfId="37393"/>
    <cellStyle name="Normal 2 3 15 3" xfId="10032"/>
    <cellStyle name="Normal 2 3 15 3 2" xfId="10033"/>
    <cellStyle name="Normal 2 3 15 3 2 2" xfId="37414"/>
    <cellStyle name="Normal 2 3 15 3 3" xfId="10034"/>
    <cellStyle name="Normal 2 3 15 3 3 2" xfId="37415"/>
    <cellStyle name="Normal 2 3 15 3 4" xfId="10035"/>
    <cellStyle name="Normal 2 3 15 3 4 2" xfId="37416"/>
    <cellStyle name="Normal 2 3 15 3 5" xfId="29931"/>
    <cellStyle name="Normal 2 3 15 3 6" xfId="37413"/>
    <cellStyle name="Normal 2 3 15 3_REUTERS" xfId="10036"/>
    <cellStyle name="Normal 2 3 15 4" xfId="10037"/>
    <cellStyle name="Normal 2 3 15 4 2" xfId="10038"/>
    <cellStyle name="Normal 2 3 15 4 2 2" xfId="37418"/>
    <cellStyle name="Normal 2 3 15 4 3" xfId="10039"/>
    <cellStyle name="Normal 2 3 15 4 3 2" xfId="37419"/>
    <cellStyle name="Normal 2 3 15 4 4" xfId="10040"/>
    <cellStyle name="Normal 2 3 15 4 4 2" xfId="37420"/>
    <cellStyle name="Normal 2 3 15 4 5" xfId="29932"/>
    <cellStyle name="Normal 2 3 15 4 6" xfId="37417"/>
    <cellStyle name="Normal 2 3 15 4_REUTERS" xfId="10041"/>
    <cellStyle name="Normal 2 3 15 5" xfId="10042"/>
    <cellStyle name="Normal 2 3 15 5 2" xfId="10043"/>
    <cellStyle name="Normal 2 3 15 5 2 2" xfId="37422"/>
    <cellStyle name="Normal 2 3 15 5 3" xfId="10044"/>
    <cellStyle name="Normal 2 3 15 5 3 2" xfId="37423"/>
    <cellStyle name="Normal 2 3 15 5 4" xfId="10045"/>
    <cellStyle name="Normal 2 3 15 5 4 2" xfId="37424"/>
    <cellStyle name="Normal 2 3 15 5 5" xfId="29933"/>
    <cellStyle name="Normal 2 3 15 5 6" xfId="37421"/>
    <cellStyle name="Normal 2 3 15 5_REUTERS" xfId="10046"/>
    <cellStyle name="Normal 2 3 15 6" xfId="10047"/>
    <cellStyle name="Normal 2 3 15 6 2" xfId="37425"/>
    <cellStyle name="Normal 2 3 15 7" xfId="10048"/>
    <cellStyle name="Normal 2 3 15 7 2" xfId="37426"/>
    <cellStyle name="Normal 2 3 15 8" xfId="10049"/>
    <cellStyle name="Normal 2 3 15 8 2" xfId="37427"/>
    <cellStyle name="Normal 2 3 15 9" xfId="10050"/>
    <cellStyle name="Normal 2 3 15 9 2" xfId="37428"/>
    <cellStyle name="Normal 2 3 15_INDX_CORR" xfId="10051"/>
    <cellStyle name="Normal 2 3 16" xfId="10052"/>
    <cellStyle name="Normal 2 3 16 10" xfId="10053"/>
    <cellStyle name="Normal 2 3 16 10 2" xfId="37430"/>
    <cellStyle name="Normal 2 3 16 11" xfId="10054"/>
    <cellStyle name="Normal 2 3 16 11 2" xfId="37431"/>
    <cellStyle name="Normal 2 3 16 12" xfId="10055"/>
    <cellStyle name="Normal 2 3 16 12 2" xfId="37432"/>
    <cellStyle name="Normal 2 3 16 13" xfId="10056"/>
    <cellStyle name="Normal 2 3 16 13 2" xfId="37433"/>
    <cellStyle name="Normal 2 3 16 14" xfId="10057"/>
    <cellStyle name="Normal 2 3 16 14 2" xfId="37434"/>
    <cellStyle name="Normal 2 3 16 15" xfId="10058"/>
    <cellStyle name="Normal 2 3 16 15 2" xfId="37435"/>
    <cellStyle name="Normal 2 3 16 16" xfId="10059"/>
    <cellStyle name="Normal 2 3 16 16 2" xfId="37436"/>
    <cellStyle name="Normal 2 3 16 17" xfId="10060"/>
    <cellStyle name="Normal 2 3 16 17 2" xfId="37437"/>
    <cellStyle name="Normal 2 3 16 18" xfId="10061"/>
    <cellStyle name="Normal 2 3 16 18 2" xfId="37438"/>
    <cellStyle name="Normal 2 3 16 19" xfId="10062"/>
    <cellStyle name="Normal 2 3 16 19 2" xfId="37439"/>
    <cellStyle name="Normal 2 3 16 2" xfId="10063"/>
    <cellStyle name="Normal 2 3 16 2 2" xfId="10064"/>
    <cellStyle name="Normal 2 3 16 2 2 2" xfId="37441"/>
    <cellStyle name="Normal 2 3 16 2 3" xfId="10065"/>
    <cellStyle name="Normal 2 3 16 2 3 2" xfId="37442"/>
    <cellStyle name="Normal 2 3 16 2 4" xfId="10066"/>
    <cellStyle name="Normal 2 3 16 2 4 2" xfId="37443"/>
    <cellStyle name="Normal 2 3 16 2 5" xfId="29935"/>
    <cellStyle name="Normal 2 3 16 2 6" xfId="37440"/>
    <cellStyle name="Normal 2 3 16 2_REUTERS" xfId="10067"/>
    <cellStyle name="Normal 2 3 16 20" xfId="10068"/>
    <cellStyle name="Normal 2 3 16 20 2" xfId="37444"/>
    <cellStyle name="Normal 2 3 16 21" xfId="10069"/>
    <cellStyle name="Normal 2 3 16 21 2" xfId="37445"/>
    <cellStyle name="Normal 2 3 16 22" xfId="10070"/>
    <cellStyle name="Normal 2 3 16 22 2" xfId="37446"/>
    <cellStyle name="Normal 2 3 16 23" xfId="10071"/>
    <cellStyle name="Normal 2 3 16 23 2" xfId="37447"/>
    <cellStyle name="Normal 2 3 16 24" xfId="10072"/>
    <cellStyle name="Normal 2 3 16 24 2" xfId="37448"/>
    <cellStyle name="Normal 2 3 16 25" xfId="29934"/>
    <cellStyle name="Normal 2 3 16 26" xfId="37429"/>
    <cellStyle name="Normal 2 3 16 3" xfId="10073"/>
    <cellStyle name="Normal 2 3 16 3 2" xfId="10074"/>
    <cellStyle name="Normal 2 3 16 3 2 2" xfId="37450"/>
    <cellStyle name="Normal 2 3 16 3 3" xfId="10075"/>
    <cellStyle name="Normal 2 3 16 3 3 2" xfId="37451"/>
    <cellStyle name="Normal 2 3 16 3 4" xfId="10076"/>
    <cellStyle name="Normal 2 3 16 3 4 2" xfId="37452"/>
    <cellStyle name="Normal 2 3 16 3 5" xfId="29936"/>
    <cellStyle name="Normal 2 3 16 3 6" xfId="37449"/>
    <cellStyle name="Normal 2 3 16 3_REUTERS" xfId="10077"/>
    <cellStyle name="Normal 2 3 16 4" xfId="10078"/>
    <cellStyle name="Normal 2 3 16 4 2" xfId="10079"/>
    <cellStyle name="Normal 2 3 16 4 2 2" xfId="37454"/>
    <cellStyle name="Normal 2 3 16 4 3" xfId="10080"/>
    <cellStyle name="Normal 2 3 16 4 3 2" xfId="37455"/>
    <cellStyle name="Normal 2 3 16 4 4" xfId="10081"/>
    <cellStyle name="Normal 2 3 16 4 4 2" xfId="37456"/>
    <cellStyle name="Normal 2 3 16 4 5" xfId="29937"/>
    <cellStyle name="Normal 2 3 16 4 6" xfId="37453"/>
    <cellStyle name="Normal 2 3 16 4_REUTERS" xfId="10082"/>
    <cellStyle name="Normal 2 3 16 5" xfId="10083"/>
    <cellStyle name="Normal 2 3 16 5 2" xfId="10084"/>
    <cellStyle name="Normal 2 3 16 5 2 2" xfId="37458"/>
    <cellStyle name="Normal 2 3 16 5 3" xfId="10085"/>
    <cellStyle name="Normal 2 3 16 5 3 2" xfId="37459"/>
    <cellStyle name="Normal 2 3 16 5 4" xfId="10086"/>
    <cellStyle name="Normal 2 3 16 5 4 2" xfId="37460"/>
    <cellStyle name="Normal 2 3 16 5 5" xfId="29938"/>
    <cellStyle name="Normal 2 3 16 5 6" xfId="37457"/>
    <cellStyle name="Normal 2 3 16 5_REUTERS" xfId="10087"/>
    <cellStyle name="Normal 2 3 16 6" xfId="10088"/>
    <cellStyle name="Normal 2 3 16 6 2" xfId="37461"/>
    <cellStyle name="Normal 2 3 16 7" xfId="10089"/>
    <cellStyle name="Normal 2 3 16 7 2" xfId="37462"/>
    <cellStyle name="Normal 2 3 16 8" xfId="10090"/>
    <cellStyle name="Normal 2 3 16 8 2" xfId="37463"/>
    <cellStyle name="Normal 2 3 16 9" xfId="10091"/>
    <cellStyle name="Normal 2 3 16 9 2" xfId="37464"/>
    <cellStyle name="Normal 2 3 16_INDX_CORR" xfId="10092"/>
    <cellStyle name="Normal 2 3 17" xfId="10093"/>
    <cellStyle name="Normal 2 3 17 10" xfId="10094"/>
    <cellStyle name="Normal 2 3 17 10 2" xfId="37466"/>
    <cellStyle name="Normal 2 3 17 11" xfId="10095"/>
    <cellStyle name="Normal 2 3 17 11 2" xfId="37467"/>
    <cellStyle name="Normal 2 3 17 12" xfId="10096"/>
    <cellStyle name="Normal 2 3 17 12 2" xfId="37468"/>
    <cellStyle name="Normal 2 3 17 13" xfId="10097"/>
    <cellStyle name="Normal 2 3 17 13 2" xfId="37469"/>
    <cellStyle name="Normal 2 3 17 14" xfId="10098"/>
    <cellStyle name="Normal 2 3 17 14 2" xfId="37470"/>
    <cellStyle name="Normal 2 3 17 15" xfId="10099"/>
    <cellStyle name="Normal 2 3 17 15 2" xfId="37471"/>
    <cellStyle name="Normal 2 3 17 16" xfId="10100"/>
    <cellStyle name="Normal 2 3 17 16 2" xfId="37472"/>
    <cellStyle name="Normal 2 3 17 17" xfId="10101"/>
    <cellStyle name="Normal 2 3 17 17 2" xfId="37473"/>
    <cellStyle name="Normal 2 3 17 18" xfId="10102"/>
    <cellStyle name="Normal 2 3 17 18 2" xfId="37474"/>
    <cellStyle name="Normal 2 3 17 19" xfId="10103"/>
    <cellStyle name="Normal 2 3 17 19 2" xfId="37475"/>
    <cellStyle name="Normal 2 3 17 2" xfId="10104"/>
    <cellStyle name="Normal 2 3 17 2 2" xfId="10105"/>
    <cellStyle name="Normal 2 3 17 2 2 2" xfId="37477"/>
    <cellStyle name="Normal 2 3 17 2 3" xfId="10106"/>
    <cellStyle name="Normal 2 3 17 2 3 2" xfId="37478"/>
    <cellStyle name="Normal 2 3 17 2 4" xfId="10107"/>
    <cellStyle name="Normal 2 3 17 2 4 2" xfId="37479"/>
    <cellStyle name="Normal 2 3 17 2 5" xfId="29940"/>
    <cellStyle name="Normal 2 3 17 2 6" xfId="37476"/>
    <cellStyle name="Normal 2 3 17 2_REUTERS" xfId="10108"/>
    <cellStyle name="Normal 2 3 17 20" xfId="10109"/>
    <cellStyle name="Normal 2 3 17 20 2" xfId="37480"/>
    <cellStyle name="Normal 2 3 17 21" xfId="10110"/>
    <cellStyle name="Normal 2 3 17 21 2" xfId="37481"/>
    <cellStyle name="Normal 2 3 17 22" xfId="10111"/>
    <cellStyle name="Normal 2 3 17 22 2" xfId="37482"/>
    <cellStyle name="Normal 2 3 17 23" xfId="10112"/>
    <cellStyle name="Normal 2 3 17 23 2" xfId="37483"/>
    <cellStyle name="Normal 2 3 17 24" xfId="10113"/>
    <cellStyle name="Normal 2 3 17 24 2" xfId="37484"/>
    <cellStyle name="Normal 2 3 17 25" xfId="29939"/>
    <cellStyle name="Normal 2 3 17 26" xfId="37465"/>
    <cellStyle name="Normal 2 3 17 3" xfId="10114"/>
    <cellStyle name="Normal 2 3 17 3 2" xfId="10115"/>
    <cellStyle name="Normal 2 3 17 3 2 2" xfId="37486"/>
    <cellStyle name="Normal 2 3 17 3 3" xfId="10116"/>
    <cellStyle name="Normal 2 3 17 3 3 2" xfId="37487"/>
    <cellStyle name="Normal 2 3 17 3 4" xfId="10117"/>
    <cellStyle name="Normal 2 3 17 3 4 2" xfId="37488"/>
    <cellStyle name="Normal 2 3 17 3 5" xfId="29941"/>
    <cellStyle name="Normal 2 3 17 3 6" xfId="37485"/>
    <cellStyle name="Normal 2 3 17 3_REUTERS" xfId="10118"/>
    <cellStyle name="Normal 2 3 17 4" xfId="10119"/>
    <cellStyle name="Normal 2 3 17 4 2" xfId="10120"/>
    <cellStyle name="Normal 2 3 17 4 2 2" xfId="37490"/>
    <cellStyle name="Normal 2 3 17 4 3" xfId="10121"/>
    <cellStyle name="Normal 2 3 17 4 3 2" xfId="37491"/>
    <cellStyle name="Normal 2 3 17 4 4" xfId="10122"/>
    <cellStyle name="Normal 2 3 17 4 4 2" xfId="37492"/>
    <cellStyle name="Normal 2 3 17 4 5" xfId="29942"/>
    <cellStyle name="Normal 2 3 17 4 6" xfId="37489"/>
    <cellStyle name="Normal 2 3 17 4_REUTERS" xfId="10123"/>
    <cellStyle name="Normal 2 3 17 5" xfId="10124"/>
    <cellStyle name="Normal 2 3 17 5 2" xfId="10125"/>
    <cellStyle name="Normal 2 3 17 5 2 2" xfId="37494"/>
    <cellStyle name="Normal 2 3 17 5 3" xfId="10126"/>
    <cellStyle name="Normal 2 3 17 5 3 2" xfId="37495"/>
    <cellStyle name="Normal 2 3 17 5 4" xfId="10127"/>
    <cellStyle name="Normal 2 3 17 5 4 2" xfId="37496"/>
    <cellStyle name="Normal 2 3 17 5 5" xfId="29943"/>
    <cellStyle name="Normal 2 3 17 5 6" xfId="37493"/>
    <cellStyle name="Normal 2 3 17 5_REUTERS" xfId="10128"/>
    <cellStyle name="Normal 2 3 17 6" xfId="10129"/>
    <cellStyle name="Normal 2 3 17 6 2" xfId="37497"/>
    <cellStyle name="Normal 2 3 17 7" xfId="10130"/>
    <cellStyle name="Normal 2 3 17 7 2" xfId="37498"/>
    <cellStyle name="Normal 2 3 17 8" xfId="10131"/>
    <cellStyle name="Normal 2 3 17 8 2" xfId="37499"/>
    <cellStyle name="Normal 2 3 17 9" xfId="10132"/>
    <cellStyle name="Normal 2 3 17 9 2" xfId="37500"/>
    <cellStyle name="Normal 2 3 17_INDX_CORR" xfId="10133"/>
    <cellStyle name="Normal 2 3 18" xfId="10134"/>
    <cellStyle name="Normal 2 3 18 10" xfId="10135"/>
    <cellStyle name="Normal 2 3 18 10 2" xfId="37502"/>
    <cellStyle name="Normal 2 3 18 11" xfId="10136"/>
    <cellStyle name="Normal 2 3 18 11 2" xfId="37503"/>
    <cellStyle name="Normal 2 3 18 12" xfId="10137"/>
    <cellStyle name="Normal 2 3 18 12 2" xfId="37504"/>
    <cellStyle name="Normal 2 3 18 13" xfId="10138"/>
    <cellStyle name="Normal 2 3 18 13 2" xfId="37505"/>
    <cellStyle name="Normal 2 3 18 14" xfId="10139"/>
    <cellStyle name="Normal 2 3 18 14 2" xfId="37506"/>
    <cellStyle name="Normal 2 3 18 15" xfId="10140"/>
    <cellStyle name="Normal 2 3 18 15 2" xfId="37507"/>
    <cellStyle name="Normal 2 3 18 16" xfId="10141"/>
    <cellStyle name="Normal 2 3 18 16 2" xfId="37508"/>
    <cellStyle name="Normal 2 3 18 17" xfId="10142"/>
    <cellStyle name="Normal 2 3 18 17 2" xfId="37509"/>
    <cellStyle name="Normal 2 3 18 18" xfId="10143"/>
    <cellStyle name="Normal 2 3 18 18 2" xfId="37510"/>
    <cellStyle name="Normal 2 3 18 19" xfId="10144"/>
    <cellStyle name="Normal 2 3 18 19 2" xfId="37511"/>
    <cellStyle name="Normal 2 3 18 2" xfId="10145"/>
    <cellStyle name="Normal 2 3 18 2 2" xfId="10146"/>
    <cellStyle name="Normal 2 3 18 2 2 2" xfId="37513"/>
    <cellStyle name="Normal 2 3 18 2 3" xfId="10147"/>
    <cellStyle name="Normal 2 3 18 2 3 2" xfId="37514"/>
    <cellStyle name="Normal 2 3 18 2 4" xfId="10148"/>
    <cellStyle name="Normal 2 3 18 2 4 2" xfId="37515"/>
    <cellStyle name="Normal 2 3 18 2 5" xfId="29945"/>
    <cellStyle name="Normal 2 3 18 2 6" xfId="37512"/>
    <cellStyle name="Normal 2 3 18 2_REUTERS" xfId="10149"/>
    <cellStyle name="Normal 2 3 18 20" xfId="10150"/>
    <cellStyle name="Normal 2 3 18 20 2" xfId="37516"/>
    <cellStyle name="Normal 2 3 18 21" xfId="10151"/>
    <cellStyle name="Normal 2 3 18 21 2" xfId="37517"/>
    <cellStyle name="Normal 2 3 18 22" xfId="10152"/>
    <cellStyle name="Normal 2 3 18 22 2" xfId="37518"/>
    <cellStyle name="Normal 2 3 18 23" xfId="10153"/>
    <cellStyle name="Normal 2 3 18 23 2" xfId="37519"/>
    <cellStyle name="Normal 2 3 18 24" xfId="10154"/>
    <cellStyle name="Normal 2 3 18 24 2" xfId="37520"/>
    <cellStyle name="Normal 2 3 18 25" xfId="29944"/>
    <cellStyle name="Normal 2 3 18 26" xfId="37501"/>
    <cellStyle name="Normal 2 3 18 3" xfId="10155"/>
    <cellStyle name="Normal 2 3 18 3 2" xfId="10156"/>
    <cellStyle name="Normal 2 3 18 3 2 2" xfId="37522"/>
    <cellStyle name="Normal 2 3 18 3 3" xfId="10157"/>
    <cellStyle name="Normal 2 3 18 3 3 2" xfId="37523"/>
    <cellStyle name="Normal 2 3 18 3 4" xfId="10158"/>
    <cellStyle name="Normal 2 3 18 3 4 2" xfId="37524"/>
    <cellStyle name="Normal 2 3 18 3 5" xfId="29946"/>
    <cellStyle name="Normal 2 3 18 3 6" xfId="37521"/>
    <cellStyle name="Normal 2 3 18 3_REUTERS" xfId="10159"/>
    <cellStyle name="Normal 2 3 18 4" xfId="10160"/>
    <cellStyle name="Normal 2 3 18 4 2" xfId="10161"/>
    <cellStyle name="Normal 2 3 18 4 2 2" xfId="37526"/>
    <cellStyle name="Normal 2 3 18 4 3" xfId="10162"/>
    <cellStyle name="Normal 2 3 18 4 3 2" xfId="37527"/>
    <cellStyle name="Normal 2 3 18 4 4" xfId="10163"/>
    <cellStyle name="Normal 2 3 18 4 4 2" xfId="37528"/>
    <cellStyle name="Normal 2 3 18 4 5" xfId="29947"/>
    <cellStyle name="Normal 2 3 18 4 6" xfId="37525"/>
    <cellStyle name="Normal 2 3 18 4_REUTERS" xfId="10164"/>
    <cellStyle name="Normal 2 3 18 5" xfId="10165"/>
    <cellStyle name="Normal 2 3 18 5 2" xfId="10166"/>
    <cellStyle name="Normal 2 3 18 5 2 2" xfId="37530"/>
    <cellStyle name="Normal 2 3 18 5 3" xfId="10167"/>
    <cellStyle name="Normal 2 3 18 5 3 2" xfId="37531"/>
    <cellStyle name="Normal 2 3 18 5 4" xfId="10168"/>
    <cellStyle name="Normal 2 3 18 5 4 2" xfId="37532"/>
    <cellStyle name="Normal 2 3 18 5 5" xfId="29948"/>
    <cellStyle name="Normal 2 3 18 5 6" xfId="37529"/>
    <cellStyle name="Normal 2 3 18 5_REUTERS" xfId="10169"/>
    <cellStyle name="Normal 2 3 18 6" xfId="10170"/>
    <cellStyle name="Normal 2 3 18 6 2" xfId="37533"/>
    <cellStyle name="Normal 2 3 18 7" xfId="10171"/>
    <cellStyle name="Normal 2 3 18 7 2" xfId="37534"/>
    <cellStyle name="Normal 2 3 18 8" xfId="10172"/>
    <cellStyle name="Normal 2 3 18 8 2" xfId="37535"/>
    <cellStyle name="Normal 2 3 18 9" xfId="10173"/>
    <cellStyle name="Normal 2 3 18 9 2" xfId="37536"/>
    <cellStyle name="Normal 2 3 18_INDX_CORR" xfId="10174"/>
    <cellStyle name="Normal 2 3 19" xfId="10175"/>
    <cellStyle name="Normal 2 3 19 10" xfId="10176"/>
    <cellStyle name="Normal 2 3 19 10 2" xfId="37538"/>
    <cellStyle name="Normal 2 3 19 11" xfId="10177"/>
    <cellStyle name="Normal 2 3 19 11 2" xfId="37539"/>
    <cellStyle name="Normal 2 3 19 12" xfId="10178"/>
    <cellStyle name="Normal 2 3 19 12 2" xfId="37540"/>
    <cellStyle name="Normal 2 3 19 13" xfId="10179"/>
    <cellStyle name="Normal 2 3 19 13 2" xfId="37541"/>
    <cellStyle name="Normal 2 3 19 14" xfId="10180"/>
    <cellStyle name="Normal 2 3 19 14 2" xfId="37542"/>
    <cellStyle name="Normal 2 3 19 15" xfId="10181"/>
    <cellStyle name="Normal 2 3 19 15 2" xfId="37543"/>
    <cellStyle name="Normal 2 3 19 16" xfId="10182"/>
    <cellStyle name="Normal 2 3 19 16 2" xfId="37544"/>
    <cellStyle name="Normal 2 3 19 17" xfId="10183"/>
    <cellStyle name="Normal 2 3 19 17 2" xfId="37545"/>
    <cellStyle name="Normal 2 3 19 18" xfId="10184"/>
    <cellStyle name="Normal 2 3 19 18 2" xfId="37546"/>
    <cellStyle name="Normal 2 3 19 19" xfId="10185"/>
    <cellStyle name="Normal 2 3 19 19 2" xfId="37547"/>
    <cellStyle name="Normal 2 3 19 2" xfId="10186"/>
    <cellStyle name="Normal 2 3 19 2 2" xfId="10187"/>
    <cellStyle name="Normal 2 3 19 2 2 2" xfId="37549"/>
    <cellStyle name="Normal 2 3 19 2 3" xfId="10188"/>
    <cellStyle name="Normal 2 3 19 2 3 2" xfId="37550"/>
    <cellStyle name="Normal 2 3 19 2 4" xfId="10189"/>
    <cellStyle name="Normal 2 3 19 2 4 2" xfId="37551"/>
    <cellStyle name="Normal 2 3 19 2 5" xfId="29950"/>
    <cellStyle name="Normal 2 3 19 2 6" xfId="37548"/>
    <cellStyle name="Normal 2 3 19 2_REUTERS" xfId="10190"/>
    <cellStyle name="Normal 2 3 19 20" xfId="10191"/>
    <cellStyle name="Normal 2 3 19 20 2" xfId="37552"/>
    <cellStyle name="Normal 2 3 19 21" xfId="10192"/>
    <cellStyle name="Normal 2 3 19 21 2" xfId="37553"/>
    <cellStyle name="Normal 2 3 19 22" xfId="10193"/>
    <cellStyle name="Normal 2 3 19 22 2" xfId="37554"/>
    <cellStyle name="Normal 2 3 19 23" xfId="10194"/>
    <cellStyle name="Normal 2 3 19 23 2" xfId="37555"/>
    <cellStyle name="Normal 2 3 19 24" xfId="10195"/>
    <cellStyle name="Normal 2 3 19 24 2" xfId="37556"/>
    <cellStyle name="Normal 2 3 19 25" xfId="29949"/>
    <cellStyle name="Normal 2 3 19 26" xfId="37537"/>
    <cellStyle name="Normal 2 3 19 3" xfId="10196"/>
    <cellStyle name="Normal 2 3 19 3 2" xfId="10197"/>
    <cellStyle name="Normal 2 3 19 3 2 2" xfId="37558"/>
    <cellStyle name="Normal 2 3 19 3 3" xfId="10198"/>
    <cellStyle name="Normal 2 3 19 3 3 2" xfId="37559"/>
    <cellStyle name="Normal 2 3 19 3 4" xfId="10199"/>
    <cellStyle name="Normal 2 3 19 3 4 2" xfId="37560"/>
    <cellStyle name="Normal 2 3 19 3 5" xfId="29951"/>
    <cellStyle name="Normal 2 3 19 3 6" xfId="37557"/>
    <cellStyle name="Normal 2 3 19 3_REUTERS" xfId="10200"/>
    <cellStyle name="Normal 2 3 19 4" xfId="10201"/>
    <cellStyle name="Normal 2 3 19 4 2" xfId="10202"/>
    <cellStyle name="Normal 2 3 19 4 2 2" xfId="37562"/>
    <cellStyle name="Normal 2 3 19 4 3" xfId="10203"/>
    <cellStyle name="Normal 2 3 19 4 3 2" xfId="37563"/>
    <cellStyle name="Normal 2 3 19 4 4" xfId="10204"/>
    <cellStyle name="Normal 2 3 19 4 4 2" xfId="37564"/>
    <cellStyle name="Normal 2 3 19 4 5" xfId="29952"/>
    <cellStyle name="Normal 2 3 19 4 6" xfId="37561"/>
    <cellStyle name="Normal 2 3 19 4_REUTERS" xfId="10205"/>
    <cellStyle name="Normal 2 3 19 5" xfId="10206"/>
    <cellStyle name="Normal 2 3 19 5 2" xfId="10207"/>
    <cellStyle name="Normal 2 3 19 5 2 2" xfId="37566"/>
    <cellStyle name="Normal 2 3 19 5 3" xfId="10208"/>
    <cellStyle name="Normal 2 3 19 5 3 2" xfId="37567"/>
    <cellStyle name="Normal 2 3 19 5 4" xfId="10209"/>
    <cellStyle name="Normal 2 3 19 5 4 2" xfId="37568"/>
    <cellStyle name="Normal 2 3 19 5 5" xfId="29953"/>
    <cellStyle name="Normal 2 3 19 5 6" xfId="37565"/>
    <cellStyle name="Normal 2 3 19 5_REUTERS" xfId="10210"/>
    <cellStyle name="Normal 2 3 19 6" xfId="10211"/>
    <cellStyle name="Normal 2 3 19 6 2" xfId="37569"/>
    <cellStyle name="Normal 2 3 19 7" xfId="10212"/>
    <cellStyle name="Normal 2 3 19 7 2" xfId="37570"/>
    <cellStyle name="Normal 2 3 19 8" xfId="10213"/>
    <cellStyle name="Normal 2 3 19 8 2" xfId="37571"/>
    <cellStyle name="Normal 2 3 19 9" xfId="10214"/>
    <cellStyle name="Normal 2 3 19 9 2" xfId="37572"/>
    <cellStyle name="Normal 2 3 19_INDX_CORR" xfId="10215"/>
    <cellStyle name="Normal 2 3 2" xfId="10216"/>
    <cellStyle name="Normal 2 3 2 10" xfId="10217"/>
    <cellStyle name="Normal 2 3 2 10 2" xfId="10218"/>
    <cellStyle name="Normal 2 3 2 10 2 2" xfId="37575"/>
    <cellStyle name="Normal 2 3 2 10 3" xfId="10219"/>
    <cellStyle name="Normal 2 3 2 10 3 2" xfId="37576"/>
    <cellStyle name="Normal 2 3 2 10 4" xfId="10220"/>
    <cellStyle name="Normal 2 3 2 10 4 2" xfId="37577"/>
    <cellStyle name="Normal 2 3 2 10 5" xfId="29955"/>
    <cellStyle name="Normal 2 3 2 10 6" xfId="37574"/>
    <cellStyle name="Normal 2 3 2 10_REUTERS" xfId="10221"/>
    <cellStyle name="Normal 2 3 2 11" xfId="10222"/>
    <cellStyle name="Normal 2 3 2 11 2" xfId="10223"/>
    <cellStyle name="Normal 2 3 2 11 2 2" xfId="37579"/>
    <cellStyle name="Normal 2 3 2 11 3" xfId="10224"/>
    <cellStyle name="Normal 2 3 2 11 3 2" xfId="37580"/>
    <cellStyle name="Normal 2 3 2 11 4" xfId="10225"/>
    <cellStyle name="Normal 2 3 2 11 4 2" xfId="37581"/>
    <cellStyle name="Normal 2 3 2 11 5" xfId="29956"/>
    <cellStyle name="Normal 2 3 2 11 6" xfId="37578"/>
    <cellStyle name="Normal 2 3 2 11_REUTERS" xfId="10226"/>
    <cellStyle name="Normal 2 3 2 12" xfId="10227"/>
    <cellStyle name="Normal 2 3 2 12 2" xfId="10228"/>
    <cellStyle name="Normal 2 3 2 12 2 2" xfId="37583"/>
    <cellStyle name="Normal 2 3 2 12 3" xfId="10229"/>
    <cellStyle name="Normal 2 3 2 12 3 2" xfId="37584"/>
    <cellStyle name="Normal 2 3 2 12 4" xfId="10230"/>
    <cellStyle name="Normal 2 3 2 12 4 2" xfId="37585"/>
    <cellStyle name="Normal 2 3 2 12 5" xfId="29957"/>
    <cellStyle name="Normal 2 3 2 12 6" xfId="37582"/>
    <cellStyle name="Normal 2 3 2 12_REUTERS" xfId="10231"/>
    <cellStyle name="Normal 2 3 2 13" xfId="10232"/>
    <cellStyle name="Normal 2 3 2 13 2" xfId="10233"/>
    <cellStyle name="Normal 2 3 2 13 2 2" xfId="37587"/>
    <cellStyle name="Normal 2 3 2 13 3" xfId="10234"/>
    <cellStyle name="Normal 2 3 2 13 3 2" xfId="37588"/>
    <cellStyle name="Normal 2 3 2 13 4" xfId="10235"/>
    <cellStyle name="Normal 2 3 2 13 4 2" xfId="37589"/>
    <cellStyle name="Normal 2 3 2 13 5" xfId="29958"/>
    <cellStyle name="Normal 2 3 2 13 6" xfId="37586"/>
    <cellStyle name="Normal 2 3 2 13_REUTERS" xfId="10236"/>
    <cellStyle name="Normal 2 3 2 14" xfId="10237"/>
    <cellStyle name="Normal 2 3 2 14 2" xfId="10238"/>
    <cellStyle name="Normal 2 3 2 14 2 2" xfId="37591"/>
    <cellStyle name="Normal 2 3 2 14 3" xfId="10239"/>
    <cellStyle name="Normal 2 3 2 14 3 2" xfId="37592"/>
    <cellStyle name="Normal 2 3 2 14 4" xfId="10240"/>
    <cellStyle name="Normal 2 3 2 14 4 2" xfId="37593"/>
    <cellStyle name="Normal 2 3 2 14 5" xfId="29959"/>
    <cellStyle name="Normal 2 3 2 14 6" xfId="37590"/>
    <cellStyle name="Normal 2 3 2 14_REUTERS" xfId="10241"/>
    <cellStyle name="Normal 2 3 2 15" xfId="10242"/>
    <cellStyle name="Normal 2 3 2 15 2" xfId="10243"/>
    <cellStyle name="Normal 2 3 2 15 2 2" xfId="37595"/>
    <cellStyle name="Normal 2 3 2 15 3" xfId="10244"/>
    <cellStyle name="Normal 2 3 2 15 3 2" xfId="37596"/>
    <cellStyle name="Normal 2 3 2 15 4" xfId="10245"/>
    <cellStyle name="Normal 2 3 2 15 4 2" xfId="37597"/>
    <cellStyle name="Normal 2 3 2 15 5" xfId="29960"/>
    <cellStyle name="Normal 2 3 2 15 6" xfId="37594"/>
    <cellStyle name="Normal 2 3 2 15_REUTERS" xfId="10246"/>
    <cellStyle name="Normal 2 3 2 16" xfId="10247"/>
    <cellStyle name="Normal 2 3 2 16 2" xfId="10248"/>
    <cellStyle name="Normal 2 3 2 16 2 2" xfId="37599"/>
    <cellStyle name="Normal 2 3 2 16 3" xfId="10249"/>
    <cellStyle name="Normal 2 3 2 16 3 2" xfId="37600"/>
    <cellStyle name="Normal 2 3 2 16 4" xfId="10250"/>
    <cellStyle name="Normal 2 3 2 16 4 2" xfId="37601"/>
    <cellStyle name="Normal 2 3 2 16 5" xfId="29961"/>
    <cellStyle name="Normal 2 3 2 16 6" xfId="37598"/>
    <cellStyle name="Normal 2 3 2 16_REUTERS" xfId="10251"/>
    <cellStyle name="Normal 2 3 2 17" xfId="10252"/>
    <cellStyle name="Normal 2 3 2 17 2" xfId="37602"/>
    <cellStyle name="Normal 2 3 2 18" xfId="10253"/>
    <cellStyle name="Normal 2 3 2 18 2" xfId="37603"/>
    <cellStyle name="Normal 2 3 2 19" xfId="10254"/>
    <cellStyle name="Normal 2 3 2 19 2" xfId="37604"/>
    <cellStyle name="Normal 2 3 2 2" xfId="10255"/>
    <cellStyle name="Normal 2 3 2 2 2" xfId="10256"/>
    <cellStyle name="Normal 2 3 2 2 2 2" xfId="37606"/>
    <cellStyle name="Normal 2 3 2 2 3" xfId="10257"/>
    <cellStyle name="Normal 2 3 2 2 3 2" xfId="37607"/>
    <cellStyle name="Normal 2 3 2 2 4" xfId="10258"/>
    <cellStyle name="Normal 2 3 2 2 4 2" xfId="37608"/>
    <cellStyle name="Normal 2 3 2 2 5" xfId="29962"/>
    <cellStyle name="Normal 2 3 2 2 6" xfId="37605"/>
    <cellStyle name="Normal 2 3 2 2_REUTERS" xfId="10259"/>
    <cellStyle name="Normal 2 3 2 20" xfId="10260"/>
    <cellStyle name="Normal 2 3 2 20 2" xfId="37609"/>
    <cellStyle name="Normal 2 3 2 21" xfId="10261"/>
    <cellStyle name="Normal 2 3 2 21 2" xfId="37610"/>
    <cellStyle name="Normal 2 3 2 22" xfId="10262"/>
    <cellStyle name="Normal 2 3 2 22 2" xfId="37611"/>
    <cellStyle name="Normal 2 3 2 23" xfId="10263"/>
    <cellStyle name="Normal 2 3 2 23 2" xfId="37612"/>
    <cellStyle name="Normal 2 3 2 24" xfId="10264"/>
    <cellStyle name="Normal 2 3 2 24 2" xfId="37613"/>
    <cellStyle name="Normal 2 3 2 25" xfId="10265"/>
    <cellStyle name="Normal 2 3 2 25 2" xfId="37614"/>
    <cellStyle name="Normal 2 3 2 26" xfId="10266"/>
    <cellStyle name="Normal 2 3 2 26 2" xfId="37615"/>
    <cellStyle name="Normal 2 3 2 27" xfId="10267"/>
    <cellStyle name="Normal 2 3 2 27 2" xfId="37616"/>
    <cellStyle name="Normal 2 3 2 28" xfId="10268"/>
    <cellStyle name="Normal 2 3 2 28 2" xfId="37617"/>
    <cellStyle name="Normal 2 3 2 29" xfId="10269"/>
    <cellStyle name="Normal 2 3 2 29 2" xfId="37618"/>
    <cellStyle name="Normal 2 3 2 3" xfId="10270"/>
    <cellStyle name="Normal 2 3 2 3 2" xfId="10271"/>
    <cellStyle name="Normal 2 3 2 3 2 2" xfId="37620"/>
    <cellStyle name="Normal 2 3 2 3 3" xfId="10272"/>
    <cellStyle name="Normal 2 3 2 3 3 2" xfId="37621"/>
    <cellStyle name="Normal 2 3 2 3 4" xfId="10273"/>
    <cellStyle name="Normal 2 3 2 3 4 2" xfId="37622"/>
    <cellStyle name="Normal 2 3 2 3 5" xfId="29963"/>
    <cellStyle name="Normal 2 3 2 3 6" xfId="37619"/>
    <cellStyle name="Normal 2 3 2 3_REUTERS" xfId="10274"/>
    <cellStyle name="Normal 2 3 2 30" xfId="10275"/>
    <cellStyle name="Normal 2 3 2 30 2" xfId="37623"/>
    <cellStyle name="Normal 2 3 2 31" xfId="10276"/>
    <cellStyle name="Normal 2 3 2 31 2" xfId="37624"/>
    <cellStyle name="Normal 2 3 2 32" xfId="10277"/>
    <cellStyle name="Normal 2 3 2 32 2" xfId="37625"/>
    <cellStyle name="Normal 2 3 2 33" xfId="10278"/>
    <cellStyle name="Normal 2 3 2 33 2" xfId="37626"/>
    <cellStyle name="Normal 2 3 2 34" xfId="10279"/>
    <cellStyle name="Normal 2 3 2 34 2" xfId="37627"/>
    <cellStyle name="Normal 2 3 2 35" xfId="10280"/>
    <cellStyle name="Normal 2 3 2 35 2" xfId="37628"/>
    <cellStyle name="Normal 2 3 2 36" xfId="29954"/>
    <cellStyle name="Normal 2 3 2 37" xfId="37573"/>
    <cellStyle name="Normal 2 3 2 4" xfId="10281"/>
    <cellStyle name="Normal 2 3 2 4 2" xfId="10282"/>
    <cellStyle name="Normal 2 3 2 4 2 2" xfId="37630"/>
    <cellStyle name="Normal 2 3 2 4 3" xfId="10283"/>
    <cellStyle name="Normal 2 3 2 4 3 2" xfId="37631"/>
    <cellStyle name="Normal 2 3 2 4 4" xfId="10284"/>
    <cellStyle name="Normal 2 3 2 4 4 2" xfId="37632"/>
    <cellStyle name="Normal 2 3 2 4 5" xfId="29964"/>
    <cellStyle name="Normal 2 3 2 4 6" xfId="37629"/>
    <cellStyle name="Normal 2 3 2 4_REUTERS" xfId="10285"/>
    <cellStyle name="Normal 2 3 2 5" xfId="10286"/>
    <cellStyle name="Normal 2 3 2 5 2" xfId="10287"/>
    <cellStyle name="Normal 2 3 2 5 2 2" xfId="37634"/>
    <cellStyle name="Normal 2 3 2 5 3" xfId="10288"/>
    <cellStyle name="Normal 2 3 2 5 3 2" xfId="37635"/>
    <cellStyle name="Normal 2 3 2 5 4" xfId="10289"/>
    <cellStyle name="Normal 2 3 2 5 4 2" xfId="37636"/>
    <cellStyle name="Normal 2 3 2 5 5" xfId="29965"/>
    <cellStyle name="Normal 2 3 2 5 6" xfId="37633"/>
    <cellStyle name="Normal 2 3 2 5_REUTERS" xfId="10290"/>
    <cellStyle name="Normal 2 3 2 6" xfId="10291"/>
    <cellStyle name="Normal 2 3 2 6 2" xfId="10292"/>
    <cellStyle name="Normal 2 3 2 6 2 2" xfId="37638"/>
    <cellStyle name="Normal 2 3 2 6 3" xfId="10293"/>
    <cellStyle name="Normal 2 3 2 6 3 2" xfId="37639"/>
    <cellStyle name="Normal 2 3 2 6 4" xfId="10294"/>
    <cellStyle name="Normal 2 3 2 6 4 2" xfId="37640"/>
    <cellStyle name="Normal 2 3 2 6 5" xfId="29966"/>
    <cellStyle name="Normal 2 3 2 6 6" xfId="37637"/>
    <cellStyle name="Normal 2 3 2 6_REUTERS" xfId="10295"/>
    <cellStyle name="Normal 2 3 2 7" xfId="10296"/>
    <cellStyle name="Normal 2 3 2 7 2" xfId="10297"/>
    <cellStyle name="Normal 2 3 2 7 2 2" xfId="37642"/>
    <cellStyle name="Normal 2 3 2 7 3" xfId="10298"/>
    <cellStyle name="Normal 2 3 2 7 3 2" xfId="37643"/>
    <cellStyle name="Normal 2 3 2 7 4" xfId="10299"/>
    <cellStyle name="Normal 2 3 2 7 4 2" xfId="37644"/>
    <cellStyle name="Normal 2 3 2 7 5" xfId="29967"/>
    <cellStyle name="Normal 2 3 2 7 6" xfId="37641"/>
    <cellStyle name="Normal 2 3 2 7_REUTERS" xfId="10300"/>
    <cellStyle name="Normal 2 3 2 8" xfId="10301"/>
    <cellStyle name="Normal 2 3 2 8 2" xfId="10302"/>
    <cellStyle name="Normal 2 3 2 8 2 2" xfId="37646"/>
    <cellStyle name="Normal 2 3 2 8 3" xfId="10303"/>
    <cellStyle name="Normal 2 3 2 8 3 2" xfId="37647"/>
    <cellStyle name="Normal 2 3 2 8 4" xfId="10304"/>
    <cellStyle name="Normal 2 3 2 8 4 2" xfId="37648"/>
    <cellStyle name="Normal 2 3 2 8 5" xfId="29968"/>
    <cellStyle name="Normal 2 3 2 8 6" xfId="37645"/>
    <cellStyle name="Normal 2 3 2 8_REUTERS" xfId="10305"/>
    <cellStyle name="Normal 2 3 2 9" xfId="10306"/>
    <cellStyle name="Normal 2 3 2 9 2" xfId="10307"/>
    <cellStyle name="Normal 2 3 2 9 2 2" xfId="37650"/>
    <cellStyle name="Normal 2 3 2 9 3" xfId="10308"/>
    <cellStyle name="Normal 2 3 2 9 3 2" xfId="37651"/>
    <cellStyle name="Normal 2 3 2 9 4" xfId="10309"/>
    <cellStyle name="Normal 2 3 2 9 4 2" xfId="37652"/>
    <cellStyle name="Normal 2 3 2 9 5" xfId="29969"/>
    <cellStyle name="Normal 2 3 2 9 6" xfId="37649"/>
    <cellStyle name="Normal 2 3 2 9_REUTERS" xfId="10310"/>
    <cellStyle name="Normal 2 3 2_INDX_CORR" xfId="10311"/>
    <cellStyle name="Normal 2 3 20" xfId="10312"/>
    <cellStyle name="Normal 2 3 20 10" xfId="10313"/>
    <cellStyle name="Normal 2 3 20 10 2" xfId="37654"/>
    <cellStyle name="Normal 2 3 20 11" xfId="10314"/>
    <cellStyle name="Normal 2 3 20 11 2" xfId="37655"/>
    <cellStyle name="Normal 2 3 20 12" xfId="10315"/>
    <cellStyle name="Normal 2 3 20 12 2" xfId="37656"/>
    <cellStyle name="Normal 2 3 20 13" xfId="10316"/>
    <cellStyle name="Normal 2 3 20 13 2" xfId="37657"/>
    <cellStyle name="Normal 2 3 20 14" xfId="10317"/>
    <cellStyle name="Normal 2 3 20 14 2" xfId="37658"/>
    <cellStyle name="Normal 2 3 20 15" xfId="10318"/>
    <cellStyle name="Normal 2 3 20 15 2" xfId="37659"/>
    <cellStyle name="Normal 2 3 20 16" xfId="10319"/>
    <cellStyle name="Normal 2 3 20 16 2" xfId="37660"/>
    <cellStyle name="Normal 2 3 20 17" xfId="10320"/>
    <cellStyle name="Normal 2 3 20 17 2" xfId="37661"/>
    <cellStyle name="Normal 2 3 20 18" xfId="10321"/>
    <cellStyle name="Normal 2 3 20 18 2" xfId="37662"/>
    <cellStyle name="Normal 2 3 20 19" xfId="10322"/>
    <cellStyle name="Normal 2 3 20 19 2" xfId="37663"/>
    <cellStyle name="Normal 2 3 20 2" xfId="10323"/>
    <cellStyle name="Normal 2 3 20 2 2" xfId="10324"/>
    <cellStyle name="Normal 2 3 20 2 2 2" xfId="37665"/>
    <cellStyle name="Normal 2 3 20 2 3" xfId="10325"/>
    <cellStyle name="Normal 2 3 20 2 3 2" xfId="37666"/>
    <cellStyle name="Normal 2 3 20 2 4" xfId="10326"/>
    <cellStyle name="Normal 2 3 20 2 4 2" xfId="37667"/>
    <cellStyle name="Normal 2 3 20 2 5" xfId="29971"/>
    <cellStyle name="Normal 2 3 20 2 6" xfId="37664"/>
    <cellStyle name="Normal 2 3 20 2_REUTERS" xfId="10327"/>
    <cellStyle name="Normal 2 3 20 20" xfId="10328"/>
    <cellStyle name="Normal 2 3 20 20 2" xfId="37668"/>
    <cellStyle name="Normal 2 3 20 21" xfId="10329"/>
    <cellStyle name="Normal 2 3 20 21 2" xfId="37669"/>
    <cellStyle name="Normal 2 3 20 22" xfId="10330"/>
    <cellStyle name="Normal 2 3 20 22 2" xfId="37670"/>
    <cellStyle name="Normal 2 3 20 23" xfId="10331"/>
    <cellStyle name="Normal 2 3 20 23 2" xfId="37671"/>
    <cellStyle name="Normal 2 3 20 24" xfId="10332"/>
    <cellStyle name="Normal 2 3 20 24 2" xfId="37672"/>
    <cellStyle name="Normal 2 3 20 25" xfId="29970"/>
    <cellStyle name="Normal 2 3 20 26" xfId="37653"/>
    <cellStyle name="Normal 2 3 20 3" xfId="10333"/>
    <cellStyle name="Normal 2 3 20 3 2" xfId="10334"/>
    <cellStyle name="Normal 2 3 20 3 2 2" xfId="37674"/>
    <cellStyle name="Normal 2 3 20 3 3" xfId="10335"/>
    <cellStyle name="Normal 2 3 20 3 3 2" xfId="37675"/>
    <cellStyle name="Normal 2 3 20 3 4" xfId="10336"/>
    <cellStyle name="Normal 2 3 20 3 4 2" xfId="37676"/>
    <cellStyle name="Normal 2 3 20 3 5" xfId="29972"/>
    <cellStyle name="Normal 2 3 20 3 6" xfId="37673"/>
    <cellStyle name="Normal 2 3 20 3_REUTERS" xfId="10337"/>
    <cellStyle name="Normal 2 3 20 4" xfId="10338"/>
    <cellStyle name="Normal 2 3 20 4 2" xfId="10339"/>
    <cellStyle name="Normal 2 3 20 4 2 2" xfId="37678"/>
    <cellStyle name="Normal 2 3 20 4 3" xfId="10340"/>
    <cellStyle name="Normal 2 3 20 4 3 2" xfId="37679"/>
    <cellStyle name="Normal 2 3 20 4 4" xfId="10341"/>
    <cellStyle name="Normal 2 3 20 4 4 2" xfId="37680"/>
    <cellStyle name="Normal 2 3 20 4 5" xfId="29973"/>
    <cellStyle name="Normal 2 3 20 4 6" xfId="37677"/>
    <cellStyle name="Normal 2 3 20 4_REUTERS" xfId="10342"/>
    <cellStyle name="Normal 2 3 20 5" xfId="10343"/>
    <cellStyle name="Normal 2 3 20 5 2" xfId="10344"/>
    <cellStyle name="Normal 2 3 20 5 2 2" xfId="37682"/>
    <cellStyle name="Normal 2 3 20 5 3" xfId="10345"/>
    <cellStyle name="Normal 2 3 20 5 3 2" xfId="37683"/>
    <cellStyle name="Normal 2 3 20 5 4" xfId="10346"/>
    <cellStyle name="Normal 2 3 20 5 4 2" xfId="37684"/>
    <cellStyle name="Normal 2 3 20 5 5" xfId="29974"/>
    <cellStyle name="Normal 2 3 20 5 6" xfId="37681"/>
    <cellStyle name="Normal 2 3 20 5_REUTERS" xfId="10347"/>
    <cellStyle name="Normal 2 3 20 6" xfId="10348"/>
    <cellStyle name="Normal 2 3 20 6 2" xfId="37685"/>
    <cellStyle name="Normal 2 3 20 7" xfId="10349"/>
    <cellStyle name="Normal 2 3 20 7 2" xfId="37686"/>
    <cellStyle name="Normal 2 3 20 8" xfId="10350"/>
    <cellStyle name="Normal 2 3 20 8 2" xfId="37687"/>
    <cellStyle name="Normal 2 3 20 9" xfId="10351"/>
    <cellStyle name="Normal 2 3 20 9 2" xfId="37688"/>
    <cellStyle name="Normal 2 3 20_INDX_CORR" xfId="10352"/>
    <cellStyle name="Normal 2 3 21" xfId="10353"/>
    <cellStyle name="Normal 2 3 21 10" xfId="10354"/>
    <cellStyle name="Normal 2 3 21 10 2" xfId="37690"/>
    <cellStyle name="Normal 2 3 21 11" xfId="10355"/>
    <cellStyle name="Normal 2 3 21 11 2" xfId="37691"/>
    <cellStyle name="Normal 2 3 21 12" xfId="10356"/>
    <cellStyle name="Normal 2 3 21 12 2" xfId="37692"/>
    <cellStyle name="Normal 2 3 21 13" xfId="10357"/>
    <cellStyle name="Normal 2 3 21 13 2" xfId="37693"/>
    <cellStyle name="Normal 2 3 21 14" xfId="10358"/>
    <cellStyle name="Normal 2 3 21 14 2" xfId="37694"/>
    <cellStyle name="Normal 2 3 21 15" xfId="10359"/>
    <cellStyle name="Normal 2 3 21 15 2" xfId="37695"/>
    <cellStyle name="Normal 2 3 21 16" xfId="10360"/>
    <cellStyle name="Normal 2 3 21 16 2" xfId="37696"/>
    <cellStyle name="Normal 2 3 21 17" xfId="10361"/>
    <cellStyle name="Normal 2 3 21 17 2" xfId="37697"/>
    <cellStyle name="Normal 2 3 21 18" xfId="10362"/>
    <cellStyle name="Normal 2 3 21 18 2" xfId="37698"/>
    <cellStyle name="Normal 2 3 21 19" xfId="10363"/>
    <cellStyle name="Normal 2 3 21 19 2" xfId="37699"/>
    <cellStyle name="Normal 2 3 21 2" xfId="10364"/>
    <cellStyle name="Normal 2 3 21 2 2" xfId="10365"/>
    <cellStyle name="Normal 2 3 21 2 2 2" xfId="37701"/>
    <cellStyle name="Normal 2 3 21 2 3" xfId="10366"/>
    <cellStyle name="Normal 2 3 21 2 3 2" xfId="37702"/>
    <cellStyle name="Normal 2 3 21 2 4" xfId="10367"/>
    <cellStyle name="Normal 2 3 21 2 4 2" xfId="37703"/>
    <cellStyle name="Normal 2 3 21 2 5" xfId="29976"/>
    <cellStyle name="Normal 2 3 21 2 6" xfId="37700"/>
    <cellStyle name="Normal 2 3 21 2_REUTERS" xfId="10368"/>
    <cellStyle name="Normal 2 3 21 20" xfId="10369"/>
    <cellStyle name="Normal 2 3 21 20 2" xfId="37704"/>
    <cellStyle name="Normal 2 3 21 21" xfId="10370"/>
    <cellStyle name="Normal 2 3 21 21 2" xfId="37705"/>
    <cellStyle name="Normal 2 3 21 22" xfId="10371"/>
    <cellStyle name="Normal 2 3 21 22 2" xfId="37706"/>
    <cellStyle name="Normal 2 3 21 23" xfId="10372"/>
    <cellStyle name="Normal 2 3 21 23 2" xfId="37707"/>
    <cellStyle name="Normal 2 3 21 24" xfId="10373"/>
    <cellStyle name="Normal 2 3 21 24 2" xfId="37708"/>
    <cellStyle name="Normal 2 3 21 25" xfId="29975"/>
    <cellStyle name="Normal 2 3 21 26" xfId="37689"/>
    <cellStyle name="Normal 2 3 21 3" xfId="10374"/>
    <cellStyle name="Normal 2 3 21 3 2" xfId="10375"/>
    <cellStyle name="Normal 2 3 21 3 2 2" xfId="37710"/>
    <cellStyle name="Normal 2 3 21 3 3" xfId="10376"/>
    <cellStyle name="Normal 2 3 21 3 3 2" xfId="37711"/>
    <cellStyle name="Normal 2 3 21 3 4" xfId="10377"/>
    <cellStyle name="Normal 2 3 21 3 4 2" xfId="37712"/>
    <cellStyle name="Normal 2 3 21 3 5" xfId="29977"/>
    <cellStyle name="Normal 2 3 21 3 6" xfId="37709"/>
    <cellStyle name="Normal 2 3 21 3_REUTERS" xfId="10378"/>
    <cellStyle name="Normal 2 3 21 4" xfId="10379"/>
    <cellStyle name="Normal 2 3 21 4 2" xfId="10380"/>
    <cellStyle name="Normal 2 3 21 4 2 2" xfId="37714"/>
    <cellStyle name="Normal 2 3 21 4 3" xfId="10381"/>
    <cellStyle name="Normal 2 3 21 4 3 2" xfId="37715"/>
    <cellStyle name="Normal 2 3 21 4 4" xfId="10382"/>
    <cellStyle name="Normal 2 3 21 4 4 2" xfId="37716"/>
    <cellStyle name="Normal 2 3 21 4 5" xfId="29978"/>
    <cellStyle name="Normal 2 3 21 4 6" xfId="37713"/>
    <cellStyle name="Normal 2 3 21 4_REUTERS" xfId="10383"/>
    <cellStyle name="Normal 2 3 21 5" xfId="10384"/>
    <cellStyle name="Normal 2 3 21 5 2" xfId="10385"/>
    <cellStyle name="Normal 2 3 21 5 2 2" xfId="37718"/>
    <cellStyle name="Normal 2 3 21 5 3" xfId="10386"/>
    <cellStyle name="Normal 2 3 21 5 3 2" xfId="37719"/>
    <cellStyle name="Normal 2 3 21 5 4" xfId="10387"/>
    <cellStyle name="Normal 2 3 21 5 4 2" xfId="37720"/>
    <cellStyle name="Normal 2 3 21 5 5" xfId="29979"/>
    <cellStyle name="Normal 2 3 21 5 6" xfId="37717"/>
    <cellStyle name="Normal 2 3 21 5_REUTERS" xfId="10388"/>
    <cellStyle name="Normal 2 3 21 6" xfId="10389"/>
    <cellStyle name="Normal 2 3 21 6 2" xfId="37721"/>
    <cellStyle name="Normal 2 3 21 7" xfId="10390"/>
    <cellStyle name="Normal 2 3 21 7 2" xfId="37722"/>
    <cellStyle name="Normal 2 3 21 8" xfId="10391"/>
    <cellStyle name="Normal 2 3 21 8 2" xfId="37723"/>
    <cellStyle name="Normal 2 3 21 9" xfId="10392"/>
    <cellStyle name="Normal 2 3 21 9 2" xfId="37724"/>
    <cellStyle name="Normal 2 3 21_INDX_CORR" xfId="10393"/>
    <cellStyle name="Normal 2 3 22" xfId="10394"/>
    <cellStyle name="Normal 2 3 22 10" xfId="10395"/>
    <cellStyle name="Normal 2 3 22 10 2" xfId="37726"/>
    <cellStyle name="Normal 2 3 22 11" xfId="10396"/>
    <cellStyle name="Normal 2 3 22 11 2" xfId="37727"/>
    <cellStyle name="Normal 2 3 22 12" xfId="10397"/>
    <cellStyle name="Normal 2 3 22 12 2" xfId="37728"/>
    <cellStyle name="Normal 2 3 22 13" xfId="10398"/>
    <cellStyle name="Normal 2 3 22 13 2" xfId="37729"/>
    <cellStyle name="Normal 2 3 22 14" xfId="10399"/>
    <cellStyle name="Normal 2 3 22 14 2" xfId="37730"/>
    <cellStyle name="Normal 2 3 22 15" xfId="10400"/>
    <cellStyle name="Normal 2 3 22 15 2" xfId="37731"/>
    <cellStyle name="Normal 2 3 22 16" xfId="10401"/>
    <cellStyle name="Normal 2 3 22 16 2" xfId="37732"/>
    <cellStyle name="Normal 2 3 22 17" xfId="10402"/>
    <cellStyle name="Normal 2 3 22 17 2" xfId="37733"/>
    <cellStyle name="Normal 2 3 22 18" xfId="10403"/>
    <cellStyle name="Normal 2 3 22 18 2" xfId="37734"/>
    <cellStyle name="Normal 2 3 22 19" xfId="10404"/>
    <cellStyle name="Normal 2 3 22 19 2" xfId="37735"/>
    <cellStyle name="Normal 2 3 22 2" xfId="10405"/>
    <cellStyle name="Normal 2 3 22 2 2" xfId="10406"/>
    <cellStyle name="Normal 2 3 22 2 2 2" xfId="37737"/>
    <cellStyle name="Normal 2 3 22 2 3" xfId="10407"/>
    <cellStyle name="Normal 2 3 22 2 3 2" xfId="37738"/>
    <cellStyle name="Normal 2 3 22 2 4" xfId="10408"/>
    <cellStyle name="Normal 2 3 22 2 4 2" xfId="37739"/>
    <cellStyle name="Normal 2 3 22 2 5" xfId="29981"/>
    <cellStyle name="Normal 2 3 22 2 6" xfId="37736"/>
    <cellStyle name="Normal 2 3 22 2_REUTERS" xfId="10409"/>
    <cellStyle name="Normal 2 3 22 20" xfId="10410"/>
    <cellStyle name="Normal 2 3 22 20 2" xfId="37740"/>
    <cellStyle name="Normal 2 3 22 21" xfId="10411"/>
    <cellStyle name="Normal 2 3 22 21 2" xfId="37741"/>
    <cellStyle name="Normal 2 3 22 22" xfId="10412"/>
    <cellStyle name="Normal 2 3 22 22 2" xfId="37742"/>
    <cellStyle name="Normal 2 3 22 23" xfId="10413"/>
    <cellStyle name="Normal 2 3 22 23 2" xfId="37743"/>
    <cellStyle name="Normal 2 3 22 24" xfId="10414"/>
    <cellStyle name="Normal 2 3 22 24 2" xfId="37744"/>
    <cellStyle name="Normal 2 3 22 25" xfId="29980"/>
    <cellStyle name="Normal 2 3 22 26" xfId="37725"/>
    <cellStyle name="Normal 2 3 22 3" xfId="10415"/>
    <cellStyle name="Normal 2 3 22 3 2" xfId="10416"/>
    <cellStyle name="Normal 2 3 22 3 2 2" xfId="37746"/>
    <cellStyle name="Normal 2 3 22 3 3" xfId="10417"/>
    <cellStyle name="Normal 2 3 22 3 3 2" xfId="37747"/>
    <cellStyle name="Normal 2 3 22 3 4" xfId="10418"/>
    <cellStyle name="Normal 2 3 22 3 4 2" xfId="37748"/>
    <cellStyle name="Normal 2 3 22 3 5" xfId="29982"/>
    <cellStyle name="Normal 2 3 22 3 6" xfId="37745"/>
    <cellStyle name="Normal 2 3 22 3_REUTERS" xfId="10419"/>
    <cellStyle name="Normal 2 3 22 4" xfId="10420"/>
    <cellStyle name="Normal 2 3 22 4 2" xfId="10421"/>
    <cellStyle name="Normal 2 3 22 4 2 2" xfId="37750"/>
    <cellStyle name="Normal 2 3 22 4 3" xfId="10422"/>
    <cellStyle name="Normal 2 3 22 4 3 2" xfId="37751"/>
    <cellStyle name="Normal 2 3 22 4 4" xfId="10423"/>
    <cellStyle name="Normal 2 3 22 4 4 2" xfId="37752"/>
    <cellStyle name="Normal 2 3 22 4 5" xfId="29983"/>
    <cellStyle name="Normal 2 3 22 4 6" xfId="37749"/>
    <cellStyle name="Normal 2 3 22 4_REUTERS" xfId="10424"/>
    <cellStyle name="Normal 2 3 22 5" xfId="10425"/>
    <cellStyle name="Normal 2 3 22 5 2" xfId="10426"/>
    <cellStyle name="Normal 2 3 22 5 2 2" xfId="37754"/>
    <cellStyle name="Normal 2 3 22 5 3" xfId="10427"/>
    <cellStyle name="Normal 2 3 22 5 3 2" xfId="37755"/>
    <cellStyle name="Normal 2 3 22 5 4" xfId="10428"/>
    <cellStyle name="Normal 2 3 22 5 4 2" xfId="37756"/>
    <cellStyle name="Normal 2 3 22 5 5" xfId="29984"/>
    <cellStyle name="Normal 2 3 22 5 6" xfId="37753"/>
    <cellStyle name="Normal 2 3 22 5_REUTERS" xfId="10429"/>
    <cellStyle name="Normal 2 3 22 6" xfId="10430"/>
    <cellStyle name="Normal 2 3 22 6 2" xfId="37757"/>
    <cellStyle name="Normal 2 3 22 7" xfId="10431"/>
    <cellStyle name="Normal 2 3 22 7 2" xfId="37758"/>
    <cellStyle name="Normal 2 3 22 8" xfId="10432"/>
    <cellStyle name="Normal 2 3 22 8 2" xfId="37759"/>
    <cellStyle name="Normal 2 3 22 9" xfId="10433"/>
    <cellStyle name="Normal 2 3 22 9 2" xfId="37760"/>
    <cellStyle name="Normal 2 3 22_INDX_CORR" xfId="10434"/>
    <cellStyle name="Normal 2 3 23" xfId="10435"/>
    <cellStyle name="Normal 2 3 23 10" xfId="10436"/>
    <cellStyle name="Normal 2 3 23 10 2" xfId="37762"/>
    <cellStyle name="Normal 2 3 23 11" xfId="10437"/>
    <cellStyle name="Normal 2 3 23 11 2" xfId="37763"/>
    <cellStyle name="Normal 2 3 23 12" xfId="10438"/>
    <cellStyle name="Normal 2 3 23 12 2" xfId="37764"/>
    <cellStyle name="Normal 2 3 23 13" xfId="10439"/>
    <cellStyle name="Normal 2 3 23 13 2" xfId="37765"/>
    <cellStyle name="Normal 2 3 23 14" xfId="10440"/>
    <cellStyle name="Normal 2 3 23 14 2" xfId="37766"/>
    <cellStyle name="Normal 2 3 23 15" xfId="10441"/>
    <cellStyle name="Normal 2 3 23 15 2" xfId="37767"/>
    <cellStyle name="Normal 2 3 23 16" xfId="10442"/>
    <cellStyle name="Normal 2 3 23 16 2" xfId="37768"/>
    <cellStyle name="Normal 2 3 23 17" xfId="10443"/>
    <cellStyle name="Normal 2 3 23 17 2" xfId="37769"/>
    <cellStyle name="Normal 2 3 23 18" xfId="10444"/>
    <cellStyle name="Normal 2 3 23 18 2" xfId="37770"/>
    <cellStyle name="Normal 2 3 23 19" xfId="10445"/>
    <cellStyle name="Normal 2 3 23 19 2" xfId="37771"/>
    <cellStyle name="Normal 2 3 23 2" xfId="10446"/>
    <cellStyle name="Normal 2 3 23 2 2" xfId="10447"/>
    <cellStyle name="Normal 2 3 23 2 2 2" xfId="37773"/>
    <cellStyle name="Normal 2 3 23 2 3" xfId="10448"/>
    <cellStyle name="Normal 2 3 23 2 3 2" xfId="37774"/>
    <cellStyle name="Normal 2 3 23 2 4" xfId="10449"/>
    <cellStyle name="Normal 2 3 23 2 4 2" xfId="37775"/>
    <cellStyle name="Normal 2 3 23 2 5" xfId="29986"/>
    <cellStyle name="Normal 2 3 23 2 6" xfId="37772"/>
    <cellStyle name="Normal 2 3 23 2_REUTERS" xfId="10450"/>
    <cellStyle name="Normal 2 3 23 20" xfId="10451"/>
    <cellStyle name="Normal 2 3 23 20 2" xfId="37776"/>
    <cellStyle name="Normal 2 3 23 21" xfId="10452"/>
    <cellStyle name="Normal 2 3 23 21 2" xfId="37777"/>
    <cellStyle name="Normal 2 3 23 22" xfId="10453"/>
    <cellStyle name="Normal 2 3 23 22 2" xfId="37778"/>
    <cellStyle name="Normal 2 3 23 23" xfId="10454"/>
    <cellStyle name="Normal 2 3 23 23 2" xfId="37779"/>
    <cellStyle name="Normal 2 3 23 24" xfId="10455"/>
    <cellStyle name="Normal 2 3 23 24 2" xfId="37780"/>
    <cellStyle name="Normal 2 3 23 25" xfId="29985"/>
    <cellStyle name="Normal 2 3 23 26" xfId="37761"/>
    <cellStyle name="Normal 2 3 23 3" xfId="10456"/>
    <cellStyle name="Normal 2 3 23 3 2" xfId="10457"/>
    <cellStyle name="Normal 2 3 23 3 2 2" xfId="37782"/>
    <cellStyle name="Normal 2 3 23 3 3" xfId="10458"/>
    <cellStyle name="Normal 2 3 23 3 3 2" xfId="37783"/>
    <cellStyle name="Normal 2 3 23 3 4" xfId="10459"/>
    <cellStyle name="Normal 2 3 23 3 4 2" xfId="37784"/>
    <cellStyle name="Normal 2 3 23 3 5" xfId="29987"/>
    <cellStyle name="Normal 2 3 23 3 6" xfId="37781"/>
    <cellStyle name="Normal 2 3 23 3_REUTERS" xfId="10460"/>
    <cellStyle name="Normal 2 3 23 4" xfId="10461"/>
    <cellStyle name="Normal 2 3 23 4 2" xfId="10462"/>
    <cellStyle name="Normal 2 3 23 4 2 2" xfId="37786"/>
    <cellStyle name="Normal 2 3 23 4 3" xfId="10463"/>
    <cellStyle name="Normal 2 3 23 4 3 2" xfId="37787"/>
    <cellStyle name="Normal 2 3 23 4 4" xfId="10464"/>
    <cellStyle name="Normal 2 3 23 4 4 2" xfId="37788"/>
    <cellStyle name="Normal 2 3 23 4 5" xfId="29988"/>
    <cellStyle name="Normal 2 3 23 4 6" xfId="37785"/>
    <cellStyle name="Normal 2 3 23 4_REUTERS" xfId="10465"/>
    <cellStyle name="Normal 2 3 23 5" xfId="10466"/>
    <cellStyle name="Normal 2 3 23 5 2" xfId="10467"/>
    <cellStyle name="Normal 2 3 23 5 2 2" xfId="37790"/>
    <cellStyle name="Normal 2 3 23 5 3" xfId="10468"/>
    <cellStyle name="Normal 2 3 23 5 3 2" xfId="37791"/>
    <cellStyle name="Normal 2 3 23 5 4" xfId="10469"/>
    <cellStyle name="Normal 2 3 23 5 4 2" xfId="37792"/>
    <cellStyle name="Normal 2 3 23 5 5" xfId="29989"/>
    <cellStyle name="Normal 2 3 23 5 6" xfId="37789"/>
    <cellStyle name="Normal 2 3 23 5_REUTERS" xfId="10470"/>
    <cellStyle name="Normal 2 3 23 6" xfId="10471"/>
    <cellStyle name="Normal 2 3 23 6 2" xfId="37793"/>
    <cellStyle name="Normal 2 3 23 7" xfId="10472"/>
    <cellStyle name="Normal 2 3 23 7 2" xfId="37794"/>
    <cellStyle name="Normal 2 3 23 8" xfId="10473"/>
    <cellStyle name="Normal 2 3 23 8 2" xfId="37795"/>
    <cellStyle name="Normal 2 3 23 9" xfId="10474"/>
    <cellStyle name="Normal 2 3 23 9 2" xfId="37796"/>
    <cellStyle name="Normal 2 3 23_INDX_CORR" xfId="10475"/>
    <cellStyle name="Normal 2 3 24" xfId="10476"/>
    <cellStyle name="Normal 2 3 24 10" xfId="10477"/>
    <cellStyle name="Normal 2 3 24 10 2" xfId="37798"/>
    <cellStyle name="Normal 2 3 24 11" xfId="10478"/>
    <cellStyle name="Normal 2 3 24 11 2" xfId="37799"/>
    <cellStyle name="Normal 2 3 24 12" xfId="10479"/>
    <cellStyle name="Normal 2 3 24 12 2" xfId="37800"/>
    <cellStyle name="Normal 2 3 24 13" xfId="10480"/>
    <cellStyle name="Normal 2 3 24 13 2" xfId="37801"/>
    <cellStyle name="Normal 2 3 24 14" xfId="10481"/>
    <cellStyle name="Normal 2 3 24 14 2" xfId="37802"/>
    <cellStyle name="Normal 2 3 24 15" xfId="10482"/>
    <cellStyle name="Normal 2 3 24 15 2" xfId="37803"/>
    <cellStyle name="Normal 2 3 24 16" xfId="10483"/>
    <cellStyle name="Normal 2 3 24 16 2" xfId="37804"/>
    <cellStyle name="Normal 2 3 24 17" xfId="10484"/>
    <cellStyle name="Normal 2 3 24 17 2" xfId="37805"/>
    <cellStyle name="Normal 2 3 24 18" xfId="10485"/>
    <cellStyle name="Normal 2 3 24 18 2" xfId="37806"/>
    <cellStyle name="Normal 2 3 24 19" xfId="10486"/>
    <cellStyle name="Normal 2 3 24 19 2" xfId="37807"/>
    <cellStyle name="Normal 2 3 24 2" xfId="10487"/>
    <cellStyle name="Normal 2 3 24 2 2" xfId="10488"/>
    <cellStyle name="Normal 2 3 24 2 2 2" xfId="37809"/>
    <cellStyle name="Normal 2 3 24 2 3" xfId="10489"/>
    <cellStyle name="Normal 2 3 24 2 3 2" xfId="37810"/>
    <cellStyle name="Normal 2 3 24 2 4" xfId="10490"/>
    <cellStyle name="Normal 2 3 24 2 4 2" xfId="37811"/>
    <cellStyle name="Normal 2 3 24 2 5" xfId="29991"/>
    <cellStyle name="Normal 2 3 24 2 6" xfId="37808"/>
    <cellStyle name="Normal 2 3 24 2_REUTERS" xfId="10491"/>
    <cellStyle name="Normal 2 3 24 20" xfId="10492"/>
    <cellStyle name="Normal 2 3 24 20 2" xfId="37812"/>
    <cellStyle name="Normal 2 3 24 21" xfId="10493"/>
    <cellStyle name="Normal 2 3 24 21 2" xfId="37813"/>
    <cellStyle name="Normal 2 3 24 22" xfId="10494"/>
    <cellStyle name="Normal 2 3 24 22 2" xfId="37814"/>
    <cellStyle name="Normal 2 3 24 23" xfId="10495"/>
    <cellStyle name="Normal 2 3 24 23 2" xfId="37815"/>
    <cellStyle name="Normal 2 3 24 24" xfId="10496"/>
    <cellStyle name="Normal 2 3 24 24 2" xfId="37816"/>
    <cellStyle name="Normal 2 3 24 25" xfId="29990"/>
    <cellStyle name="Normal 2 3 24 26" xfId="37797"/>
    <cellStyle name="Normal 2 3 24 3" xfId="10497"/>
    <cellStyle name="Normal 2 3 24 3 2" xfId="10498"/>
    <cellStyle name="Normal 2 3 24 3 2 2" xfId="37818"/>
    <cellStyle name="Normal 2 3 24 3 3" xfId="10499"/>
    <cellStyle name="Normal 2 3 24 3 3 2" xfId="37819"/>
    <cellStyle name="Normal 2 3 24 3 4" xfId="10500"/>
    <cellStyle name="Normal 2 3 24 3 4 2" xfId="37820"/>
    <cellStyle name="Normal 2 3 24 3 5" xfId="29992"/>
    <cellStyle name="Normal 2 3 24 3 6" xfId="37817"/>
    <cellStyle name="Normal 2 3 24 3_REUTERS" xfId="10501"/>
    <cellStyle name="Normal 2 3 24 4" xfId="10502"/>
    <cellStyle name="Normal 2 3 24 4 2" xfId="10503"/>
    <cellStyle name="Normal 2 3 24 4 2 2" xfId="37822"/>
    <cellStyle name="Normal 2 3 24 4 3" xfId="10504"/>
    <cellStyle name="Normal 2 3 24 4 3 2" xfId="37823"/>
    <cellStyle name="Normal 2 3 24 4 4" xfId="10505"/>
    <cellStyle name="Normal 2 3 24 4 4 2" xfId="37824"/>
    <cellStyle name="Normal 2 3 24 4 5" xfId="29993"/>
    <cellStyle name="Normal 2 3 24 4 6" xfId="37821"/>
    <cellStyle name="Normal 2 3 24 4_REUTERS" xfId="10506"/>
    <cellStyle name="Normal 2 3 24 5" xfId="10507"/>
    <cellStyle name="Normal 2 3 24 5 2" xfId="10508"/>
    <cellStyle name="Normal 2 3 24 5 2 2" xfId="37826"/>
    <cellStyle name="Normal 2 3 24 5 3" xfId="10509"/>
    <cellStyle name="Normal 2 3 24 5 3 2" xfId="37827"/>
    <cellStyle name="Normal 2 3 24 5 4" xfId="10510"/>
    <cellStyle name="Normal 2 3 24 5 4 2" xfId="37828"/>
    <cellStyle name="Normal 2 3 24 5 5" xfId="29994"/>
    <cellStyle name="Normal 2 3 24 5 6" xfId="37825"/>
    <cellStyle name="Normal 2 3 24 5_REUTERS" xfId="10511"/>
    <cellStyle name="Normal 2 3 24 6" xfId="10512"/>
    <cellStyle name="Normal 2 3 24 6 2" xfId="37829"/>
    <cellStyle name="Normal 2 3 24 7" xfId="10513"/>
    <cellStyle name="Normal 2 3 24 7 2" xfId="37830"/>
    <cellStyle name="Normal 2 3 24 8" xfId="10514"/>
    <cellStyle name="Normal 2 3 24 8 2" xfId="37831"/>
    <cellStyle name="Normal 2 3 24 9" xfId="10515"/>
    <cellStyle name="Normal 2 3 24 9 2" xfId="37832"/>
    <cellStyle name="Normal 2 3 24_INDX_CORR" xfId="10516"/>
    <cellStyle name="Normal 2 3 25" xfId="10517"/>
    <cellStyle name="Normal 2 3 25 10" xfId="10518"/>
    <cellStyle name="Normal 2 3 25 10 2" xfId="37834"/>
    <cellStyle name="Normal 2 3 25 11" xfId="10519"/>
    <cellStyle name="Normal 2 3 25 11 2" xfId="37835"/>
    <cellStyle name="Normal 2 3 25 12" xfId="10520"/>
    <cellStyle name="Normal 2 3 25 12 2" xfId="37836"/>
    <cellStyle name="Normal 2 3 25 13" xfId="10521"/>
    <cellStyle name="Normal 2 3 25 13 2" xfId="37837"/>
    <cellStyle name="Normal 2 3 25 14" xfId="10522"/>
    <cellStyle name="Normal 2 3 25 14 2" xfId="37838"/>
    <cellStyle name="Normal 2 3 25 15" xfId="10523"/>
    <cellStyle name="Normal 2 3 25 15 2" xfId="37839"/>
    <cellStyle name="Normal 2 3 25 16" xfId="10524"/>
    <cellStyle name="Normal 2 3 25 16 2" xfId="37840"/>
    <cellStyle name="Normal 2 3 25 17" xfId="10525"/>
    <cellStyle name="Normal 2 3 25 17 2" xfId="37841"/>
    <cellStyle name="Normal 2 3 25 18" xfId="10526"/>
    <cellStyle name="Normal 2 3 25 18 2" xfId="37842"/>
    <cellStyle name="Normal 2 3 25 19" xfId="10527"/>
    <cellStyle name="Normal 2 3 25 19 2" xfId="37843"/>
    <cellStyle name="Normal 2 3 25 2" xfId="10528"/>
    <cellStyle name="Normal 2 3 25 2 10" xfId="10529"/>
    <cellStyle name="Normal 2 3 25 2 10 2" xfId="37845"/>
    <cellStyle name="Normal 2 3 25 2 11" xfId="10530"/>
    <cellStyle name="Normal 2 3 25 2 11 2" xfId="37846"/>
    <cellStyle name="Normal 2 3 25 2 12" xfId="10531"/>
    <cellStyle name="Normal 2 3 25 2 12 2" xfId="37847"/>
    <cellStyle name="Normal 2 3 25 2 13" xfId="10532"/>
    <cellStyle name="Normal 2 3 25 2 13 2" xfId="37848"/>
    <cellStyle name="Normal 2 3 25 2 14" xfId="10533"/>
    <cellStyle name="Normal 2 3 25 2 14 2" xfId="37849"/>
    <cellStyle name="Normal 2 3 25 2 15" xfId="10534"/>
    <cellStyle name="Normal 2 3 25 2 15 2" xfId="37850"/>
    <cellStyle name="Normal 2 3 25 2 16" xfId="10535"/>
    <cellStyle name="Normal 2 3 25 2 16 2" xfId="37851"/>
    <cellStyle name="Normal 2 3 25 2 17" xfId="10536"/>
    <cellStyle name="Normal 2 3 25 2 17 2" xfId="37852"/>
    <cellStyle name="Normal 2 3 25 2 18" xfId="10537"/>
    <cellStyle name="Normal 2 3 25 2 18 2" xfId="37853"/>
    <cellStyle name="Normal 2 3 25 2 19" xfId="10538"/>
    <cellStyle name="Normal 2 3 25 2 19 2" xfId="37854"/>
    <cellStyle name="Normal 2 3 25 2 2" xfId="10539"/>
    <cellStyle name="Normal 2 3 25 2 2 2" xfId="10540"/>
    <cellStyle name="Normal 2 3 25 2 2 2 2" xfId="37856"/>
    <cellStyle name="Normal 2 3 25 2 2 3" xfId="10541"/>
    <cellStyle name="Normal 2 3 25 2 2 3 2" xfId="37857"/>
    <cellStyle name="Normal 2 3 25 2 2 4" xfId="10542"/>
    <cellStyle name="Normal 2 3 25 2 2 4 2" xfId="37858"/>
    <cellStyle name="Normal 2 3 25 2 2 5" xfId="29997"/>
    <cellStyle name="Normal 2 3 25 2 2 6" xfId="37855"/>
    <cellStyle name="Normal 2 3 25 2 2_REUTERS" xfId="10543"/>
    <cellStyle name="Normal 2 3 25 2 20" xfId="10544"/>
    <cellStyle name="Normal 2 3 25 2 20 2" xfId="37859"/>
    <cellStyle name="Normal 2 3 25 2 21" xfId="10545"/>
    <cellStyle name="Normal 2 3 25 2 21 2" xfId="37860"/>
    <cellStyle name="Normal 2 3 25 2 22" xfId="10546"/>
    <cellStyle name="Normal 2 3 25 2 22 2" xfId="37861"/>
    <cellStyle name="Normal 2 3 25 2 23" xfId="10547"/>
    <cellStyle name="Normal 2 3 25 2 23 2" xfId="37862"/>
    <cellStyle name="Normal 2 3 25 2 24" xfId="10548"/>
    <cellStyle name="Normal 2 3 25 2 24 2" xfId="37863"/>
    <cellStyle name="Normal 2 3 25 2 25" xfId="29996"/>
    <cellStyle name="Normal 2 3 25 2 26" xfId="37844"/>
    <cellStyle name="Normal 2 3 25 2 3" xfId="10549"/>
    <cellStyle name="Normal 2 3 25 2 3 2" xfId="10550"/>
    <cellStyle name="Normal 2 3 25 2 3 2 2" xfId="37865"/>
    <cellStyle name="Normal 2 3 25 2 3 3" xfId="10551"/>
    <cellStyle name="Normal 2 3 25 2 3 3 2" xfId="37866"/>
    <cellStyle name="Normal 2 3 25 2 3 4" xfId="10552"/>
    <cellStyle name="Normal 2 3 25 2 3 4 2" xfId="37867"/>
    <cellStyle name="Normal 2 3 25 2 3 5" xfId="29998"/>
    <cellStyle name="Normal 2 3 25 2 3 6" xfId="37864"/>
    <cellStyle name="Normal 2 3 25 2 3_REUTERS" xfId="10553"/>
    <cellStyle name="Normal 2 3 25 2 4" xfId="10554"/>
    <cellStyle name="Normal 2 3 25 2 4 2" xfId="10555"/>
    <cellStyle name="Normal 2 3 25 2 4 2 2" xfId="37869"/>
    <cellStyle name="Normal 2 3 25 2 4 3" xfId="10556"/>
    <cellStyle name="Normal 2 3 25 2 4 3 2" xfId="37870"/>
    <cellStyle name="Normal 2 3 25 2 4 4" xfId="10557"/>
    <cellStyle name="Normal 2 3 25 2 4 4 2" xfId="37871"/>
    <cellStyle name="Normal 2 3 25 2 4 5" xfId="29999"/>
    <cellStyle name="Normal 2 3 25 2 4 6" xfId="37868"/>
    <cellStyle name="Normal 2 3 25 2 4_REUTERS" xfId="10558"/>
    <cellStyle name="Normal 2 3 25 2 5" xfId="10559"/>
    <cellStyle name="Normal 2 3 25 2 5 2" xfId="10560"/>
    <cellStyle name="Normal 2 3 25 2 5 2 2" xfId="37873"/>
    <cellStyle name="Normal 2 3 25 2 5 3" xfId="10561"/>
    <cellStyle name="Normal 2 3 25 2 5 3 2" xfId="37874"/>
    <cellStyle name="Normal 2 3 25 2 5 4" xfId="10562"/>
    <cellStyle name="Normal 2 3 25 2 5 4 2" xfId="37875"/>
    <cellStyle name="Normal 2 3 25 2 5 5" xfId="30000"/>
    <cellStyle name="Normal 2 3 25 2 5 6" xfId="37872"/>
    <cellStyle name="Normal 2 3 25 2 5_REUTERS" xfId="10563"/>
    <cellStyle name="Normal 2 3 25 2 6" xfId="10564"/>
    <cellStyle name="Normal 2 3 25 2 6 2" xfId="37876"/>
    <cellStyle name="Normal 2 3 25 2 7" xfId="10565"/>
    <cellStyle name="Normal 2 3 25 2 7 2" xfId="37877"/>
    <cellStyle name="Normal 2 3 25 2 8" xfId="10566"/>
    <cellStyle name="Normal 2 3 25 2 8 2" xfId="37878"/>
    <cellStyle name="Normal 2 3 25 2 9" xfId="10567"/>
    <cellStyle name="Normal 2 3 25 2 9 2" xfId="37879"/>
    <cellStyle name="Normal 2 3 25 2_INDX_CORR" xfId="10568"/>
    <cellStyle name="Normal 2 3 25 20" xfId="10569"/>
    <cellStyle name="Normal 2 3 25 20 2" xfId="37880"/>
    <cellStyle name="Normal 2 3 25 21" xfId="10570"/>
    <cellStyle name="Normal 2 3 25 21 2" xfId="37881"/>
    <cellStyle name="Normal 2 3 25 22" xfId="10571"/>
    <cellStyle name="Normal 2 3 25 22 2" xfId="37882"/>
    <cellStyle name="Normal 2 3 25 23" xfId="10572"/>
    <cellStyle name="Normal 2 3 25 23 2" xfId="37883"/>
    <cellStyle name="Normal 2 3 25 24" xfId="10573"/>
    <cellStyle name="Normal 2 3 25 24 2" xfId="37884"/>
    <cellStyle name="Normal 2 3 25 25" xfId="10574"/>
    <cellStyle name="Normal 2 3 25 25 2" xfId="37885"/>
    <cellStyle name="Normal 2 3 25 26" xfId="10575"/>
    <cellStyle name="Normal 2 3 25 26 2" xfId="37886"/>
    <cellStyle name="Normal 2 3 25 27" xfId="10576"/>
    <cellStyle name="Normal 2 3 25 27 2" xfId="37887"/>
    <cellStyle name="Normal 2 3 25 28" xfId="10577"/>
    <cellStyle name="Normal 2 3 25 28 2" xfId="37888"/>
    <cellStyle name="Normal 2 3 25 29" xfId="29995"/>
    <cellStyle name="Normal 2 3 25 3" xfId="10578"/>
    <cellStyle name="Normal 2 3 25 3 10" xfId="10579"/>
    <cellStyle name="Normal 2 3 25 3 10 2" xfId="37890"/>
    <cellStyle name="Normal 2 3 25 3 11" xfId="10580"/>
    <cellStyle name="Normal 2 3 25 3 11 2" xfId="37891"/>
    <cellStyle name="Normal 2 3 25 3 12" xfId="10581"/>
    <cellStyle name="Normal 2 3 25 3 12 2" xfId="37892"/>
    <cellStyle name="Normal 2 3 25 3 13" xfId="10582"/>
    <cellStyle name="Normal 2 3 25 3 13 2" xfId="37893"/>
    <cellStyle name="Normal 2 3 25 3 14" xfId="10583"/>
    <cellStyle name="Normal 2 3 25 3 14 2" xfId="37894"/>
    <cellStyle name="Normal 2 3 25 3 15" xfId="10584"/>
    <cellStyle name="Normal 2 3 25 3 15 2" xfId="37895"/>
    <cellStyle name="Normal 2 3 25 3 16" xfId="10585"/>
    <cellStyle name="Normal 2 3 25 3 16 2" xfId="37896"/>
    <cellStyle name="Normal 2 3 25 3 17" xfId="10586"/>
    <cellStyle name="Normal 2 3 25 3 17 2" xfId="37897"/>
    <cellStyle name="Normal 2 3 25 3 18" xfId="10587"/>
    <cellStyle name="Normal 2 3 25 3 18 2" xfId="37898"/>
    <cellStyle name="Normal 2 3 25 3 19" xfId="10588"/>
    <cellStyle name="Normal 2 3 25 3 19 2" xfId="37899"/>
    <cellStyle name="Normal 2 3 25 3 2" xfId="10589"/>
    <cellStyle name="Normal 2 3 25 3 2 2" xfId="10590"/>
    <cellStyle name="Normal 2 3 25 3 2 2 2" xfId="37901"/>
    <cellStyle name="Normal 2 3 25 3 2 3" xfId="10591"/>
    <cellStyle name="Normal 2 3 25 3 2 3 2" xfId="37902"/>
    <cellStyle name="Normal 2 3 25 3 2 4" xfId="10592"/>
    <cellStyle name="Normal 2 3 25 3 2 4 2" xfId="37903"/>
    <cellStyle name="Normal 2 3 25 3 2 5" xfId="30002"/>
    <cellStyle name="Normal 2 3 25 3 2 6" xfId="37900"/>
    <cellStyle name="Normal 2 3 25 3 2_REUTERS" xfId="10593"/>
    <cellStyle name="Normal 2 3 25 3 20" xfId="10594"/>
    <cellStyle name="Normal 2 3 25 3 20 2" xfId="37904"/>
    <cellStyle name="Normal 2 3 25 3 21" xfId="10595"/>
    <cellStyle name="Normal 2 3 25 3 21 2" xfId="37905"/>
    <cellStyle name="Normal 2 3 25 3 22" xfId="10596"/>
    <cellStyle name="Normal 2 3 25 3 22 2" xfId="37906"/>
    <cellStyle name="Normal 2 3 25 3 23" xfId="10597"/>
    <cellStyle name="Normal 2 3 25 3 23 2" xfId="37907"/>
    <cellStyle name="Normal 2 3 25 3 24" xfId="10598"/>
    <cellStyle name="Normal 2 3 25 3 24 2" xfId="37908"/>
    <cellStyle name="Normal 2 3 25 3 25" xfId="30001"/>
    <cellStyle name="Normal 2 3 25 3 26" xfId="37889"/>
    <cellStyle name="Normal 2 3 25 3 3" xfId="10599"/>
    <cellStyle name="Normal 2 3 25 3 3 2" xfId="10600"/>
    <cellStyle name="Normal 2 3 25 3 3 2 2" xfId="37910"/>
    <cellStyle name="Normal 2 3 25 3 3 3" xfId="10601"/>
    <cellStyle name="Normal 2 3 25 3 3 3 2" xfId="37911"/>
    <cellStyle name="Normal 2 3 25 3 3 4" xfId="10602"/>
    <cellStyle name="Normal 2 3 25 3 3 4 2" xfId="37912"/>
    <cellStyle name="Normal 2 3 25 3 3 5" xfId="30003"/>
    <cellStyle name="Normal 2 3 25 3 3 6" xfId="37909"/>
    <cellStyle name="Normal 2 3 25 3 3_REUTERS" xfId="10603"/>
    <cellStyle name="Normal 2 3 25 3 4" xfId="10604"/>
    <cellStyle name="Normal 2 3 25 3 4 2" xfId="10605"/>
    <cellStyle name="Normal 2 3 25 3 4 2 2" xfId="37914"/>
    <cellStyle name="Normal 2 3 25 3 4 3" xfId="10606"/>
    <cellStyle name="Normal 2 3 25 3 4 3 2" xfId="37915"/>
    <cellStyle name="Normal 2 3 25 3 4 4" xfId="10607"/>
    <cellStyle name="Normal 2 3 25 3 4 4 2" xfId="37916"/>
    <cellStyle name="Normal 2 3 25 3 4 5" xfId="30004"/>
    <cellStyle name="Normal 2 3 25 3 4 6" xfId="37913"/>
    <cellStyle name="Normal 2 3 25 3 4_REUTERS" xfId="10608"/>
    <cellStyle name="Normal 2 3 25 3 5" xfId="10609"/>
    <cellStyle name="Normal 2 3 25 3 5 2" xfId="10610"/>
    <cellStyle name="Normal 2 3 25 3 5 2 2" xfId="37918"/>
    <cellStyle name="Normal 2 3 25 3 5 3" xfId="10611"/>
    <cellStyle name="Normal 2 3 25 3 5 3 2" xfId="37919"/>
    <cellStyle name="Normal 2 3 25 3 5 4" xfId="10612"/>
    <cellStyle name="Normal 2 3 25 3 5 4 2" xfId="37920"/>
    <cellStyle name="Normal 2 3 25 3 5 5" xfId="30005"/>
    <cellStyle name="Normal 2 3 25 3 5 6" xfId="37917"/>
    <cellStyle name="Normal 2 3 25 3 5_REUTERS" xfId="10613"/>
    <cellStyle name="Normal 2 3 25 3 6" xfId="10614"/>
    <cellStyle name="Normal 2 3 25 3 6 2" xfId="37921"/>
    <cellStyle name="Normal 2 3 25 3 7" xfId="10615"/>
    <cellStyle name="Normal 2 3 25 3 7 2" xfId="37922"/>
    <cellStyle name="Normal 2 3 25 3 8" xfId="10616"/>
    <cellStyle name="Normal 2 3 25 3 8 2" xfId="37923"/>
    <cellStyle name="Normal 2 3 25 3 9" xfId="10617"/>
    <cellStyle name="Normal 2 3 25 3 9 2" xfId="37924"/>
    <cellStyle name="Normal 2 3 25 3_INDX_CORR" xfId="10618"/>
    <cellStyle name="Normal 2 3 25 30" xfId="37833"/>
    <cellStyle name="Normal 2 3 25 4" xfId="10619"/>
    <cellStyle name="Normal 2 3 25 4 10" xfId="10620"/>
    <cellStyle name="Normal 2 3 25 4 10 2" xfId="37926"/>
    <cellStyle name="Normal 2 3 25 4 11" xfId="10621"/>
    <cellStyle name="Normal 2 3 25 4 11 2" xfId="37927"/>
    <cellStyle name="Normal 2 3 25 4 12" xfId="10622"/>
    <cellStyle name="Normal 2 3 25 4 12 2" xfId="37928"/>
    <cellStyle name="Normal 2 3 25 4 13" xfId="10623"/>
    <cellStyle name="Normal 2 3 25 4 13 2" xfId="37929"/>
    <cellStyle name="Normal 2 3 25 4 14" xfId="10624"/>
    <cellStyle name="Normal 2 3 25 4 14 2" xfId="37930"/>
    <cellStyle name="Normal 2 3 25 4 15" xfId="10625"/>
    <cellStyle name="Normal 2 3 25 4 15 2" xfId="37931"/>
    <cellStyle name="Normal 2 3 25 4 16" xfId="10626"/>
    <cellStyle name="Normal 2 3 25 4 16 2" xfId="37932"/>
    <cellStyle name="Normal 2 3 25 4 17" xfId="10627"/>
    <cellStyle name="Normal 2 3 25 4 17 2" xfId="37933"/>
    <cellStyle name="Normal 2 3 25 4 18" xfId="10628"/>
    <cellStyle name="Normal 2 3 25 4 18 2" xfId="37934"/>
    <cellStyle name="Normal 2 3 25 4 19" xfId="10629"/>
    <cellStyle name="Normal 2 3 25 4 19 2" xfId="37935"/>
    <cellStyle name="Normal 2 3 25 4 2" xfId="10630"/>
    <cellStyle name="Normal 2 3 25 4 2 2" xfId="10631"/>
    <cellStyle name="Normal 2 3 25 4 2 2 2" xfId="37937"/>
    <cellStyle name="Normal 2 3 25 4 2 3" xfId="10632"/>
    <cellStyle name="Normal 2 3 25 4 2 3 2" xfId="37938"/>
    <cellStyle name="Normal 2 3 25 4 2 4" xfId="10633"/>
    <cellStyle name="Normal 2 3 25 4 2 4 2" xfId="37939"/>
    <cellStyle name="Normal 2 3 25 4 2 5" xfId="30007"/>
    <cellStyle name="Normal 2 3 25 4 2 6" xfId="37936"/>
    <cellStyle name="Normal 2 3 25 4 2_REUTERS" xfId="10634"/>
    <cellStyle name="Normal 2 3 25 4 20" xfId="10635"/>
    <cellStyle name="Normal 2 3 25 4 20 2" xfId="37940"/>
    <cellStyle name="Normal 2 3 25 4 21" xfId="10636"/>
    <cellStyle name="Normal 2 3 25 4 21 2" xfId="37941"/>
    <cellStyle name="Normal 2 3 25 4 22" xfId="10637"/>
    <cellStyle name="Normal 2 3 25 4 22 2" xfId="37942"/>
    <cellStyle name="Normal 2 3 25 4 23" xfId="10638"/>
    <cellStyle name="Normal 2 3 25 4 23 2" xfId="37943"/>
    <cellStyle name="Normal 2 3 25 4 24" xfId="10639"/>
    <cellStyle name="Normal 2 3 25 4 24 2" xfId="37944"/>
    <cellStyle name="Normal 2 3 25 4 25" xfId="30006"/>
    <cellStyle name="Normal 2 3 25 4 26" xfId="37925"/>
    <cellStyle name="Normal 2 3 25 4 3" xfId="10640"/>
    <cellStyle name="Normal 2 3 25 4 3 2" xfId="10641"/>
    <cellStyle name="Normal 2 3 25 4 3 2 2" xfId="37946"/>
    <cellStyle name="Normal 2 3 25 4 3 3" xfId="10642"/>
    <cellStyle name="Normal 2 3 25 4 3 3 2" xfId="37947"/>
    <cellStyle name="Normal 2 3 25 4 3 4" xfId="10643"/>
    <cellStyle name="Normal 2 3 25 4 3 4 2" xfId="37948"/>
    <cellStyle name="Normal 2 3 25 4 3 5" xfId="30008"/>
    <cellStyle name="Normal 2 3 25 4 3 6" xfId="37945"/>
    <cellStyle name="Normal 2 3 25 4 3_REUTERS" xfId="10644"/>
    <cellStyle name="Normal 2 3 25 4 4" xfId="10645"/>
    <cellStyle name="Normal 2 3 25 4 4 2" xfId="10646"/>
    <cellStyle name="Normal 2 3 25 4 4 2 2" xfId="37950"/>
    <cellStyle name="Normal 2 3 25 4 4 3" xfId="10647"/>
    <cellStyle name="Normal 2 3 25 4 4 3 2" xfId="37951"/>
    <cellStyle name="Normal 2 3 25 4 4 4" xfId="10648"/>
    <cellStyle name="Normal 2 3 25 4 4 4 2" xfId="37952"/>
    <cellStyle name="Normal 2 3 25 4 4 5" xfId="30009"/>
    <cellStyle name="Normal 2 3 25 4 4 6" xfId="37949"/>
    <cellStyle name="Normal 2 3 25 4 4_REUTERS" xfId="10649"/>
    <cellStyle name="Normal 2 3 25 4 5" xfId="10650"/>
    <cellStyle name="Normal 2 3 25 4 5 2" xfId="10651"/>
    <cellStyle name="Normal 2 3 25 4 5 2 2" xfId="37954"/>
    <cellStyle name="Normal 2 3 25 4 5 3" xfId="10652"/>
    <cellStyle name="Normal 2 3 25 4 5 3 2" xfId="37955"/>
    <cellStyle name="Normal 2 3 25 4 5 4" xfId="10653"/>
    <cellStyle name="Normal 2 3 25 4 5 4 2" xfId="37956"/>
    <cellStyle name="Normal 2 3 25 4 5 5" xfId="30010"/>
    <cellStyle name="Normal 2 3 25 4 5 6" xfId="37953"/>
    <cellStyle name="Normal 2 3 25 4 5_REUTERS" xfId="10654"/>
    <cellStyle name="Normal 2 3 25 4 6" xfId="10655"/>
    <cellStyle name="Normal 2 3 25 4 6 2" xfId="37957"/>
    <cellStyle name="Normal 2 3 25 4 7" xfId="10656"/>
    <cellStyle name="Normal 2 3 25 4 7 2" xfId="37958"/>
    <cellStyle name="Normal 2 3 25 4 8" xfId="10657"/>
    <cellStyle name="Normal 2 3 25 4 8 2" xfId="37959"/>
    <cellStyle name="Normal 2 3 25 4 9" xfId="10658"/>
    <cellStyle name="Normal 2 3 25 4 9 2" xfId="37960"/>
    <cellStyle name="Normal 2 3 25 4_INDX_CORR" xfId="10659"/>
    <cellStyle name="Normal 2 3 25 5" xfId="10660"/>
    <cellStyle name="Normal 2 3 25 5 10" xfId="10661"/>
    <cellStyle name="Normal 2 3 25 5 10 2" xfId="37962"/>
    <cellStyle name="Normal 2 3 25 5 11" xfId="10662"/>
    <cellStyle name="Normal 2 3 25 5 11 2" xfId="37963"/>
    <cellStyle name="Normal 2 3 25 5 12" xfId="10663"/>
    <cellStyle name="Normal 2 3 25 5 12 2" xfId="37964"/>
    <cellStyle name="Normal 2 3 25 5 13" xfId="10664"/>
    <cellStyle name="Normal 2 3 25 5 13 2" xfId="37965"/>
    <cellStyle name="Normal 2 3 25 5 14" xfId="10665"/>
    <cellStyle name="Normal 2 3 25 5 14 2" xfId="37966"/>
    <cellStyle name="Normal 2 3 25 5 15" xfId="10666"/>
    <cellStyle name="Normal 2 3 25 5 15 2" xfId="37967"/>
    <cellStyle name="Normal 2 3 25 5 16" xfId="10667"/>
    <cellStyle name="Normal 2 3 25 5 16 2" xfId="37968"/>
    <cellStyle name="Normal 2 3 25 5 17" xfId="10668"/>
    <cellStyle name="Normal 2 3 25 5 17 2" xfId="37969"/>
    <cellStyle name="Normal 2 3 25 5 18" xfId="10669"/>
    <cellStyle name="Normal 2 3 25 5 18 2" xfId="37970"/>
    <cellStyle name="Normal 2 3 25 5 19" xfId="10670"/>
    <cellStyle name="Normal 2 3 25 5 19 2" xfId="37971"/>
    <cellStyle name="Normal 2 3 25 5 2" xfId="10671"/>
    <cellStyle name="Normal 2 3 25 5 2 2" xfId="10672"/>
    <cellStyle name="Normal 2 3 25 5 2 2 2" xfId="37973"/>
    <cellStyle name="Normal 2 3 25 5 2 3" xfId="10673"/>
    <cellStyle name="Normal 2 3 25 5 2 3 2" xfId="37974"/>
    <cellStyle name="Normal 2 3 25 5 2 4" xfId="10674"/>
    <cellStyle name="Normal 2 3 25 5 2 4 2" xfId="37975"/>
    <cellStyle name="Normal 2 3 25 5 2 5" xfId="30012"/>
    <cellStyle name="Normal 2 3 25 5 2 6" xfId="37972"/>
    <cellStyle name="Normal 2 3 25 5 2_REUTERS" xfId="10675"/>
    <cellStyle name="Normal 2 3 25 5 20" xfId="10676"/>
    <cellStyle name="Normal 2 3 25 5 20 2" xfId="37976"/>
    <cellStyle name="Normal 2 3 25 5 21" xfId="10677"/>
    <cellStyle name="Normal 2 3 25 5 21 2" xfId="37977"/>
    <cellStyle name="Normal 2 3 25 5 22" xfId="10678"/>
    <cellStyle name="Normal 2 3 25 5 22 2" xfId="37978"/>
    <cellStyle name="Normal 2 3 25 5 23" xfId="10679"/>
    <cellStyle name="Normal 2 3 25 5 23 2" xfId="37979"/>
    <cellStyle name="Normal 2 3 25 5 24" xfId="10680"/>
    <cellStyle name="Normal 2 3 25 5 24 2" xfId="37980"/>
    <cellStyle name="Normal 2 3 25 5 25" xfId="30011"/>
    <cellStyle name="Normal 2 3 25 5 26" xfId="37961"/>
    <cellStyle name="Normal 2 3 25 5 3" xfId="10681"/>
    <cellStyle name="Normal 2 3 25 5 3 2" xfId="10682"/>
    <cellStyle name="Normal 2 3 25 5 3 2 2" xfId="37982"/>
    <cellStyle name="Normal 2 3 25 5 3 3" xfId="10683"/>
    <cellStyle name="Normal 2 3 25 5 3 3 2" xfId="37983"/>
    <cellStyle name="Normal 2 3 25 5 3 4" xfId="10684"/>
    <cellStyle name="Normal 2 3 25 5 3 4 2" xfId="37984"/>
    <cellStyle name="Normal 2 3 25 5 3 5" xfId="30013"/>
    <cellStyle name="Normal 2 3 25 5 3 6" xfId="37981"/>
    <cellStyle name="Normal 2 3 25 5 3_REUTERS" xfId="10685"/>
    <cellStyle name="Normal 2 3 25 5 4" xfId="10686"/>
    <cellStyle name="Normal 2 3 25 5 4 2" xfId="10687"/>
    <cellStyle name="Normal 2 3 25 5 4 2 2" xfId="37986"/>
    <cellStyle name="Normal 2 3 25 5 4 3" xfId="10688"/>
    <cellStyle name="Normal 2 3 25 5 4 3 2" xfId="37987"/>
    <cellStyle name="Normal 2 3 25 5 4 4" xfId="10689"/>
    <cellStyle name="Normal 2 3 25 5 4 4 2" xfId="37988"/>
    <cellStyle name="Normal 2 3 25 5 4 5" xfId="30014"/>
    <cellStyle name="Normal 2 3 25 5 4 6" xfId="37985"/>
    <cellStyle name="Normal 2 3 25 5 4_REUTERS" xfId="10690"/>
    <cellStyle name="Normal 2 3 25 5 5" xfId="10691"/>
    <cellStyle name="Normal 2 3 25 5 5 2" xfId="10692"/>
    <cellStyle name="Normal 2 3 25 5 5 2 2" xfId="37990"/>
    <cellStyle name="Normal 2 3 25 5 5 3" xfId="10693"/>
    <cellStyle name="Normal 2 3 25 5 5 3 2" xfId="37991"/>
    <cellStyle name="Normal 2 3 25 5 5 4" xfId="10694"/>
    <cellStyle name="Normal 2 3 25 5 5 4 2" xfId="37992"/>
    <cellStyle name="Normal 2 3 25 5 5 5" xfId="30015"/>
    <cellStyle name="Normal 2 3 25 5 5 6" xfId="37989"/>
    <cellStyle name="Normal 2 3 25 5 5_REUTERS" xfId="10695"/>
    <cellStyle name="Normal 2 3 25 5 6" xfId="10696"/>
    <cellStyle name="Normal 2 3 25 5 6 2" xfId="37993"/>
    <cellStyle name="Normal 2 3 25 5 7" xfId="10697"/>
    <cellStyle name="Normal 2 3 25 5 7 2" xfId="37994"/>
    <cellStyle name="Normal 2 3 25 5 8" xfId="10698"/>
    <cellStyle name="Normal 2 3 25 5 8 2" xfId="37995"/>
    <cellStyle name="Normal 2 3 25 5 9" xfId="10699"/>
    <cellStyle name="Normal 2 3 25 5 9 2" xfId="37996"/>
    <cellStyle name="Normal 2 3 25 5_INDX_CORR" xfId="10700"/>
    <cellStyle name="Normal 2 3 25 6" xfId="10701"/>
    <cellStyle name="Normal 2 3 25 6 2" xfId="10702"/>
    <cellStyle name="Normal 2 3 25 6 2 2" xfId="37998"/>
    <cellStyle name="Normal 2 3 25 6 3" xfId="10703"/>
    <cellStyle name="Normal 2 3 25 6 3 2" xfId="37999"/>
    <cellStyle name="Normal 2 3 25 6 4" xfId="10704"/>
    <cellStyle name="Normal 2 3 25 6 4 2" xfId="38000"/>
    <cellStyle name="Normal 2 3 25 6 5" xfId="30016"/>
    <cellStyle name="Normal 2 3 25 6 6" xfId="37997"/>
    <cellStyle name="Normal 2 3 25 6_REUTERS" xfId="10705"/>
    <cellStyle name="Normal 2 3 25 7" xfId="10706"/>
    <cellStyle name="Normal 2 3 25 7 2" xfId="10707"/>
    <cellStyle name="Normal 2 3 25 7 2 2" xfId="38002"/>
    <cellStyle name="Normal 2 3 25 7 3" xfId="10708"/>
    <cellStyle name="Normal 2 3 25 7 3 2" xfId="38003"/>
    <cellStyle name="Normal 2 3 25 7 4" xfId="10709"/>
    <cellStyle name="Normal 2 3 25 7 4 2" xfId="38004"/>
    <cellStyle name="Normal 2 3 25 7 5" xfId="30017"/>
    <cellStyle name="Normal 2 3 25 7 6" xfId="38001"/>
    <cellStyle name="Normal 2 3 25 7_REUTERS" xfId="10710"/>
    <cellStyle name="Normal 2 3 25 8" xfId="10711"/>
    <cellStyle name="Normal 2 3 25 8 2" xfId="10712"/>
    <cellStyle name="Normal 2 3 25 8 2 2" xfId="38006"/>
    <cellStyle name="Normal 2 3 25 8 3" xfId="10713"/>
    <cellStyle name="Normal 2 3 25 8 3 2" xfId="38007"/>
    <cellStyle name="Normal 2 3 25 8 4" xfId="10714"/>
    <cellStyle name="Normal 2 3 25 8 4 2" xfId="38008"/>
    <cellStyle name="Normal 2 3 25 8 5" xfId="30018"/>
    <cellStyle name="Normal 2 3 25 8 6" xfId="38005"/>
    <cellStyle name="Normal 2 3 25 8_REUTERS" xfId="10715"/>
    <cellStyle name="Normal 2 3 25 9" xfId="10716"/>
    <cellStyle name="Normal 2 3 25 9 2" xfId="10717"/>
    <cellStyle name="Normal 2 3 25 9 2 2" xfId="38010"/>
    <cellStyle name="Normal 2 3 25 9 3" xfId="10718"/>
    <cellStyle name="Normal 2 3 25 9 3 2" xfId="38011"/>
    <cellStyle name="Normal 2 3 25 9 4" xfId="10719"/>
    <cellStyle name="Normal 2 3 25 9 4 2" xfId="38012"/>
    <cellStyle name="Normal 2 3 25 9 5" xfId="30019"/>
    <cellStyle name="Normal 2 3 25 9 6" xfId="38009"/>
    <cellStyle name="Normal 2 3 25 9_REUTERS" xfId="10720"/>
    <cellStyle name="Normal 2 3 25_DIFF DBI" xfId="10721"/>
    <cellStyle name="Normal 2 3 26" xfId="10722"/>
    <cellStyle name="Normal 2 3 26 10" xfId="10723"/>
    <cellStyle name="Normal 2 3 26 10 2" xfId="38014"/>
    <cellStyle name="Normal 2 3 26 11" xfId="10724"/>
    <cellStyle name="Normal 2 3 26 11 2" xfId="38015"/>
    <cellStyle name="Normal 2 3 26 12" xfId="10725"/>
    <cellStyle name="Normal 2 3 26 12 2" xfId="38016"/>
    <cellStyle name="Normal 2 3 26 13" xfId="10726"/>
    <cellStyle name="Normal 2 3 26 13 2" xfId="38017"/>
    <cellStyle name="Normal 2 3 26 14" xfId="10727"/>
    <cellStyle name="Normal 2 3 26 14 2" xfId="38018"/>
    <cellStyle name="Normal 2 3 26 15" xfId="10728"/>
    <cellStyle name="Normal 2 3 26 15 2" xfId="38019"/>
    <cellStyle name="Normal 2 3 26 16" xfId="10729"/>
    <cellStyle name="Normal 2 3 26 16 2" xfId="38020"/>
    <cellStyle name="Normal 2 3 26 17" xfId="10730"/>
    <cellStyle name="Normal 2 3 26 17 2" xfId="38021"/>
    <cellStyle name="Normal 2 3 26 18" xfId="10731"/>
    <cellStyle name="Normal 2 3 26 18 2" xfId="38022"/>
    <cellStyle name="Normal 2 3 26 19" xfId="10732"/>
    <cellStyle name="Normal 2 3 26 19 2" xfId="38023"/>
    <cellStyle name="Normal 2 3 26 2" xfId="10733"/>
    <cellStyle name="Normal 2 3 26 2 10" xfId="10734"/>
    <cellStyle name="Normal 2 3 26 2 10 2" xfId="38025"/>
    <cellStyle name="Normal 2 3 26 2 11" xfId="10735"/>
    <cellStyle name="Normal 2 3 26 2 11 2" xfId="38026"/>
    <cellStyle name="Normal 2 3 26 2 12" xfId="10736"/>
    <cellStyle name="Normal 2 3 26 2 12 2" xfId="38027"/>
    <cellStyle name="Normal 2 3 26 2 13" xfId="10737"/>
    <cellStyle name="Normal 2 3 26 2 13 2" xfId="38028"/>
    <cellStyle name="Normal 2 3 26 2 14" xfId="10738"/>
    <cellStyle name="Normal 2 3 26 2 14 2" xfId="38029"/>
    <cellStyle name="Normal 2 3 26 2 15" xfId="10739"/>
    <cellStyle name="Normal 2 3 26 2 15 2" xfId="38030"/>
    <cellStyle name="Normal 2 3 26 2 16" xfId="10740"/>
    <cellStyle name="Normal 2 3 26 2 16 2" xfId="38031"/>
    <cellStyle name="Normal 2 3 26 2 17" xfId="10741"/>
    <cellStyle name="Normal 2 3 26 2 17 2" xfId="38032"/>
    <cellStyle name="Normal 2 3 26 2 18" xfId="10742"/>
    <cellStyle name="Normal 2 3 26 2 18 2" xfId="10743"/>
    <cellStyle name="Normal 2 3 26 2 18 2 2" xfId="38034"/>
    <cellStyle name="Normal 2 3 26 2 18 3" xfId="10744"/>
    <cellStyle name="Normal 2 3 26 2 18 3 2" xfId="38035"/>
    <cellStyle name="Normal 2 3 26 2 18 4" xfId="10745"/>
    <cellStyle name="Normal 2 3 26 2 18 4 2" xfId="38036"/>
    <cellStyle name="Normal 2 3 26 2 18 5" xfId="10746"/>
    <cellStyle name="Normal 2 3 26 2 18 5 2" xfId="38037"/>
    <cellStyle name="Normal 2 3 26 2 18 6" xfId="38033"/>
    <cellStyle name="Normal 2 3 26 2 19" xfId="10747"/>
    <cellStyle name="Normal 2 3 26 2 19 2" xfId="38038"/>
    <cellStyle name="Normal 2 3 26 2 2" xfId="10748"/>
    <cellStyle name="Normal 2 3 26 2 2 2" xfId="10749"/>
    <cellStyle name="Normal 2 3 26 2 2 2 2" xfId="38040"/>
    <cellStyle name="Normal 2 3 26 2 2 3" xfId="10750"/>
    <cellStyle name="Normal 2 3 26 2 2 3 2" xfId="38041"/>
    <cellStyle name="Normal 2 3 26 2 2 4" xfId="10751"/>
    <cellStyle name="Normal 2 3 26 2 2 4 2" xfId="38042"/>
    <cellStyle name="Normal 2 3 26 2 2 5" xfId="10752"/>
    <cellStyle name="Normal 2 3 26 2 2 5 2" xfId="38043"/>
    <cellStyle name="Normal 2 3 26 2 2 6" xfId="10753"/>
    <cellStyle name="Normal 2 3 26 2 2 6 2" xfId="38044"/>
    <cellStyle name="Normal 2 3 26 2 2 7" xfId="10754"/>
    <cellStyle name="Normal 2 3 26 2 2 7 2" xfId="38045"/>
    <cellStyle name="Normal 2 3 26 2 2 8" xfId="30022"/>
    <cellStyle name="Normal 2 3 26 2 2 9" xfId="38039"/>
    <cellStyle name="Normal 2 3 26 2 2_REUTERS" xfId="10755"/>
    <cellStyle name="Normal 2 3 26 2 20" xfId="10756"/>
    <cellStyle name="Normal 2 3 26 2 20 2" xfId="38046"/>
    <cellStyle name="Normal 2 3 26 2 21" xfId="10757"/>
    <cellStyle name="Normal 2 3 26 2 21 2" xfId="38047"/>
    <cellStyle name="Normal 2 3 26 2 22" xfId="10758"/>
    <cellStyle name="Normal 2 3 26 2 22 2" xfId="38048"/>
    <cellStyle name="Normal 2 3 26 2 23" xfId="10759"/>
    <cellStyle name="Normal 2 3 26 2 23 2" xfId="38049"/>
    <cellStyle name="Normal 2 3 26 2 24" xfId="10760"/>
    <cellStyle name="Normal 2 3 26 2 24 2" xfId="38050"/>
    <cellStyle name="Normal 2 3 26 2 25" xfId="30021"/>
    <cellStyle name="Normal 2 3 26 2 26" xfId="38024"/>
    <cellStyle name="Normal 2 3 26 2 3" xfId="10761"/>
    <cellStyle name="Normal 2 3 26 2 3 2" xfId="10762"/>
    <cellStyle name="Normal 2 3 26 2 3 2 2" xfId="38052"/>
    <cellStyle name="Normal 2 3 26 2 3 3" xfId="10763"/>
    <cellStyle name="Normal 2 3 26 2 3 3 2" xfId="38053"/>
    <cellStyle name="Normal 2 3 26 2 3 4" xfId="10764"/>
    <cellStyle name="Normal 2 3 26 2 3 4 2" xfId="38054"/>
    <cellStyle name="Normal 2 3 26 2 3 5" xfId="10765"/>
    <cellStyle name="Normal 2 3 26 2 3 5 2" xfId="38055"/>
    <cellStyle name="Normal 2 3 26 2 3 6" xfId="10766"/>
    <cellStyle name="Normal 2 3 26 2 3 6 2" xfId="38056"/>
    <cellStyle name="Normal 2 3 26 2 3 7" xfId="10767"/>
    <cellStyle name="Normal 2 3 26 2 3 7 2" xfId="38057"/>
    <cellStyle name="Normal 2 3 26 2 3 8" xfId="30023"/>
    <cellStyle name="Normal 2 3 26 2 3 9" xfId="38051"/>
    <cellStyle name="Normal 2 3 26 2 3_REUTERS" xfId="10768"/>
    <cellStyle name="Normal 2 3 26 2 4" xfId="10769"/>
    <cellStyle name="Normal 2 3 26 2 4 2" xfId="10770"/>
    <cellStyle name="Normal 2 3 26 2 4 2 2" xfId="38059"/>
    <cellStyle name="Normal 2 3 26 2 4 3" xfId="10771"/>
    <cellStyle name="Normal 2 3 26 2 4 3 2" xfId="38060"/>
    <cellStyle name="Normal 2 3 26 2 4 4" xfId="10772"/>
    <cellStyle name="Normal 2 3 26 2 4 4 2" xfId="38061"/>
    <cellStyle name="Normal 2 3 26 2 4 5" xfId="10773"/>
    <cellStyle name="Normal 2 3 26 2 4 5 2" xfId="38062"/>
    <cellStyle name="Normal 2 3 26 2 4 6" xfId="10774"/>
    <cellStyle name="Normal 2 3 26 2 4 6 2" xfId="38063"/>
    <cellStyle name="Normal 2 3 26 2 4 7" xfId="10775"/>
    <cellStyle name="Normal 2 3 26 2 4 7 2" xfId="38064"/>
    <cellStyle name="Normal 2 3 26 2 4 8" xfId="30024"/>
    <cellStyle name="Normal 2 3 26 2 4 9" xfId="38058"/>
    <cellStyle name="Normal 2 3 26 2 4_REUTERS" xfId="10776"/>
    <cellStyle name="Normal 2 3 26 2 5" xfId="10777"/>
    <cellStyle name="Normal 2 3 26 2 5 2" xfId="10778"/>
    <cellStyle name="Normal 2 3 26 2 5 2 2" xfId="38066"/>
    <cellStyle name="Normal 2 3 26 2 5 3" xfId="10779"/>
    <cellStyle name="Normal 2 3 26 2 5 3 2" xfId="38067"/>
    <cellStyle name="Normal 2 3 26 2 5 4" xfId="10780"/>
    <cellStyle name="Normal 2 3 26 2 5 4 2" xfId="38068"/>
    <cellStyle name="Normal 2 3 26 2 5 5" xfId="10781"/>
    <cellStyle name="Normal 2 3 26 2 5 5 2" xfId="38069"/>
    <cellStyle name="Normal 2 3 26 2 5 6" xfId="10782"/>
    <cellStyle name="Normal 2 3 26 2 5 6 2" xfId="38070"/>
    <cellStyle name="Normal 2 3 26 2 5 7" xfId="10783"/>
    <cellStyle name="Normal 2 3 26 2 5 7 2" xfId="38071"/>
    <cellStyle name="Normal 2 3 26 2 5 8" xfId="30025"/>
    <cellStyle name="Normal 2 3 26 2 5 9" xfId="38065"/>
    <cellStyle name="Normal 2 3 26 2 5_REUTERS" xfId="10784"/>
    <cellStyle name="Normal 2 3 26 2 6" xfId="10785"/>
    <cellStyle name="Normal 2 3 26 2 6 2" xfId="10786"/>
    <cellStyle name="Normal 2 3 26 2 6 2 2" xfId="38073"/>
    <cellStyle name="Normal 2 3 26 2 6 3" xfId="10787"/>
    <cellStyle name="Normal 2 3 26 2 6 3 2" xfId="38074"/>
    <cellStyle name="Normal 2 3 26 2 6 4" xfId="10788"/>
    <cellStyle name="Normal 2 3 26 2 6 4 2" xfId="38075"/>
    <cellStyle name="Normal 2 3 26 2 6 5" xfId="10789"/>
    <cellStyle name="Normal 2 3 26 2 6 5 2" xfId="38076"/>
    <cellStyle name="Normal 2 3 26 2 6 6" xfId="38072"/>
    <cellStyle name="Normal 2 3 26 2 7" xfId="10790"/>
    <cellStyle name="Normal 2 3 26 2 7 2" xfId="10791"/>
    <cellStyle name="Normal 2 3 26 2 7 2 2" xfId="38078"/>
    <cellStyle name="Normal 2 3 26 2 7 3" xfId="10792"/>
    <cellStyle name="Normal 2 3 26 2 7 3 2" xfId="38079"/>
    <cellStyle name="Normal 2 3 26 2 7 4" xfId="10793"/>
    <cellStyle name="Normal 2 3 26 2 7 4 2" xfId="38080"/>
    <cellStyle name="Normal 2 3 26 2 7 5" xfId="10794"/>
    <cellStyle name="Normal 2 3 26 2 7 5 2" xfId="38081"/>
    <cellStyle name="Normal 2 3 26 2 7 6" xfId="38077"/>
    <cellStyle name="Normal 2 3 26 2 8" xfId="10795"/>
    <cellStyle name="Normal 2 3 26 2 8 2" xfId="10796"/>
    <cellStyle name="Normal 2 3 26 2 8 2 2" xfId="38083"/>
    <cellStyle name="Normal 2 3 26 2 8 3" xfId="10797"/>
    <cellStyle name="Normal 2 3 26 2 8 3 2" xfId="38084"/>
    <cellStyle name="Normal 2 3 26 2 8 4" xfId="10798"/>
    <cellStyle name="Normal 2 3 26 2 8 4 2" xfId="38085"/>
    <cellStyle name="Normal 2 3 26 2 8 5" xfId="10799"/>
    <cellStyle name="Normal 2 3 26 2 8 5 2" xfId="38086"/>
    <cellStyle name="Normal 2 3 26 2 8 6" xfId="38082"/>
    <cellStyle name="Normal 2 3 26 2 9" xfId="10800"/>
    <cellStyle name="Normal 2 3 26 2 9 2" xfId="10801"/>
    <cellStyle name="Normal 2 3 26 2 9 2 2" xfId="38088"/>
    <cellStyle name="Normal 2 3 26 2 9 3" xfId="10802"/>
    <cellStyle name="Normal 2 3 26 2 9 3 2" xfId="38089"/>
    <cellStyle name="Normal 2 3 26 2 9 4" xfId="10803"/>
    <cellStyle name="Normal 2 3 26 2 9 4 2" xfId="38090"/>
    <cellStyle name="Normal 2 3 26 2 9 5" xfId="10804"/>
    <cellStyle name="Normal 2 3 26 2 9 5 2" xfId="38091"/>
    <cellStyle name="Normal 2 3 26 2 9 6" xfId="38087"/>
    <cellStyle name="Normal 2 3 26 2_INDX_CORR" xfId="10805"/>
    <cellStyle name="Normal 2 3 26 20" xfId="10806"/>
    <cellStyle name="Normal 2 3 26 20 2" xfId="10807"/>
    <cellStyle name="Normal 2 3 26 20 2 2" xfId="38093"/>
    <cellStyle name="Normal 2 3 26 20 3" xfId="10808"/>
    <cellStyle name="Normal 2 3 26 20 3 2" xfId="38094"/>
    <cellStyle name="Normal 2 3 26 20 4" xfId="10809"/>
    <cellStyle name="Normal 2 3 26 20 4 2" xfId="38095"/>
    <cellStyle name="Normal 2 3 26 20 5" xfId="10810"/>
    <cellStyle name="Normal 2 3 26 20 5 2" xfId="38096"/>
    <cellStyle name="Normal 2 3 26 20 6" xfId="38092"/>
    <cellStyle name="Normal 2 3 26 21" xfId="10811"/>
    <cellStyle name="Normal 2 3 26 21 2" xfId="10812"/>
    <cellStyle name="Normal 2 3 26 21 2 2" xfId="38098"/>
    <cellStyle name="Normal 2 3 26 21 3" xfId="10813"/>
    <cellStyle name="Normal 2 3 26 21 3 2" xfId="38099"/>
    <cellStyle name="Normal 2 3 26 21 4" xfId="10814"/>
    <cellStyle name="Normal 2 3 26 21 4 2" xfId="38100"/>
    <cellStyle name="Normal 2 3 26 21 5" xfId="10815"/>
    <cellStyle name="Normal 2 3 26 21 5 2" xfId="38101"/>
    <cellStyle name="Normal 2 3 26 21 6" xfId="38097"/>
    <cellStyle name="Normal 2 3 26 22" xfId="10816"/>
    <cellStyle name="Normal 2 3 26 22 2" xfId="10817"/>
    <cellStyle name="Normal 2 3 26 22 2 2" xfId="38103"/>
    <cellStyle name="Normal 2 3 26 22 3" xfId="10818"/>
    <cellStyle name="Normal 2 3 26 22 3 2" xfId="38104"/>
    <cellStyle name="Normal 2 3 26 22 4" xfId="10819"/>
    <cellStyle name="Normal 2 3 26 22 4 2" xfId="38105"/>
    <cellStyle name="Normal 2 3 26 22 5" xfId="10820"/>
    <cellStyle name="Normal 2 3 26 22 5 2" xfId="38106"/>
    <cellStyle name="Normal 2 3 26 22 6" xfId="38102"/>
    <cellStyle name="Normal 2 3 26 23" xfId="10821"/>
    <cellStyle name="Normal 2 3 26 23 2" xfId="38107"/>
    <cellStyle name="Normal 2 3 26 24" xfId="10822"/>
    <cellStyle name="Normal 2 3 26 24 2" xfId="38108"/>
    <cellStyle name="Normal 2 3 26 25" xfId="10823"/>
    <cellStyle name="Normal 2 3 26 25 2" xfId="38109"/>
    <cellStyle name="Normal 2 3 26 26" xfId="10824"/>
    <cellStyle name="Normal 2 3 26 26 2" xfId="38110"/>
    <cellStyle name="Normal 2 3 26 27" xfId="10825"/>
    <cellStyle name="Normal 2 3 26 27 2" xfId="38111"/>
    <cellStyle name="Normal 2 3 26 28" xfId="10826"/>
    <cellStyle name="Normal 2 3 26 28 2" xfId="38112"/>
    <cellStyle name="Normal 2 3 26 29" xfId="30020"/>
    <cellStyle name="Normal 2 3 26 3" xfId="10827"/>
    <cellStyle name="Normal 2 3 26 3 10" xfId="10828"/>
    <cellStyle name="Normal 2 3 26 3 10 2" xfId="10829"/>
    <cellStyle name="Normal 2 3 26 3 10 2 2" xfId="38115"/>
    <cellStyle name="Normal 2 3 26 3 10 3" xfId="10830"/>
    <cellStyle name="Normal 2 3 26 3 10 3 2" xfId="38116"/>
    <cellStyle name="Normal 2 3 26 3 10 4" xfId="10831"/>
    <cellStyle name="Normal 2 3 26 3 10 4 2" xfId="38117"/>
    <cellStyle name="Normal 2 3 26 3 10 5" xfId="10832"/>
    <cellStyle name="Normal 2 3 26 3 10 5 2" xfId="38118"/>
    <cellStyle name="Normal 2 3 26 3 10 6" xfId="38114"/>
    <cellStyle name="Normal 2 3 26 3 11" xfId="10833"/>
    <cellStyle name="Normal 2 3 26 3 11 2" xfId="10834"/>
    <cellStyle name="Normal 2 3 26 3 11 2 2" xfId="38120"/>
    <cellStyle name="Normal 2 3 26 3 11 3" xfId="10835"/>
    <cellStyle name="Normal 2 3 26 3 11 3 2" xfId="38121"/>
    <cellStyle name="Normal 2 3 26 3 11 4" xfId="10836"/>
    <cellStyle name="Normal 2 3 26 3 11 4 2" xfId="38122"/>
    <cellStyle name="Normal 2 3 26 3 11 5" xfId="10837"/>
    <cellStyle name="Normal 2 3 26 3 11 5 2" xfId="38123"/>
    <cellStyle name="Normal 2 3 26 3 11 6" xfId="38119"/>
    <cellStyle name="Normal 2 3 26 3 12" xfId="10838"/>
    <cellStyle name="Normal 2 3 26 3 12 2" xfId="10839"/>
    <cellStyle name="Normal 2 3 26 3 12 2 2" xfId="38125"/>
    <cellStyle name="Normal 2 3 26 3 12 3" xfId="10840"/>
    <cellStyle name="Normal 2 3 26 3 12 3 2" xfId="38126"/>
    <cellStyle name="Normal 2 3 26 3 12 4" xfId="10841"/>
    <cellStyle name="Normal 2 3 26 3 12 4 2" xfId="38127"/>
    <cellStyle name="Normal 2 3 26 3 12 5" xfId="10842"/>
    <cellStyle name="Normal 2 3 26 3 12 5 2" xfId="38128"/>
    <cellStyle name="Normal 2 3 26 3 12 6" xfId="38124"/>
    <cellStyle name="Normal 2 3 26 3 13" xfId="10843"/>
    <cellStyle name="Normal 2 3 26 3 13 2" xfId="10844"/>
    <cellStyle name="Normal 2 3 26 3 13 2 2" xfId="38130"/>
    <cellStyle name="Normal 2 3 26 3 13 3" xfId="10845"/>
    <cellStyle name="Normal 2 3 26 3 13 3 2" xfId="38131"/>
    <cellStyle name="Normal 2 3 26 3 13 4" xfId="10846"/>
    <cellStyle name="Normal 2 3 26 3 13 4 2" xfId="38132"/>
    <cellStyle name="Normal 2 3 26 3 13 5" xfId="10847"/>
    <cellStyle name="Normal 2 3 26 3 13 5 2" xfId="38133"/>
    <cellStyle name="Normal 2 3 26 3 13 6" xfId="38129"/>
    <cellStyle name="Normal 2 3 26 3 14" xfId="10848"/>
    <cellStyle name="Normal 2 3 26 3 14 2" xfId="10849"/>
    <cellStyle name="Normal 2 3 26 3 14 2 2" xfId="38135"/>
    <cellStyle name="Normal 2 3 26 3 14 3" xfId="10850"/>
    <cellStyle name="Normal 2 3 26 3 14 3 2" xfId="38136"/>
    <cellStyle name="Normal 2 3 26 3 14 4" xfId="10851"/>
    <cellStyle name="Normal 2 3 26 3 14 4 2" xfId="38137"/>
    <cellStyle name="Normal 2 3 26 3 14 5" xfId="10852"/>
    <cellStyle name="Normal 2 3 26 3 14 5 2" xfId="38138"/>
    <cellStyle name="Normal 2 3 26 3 14 6" xfId="38134"/>
    <cellStyle name="Normal 2 3 26 3 15" xfId="10853"/>
    <cellStyle name="Normal 2 3 26 3 15 2" xfId="10854"/>
    <cellStyle name="Normal 2 3 26 3 15 2 2" xfId="38140"/>
    <cellStyle name="Normal 2 3 26 3 15 3" xfId="10855"/>
    <cellStyle name="Normal 2 3 26 3 15 3 2" xfId="38141"/>
    <cellStyle name="Normal 2 3 26 3 15 4" xfId="10856"/>
    <cellStyle name="Normal 2 3 26 3 15 4 2" xfId="38142"/>
    <cellStyle name="Normal 2 3 26 3 15 5" xfId="10857"/>
    <cellStyle name="Normal 2 3 26 3 15 5 2" xfId="38143"/>
    <cellStyle name="Normal 2 3 26 3 15 6" xfId="38139"/>
    <cellStyle name="Normal 2 3 26 3 16" xfId="10858"/>
    <cellStyle name="Normal 2 3 26 3 16 2" xfId="10859"/>
    <cellStyle name="Normal 2 3 26 3 16 2 2" xfId="38145"/>
    <cellStyle name="Normal 2 3 26 3 16 3" xfId="10860"/>
    <cellStyle name="Normal 2 3 26 3 16 3 2" xfId="38146"/>
    <cellStyle name="Normal 2 3 26 3 16 4" xfId="10861"/>
    <cellStyle name="Normal 2 3 26 3 16 4 2" xfId="38147"/>
    <cellStyle name="Normal 2 3 26 3 16 5" xfId="10862"/>
    <cellStyle name="Normal 2 3 26 3 16 5 2" xfId="38148"/>
    <cellStyle name="Normal 2 3 26 3 16 6" xfId="38144"/>
    <cellStyle name="Normal 2 3 26 3 17" xfId="10863"/>
    <cellStyle name="Normal 2 3 26 3 17 2" xfId="10864"/>
    <cellStyle name="Normal 2 3 26 3 17 2 2" xfId="38150"/>
    <cellStyle name="Normal 2 3 26 3 17 3" xfId="10865"/>
    <cellStyle name="Normal 2 3 26 3 17 3 2" xfId="38151"/>
    <cellStyle name="Normal 2 3 26 3 17 4" xfId="10866"/>
    <cellStyle name="Normal 2 3 26 3 17 4 2" xfId="38152"/>
    <cellStyle name="Normal 2 3 26 3 17 5" xfId="10867"/>
    <cellStyle name="Normal 2 3 26 3 17 5 2" xfId="38153"/>
    <cellStyle name="Normal 2 3 26 3 17 6" xfId="38149"/>
    <cellStyle name="Normal 2 3 26 3 18" xfId="10868"/>
    <cellStyle name="Normal 2 3 26 3 18 2" xfId="10869"/>
    <cellStyle name="Normal 2 3 26 3 18 2 2" xfId="38155"/>
    <cellStyle name="Normal 2 3 26 3 18 3" xfId="10870"/>
    <cellStyle name="Normal 2 3 26 3 18 3 2" xfId="38156"/>
    <cellStyle name="Normal 2 3 26 3 18 4" xfId="10871"/>
    <cellStyle name="Normal 2 3 26 3 18 4 2" xfId="38157"/>
    <cellStyle name="Normal 2 3 26 3 18 5" xfId="10872"/>
    <cellStyle name="Normal 2 3 26 3 18 5 2" xfId="38158"/>
    <cellStyle name="Normal 2 3 26 3 18 6" xfId="38154"/>
    <cellStyle name="Normal 2 3 26 3 19" xfId="10873"/>
    <cellStyle name="Normal 2 3 26 3 19 2" xfId="38159"/>
    <cellStyle name="Normal 2 3 26 3 2" xfId="10874"/>
    <cellStyle name="Normal 2 3 26 3 2 2" xfId="10875"/>
    <cellStyle name="Normal 2 3 26 3 2 2 2" xfId="38161"/>
    <cellStyle name="Normal 2 3 26 3 2 3" xfId="10876"/>
    <cellStyle name="Normal 2 3 26 3 2 3 2" xfId="38162"/>
    <cellStyle name="Normal 2 3 26 3 2 4" xfId="10877"/>
    <cellStyle name="Normal 2 3 26 3 2 4 2" xfId="38163"/>
    <cellStyle name="Normal 2 3 26 3 2 5" xfId="10878"/>
    <cellStyle name="Normal 2 3 26 3 2 5 2" xfId="38164"/>
    <cellStyle name="Normal 2 3 26 3 2 6" xfId="10879"/>
    <cellStyle name="Normal 2 3 26 3 2 6 2" xfId="38165"/>
    <cellStyle name="Normal 2 3 26 3 2 7" xfId="10880"/>
    <cellStyle name="Normal 2 3 26 3 2 7 2" xfId="38166"/>
    <cellStyle name="Normal 2 3 26 3 2 8" xfId="30027"/>
    <cellStyle name="Normal 2 3 26 3 2 9" xfId="38160"/>
    <cellStyle name="Normal 2 3 26 3 2_REUTERS" xfId="10881"/>
    <cellStyle name="Normal 2 3 26 3 20" xfId="10882"/>
    <cellStyle name="Normal 2 3 26 3 20 2" xfId="38167"/>
    <cellStyle name="Normal 2 3 26 3 21" xfId="10883"/>
    <cellStyle name="Normal 2 3 26 3 21 2" xfId="38168"/>
    <cellStyle name="Normal 2 3 26 3 22" xfId="10884"/>
    <cellStyle name="Normal 2 3 26 3 22 2" xfId="38169"/>
    <cellStyle name="Normal 2 3 26 3 23" xfId="10885"/>
    <cellStyle name="Normal 2 3 26 3 23 2" xfId="38170"/>
    <cellStyle name="Normal 2 3 26 3 24" xfId="10886"/>
    <cellStyle name="Normal 2 3 26 3 24 2" xfId="38171"/>
    <cellStyle name="Normal 2 3 26 3 25" xfId="30026"/>
    <cellStyle name="Normal 2 3 26 3 26" xfId="38113"/>
    <cellStyle name="Normal 2 3 26 3 3" xfId="10887"/>
    <cellStyle name="Normal 2 3 26 3 3 2" xfId="10888"/>
    <cellStyle name="Normal 2 3 26 3 3 2 2" xfId="38173"/>
    <cellStyle name="Normal 2 3 26 3 3 3" xfId="10889"/>
    <cellStyle name="Normal 2 3 26 3 3 3 2" xfId="38174"/>
    <cellStyle name="Normal 2 3 26 3 3 4" xfId="10890"/>
    <cellStyle name="Normal 2 3 26 3 3 4 2" xfId="38175"/>
    <cellStyle name="Normal 2 3 26 3 3 5" xfId="10891"/>
    <cellStyle name="Normal 2 3 26 3 3 5 2" xfId="38176"/>
    <cellStyle name="Normal 2 3 26 3 3 6" xfId="10892"/>
    <cellStyle name="Normal 2 3 26 3 3 6 2" xfId="38177"/>
    <cellStyle name="Normal 2 3 26 3 3 7" xfId="10893"/>
    <cellStyle name="Normal 2 3 26 3 3 7 2" xfId="38178"/>
    <cellStyle name="Normal 2 3 26 3 3 8" xfId="30028"/>
    <cellStyle name="Normal 2 3 26 3 3 9" xfId="38172"/>
    <cellStyle name="Normal 2 3 26 3 3_REUTERS" xfId="10894"/>
    <cellStyle name="Normal 2 3 26 3 4" xfId="10895"/>
    <cellStyle name="Normal 2 3 26 3 4 2" xfId="10896"/>
    <cellStyle name="Normal 2 3 26 3 4 2 2" xfId="38180"/>
    <cellStyle name="Normal 2 3 26 3 4 3" xfId="10897"/>
    <cellStyle name="Normal 2 3 26 3 4 3 2" xfId="38181"/>
    <cellStyle name="Normal 2 3 26 3 4 4" xfId="10898"/>
    <cellStyle name="Normal 2 3 26 3 4 4 2" xfId="38182"/>
    <cellStyle name="Normal 2 3 26 3 4 5" xfId="10899"/>
    <cellStyle name="Normal 2 3 26 3 4 5 2" xfId="38183"/>
    <cellStyle name="Normal 2 3 26 3 4 6" xfId="10900"/>
    <cellStyle name="Normal 2 3 26 3 4 6 2" xfId="38184"/>
    <cellStyle name="Normal 2 3 26 3 4 7" xfId="10901"/>
    <cellStyle name="Normal 2 3 26 3 4 7 2" xfId="38185"/>
    <cellStyle name="Normal 2 3 26 3 4 8" xfId="30029"/>
    <cellStyle name="Normal 2 3 26 3 4 9" xfId="38179"/>
    <cellStyle name="Normal 2 3 26 3 4_REUTERS" xfId="10902"/>
    <cellStyle name="Normal 2 3 26 3 5" xfId="10903"/>
    <cellStyle name="Normal 2 3 26 3 5 2" xfId="10904"/>
    <cellStyle name="Normal 2 3 26 3 5 2 2" xfId="38187"/>
    <cellStyle name="Normal 2 3 26 3 5 3" xfId="10905"/>
    <cellStyle name="Normal 2 3 26 3 5 3 2" xfId="38188"/>
    <cellStyle name="Normal 2 3 26 3 5 4" xfId="10906"/>
    <cellStyle name="Normal 2 3 26 3 5 4 2" xfId="38189"/>
    <cellStyle name="Normal 2 3 26 3 5 5" xfId="10907"/>
    <cellStyle name="Normal 2 3 26 3 5 5 2" xfId="38190"/>
    <cellStyle name="Normal 2 3 26 3 5 6" xfId="10908"/>
    <cellStyle name="Normal 2 3 26 3 5 6 2" xfId="38191"/>
    <cellStyle name="Normal 2 3 26 3 5 7" xfId="10909"/>
    <cellStyle name="Normal 2 3 26 3 5 7 2" xfId="38192"/>
    <cellStyle name="Normal 2 3 26 3 5 8" xfId="30030"/>
    <cellStyle name="Normal 2 3 26 3 5 9" xfId="38186"/>
    <cellStyle name="Normal 2 3 26 3 5_REUTERS" xfId="10910"/>
    <cellStyle name="Normal 2 3 26 3 6" xfId="10911"/>
    <cellStyle name="Normal 2 3 26 3 6 2" xfId="10912"/>
    <cellStyle name="Normal 2 3 26 3 6 2 2" xfId="38194"/>
    <cellStyle name="Normal 2 3 26 3 6 3" xfId="10913"/>
    <cellStyle name="Normal 2 3 26 3 6 3 2" xfId="38195"/>
    <cellStyle name="Normal 2 3 26 3 6 4" xfId="10914"/>
    <cellStyle name="Normal 2 3 26 3 6 4 2" xfId="38196"/>
    <cellStyle name="Normal 2 3 26 3 6 5" xfId="10915"/>
    <cellStyle name="Normal 2 3 26 3 6 5 2" xfId="38197"/>
    <cellStyle name="Normal 2 3 26 3 6 6" xfId="38193"/>
    <cellStyle name="Normal 2 3 26 3 7" xfId="10916"/>
    <cellStyle name="Normal 2 3 26 3 7 2" xfId="10917"/>
    <cellStyle name="Normal 2 3 26 3 7 2 2" xfId="38199"/>
    <cellStyle name="Normal 2 3 26 3 7 3" xfId="10918"/>
    <cellStyle name="Normal 2 3 26 3 7 3 2" xfId="38200"/>
    <cellStyle name="Normal 2 3 26 3 7 4" xfId="10919"/>
    <cellStyle name="Normal 2 3 26 3 7 4 2" xfId="38201"/>
    <cellStyle name="Normal 2 3 26 3 7 5" xfId="10920"/>
    <cellStyle name="Normal 2 3 26 3 7 5 2" xfId="38202"/>
    <cellStyle name="Normal 2 3 26 3 7 6" xfId="38198"/>
    <cellStyle name="Normal 2 3 26 3 8" xfId="10921"/>
    <cellStyle name="Normal 2 3 26 3 8 2" xfId="10922"/>
    <cellStyle name="Normal 2 3 26 3 8 2 2" xfId="38204"/>
    <cellStyle name="Normal 2 3 26 3 8 3" xfId="10923"/>
    <cellStyle name="Normal 2 3 26 3 8 3 2" xfId="38205"/>
    <cellStyle name="Normal 2 3 26 3 8 4" xfId="10924"/>
    <cellStyle name="Normal 2 3 26 3 8 4 2" xfId="38206"/>
    <cellStyle name="Normal 2 3 26 3 8 5" xfId="10925"/>
    <cellStyle name="Normal 2 3 26 3 8 5 2" xfId="38207"/>
    <cellStyle name="Normal 2 3 26 3 8 6" xfId="38203"/>
    <cellStyle name="Normal 2 3 26 3 9" xfId="10926"/>
    <cellStyle name="Normal 2 3 26 3 9 2" xfId="10927"/>
    <cellStyle name="Normal 2 3 26 3 9 2 2" xfId="38209"/>
    <cellStyle name="Normal 2 3 26 3 9 3" xfId="10928"/>
    <cellStyle name="Normal 2 3 26 3 9 3 2" xfId="38210"/>
    <cellStyle name="Normal 2 3 26 3 9 4" xfId="10929"/>
    <cellStyle name="Normal 2 3 26 3 9 4 2" xfId="38211"/>
    <cellStyle name="Normal 2 3 26 3 9 5" xfId="10930"/>
    <cellStyle name="Normal 2 3 26 3 9 5 2" xfId="38212"/>
    <cellStyle name="Normal 2 3 26 3 9 6" xfId="38208"/>
    <cellStyle name="Normal 2 3 26 3_INDX_CORR" xfId="10931"/>
    <cellStyle name="Normal 2 3 26 30" xfId="38013"/>
    <cellStyle name="Normal 2 3 26 4" xfId="10932"/>
    <cellStyle name="Normal 2 3 26 4 10" xfId="10933"/>
    <cellStyle name="Normal 2 3 26 4 10 2" xfId="10934"/>
    <cellStyle name="Normal 2 3 26 4 10 2 2" xfId="38215"/>
    <cellStyle name="Normal 2 3 26 4 10 3" xfId="10935"/>
    <cellStyle name="Normal 2 3 26 4 10 3 2" xfId="38216"/>
    <cellStyle name="Normal 2 3 26 4 10 4" xfId="10936"/>
    <cellStyle name="Normal 2 3 26 4 10 4 2" xfId="38217"/>
    <cellStyle name="Normal 2 3 26 4 10 5" xfId="10937"/>
    <cellStyle name="Normal 2 3 26 4 10 5 2" xfId="38218"/>
    <cellStyle name="Normal 2 3 26 4 10 6" xfId="38214"/>
    <cellStyle name="Normal 2 3 26 4 11" xfId="10938"/>
    <cellStyle name="Normal 2 3 26 4 11 2" xfId="10939"/>
    <cellStyle name="Normal 2 3 26 4 11 2 2" xfId="38220"/>
    <cellStyle name="Normal 2 3 26 4 11 3" xfId="10940"/>
    <cellStyle name="Normal 2 3 26 4 11 3 2" xfId="38221"/>
    <cellStyle name="Normal 2 3 26 4 11 4" xfId="10941"/>
    <cellStyle name="Normal 2 3 26 4 11 4 2" xfId="38222"/>
    <cellStyle name="Normal 2 3 26 4 11 5" xfId="10942"/>
    <cellStyle name="Normal 2 3 26 4 11 5 2" xfId="38223"/>
    <cellStyle name="Normal 2 3 26 4 11 6" xfId="38219"/>
    <cellStyle name="Normal 2 3 26 4 12" xfId="10943"/>
    <cellStyle name="Normal 2 3 26 4 12 2" xfId="10944"/>
    <cellStyle name="Normal 2 3 26 4 12 2 2" xfId="38225"/>
    <cellStyle name="Normal 2 3 26 4 12 3" xfId="10945"/>
    <cellStyle name="Normal 2 3 26 4 12 3 2" xfId="38226"/>
    <cellStyle name="Normal 2 3 26 4 12 4" xfId="10946"/>
    <cellStyle name="Normal 2 3 26 4 12 4 2" xfId="38227"/>
    <cellStyle name="Normal 2 3 26 4 12 5" xfId="10947"/>
    <cellStyle name="Normal 2 3 26 4 12 5 2" xfId="38228"/>
    <cellStyle name="Normal 2 3 26 4 12 6" xfId="38224"/>
    <cellStyle name="Normal 2 3 26 4 13" xfId="10948"/>
    <cellStyle name="Normal 2 3 26 4 13 2" xfId="10949"/>
    <cellStyle name="Normal 2 3 26 4 13 2 2" xfId="38230"/>
    <cellStyle name="Normal 2 3 26 4 13 3" xfId="10950"/>
    <cellStyle name="Normal 2 3 26 4 13 3 2" xfId="38231"/>
    <cellStyle name="Normal 2 3 26 4 13 4" xfId="10951"/>
    <cellStyle name="Normal 2 3 26 4 13 4 2" xfId="38232"/>
    <cellStyle name="Normal 2 3 26 4 13 5" xfId="10952"/>
    <cellStyle name="Normal 2 3 26 4 13 5 2" xfId="38233"/>
    <cellStyle name="Normal 2 3 26 4 13 6" xfId="38229"/>
    <cellStyle name="Normal 2 3 26 4 14" xfId="10953"/>
    <cellStyle name="Normal 2 3 26 4 14 2" xfId="10954"/>
    <cellStyle name="Normal 2 3 26 4 14 2 2" xfId="38235"/>
    <cellStyle name="Normal 2 3 26 4 14 3" xfId="10955"/>
    <cellStyle name="Normal 2 3 26 4 14 3 2" xfId="38236"/>
    <cellStyle name="Normal 2 3 26 4 14 4" xfId="10956"/>
    <cellStyle name="Normal 2 3 26 4 14 4 2" xfId="38237"/>
    <cellStyle name="Normal 2 3 26 4 14 5" xfId="10957"/>
    <cellStyle name="Normal 2 3 26 4 14 5 2" xfId="38238"/>
    <cellStyle name="Normal 2 3 26 4 14 6" xfId="38234"/>
    <cellStyle name="Normal 2 3 26 4 15" xfId="10958"/>
    <cellStyle name="Normal 2 3 26 4 15 2" xfId="10959"/>
    <cellStyle name="Normal 2 3 26 4 15 2 2" xfId="38240"/>
    <cellStyle name="Normal 2 3 26 4 15 3" xfId="10960"/>
    <cellStyle name="Normal 2 3 26 4 15 3 2" xfId="38241"/>
    <cellStyle name="Normal 2 3 26 4 15 4" xfId="10961"/>
    <cellStyle name="Normal 2 3 26 4 15 4 2" xfId="38242"/>
    <cellStyle name="Normal 2 3 26 4 15 5" xfId="10962"/>
    <cellStyle name="Normal 2 3 26 4 15 5 2" xfId="38243"/>
    <cellStyle name="Normal 2 3 26 4 15 6" xfId="38239"/>
    <cellStyle name="Normal 2 3 26 4 16" xfId="10963"/>
    <cellStyle name="Normal 2 3 26 4 16 2" xfId="10964"/>
    <cellStyle name="Normal 2 3 26 4 16 2 2" xfId="38245"/>
    <cellStyle name="Normal 2 3 26 4 16 3" xfId="10965"/>
    <cellStyle name="Normal 2 3 26 4 16 3 2" xfId="38246"/>
    <cellStyle name="Normal 2 3 26 4 16 4" xfId="10966"/>
    <cellStyle name="Normal 2 3 26 4 16 4 2" xfId="38247"/>
    <cellStyle name="Normal 2 3 26 4 16 5" xfId="10967"/>
    <cellStyle name="Normal 2 3 26 4 16 5 2" xfId="38248"/>
    <cellStyle name="Normal 2 3 26 4 16 6" xfId="38244"/>
    <cellStyle name="Normal 2 3 26 4 17" xfId="10968"/>
    <cellStyle name="Normal 2 3 26 4 17 2" xfId="10969"/>
    <cellStyle name="Normal 2 3 26 4 17 2 2" xfId="38250"/>
    <cellStyle name="Normal 2 3 26 4 17 3" xfId="10970"/>
    <cellStyle name="Normal 2 3 26 4 17 3 2" xfId="38251"/>
    <cellStyle name="Normal 2 3 26 4 17 4" xfId="10971"/>
    <cellStyle name="Normal 2 3 26 4 17 4 2" xfId="38252"/>
    <cellStyle name="Normal 2 3 26 4 17 5" xfId="10972"/>
    <cellStyle name="Normal 2 3 26 4 17 5 2" xfId="38253"/>
    <cellStyle name="Normal 2 3 26 4 17 6" xfId="38249"/>
    <cellStyle name="Normal 2 3 26 4 18" xfId="10973"/>
    <cellStyle name="Normal 2 3 26 4 18 2" xfId="10974"/>
    <cellStyle name="Normal 2 3 26 4 18 2 2" xfId="38255"/>
    <cellStyle name="Normal 2 3 26 4 18 3" xfId="10975"/>
    <cellStyle name="Normal 2 3 26 4 18 3 2" xfId="38256"/>
    <cellStyle name="Normal 2 3 26 4 18 4" xfId="10976"/>
    <cellStyle name="Normal 2 3 26 4 18 4 2" xfId="38257"/>
    <cellStyle name="Normal 2 3 26 4 18 5" xfId="10977"/>
    <cellStyle name="Normal 2 3 26 4 18 5 2" xfId="38258"/>
    <cellStyle name="Normal 2 3 26 4 18 6" xfId="38254"/>
    <cellStyle name="Normal 2 3 26 4 19" xfId="10978"/>
    <cellStyle name="Normal 2 3 26 4 19 2" xfId="38259"/>
    <cellStyle name="Normal 2 3 26 4 2" xfId="10979"/>
    <cellStyle name="Normal 2 3 26 4 2 2" xfId="10980"/>
    <cellStyle name="Normal 2 3 26 4 2 2 2" xfId="38261"/>
    <cellStyle name="Normal 2 3 26 4 2 3" xfId="10981"/>
    <cellStyle name="Normal 2 3 26 4 2 3 2" xfId="38262"/>
    <cellStyle name="Normal 2 3 26 4 2 4" xfId="10982"/>
    <cellStyle name="Normal 2 3 26 4 2 4 2" xfId="38263"/>
    <cellStyle name="Normal 2 3 26 4 2 5" xfId="10983"/>
    <cellStyle name="Normal 2 3 26 4 2 5 2" xfId="38264"/>
    <cellStyle name="Normal 2 3 26 4 2 6" xfId="10984"/>
    <cellStyle name="Normal 2 3 26 4 2 6 2" xfId="38265"/>
    <cellStyle name="Normal 2 3 26 4 2 7" xfId="10985"/>
    <cellStyle name="Normal 2 3 26 4 2 7 2" xfId="38266"/>
    <cellStyle name="Normal 2 3 26 4 2 8" xfId="30032"/>
    <cellStyle name="Normal 2 3 26 4 2 9" xfId="38260"/>
    <cellStyle name="Normal 2 3 26 4 2_REUTERS" xfId="10986"/>
    <cellStyle name="Normal 2 3 26 4 20" xfId="10987"/>
    <cellStyle name="Normal 2 3 26 4 20 2" xfId="38267"/>
    <cellStyle name="Normal 2 3 26 4 21" xfId="10988"/>
    <cellStyle name="Normal 2 3 26 4 21 2" xfId="38268"/>
    <cellStyle name="Normal 2 3 26 4 22" xfId="10989"/>
    <cellStyle name="Normal 2 3 26 4 22 2" xfId="38269"/>
    <cellStyle name="Normal 2 3 26 4 23" xfId="10990"/>
    <cellStyle name="Normal 2 3 26 4 23 2" xfId="38270"/>
    <cellStyle name="Normal 2 3 26 4 24" xfId="10991"/>
    <cellStyle name="Normal 2 3 26 4 24 2" xfId="38271"/>
    <cellStyle name="Normal 2 3 26 4 25" xfId="30031"/>
    <cellStyle name="Normal 2 3 26 4 26" xfId="38213"/>
    <cellStyle name="Normal 2 3 26 4 3" xfId="10992"/>
    <cellStyle name="Normal 2 3 26 4 3 2" xfId="10993"/>
    <cellStyle name="Normal 2 3 26 4 3 2 2" xfId="38273"/>
    <cellStyle name="Normal 2 3 26 4 3 3" xfId="10994"/>
    <cellStyle name="Normal 2 3 26 4 3 3 2" xfId="38274"/>
    <cellStyle name="Normal 2 3 26 4 3 4" xfId="10995"/>
    <cellStyle name="Normal 2 3 26 4 3 4 2" xfId="38275"/>
    <cellStyle name="Normal 2 3 26 4 3 5" xfId="10996"/>
    <cellStyle name="Normal 2 3 26 4 3 5 2" xfId="38276"/>
    <cellStyle name="Normal 2 3 26 4 3 6" xfId="10997"/>
    <cellStyle name="Normal 2 3 26 4 3 6 2" xfId="38277"/>
    <cellStyle name="Normal 2 3 26 4 3 7" xfId="10998"/>
    <cellStyle name="Normal 2 3 26 4 3 7 2" xfId="38278"/>
    <cellStyle name="Normal 2 3 26 4 3 8" xfId="30033"/>
    <cellStyle name="Normal 2 3 26 4 3 9" xfId="38272"/>
    <cellStyle name="Normal 2 3 26 4 3_REUTERS" xfId="10999"/>
    <cellStyle name="Normal 2 3 26 4 4" xfId="11000"/>
    <cellStyle name="Normal 2 3 26 4 4 2" xfId="11001"/>
    <cellStyle name="Normal 2 3 26 4 4 2 2" xfId="38280"/>
    <cellStyle name="Normal 2 3 26 4 4 3" xfId="11002"/>
    <cellStyle name="Normal 2 3 26 4 4 3 2" xfId="38281"/>
    <cellStyle name="Normal 2 3 26 4 4 4" xfId="11003"/>
    <cellStyle name="Normal 2 3 26 4 4 4 2" xfId="38282"/>
    <cellStyle name="Normal 2 3 26 4 4 5" xfId="11004"/>
    <cellStyle name="Normal 2 3 26 4 4 5 2" xfId="38283"/>
    <cellStyle name="Normal 2 3 26 4 4 6" xfId="11005"/>
    <cellStyle name="Normal 2 3 26 4 4 6 2" xfId="38284"/>
    <cellStyle name="Normal 2 3 26 4 4 7" xfId="11006"/>
    <cellStyle name="Normal 2 3 26 4 4 7 2" xfId="38285"/>
    <cellStyle name="Normal 2 3 26 4 4 8" xfId="30034"/>
    <cellStyle name="Normal 2 3 26 4 4 9" xfId="38279"/>
    <cellStyle name="Normal 2 3 26 4 4_REUTERS" xfId="11007"/>
    <cellStyle name="Normal 2 3 26 4 5" xfId="11008"/>
    <cellStyle name="Normal 2 3 26 4 5 2" xfId="11009"/>
    <cellStyle name="Normal 2 3 26 4 5 2 2" xfId="38287"/>
    <cellStyle name="Normal 2 3 26 4 5 3" xfId="11010"/>
    <cellStyle name="Normal 2 3 26 4 5 3 2" xfId="38288"/>
    <cellStyle name="Normal 2 3 26 4 5 4" xfId="11011"/>
    <cellStyle name="Normal 2 3 26 4 5 4 2" xfId="38289"/>
    <cellStyle name="Normal 2 3 26 4 5 5" xfId="11012"/>
    <cellStyle name="Normal 2 3 26 4 5 5 2" xfId="38290"/>
    <cellStyle name="Normal 2 3 26 4 5 6" xfId="11013"/>
    <cellStyle name="Normal 2 3 26 4 5 6 2" xfId="38291"/>
    <cellStyle name="Normal 2 3 26 4 5 7" xfId="11014"/>
    <cellStyle name="Normal 2 3 26 4 5 7 2" xfId="38292"/>
    <cellStyle name="Normal 2 3 26 4 5 8" xfId="30035"/>
    <cellStyle name="Normal 2 3 26 4 5 9" xfId="38286"/>
    <cellStyle name="Normal 2 3 26 4 5_REUTERS" xfId="11015"/>
    <cellStyle name="Normal 2 3 26 4 6" xfId="11016"/>
    <cellStyle name="Normal 2 3 26 4 6 2" xfId="11017"/>
    <cellStyle name="Normal 2 3 26 4 6 2 2" xfId="38294"/>
    <cellStyle name="Normal 2 3 26 4 6 3" xfId="11018"/>
    <cellStyle name="Normal 2 3 26 4 6 3 2" xfId="38295"/>
    <cellStyle name="Normal 2 3 26 4 6 4" xfId="11019"/>
    <cellStyle name="Normal 2 3 26 4 6 4 2" xfId="38296"/>
    <cellStyle name="Normal 2 3 26 4 6 5" xfId="11020"/>
    <cellStyle name="Normal 2 3 26 4 6 5 2" xfId="38297"/>
    <cellStyle name="Normal 2 3 26 4 6 6" xfId="38293"/>
    <cellStyle name="Normal 2 3 26 4 7" xfId="11021"/>
    <cellStyle name="Normal 2 3 26 4 7 2" xfId="11022"/>
    <cellStyle name="Normal 2 3 26 4 7 2 2" xfId="38299"/>
    <cellStyle name="Normal 2 3 26 4 7 3" xfId="11023"/>
    <cellStyle name="Normal 2 3 26 4 7 3 2" xfId="38300"/>
    <cellStyle name="Normal 2 3 26 4 7 4" xfId="11024"/>
    <cellStyle name="Normal 2 3 26 4 7 4 2" xfId="38301"/>
    <cellStyle name="Normal 2 3 26 4 7 5" xfId="11025"/>
    <cellStyle name="Normal 2 3 26 4 7 5 2" xfId="38302"/>
    <cellStyle name="Normal 2 3 26 4 7 6" xfId="38298"/>
    <cellStyle name="Normal 2 3 26 4 8" xfId="11026"/>
    <cellStyle name="Normal 2 3 26 4 8 2" xfId="38303"/>
    <cellStyle name="Normal 2 3 26 4 9" xfId="11027"/>
    <cellStyle name="Normal 2 3 26 4 9 2" xfId="38304"/>
    <cellStyle name="Normal 2 3 26 4_INDX_CORR" xfId="11028"/>
    <cellStyle name="Normal 2 3 26 5" xfId="11029"/>
    <cellStyle name="Normal 2 3 26 5 10" xfId="11030"/>
    <cellStyle name="Normal 2 3 26 5 10 2" xfId="38306"/>
    <cellStyle name="Normal 2 3 26 5 11" xfId="11031"/>
    <cellStyle name="Normal 2 3 26 5 11 2" xfId="38307"/>
    <cellStyle name="Normal 2 3 26 5 12" xfId="11032"/>
    <cellStyle name="Normal 2 3 26 5 12 2" xfId="38308"/>
    <cellStyle name="Normal 2 3 26 5 13" xfId="11033"/>
    <cellStyle name="Normal 2 3 26 5 13 2" xfId="38309"/>
    <cellStyle name="Normal 2 3 26 5 14" xfId="11034"/>
    <cellStyle name="Normal 2 3 26 5 14 2" xfId="38310"/>
    <cellStyle name="Normal 2 3 26 5 15" xfId="11035"/>
    <cellStyle name="Normal 2 3 26 5 15 2" xfId="38311"/>
    <cellStyle name="Normal 2 3 26 5 16" xfId="11036"/>
    <cellStyle name="Normal 2 3 26 5 16 2" xfId="38312"/>
    <cellStyle name="Normal 2 3 26 5 17" xfId="11037"/>
    <cellStyle name="Normal 2 3 26 5 17 2" xfId="38313"/>
    <cellStyle name="Normal 2 3 26 5 18" xfId="11038"/>
    <cellStyle name="Normal 2 3 26 5 18 2" xfId="38314"/>
    <cellStyle name="Normal 2 3 26 5 19" xfId="11039"/>
    <cellStyle name="Normal 2 3 26 5 19 2" xfId="38315"/>
    <cellStyle name="Normal 2 3 26 5 2" xfId="11040"/>
    <cellStyle name="Normal 2 3 26 5 2 2" xfId="11041"/>
    <cellStyle name="Normal 2 3 26 5 2 2 2" xfId="38317"/>
    <cellStyle name="Normal 2 3 26 5 2 3" xfId="11042"/>
    <cellStyle name="Normal 2 3 26 5 2 3 2" xfId="38318"/>
    <cellStyle name="Normal 2 3 26 5 2 4" xfId="11043"/>
    <cellStyle name="Normal 2 3 26 5 2 4 2" xfId="38319"/>
    <cellStyle name="Normal 2 3 26 5 2 5" xfId="30037"/>
    <cellStyle name="Normal 2 3 26 5 2 6" xfId="38316"/>
    <cellStyle name="Normal 2 3 26 5 2_REUTERS" xfId="11044"/>
    <cellStyle name="Normal 2 3 26 5 20" xfId="11045"/>
    <cellStyle name="Normal 2 3 26 5 20 2" xfId="38320"/>
    <cellStyle name="Normal 2 3 26 5 21" xfId="30036"/>
    <cellStyle name="Normal 2 3 26 5 22" xfId="38305"/>
    <cellStyle name="Normal 2 3 26 5 3" xfId="11046"/>
    <cellStyle name="Normal 2 3 26 5 3 2" xfId="11047"/>
    <cellStyle name="Normal 2 3 26 5 3 2 2" xfId="38322"/>
    <cellStyle name="Normal 2 3 26 5 3 3" xfId="11048"/>
    <cellStyle name="Normal 2 3 26 5 3 3 2" xfId="38323"/>
    <cellStyle name="Normal 2 3 26 5 3 4" xfId="11049"/>
    <cellStyle name="Normal 2 3 26 5 3 4 2" xfId="38324"/>
    <cellStyle name="Normal 2 3 26 5 3 5" xfId="30038"/>
    <cellStyle name="Normal 2 3 26 5 3 6" xfId="38321"/>
    <cellStyle name="Normal 2 3 26 5 3_REUTERS" xfId="11050"/>
    <cellStyle name="Normal 2 3 26 5 4" xfId="11051"/>
    <cellStyle name="Normal 2 3 26 5 4 2" xfId="11052"/>
    <cellStyle name="Normal 2 3 26 5 4 2 2" xfId="38326"/>
    <cellStyle name="Normal 2 3 26 5 4 3" xfId="11053"/>
    <cellStyle name="Normal 2 3 26 5 4 3 2" xfId="38327"/>
    <cellStyle name="Normal 2 3 26 5 4 4" xfId="11054"/>
    <cellStyle name="Normal 2 3 26 5 4 4 2" xfId="38328"/>
    <cellStyle name="Normal 2 3 26 5 4 5" xfId="30039"/>
    <cellStyle name="Normal 2 3 26 5 4 6" xfId="38325"/>
    <cellStyle name="Normal 2 3 26 5 4_REUTERS" xfId="11055"/>
    <cellStyle name="Normal 2 3 26 5 5" xfId="11056"/>
    <cellStyle name="Normal 2 3 26 5 5 2" xfId="11057"/>
    <cellStyle name="Normal 2 3 26 5 5 2 2" xfId="38330"/>
    <cellStyle name="Normal 2 3 26 5 5 3" xfId="11058"/>
    <cellStyle name="Normal 2 3 26 5 5 3 2" xfId="38331"/>
    <cellStyle name="Normal 2 3 26 5 5 4" xfId="11059"/>
    <cellStyle name="Normal 2 3 26 5 5 4 2" xfId="38332"/>
    <cellStyle name="Normal 2 3 26 5 5 5" xfId="30040"/>
    <cellStyle name="Normal 2 3 26 5 5 6" xfId="38329"/>
    <cellStyle name="Normal 2 3 26 5 5_REUTERS" xfId="11060"/>
    <cellStyle name="Normal 2 3 26 5 6" xfId="11061"/>
    <cellStyle name="Normal 2 3 26 5 6 2" xfId="38333"/>
    <cellStyle name="Normal 2 3 26 5 7" xfId="11062"/>
    <cellStyle name="Normal 2 3 26 5 7 2" xfId="38334"/>
    <cellStyle name="Normal 2 3 26 5 8" xfId="11063"/>
    <cellStyle name="Normal 2 3 26 5 8 2" xfId="38335"/>
    <cellStyle name="Normal 2 3 26 5 9" xfId="11064"/>
    <cellStyle name="Normal 2 3 26 5 9 2" xfId="38336"/>
    <cellStyle name="Normal 2 3 26 5_INDX_CORR" xfId="11065"/>
    <cellStyle name="Normal 2 3 26 6" xfId="11066"/>
    <cellStyle name="Normal 2 3 26 6 2" xfId="11067"/>
    <cellStyle name="Normal 2 3 26 6 2 2" xfId="38338"/>
    <cellStyle name="Normal 2 3 26 6 3" xfId="11068"/>
    <cellStyle name="Normal 2 3 26 6 3 2" xfId="38339"/>
    <cellStyle name="Normal 2 3 26 6 4" xfId="11069"/>
    <cellStyle name="Normal 2 3 26 6 4 2" xfId="38340"/>
    <cellStyle name="Normal 2 3 26 6 5" xfId="30041"/>
    <cellStyle name="Normal 2 3 26 6 6" xfId="38337"/>
    <cellStyle name="Normal 2 3 26 6_REUTERS" xfId="11070"/>
    <cellStyle name="Normal 2 3 26 7" xfId="11071"/>
    <cellStyle name="Normal 2 3 26 7 2" xfId="11072"/>
    <cellStyle name="Normal 2 3 26 7 2 2" xfId="38342"/>
    <cellStyle name="Normal 2 3 26 7 3" xfId="11073"/>
    <cellStyle name="Normal 2 3 26 7 3 2" xfId="38343"/>
    <cellStyle name="Normal 2 3 26 7 4" xfId="11074"/>
    <cellStyle name="Normal 2 3 26 7 4 2" xfId="38344"/>
    <cellStyle name="Normal 2 3 26 7 5" xfId="30042"/>
    <cellStyle name="Normal 2 3 26 7 6" xfId="38341"/>
    <cellStyle name="Normal 2 3 26 7_REUTERS" xfId="11075"/>
    <cellStyle name="Normal 2 3 26 8" xfId="11076"/>
    <cellStyle name="Normal 2 3 26 8 2" xfId="11077"/>
    <cellStyle name="Normal 2 3 26 8 2 2" xfId="38346"/>
    <cellStyle name="Normal 2 3 26 8 3" xfId="11078"/>
    <cellStyle name="Normal 2 3 26 8 3 2" xfId="38347"/>
    <cellStyle name="Normal 2 3 26 8 4" xfId="11079"/>
    <cellStyle name="Normal 2 3 26 8 4 2" xfId="38348"/>
    <cellStyle name="Normal 2 3 26 8 5" xfId="30043"/>
    <cellStyle name="Normal 2 3 26 8 6" xfId="38345"/>
    <cellStyle name="Normal 2 3 26 8_REUTERS" xfId="11080"/>
    <cellStyle name="Normal 2 3 26 9" xfId="11081"/>
    <cellStyle name="Normal 2 3 26 9 2" xfId="11082"/>
    <cellStyle name="Normal 2 3 26 9 2 2" xfId="38350"/>
    <cellStyle name="Normal 2 3 26 9 3" xfId="11083"/>
    <cellStyle name="Normal 2 3 26 9 3 2" xfId="38351"/>
    <cellStyle name="Normal 2 3 26 9 4" xfId="11084"/>
    <cellStyle name="Normal 2 3 26 9 4 2" xfId="38352"/>
    <cellStyle name="Normal 2 3 26 9 5" xfId="30044"/>
    <cellStyle name="Normal 2 3 26 9 6" xfId="38349"/>
    <cellStyle name="Normal 2 3 26 9_REUTERS" xfId="11085"/>
    <cellStyle name="Normal 2 3 26_DIFF DBI" xfId="11086"/>
    <cellStyle name="Normal 2 3 27" xfId="11087"/>
    <cellStyle name="Normal 2 3 27 10" xfId="11088"/>
    <cellStyle name="Normal 2 3 27 10 2" xfId="38354"/>
    <cellStyle name="Normal 2 3 27 11" xfId="11089"/>
    <cellStyle name="Normal 2 3 27 11 2" xfId="38355"/>
    <cellStyle name="Normal 2 3 27 12" xfId="11090"/>
    <cellStyle name="Normal 2 3 27 12 2" xfId="38356"/>
    <cellStyle name="Normal 2 3 27 13" xfId="11091"/>
    <cellStyle name="Normal 2 3 27 13 2" xfId="38357"/>
    <cellStyle name="Normal 2 3 27 14" xfId="11092"/>
    <cellStyle name="Normal 2 3 27 14 2" xfId="38358"/>
    <cellStyle name="Normal 2 3 27 15" xfId="11093"/>
    <cellStyle name="Normal 2 3 27 15 2" xfId="38359"/>
    <cellStyle name="Normal 2 3 27 16" xfId="11094"/>
    <cellStyle name="Normal 2 3 27 16 2" xfId="38360"/>
    <cellStyle name="Normal 2 3 27 17" xfId="11095"/>
    <cellStyle name="Normal 2 3 27 17 2" xfId="38361"/>
    <cellStyle name="Normal 2 3 27 18" xfId="11096"/>
    <cellStyle name="Normal 2 3 27 18 2" xfId="38362"/>
    <cellStyle name="Normal 2 3 27 19" xfId="11097"/>
    <cellStyle name="Normal 2 3 27 19 2" xfId="38363"/>
    <cellStyle name="Normal 2 3 27 2" xfId="11098"/>
    <cellStyle name="Normal 2 3 27 2 10" xfId="11099"/>
    <cellStyle name="Normal 2 3 27 2 10 2" xfId="38365"/>
    <cellStyle name="Normal 2 3 27 2 11" xfId="11100"/>
    <cellStyle name="Normal 2 3 27 2 11 2" xfId="38366"/>
    <cellStyle name="Normal 2 3 27 2 12" xfId="11101"/>
    <cellStyle name="Normal 2 3 27 2 12 2" xfId="38367"/>
    <cellStyle name="Normal 2 3 27 2 13" xfId="11102"/>
    <cellStyle name="Normal 2 3 27 2 13 2" xfId="38368"/>
    <cellStyle name="Normal 2 3 27 2 14" xfId="11103"/>
    <cellStyle name="Normal 2 3 27 2 14 2" xfId="38369"/>
    <cellStyle name="Normal 2 3 27 2 15" xfId="11104"/>
    <cellStyle name="Normal 2 3 27 2 15 2" xfId="38370"/>
    <cellStyle name="Normal 2 3 27 2 16" xfId="11105"/>
    <cellStyle name="Normal 2 3 27 2 16 2" xfId="38371"/>
    <cellStyle name="Normal 2 3 27 2 17" xfId="11106"/>
    <cellStyle name="Normal 2 3 27 2 17 2" xfId="38372"/>
    <cellStyle name="Normal 2 3 27 2 18" xfId="11107"/>
    <cellStyle name="Normal 2 3 27 2 18 2" xfId="38373"/>
    <cellStyle name="Normal 2 3 27 2 19" xfId="11108"/>
    <cellStyle name="Normal 2 3 27 2 19 2" xfId="38374"/>
    <cellStyle name="Normal 2 3 27 2 2" xfId="11109"/>
    <cellStyle name="Normal 2 3 27 2 2 2" xfId="11110"/>
    <cellStyle name="Normal 2 3 27 2 2 2 2" xfId="38376"/>
    <cellStyle name="Normal 2 3 27 2 2 3" xfId="11111"/>
    <cellStyle name="Normal 2 3 27 2 2 3 2" xfId="38377"/>
    <cellStyle name="Normal 2 3 27 2 2 4" xfId="11112"/>
    <cellStyle name="Normal 2 3 27 2 2 4 2" xfId="38378"/>
    <cellStyle name="Normal 2 3 27 2 2 5" xfId="30047"/>
    <cellStyle name="Normal 2 3 27 2 2 6" xfId="38375"/>
    <cellStyle name="Normal 2 3 27 2 2_REUTERS" xfId="11113"/>
    <cellStyle name="Normal 2 3 27 2 20" xfId="11114"/>
    <cellStyle name="Normal 2 3 27 2 20 2" xfId="38379"/>
    <cellStyle name="Normal 2 3 27 2 21" xfId="30046"/>
    <cellStyle name="Normal 2 3 27 2 22" xfId="38364"/>
    <cellStyle name="Normal 2 3 27 2 3" xfId="11115"/>
    <cellStyle name="Normal 2 3 27 2 3 2" xfId="11116"/>
    <cellStyle name="Normal 2 3 27 2 3 2 2" xfId="38381"/>
    <cellStyle name="Normal 2 3 27 2 3 3" xfId="11117"/>
    <cellStyle name="Normal 2 3 27 2 3 3 2" xfId="38382"/>
    <cellStyle name="Normal 2 3 27 2 3 4" xfId="11118"/>
    <cellStyle name="Normal 2 3 27 2 3 4 2" xfId="38383"/>
    <cellStyle name="Normal 2 3 27 2 3 5" xfId="30048"/>
    <cellStyle name="Normal 2 3 27 2 3 6" xfId="38380"/>
    <cellStyle name="Normal 2 3 27 2 3_REUTERS" xfId="11119"/>
    <cellStyle name="Normal 2 3 27 2 4" xfId="11120"/>
    <cellStyle name="Normal 2 3 27 2 4 2" xfId="11121"/>
    <cellStyle name="Normal 2 3 27 2 4 2 2" xfId="38385"/>
    <cellStyle name="Normal 2 3 27 2 4 3" xfId="11122"/>
    <cellStyle name="Normal 2 3 27 2 4 3 2" xfId="38386"/>
    <cellStyle name="Normal 2 3 27 2 4 4" xfId="11123"/>
    <cellStyle name="Normal 2 3 27 2 4 4 2" xfId="38387"/>
    <cellStyle name="Normal 2 3 27 2 4 5" xfId="30049"/>
    <cellStyle name="Normal 2 3 27 2 4 6" xfId="38384"/>
    <cellStyle name="Normal 2 3 27 2 4_REUTERS" xfId="11124"/>
    <cellStyle name="Normal 2 3 27 2 5" xfId="11125"/>
    <cellStyle name="Normal 2 3 27 2 5 2" xfId="11126"/>
    <cellStyle name="Normal 2 3 27 2 5 2 2" xfId="38389"/>
    <cellStyle name="Normal 2 3 27 2 5 3" xfId="11127"/>
    <cellStyle name="Normal 2 3 27 2 5 3 2" xfId="38390"/>
    <cellStyle name="Normal 2 3 27 2 5 4" xfId="11128"/>
    <cellStyle name="Normal 2 3 27 2 5 4 2" xfId="38391"/>
    <cellStyle name="Normal 2 3 27 2 5 5" xfId="30050"/>
    <cellStyle name="Normal 2 3 27 2 5 6" xfId="38388"/>
    <cellStyle name="Normal 2 3 27 2 5_REUTERS" xfId="11129"/>
    <cellStyle name="Normal 2 3 27 2 6" xfId="11130"/>
    <cellStyle name="Normal 2 3 27 2 6 2" xfId="38392"/>
    <cellStyle name="Normal 2 3 27 2 7" xfId="11131"/>
    <cellStyle name="Normal 2 3 27 2 7 2" xfId="38393"/>
    <cellStyle name="Normal 2 3 27 2 8" xfId="11132"/>
    <cellStyle name="Normal 2 3 27 2 8 2" xfId="38394"/>
    <cellStyle name="Normal 2 3 27 2 9" xfId="11133"/>
    <cellStyle name="Normal 2 3 27 2 9 2" xfId="38395"/>
    <cellStyle name="Normal 2 3 27 2_INDX_CORR" xfId="11134"/>
    <cellStyle name="Normal 2 3 27 20" xfId="11135"/>
    <cellStyle name="Normal 2 3 27 20 2" xfId="38396"/>
    <cellStyle name="Normal 2 3 27 21" xfId="11136"/>
    <cellStyle name="Normal 2 3 27 21 2" xfId="38397"/>
    <cellStyle name="Normal 2 3 27 22" xfId="11137"/>
    <cellStyle name="Normal 2 3 27 22 2" xfId="38398"/>
    <cellStyle name="Normal 2 3 27 23" xfId="11138"/>
    <cellStyle name="Normal 2 3 27 23 2" xfId="38399"/>
    <cellStyle name="Normal 2 3 27 24" xfId="11139"/>
    <cellStyle name="Normal 2 3 27 24 2" xfId="38400"/>
    <cellStyle name="Normal 2 3 27 25" xfId="30045"/>
    <cellStyle name="Normal 2 3 27 26" xfId="38353"/>
    <cellStyle name="Normal 2 3 27 3" xfId="11140"/>
    <cellStyle name="Normal 2 3 27 3 10" xfId="11141"/>
    <cellStyle name="Normal 2 3 27 3 10 2" xfId="38402"/>
    <cellStyle name="Normal 2 3 27 3 11" xfId="11142"/>
    <cellStyle name="Normal 2 3 27 3 11 2" xfId="38403"/>
    <cellStyle name="Normal 2 3 27 3 12" xfId="11143"/>
    <cellStyle name="Normal 2 3 27 3 12 2" xfId="38404"/>
    <cellStyle name="Normal 2 3 27 3 13" xfId="11144"/>
    <cellStyle name="Normal 2 3 27 3 13 2" xfId="38405"/>
    <cellStyle name="Normal 2 3 27 3 14" xfId="11145"/>
    <cellStyle name="Normal 2 3 27 3 14 2" xfId="38406"/>
    <cellStyle name="Normal 2 3 27 3 15" xfId="11146"/>
    <cellStyle name="Normal 2 3 27 3 15 2" xfId="38407"/>
    <cellStyle name="Normal 2 3 27 3 16" xfId="11147"/>
    <cellStyle name="Normal 2 3 27 3 16 2" xfId="38408"/>
    <cellStyle name="Normal 2 3 27 3 17" xfId="11148"/>
    <cellStyle name="Normal 2 3 27 3 17 2" xfId="38409"/>
    <cellStyle name="Normal 2 3 27 3 18" xfId="11149"/>
    <cellStyle name="Normal 2 3 27 3 18 2" xfId="38410"/>
    <cellStyle name="Normal 2 3 27 3 19" xfId="11150"/>
    <cellStyle name="Normal 2 3 27 3 19 2" xfId="38411"/>
    <cellStyle name="Normal 2 3 27 3 2" xfId="11151"/>
    <cellStyle name="Normal 2 3 27 3 2 2" xfId="11152"/>
    <cellStyle name="Normal 2 3 27 3 2 2 2" xfId="38413"/>
    <cellStyle name="Normal 2 3 27 3 2 3" xfId="11153"/>
    <cellStyle name="Normal 2 3 27 3 2 3 2" xfId="38414"/>
    <cellStyle name="Normal 2 3 27 3 2 4" xfId="11154"/>
    <cellStyle name="Normal 2 3 27 3 2 4 2" xfId="38415"/>
    <cellStyle name="Normal 2 3 27 3 2 5" xfId="30052"/>
    <cellStyle name="Normal 2 3 27 3 2 6" xfId="38412"/>
    <cellStyle name="Normal 2 3 27 3 2_REUTERS" xfId="11155"/>
    <cellStyle name="Normal 2 3 27 3 20" xfId="11156"/>
    <cellStyle name="Normal 2 3 27 3 20 2" xfId="38416"/>
    <cellStyle name="Normal 2 3 27 3 21" xfId="30051"/>
    <cellStyle name="Normal 2 3 27 3 22" xfId="38401"/>
    <cellStyle name="Normal 2 3 27 3 3" xfId="11157"/>
    <cellStyle name="Normal 2 3 27 3 3 2" xfId="11158"/>
    <cellStyle name="Normal 2 3 27 3 3 2 2" xfId="38418"/>
    <cellStyle name="Normal 2 3 27 3 3 3" xfId="11159"/>
    <cellStyle name="Normal 2 3 27 3 3 3 2" xfId="38419"/>
    <cellStyle name="Normal 2 3 27 3 3 4" xfId="11160"/>
    <cellStyle name="Normal 2 3 27 3 3 4 2" xfId="38420"/>
    <cellStyle name="Normal 2 3 27 3 3 5" xfId="30053"/>
    <cellStyle name="Normal 2 3 27 3 3 6" xfId="38417"/>
    <cellStyle name="Normal 2 3 27 3 3_REUTERS" xfId="11161"/>
    <cellStyle name="Normal 2 3 27 3 4" xfId="11162"/>
    <cellStyle name="Normal 2 3 27 3 4 2" xfId="11163"/>
    <cellStyle name="Normal 2 3 27 3 4 2 2" xfId="38422"/>
    <cellStyle name="Normal 2 3 27 3 4 3" xfId="11164"/>
    <cellStyle name="Normal 2 3 27 3 4 3 2" xfId="38423"/>
    <cellStyle name="Normal 2 3 27 3 4 4" xfId="11165"/>
    <cellStyle name="Normal 2 3 27 3 4 4 2" xfId="38424"/>
    <cellStyle name="Normal 2 3 27 3 4 5" xfId="30054"/>
    <cellStyle name="Normal 2 3 27 3 4 6" xfId="38421"/>
    <cellStyle name="Normal 2 3 27 3 4_REUTERS" xfId="11166"/>
    <cellStyle name="Normal 2 3 27 3 5" xfId="11167"/>
    <cellStyle name="Normal 2 3 27 3 5 2" xfId="11168"/>
    <cellStyle name="Normal 2 3 27 3 5 2 2" xfId="38426"/>
    <cellStyle name="Normal 2 3 27 3 5 3" xfId="11169"/>
    <cellStyle name="Normal 2 3 27 3 5 3 2" xfId="38427"/>
    <cellStyle name="Normal 2 3 27 3 5 4" xfId="11170"/>
    <cellStyle name="Normal 2 3 27 3 5 4 2" xfId="38428"/>
    <cellStyle name="Normal 2 3 27 3 5 5" xfId="30055"/>
    <cellStyle name="Normal 2 3 27 3 5 6" xfId="38425"/>
    <cellStyle name="Normal 2 3 27 3 5_REUTERS" xfId="11171"/>
    <cellStyle name="Normal 2 3 27 3 6" xfId="11172"/>
    <cellStyle name="Normal 2 3 27 3 6 2" xfId="38429"/>
    <cellStyle name="Normal 2 3 27 3 7" xfId="11173"/>
    <cellStyle name="Normal 2 3 27 3 7 2" xfId="38430"/>
    <cellStyle name="Normal 2 3 27 3 8" xfId="11174"/>
    <cellStyle name="Normal 2 3 27 3 8 2" xfId="38431"/>
    <cellStyle name="Normal 2 3 27 3 9" xfId="11175"/>
    <cellStyle name="Normal 2 3 27 3 9 2" xfId="38432"/>
    <cellStyle name="Normal 2 3 27 3_INDX_CORR" xfId="11176"/>
    <cellStyle name="Normal 2 3 27 4" xfId="11177"/>
    <cellStyle name="Normal 2 3 27 4 10" xfId="11178"/>
    <cellStyle name="Normal 2 3 27 4 10 2" xfId="38434"/>
    <cellStyle name="Normal 2 3 27 4 11" xfId="11179"/>
    <cellStyle name="Normal 2 3 27 4 11 2" xfId="38435"/>
    <cellStyle name="Normal 2 3 27 4 12" xfId="11180"/>
    <cellStyle name="Normal 2 3 27 4 12 2" xfId="38436"/>
    <cellStyle name="Normal 2 3 27 4 13" xfId="11181"/>
    <cellStyle name="Normal 2 3 27 4 13 2" xfId="38437"/>
    <cellStyle name="Normal 2 3 27 4 14" xfId="11182"/>
    <cellStyle name="Normal 2 3 27 4 14 2" xfId="38438"/>
    <cellStyle name="Normal 2 3 27 4 15" xfId="11183"/>
    <cellStyle name="Normal 2 3 27 4 15 2" xfId="38439"/>
    <cellStyle name="Normal 2 3 27 4 16" xfId="11184"/>
    <cellStyle name="Normal 2 3 27 4 16 2" xfId="38440"/>
    <cellStyle name="Normal 2 3 27 4 17" xfId="11185"/>
    <cellStyle name="Normal 2 3 27 4 17 2" xfId="38441"/>
    <cellStyle name="Normal 2 3 27 4 18" xfId="11186"/>
    <cellStyle name="Normal 2 3 27 4 18 2" xfId="38442"/>
    <cellStyle name="Normal 2 3 27 4 19" xfId="11187"/>
    <cellStyle name="Normal 2 3 27 4 19 2" xfId="38443"/>
    <cellStyle name="Normal 2 3 27 4 2" xfId="11188"/>
    <cellStyle name="Normal 2 3 27 4 2 2" xfId="11189"/>
    <cellStyle name="Normal 2 3 27 4 2 2 2" xfId="38445"/>
    <cellStyle name="Normal 2 3 27 4 2 3" xfId="11190"/>
    <cellStyle name="Normal 2 3 27 4 2 3 2" xfId="38446"/>
    <cellStyle name="Normal 2 3 27 4 2 4" xfId="11191"/>
    <cellStyle name="Normal 2 3 27 4 2 4 2" xfId="38447"/>
    <cellStyle name="Normal 2 3 27 4 2 5" xfId="30057"/>
    <cellStyle name="Normal 2 3 27 4 2 6" xfId="38444"/>
    <cellStyle name="Normal 2 3 27 4 2_REUTERS" xfId="11192"/>
    <cellStyle name="Normal 2 3 27 4 20" xfId="11193"/>
    <cellStyle name="Normal 2 3 27 4 20 2" xfId="38448"/>
    <cellStyle name="Normal 2 3 27 4 21" xfId="30056"/>
    <cellStyle name="Normal 2 3 27 4 22" xfId="38433"/>
    <cellStyle name="Normal 2 3 27 4 3" xfId="11194"/>
    <cellStyle name="Normal 2 3 27 4 3 2" xfId="11195"/>
    <cellStyle name="Normal 2 3 27 4 3 2 2" xfId="38450"/>
    <cellStyle name="Normal 2 3 27 4 3 3" xfId="11196"/>
    <cellStyle name="Normal 2 3 27 4 3 3 2" xfId="38451"/>
    <cellStyle name="Normal 2 3 27 4 3 4" xfId="11197"/>
    <cellStyle name="Normal 2 3 27 4 3 4 2" xfId="38452"/>
    <cellStyle name="Normal 2 3 27 4 3 5" xfId="30058"/>
    <cellStyle name="Normal 2 3 27 4 3 6" xfId="38449"/>
    <cellStyle name="Normal 2 3 27 4 3_REUTERS" xfId="11198"/>
    <cellStyle name="Normal 2 3 27 4 4" xfId="11199"/>
    <cellStyle name="Normal 2 3 27 4 4 2" xfId="11200"/>
    <cellStyle name="Normal 2 3 27 4 4 2 2" xfId="38454"/>
    <cellStyle name="Normal 2 3 27 4 4 3" xfId="11201"/>
    <cellStyle name="Normal 2 3 27 4 4 3 2" xfId="38455"/>
    <cellStyle name="Normal 2 3 27 4 4 4" xfId="11202"/>
    <cellStyle name="Normal 2 3 27 4 4 4 2" xfId="38456"/>
    <cellStyle name="Normal 2 3 27 4 4 5" xfId="30059"/>
    <cellStyle name="Normal 2 3 27 4 4 6" xfId="38453"/>
    <cellStyle name="Normal 2 3 27 4 4_REUTERS" xfId="11203"/>
    <cellStyle name="Normal 2 3 27 4 5" xfId="11204"/>
    <cellStyle name="Normal 2 3 27 4 5 2" xfId="11205"/>
    <cellStyle name="Normal 2 3 27 4 5 2 2" xfId="38458"/>
    <cellStyle name="Normal 2 3 27 4 5 3" xfId="11206"/>
    <cellStyle name="Normal 2 3 27 4 5 3 2" xfId="38459"/>
    <cellStyle name="Normal 2 3 27 4 5 4" xfId="11207"/>
    <cellStyle name="Normal 2 3 27 4 5 4 2" xfId="38460"/>
    <cellStyle name="Normal 2 3 27 4 5 5" xfId="30060"/>
    <cellStyle name="Normal 2 3 27 4 5 6" xfId="38457"/>
    <cellStyle name="Normal 2 3 27 4 5_REUTERS" xfId="11208"/>
    <cellStyle name="Normal 2 3 27 4 6" xfId="11209"/>
    <cellStyle name="Normal 2 3 27 4 6 2" xfId="38461"/>
    <cellStyle name="Normal 2 3 27 4 7" xfId="11210"/>
    <cellStyle name="Normal 2 3 27 4 7 2" xfId="38462"/>
    <cellStyle name="Normal 2 3 27 4 8" xfId="11211"/>
    <cellStyle name="Normal 2 3 27 4 8 2" xfId="38463"/>
    <cellStyle name="Normal 2 3 27 4 9" xfId="11212"/>
    <cellStyle name="Normal 2 3 27 4 9 2" xfId="38464"/>
    <cellStyle name="Normal 2 3 27 4_INDX_CORR" xfId="11213"/>
    <cellStyle name="Normal 2 3 27 5" xfId="11214"/>
    <cellStyle name="Normal 2 3 27 5 10" xfId="11215"/>
    <cellStyle name="Normal 2 3 27 5 10 2" xfId="38466"/>
    <cellStyle name="Normal 2 3 27 5 11" xfId="11216"/>
    <cellStyle name="Normal 2 3 27 5 11 2" xfId="38467"/>
    <cellStyle name="Normal 2 3 27 5 12" xfId="11217"/>
    <cellStyle name="Normal 2 3 27 5 12 2" xfId="38468"/>
    <cellStyle name="Normal 2 3 27 5 13" xfId="11218"/>
    <cellStyle name="Normal 2 3 27 5 13 2" xfId="38469"/>
    <cellStyle name="Normal 2 3 27 5 14" xfId="11219"/>
    <cellStyle name="Normal 2 3 27 5 14 2" xfId="38470"/>
    <cellStyle name="Normal 2 3 27 5 15" xfId="11220"/>
    <cellStyle name="Normal 2 3 27 5 15 2" xfId="38471"/>
    <cellStyle name="Normal 2 3 27 5 16" xfId="11221"/>
    <cellStyle name="Normal 2 3 27 5 16 2" xfId="38472"/>
    <cellStyle name="Normal 2 3 27 5 17" xfId="11222"/>
    <cellStyle name="Normal 2 3 27 5 17 2" xfId="38473"/>
    <cellStyle name="Normal 2 3 27 5 18" xfId="11223"/>
    <cellStyle name="Normal 2 3 27 5 18 2" xfId="38474"/>
    <cellStyle name="Normal 2 3 27 5 19" xfId="11224"/>
    <cellStyle name="Normal 2 3 27 5 19 2" xfId="38475"/>
    <cellStyle name="Normal 2 3 27 5 2" xfId="11225"/>
    <cellStyle name="Normal 2 3 27 5 2 2" xfId="11226"/>
    <cellStyle name="Normal 2 3 27 5 2 2 2" xfId="38477"/>
    <cellStyle name="Normal 2 3 27 5 2 3" xfId="11227"/>
    <cellStyle name="Normal 2 3 27 5 2 3 2" xfId="38478"/>
    <cellStyle name="Normal 2 3 27 5 2 4" xfId="11228"/>
    <cellStyle name="Normal 2 3 27 5 2 4 2" xfId="38479"/>
    <cellStyle name="Normal 2 3 27 5 2 5" xfId="30062"/>
    <cellStyle name="Normal 2 3 27 5 2 6" xfId="38476"/>
    <cellStyle name="Normal 2 3 27 5 2_REUTERS" xfId="11229"/>
    <cellStyle name="Normal 2 3 27 5 20" xfId="11230"/>
    <cellStyle name="Normal 2 3 27 5 20 2" xfId="38480"/>
    <cellStyle name="Normal 2 3 27 5 21" xfId="30061"/>
    <cellStyle name="Normal 2 3 27 5 22" xfId="38465"/>
    <cellStyle name="Normal 2 3 27 5 3" xfId="11231"/>
    <cellStyle name="Normal 2 3 27 5 3 2" xfId="11232"/>
    <cellStyle name="Normal 2 3 27 5 3 2 2" xfId="38482"/>
    <cellStyle name="Normal 2 3 27 5 3 3" xfId="11233"/>
    <cellStyle name="Normal 2 3 27 5 3 3 2" xfId="38483"/>
    <cellStyle name="Normal 2 3 27 5 3 4" xfId="11234"/>
    <cellStyle name="Normal 2 3 27 5 3 4 2" xfId="38484"/>
    <cellStyle name="Normal 2 3 27 5 3 5" xfId="30063"/>
    <cellStyle name="Normal 2 3 27 5 3 6" xfId="38481"/>
    <cellStyle name="Normal 2 3 27 5 3_REUTERS" xfId="11235"/>
    <cellStyle name="Normal 2 3 27 5 4" xfId="11236"/>
    <cellStyle name="Normal 2 3 27 5 4 2" xfId="11237"/>
    <cellStyle name="Normal 2 3 27 5 4 2 2" xfId="38486"/>
    <cellStyle name="Normal 2 3 27 5 4 3" xfId="11238"/>
    <cellStyle name="Normal 2 3 27 5 4 3 2" xfId="38487"/>
    <cellStyle name="Normal 2 3 27 5 4 4" xfId="11239"/>
    <cellStyle name="Normal 2 3 27 5 4 4 2" xfId="38488"/>
    <cellStyle name="Normal 2 3 27 5 4 5" xfId="30064"/>
    <cellStyle name="Normal 2 3 27 5 4 6" xfId="38485"/>
    <cellStyle name="Normal 2 3 27 5 4_REUTERS" xfId="11240"/>
    <cellStyle name="Normal 2 3 27 5 5" xfId="11241"/>
    <cellStyle name="Normal 2 3 27 5 5 2" xfId="11242"/>
    <cellStyle name="Normal 2 3 27 5 5 2 2" xfId="38490"/>
    <cellStyle name="Normal 2 3 27 5 5 3" xfId="11243"/>
    <cellStyle name="Normal 2 3 27 5 5 3 2" xfId="38491"/>
    <cellStyle name="Normal 2 3 27 5 5 4" xfId="11244"/>
    <cellStyle name="Normal 2 3 27 5 5 4 2" xfId="38492"/>
    <cellStyle name="Normal 2 3 27 5 5 5" xfId="30065"/>
    <cellStyle name="Normal 2 3 27 5 5 6" xfId="38489"/>
    <cellStyle name="Normal 2 3 27 5 5_REUTERS" xfId="11245"/>
    <cellStyle name="Normal 2 3 27 5 6" xfId="11246"/>
    <cellStyle name="Normal 2 3 27 5 6 2" xfId="38493"/>
    <cellStyle name="Normal 2 3 27 5 7" xfId="11247"/>
    <cellStyle name="Normal 2 3 27 5 7 2" xfId="38494"/>
    <cellStyle name="Normal 2 3 27 5 8" xfId="11248"/>
    <cellStyle name="Normal 2 3 27 5 8 2" xfId="38495"/>
    <cellStyle name="Normal 2 3 27 5 9" xfId="11249"/>
    <cellStyle name="Normal 2 3 27 5 9 2" xfId="38496"/>
    <cellStyle name="Normal 2 3 27 5_INDX_CORR" xfId="11250"/>
    <cellStyle name="Normal 2 3 27 6" xfId="11251"/>
    <cellStyle name="Normal 2 3 27 6 2" xfId="11252"/>
    <cellStyle name="Normal 2 3 27 6 2 2" xfId="38498"/>
    <cellStyle name="Normal 2 3 27 6 3" xfId="11253"/>
    <cellStyle name="Normal 2 3 27 6 3 2" xfId="38499"/>
    <cellStyle name="Normal 2 3 27 6 4" xfId="11254"/>
    <cellStyle name="Normal 2 3 27 6 4 2" xfId="38500"/>
    <cellStyle name="Normal 2 3 27 6 5" xfId="30066"/>
    <cellStyle name="Normal 2 3 27 6 6" xfId="38497"/>
    <cellStyle name="Normal 2 3 27 6_REUTERS" xfId="11255"/>
    <cellStyle name="Normal 2 3 27 7" xfId="11256"/>
    <cellStyle name="Normal 2 3 27 7 2" xfId="11257"/>
    <cellStyle name="Normal 2 3 27 7 2 2" xfId="38502"/>
    <cellStyle name="Normal 2 3 27 7 3" xfId="11258"/>
    <cellStyle name="Normal 2 3 27 7 3 2" xfId="38503"/>
    <cellStyle name="Normal 2 3 27 7 4" xfId="11259"/>
    <cellStyle name="Normal 2 3 27 7 4 2" xfId="38504"/>
    <cellStyle name="Normal 2 3 27 7 5" xfId="30067"/>
    <cellStyle name="Normal 2 3 27 7 6" xfId="38501"/>
    <cellStyle name="Normal 2 3 27 7_REUTERS" xfId="11260"/>
    <cellStyle name="Normal 2 3 27 8" xfId="11261"/>
    <cellStyle name="Normal 2 3 27 8 2" xfId="11262"/>
    <cellStyle name="Normal 2 3 27 8 2 2" xfId="38506"/>
    <cellStyle name="Normal 2 3 27 8 3" xfId="11263"/>
    <cellStyle name="Normal 2 3 27 8 3 2" xfId="38507"/>
    <cellStyle name="Normal 2 3 27 8 4" xfId="11264"/>
    <cellStyle name="Normal 2 3 27 8 4 2" xfId="38508"/>
    <cellStyle name="Normal 2 3 27 8 5" xfId="30068"/>
    <cellStyle name="Normal 2 3 27 8 6" xfId="38505"/>
    <cellStyle name="Normal 2 3 27 8_REUTERS" xfId="11265"/>
    <cellStyle name="Normal 2 3 27 9" xfId="11266"/>
    <cellStyle name="Normal 2 3 27 9 2" xfId="11267"/>
    <cellStyle name="Normal 2 3 27 9 2 2" xfId="38510"/>
    <cellStyle name="Normal 2 3 27 9 3" xfId="11268"/>
    <cellStyle name="Normal 2 3 27 9 3 2" xfId="38511"/>
    <cellStyle name="Normal 2 3 27 9 4" xfId="11269"/>
    <cellStyle name="Normal 2 3 27 9 4 2" xfId="38512"/>
    <cellStyle name="Normal 2 3 27 9 5" xfId="30069"/>
    <cellStyle name="Normal 2 3 27 9 6" xfId="38509"/>
    <cellStyle name="Normal 2 3 27 9_REUTERS" xfId="11270"/>
    <cellStyle name="Normal 2 3 27_DIFF DBI" xfId="11271"/>
    <cellStyle name="Normal 2 3 28" xfId="11272"/>
    <cellStyle name="Normal 2 3 28 10" xfId="11273"/>
    <cellStyle name="Normal 2 3 28 10 2" xfId="38514"/>
    <cellStyle name="Normal 2 3 28 11" xfId="11274"/>
    <cellStyle name="Normal 2 3 28 11 2" xfId="38515"/>
    <cellStyle name="Normal 2 3 28 12" xfId="11275"/>
    <cellStyle name="Normal 2 3 28 12 2" xfId="38516"/>
    <cellStyle name="Normal 2 3 28 13" xfId="11276"/>
    <cellStyle name="Normal 2 3 28 13 2" xfId="38517"/>
    <cellStyle name="Normal 2 3 28 14" xfId="11277"/>
    <cellStyle name="Normal 2 3 28 14 2" xfId="38518"/>
    <cellStyle name="Normal 2 3 28 15" xfId="11278"/>
    <cellStyle name="Normal 2 3 28 15 2" xfId="38519"/>
    <cellStyle name="Normal 2 3 28 16" xfId="11279"/>
    <cellStyle name="Normal 2 3 28 16 2" xfId="38520"/>
    <cellStyle name="Normal 2 3 28 17" xfId="11280"/>
    <cellStyle name="Normal 2 3 28 17 2" xfId="38521"/>
    <cellStyle name="Normal 2 3 28 18" xfId="11281"/>
    <cellStyle name="Normal 2 3 28 18 2" xfId="38522"/>
    <cellStyle name="Normal 2 3 28 19" xfId="11282"/>
    <cellStyle name="Normal 2 3 28 19 2" xfId="38523"/>
    <cellStyle name="Normal 2 3 28 2" xfId="11283"/>
    <cellStyle name="Normal 2 3 28 2 2" xfId="11284"/>
    <cellStyle name="Normal 2 3 28 2 2 2" xfId="38525"/>
    <cellStyle name="Normal 2 3 28 2 3" xfId="11285"/>
    <cellStyle name="Normal 2 3 28 2 3 2" xfId="38526"/>
    <cellStyle name="Normal 2 3 28 2 4" xfId="11286"/>
    <cellStyle name="Normal 2 3 28 2 4 2" xfId="38527"/>
    <cellStyle name="Normal 2 3 28 2 5" xfId="30071"/>
    <cellStyle name="Normal 2 3 28 2 6" xfId="38524"/>
    <cellStyle name="Normal 2 3 28 2_REUTERS" xfId="11287"/>
    <cellStyle name="Normal 2 3 28 20" xfId="11288"/>
    <cellStyle name="Normal 2 3 28 20 2" xfId="38528"/>
    <cellStyle name="Normal 2 3 28 21" xfId="30070"/>
    <cellStyle name="Normal 2 3 28 22" xfId="38513"/>
    <cellStyle name="Normal 2 3 28 3" xfId="11289"/>
    <cellStyle name="Normal 2 3 28 3 2" xfId="11290"/>
    <cellStyle name="Normal 2 3 28 3 2 2" xfId="38530"/>
    <cellStyle name="Normal 2 3 28 3 3" xfId="11291"/>
    <cellStyle name="Normal 2 3 28 3 3 2" xfId="38531"/>
    <cellStyle name="Normal 2 3 28 3 4" xfId="11292"/>
    <cellStyle name="Normal 2 3 28 3 4 2" xfId="38532"/>
    <cellStyle name="Normal 2 3 28 3 5" xfId="30072"/>
    <cellStyle name="Normal 2 3 28 3 6" xfId="38529"/>
    <cellStyle name="Normal 2 3 28 3_REUTERS" xfId="11293"/>
    <cellStyle name="Normal 2 3 28 4" xfId="11294"/>
    <cellStyle name="Normal 2 3 28 4 2" xfId="11295"/>
    <cellStyle name="Normal 2 3 28 4 2 2" xfId="38534"/>
    <cellStyle name="Normal 2 3 28 4 3" xfId="11296"/>
    <cellStyle name="Normal 2 3 28 4 3 2" xfId="38535"/>
    <cellStyle name="Normal 2 3 28 4 4" xfId="11297"/>
    <cellStyle name="Normal 2 3 28 4 4 2" xfId="38536"/>
    <cellStyle name="Normal 2 3 28 4 5" xfId="30073"/>
    <cellStyle name="Normal 2 3 28 4 6" xfId="38533"/>
    <cellStyle name="Normal 2 3 28 4_REUTERS" xfId="11298"/>
    <cellStyle name="Normal 2 3 28 5" xfId="11299"/>
    <cellStyle name="Normal 2 3 28 5 2" xfId="11300"/>
    <cellStyle name="Normal 2 3 28 5 2 2" xfId="38538"/>
    <cellStyle name="Normal 2 3 28 5 3" xfId="11301"/>
    <cellStyle name="Normal 2 3 28 5 3 2" xfId="38539"/>
    <cellStyle name="Normal 2 3 28 5 4" xfId="11302"/>
    <cellStyle name="Normal 2 3 28 5 4 2" xfId="38540"/>
    <cellStyle name="Normal 2 3 28 5 5" xfId="30074"/>
    <cellStyle name="Normal 2 3 28 5 6" xfId="38537"/>
    <cellStyle name="Normal 2 3 28 5_REUTERS" xfId="11303"/>
    <cellStyle name="Normal 2 3 28 6" xfId="11304"/>
    <cellStyle name="Normal 2 3 28 6 2" xfId="38541"/>
    <cellStyle name="Normal 2 3 28 7" xfId="11305"/>
    <cellStyle name="Normal 2 3 28 7 2" xfId="38542"/>
    <cellStyle name="Normal 2 3 28 8" xfId="11306"/>
    <cellStyle name="Normal 2 3 28 8 2" xfId="38543"/>
    <cellStyle name="Normal 2 3 28 9" xfId="11307"/>
    <cellStyle name="Normal 2 3 28 9 2" xfId="38544"/>
    <cellStyle name="Normal 2 3 28_INDX_CORR" xfId="11308"/>
    <cellStyle name="Normal 2 3 29" xfId="11309"/>
    <cellStyle name="Normal 2 3 29 10" xfId="11310"/>
    <cellStyle name="Normal 2 3 29 10 2" xfId="38546"/>
    <cellStyle name="Normal 2 3 29 11" xfId="11311"/>
    <cellStyle name="Normal 2 3 29 11 2" xfId="38547"/>
    <cellStyle name="Normal 2 3 29 12" xfId="11312"/>
    <cellStyle name="Normal 2 3 29 12 2" xfId="38548"/>
    <cellStyle name="Normal 2 3 29 13" xfId="11313"/>
    <cellStyle name="Normal 2 3 29 13 2" xfId="38549"/>
    <cellStyle name="Normal 2 3 29 14" xfId="11314"/>
    <cellStyle name="Normal 2 3 29 14 2" xfId="38550"/>
    <cellStyle name="Normal 2 3 29 15" xfId="11315"/>
    <cellStyle name="Normal 2 3 29 15 2" xfId="38551"/>
    <cellStyle name="Normal 2 3 29 16" xfId="11316"/>
    <cellStyle name="Normal 2 3 29 16 2" xfId="38552"/>
    <cellStyle name="Normal 2 3 29 17" xfId="11317"/>
    <cellStyle name="Normal 2 3 29 17 2" xfId="38553"/>
    <cellStyle name="Normal 2 3 29 18" xfId="11318"/>
    <cellStyle name="Normal 2 3 29 18 2" xfId="38554"/>
    <cellStyle name="Normal 2 3 29 19" xfId="11319"/>
    <cellStyle name="Normal 2 3 29 19 2" xfId="38555"/>
    <cellStyle name="Normal 2 3 29 2" xfId="11320"/>
    <cellStyle name="Normal 2 3 29 2 2" xfId="11321"/>
    <cellStyle name="Normal 2 3 29 2 2 2" xfId="38557"/>
    <cellStyle name="Normal 2 3 29 2 3" xfId="11322"/>
    <cellStyle name="Normal 2 3 29 2 3 2" xfId="38558"/>
    <cellStyle name="Normal 2 3 29 2 4" xfId="11323"/>
    <cellStyle name="Normal 2 3 29 2 4 2" xfId="38559"/>
    <cellStyle name="Normal 2 3 29 2 5" xfId="30076"/>
    <cellStyle name="Normal 2 3 29 2 6" xfId="38556"/>
    <cellStyle name="Normal 2 3 29 2_REUTERS" xfId="11324"/>
    <cellStyle name="Normal 2 3 29 20" xfId="11325"/>
    <cellStyle name="Normal 2 3 29 20 2" xfId="38560"/>
    <cellStyle name="Normal 2 3 29 21" xfId="30075"/>
    <cellStyle name="Normal 2 3 29 22" xfId="38545"/>
    <cellStyle name="Normal 2 3 29 3" xfId="11326"/>
    <cellStyle name="Normal 2 3 29 3 2" xfId="11327"/>
    <cellStyle name="Normal 2 3 29 3 2 2" xfId="38562"/>
    <cellStyle name="Normal 2 3 29 3 3" xfId="11328"/>
    <cellStyle name="Normal 2 3 29 3 3 2" xfId="38563"/>
    <cellStyle name="Normal 2 3 29 3 4" xfId="11329"/>
    <cellStyle name="Normal 2 3 29 3 4 2" xfId="38564"/>
    <cellStyle name="Normal 2 3 29 3 5" xfId="30077"/>
    <cellStyle name="Normal 2 3 29 3 6" xfId="38561"/>
    <cellStyle name="Normal 2 3 29 3_REUTERS" xfId="11330"/>
    <cellStyle name="Normal 2 3 29 4" xfId="11331"/>
    <cellStyle name="Normal 2 3 29 4 2" xfId="11332"/>
    <cellStyle name="Normal 2 3 29 4 2 2" xfId="38566"/>
    <cellStyle name="Normal 2 3 29 4 3" xfId="11333"/>
    <cellStyle name="Normal 2 3 29 4 3 2" xfId="38567"/>
    <cellStyle name="Normal 2 3 29 4 4" xfId="11334"/>
    <cellStyle name="Normal 2 3 29 4 4 2" xfId="38568"/>
    <cellStyle name="Normal 2 3 29 4 5" xfId="30078"/>
    <cellStyle name="Normal 2 3 29 4 6" xfId="38565"/>
    <cellStyle name="Normal 2 3 29 4_REUTERS" xfId="11335"/>
    <cellStyle name="Normal 2 3 29 5" xfId="11336"/>
    <cellStyle name="Normal 2 3 29 5 2" xfId="11337"/>
    <cellStyle name="Normal 2 3 29 5 2 2" xfId="38570"/>
    <cellStyle name="Normal 2 3 29 5 3" xfId="11338"/>
    <cellStyle name="Normal 2 3 29 5 3 2" xfId="38571"/>
    <cellStyle name="Normal 2 3 29 5 4" xfId="11339"/>
    <cellStyle name="Normal 2 3 29 5 4 2" xfId="38572"/>
    <cellStyle name="Normal 2 3 29 5 5" xfId="30079"/>
    <cellStyle name="Normal 2 3 29 5 6" xfId="38569"/>
    <cellStyle name="Normal 2 3 29 5_REUTERS" xfId="11340"/>
    <cellStyle name="Normal 2 3 29 6" xfId="11341"/>
    <cellStyle name="Normal 2 3 29 6 2" xfId="38573"/>
    <cellStyle name="Normal 2 3 29 7" xfId="11342"/>
    <cellStyle name="Normal 2 3 29 7 2" xfId="38574"/>
    <cellStyle name="Normal 2 3 29 8" xfId="11343"/>
    <cellStyle name="Normal 2 3 29 8 2" xfId="38575"/>
    <cellStyle name="Normal 2 3 29 9" xfId="11344"/>
    <cellStyle name="Normal 2 3 29 9 2" xfId="38576"/>
    <cellStyle name="Normal 2 3 29_INDX_CORR" xfId="11345"/>
    <cellStyle name="Normal 2 3 3" xfId="11346"/>
    <cellStyle name="Normal 2 3 3 2" xfId="11347"/>
    <cellStyle name="Normal 2 3 3 2 2" xfId="38578"/>
    <cellStyle name="Normal 2 3 3 3" xfId="11348"/>
    <cellStyle name="Normal 2 3 3 3 2" xfId="38579"/>
    <cellStyle name="Normal 2 3 3 4" xfId="11349"/>
    <cellStyle name="Normal 2 3 3 4 2" xfId="38580"/>
    <cellStyle name="Normal 2 3 3 5" xfId="30080"/>
    <cellStyle name="Normal 2 3 3 6" xfId="38577"/>
    <cellStyle name="Normal 2 3 3_REUTERS" xfId="11350"/>
    <cellStyle name="Normal 2 3 30" xfId="11351"/>
    <cellStyle name="Normal 2 3 30 10" xfId="11352"/>
    <cellStyle name="Normal 2 3 30 10 2" xfId="38582"/>
    <cellStyle name="Normal 2 3 30 11" xfId="11353"/>
    <cellStyle name="Normal 2 3 30 11 2" xfId="38583"/>
    <cellStyle name="Normal 2 3 30 12" xfId="11354"/>
    <cellStyle name="Normal 2 3 30 12 2" xfId="38584"/>
    <cellStyle name="Normal 2 3 30 13" xfId="11355"/>
    <cellStyle name="Normal 2 3 30 13 2" xfId="38585"/>
    <cellStyle name="Normal 2 3 30 14" xfId="11356"/>
    <cellStyle name="Normal 2 3 30 14 2" xfId="38586"/>
    <cellStyle name="Normal 2 3 30 15" xfId="11357"/>
    <cellStyle name="Normal 2 3 30 15 2" xfId="38587"/>
    <cellStyle name="Normal 2 3 30 16" xfId="11358"/>
    <cellStyle name="Normal 2 3 30 16 2" xfId="38588"/>
    <cellStyle name="Normal 2 3 30 17" xfId="11359"/>
    <cellStyle name="Normal 2 3 30 17 2" xfId="38589"/>
    <cellStyle name="Normal 2 3 30 18" xfId="11360"/>
    <cellStyle name="Normal 2 3 30 18 2" xfId="38590"/>
    <cellStyle name="Normal 2 3 30 19" xfId="11361"/>
    <cellStyle name="Normal 2 3 30 19 2" xfId="38591"/>
    <cellStyle name="Normal 2 3 30 2" xfId="11362"/>
    <cellStyle name="Normal 2 3 30 2 2" xfId="11363"/>
    <cellStyle name="Normal 2 3 30 2 2 2" xfId="38593"/>
    <cellStyle name="Normal 2 3 30 2 3" xfId="11364"/>
    <cellStyle name="Normal 2 3 30 2 3 2" xfId="38594"/>
    <cellStyle name="Normal 2 3 30 2 4" xfId="11365"/>
    <cellStyle name="Normal 2 3 30 2 4 2" xfId="38595"/>
    <cellStyle name="Normal 2 3 30 2 5" xfId="30082"/>
    <cellStyle name="Normal 2 3 30 2 6" xfId="38592"/>
    <cellStyle name="Normal 2 3 30 2_REUTERS" xfId="11366"/>
    <cellStyle name="Normal 2 3 30 20" xfId="11367"/>
    <cellStyle name="Normal 2 3 30 20 2" xfId="38596"/>
    <cellStyle name="Normal 2 3 30 21" xfId="30081"/>
    <cellStyle name="Normal 2 3 30 22" xfId="38581"/>
    <cellStyle name="Normal 2 3 30 3" xfId="11368"/>
    <cellStyle name="Normal 2 3 30 3 2" xfId="11369"/>
    <cellStyle name="Normal 2 3 30 3 2 2" xfId="38598"/>
    <cellStyle name="Normal 2 3 30 3 3" xfId="11370"/>
    <cellStyle name="Normal 2 3 30 3 3 2" xfId="38599"/>
    <cellStyle name="Normal 2 3 30 3 4" xfId="11371"/>
    <cellStyle name="Normal 2 3 30 3 4 2" xfId="38600"/>
    <cellStyle name="Normal 2 3 30 3 5" xfId="30083"/>
    <cellStyle name="Normal 2 3 30 3 6" xfId="38597"/>
    <cellStyle name="Normal 2 3 30 3_REUTERS" xfId="11372"/>
    <cellStyle name="Normal 2 3 30 4" xfId="11373"/>
    <cellStyle name="Normal 2 3 30 4 2" xfId="11374"/>
    <cellStyle name="Normal 2 3 30 4 2 2" xfId="38602"/>
    <cellStyle name="Normal 2 3 30 4 3" xfId="11375"/>
    <cellStyle name="Normal 2 3 30 4 3 2" xfId="38603"/>
    <cellStyle name="Normal 2 3 30 4 4" xfId="11376"/>
    <cellStyle name="Normal 2 3 30 4 4 2" xfId="38604"/>
    <cellStyle name="Normal 2 3 30 4 5" xfId="30084"/>
    <cellStyle name="Normal 2 3 30 4 6" xfId="38601"/>
    <cellStyle name="Normal 2 3 30 4_REUTERS" xfId="11377"/>
    <cellStyle name="Normal 2 3 30 5" xfId="11378"/>
    <cellStyle name="Normal 2 3 30 5 2" xfId="11379"/>
    <cellStyle name="Normal 2 3 30 5 2 2" xfId="38606"/>
    <cellStyle name="Normal 2 3 30 5 3" xfId="11380"/>
    <cellStyle name="Normal 2 3 30 5 3 2" xfId="38607"/>
    <cellStyle name="Normal 2 3 30 5 4" xfId="11381"/>
    <cellStyle name="Normal 2 3 30 5 4 2" xfId="38608"/>
    <cellStyle name="Normal 2 3 30 5 5" xfId="30085"/>
    <cellStyle name="Normal 2 3 30 5 6" xfId="38605"/>
    <cellStyle name="Normal 2 3 30 5_REUTERS" xfId="11382"/>
    <cellStyle name="Normal 2 3 30 6" xfId="11383"/>
    <cellStyle name="Normal 2 3 30 6 2" xfId="38609"/>
    <cellStyle name="Normal 2 3 30 7" xfId="11384"/>
    <cellStyle name="Normal 2 3 30 7 2" xfId="38610"/>
    <cellStyle name="Normal 2 3 30 8" xfId="11385"/>
    <cellStyle name="Normal 2 3 30 8 2" xfId="38611"/>
    <cellStyle name="Normal 2 3 30 9" xfId="11386"/>
    <cellStyle name="Normal 2 3 30 9 2" xfId="38612"/>
    <cellStyle name="Normal 2 3 30_INDX_CORR" xfId="11387"/>
    <cellStyle name="Normal 2 3 31" xfId="11388"/>
    <cellStyle name="Normal 2 3 31 10" xfId="11389"/>
    <cellStyle name="Normal 2 3 31 10 2" xfId="38614"/>
    <cellStyle name="Normal 2 3 31 11" xfId="11390"/>
    <cellStyle name="Normal 2 3 31 11 2" xfId="38615"/>
    <cellStyle name="Normal 2 3 31 12" xfId="11391"/>
    <cellStyle name="Normal 2 3 31 12 2" xfId="38616"/>
    <cellStyle name="Normal 2 3 31 13" xfId="11392"/>
    <cellStyle name="Normal 2 3 31 13 2" xfId="38617"/>
    <cellStyle name="Normal 2 3 31 14" xfId="11393"/>
    <cellStyle name="Normal 2 3 31 14 2" xfId="38618"/>
    <cellStyle name="Normal 2 3 31 15" xfId="11394"/>
    <cellStyle name="Normal 2 3 31 15 2" xfId="38619"/>
    <cellStyle name="Normal 2 3 31 16" xfId="11395"/>
    <cellStyle name="Normal 2 3 31 16 2" xfId="38620"/>
    <cellStyle name="Normal 2 3 31 17" xfId="11396"/>
    <cellStyle name="Normal 2 3 31 17 2" xfId="38621"/>
    <cellStyle name="Normal 2 3 31 18" xfId="11397"/>
    <cellStyle name="Normal 2 3 31 18 2" xfId="38622"/>
    <cellStyle name="Normal 2 3 31 19" xfId="11398"/>
    <cellStyle name="Normal 2 3 31 19 2" xfId="38623"/>
    <cellStyle name="Normal 2 3 31 2" xfId="11399"/>
    <cellStyle name="Normal 2 3 31 2 2" xfId="11400"/>
    <cellStyle name="Normal 2 3 31 2 2 2" xfId="38625"/>
    <cellStyle name="Normal 2 3 31 2 3" xfId="11401"/>
    <cellStyle name="Normal 2 3 31 2 3 2" xfId="38626"/>
    <cellStyle name="Normal 2 3 31 2 4" xfId="11402"/>
    <cellStyle name="Normal 2 3 31 2 4 2" xfId="38627"/>
    <cellStyle name="Normal 2 3 31 2 5" xfId="30087"/>
    <cellStyle name="Normal 2 3 31 2 6" xfId="38624"/>
    <cellStyle name="Normal 2 3 31 2_REUTERS" xfId="11403"/>
    <cellStyle name="Normal 2 3 31 20" xfId="11404"/>
    <cellStyle name="Normal 2 3 31 20 2" xfId="38628"/>
    <cellStyle name="Normal 2 3 31 21" xfId="30086"/>
    <cellStyle name="Normal 2 3 31 22" xfId="38613"/>
    <cellStyle name="Normal 2 3 31 3" xfId="11405"/>
    <cellStyle name="Normal 2 3 31 3 2" xfId="11406"/>
    <cellStyle name="Normal 2 3 31 3 2 2" xfId="38630"/>
    <cellStyle name="Normal 2 3 31 3 3" xfId="11407"/>
    <cellStyle name="Normal 2 3 31 3 3 2" xfId="38631"/>
    <cellStyle name="Normal 2 3 31 3 4" xfId="11408"/>
    <cellStyle name="Normal 2 3 31 3 4 2" xfId="38632"/>
    <cellStyle name="Normal 2 3 31 3 5" xfId="30088"/>
    <cellStyle name="Normal 2 3 31 3 6" xfId="38629"/>
    <cellStyle name="Normal 2 3 31 3_REUTERS" xfId="11409"/>
    <cellStyle name="Normal 2 3 31 4" xfId="11410"/>
    <cellStyle name="Normal 2 3 31 4 2" xfId="11411"/>
    <cellStyle name="Normal 2 3 31 4 2 2" xfId="38634"/>
    <cellStyle name="Normal 2 3 31 4 3" xfId="11412"/>
    <cellStyle name="Normal 2 3 31 4 3 2" xfId="38635"/>
    <cellStyle name="Normal 2 3 31 4 4" xfId="11413"/>
    <cellStyle name="Normal 2 3 31 4 4 2" xfId="38636"/>
    <cellStyle name="Normal 2 3 31 4 5" xfId="30089"/>
    <cellStyle name="Normal 2 3 31 4 6" xfId="38633"/>
    <cellStyle name="Normal 2 3 31 4_REUTERS" xfId="11414"/>
    <cellStyle name="Normal 2 3 31 5" xfId="11415"/>
    <cellStyle name="Normal 2 3 31 5 2" xfId="11416"/>
    <cellStyle name="Normal 2 3 31 5 2 2" xfId="38638"/>
    <cellStyle name="Normal 2 3 31 5 3" xfId="11417"/>
    <cellStyle name="Normal 2 3 31 5 3 2" xfId="38639"/>
    <cellStyle name="Normal 2 3 31 5 4" xfId="11418"/>
    <cellStyle name="Normal 2 3 31 5 4 2" xfId="38640"/>
    <cellStyle name="Normal 2 3 31 5 5" xfId="30090"/>
    <cellStyle name="Normal 2 3 31 5 6" xfId="38637"/>
    <cellStyle name="Normal 2 3 31 5_REUTERS" xfId="11419"/>
    <cellStyle name="Normal 2 3 31 6" xfId="11420"/>
    <cellStyle name="Normal 2 3 31 6 2" xfId="38641"/>
    <cellStyle name="Normal 2 3 31 7" xfId="11421"/>
    <cellStyle name="Normal 2 3 31 7 2" xfId="38642"/>
    <cellStyle name="Normal 2 3 31 8" xfId="11422"/>
    <cellStyle name="Normal 2 3 31 8 2" xfId="38643"/>
    <cellStyle name="Normal 2 3 31 9" xfId="11423"/>
    <cellStyle name="Normal 2 3 31 9 2" xfId="38644"/>
    <cellStyle name="Normal 2 3 31_INDX_CORR" xfId="11424"/>
    <cellStyle name="Normal 2 3 32" xfId="11425"/>
    <cellStyle name="Normal 2 3 32 10" xfId="11426"/>
    <cellStyle name="Normal 2 3 32 10 2" xfId="38646"/>
    <cellStyle name="Normal 2 3 32 11" xfId="11427"/>
    <cellStyle name="Normal 2 3 32 11 2" xfId="38647"/>
    <cellStyle name="Normal 2 3 32 12" xfId="11428"/>
    <cellStyle name="Normal 2 3 32 12 2" xfId="38648"/>
    <cellStyle name="Normal 2 3 32 13" xfId="11429"/>
    <cellStyle name="Normal 2 3 32 13 2" xfId="38649"/>
    <cellStyle name="Normal 2 3 32 14" xfId="11430"/>
    <cellStyle name="Normal 2 3 32 14 2" xfId="38650"/>
    <cellStyle name="Normal 2 3 32 15" xfId="11431"/>
    <cellStyle name="Normal 2 3 32 15 2" xfId="38651"/>
    <cellStyle name="Normal 2 3 32 16" xfId="11432"/>
    <cellStyle name="Normal 2 3 32 16 2" xfId="38652"/>
    <cellStyle name="Normal 2 3 32 17" xfId="11433"/>
    <cellStyle name="Normal 2 3 32 17 2" xfId="38653"/>
    <cellStyle name="Normal 2 3 32 18" xfId="11434"/>
    <cellStyle name="Normal 2 3 32 18 2" xfId="38654"/>
    <cellStyle name="Normal 2 3 32 19" xfId="11435"/>
    <cellStyle name="Normal 2 3 32 19 2" xfId="38655"/>
    <cellStyle name="Normal 2 3 32 2" xfId="11436"/>
    <cellStyle name="Normal 2 3 32 2 2" xfId="11437"/>
    <cellStyle name="Normal 2 3 32 2 2 2" xfId="38657"/>
    <cellStyle name="Normal 2 3 32 2 3" xfId="11438"/>
    <cellStyle name="Normal 2 3 32 2 3 2" xfId="38658"/>
    <cellStyle name="Normal 2 3 32 2 4" xfId="11439"/>
    <cellStyle name="Normal 2 3 32 2 4 2" xfId="38659"/>
    <cellStyle name="Normal 2 3 32 2 5" xfId="30092"/>
    <cellStyle name="Normal 2 3 32 2 6" xfId="38656"/>
    <cellStyle name="Normal 2 3 32 2_REUTERS" xfId="11440"/>
    <cellStyle name="Normal 2 3 32 20" xfId="11441"/>
    <cellStyle name="Normal 2 3 32 20 2" xfId="38660"/>
    <cellStyle name="Normal 2 3 32 21" xfId="30091"/>
    <cellStyle name="Normal 2 3 32 22" xfId="38645"/>
    <cellStyle name="Normal 2 3 32 3" xfId="11442"/>
    <cellStyle name="Normal 2 3 32 3 2" xfId="11443"/>
    <cellStyle name="Normal 2 3 32 3 2 2" xfId="38662"/>
    <cellStyle name="Normal 2 3 32 3 3" xfId="11444"/>
    <cellStyle name="Normal 2 3 32 3 3 2" xfId="38663"/>
    <cellStyle name="Normal 2 3 32 3 4" xfId="11445"/>
    <cellStyle name="Normal 2 3 32 3 4 2" xfId="38664"/>
    <cellStyle name="Normal 2 3 32 3 5" xfId="30093"/>
    <cellStyle name="Normal 2 3 32 3 6" xfId="38661"/>
    <cellStyle name="Normal 2 3 32 3_REUTERS" xfId="11446"/>
    <cellStyle name="Normal 2 3 32 4" xfId="11447"/>
    <cellStyle name="Normal 2 3 32 4 2" xfId="11448"/>
    <cellStyle name="Normal 2 3 32 4 2 2" xfId="38666"/>
    <cellStyle name="Normal 2 3 32 4 3" xfId="11449"/>
    <cellStyle name="Normal 2 3 32 4 3 2" xfId="38667"/>
    <cellStyle name="Normal 2 3 32 4 4" xfId="11450"/>
    <cellStyle name="Normal 2 3 32 4 4 2" xfId="38668"/>
    <cellStyle name="Normal 2 3 32 4 5" xfId="30094"/>
    <cellStyle name="Normal 2 3 32 4 6" xfId="38665"/>
    <cellStyle name="Normal 2 3 32 4_REUTERS" xfId="11451"/>
    <cellStyle name="Normal 2 3 32 5" xfId="11452"/>
    <cellStyle name="Normal 2 3 32 5 2" xfId="11453"/>
    <cellStyle name="Normal 2 3 32 5 2 2" xfId="38670"/>
    <cellStyle name="Normal 2 3 32 5 3" xfId="11454"/>
    <cellStyle name="Normal 2 3 32 5 3 2" xfId="38671"/>
    <cellStyle name="Normal 2 3 32 5 4" xfId="11455"/>
    <cellStyle name="Normal 2 3 32 5 4 2" xfId="38672"/>
    <cellStyle name="Normal 2 3 32 5 5" xfId="30095"/>
    <cellStyle name="Normal 2 3 32 5 6" xfId="38669"/>
    <cellStyle name="Normal 2 3 32 5_REUTERS" xfId="11456"/>
    <cellStyle name="Normal 2 3 32 6" xfId="11457"/>
    <cellStyle name="Normal 2 3 32 6 2" xfId="38673"/>
    <cellStyle name="Normal 2 3 32 7" xfId="11458"/>
    <cellStyle name="Normal 2 3 32 7 2" xfId="38674"/>
    <cellStyle name="Normal 2 3 32 8" xfId="11459"/>
    <cellStyle name="Normal 2 3 32 8 2" xfId="38675"/>
    <cellStyle name="Normal 2 3 32 9" xfId="11460"/>
    <cellStyle name="Normal 2 3 32 9 2" xfId="38676"/>
    <cellStyle name="Normal 2 3 32_INDX_CORR" xfId="11461"/>
    <cellStyle name="Normal 2 3 33" xfId="11462"/>
    <cellStyle name="Normal 2 3 33 10" xfId="11463"/>
    <cellStyle name="Normal 2 3 33 10 2" xfId="38678"/>
    <cellStyle name="Normal 2 3 33 11" xfId="11464"/>
    <cellStyle name="Normal 2 3 33 11 2" xfId="38679"/>
    <cellStyle name="Normal 2 3 33 12" xfId="11465"/>
    <cellStyle name="Normal 2 3 33 12 2" xfId="38680"/>
    <cellStyle name="Normal 2 3 33 13" xfId="11466"/>
    <cellStyle name="Normal 2 3 33 13 2" xfId="38681"/>
    <cellStyle name="Normal 2 3 33 14" xfId="11467"/>
    <cellStyle name="Normal 2 3 33 14 2" xfId="38682"/>
    <cellStyle name="Normal 2 3 33 15" xfId="11468"/>
    <cellStyle name="Normal 2 3 33 15 2" xfId="38683"/>
    <cellStyle name="Normal 2 3 33 16" xfId="11469"/>
    <cellStyle name="Normal 2 3 33 16 2" xfId="38684"/>
    <cellStyle name="Normal 2 3 33 17" xfId="11470"/>
    <cellStyle name="Normal 2 3 33 17 2" xfId="38685"/>
    <cellStyle name="Normal 2 3 33 18" xfId="11471"/>
    <cellStyle name="Normal 2 3 33 18 2" xfId="38686"/>
    <cellStyle name="Normal 2 3 33 19" xfId="11472"/>
    <cellStyle name="Normal 2 3 33 19 2" xfId="38687"/>
    <cellStyle name="Normal 2 3 33 2" xfId="11473"/>
    <cellStyle name="Normal 2 3 33 2 2" xfId="11474"/>
    <cellStyle name="Normal 2 3 33 2 2 2" xfId="38689"/>
    <cellStyle name="Normal 2 3 33 2 3" xfId="11475"/>
    <cellStyle name="Normal 2 3 33 2 3 2" xfId="38690"/>
    <cellStyle name="Normal 2 3 33 2 4" xfId="11476"/>
    <cellStyle name="Normal 2 3 33 2 4 2" xfId="38691"/>
    <cellStyle name="Normal 2 3 33 2 5" xfId="30097"/>
    <cellStyle name="Normal 2 3 33 2 6" xfId="38688"/>
    <cellStyle name="Normal 2 3 33 2_REUTERS" xfId="11477"/>
    <cellStyle name="Normal 2 3 33 20" xfId="11478"/>
    <cellStyle name="Normal 2 3 33 20 2" xfId="38692"/>
    <cellStyle name="Normal 2 3 33 21" xfId="30096"/>
    <cellStyle name="Normal 2 3 33 22" xfId="38677"/>
    <cellStyle name="Normal 2 3 33 3" xfId="11479"/>
    <cellStyle name="Normal 2 3 33 3 2" xfId="11480"/>
    <cellStyle name="Normal 2 3 33 3 2 2" xfId="38694"/>
    <cellStyle name="Normal 2 3 33 3 3" xfId="11481"/>
    <cellStyle name="Normal 2 3 33 3 3 2" xfId="38695"/>
    <cellStyle name="Normal 2 3 33 3 4" xfId="11482"/>
    <cellStyle name="Normal 2 3 33 3 4 2" xfId="38696"/>
    <cellStyle name="Normal 2 3 33 3 5" xfId="30098"/>
    <cellStyle name="Normal 2 3 33 3 6" xfId="38693"/>
    <cellStyle name="Normal 2 3 33 3_REUTERS" xfId="11483"/>
    <cellStyle name="Normal 2 3 33 4" xfId="11484"/>
    <cellStyle name="Normal 2 3 33 4 2" xfId="11485"/>
    <cellStyle name="Normal 2 3 33 4 2 2" xfId="38698"/>
    <cellStyle name="Normal 2 3 33 4 3" xfId="11486"/>
    <cellStyle name="Normal 2 3 33 4 3 2" xfId="38699"/>
    <cellStyle name="Normal 2 3 33 4 4" xfId="11487"/>
    <cellStyle name="Normal 2 3 33 4 4 2" xfId="38700"/>
    <cellStyle name="Normal 2 3 33 4 5" xfId="30099"/>
    <cellStyle name="Normal 2 3 33 4 6" xfId="38697"/>
    <cellStyle name="Normal 2 3 33 4_REUTERS" xfId="11488"/>
    <cellStyle name="Normal 2 3 33 5" xfId="11489"/>
    <cellStyle name="Normal 2 3 33 5 2" xfId="11490"/>
    <cellStyle name="Normal 2 3 33 5 2 2" xfId="38702"/>
    <cellStyle name="Normal 2 3 33 5 3" xfId="11491"/>
    <cellStyle name="Normal 2 3 33 5 3 2" xfId="38703"/>
    <cellStyle name="Normal 2 3 33 5 4" xfId="11492"/>
    <cellStyle name="Normal 2 3 33 5 4 2" xfId="38704"/>
    <cellStyle name="Normal 2 3 33 5 5" xfId="30100"/>
    <cellStyle name="Normal 2 3 33 5 6" xfId="38701"/>
    <cellStyle name="Normal 2 3 33 5_REUTERS" xfId="11493"/>
    <cellStyle name="Normal 2 3 33 6" xfId="11494"/>
    <cellStyle name="Normal 2 3 33 6 2" xfId="38705"/>
    <cellStyle name="Normal 2 3 33 7" xfId="11495"/>
    <cellStyle name="Normal 2 3 33 7 2" xfId="38706"/>
    <cellStyle name="Normal 2 3 33 8" xfId="11496"/>
    <cellStyle name="Normal 2 3 33 8 2" xfId="38707"/>
    <cellStyle name="Normal 2 3 33 9" xfId="11497"/>
    <cellStyle name="Normal 2 3 33 9 2" xfId="38708"/>
    <cellStyle name="Normal 2 3 33_INDX_CORR" xfId="11498"/>
    <cellStyle name="Normal 2 3 34" xfId="11499"/>
    <cellStyle name="Normal 2 3 34 10" xfId="11500"/>
    <cellStyle name="Normal 2 3 34 10 2" xfId="38710"/>
    <cellStyle name="Normal 2 3 34 11" xfId="11501"/>
    <cellStyle name="Normal 2 3 34 11 2" xfId="38711"/>
    <cellStyle name="Normal 2 3 34 12" xfId="11502"/>
    <cellStyle name="Normal 2 3 34 12 2" xfId="38712"/>
    <cellStyle name="Normal 2 3 34 13" xfId="11503"/>
    <cellStyle name="Normal 2 3 34 13 2" xfId="38713"/>
    <cellStyle name="Normal 2 3 34 14" xfId="11504"/>
    <cellStyle name="Normal 2 3 34 14 2" xfId="38714"/>
    <cellStyle name="Normal 2 3 34 15" xfId="11505"/>
    <cellStyle name="Normal 2 3 34 15 2" xfId="38715"/>
    <cellStyle name="Normal 2 3 34 16" xfId="11506"/>
    <cellStyle name="Normal 2 3 34 16 2" xfId="38716"/>
    <cellStyle name="Normal 2 3 34 17" xfId="11507"/>
    <cellStyle name="Normal 2 3 34 17 2" xfId="38717"/>
    <cellStyle name="Normal 2 3 34 18" xfId="11508"/>
    <cellStyle name="Normal 2 3 34 18 2" xfId="38718"/>
    <cellStyle name="Normal 2 3 34 19" xfId="11509"/>
    <cellStyle name="Normal 2 3 34 19 2" xfId="38719"/>
    <cellStyle name="Normal 2 3 34 2" xfId="11510"/>
    <cellStyle name="Normal 2 3 34 2 2" xfId="11511"/>
    <cellStyle name="Normal 2 3 34 2 2 2" xfId="38721"/>
    <cellStyle name="Normal 2 3 34 2 3" xfId="11512"/>
    <cellStyle name="Normal 2 3 34 2 3 2" xfId="38722"/>
    <cellStyle name="Normal 2 3 34 2 4" xfId="11513"/>
    <cellStyle name="Normal 2 3 34 2 4 2" xfId="38723"/>
    <cellStyle name="Normal 2 3 34 2 5" xfId="30102"/>
    <cellStyle name="Normal 2 3 34 2 6" xfId="38720"/>
    <cellStyle name="Normal 2 3 34 2_REUTERS" xfId="11514"/>
    <cellStyle name="Normal 2 3 34 20" xfId="11515"/>
    <cellStyle name="Normal 2 3 34 20 2" xfId="38724"/>
    <cellStyle name="Normal 2 3 34 21" xfId="30101"/>
    <cellStyle name="Normal 2 3 34 22" xfId="38709"/>
    <cellStyle name="Normal 2 3 34 3" xfId="11516"/>
    <cellStyle name="Normal 2 3 34 3 2" xfId="11517"/>
    <cellStyle name="Normal 2 3 34 3 2 2" xfId="38726"/>
    <cellStyle name="Normal 2 3 34 3 3" xfId="11518"/>
    <cellStyle name="Normal 2 3 34 3 3 2" xfId="38727"/>
    <cellStyle name="Normal 2 3 34 3 4" xfId="11519"/>
    <cellStyle name="Normal 2 3 34 3 4 2" xfId="38728"/>
    <cellStyle name="Normal 2 3 34 3 5" xfId="30103"/>
    <cellStyle name="Normal 2 3 34 3 6" xfId="38725"/>
    <cellStyle name="Normal 2 3 34 3_REUTERS" xfId="11520"/>
    <cellStyle name="Normal 2 3 34 4" xfId="11521"/>
    <cellStyle name="Normal 2 3 34 4 2" xfId="11522"/>
    <cellStyle name="Normal 2 3 34 4 2 2" xfId="38730"/>
    <cellStyle name="Normal 2 3 34 4 3" xfId="11523"/>
    <cellStyle name="Normal 2 3 34 4 3 2" xfId="38731"/>
    <cellStyle name="Normal 2 3 34 4 4" xfId="11524"/>
    <cellStyle name="Normal 2 3 34 4 4 2" xfId="38732"/>
    <cellStyle name="Normal 2 3 34 4 5" xfId="30104"/>
    <cellStyle name="Normal 2 3 34 4 6" xfId="38729"/>
    <cellStyle name="Normal 2 3 34 4_REUTERS" xfId="11525"/>
    <cellStyle name="Normal 2 3 34 5" xfId="11526"/>
    <cellStyle name="Normal 2 3 34 5 2" xfId="11527"/>
    <cellStyle name="Normal 2 3 34 5 2 2" xfId="38734"/>
    <cellStyle name="Normal 2 3 34 5 3" xfId="11528"/>
    <cellStyle name="Normal 2 3 34 5 3 2" xfId="38735"/>
    <cellStyle name="Normal 2 3 34 5 4" xfId="11529"/>
    <cellStyle name="Normal 2 3 34 5 4 2" xfId="38736"/>
    <cellStyle name="Normal 2 3 34 5 5" xfId="30105"/>
    <cellStyle name="Normal 2 3 34 5 6" xfId="38733"/>
    <cellStyle name="Normal 2 3 34 5_REUTERS" xfId="11530"/>
    <cellStyle name="Normal 2 3 34 6" xfId="11531"/>
    <cellStyle name="Normal 2 3 34 6 2" xfId="38737"/>
    <cellStyle name="Normal 2 3 34 7" xfId="11532"/>
    <cellStyle name="Normal 2 3 34 7 2" xfId="38738"/>
    <cellStyle name="Normal 2 3 34 8" xfId="11533"/>
    <cellStyle name="Normal 2 3 34 8 2" xfId="38739"/>
    <cellStyle name="Normal 2 3 34 9" xfId="11534"/>
    <cellStyle name="Normal 2 3 34 9 2" xfId="38740"/>
    <cellStyle name="Normal 2 3 34_INDX_CORR" xfId="11535"/>
    <cellStyle name="Normal 2 3 35" xfId="11536"/>
    <cellStyle name="Normal 2 3 35 2" xfId="38741"/>
    <cellStyle name="Normal 2 3 36" xfId="11537"/>
    <cellStyle name="Normal 2 3 36 2" xfId="38742"/>
    <cellStyle name="Normal 2 3 37" xfId="11538"/>
    <cellStyle name="Normal 2 3 37 2" xfId="38743"/>
    <cellStyle name="Normal 2 3 38" xfId="11539"/>
    <cellStyle name="Normal 2 3 38 2" xfId="38744"/>
    <cellStyle name="Normal 2 3 39" xfId="29903"/>
    <cellStyle name="Normal 2 3 4" xfId="11540"/>
    <cellStyle name="Normal 2 3 4 2" xfId="11541"/>
    <cellStyle name="Normal 2 3 4 2 2" xfId="38746"/>
    <cellStyle name="Normal 2 3 4 3" xfId="11542"/>
    <cellStyle name="Normal 2 3 4 3 2" xfId="38747"/>
    <cellStyle name="Normal 2 3 4 4" xfId="11543"/>
    <cellStyle name="Normal 2 3 4 4 2" xfId="38748"/>
    <cellStyle name="Normal 2 3 4 5" xfId="30106"/>
    <cellStyle name="Normal 2 3 4 6" xfId="38745"/>
    <cellStyle name="Normal 2 3 4_REUTERS" xfId="11544"/>
    <cellStyle name="Normal 2 3 40" xfId="37212"/>
    <cellStyle name="Normal 2 3 5" xfId="11545"/>
    <cellStyle name="Normal 2 3 5 2" xfId="11546"/>
    <cellStyle name="Normal 2 3 5 2 2" xfId="38750"/>
    <cellStyle name="Normal 2 3 5 3" xfId="11547"/>
    <cellStyle name="Normal 2 3 5 3 2" xfId="38751"/>
    <cellStyle name="Normal 2 3 5 4" xfId="11548"/>
    <cellStyle name="Normal 2 3 5 4 2" xfId="38752"/>
    <cellStyle name="Normal 2 3 5 5" xfId="30107"/>
    <cellStyle name="Normal 2 3 5 6" xfId="38749"/>
    <cellStyle name="Normal 2 3 5_REUTERS" xfId="11549"/>
    <cellStyle name="Normal 2 3 6" xfId="11550"/>
    <cellStyle name="Normal 2 3 6 2" xfId="11551"/>
    <cellStyle name="Normal 2 3 6 2 2" xfId="38754"/>
    <cellStyle name="Normal 2 3 6 3" xfId="11552"/>
    <cellStyle name="Normal 2 3 6 3 2" xfId="38755"/>
    <cellStyle name="Normal 2 3 6 4" xfId="11553"/>
    <cellStyle name="Normal 2 3 6 4 2" xfId="38756"/>
    <cellStyle name="Normal 2 3 6 5" xfId="30108"/>
    <cellStyle name="Normal 2 3 6 6" xfId="38753"/>
    <cellStyle name="Normal 2 3 6_REUTERS" xfId="11554"/>
    <cellStyle name="Normal 2 3 7" xfId="11555"/>
    <cellStyle name="Normal 2 3 7 10" xfId="11556"/>
    <cellStyle name="Normal 2 3 7 10 2" xfId="38758"/>
    <cellStyle name="Normal 2 3 7 11" xfId="11557"/>
    <cellStyle name="Normal 2 3 7 11 2" xfId="38759"/>
    <cellStyle name="Normal 2 3 7 12" xfId="11558"/>
    <cellStyle name="Normal 2 3 7 12 2" xfId="38760"/>
    <cellStyle name="Normal 2 3 7 13" xfId="11559"/>
    <cellStyle name="Normal 2 3 7 13 2" xfId="38761"/>
    <cellStyle name="Normal 2 3 7 14" xfId="11560"/>
    <cellStyle name="Normal 2 3 7 14 2" xfId="38762"/>
    <cellStyle name="Normal 2 3 7 15" xfId="11561"/>
    <cellStyle name="Normal 2 3 7 15 2" xfId="38763"/>
    <cellStyle name="Normal 2 3 7 16" xfId="11562"/>
    <cellStyle name="Normal 2 3 7 16 2" xfId="38764"/>
    <cellStyle name="Normal 2 3 7 17" xfId="11563"/>
    <cellStyle name="Normal 2 3 7 17 2" xfId="38765"/>
    <cellStyle name="Normal 2 3 7 18" xfId="11564"/>
    <cellStyle name="Normal 2 3 7 18 2" xfId="38766"/>
    <cellStyle name="Normal 2 3 7 19" xfId="11565"/>
    <cellStyle name="Normal 2 3 7 19 2" xfId="38767"/>
    <cellStyle name="Normal 2 3 7 2" xfId="11566"/>
    <cellStyle name="Normal 2 3 7 2 2" xfId="11567"/>
    <cellStyle name="Normal 2 3 7 2 2 2" xfId="38769"/>
    <cellStyle name="Normal 2 3 7 2 3" xfId="11568"/>
    <cellStyle name="Normal 2 3 7 2 3 2" xfId="38770"/>
    <cellStyle name="Normal 2 3 7 2 4" xfId="11569"/>
    <cellStyle name="Normal 2 3 7 2 4 2" xfId="38771"/>
    <cellStyle name="Normal 2 3 7 2 5" xfId="30110"/>
    <cellStyle name="Normal 2 3 7 2 6" xfId="38768"/>
    <cellStyle name="Normal 2 3 7 2_REUTERS" xfId="11570"/>
    <cellStyle name="Normal 2 3 7 20" xfId="11571"/>
    <cellStyle name="Normal 2 3 7 20 2" xfId="38772"/>
    <cellStyle name="Normal 2 3 7 21" xfId="30109"/>
    <cellStyle name="Normal 2 3 7 22" xfId="38757"/>
    <cellStyle name="Normal 2 3 7 3" xfId="11572"/>
    <cellStyle name="Normal 2 3 7 3 2" xfId="11573"/>
    <cellStyle name="Normal 2 3 7 3 2 2" xfId="38774"/>
    <cellStyle name="Normal 2 3 7 3 3" xfId="11574"/>
    <cellStyle name="Normal 2 3 7 3 3 2" xfId="38775"/>
    <cellStyle name="Normal 2 3 7 3 4" xfId="11575"/>
    <cellStyle name="Normal 2 3 7 3 4 2" xfId="38776"/>
    <cellStyle name="Normal 2 3 7 3 5" xfId="30111"/>
    <cellStyle name="Normal 2 3 7 3 6" xfId="38773"/>
    <cellStyle name="Normal 2 3 7 3_REUTERS" xfId="11576"/>
    <cellStyle name="Normal 2 3 7 4" xfId="11577"/>
    <cellStyle name="Normal 2 3 7 4 2" xfId="11578"/>
    <cellStyle name="Normal 2 3 7 4 2 2" xfId="38778"/>
    <cellStyle name="Normal 2 3 7 4 3" xfId="11579"/>
    <cellStyle name="Normal 2 3 7 4 3 2" xfId="38779"/>
    <cellStyle name="Normal 2 3 7 4 4" xfId="11580"/>
    <cellStyle name="Normal 2 3 7 4 4 2" xfId="38780"/>
    <cellStyle name="Normal 2 3 7 4 5" xfId="30112"/>
    <cellStyle name="Normal 2 3 7 4 6" xfId="38777"/>
    <cellStyle name="Normal 2 3 7 4_REUTERS" xfId="11581"/>
    <cellStyle name="Normal 2 3 7 5" xfId="11582"/>
    <cellStyle name="Normal 2 3 7 5 2" xfId="11583"/>
    <cellStyle name="Normal 2 3 7 5 2 2" xfId="38782"/>
    <cellStyle name="Normal 2 3 7 5 3" xfId="11584"/>
    <cellStyle name="Normal 2 3 7 5 3 2" xfId="38783"/>
    <cellStyle name="Normal 2 3 7 5 4" xfId="11585"/>
    <cellStyle name="Normal 2 3 7 5 4 2" xfId="38784"/>
    <cellStyle name="Normal 2 3 7 5 5" xfId="30113"/>
    <cellStyle name="Normal 2 3 7 5 6" xfId="38781"/>
    <cellStyle name="Normal 2 3 7 5_REUTERS" xfId="11586"/>
    <cellStyle name="Normal 2 3 7 6" xfId="11587"/>
    <cellStyle name="Normal 2 3 7 6 2" xfId="38785"/>
    <cellStyle name="Normal 2 3 7 7" xfId="11588"/>
    <cellStyle name="Normal 2 3 7 7 2" xfId="38786"/>
    <cellStyle name="Normal 2 3 7 8" xfId="11589"/>
    <cellStyle name="Normal 2 3 7 8 2" xfId="38787"/>
    <cellStyle name="Normal 2 3 7 9" xfId="11590"/>
    <cellStyle name="Normal 2 3 7 9 2" xfId="38788"/>
    <cellStyle name="Normal 2 3 7_INDX_CORR" xfId="11591"/>
    <cellStyle name="Normal 2 3 8" xfId="11592"/>
    <cellStyle name="Normal 2 3 8 10" xfId="11593"/>
    <cellStyle name="Normal 2 3 8 10 2" xfId="38790"/>
    <cellStyle name="Normal 2 3 8 11" xfId="11594"/>
    <cellStyle name="Normal 2 3 8 11 2" xfId="38791"/>
    <cellStyle name="Normal 2 3 8 12" xfId="11595"/>
    <cellStyle name="Normal 2 3 8 12 2" xfId="38792"/>
    <cellStyle name="Normal 2 3 8 13" xfId="11596"/>
    <cellStyle name="Normal 2 3 8 13 2" xfId="38793"/>
    <cellStyle name="Normal 2 3 8 14" xfId="11597"/>
    <cellStyle name="Normal 2 3 8 14 2" xfId="38794"/>
    <cellStyle name="Normal 2 3 8 15" xfId="11598"/>
    <cellStyle name="Normal 2 3 8 15 2" xfId="38795"/>
    <cellStyle name="Normal 2 3 8 16" xfId="11599"/>
    <cellStyle name="Normal 2 3 8 16 2" xfId="38796"/>
    <cellStyle name="Normal 2 3 8 17" xfId="11600"/>
    <cellStyle name="Normal 2 3 8 17 2" xfId="38797"/>
    <cellStyle name="Normal 2 3 8 18" xfId="11601"/>
    <cellStyle name="Normal 2 3 8 18 2" xfId="38798"/>
    <cellStyle name="Normal 2 3 8 19" xfId="11602"/>
    <cellStyle name="Normal 2 3 8 19 2" xfId="38799"/>
    <cellStyle name="Normal 2 3 8 2" xfId="11603"/>
    <cellStyle name="Normal 2 3 8 2 2" xfId="11604"/>
    <cellStyle name="Normal 2 3 8 2 2 2" xfId="38801"/>
    <cellStyle name="Normal 2 3 8 2 3" xfId="11605"/>
    <cellStyle name="Normal 2 3 8 2 3 2" xfId="38802"/>
    <cellStyle name="Normal 2 3 8 2 4" xfId="11606"/>
    <cellStyle name="Normal 2 3 8 2 4 2" xfId="38803"/>
    <cellStyle name="Normal 2 3 8 2 5" xfId="30115"/>
    <cellStyle name="Normal 2 3 8 2 6" xfId="38800"/>
    <cellStyle name="Normal 2 3 8 2_REUTERS" xfId="11607"/>
    <cellStyle name="Normal 2 3 8 20" xfId="11608"/>
    <cellStyle name="Normal 2 3 8 20 2" xfId="38804"/>
    <cellStyle name="Normal 2 3 8 21" xfId="30114"/>
    <cellStyle name="Normal 2 3 8 22" xfId="38789"/>
    <cellStyle name="Normal 2 3 8 3" xfId="11609"/>
    <cellStyle name="Normal 2 3 8 3 2" xfId="11610"/>
    <cellStyle name="Normal 2 3 8 3 2 2" xfId="38806"/>
    <cellStyle name="Normal 2 3 8 3 3" xfId="11611"/>
    <cellStyle name="Normal 2 3 8 3 3 2" xfId="38807"/>
    <cellStyle name="Normal 2 3 8 3 4" xfId="11612"/>
    <cellStyle name="Normal 2 3 8 3 4 2" xfId="38808"/>
    <cellStyle name="Normal 2 3 8 3 5" xfId="30116"/>
    <cellStyle name="Normal 2 3 8 3 6" xfId="38805"/>
    <cellStyle name="Normal 2 3 8 3_REUTERS" xfId="11613"/>
    <cellStyle name="Normal 2 3 8 4" xfId="11614"/>
    <cellStyle name="Normal 2 3 8 4 2" xfId="11615"/>
    <cellStyle name="Normal 2 3 8 4 2 2" xfId="38810"/>
    <cellStyle name="Normal 2 3 8 4 3" xfId="11616"/>
    <cellStyle name="Normal 2 3 8 4 3 2" xfId="38811"/>
    <cellStyle name="Normal 2 3 8 4 4" xfId="11617"/>
    <cellStyle name="Normal 2 3 8 4 4 2" xfId="38812"/>
    <cellStyle name="Normal 2 3 8 4 5" xfId="30117"/>
    <cellStyle name="Normal 2 3 8 4 6" xfId="38809"/>
    <cellStyle name="Normal 2 3 8 4_REUTERS" xfId="11618"/>
    <cellStyle name="Normal 2 3 8 5" xfId="11619"/>
    <cellStyle name="Normal 2 3 8 5 2" xfId="11620"/>
    <cellStyle name="Normal 2 3 8 5 2 2" xfId="38814"/>
    <cellStyle name="Normal 2 3 8 5 3" xfId="11621"/>
    <cellStyle name="Normal 2 3 8 5 3 2" xfId="38815"/>
    <cellStyle name="Normal 2 3 8 5 4" xfId="11622"/>
    <cellStyle name="Normal 2 3 8 5 4 2" xfId="38816"/>
    <cellStyle name="Normal 2 3 8 5 5" xfId="30118"/>
    <cellStyle name="Normal 2 3 8 5 6" xfId="38813"/>
    <cellStyle name="Normal 2 3 8 5_REUTERS" xfId="11623"/>
    <cellStyle name="Normal 2 3 8 6" xfId="11624"/>
    <cellStyle name="Normal 2 3 8 6 2" xfId="38817"/>
    <cellStyle name="Normal 2 3 8 7" xfId="11625"/>
    <cellStyle name="Normal 2 3 8 7 2" xfId="38818"/>
    <cellStyle name="Normal 2 3 8 8" xfId="11626"/>
    <cellStyle name="Normal 2 3 8 8 2" xfId="38819"/>
    <cellStyle name="Normal 2 3 8 9" xfId="11627"/>
    <cellStyle name="Normal 2 3 8 9 2" xfId="38820"/>
    <cellStyle name="Normal 2 3 8_INDX_CORR" xfId="11628"/>
    <cellStyle name="Normal 2 3 9" xfId="11629"/>
    <cellStyle name="Normal 2 3 9 10" xfId="11630"/>
    <cellStyle name="Normal 2 3 9 10 2" xfId="38822"/>
    <cellStyle name="Normal 2 3 9 11" xfId="11631"/>
    <cellStyle name="Normal 2 3 9 11 2" xfId="38823"/>
    <cellStyle name="Normal 2 3 9 12" xfId="11632"/>
    <cellStyle name="Normal 2 3 9 12 2" xfId="38824"/>
    <cellStyle name="Normal 2 3 9 13" xfId="11633"/>
    <cellStyle name="Normal 2 3 9 13 2" xfId="38825"/>
    <cellStyle name="Normal 2 3 9 14" xfId="11634"/>
    <cellStyle name="Normal 2 3 9 14 2" xfId="38826"/>
    <cellStyle name="Normal 2 3 9 15" xfId="11635"/>
    <cellStyle name="Normal 2 3 9 15 2" xfId="38827"/>
    <cellStyle name="Normal 2 3 9 16" xfId="11636"/>
    <cellStyle name="Normal 2 3 9 16 2" xfId="38828"/>
    <cellStyle name="Normal 2 3 9 17" xfId="11637"/>
    <cellStyle name="Normal 2 3 9 17 2" xfId="38829"/>
    <cellStyle name="Normal 2 3 9 18" xfId="11638"/>
    <cellStyle name="Normal 2 3 9 18 2" xfId="38830"/>
    <cellStyle name="Normal 2 3 9 19" xfId="11639"/>
    <cellStyle name="Normal 2 3 9 19 2" xfId="38831"/>
    <cellStyle name="Normal 2 3 9 2" xfId="11640"/>
    <cellStyle name="Normal 2 3 9 2 2" xfId="11641"/>
    <cellStyle name="Normal 2 3 9 2 2 2" xfId="38833"/>
    <cellStyle name="Normal 2 3 9 2 3" xfId="11642"/>
    <cellStyle name="Normal 2 3 9 2 3 2" xfId="38834"/>
    <cellStyle name="Normal 2 3 9 2 4" xfId="11643"/>
    <cellStyle name="Normal 2 3 9 2 4 2" xfId="38835"/>
    <cellStyle name="Normal 2 3 9 2 5" xfId="30120"/>
    <cellStyle name="Normal 2 3 9 2 6" xfId="38832"/>
    <cellStyle name="Normal 2 3 9 2_REUTERS" xfId="11644"/>
    <cellStyle name="Normal 2 3 9 20" xfId="11645"/>
    <cellStyle name="Normal 2 3 9 20 2" xfId="38836"/>
    <cellStyle name="Normal 2 3 9 21" xfId="30119"/>
    <cellStyle name="Normal 2 3 9 22" xfId="38821"/>
    <cellStyle name="Normal 2 3 9 3" xfId="11646"/>
    <cellStyle name="Normal 2 3 9 3 2" xfId="11647"/>
    <cellStyle name="Normal 2 3 9 3 2 2" xfId="38838"/>
    <cellStyle name="Normal 2 3 9 3 3" xfId="11648"/>
    <cellStyle name="Normal 2 3 9 3 3 2" xfId="38839"/>
    <cellStyle name="Normal 2 3 9 3 4" xfId="11649"/>
    <cellStyle name="Normal 2 3 9 3 4 2" xfId="38840"/>
    <cellStyle name="Normal 2 3 9 3 5" xfId="30121"/>
    <cellStyle name="Normal 2 3 9 3 6" xfId="38837"/>
    <cellStyle name="Normal 2 3 9 3_REUTERS" xfId="11650"/>
    <cellStyle name="Normal 2 3 9 4" xfId="11651"/>
    <cellStyle name="Normal 2 3 9 4 2" xfId="11652"/>
    <cellStyle name="Normal 2 3 9 4 2 2" xfId="38842"/>
    <cellStyle name="Normal 2 3 9 4 3" xfId="11653"/>
    <cellStyle name="Normal 2 3 9 4 3 2" xfId="38843"/>
    <cellStyle name="Normal 2 3 9 4 4" xfId="11654"/>
    <cellStyle name="Normal 2 3 9 4 4 2" xfId="38844"/>
    <cellStyle name="Normal 2 3 9 4 5" xfId="30122"/>
    <cellStyle name="Normal 2 3 9 4 6" xfId="38841"/>
    <cellStyle name="Normal 2 3 9 4_REUTERS" xfId="11655"/>
    <cellStyle name="Normal 2 3 9 5" xfId="11656"/>
    <cellStyle name="Normal 2 3 9 5 2" xfId="11657"/>
    <cellStyle name="Normal 2 3 9 5 2 2" xfId="38846"/>
    <cellStyle name="Normal 2 3 9 5 3" xfId="11658"/>
    <cellStyle name="Normal 2 3 9 5 3 2" xfId="38847"/>
    <cellStyle name="Normal 2 3 9 5 4" xfId="11659"/>
    <cellStyle name="Normal 2 3 9 5 4 2" xfId="38848"/>
    <cellStyle name="Normal 2 3 9 5 5" xfId="30123"/>
    <cellStyle name="Normal 2 3 9 5 6" xfId="38845"/>
    <cellStyle name="Normal 2 3 9 5_REUTERS" xfId="11660"/>
    <cellStyle name="Normal 2 3 9 6" xfId="11661"/>
    <cellStyle name="Normal 2 3 9 6 2" xfId="38849"/>
    <cellStyle name="Normal 2 3 9 7" xfId="11662"/>
    <cellStyle name="Normal 2 3 9 7 2" xfId="38850"/>
    <cellStyle name="Normal 2 3 9 8" xfId="11663"/>
    <cellStyle name="Normal 2 3 9 8 2" xfId="38851"/>
    <cellStyle name="Normal 2 3 9 9" xfId="11664"/>
    <cellStyle name="Normal 2 3 9 9 2" xfId="38852"/>
    <cellStyle name="Normal 2 3 9_INDX_CORR" xfId="11665"/>
    <cellStyle name="Normal 2 3_DIF DBI" xfId="11666"/>
    <cellStyle name="Normal 2 30" xfId="11667"/>
    <cellStyle name="Normal 2 30 10" xfId="11668"/>
    <cellStyle name="Normal 2 30 10 2" xfId="38854"/>
    <cellStyle name="Normal 2 30 11" xfId="11669"/>
    <cellStyle name="Normal 2 30 11 2" xfId="38855"/>
    <cellStyle name="Normal 2 30 12" xfId="11670"/>
    <cellStyle name="Normal 2 30 12 2" xfId="38856"/>
    <cellStyle name="Normal 2 30 13" xfId="11671"/>
    <cellStyle name="Normal 2 30 13 2" xfId="38857"/>
    <cellStyle name="Normal 2 30 14" xfId="11672"/>
    <cellStyle name="Normal 2 30 14 2" xfId="38858"/>
    <cellStyle name="Normal 2 30 15" xfId="11673"/>
    <cellStyle name="Normal 2 30 15 2" xfId="38859"/>
    <cellStyle name="Normal 2 30 16" xfId="11674"/>
    <cellStyle name="Normal 2 30 16 2" xfId="38860"/>
    <cellStyle name="Normal 2 30 17" xfId="11675"/>
    <cellStyle name="Normal 2 30 17 2" xfId="38861"/>
    <cellStyle name="Normal 2 30 18" xfId="11676"/>
    <cellStyle name="Normal 2 30 18 2" xfId="38862"/>
    <cellStyle name="Normal 2 30 19" xfId="11677"/>
    <cellStyle name="Normal 2 30 19 2" xfId="38863"/>
    <cellStyle name="Normal 2 30 2" xfId="11678"/>
    <cellStyle name="Normal 2 30 2 10" xfId="11679"/>
    <cellStyle name="Normal 2 30 2 10 2" xfId="38865"/>
    <cellStyle name="Normal 2 30 2 11" xfId="11680"/>
    <cellStyle name="Normal 2 30 2 11 2" xfId="38866"/>
    <cellStyle name="Normal 2 30 2 12" xfId="11681"/>
    <cellStyle name="Normal 2 30 2 12 2" xfId="38867"/>
    <cellStyle name="Normal 2 30 2 13" xfId="11682"/>
    <cellStyle name="Normal 2 30 2 13 2" xfId="38868"/>
    <cellStyle name="Normal 2 30 2 14" xfId="11683"/>
    <cellStyle name="Normal 2 30 2 14 2" xfId="38869"/>
    <cellStyle name="Normal 2 30 2 15" xfId="11684"/>
    <cellStyle name="Normal 2 30 2 15 2" xfId="38870"/>
    <cellStyle name="Normal 2 30 2 16" xfId="11685"/>
    <cellStyle name="Normal 2 30 2 16 2" xfId="38871"/>
    <cellStyle name="Normal 2 30 2 17" xfId="11686"/>
    <cellStyle name="Normal 2 30 2 17 2" xfId="38872"/>
    <cellStyle name="Normal 2 30 2 18" xfId="11687"/>
    <cellStyle name="Normal 2 30 2 18 2" xfId="38873"/>
    <cellStyle name="Normal 2 30 2 19" xfId="11688"/>
    <cellStyle name="Normal 2 30 2 19 2" xfId="38874"/>
    <cellStyle name="Normal 2 30 2 2" xfId="11689"/>
    <cellStyle name="Normal 2 30 2 2 2" xfId="11690"/>
    <cellStyle name="Normal 2 30 2 2 2 2" xfId="38876"/>
    <cellStyle name="Normal 2 30 2 2 3" xfId="11691"/>
    <cellStyle name="Normal 2 30 2 2 3 2" xfId="38877"/>
    <cellStyle name="Normal 2 30 2 2 4" xfId="11692"/>
    <cellStyle name="Normal 2 30 2 2 4 2" xfId="38878"/>
    <cellStyle name="Normal 2 30 2 2 5" xfId="30126"/>
    <cellStyle name="Normal 2 30 2 2 6" xfId="38875"/>
    <cellStyle name="Normal 2 30 2 2_REUTERS" xfId="11693"/>
    <cellStyle name="Normal 2 30 2 20" xfId="11694"/>
    <cellStyle name="Normal 2 30 2 20 2" xfId="38879"/>
    <cellStyle name="Normal 2 30 2 21" xfId="30125"/>
    <cellStyle name="Normal 2 30 2 22" xfId="38864"/>
    <cellStyle name="Normal 2 30 2 3" xfId="11695"/>
    <cellStyle name="Normal 2 30 2 3 2" xfId="11696"/>
    <cellStyle name="Normal 2 30 2 3 2 2" xfId="38881"/>
    <cellStyle name="Normal 2 30 2 3 3" xfId="11697"/>
    <cellStyle name="Normal 2 30 2 3 3 2" xfId="38882"/>
    <cellStyle name="Normal 2 30 2 3 4" xfId="11698"/>
    <cellStyle name="Normal 2 30 2 3 4 2" xfId="38883"/>
    <cellStyle name="Normal 2 30 2 3 5" xfId="30127"/>
    <cellStyle name="Normal 2 30 2 3 6" xfId="38880"/>
    <cellStyle name="Normal 2 30 2 3_REUTERS" xfId="11699"/>
    <cellStyle name="Normal 2 30 2 4" xfId="11700"/>
    <cellStyle name="Normal 2 30 2 4 2" xfId="11701"/>
    <cellStyle name="Normal 2 30 2 4 2 2" xfId="38885"/>
    <cellStyle name="Normal 2 30 2 4 3" xfId="11702"/>
    <cellStyle name="Normal 2 30 2 4 3 2" xfId="38886"/>
    <cellStyle name="Normal 2 30 2 4 4" xfId="11703"/>
    <cellStyle name="Normal 2 30 2 4 4 2" xfId="38887"/>
    <cellStyle name="Normal 2 30 2 4 5" xfId="30128"/>
    <cellStyle name="Normal 2 30 2 4 6" xfId="38884"/>
    <cellStyle name="Normal 2 30 2 4_REUTERS" xfId="11704"/>
    <cellStyle name="Normal 2 30 2 5" xfId="11705"/>
    <cellStyle name="Normal 2 30 2 5 2" xfId="11706"/>
    <cellStyle name="Normal 2 30 2 5 2 2" xfId="38889"/>
    <cellStyle name="Normal 2 30 2 5 3" xfId="11707"/>
    <cellStyle name="Normal 2 30 2 5 3 2" xfId="38890"/>
    <cellStyle name="Normal 2 30 2 5 4" xfId="11708"/>
    <cellStyle name="Normal 2 30 2 5 4 2" xfId="38891"/>
    <cellStyle name="Normal 2 30 2 5 5" xfId="30129"/>
    <cellStyle name="Normal 2 30 2 5 6" xfId="38888"/>
    <cellStyle name="Normal 2 30 2 5_REUTERS" xfId="11709"/>
    <cellStyle name="Normal 2 30 2 6" xfId="11710"/>
    <cellStyle name="Normal 2 30 2 6 2" xfId="38892"/>
    <cellStyle name="Normal 2 30 2 7" xfId="11711"/>
    <cellStyle name="Normal 2 30 2 7 2" xfId="38893"/>
    <cellStyle name="Normal 2 30 2 8" xfId="11712"/>
    <cellStyle name="Normal 2 30 2 8 2" xfId="38894"/>
    <cellStyle name="Normal 2 30 2 9" xfId="11713"/>
    <cellStyle name="Normal 2 30 2 9 2" xfId="38895"/>
    <cellStyle name="Normal 2 30 2_INDX_CORR" xfId="11714"/>
    <cellStyle name="Normal 2 30 20" xfId="11715"/>
    <cellStyle name="Normal 2 30 20 2" xfId="38896"/>
    <cellStyle name="Normal 2 30 21" xfId="11716"/>
    <cellStyle name="Normal 2 30 21 2" xfId="38897"/>
    <cellStyle name="Normal 2 30 22" xfId="11717"/>
    <cellStyle name="Normal 2 30 22 2" xfId="38898"/>
    <cellStyle name="Normal 2 30 23" xfId="11718"/>
    <cellStyle name="Normal 2 30 23 2" xfId="38899"/>
    <cellStyle name="Normal 2 30 24" xfId="11719"/>
    <cellStyle name="Normal 2 30 24 2" xfId="38900"/>
    <cellStyle name="Normal 2 30 25" xfId="30124"/>
    <cellStyle name="Normal 2 30 26" xfId="38853"/>
    <cellStyle name="Normal 2 30 3" xfId="11720"/>
    <cellStyle name="Normal 2 30 3 10" xfId="11721"/>
    <cellStyle name="Normal 2 30 3 10 2" xfId="38902"/>
    <cellStyle name="Normal 2 30 3 11" xfId="11722"/>
    <cellStyle name="Normal 2 30 3 11 2" xfId="38903"/>
    <cellStyle name="Normal 2 30 3 12" xfId="11723"/>
    <cellStyle name="Normal 2 30 3 12 2" xfId="38904"/>
    <cellStyle name="Normal 2 30 3 13" xfId="11724"/>
    <cellStyle name="Normal 2 30 3 13 2" xfId="38905"/>
    <cellStyle name="Normal 2 30 3 14" xfId="11725"/>
    <cellStyle name="Normal 2 30 3 14 2" xfId="38906"/>
    <cellStyle name="Normal 2 30 3 15" xfId="11726"/>
    <cellStyle name="Normal 2 30 3 15 2" xfId="38907"/>
    <cellStyle name="Normal 2 30 3 16" xfId="11727"/>
    <cellStyle name="Normal 2 30 3 16 2" xfId="38908"/>
    <cellStyle name="Normal 2 30 3 17" xfId="11728"/>
    <cellStyle name="Normal 2 30 3 17 2" xfId="38909"/>
    <cellStyle name="Normal 2 30 3 18" xfId="11729"/>
    <cellStyle name="Normal 2 30 3 18 2" xfId="38910"/>
    <cellStyle name="Normal 2 30 3 19" xfId="11730"/>
    <cellStyle name="Normal 2 30 3 19 2" xfId="38911"/>
    <cellStyle name="Normal 2 30 3 2" xfId="11731"/>
    <cellStyle name="Normal 2 30 3 2 2" xfId="11732"/>
    <cellStyle name="Normal 2 30 3 2 2 2" xfId="38913"/>
    <cellStyle name="Normal 2 30 3 2 3" xfId="11733"/>
    <cellStyle name="Normal 2 30 3 2 3 2" xfId="38914"/>
    <cellStyle name="Normal 2 30 3 2 4" xfId="11734"/>
    <cellStyle name="Normal 2 30 3 2 4 2" xfId="38915"/>
    <cellStyle name="Normal 2 30 3 2 5" xfId="30131"/>
    <cellStyle name="Normal 2 30 3 2 6" xfId="38912"/>
    <cellStyle name="Normal 2 30 3 2_REUTERS" xfId="11735"/>
    <cellStyle name="Normal 2 30 3 20" xfId="11736"/>
    <cellStyle name="Normal 2 30 3 20 2" xfId="38916"/>
    <cellStyle name="Normal 2 30 3 21" xfId="30130"/>
    <cellStyle name="Normal 2 30 3 22" xfId="38901"/>
    <cellStyle name="Normal 2 30 3 3" xfId="11737"/>
    <cellStyle name="Normal 2 30 3 3 2" xfId="11738"/>
    <cellStyle name="Normal 2 30 3 3 2 2" xfId="38918"/>
    <cellStyle name="Normal 2 30 3 3 3" xfId="11739"/>
    <cellStyle name="Normal 2 30 3 3 3 2" xfId="38919"/>
    <cellStyle name="Normal 2 30 3 3 4" xfId="11740"/>
    <cellStyle name="Normal 2 30 3 3 4 2" xfId="38920"/>
    <cellStyle name="Normal 2 30 3 3 5" xfId="30132"/>
    <cellStyle name="Normal 2 30 3 3 6" xfId="38917"/>
    <cellStyle name="Normal 2 30 3 3_REUTERS" xfId="11741"/>
    <cellStyle name="Normal 2 30 3 4" xfId="11742"/>
    <cellStyle name="Normal 2 30 3 4 2" xfId="11743"/>
    <cellStyle name="Normal 2 30 3 4 2 2" xfId="38922"/>
    <cellStyle name="Normal 2 30 3 4 3" xfId="11744"/>
    <cellStyle name="Normal 2 30 3 4 3 2" xfId="38923"/>
    <cellStyle name="Normal 2 30 3 4 4" xfId="11745"/>
    <cellStyle name="Normal 2 30 3 4 4 2" xfId="38924"/>
    <cellStyle name="Normal 2 30 3 4 5" xfId="30133"/>
    <cellStyle name="Normal 2 30 3 4 6" xfId="38921"/>
    <cellStyle name="Normal 2 30 3 4_REUTERS" xfId="11746"/>
    <cellStyle name="Normal 2 30 3 5" xfId="11747"/>
    <cellStyle name="Normal 2 30 3 5 2" xfId="11748"/>
    <cellStyle name="Normal 2 30 3 5 2 2" xfId="38926"/>
    <cellStyle name="Normal 2 30 3 5 3" xfId="11749"/>
    <cellStyle name="Normal 2 30 3 5 3 2" xfId="38927"/>
    <cellStyle name="Normal 2 30 3 5 4" xfId="11750"/>
    <cellStyle name="Normal 2 30 3 5 4 2" xfId="38928"/>
    <cellStyle name="Normal 2 30 3 5 5" xfId="30134"/>
    <cellStyle name="Normal 2 30 3 5 6" xfId="38925"/>
    <cellStyle name="Normal 2 30 3 5_REUTERS" xfId="11751"/>
    <cellStyle name="Normal 2 30 3 6" xfId="11752"/>
    <cellStyle name="Normal 2 30 3 6 2" xfId="38929"/>
    <cellStyle name="Normal 2 30 3 7" xfId="11753"/>
    <cellStyle name="Normal 2 30 3 7 2" xfId="38930"/>
    <cellStyle name="Normal 2 30 3 8" xfId="11754"/>
    <cellStyle name="Normal 2 30 3 8 2" xfId="38931"/>
    <cellStyle name="Normal 2 30 3 9" xfId="11755"/>
    <cellStyle name="Normal 2 30 3 9 2" xfId="38932"/>
    <cellStyle name="Normal 2 30 3_INDX_CORR" xfId="11756"/>
    <cellStyle name="Normal 2 30 4" xfId="11757"/>
    <cellStyle name="Normal 2 30 4 10" xfId="11758"/>
    <cellStyle name="Normal 2 30 4 10 2" xfId="38934"/>
    <cellStyle name="Normal 2 30 4 11" xfId="11759"/>
    <cellStyle name="Normal 2 30 4 11 2" xfId="38935"/>
    <cellStyle name="Normal 2 30 4 12" xfId="11760"/>
    <cellStyle name="Normal 2 30 4 12 2" xfId="38936"/>
    <cellStyle name="Normal 2 30 4 13" xfId="11761"/>
    <cellStyle name="Normal 2 30 4 13 2" xfId="38937"/>
    <cellStyle name="Normal 2 30 4 14" xfId="11762"/>
    <cellStyle name="Normal 2 30 4 14 2" xfId="38938"/>
    <cellStyle name="Normal 2 30 4 15" xfId="11763"/>
    <cellStyle name="Normal 2 30 4 15 2" xfId="38939"/>
    <cellStyle name="Normal 2 30 4 16" xfId="11764"/>
    <cellStyle name="Normal 2 30 4 16 2" xfId="38940"/>
    <cellStyle name="Normal 2 30 4 17" xfId="11765"/>
    <cellStyle name="Normal 2 30 4 17 2" xfId="38941"/>
    <cellStyle name="Normal 2 30 4 18" xfId="11766"/>
    <cellStyle name="Normal 2 30 4 18 2" xfId="38942"/>
    <cellStyle name="Normal 2 30 4 19" xfId="11767"/>
    <cellStyle name="Normal 2 30 4 19 2" xfId="38943"/>
    <cellStyle name="Normal 2 30 4 2" xfId="11768"/>
    <cellStyle name="Normal 2 30 4 2 2" xfId="11769"/>
    <cellStyle name="Normal 2 30 4 2 2 2" xfId="38945"/>
    <cellStyle name="Normal 2 30 4 2 3" xfId="11770"/>
    <cellStyle name="Normal 2 30 4 2 3 2" xfId="38946"/>
    <cellStyle name="Normal 2 30 4 2 4" xfId="11771"/>
    <cellStyle name="Normal 2 30 4 2 4 2" xfId="38947"/>
    <cellStyle name="Normal 2 30 4 2 5" xfId="30136"/>
    <cellStyle name="Normal 2 30 4 2 6" xfId="38944"/>
    <cellStyle name="Normal 2 30 4 2_REUTERS" xfId="11772"/>
    <cellStyle name="Normal 2 30 4 20" xfId="11773"/>
    <cellStyle name="Normal 2 30 4 20 2" xfId="38948"/>
    <cellStyle name="Normal 2 30 4 21" xfId="30135"/>
    <cellStyle name="Normal 2 30 4 22" xfId="38933"/>
    <cellStyle name="Normal 2 30 4 3" xfId="11774"/>
    <cellStyle name="Normal 2 30 4 3 2" xfId="11775"/>
    <cellStyle name="Normal 2 30 4 3 2 2" xfId="38950"/>
    <cellStyle name="Normal 2 30 4 3 3" xfId="11776"/>
    <cellStyle name="Normal 2 30 4 3 3 2" xfId="38951"/>
    <cellStyle name="Normal 2 30 4 3 4" xfId="11777"/>
    <cellStyle name="Normal 2 30 4 3 4 2" xfId="38952"/>
    <cellStyle name="Normal 2 30 4 3 5" xfId="30137"/>
    <cellStyle name="Normal 2 30 4 3 6" xfId="38949"/>
    <cellStyle name="Normal 2 30 4 3_REUTERS" xfId="11778"/>
    <cellStyle name="Normal 2 30 4 4" xfId="11779"/>
    <cellStyle name="Normal 2 30 4 4 2" xfId="11780"/>
    <cellStyle name="Normal 2 30 4 4 2 2" xfId="38954"/>
    <cellStyle name="Normal 2 30 4 4 3" xfId="11781"/>
    <cellStyle name="Normal 2 30 4 4 3 2" xfId="38955"/>
    <cellStyle name="Normal 2 30 4 4 4" xfId="11782"/>
    <cellStyle name="Normal 2 30 4 4 4 2" xfId="38956"/>
    <cellStyle name="Normal 2 30 4 4 5" xfId="30138"/>
    <cellStyle name="Normal 2 30 4 4 6" xfId="38953"/>
    <cellStyle name="Normal 2 30 4 4_REUTERS" xfId="11783"/>
    <cellStyle name="Normal 2 30 4 5" xfId="11784"/>
    <cellStyle name="Normal 2 30 4 5 2" xfId="11785"/>
    <cellStyle name="Normal 2 30 4 5 2 2" xfId="38958"/>
    <cellStyle name="Normal 2 30 4 5 3" xfId="11786"/>
    <cellStyle name="Normal 2 30 4 5 3 2" xfId="38959"/>
    <cellStyle name="Normal 2 30 4 5 4" xfId="11787"/>
    <cellStyle name="Normal 2 30 4 5 4 2" xfId="38960"/>
    <cellStyle name="Normal 2 30 4 5 5" xfId="30139"/>
    <cellStyle name="Normal 2 30 4 5 6" xfId="38957"/>
    <cellStyle name="Normal 2 30 4 5_REUTERS" xfId="11788"/>
    <cellStyle name="Normal 2 30 4 6" xfId="11789"/>
    <cellStyle name="Normal 2 30 4 6 2" xfId="38961"/>
    <cellStyle name="Normal 2 30 4 7" xfId="11790"/>
    <cellStyle name="Normal 2 30 4 7 2" xfId="38962"/>
    <cellStyle name="Normal 2 30 4 8" xfId="11791"/>
    <cellStyle name="Normal 2 30 4 8 2" xfId="38963"/>
    <cellStyle name="Normal 2 30 4 9" xfId="11792"/>
    <cellStyle name="Normal 2 30 4 9 2" xfId="38964"/>
    <cellStyle name="Normal 2 30 4_INDX_CORR" xfId="11793"/>
    <cellStyle name="Normal 2 30 5" xfId="11794"/>
    <cellStyle name="Normal 2 30 5 10" xfId="11795"/>
    <cellStyle name="Normal 2 30 5 10 2" xfId="38966"/>
    <cellStyle name="Normal 2 30 5 11" xfId="11796"/>
    <cellStyle name="Normal 2 30 5 11 2" xfId="38967"/>
    <cellStyle name="Normal 2 30 5 12" xfId="11797"/>
    <cellStyle name="Normal 2 30 5 12 2" xfId="38968"/>
    <cellStyle name="Normal 2 30 5 13" xfId="11798"/>
    <cellStyle name="Normal 2 30 5 13 2" xfId="38969"/>
    <cellStyle name="Normal 2 30 5 14" xfId="11799"/>
    <cellStyle name="Normal 2 30 5 14 2" xfId="38970"/>
    <cellStyle name="Normal 2 30 5 15" xfId="11800"/>
    <cellStyle name="Normal 2 30 5 15 2" xfId="38971"/>
    <cellStyle name="Normal 2 30 5 16" xfId="11801"/>
    <cellStyle name="Normal 2 30 5 16 2" xfId="38972"/>
    <cellStyle name="Normal 2 30 5 17" xfId="11802"/>
    <cellStyle name="Normal 2 30 5 17 2" xfId="38973"/>
    <cellStyle name="Normal 2 30 5 18" xfId="11803"/>
    <cellStyle name="Normal 2 30 5 18 2" xfId="38974"/>
    <cellStyle name="Normal 2 30 5 19" xfId="11804"/>
    <cellStyle name="Normal 2 30 5 19 2" xfId="38975"/>
    <cellStyle name="Normal 2 30 5 2" xfId="11805"/>
    <cellStyle name="Normal 2 30 5 2 2" xfId="11806"/>
    <cellStyle name="Normal 2 30 5 2 2 2" xfId="38977"/>
    <cellStyle name="Normal 2 30 5 2 3" xfId="11807"/>
    <cellStyle name="Normal 2 30 5 2 3 2" xfId="38978"/>
    <cellStyle name="Normal 2 30 5 2 4" xfId="11808"/>
    <cellStyle name="Normal 2 30 5 2 4 2" xfId="38979"/>
    <cellStyle name="Normal 2 30 5 2 5" xfId="30141"/>
    <cellStyle name="Normal 2 30 5 2 6" xfId="38976"/>
    <cellStyle name="Normal 2 30 5 2_REUTERS" xfId="11809"/>
    <cellStyle name="Normal 2 30 5 20" xfId="11810"/>
    <cellStyle name="Normal 2 30 5 20 2" xfId="38980"/>
    <cellStyle name="Normal 2 30 5 21" xfId="30140"/>
    <cellStyle name="Normal 2 30 5 22" xfId="38965"/>
    <cellStyle name="Normal 2 30 5 3" xfId="11811"/>
    <cellStyle name="Normal 2 30 5 3 2" xfId="11812"/>
    <cellStyle name="Normal 2 30 5 3 2 2" xfId="38982"/>
    <cellStyle name="Normal 2 30 5 3 3" xfId="11813"/>
    <cellStyle name="Normal 2 30 5 3 3 2" xfId="38983"/>
    <cellStyle name="Normal 2 30 5 3 4" xfId="11814"/>
    <cellStyle name="Normal 2 30 5 3 4 2" xfId="38984"/>
    <cellStyle name="Normal 2 30 5 3 5" xfId="30142"/>
    <cellStyle name="Normal 2 30 5 3 6" xfId="38981"/>
    <cellStyle name="Normal 2 30 5 3_REUTERS" xfId="11815"/>
    <cellStyle name="Normal 2 30 5 4" xfId="11816"/>
    <cellStyle name="Normal 2 30 5 4 2" xfId="11817"/>
    <cellStyle name="Normal 2 30 5 4 2 2" xfId="38986"/>
    <cellStyle name="Normal 2 30 5 4 3" xfId="11818"/>
    <cellStyle name="Normal 2 30 5 4 3 2" xfId="38987"/>
    <cellStyle name="Normal 2 30 5 4 4" xfId="11819"/>
    <cellStyle name="Normal 2 30 5 4 4 2" xfId="38988"/>
    <cellStyle name="Normal 2 30 5 4 5" xfId="30143"/>
    <cellStyle name="Normal 2 30 5 4 6" xfId="38985"/>
    <cellStyle name="Normal 2 30 5 4_REUTERS" xfId="11820"/>
    <cellStyle name="Normal 2 30 5 5" xfId="11821"/>
    <cellStyle name="Normal 2 30 5 5 2" xfId="11822"/>
    <cellStyle name="Normal 2 30 5 5 2 2" xfId="38990"/>
    <cellStyle name="Normal 2 30 5 5 3" xfId="11823"/>
    <cellStyle name="Normal 2 30 5 5 3 2" xfId="38991"/>
    <cellStyle name="Normal 2 30 5 5 4" xfId="11824"/>
    <cellStyle name="Normal 2 30 5 5 4 2" xfId="38992"/>
    <cellStyle name="Normal 2 30 5 5 5" xfId="30144"/>
    <cellStyle name="Normal 2 30 5 5 6" xfId="38989"/>
    <cellStyle name="Normal 2 30 5 5_REUTERS" xfId="11825"/>
    <cellStyle name="Normal 2 30 5 6" xfId="11826"/>
    <cellStyle name="Normal 2 30 5 6 2" xfId="38993"/>
    <cellStyle name="Normal 2 30 5 7" xfId="11827"/>
    <cellStyle name="Normal 2 30 5 7 2" xfId="38994"/>
    <cellStyle name="Normal 2 30 5 8" xfId="11828"/>
    <cellStyle name="Normal 2 30 5 8 2" xfId="38995"/>
    <cellStyle name="Normal 2 30 5 9" xfId="11829"/>
    <cellStyle name="Normal 2 30 5 9 2" xfId="38996"/>
    <cellStyle name="Normal 2 30 5_INDX_CORR" xfId="11830"/>
    <cellStyle name="Normal 2 30 6" xfId="11831"/>
    <cellStyle name="Normal 2 30 6 2" xfId="11832"/>
    <cellStyle name="Normal 2 30 6 2 2" xfId="38998"/>
    <cellStyle name="Normal 2 30 6 3" xfId="11833"/>
    <cellStyle name="Normal 2 30 6 3 2" xfId="38999"/>
    <cellStyle name="Normal 2 30 6 4" xfId="11834"/>
    <cellStyle name="Normal 2 30 6 4 2" xfId="39000"/>
    <cellStyle name="Normal 2 30 6 5" xfId="30145"/>
    <cellStyle name="Normal 2 30 6 6" xfId="38997"/>
    <cellStyle name="Normal 2 30 6_REUTERS" xfId="11835"/>
    <cellStyle name="Normal 2 30 7" xfId="11836"/>
    <cellStyle name="Normal 2 30 7 2" xfId="11837"/>
    <cellStyle name="Normal 2 30 7 2 2" xfId="39002"/>
    <cellStyle name="Normal 2 30 7 3" xfId="11838"/>
    <cellStyle name="Normal 2 30 7 3 2" xfId="39003"/>
    <cellStyle name="Normal 2 30 7 4" xfId="11839"/>
    <cellStyle name="Normal 2 30 7 4 2" xfId="39004"/>
    <cellStyle name="Normal 2 30 7 5" xfId="30146"/>
    <cellStyle name="Normal 2 30 7 6" xfId="39001"/>
    <cellStyle name="Normal 2 30 7_REUTERS" xfId="11840"/>
    <cellStyle name="Normal 2 30 8" xfId="11841"/>
    <cellStyle name="Normal 2 30 8 2" xfId="11842"/>
    <cellStyle name="Normal 2 30 8 2 2" xfId="39006"/>
    <cellStyle name="Normal 2 30 8 3" xfId="11843"/>
    <cellStyle name="Normal 2 30 8 3 2" xfId="39007"/>
    <cellStyle name="Normal 2 30 8 4" xfId="11844"/>
    <cellStyle name="Normal 2 30 8 4 2" xfId="39008"/>
    <cellStyle name="Normal 2 30 8 5" xfId="30147"/>
    <cellStyle name="Normal 2 30 8 6" xfId="39005"/>
    <cellStyle name="Normal 2 30 8_REUTERS" xfId="11845"/>
    <cellStyle name="Normal 2 30 9" xfId="11846"/>
    <cellStyle name="Normal 2 30 9 2" xfId="11847"/>
    <cellStyle name="Normal 2 30 9 2 2" xfId="39010"/>
    <cellStyle name="Normal 2 30 9 3" xfId="11848"/>
    <cellStyle name="Normal 2 30 9 3 2" xfId="39011"/>
    <cellStyle name="Normal 2 30 9 4" xfId="11849"/>
    <cellStyle name="Normal 2 30 9 4 2" xfId="39012"/>
    <cellStyle name="Normal 2 30 9 5" xfId="30148"/>
    <cellStyle name="Normal 2 30 9 6" xfId="39009"/>
    <cellStyle name="Normal 2 30 9_REUTERS" xfId="11850"/>
    <cellStyle name="Normal 2 30_INDX_CORR" xfId="11851"/>
    <cellStyle name="Normal 2 31" xfId="11852"/>
    <cellStyle name="Normal 2 31 10" xfId="11853"/>
    <cellStyle name="Normal 2 31 10 2" xfId="39014"/>
    <cellStyle name="Normal 2 31 11" xfId="11854"/>
    <cellStyle name="Normal 2 31 11 2" xfId="39015"/>
    <cellStyle name="Normal 2 31 12" xfId="11855"/>
    <cellStyle name="Normal 2 31 12 2" xfId="39016"/>
    <cellStyle name="Normal 2 31 13" xfId="11856"/>
    <cellStyle name="Normal 2 31 13 2" xfId="39017"/>
    <cellStyle name="Normal 2 31 14" xfId="11857"/>
    <cellStyle name="Normal 2 31 14 2" xfId="39018"/>
    <cellStyle name="Normal 2 31 15" xfId="11858"/>
    <cellStyle name="Normal 2 31 15 2" xfId="39019"/>
    <cellStyle name="Normal 2 31 16" xfId="11859"/>
    <cellStyle name="Normal 2 31 16 2" xfId="39020"/>
    <cellStyle name="Normal 2 31 17" xfId="11860"/>
    <cellStyle name="Normal 2 31 17 2" xfId="39021"/>
    <cellStyle name="Normal 2 31 18" xfId="11861"/>
    <cellStyle name="Normal 2 31 18 2" xfId="39022"/>
    <cellStyle name="Normal 2 31 19" xfId="11862"/>
    <cellStyle name="Normal 2 31 19 2" xfId="39023"/>
    <cellStyle name="Normal 2 31 2" xfId="11863"/>
    <cellStyle name="Normal 2 31 2 2" xfId="11864"/>
    <cellStyle name="Normal 2 31 2 2 2" xfId="39025"/>
    <cellStyle name="Normal 2 31 2 3" xfId="11865"/>
    <cellStyle name="Normal 2 31 2 3 2" xfId="39026"/>
    <cellStyle name="Normal 2 31 2 4" xfId="11866"/>
    <cellStyle name="Normal 2 31 2 4 2" xfId="39027"/>
    <cellStyle name="Normal 2 31 2 5" xfId="30150"/>
    <cellStyle name="Normal 2 31 2 6" xfId="39024"/>
    <cellStyle name="Normal 2 31 2_REUTERS" xfId="11867"/>
    <cellStyle name="Normal 2 31 20" xfId="11868"/>
    <cellStyle name="Normal 2 31 20 2" xfId="39028"/>
    <cellStyle name="Normal 2 31 21" xfId="30149"/>
    <cellStyle name="Normal 2 31 22" xfId="39013"/>
    <cellStyle name="Normal 2 31 3" xfId="11869"/>
    <cellStyle name="Normal 2 31 3 2" xfId="11870"/>
    <cellStyle name="Normal 2 31 3 2 2" xfId="39030"/>
    <cellStyle name="Normal 2 31 3 3" xfId="11871"/>
    <cellStyle name="Normal 2 31 3 3 2" xfId="39031"/>
    <cellStyle name="Normal 2 31 3 4" xfId="11872"/>
    <cellStyle name="Normal 2 31 3 4 2" xfId="39032"/>
    <cellStyle name="Normal 2 31 3 5" xfId="30151"/>
    <cellStyle name="Normal 2 31 3 6" xfId="39029"/>
    <cellStyle name="Normal 2 31 3_REUTERS" xfId="11873"/>
    <cellStyle name="Normal 2 31 4" xfId="11874"/>
    <cellStyle name="Normal 2 31 4 2" xfId="11875"/>
    <cellStyle name="Normal 2 31 4 2 2" xfId="39034"/>
    <cellStyle name="Normal 2 31 4 3" xfId="11876"/>
    <cellStyle name="Normal 2 31 4 3 2" xfId="39035"/>
    <cellStyle name="Normal 2 31 4 4" xfId="11877"/>
    <cellStyle name="Normal 2 31 4 4 2" xfId="39036"/>
    <cellStyle name="Normal 2 31 4 5" xfId="30152"/>
    <cellStyle name="Normal 2 31 4 6" xfId="39033"/>
    <cellStyle name="Normal 2 31 4_REUTERS" xfId="11878"/>
    <cellStyle name="Normal 2 31 5" xfId="11879"/>
    <cellStyle name="Normal 2 31 5 2" xfId="11880"/>
    <cellStyle name="Normal 2 31 5 2 2" xfId="39038"/>
    <cellStyle name="Normal 2 31 5 3" xfId="11881"/>
    <cellStyle name="Normal 2 31 5 3 2" xfId="39039"/>
    <cellStyle name="Normal 2 31 5 4" xfId="11882"/>
    <cellStyle name="Normal 2 31 5 4 2" xfId="39040"/>
    <cellStyle name="Normal 2 31 5 5" xfId="30153"/>
    <cellStyle name="Normal 2 31 5 6" xfId="39037"/>
    <cellStyle name="Normal 2 31 5_REUTERS" xfId="11883"/>
    <cellStyle name="Normal 2 31 6" xfId="11884"/>
    <cellStyle name="Normal 2 31 6 2" xfId="39041"/>
    <cellStyle name="Normal 2 31 7" xfId="11885"/>
    <cellStyle name="Normal 2 31 7 2" xfId="39042"/>
    <cellStyle name="Normal 2 31 8" xfId="11886"/>
    <cellStyle name="Normal 2 31 8 2" xfId="39043"/>
    <cellStyle name="Normal 2 31 9" xfId="11887"/>
    <cellStyle name="Normal 2 31 9 2" xfId="39044"/>
    <cellStyle name="Normal 2 31_INDX_CORR" xfId="11888"/>
    <cellStyle name="Normal 2 32" xfId="11889"/>
    <cellStyle name="Normal 2 32 10" xfId="11890"/>
    <cellStyle name="Normal 2 32 10 2" xfId="39046"/>
    <cellStyle name="Normal 2 32 11" xfId="11891"/>
    <cellStyle name="Normal 2 32 11 2" xfId="39047"/>
    <cellStyle name="Normal 2 32 12" xfId="11892"/>
    <cellStyle name="Normal 2 32 12 2" xfId="39048"/>
    <cellStyle name="Normal 2 32 13" xfId="11893"/>
    <cellStyle name="Normal 2 32 13 2" xfId="39049"/>
    <cellStyle name="Normal 2 32 14" xfId="11894"/>
    <cellStyle name="Normal 2 32 14 2" xfId="39050"/>
    <cellStyle name="Normal 2 32 15" xfId="11895"/>
    <cellStyle name="Normal 2 32 15 2" xfId="39051"/>
    <cellStyle name="Normal 2 32 16" xfId="11896"/>
    <cellStyle name="Normal 2 32 16 2" xfId="39052"/>
    <cellStyle name="Normal 2 32 17" xfId="11897"/>
    <cellStyle name="Normal 2 32 17 2" xfId="39053"/>
    <cellStyle name="Normal 2 32 18" xfId="11898"/>
    <cellStyle name="Normal 2 32 18 2" xfId="39054"/>
    <cellStyle name="Normal 2 32 19" xfId="11899"/>
    <cellStyle name="Normal 2 32 19 2" xfId="39055"/>
    <cellStyle name="Normal 2 32 2" xfId="11900"/>
    <cellStyle name="Normal 2 32 2 10" xfId="11901"/>
    <cellStyle name="Normal 2 32 2 10 2" xfId="39057"/>
    <cellStyle name="Normal 2 32 2 11" xfId="11902"/>
    <cellStyle name="Normal 2 32 2 11 2" xfId="39058"/>
    <cellStyle name="Normal 2 32 2 12" xfId="11903"/>
    <cellStyle name="Normal 2 32 2 12 2" xfId="39059"/>
    <cellStyle name="Normal 2 32 2 13" xfId="11904"/>
    <cellStyle name="Normal 2 32 2 13 2" xfId="39060"/>
    <cellStyle name="Normal 2 32 2 14" xfId="11905"/>
    <cellStyle name="Normal 2 32 2 14 2" xfId="39061"/>
    <cellStyle name="Normal 2 32 2 15" xfId="11906"/>
    <cellStyle name="Normal 2 32 2 15 2" xfId="39062"/>
    <cellStyle name="Normal 2 32 2 16" xfId="11907"/>
    <cellStyle name="Normal 2 32 2 16 2" xfId="39063"/>
    <cellStyle name="Normal 2 32 2 17" xfId="11908"/>
    <cellStyle name="Normal 2 32 2 17 2" xfId="39064"/>
    <cellStyle name="Normal 2 32 2 18" xfId="11909"/>
    <cellStyle name="Normal 2 32 2 18 2" xfId="39065"/>
    <cellStyle name="Normal 2 32 2 19" xfId="11910"/>
    <cellStyle name="Normal 2 32 2 19 2" xfId="39066"/>
    <cellStyle name="Normal 2 32 2 2" xfId="11911"/>
    <cellStyle name="Normal 2 32 2 2 2" xfId="11912"/>
    <cellStyle name="Normal 2 32 2 2 2 2" xfId="39068"/>
    <cellStyle name="Normal 2 32 2 2 3" xfId="11913"/>
    <cellStyle name="Normal 2 32 2 2 3 2" xfId="39069"/>
    <cellStyle name="Normal 2 32 2 2 4" xfId="11914"/>
    <cellStyle name="Normal 2 32 2 2 4 2" xfId="39070"/>
    <cellStyle name="Normal 2 32 2 2 5" xfId="30156"/>
    <cellStyle name="Normal 2 32 2 2 6" xfId="39067"/>
    <cellStyle name="Normal 2 32 2 2_REUTERS" xfId="11915"/>
    <cellStyle name="Normal 2 32 2 20" xfId="11916"/>
    <cellStyle name="Normal 2 32 2 20 2" xfId="39071"/>
    <cellStyle name="Normal 2 32 2 21" xfId="30155"/>
    <cellStyle name="Normal 2 32 2 22" xfId="39056"/>
    <cellStyle name="Normal 2 32 2 3" xfId="11917"/>
    <cellStyle name="Normal 2 32 2 3 2" xfId="11918"/>
    <cellStyle name="Normal 2 32 2 3 2 2" xfId="39073"/>
    <cellStyle name="Normal 2 32 2 3 3" xfId="11919"/>
    <cellStyle name="Normal 2 32 2 3 3 2" xfId="39074"/>
    <cellStyle name="Normal 2 32 2 3 4" xfId="11920"/>
    <cellStyle name="Normal 2 32 2 3 4 2" xfId="39075"/>
    <cellStyle name="Normal 2 32 2 3 5" xfId="30157"/>
    <cellStyle name="Normal 2 32 2 3 6" xfId="39072"/>
    <cellStyle name="Normal 2 32 2 3_REUTERS" xfId="11921"/>
    <cellStyle name="Normal 2 32 2 4" xfId="11922"/>
    <cellStyle name="Normal 2 32 2 4 2" xfId="11923"/>
    <cellStyle name="Normal 2 32 2 4 2 2" xfId="39077"/>
    <cellStyle name="Normal 2 32 2 4 3" xfId="11924"/>
    <cellStyle name="Normal 2 32 2 4 3 2" xfId="39078"/>
    <cellStyle name="Normal 2 32 2 4 4" xfId="11925"/>
    <cellStyle name="Normal 2 32 2 4 4 2" xfId="39079"/>
    <cellStyle name="Normal 2 32 2 4 5" xfId="30158"/>
    <cellStyle name="Normal 2 32 2 4 6" xfId="39076"/>
    <cellStyle name="Normal 2 32 2 4_REUTERS" xfId="11926"/>
    <cellStyle name="Normal 2 32 2 5" xfId="11927"/>
    <cellStyle name="Normal 2 32 2 5 2" xfId="11928"/>
    <cellStyle name="Normal 2 32 2 5 2 2" xfId="39081"/>
    <cellStyle name="Normal 2 32 2 5 3" xfId="11929"/>
    <cellStyle name="Normal 2 32 2 5 3 2" xfId="39082"/>
    <cellStyle name="Normal 2 32 2 5 4" xfId="11930"/>
    <cellStyle name="Normal 2 32 2 5 4 2" xfId="39083"/>
    <cellStyle name="Normal 2 32 2 5 5" xfId="30159"/>
    <cellStyle name="Normal 2 32 2 5 6" xfId="39080"/>
    <cellStyle name="Normal 2 32 2 5_REUTERS" xfId="11931"/>
    <cellStyle name="Normal 2 32 2 6" xfId="11932"/>
    <cellStyle name="Normal 2 32 2 6 2" xfId="39084"/>
    <cellStyle name="Normal 2 32 2 7" xfId="11933"/>
    <cellStyle name="Normal 2 32 2 7 2" xfId="39085"/>
    <cellStyle name="Normal 2 32 2 8" xfId="11934"/>
    <cellStyle name="Normal 2 32 2 8 2" xfId="39086"/>
    <cellStyle name="Normal 2 32 2 9" xfId="11935"/>
    <cellStyle name="Normal 2 32 2 9 2" xfId="39087"/>
    <cellStyle name="Normal 2 32 2_INDX_CORR" xfId="11936"/>
    <cellStyle name="Normal 2 32 20" xfId="11937"/>
    <cellStyle name="Normal 2 32 20 2" xfId="39088"/>
    <cellStyle name="Normal 2 32 21" xfId="11938"/>
    <cellStyle name="Normal 2 32 21 2" xfId="39089"/>
    <cellStyle name="Normal 2 32 22" xfId="11939"/>
    <cellStyle name="Normal 2 32 22 2" xfId="39090"/>
    <cellStyle name="Normal 2 32 23" xfId="11940"/>
    <cellStyle name="Normal 2 32 23 2" xfId="39091"/>
    <cellStyle name="Normal 2 32 24" xfId="11941"/>
    <cellStyle name="Normal 2 32 24 2" xfId="39092"/>
    <cellStyle name="Normal 2 32 25" xfId="30154"/>
    <cellStyle name="Normal 2 32 26" xfId="39045"/>
    <cellStyle name="Normal 2 32 3" xfId="11942"/>
    <cellStyle name="Normal 2 32 3 10" xfId="11943"/>
    <cellStyle name="Normal 2 32 3 10 2" xfId="39094"/>
    <cellStyle name="Normal 2 32 3 11" xfId="11944"/>
    <cellStyle name="Normal 2 32 3 11 2" xfId="39095"/>
    <cellStyle name="Normal 2 32 3 12" xfId="11945"/>
    <cellStyle name="Normal 2 32 3 12 2" xfId="39096"/>
    <cellStyle name="Normal 2 32 3 13" xfId="11946"/>
    <cellStyle name="Normal 2 32 3 13 2" xfId="39097"/>
    <cellStyle name="Normal 2 32 3 14" xfId="11947"/>
    <cellStyle name="Normal 2 32 3 14 2" xfId="39098"/>
    <cellStyle name="Normal 2 32 3 15" xfId="11948"/>
    <cellStyle name="Normal 2 32 3 15 2" xfId="39099"/>
    <cellStyle name="Normal 2 32 3 16" xfId="11949"/>
    <cellStyle name="Normal 2 32 3 16 2" xfId="39100"/>
    <cellStyle name="Normal 2 32 3 17" xfId="11950"/>
    <cellStyle name="Normal 2 32 3 17 2" xfId="39101"/>
    <cellStyle name="Normal 2 32 3 18" xfId="11951"/>
    <cellStyle name="Normal 2 32 3 18 2" xfId="39102"/>
    <cellStyle name="Normal 2 32 3 19" xfId="11952"/>
    <cellStyle name="Normal 2 32 3 19 2" xfId="39103"/>
    <cellStyle name="Normal 2 32 3 2" xfId="11953"/>
    <cellStyle name="Normal 2 32 3 2 2" xfId="11954"/>
    <cellStyle name="Normal 2 32 3 2 2 2" xfId="39105"/>
    <cellStyle name="Normal 2 32 3 2 3" xfId="11955"/>
    <cellStyle name="Normal 2 32 3 2 3 2" xfId="39106"/>
    <cellStyle name="Normal 2 32 3 2 4" xfId="11956"/>
    <cellStyle name="Normal 2 32 3 2 4 2" xfId="39107"/>
    <cellStyle name="Normal 2 32 3 2 5" xfId="30161"/>
    <cellStyle name="Normal 2 32 3 2 6" xfId="39104"/>
    <cellStyle name="Normal 2 32 3 2_REUTERS" xfId="11957"/>
    <cellStyle name="Normal 2 32 3 20" xfId="11958"/>
    <cellStyle name="Normal 2 32 3 20 2" xfId="39108"/>
    <cellStyle name="Normal 2 32 3 21" xfId="30160"/>
    <cellStyle name="Normal 2 32 3 22" xfId="39093"/>
    <cellStyle name="Normal 2 32 3 3" xfId="11959"/>
    <cellStyle name="Normal 2 32 3 3 2" xfId="11960"/>
    <cellStyle name="Normal 2 32 3 3 2 2" xfId="39110"/>
    <cellStyle name="Normal 2 32 3 3 3" xfId="11961"/>
    <cellStyle name="Normal 2 32 3 3 3 2" xfId="39111"/>
    <cellStyle name="Normal 2 32 3 3 4" xfId="11962"/>
    <cellStyle name="Normal 2 32 3 3 4 2" xfId="39112"/>
    <cellStyle name="Normal 2 32 3 3 5" xfId="30162"/>
    <cellStyle name="Normal 2 32 3 3 6" xfId="39109"/>
    <cellStyle name="Normal 2 32 3 3_REUTERS" xfId="11963"/>
    <cellStyle name="Normal 2 32 3 4" xfId="11964"/>
    <cellStyle name="Normal 2 32 3 4 2" xfId="11965"/>
    <cellStyle name="Normal 2 32 3 4 2 2" xfId="39114"/>
    <cellStyle name="Normal 2 32 3 4 3" xfId="11966"/>
    <cellStyle name="Normal 2 32 3 4 3 2" xfId="39115"/>
    <cellStyle name="Normal 2 32 3 4 4" xfId="11967"/>
    <cellStyle name="Normal 2 32 3 4 4 2" xfId="39116"/>
    <cellStyle name="Normal 2 32 3 4 5" xfId="30163"/>
    <cellStyle name="Normal 2 32 3 4 6" xfId="39113"/>
    <cellStyle name="Normal 2 32 3 4_REUTERS" xfId="11968"/>
    <cellStyle name="Normal 2 32 3 5" xfId="11969"/>
    <cellStyle name="Normal 2 32 3 5 2" xfId="11970"/>
    <cellStyle name="Normal 2 32 3 5 2 2" xfId="39118"/>
    <cellStyle name="Normal 2 32 3 5 3" xfId="11971"/>
    <cellStyle name="Normal 2 32 3 5 3 2" xfId="39119"/>
    <cellStyle name="Normal 2 32 3 5 4" xfId="11972"/>
    <cellStyle name="Normal 2 32 3 5 4 2" xfId="39120"/>
    <cellStyle name="Normal 2 32 3 5 5" xfId="30164"/>
    <cellStyle name="Normal 2 32 3 5 6" xfId="39117"/>
    <cellStyle name="Normal 2 32 3 5_REUTERS" xfId="11973"/>
    <cellStyle name="Normal 2 32 3 6" xfId="11974"/>
    <cellStyle name="Normal 2 32 3 6 2" xfId="39121"/>
    <cellStyle name="Normal 2 32 3 7" xfId="11975"/>
    <cellStyle name="Normal 2 32 3 7 2" xfId="39122"/>
    <cellStyle name="Normal 2 32 3 8" xfId="11976"/>
    <cellStyle name="Normal 2 32 3 8 2" xfId="39123"/>
    <cellStyle name="Normal 2 32 3 9" xfId="11977"/>
    <cellStyle name="Normal 2 32 3 9 2" xfId="39124"/>
    <cellStyle name="Normal 2 32 3_INDX_CORR" xfId="11978"/>
    <cellStyle name="Normal 2 32 4" xfId="11979"/>
    <cellStyle name="Normal 2 32 4 10" xfId="11980"/>
    <cellStyle name="Normal 2 32 4 10 2" xfId="39126"/>
    <cellStyle name="Normal 2 32 4 11" xfId="11981"/>
    <cellStyle name="Normal 2 32 4 11 2" xfId="39127"/>
    <cellStyle name="Normal 2 32 4 12" xfId="11982"/>
    <cellStyle name="Normal 2 32 4 12 2" xfId="39128"/>
    <cellStyle name="Normal 2 32 4 13" xfId="11983"/>
    <cellStyle name="Normal 2 32 4 13 2" xfId="39129"/>
    <cellStyle name="Normal 2 32 4 14" xfId="11984"/>
    <cellStyle name="Normal 2 32 4 14 2" xfId="39130"/>
    <cellStyle name="Normal 2 32 4 15" xfId="11985"/>
    <cellStyle name="Normal 2 32 4 15 2" xfId="39131"/>
    <cellStyle name="Normal 2 32 4 16" xfId="11986"/>
    <cellStyle name="Normal 2 32 4 16 2" xfId="39132"/>
    <cellStyle name="Normal 2 32 4 17" xfId="11987"/>
    <cellStyle name="Normal 2 32 4 17 2" xfId="39133"/>
    <cellStyle name="Normal 2 32 4 18" xfId="11988"/>
    <cellStyle name="Normal 2 32 4 18 2" xfId="39134"/>
    <cellStyle name="Normal 2 32 4 19" xfId="11989"/>
    <cellStyle name="Normal 2 32 4 19 2" xfId="39135"/>
    <cellStyle name="Normal 2 32 4 2" xfId="11990"/>
    <cellStyle name="Normal 2 32 4 2 2" xfId="11991"/>
    <cellStyle name="Normal 2 32 4 2 2 2" xfId="39137"/>
    <cellStyle name="Normal 2 32 4 2 3" xfId="11992"/>
    <cellStyle name="Normal 2 32 4 2 3 2" xfId="39138"/>
    <cellStyle name="Normal 2 32 4 2 4" xfId="11993"/>
    <cellStyle name="Normal 2 32 4 2 4 2" xfId="39139"/>
    <cellStyle name="Normal 2 32 4 2 5" xfId="30166"/>
    <cellStyle name="Normal 2 32 4 2 6" xfId="39136"/>
    <cellStyle name="Normal 2 32 4 2_REUTERS" xfId="11994"/>
    <cellStyle name="Normal 2 32 4 20" xfId="11995"/>
    <cellStyle name="Normal 2 32 4 20 2" xfId="39140"/>
    <cellStyle name="Normal 2 32 4 21" xfId="30165"/>
    <cellStyle name="Normal 2 32 4 22" xfId="39125"/>
    <cellStyle name="Normal 2 32 4 3" xfId="11996"/>
    <cellStyle name="Normal 2 32 4 3 2" xfId="11997"/>
    <cellStyle name="Normal 2 32 4 3 2 2" xfId="39142"/>
    <cellStyle name="Normal 2 32 4 3 3" xfId="11998"/>
    <cellStyle name="Normal 2 32 4 3 3 2" xfId="39143"/>
    <cellStyle name="Normal 2 32 4 3 4" xfId="11999"/>
    <cellStyle name="Normal 2 32 4 3 4 2" xfId="39144"/>
    <cellStyle name="Normal 2 32 4 3 5" xfId="30167"/>
    <cellStyle name="Normal 2 32 4 3 6" xfId="39141"/>
    <cellStyle name="Normal 2 32 4 3_REUTERS" xfId="12000"/>
    <cellStyle name="Normal 2 32 4 4" xfId="12001"/>
    <cellStyle name="Normal 2 32 4 4 2" xfId="12002"/>
    <cellStyle name="Normal 2 32 4 4 2 2" xfId="39146"/>
    <cellStyle name="Normal 2 32 4 4 3" xfId="12003"/>
    <cellStyle name="Normal 2 32 4 4 3 2" xfId="39147"/>
    <cellStyle name="Normal 2 32 4 4 4" xfId="12004"/>
    <cellStyle name="Normal 2 32 4 4 4 2" xfId="39148"/>
    <cellStyle name="Normal 2 32 4 4 5" xfId="30168"/>
    <cellStyle name="Normal 2 32 4 4 6" xfId="39145"/>
    <cellStyle name="Normal 2 32 4 4_REUTERS" xfId="12005"/>
    <cellStyle name="Normal 2 32 4 5" xfId="12006"/>
    <cellStyle name="Normal 2 32 4 5 2" xfId="12007"/>
    <cellStyle name="Normal 2 32 4 5 2 2" xfId="39150"/>
    <cellStyle name="Normal 2 32 4 5 3" xfId="12008"/>
    <cellStyle name="Normal 2 32 4 5 3 2" xfId="39151"/>
    <cellStyle name="Normal 2 32 4 5 4" xfId="12009"/>
    <cellStyle name="Normal 2 32 4 5 4 2" xfId="39152"/>
    <cellStyle name="Normal 2 32 4 5 5" xfId="30169"/>
    <cellStyle name="Normal 2 32 4 5 6" xfId="39149"/>
    <cellStyle name="Normal 2 32 4 5_REUTERS" xfId="12010"/>
    <cellStyle name="Normal 2 32 4 6" xfId="12011"/>
    <cellStyle name="Normal 2 32 4 6 2" xfId="39153"/>
    <cellStyle name="Normal 2 32 4 7" xfId="12012"/>
    <cellStyle name="Normal 2 32 4 7 2" xfId="39154"/>
    <cellStyle name="Normal 2 32 4 8" xfId="12013"/>
    <cellStyle name="Normal 2 32 4 8 2" xfId="39155"/>
    <cellStyle name="Normal 2 32 4 9" xfId="12014"/>
    <cellStyle name="Normal 2 32 4 9 2" xfId="39156"/>
    <cellStyle name="Normal 2 32 4_INDX_CORR" xfId="12015"/>
    <cellStyle name="Normal 2 32 5" xfId="12016"/>
    <cellStyle name="Normal 2 32 5 10" xfId="12017"/>
    <cellStyle name="Normal 2 32 5 10 2" xfId="39158"/>
    <cellStyle name="Normal 2 32 5 11" xfId="12018"/>
    <cellStyle name="Normal 2 32 5 11 2" xfId="39159"/>
    <cellStyle name="Normal 2 32 5 12" xfId="12019"/>
    <cellStyle name="Normal 2 32 5 12 2" xfId="39160"/>
    <cellStyle name="Normal 2 32 5 13" xfId="12020"/>
    <cellStyle name="Normal 2 32 5 13 2" xfId="39161"/>
    <cellStyle name="Normal 2 32 5 14" xfId="12021"/>
    <cellStyle name="Normal 2 32 5 14 2" xfId="39162"/>
    <cellStyle name="Normal 2 32 5 15" xfId="12022"/>
    <cellStyle name="Normal 2 32 5 15 2" xfId="39163"/>
    <cellStyle name="Normal 2 32 5 16" xfId="12023"/>
    <cellStyle name="Normal 2 32 5 16 2" xfId="39164"/>
    <cellStyle name="Normal 2 32 5 17" xfId="12024"/>
    <cellStyle name="Normal 2 32 5 17 2" xfId="39165"/>
    <cellStyle name="Normal 2 32 5 18" xfId="12025"/>
    <cellStyle name="Normal 2 32 5 18 2" xfId="39166"/>
    <cellStyle name="Normal 2 32 5 19" xfId="12026"/>
    <cellStyle name="Normal 2 32 5 19 2" xfId="39167"/>
    <cellStyle name="Normal 2 32 5 2" xfId="12027"/>
    <cellStyle name="Normal 2 32 5 2 2" xfId="12028"/>
    <cellStyle name="Normal 2 32 5 2 2 2" xfId="39169"/>
    <cellStyle name="Normal 2 32 5 2 3" xfId="12029"/>
    <cellStyle name="Normal 2 32 5 2 3 2" xfId="39170"/>
    <cellStyle name="Normal 2 32 5 2 4" xfId="12030"/>
    <cellStyle name="Normal 2 32 5 2 4 2" xfId="39171"/>
    <cellStyle name="Normal 2 32 5 2 5" xfId="30171"/>
    <cellStyle name="Normal 2 32 5 2 6" xfId="39168"/>
    <cellStyle name="Normal 2 32 5 2_REUTERS" xfId="12031"/>
    <cellStyle name="Normal 2 32 5 20" xfId="12032"/>
    <cellStyle name="Normal 2 32 5 20 2" xfId="39172"/>
    <cellStyle name="Normal 2 32 5 21" xfId="30170"/>
    <cellStyle name="Normal 2 32 5 22" xfId="39157"/>
    <cellStyle name="Normal 2 32 5 3" xfId="12033"/>
    <cellStyle name="Normal 2 32 5 3 2" xfId="12034"/>
    <cellStyle name="Normal 2 32 5 3 2 2" xfId="39174"/>
    <cellStyle name="Normal 2 32 5 3 3" xfId="12035"/>
    <cellStyle name="Normal 2 32 5 3 3 2" xfId="39175"/>
    <cellStyle name="Normal 2 32 5 3 4" xfId="12036"/>
    <cellStyle name="Normal 2 32 5 3 4 2" xfId="39176"/>
    <cellStyle name="Normal 2 32 5 3 5" xfId="30172"/>
    <cellStyle name="Normal 2 32 5 3 6" xfId="39173"/>
    <cellStyle name="Normal 2 32 5 3_REUTERS" xfId="12037"/>
    <cellStyle name="Normal 2 32 5 4" xfId="12038"/>
    <cellStyle name="Normal 2 32 5 4 2" xfId="12039"/>
    <cellStyle name="Normal 2 32 5 4 2 2" xfId="39178"/>
    <cellStyle name="Normal 2 32 5 4 3" xfId="12040"/>
    <cellStyle name="Normal 2 32 5 4 3 2" xfId="39179"/>
    <cellStyle name="Normal 2 32 5 4 4" xfId="12041"/>
    <cellStyle name="Normal 2 32 5 4 4 2" xfId="39180"/>
    <cellStyle name="Normal 2 32 5 4 5" xfId="30173"/>
    <cellStyle name="Normal 2 32 5 4 6" xfId="39177"/>
    <cellStyle name="Normal 2 32 5 4_REUTERS" xfId="12042"/>
    <cellStyle name="Normal 2 32 5 5" xfId="12043"/>
    <cellStyle name="Normal 2 32 5 5 2" xfId="12044"/>
    <cellStyle name="Normal 2 32 5 5 2 2" xfId="39182"/>
    <cellStyle name="Normal 2 32 5 5 3" xfId="12045"/>
    <cellStyle name="Normal 2 32 5 5 3 2" xfId="39183"/>
    <cellStyle name="Normal 2 32 5 5 4" xfId="12046"/>
    <cellStyle name="Normal 2 32 5 5 4 2" xfId="39184"/>
    <cellStyle name="Normal 2 32 5 5 5" xfId="30174"/>
    <cellStyle name="Normal 2 32 5 5 6" xfId="39181"/>
    <cellStyle name="Normal 2 32 5 5_REUTERS" xfId="12047"/>
    <cellStyle name="Normal 2 32 5 6" xfId="12048"/>
    <cellStyle name="Normal 2 32 5 6 2" xfId="39185"/>
    <cellStyle name="Normal 2 32 5 7" xfId="12049"/>
    <cellStyle name="Normal 2 32 5 7 2" xfId="39186"/>
    <cellStyle name="Normal 2 32 5 8" xfId="12050"/>
    <cellStyle name="Normal 2 32 5 8 2" xfId="39187"/>
    <cellStyle name="Normal 2 32 5 9" xfId="12051"/>
    <cellStyle name="Normal 2 32 5 9 2" xfId="39188"/>
    <cellStyle name="Normal 2 32 5_INDX_CORR" xfId="12052"/>
    <cellStyle name="Normal 2 32 6" xfId="12053"/>
    <cellStyle name="Normal 2 32 6 2" xfId="12054"/>
    <cellStyle name="Normal 2 32 6 2 2" xfId="39190"/>
    <cellStyle name="Normal 2 32 6 3" xfId="12055"/>
    <cellStyle name="Normal 2 32 6 3 2" xfId="39191"/>
    <cellStyle name="Normal 2 32 6 4" xfId="12056"/>
    <cellStyle name="Normal 2 32 6 4 2" xfId="39192"/>
    <cellStyle name="Normal 2 32 6 5" xfId="30175"/>
    <cellStyle name="Normal 2 32 6 6" xfId="39189"/>
    <cellStyle name="Normal 2 32 6_REUTERS" xfId="12057"/>
    <cellStyle name="Normal 2 32 7" xfId="12058"/>
    <cellStyle name="Normal 2 32 7 2" xfId="12059"/>
    <cellStyle name="Normal 2 32 7 2 2" xfId="39194"/>
    <cellStyle name="Normal 2 32 7 3" xfId="12060"/>
    <cellStyle name="Normal 2 32 7 3 2" xfId="39195"/>
    <cellStyle name="Normal 2 32 7 4" xfId="12061"/>
    <cellStyle name="Normal 2 32 7 4 2" xfId="39196"/>
    <cellStyle name="Normal 2 32 7 5" xfId="30176"/>
    <cellStyle name="Normal 2 32 7 6" xfId="39193"/>
    <cellStyle name="Normal 2 32 7_REUTERS" xfId="12062"/>
    <cellStyle name="Normal 2 32 8" xfId="12063"/>
    <cellStyle name="Normal 2 32 8 2" xfId="12064"/>
    <cellStyle name="Normal 2 32 8 2 2" xfId="39198"/>
    <cellStyle name="Normal 2 32 8 3" xfId="12065"/>
    <cellStyle name="Normal 2 32 8 3 2" xfId="39199"/>
    <cellStyle name="Normal 2 32 8 4" xfId="12066"/>
    <cellStyle name="Normal 2 32 8 4 2" xfId="39200"/>
    <cellStyle name="Normal 2 32 8 5" xfId="30177"/>
    <cellStyle name="Normal 2 32 8 6" xfId="39197"/>
    <cellStyle name="Normal 2 32 8_REUTERS" xfId="12067"/>
    <cellStyle name="Normal 2 32 9" xfId="12068"/>
    <cellStyle name="Normal 2 32 9 2" xfId="12069"/>
    <cellStyle name="Normal 2 32 9 2 2" xfId="39202"/>
    <cellStyle name="Normal 2 32 9 3" xfId="12070"/>
    <cellStyle name="Normal 2 32 9 3 2" xfId="39203"/>
    <cellStyle name="Normal 2 32 9 4" xfId="12071"/>
    <cellStyle name="Normal 2 32 9 4 2" xfId="39204"/>
    <cellStyle name="Normal 2 32 9 5" xfId="30178"/>
    <cellStyle name="Normal 2 32 9 6" xfId="39201"/>
    <cellStyle name="Normal 2 32 9_REUTERS" xfId="12072"/>
    <cellStyle name="Normal 2 32_INDX_CORR" xfId="12073"/>
    <cellStyle name="Normal 2 33" xfId="12074"/>
    <cellStyle name="Normal 2 33 10" xfId="12075"/>
    <cellStyle name="Normal 2 33 10 2" xfId="39206"/>
    <cellStyle name="Normal 2 33 11" xfId="12076"/>
    <cellStyle name="Normal 2 33 11 2" xfId="39207"/>
    <cellStyle name="Normal 2 33 12" xfId="12077"/>
    <cellStyle name="Normal 2 33 12 2" xfId="39208"/>
    <cellStyle name="Normal 2 33 13" xfId="12078"/>
    <cellStyle name="Normal 2 33 13 2" xfId="39209"/>
    <cellStyle name="Normal 2 33 14" xfId="12079"/>
    <cellStyle name="Normal 2 33 14 2" xfId="39210"/>
    <cellStyle name="Normal 2 33 15" xfId="12080"/>
    <cellStyle name="Normal 2 33 15 2" xfId="39211"/>
    <cellStyle name="Normal 2 33 16" xfId="12081"/>
    <cellStyle name="Normal 2 33 16 2" xfId="39212"/>
    <cellStyle name="Normal 2 33 17" xfId="12082"/>
    <cellStyle name="Normal 2 33 17 2" xfId="39213"/>
    <cellStyle name="Normal 2 33 18" xfId="12083"/>
    <cellStyle name="Normal 2 33 18 2" xfId="39214"/>
    <cellStyle name="Normal 2 33 19" xfId="12084"/>
    <cellStyle name="Normal 2 33 19 2" xfId="39215"/>
    <cellStyle name="Normal 2 33 2" xfId="12085"/>
    <cellStyle name="Normal 2 33 2 10" xfId="12086"/>
    <cellStyle name="Normal 2 33 2 10 2" xfId="39217"/>
    <cellStyle name="Normal 2 33 2 11" xfId="12087"/>
    <cellStyle name="Normal 2 33 2 11 2" xfId="39218"/>
    <cellStyle name="Normal 2 33 2 12" xfId="12088"/>
    <cellStyle name="Normal 2 33 2 12 2" xfId="39219"/>
    <cellStyle name="Normal 2 33 2 13" xfId="12089"/>
    <cellStyle name="Normal 2 33 2 13 2" xfId="39220"/>
    <cellStyle name="Normal 2 33 2 14" xfId="12090"/>
    <cellStyle name="Normal 2 33 2 14 2" xfId="39221"/>
    <cellStyle name="Normal 2 33 2 15" xfId="12091"/>
    <cellStyle name="Normal 2 33 2 15 2" xfId="39222"/>
    <cellStyle name="Normal 2 33 2 16" xfId="12092"/>
    <cellStyle name="Normal 2 33 2 16 2" xfId="39223"/>
    <cellStyle name="Normal 2 33 2 17" xfId="12093"/>
    <cellStyle name="Normal 2 33 2 17 2" xfId="39224"/>
    <cellStyle name="Normal 2 33 2 18" xfId="12094"/>
    <cellStyle name="Normal 2 33 2 18 2" xfId="39225"/>
    <cellStyle name="Normal 2 33 2 19" xfId="12095"/>
    <cellStyle name="Normal 2 33 2 19 2" xfId="39226"/>
    <cellStyle name="Normal 2 33 2 2" xfId="12096"/>
    <cellStyle name="Normal 2 33 2 2 2" xfId="12097"/>
    <cellStyle name="Normal 2 33 2 2 2 2" xfId="39228"/>
    <cellStyle name="Normal 2 33 2 2 3" xfId="12098"/>
    <cellStyle name="Normal 2 33 2 2 3 2" xfId="39229"/>
    <cellStyle name="Normal 2 33 2 2 4" xfId="12099"/>
    <cellStyle name="Normal 2 33 2 2 4 2" xfId="39230"/>
    <cellStyle name="Normal 2 33 2 2 5" xfId="30181"/>
    <cellStyle name="Normal 2 33 2 2 6" xfId="39227"/>
    <cellStyle name="Normal 2 33 2 2_REUTERS" xfId="12100"/>
    <cellStyle name="Normal 2 33 2 20" xfId="12101"/>
    <cellStyle name="Normal 2 33 2 20 2" xfId="39231"/>
    <cellStyle name="Normal 2 33 2 21" xfId="30180"/>
    <cellStyle name="Normal 2 33 2 22" xfId="39216"/>
    <cellStyle name="Normal 2 33 2 3" xfId="12102"/>
    <cellStyle name="Normal 2 33 2 3 2" xfId="12103"/>
    <cellStyle name="Normal 2 33 2 3 2 2" xfId="39233"/>
    <cellStyle name="Normal 2 33 2 3 3" xfId="12104"/>
    <cellStyle name="Normal 2 33 2 3 3 2" xfId="39234"/>
    <cellStyle name="Normal 2 33 2 3 4" xfId="12105"/>
    <cellStyle name="Normal 2 33 2 3 4 2" xfId="39235"/>
    <cellStyle name="Normal 2 33 2 3 5" xfId="30182"/>
    <cellStyle name="Normal 2 33 2 3 6" xfId="39232"/>
    <cellStyle name="Normal 2 33 2 3_REUTERS" xfId="12106"/>
    <cellStyle name="Normal 2 33 2 4" xfId="12107"/>
    <cellStyle name="Normal 2 33 2 4 2" xfId="12108"/>
    <cellStyle name="Normal 2 33 2 4 2 2" xfId="39237"/>
    <cellStyle name="Normal 2 33 2 4 3" xfId="12109"/>
    <cellStyle name="Normal 2 33 2 4 3 2" xfId="39238"/>
    <cellStyle name="Normal 2 33 2 4 4" xfId="12110"/>
    <cellStyle name="Normal 2 33 2 4 4 2" xfId="39239"/>
    <cellStyle name="Normal 2 33 2 4 5" xfId="30183"/>
    <cellStyle name="Normal 2 33 2 4 6" xfId="39236"/>
    <cellStyle name="Normal 2 33 2 4_REUTERS" xfId="12111"/>
    <cellStyle name="Normal 2 33 2 5" xfId="12112"/>
    <cellStyle name="Normal 2 33 2 5 2" xfId="12113"/>
    <cellStyle name="Normal 2 33 2 5 2 2" xfId="39241"/>
    <cellStyle name="Normal 2 33 2 5 3" xfId="12114"/>
    <cellStyle name="Normal 2 33 2 5 3 2" xfId="39242"/>
    <cellStyle name="Normal 2 33 2 5 4" xfId="12115"/>
    <cellStyle name="Normal 2 33 2 5 4 2" xfId="39243"/>
    <cellStyle name="Normal 2 33 2 5 5" xfId="30184"/>
    <cellStyle name="Normal 2 33 2 5 6" xfId="39240"/>
    <cellStyle name="Normal 2 33 2 5_REUTERS" xfId="12116"/>
    <cellStyle name="Normal 2 33 2 6" xfId="12117"/>
    <cellStyle name="Normal 2 33 2 6 2" xfId="39244"/>
    <cellStyle name="Normal 2 33 2 7" xfId="12118"/>
    <cellStyle name="Normal 2 33 2 7 2" xfId="39245"/>
    <cellStyle name="Normal 2 33 2 8" xfId="12119"/>
    <cellStyle name="Normal 2 33 2 8 2" xfId="39246"/>
    <cellStyle name="Normal 2 33 2 9" xfId="12120"/>
    <cellStyle name="Normal 2 33 2 9 2" xfId="39247"/>
    <cellStyle name="Normal 2 33 2_INDX_CORR" xfId="12121"/>
    <cellStyle name="Normal 2 33 20" xfId="12122"/>
    <cellStyle name="Normal 2 33 20 2" xfId="39248"/>
    <cellStyle name="Normal 2 33 21" xfId="12123"/>
    <cellStyle name="Normal 2 33 21 2" xfId="39249"/>
    <cellStyle name="Normal 2 33 22" xfId="12124"/>
    <cellStyle name="Normal 2 33 22 2" xfId="39250"/>
    <cellStyle name="Normal 2 33 23" xfId="12125"/>
    <cellStyle name="Normal 2 33 23 2" xfId="39251"/>
    <cellStyle name="Normal 2 33 24" xfId="12126"/>
    <cellStyle name="Normal 2 33 24 2" xfId="39252"/>
    <cellStyle name="Normal 2 33 25" xfId="30179"/>
    <cellStyle name="Normal 2 33 26" xfId="39205"/>
    <cellStyle name="Normal 2 33 3" xfId="12127"/>
    <cellStyle name="Normal 2 33 3 10" xfId="12128"/>
    <cellStyle name="Normal 2 33 3 10 2" xfId="39254"/>
    <cellStyle name="Normal 2 33 3 11" xfId="12129"/>
    <cellStyle name="Normal 2 33 3 11 2" xfId="39255"/>
    <cellStyle name="Normal 2 33 3 12" xfId="12130"/>
    <cellStyle name="Normal 2 33 3 12 2" xfId="39256"/>
    <cellStyle name="Normal 2 33 3 13" xfId="12131"/>
    <cellStyle name="Normal 2 33 3 13 2" xfId="39257"/>
    <cellStyle name="Normal 2 33 3 14" xfId="12132"/>
    <cellStyle name="Normal 2 33 3 14 2" xfId="39258"/>
    <cellStyle name="Normal 2 33 3 15" xfId="12133"/>
    <cellStyle name="Normal 2 33 3 15 2" xfId="39259"/>
    <cellStyle name="Normal 2 33 3 16" xfId="12134"/>
    <cellStyle name="Normal 2 33 3 16 2" xfId="39260"/>
    <cellStyle name="Normal 2 33 3 17" xfId="12135"/>
    <cellStyle name="Normal 2 33 3 17 2" xfId="39261"/>
    <cellStyle name="Normal 2 33 3 18" xfId="12136"/>
    <cellStyle name="Normal 2 33 3 18 2" xfId="39262"/>
    <cellStyle name="Normal 2 33 3 19" xfId="12137"/>
    <cellStyle name="Normal 2 33 3 19 2" xfId="39263"/>
    <cellStyle name="Normal 2 33 3 2" xfId="12138"/>
    <cellStyle name="Normal 2 33 3 2 2" xfId="12139"/>
    <cellStyle name="Normal 2 33 3 2 2 2" xfId="39265"/>
    <cellStyle name="Normal 2 33 3 2 3" xfId="12140"/>
    <cellStyle name="Normal 2 33 3 2 3 2" xfId="39266"/>
    <cellStyle name="Normal 2 33 3 2 4" xfId="12141"/>
    <cellStyle name="Normal 2 33 3 2 4 2" xfId="39267"/>
    <cellStyle name="Normal 2 33 3 2 5" xfId="30186"/>
    <cellStyle name="Normal 2 33 3 2 6" xfId="39264"/>
    <cellStyle name="Normal 2 33 3 2_REUTERS" xfId="12142"/>
    <cellStyle name="Normal 2 33 3 20" xfId="12143"/>
    <cellStyle name="Normal 2 33 3 20 2" xfId="39268"/>
    <cellStyle name="Normal 2 33 3 21" xfId="30185"/>
    <cellStyle name="Normal 2 33 3 22" xfId="39253"/>
    <cellStyle name="Normal 2 33 3 3" xfId="12144"/>
    <cellStyle name="Normal 2 33 3 3 2" xfId="12145"/>
    <cellStyle name="Normal 2 33 3 3 2 2" xfId="39270"/>
    <cellStyle name="Normal 2 33 3 3 3" xfId="12146"/>
    <cellStyle name="Normal 2 33 3 3 3 2" xfId="39271"/>
    <cellStyle name="Normal 2 33 3 3 4" xfId="12147"/>
    <cellStyle name="Normal 2 33 3 3 4 2" xfId="39272"/>
    <cellStyle name="Normal 2 33 3 3 5" xfId="30187"/>
    <cellStyle name="Normal 2 33 3 3 6" xfId="39269"/>
    <cellStyle name="Normal 2 33 3 3_REUTERS" xfId="12148"/>
    <cellStyle name="Normal 2 33 3 4" xfId="12149"/>
    <cellStyle name="Normal 2 33 3 4 2" xfId="12150"/>
    <cellStyle name="Normal 2 33 3 4 2 2" xfId="39274"/>
    <cellStyle name="Normal 2 33 3 4 3" xfId="12151"/>
    <cellStyle name="Normal 2 33 3 4 3 2" xfId="39275"/>
    <cellStyle name="Normal 2 33 3 4 4" xfId="12152"/>
    <cellStyle name="Normal 2 33 3 4 4 2" xfId="39276"/>
    <cellStyle name="Normal 2 33 3 4 5" xfId="30188"/>
    <cellStyle name="Normal 2 33 3 4 6" xfId="39273"/>
    <cellStyle name="Normal 2 33 3 4_REUTERS" xfId="12153"/>
    <cellStyle name="Normal 2 33 3 5" xfId="12154"/>
    <cellStyle name="Normal 2 33 3 5 2" xfId="12155"/>
    <cellStyle name="Normal 2 33 3 5 2 2" xfId="39278"/>
    <cellStyle name="Normal 2 33 3 5 3" xfId="12156"/>
    <cellStyle name="Normal 2 33 3 5 3 2" xfId="39279"/>
    <cellStyle name="Normal 2 33 3 5 4" xfId="12157"/>
    <cellStyle name="Normal 2 33 3 5 4 2" xfId="39280"/>
    <cellStyle name="Normal 2 33 3 5 5" xfId="30189"/>
    <cellStyle name="Normal 2 33 3 5 6" xfId="39277"/>
    <cellStyle name="Normal 2 33 3 5_REUTERS" xfId="12158"/>
    <cellStyle name="Normal 2 33 3 6" xfId="12159"/>
    <cellStyle name="Normal 2 33 3 6 2" xfId="39281"/>
    <cellStyle name="Normal 2 33 3 7" xfId="12160"/>
    <cellStyle name="Normal 2 33 3 7 2" xfId="39282"/>
    <cellStyle name="Normal 2 33 3 8" xfId="12161"/>
    <cellStyle name="Normal 2 33 3 8 2" xfId="39283"/>
    <cellStyle name="Normal 2 33 3 9" xfId="12162"/>
    <cellStyle name="Normal 2 33 3 9 2" xfId="39284"/>
    <cellStyle name="Normal 2 33 3_INDX_CORR" xfId="12163"/>
    <cellStyle name="Normal 2 33 4" xfId="12164"/>
    <cellStyle name="Normal 2 33 4 10" xfId="12165"/>
    <cellStyle name="Normal 2 33 4 10 2" xfId="39286"/>
    <cellStyle name="Normal 2 33 4 11" xfId="12166"/>
    <cellStyle name="Normal 2 33 4 11 2" xfId="39287"/>
    <cellStyle name="Normal 2 33 4 12" xfId="12167"/>
    <cellStyle name="Normal 2 33 4 12 2" xfId="39288"/>
    <cellStyle name="Normal 2 33 4 13" xfId="12168"/>
    <cellStyle name="Normal 2 33 4 13 2" xfId="39289"/>
    <cellStyle name="Normal 2 33 4 14" xfId="12169"/>
    <cellStyle name="Normal 2 33 4 14 2" xfId="39290"/>
    <cellStyle name="Normal 2 33 4 15" xfId="12170"/>
    <cellStyle name="Normal 2 33 4 15 2" xfId="39291"/>
    <cellStyle name="Normal 2 33 4 16" xfId="12171"/>
    <cellStyle name="Normal 2 33 4 16 2" xfId="39292"/>
    <cellStyle name="Normal 2 33 4 17" xfId="12172"/>
    <cellStyle name="Normal 2 33 4 17 2" xfId="39293"/>
    <cellStyle name="Normal 2 33 4 18" xfId="12173"/>
    <cellStyle name="Normal 2 33 4 18 2" xfId="39294"/>
    <cellStyle name="Normal 2 33 4 19" xfId="12174"/>
    <cellStyle name="Normal 2 33 4 19 2" xfId="39295"/>
    <cellStyle name="Normal 2 33 4 2" xfId="12175"/>
    <cellStyle name="Normal 2 33 4 2 2" xfId="12176"/>
    <cellStyle name="Normal 2 33 4 2 2 2" xfId="39297"/>
    <cellStyle name="Normal 2 33 4 2 3" xfId="12177"/>
    <cellStyle name="Normal 2 33 4 2 3 2" xfId="39298"/>
    <cellStyle name="Normal 2 33 4 2 4" xfId="12178"/>
    <cellStyle name="Normal 2 33 4 2 4 2" xfId="39299"/>
    <cellStyle name="Normal 2 33 4 2 5" xfId="30191"/>
    <cellStyle name="Normal 2 33 4 2 6" xfId="39296"/>
    <cellStyle name="Normal 2 33 4 2_REUTERS" xfId="12179"/>
    <cellStyle name="Normal 2 33 4 20" xfId="12180"/>
    <cellStyle name="Normal 2 33 4 20 2" xfId="39300"/>
    <cellStyle name="Normal 2 33 4 21" xfId="30190"/>
    <cellStyle name="Normal 2 33 4 22" xfId="39285"/>
    <cellStyle name="Normal 2 33 4 3" xfId="12181"/>
    <cellStyle name="Normal 2 33 4 3 2" xfId="12182"/>
    <cellStyle name="Normal 2 33 4 3 2 2" xfId="39302"/>
    <cellStyle name="Normal 2 33 4 3 3" xfId="12183"/>
    <cellStyle name="Normal 2 33 4 3 3 2" xfId="39303"/>
    <cellStyle name="Normal 2 33 4 3 4" xfId="12184"/>
    <cellStyle name="Normal 2 33 4 3 4 2" xfId="39304"/>
    <cellStyle name="Normal 2 33 4 3 5" xfId="30192"/>
    <cellStyle name="Normal 2 33 4 3 6" xfId="39301"/>
    <cellStyle name="Normal 2 33 4 3_REUTERS" xfId="12185"/>
    <cellStyle name="Normal 2 33 4 4" xfId="12186"/>
    <cellStyle name="Normal 2 33 4 4 2" xfId="12187"/>
    <cellStyle name="Normal 2 33 4 4 2 2" xfId="39306"/>
    <cellStyle name="Normal 2 33 4 4 3" xfId="12188"/>
    <cellStyle name="Normal 2 33 4 4 3 2" xfId="39307"/>
    <cellStyle name="Normal 2 33 4 4 4" xfId="12189"/>
    <cellStyle name="Normal 2 33 4 4 4 2" xfId="39308"/>
    <cellStyle name="Normal 2 33 4 4 5" xfId="30193"/>
    <cellStyle name="Normal 2 33 4 4 6" xfId="39305"/>
    <cellStyle name="Normal 2 33 4 4_REUTERS" xfId="12190"/>
    <cellStyle name="Normal 2 33 4 5" xfId="12191"/>
    <cellStyle name="Normal 2 33 4 5 2" xfId="12192"/>
    <cellStyle name="Normal 2 33 4 5 2 2" xfId="39310"/>
    <cellStyle name="Normal 2 33 4 5 3" xfId="12193"/>
    <cellStyle name="Normal 2 33 4 5 3 2" xfId="39311"/>
    <cellStyle name="Normal 2 33 4 5 4" xfId="12194"/>
    <cellStyle name="Normal 2 33 4 5 4 2" xfId="39312"/>
    <cellStyle name="Normal 2 33 4 5 5" xfId="30194"/>
    <cellStyle name="Normal 2 33 4 5 6" xfId="39309"/>
    <cellStyle name="Normal 2 33 4 5_REUTERS" xfId="12195"/>
    <cellStyle name="Normal 2 33 4 6" xfId="12196"/>
    <cellStyle name="Normal 2 33 4 6 2" xfId="39313"/>
    <cellStyle name="Normal 2 33 4 7" xfId="12197"/>
    <cellStyle name="Normal 2 33 4 7 2" xfId="39314"/>
    <cellStyle name="Normal 2 33 4 8" xfId="12198"/>
    <cellStyle name="Normal 2 33 4 8 2" xfId="39315"/>
    <cellStyle name="Normal 2 33 4 9" xfId="12199"/>
    <cellStyle name="Normal 2 33 4 9 2" xfId="39316"/>
    <cellStyle name="Normal 2 33 4_INDX_CORR" xfId="12200"/>
    <cellStyle name="Normal 2 33 5" xfId="12201"/>
    <cellStyle name="Normal 2 33 5 10" xfId="12202"/>
    <cellStyle name="Normal 2 33 5 10 2" xfId="39318"/>
    <cellStyle name="Normal 2 33 5 11" xfId="12203"/>
    <cellStyle name="Normal 2 33 5 11 2" xfId="39319"/>
    <cellStyle name="Normal 2 33 5 12" xfId="12204"/>
    <cellStyle name="Normal 2 33 5 12 2" xfId="39320"/>
    <cellStyle name="Normal 2 33 5 13" xfId="12205"/>
    <cellStyle name="Normal 2 33 5 13 2" xfId="39321"/>
    <cellStyle name="Normal 2 33 5 14" xfId="12206"/>
    <cellStyle name="Normal 2 33 5 14 2" xfId="39322"/>
    <cellStyle name="Normal 2 33 5 15" xfId="12207"/>
    <cellStyle name="Normal 2 33 5 15 2" xfId="39323"/>
    <cellStyle name="Normal 2 33 5 16" xfId="12208"/>
    <cellStyle name="Normal 2 33 5 16 2" xfId="39324"/>
    <cellStyle name="Normal 2 33 5 17" xfId="12209"/>
    <cellStyle name="Normal 2 33 5 17 2" xfId="39325"/>
    <cellStyle name="Normal 2 33 5 18" xfId="12210"/>
    <cellStyle name="Normal 2 33 5 18 2" xfId="39326"/>
    <cellStyle name="Normal 2 33 5 19" xfId="12211"/>
    <cellStyle name="Normal 2 33 5 19 2" xfId="39327"/>
    <cellStyle name="Normal 2 33 5 2" xfId="12212"/>
    <cellStyle name="Normal 2 33 5 2 2" xfId="12213"/>
    <cellStyle name="Normal 2 33 5 2 2 2" xfId="39329"/>
    <cellStyle name="Normal 2 33 5 2 3" xfId="12214"/>
    <cellStyle name="Normal 2 33 5 2 3 2" xfId="39330"/>
    <cellStyle name="Normal 2 33 5 2 4" xfId="12215"/>
    <cellStyle name="Normal 2 33 5 2 4 2" xfId="39331"/>
    <cellStyle name="Normal 2 33 5 2 5" xfId="30196"/>
    <cellStyle name="Normal 2 33 5 2 6" xfId="39328"/>
    <cellStyle name="Normal 2 33 5 2_REUTERS" xfId="12216"/>
    <cellStyle name="Normal 2 33 5 20" xfId="12217"/>
    <cellStyle name="Normal 2 33 5 20 2" xfId="39332"/>
    <cellStyle name="Normal 2 33 5 21" xfId="30195"/>
    <cellStyle name="Normal 2 33 5 22" xfId="39317"/>
    <cellStyle name="Normal 2 33 5 3" xfId="12218"/>
    <cellStyle name="Normal 2 33 5 3 2" xfId="12219"/>
    <cellStyle name="Normal 2 33 5 3 2 2" xfId="39334"/>
    <cellStyle name="Normal 2 33 5 3 3" xfId="12220"/>
    <cellStyle name="Normal 2 33 5 3 3 2" xfId="39335"/>
    <cellStyle name="Normal 2 33 5 3 4" xfId="12221"/>
    <cellStyle name="Normal 2 33 5 3 4 2" xfId="39336"/>
    <cellStyle name="Normal 2 33 5 3 5" xfId="30197"/>
    <cellStyle name="Normal 2 33 5 3 6" xfId="39333"/>
    <cellStyle name="Normal 2 33 5 3_REUTERS" xfId="12222"/>
    <cellStyle name="Normal 2 33 5 4" xfId="12223"/>
    <cellStyle name="Normal 2 33 5 4 2" xfId="12224"/>
    <cellStyle name="Normal 2 33 5 4 2 2" xfId="39338"/>
    <cellStyle name="Normal 2 33 5 4 3" xfId="12225"/>
    <cellStyle name="Normal 2 33 5 4 3 2" xfId="39339"/>
    <cellStyle name="Normal 2 33 5 4 4" xfId="12226"/>
    <cellStyle name="Normal 2 33 5 4 4 2" xfId="39340"/>
    <cellStyle name="Normal 2 33 5 4 5" xfId="30198"/>
    <cellStyle name="Normal 2 33 5 4 6" xfId="39337"/>
    <cellStyle name="Normal 2 33 5 4_REUTERS" xfId="12227"/>
    <cellStyle name="Normal 2 33 5 5" xfId="12228"/>
    <cellStyle name="Normal 2 33 5 5 2" xfId="12229"/>
    <cellStyle name="Normal 2 33 5 5 2 2" xfId="39342"/>
    <cellStyle name="Normal 2 33 5 5 3" xfId="12230"/>
    <cellStyle name="Normal 2 33 5 5 3 2" xfId="39343"/>
    <cellStyle name="Normal 2 33 5 5 4" xfId="12231"/>
    <cellStyle name="Normal 2 33 5 5 4 2" xfId="39344"/>
    <cellStyle name="Normal 2 33 5 5 5" xfId="30199"/>
    <cellStyle name="Normal 2 33 5 5 6" xfId="39341"/>
    <cellStyle name="Normal 2 33 5 5_REUTERS" xfId="12232"/>
    <cellStyle name="Normal 2 33 5 6" xfId="12233"/>
    <cellStyle name="Normal 2 33 5 6 2" xfId="39345"/>
    <cellStyle name="Normal 2 33 5 7" xfId="12234"/>
    <cellStyle name="Normal 2 33 5 7 2" xfId="39346"/>
    <cellStyle name="Normal 2 33 5 8" xfId="12235"/>
    <cellStyle name="Normal 2 33 5 8 2" xfId="39347"/>
    <cellStyle name="Normal 2 33 5 9" xfId="12236"/>
    <cellStyle name="Normal 2 33 5 9 2" xfId="39348"/>
    <cellStyle name="Normal 2 33 5_INDX_CORR" xfId="12237"/>
    <cellStyle name="Normal 2 33 6" xfId="12238"/>
    <cellStyle name="Normal 2 33 6 2" xfId="12239"/>
    <cellStyle name="Normal 2 33 6 2 2" xfId="39350"/>
    <cellStyle name="Normal 2 33 6 3" xfId="12240"/>
    <cellStyle name="Normal 2 33 6 3 2" xfId="39351"/>
    <cellStyle name="Normal 2 33 6 4" xfId="12241"/>
    <cellStyle name="Normal 2 33 6 4 2" xfId="39352"/>
    <cellStyle name="Normal 2 33 6 5" xfId="30200"/>
    <cellStyle name="Normal 2 33 6 6" xfId="39349"/>
    <cellStyle name="Normal 2 33 6_REUTERS" xfId="12242"/>
    <cellStyle name="Normal 2 33 7" xfId="12243"/>
    <cellStyle name="Normal 2 33 7 2" xfId="12244"/>
    <cellStyle name="Normal 2 33 7 2 2" xfId="39354"/>
    <cellStyle name="Normal 2 33 7 3" xfId="12245"/>
    <cellStyle name="Normal 2 33 7 3 2" xfId="39355"/>
    <cellStyle name="Normal 2 33 7 4" xfId="12246"/>
    <cellStyle name="Normal 2 33 7 4 2" xfId="39356"/>
    <cellStyle name="Normal 2 33 7 5" xfId="30201"/>
    <cellStyle name="Normal 2 33 7 6" xfId="39353"/>
    <cellStyle name="Normal 2 33 7_REUTERS" xfId="12247"/>
    <cellStyle name="Normal 2 33 8" xfId="12248"/>
    <cellStyle name="Normal 2 33 8 2" xfId="12249"/>
    <cellStyle name="Normal 2 33 8 2 2" xfId="39358"/>
    <cellStyle name="Normal 2 33 8 3" xfId="12250"/>
    <cellStyle name="Normal 2 33 8 3 2" xfId="39359"/>
    <cellStyle name="Normal 2 33 8 4" xfId="12251"/>
    <cellStyle name="Normal 2 33 8 4 2" xfId="39360"/>
    <cellStyle name="Normal 2 33 8 5" xfId="30202"/>
    <cellStyle name="Normal 2 33 8 6" xfId="39357"/>
    <cellStyle name="Normal 2 33 8_REUTERS" xfId="12252"/>
    <cellStyle name="Normal 2 33 9" xfId="12253"/>
    <cellStyle name="Normal 2 33 9 2" xfId="12254"/>
    <cellStyle name="Normal 2 33 9 2 2" xfId="39362"/>
    <cellStyle name="Normal 2 33 9 3" xfId="12255"/>
    <cellStyle name="Normal 2 33 9 3 2" xfId="39363"/>
    <cellStyle name="Normal 2 33 9 4" xfId="12256"/>
    <cellStyle name="Normal 2 33 9 4 2" xfId="39364"/>
    <cellStyle name="Normal 2 33 9 5" xfId="30203"/>
    <cellStyle name="Normal 2 33 9 6" xfId="39361"/>
    <cellStyle name="Normal 2 33 9_REUTERS" xfId="12257"/>
    <cellStyle name="Normal 2 33_INDX_CORR" xfId="12258"/>
    <cellStyle name="Normal 2 34" xfId="12259"/>
    <cellStyle name="Normal 2 34 10" xfId="12260"/>
    <cellStyle name="Normal 2 34 10 2" xfId="39366"/>
    <cellStyle name="Normal 2 34 11" xfId="12261"/>
    <cellStyle name="Normal 2 34 11 2" xfId="39367"/>
    <cellStyle name="Normal 2 34 12" xfId="12262"/>
    <cellStyle name="Normal 2 34 12 2" xfId="39368"/>
    <cellStyle name="Normal 2 34 13" xfId="12263"/>
    <cellStyle name="Normal 2 34 13 2" xfId="39369"/>
    <cellStyle name="Normal 2 34 14" xfId="12264"/>
    <cellStyle name="Normal 2 34 14 2" xfId="39370"/>
    <cellStyle name="Normal 2 34 15" xfId="12265"/>
    <cellStyle name="Normal 2 34 15 2" xfId="39371"/>
    <cellStyle name="Normal 2 34 16" xfId="12266"/>
    <cellStyle name="Normal 2 34 16 2" xfId="39372"/>
    <cellStyle name="Normal 2 34 17" xfId="12267"/>
    <cellStyle name="Normal 2 34 17 2" xfId="39373"/>
    <cellStyle name="Normal 2 34 18" xfId="12268"/>
    <cellStyle name="Normal 2 34 18 2" xfId="39374"/>
    <cellStyle name="Normal 2 34 19" xfId="12269"/>
    <cellStyle name="Normal 2 34 19 2" xfId="39375"/>
    <cellStyle name="Normal 2 34 2" xfId="12270"/>
    <cellStyle name="Normal 2 34 2 2" xfId="12271"/>
    <cellStyle name="Normal 2 34 2 2 2" xfId="39377"/>
    <cellStyle name="Normal 2 34 2 3" xfId="12272"/>
    <cellStyle name="Normal 2 34 2 3 2" xfId="39378"/>
    <cellStyle name="Normal 2 34 2 4" xfId="12273"/>
    <cellStyle name="Normal 2 34 2 4 2" xfId="39379"/>
    <cellStyle name="Normal 2 34 2 5" xfId="30205"/>
    <cellStyle name="Normal 2 34 2 6" xfId="39376"/>
    <cellStyle name="Normal 2 34 2_REUTERS" xfId="12274"/>
    <cellStyle name="Normal 2 34 20" xfId="12275"/>
    <cellStyle name="Normal 2 34 20 2" xfId="39380"/>
    <cellStyle name="Normal 2 34 21" xfId="30204"/>
    <cellStyle name="Normal 2 34 22" xfId="39365"/>
    <cellStyle name="Normal 2 34 3" xfId="12276"/>
    <cellStyle name="Normal 2 34 3 2" xfId="12277"/>
    <cellStyle name="Normal 2 34 3 2 2" xfId="39382"/>
    <cellStyle name="Normal 2 34 3 3" xfId="12278"/>
    <cellStyle name="Normal 2 34 3 3 2" xfId="39383"/>
    <cellStyle name="Normal 2 34 3 4" xfId="12279"/>
    <cellStyle name="Normal 2 34 3 4 2" xfId="39384"/>
    <cellStyle name="Normal 2 34 3 5" xfId="30206"/>
    <cellStyle name="Normal 2 34 3 6" xfId="39381"/>
    <cellStyle name="Normal 2 34 3_REUTERS" xfId="12280"/>
    <cellStyle name="Normal 2 34 4" xfId="12281"/>
    <cellStyle name="Normal 2 34 4 2" xfId="12282"/>
    <cellStyle name="Normal 2 34 4 2 2" xfId="39386"/>
    <cellStyle name="Normal 2 34 4 3" xfId="12283"/>
    <cellStyle name="Normal 2 34 4 3 2" xfId="39387"/>
    <cellStyle name="Normal 2 34 4 4" xfId="12284"/>
    <cellStyle name="Normal 2 34 4 4 2" xfId="39388"/>
    <cellStyle name="Normal 2 34 4 5" xfId="30207"/>
    <cellStyle name="Normal 2 34 4 6" xfId="39385"/>
    <cellStyle name="Normal 2 34 4_REUTERS" xfId="12285"/>
    <cellStyle name="Normal 2 34 5" xfId="12286"/>
    <cellStyle name="Normal 2 34 5 2" xfId="12287"/>
    <cellStyle name="Normal 2 34 5 2 2" xfId="39390"/>
    <cellStyle name="Normal 2 34 5 3" xfId="12288"/>
    <cellStyle name="Normal 2 34 5 3 2" xfId="39391"/>
    <cellStyle name="Normal 2 34 5 4" xfId="12289"/>
    <cellStyle name="Normal 2 34 5 4 2" xfId="39392"/>
    <cellStyle name="Normal 2 34 5 5" xfId="30208"/>
    <cellStyle name="Normal 2 34 5 6" xfId="39389"/>
    <cellStyle name="Normal 2 34 5_REUTERS" xfId="12290"/>
    <cellStyle name="Normal 2 34 6" xfId="12291"/>
    <cellStyle name="Normal 2 34 6 2" xfId="39393"/>
    <cellStyle name="Normal 2 34 7" xfId="12292"/>
    <cellStyle name="Normal 2 34 7 2" xfId="39394"/>
    <cellStyle name="Normal 2 34 8" xfId="12293"/>
    <cellStyle name="Normal 2 34 8 2" xfId="39395"/>
    <cellStyle name="Normal 2 34 9" xfId="12294"/>
    <cellStyle name="Normal 2 34 9 2" xfId="39396"/>
    <cellStyle name="Normal 2 34_INDX_CORR" xfId="12295"/>
    <cellStyle name="Normal 2 35" xfId="12296"/>
    <cellStyle name="Normal 2 35 10" xfId="12297"/>
    <cellStyle name="Normal 2 35 10 2" xfId="39398"/>
    <cellStyle name="Normal 2 35 11" xfId="12298"/>
    <cellStyle name="Normal 2 35 11 2" xfId="39399"/>
    <cellStyle name="Normal 2 35 12" xfId="12299"/>
    <cellStyle name="Normal 2 35 12 2" xfId="39400"/>
    <cellStyle name="Normal 2 35 13" xfId="12300"/>
    <cellStyle name="Normal 2 35 13 2" xfId="39401"/>
    <cellStyle name="Normal 2 35 14" xfId="12301"/>
    <cellStyle name="Normal 2 35 14 2" xfId="39402"/>
    <cellStyle name="Normal 2 35 15" xfId="12302"/>
    <cellStyle name="Normal 2 35 15 2" xfId="39403"/>
    <cellStyle name="Normal 2 35 16" xfId="12303"/>
    <cellStyle name="Normal 2 35 16 2" xfId="39404"/>
    <cellStyle name="Normal 2 35 17" xfId="12304"/>
    <cellStyle name="Normal 2 35 17 2" xfId="39405"/>
    <cellStyle name="Normal 2 35 18" xfId="12305"/>
    <cellStyle name="Normal 2 35 18 2" xfId="39406"/>
    <cellStyle name="Normal 2 35 19" xfId="12306"/>
    <cellStyle name="Normal 2 35 19 2" xfId="39407"/>
    <cellStyle name="Normal 2 35 2" xfId="12307"/>
    <cellStyle name="Normal 2 35 2 2" xfId="12308"/>
    <cellStyle name="Normal 2 35 2 2 2" xfId="39409"/>
    <cellStyle name="Normal 2 35 2 3" xfId="12309"/>
    <cellStyle name="Normal 2 35 2 3 2" xfId="39410"/>
    <cellStyle name="Normal 2 35 2 4" xfId="12310"/>
    <cellStyle name="Normal 2 35 2 4 2" xfId="39411"/>
    <cellStyle name="Normal 2 35 2 5" xfId="30210"/>
    <cellStyle name="Normal 2 35 2 6" xfId="39408"/>
    <cellStyle name="Normal 2 35 2_REUTERS" xfId="12311"/>
    <cellStyle name="Normal 2 35 20" xfId="12312"/>
    <cellStyle name="Normal 2 35 20 2" xfId="39412"/>
    <cellStyle name="Normal 2 35 21" xfId="30209"/>
    <cellStyle name="Normal 2 35 22" xfId="39397"/>
    <cellStyle name="Normal 2 35 3" xfId="12313"/>
    <cellStyle name="Normal 2 35 3 2" xfId="12314"/>
    <cellStyle name="Normal 2 35 3 2 2" xfId="39414"/>
    <cellStyle name="Normal 2 35 3 3" xfId="12315"/>
    <cellStyle name="Normal 2 35 3 3 2" xfId="39415"/>
    <cellStyle name="Normal 2 35 3 4" xfId="12316"/>
    <cellStyle name="Normal 2 35 3 4 2" xfId="39416"/>
    <cellStyle name="Normal 2 35 3 5" xfId="30211"/>
    <cellStyle name="Normal 2 35 3 6" xfId="39413"/>
    <cellStyle name="Normal 2 35 3_REUTERS" xfId="12317"/>
    <cellStyle name="Normal 2 35 4" xfId="12318"/>
    <cellStyle name="Normal 2 35 4 2" xfId="12319"/>
    <cellStyle name="Normal 2 35 4 2 2" xfId="39418"/>
    <cellStyle name="Normal 2 35 4 3" xfId="12320"/>
    <cellStyle name="Normal 2 35 4 3 2" xfId="39419"/>
    <cellStyle name="Normal 2 35 4 4" xfId="12321"/>
    <cellStyle name="Normal 2 35 4 4 2" xfId="39420"/>
    <cellStyle name="Normal 2 35 4 5" xfId="30212"/>
    <cellStyle name="Normal 2 35 4 6" xfId="39417"/>
    <cellStyle name="Normal 2 35 4_REUTERS" xfId="12322"/>
    <cellStyle name="Normal 2 35 5" xfId="12323"/>
    <cellStyle name="Normal 2 35 5 2" xfId="12324"/>
    <cellStyle name="Normal 2 35 5 2 2" xfId="39422"/>
    <cellStyle name="Normal 2 35 5 3" xfId="12325"/>
    <cellStyle name="Normal 2 35 5 3 2" xfId="39423"/>
    <cellStyle name="Normal 2 35 5 4" xfId="12326"/>
    <cellStyle name="Normal 2 35 5 4 2" xfId="39424"/>
    <cellStyle name="Normal 2 35 5 5" xfId="30213"/>
    <cellStyle name="Normal 2 35 5 6" xfId="39421"/>
    <cellStyle name="Normal 2 35 5_REUTERS" xfId="12327"/>
    <cellStyle name="Normal 2 35 6" xfId="12328"/>
    <cellStyle name="Normal 2 35 6 2" xfId="39425"/>
    <cellStyle name="Normal 2 35 7" xfId="12329"/>
    <cellStyle name="Normal 2 35 7 2" xfId="39426"/>
    <cellStyle name="Normal 2 35 8" xfId="12330"/>
    <cellStyle name="Normal 2 35 8 2" xfId="39427"/>
    <cellStyle name="Normal 2 35 9" xfId="12331"/>
    <cellStyle name="Normal 2 35 9 2" xfId="39428"/>
    <cellStyle name="Normal 2 35_INDX_CORR" xfId="12332"/>
    <cellStyle name="Normal 2 36" xfId="12333"/>
    <cellStyle name="Normal 2 36 10" xfId="12334"/>
    <cellStyle name="Normal 2 36 10 2" xfId="39430"/>
    <cellStyle name="Normal 2 36 11" xfId="12335"/>
    <cellStyle name="Normal 2 36 11 2" xfId="39431"/>
    <cellStyle name="Normal 2 36 12" xfId="12336"/>
    <cellStyle name="Normal 2 36 12 2" xfId="39432"/>
    <cellStyle name="Normal 2 36 13" xfId="12337"/>
    <cellStyle name="Normal 2 36 13 2" xfId="39433"/>
    <cellStyle name="Normal 2 36 14" xfId="12338"/>
    <cellStyle name="Normal 2 36 14 2" xfId="39434"/>
    <cellStyle name="Normal 2 36 15" xfId="12339"/>
    <cellStyle name="Normal 2 36 15 2" xfId="39435"/>
    <cellStyle name="Normal 2 36 16" xfId="12340"/>
    <cellStyle name="Normal 2 36 16 2" xfId="39436"/>
    <cellStyle name="Normal 2 36 17" xfId="12341"/>
    <cellStyle name="Normal 2 36 17 2" xfId="39437"/>
    <cellStyle name="Normal 2 36 18" xfId="12342"/>
    <cellStyle name="Normal 2 36 18 2" xfId="39438"/>
    <cellStyle name="Normal 2 36 19" xfId="12343"/>
    <cellStyle name="Normal 2 36 19 2" xfId="39439"/>
    <cellStyle name="Normal 2 36 2" xfId="12344"/>
    <cellStyle name="Normal 2 36 2 2" xfId="12345"/>
    <cellStyle name="Normal 2 36 2 2 2" xfId="39441"/>
    <cellStyle name="Normal 2 36 2 3" xfId="12346"/>
    <cellStyle name="Normal 2 36 2 3 2" xfId="39442"/>
    <cellStyle name="Normal 2 36 2 4" xfId="12347"/>
    <cellStyle name="Normal 2 36 2 4 2" xfId="39443"/>
    <cellStyle name="Normal 2 36 2 5" xfId="30215"/>
    <cellStyle name="Normal 2 36 2 6" xfId="39440"/>
    <cellStyle name="Normal 2 36 2_REUTERS" xfId="12348"/>
    <cellStyle name="Normal 2 36 20" xfId="12349"/>
    <cellStyle name="Normal 2 36 20 2" xfId="39444"/>
    <cellStyle name="Normal 2 36 21" xfId="30214"/>
    <cellStyle name="Normal 2 36 22" xfId="39429"/>
    <cellStyle name="Normal 2 36 3" xfId="12350"/>
    <cellStyle name="Normal 2 36 3 2" xfId="12351"/>
    <cellStyle name="Normal 2 36 3 2 2" xfId="39446"/>
    <cellStyle name="Normal 2 36 3 3" xfId="12352"/>
    <cellStyle name="Normal 2 36 3 3 2" xfId="39447"/>
    <cellStyle name="Normal 2 36 3 4" xfId="12353"/>
    <cellStyle name="Normal 2 36 3 4 2" xfId="39448"/>
    <cellStyle name="Normal 2 36 3 5" xfId="30216"/>
    <cellStyle name="Normal 2 36 3 6" xfId="39445"/>
    <cellStyle name="Normal 2 36 3_REUTERS" xfId="12354"/>
    <cellStyle name="Normal 2 36 4" xfId="12355"/>
    <cellStyle name="Normal 2 36 4 2" xfId="12356"/>
    <cellStyle name="Normal 2 36 4 2 2" xfId="39450"/>
    <cellStyle name="Normal 2 36 4 3" xfId="12357"/>
    <cellStyle name="Normal 2 36 4 3 2" xfId="39451"/>
    <cellStyle name="Normal 2 36 4 4" xfId="12358"/>
    <cellStyle name="Normal 2 36 4 4 2" xfId="39452"/>
    <cellStyle name="Normal 2 36 4 5" xfId="30217"/>
    <cellStyle name="Normal 2 36 4 6" xfId="39449"/>
    <cellStyle name="Normal 2 36 4_REUTERS" xfId="12359"/>
    <cellStyle name="Normal 2 36 5" xfId="12360"/>
    <cellStyle name="Normal 2 36 5 2" xfId="12361"/>
    <cellStyle name="Normal 2 36 5 2 2" xfId="39454"/>
    <cellStyle name="Normal 2 36 5 3" xfId="12362"/>
    <cellStyle name="Normal 2 36 5 3 2" xfId="39455"/>
    <cellStyle name="Normal 2 36 5 4" xfId="12363"/>
    <cellStyle name="Normal 2 36 5 4 2" xfId="39456"/>
    <cellStyle name="Normal 2 36 5 5" xfId="30218"/>
    <cellStyle name="Normal 2 36 5 6" xfId="39453"/>
    <cellStyle name="Normal 2 36 5_REUTERS" xfId="12364"/>
    <cellStyle name="Normal 2 36 6" xfId="12365"/>
    <cellStyle name="Normal 2 36 6 2" xfId="39457"/>
    <cellStyle name="Normal 2 36 7" xfId="12366"/>
    <cellStyle name="Normal 2 36 7 2" xfId="39458"/>
    <cellStyle name="Normal 2 36 8" xfId="12367"/>
    <cellStyle name="Normal 2 36 8 2" xfId="39459"/>
    <cellStyle name="Normal 2 36 9" xfId="12368"/>
    <cellStyle name="Normal 2 36 9 2" xfId="39460"/>
    <cellStyle name="Normal 2 36_INDX_CORR" xfId="12369"/>
    <cellStyle name="Normal 2 37" xfId="12370"/>
    <cellStyle name="Normal 2 37 10" xfId="12371"/>
    <cellStyle name="Normal 2 37 10 2" xfId="39462"/>
    <cellStyle name="Normal 2 37 11" xfId="12372"/>
    <cellStyle name="Normal 2 37 11 2" xfId="39463"/>
    <cellStyle name="Normal 2 37 12" xfId="12373"/>
    <cellStyle name="Normal 2 37 12 2" xfId="39464"/>
    <cellStyle name="Normal 2 37 13" xfId="12374"/>
    <cellStyle name="Normal 2 37 13 2" xfId="39465"/>
    <cellStyle name="Normal 2 37 14" xfId="12375"/>
    <cellStyle name="Normal 2 37 14 2" xfId="39466"/>
    <cellStyle name="Normal 2 37 15" xfId="12376"/>
    <cellStyle name="Normal 2 37 15 2" xfId="39467"/>
    <cellStyle name="Normal 2 37 16" xfId="12377"/>
    <cellStyle name="Normal 2 37 16 2" xfId="39468"/>
    <cellStyle name="Normal 2 37 17" xfId="12378"/>
    <cellStyle name="Normal 2 37 17 2" xfId="39469"/>
    <cellStyle name="Normal 2 37 18" xfId="12379"/>
    <cellStyle name="Normal 2 37 18 2" xfId="39470"/>
    <cellStyle name="Normal 2 37 19" xfId="12380"/>
    <cellStyle name="Normal 2 37 19 2" xfId="39471"/>
    <cellStyle name="Normal 2 37 2" xfId="12381"/>
    <cellStyle name="Normal 2 37 2 10" xfId="12382"/>
    <cellStyle name="Normal 2 37 2 10 2" xfId="39473"/>
    <cellStyle name="Normal 2 37 2 11" xfId="12383"/>
    <cellStyle name="Normal 2 37 2 11 2" xfId="39474"/>
    <cellStyle name="Normal 2 37 2 12" xfId="12384"/>
    <cellStyle name="Normal 2 37 2 12 2" xfId="39475"/>
    <cellStyle name="Normal 2 37 2 13" xfId="12385"/>
    <cellStyle name="Normal 2 37 2 13 2" xfId="39476"/>
    <cellStyle name="Normal 2 37 2 14" xfId="12386"/>
    <cellStyle name="Normal 2 37 2 14 2" xfId="39477"/>
    <cellStyle name="Normal 2 37 2 15" xfId="12387"/>
    <cellStyle name="Normal 2 37 2 15 2" xfId="39478"/>
    <cellStyle name="Normal 2 37 2 16" xfId="12388"/>
    <cellStyle name="Normal 2 37 2 16 2" xfId="39479"/>
    <cellStyle name="Normal 2 37 2 17" xfId="12389"/>
    <cellStyle name="Normal 2 37 2 17 2" xfId="39480"/>
    <cellStyle name="Normal 2 37 2 18" xfId="12390"/>
    <cellStyle name="Normal 2 37 2 18 2" xfId="39481"/>
    <cellStyle name="Normal 2 37 2 19" xfId="12391"/>
    <cellStyle name="Normal 2 37 2 19 2" xfId="39482"/>
    <cellStyle name="Normal 2 37 2 2" xfId="12392"/>
    <cellStyle name="Normal 2 37 2 2 2" xfId="12393"/>
    <cellStyle name="Normal 2 37 2 2 2 2" xfId="39484"/>
    <cellStyle name="Normal 2 37 2 2 3" xfId="12394"/>
    <cellStyle name="Normal 2 37 2 2 3 2" xfId="39485"/>
    <cellStyle name="Normal 2 37 2 2 4" xfId="12395"/>
    <cellStyle name="Normal 2 37 2 2 4 2" xfId="39486"/>
    <cellStyle name="Normal 2 37 2 2 5" xfId="30221"/>
    <cellStyle name="Normal 2 37 2 2 6" xfId="39483"/>
    <cellStyle name="Normal 2 37 2 2_REUTERS" xfId="12396"/>
    <cellStyle name="Normal 2 37 2 20" xfId="12397"/>
    <cellStyle name="Normal 2 37 2 20 2" xfId="39487"/>
    <cellStyle name="Normal 2 37 2 21" xfId="30220"/>
    <cellStyle name="Normal 2 37 2 22" xfId="39472"/>
    <cellStyle name="Normal 2 37 2 3" xfId="12398"/>
    <cellStyle name="Normal 2 37 2 3 2" xfId="12399"/>
    <cellStyle name="Normal 2 37 2 3 2 2" xfId="39489"/>
    <cellStyle name="Normal 2 37 2 3 3" xfId="12400"/>
    <cellStyle name="Normal 2 37 2 3 3 2" xfId="39490"/>
    <cellStyle name="Normal 2 37 2 3 4" xfId="12401"/>
    <cellStyle name="Normal 2 37 2 3 4 2" xfId="39491"/>
    <cellStyle name="Normal 2 37 2 3 5" xfId="30222"/>
    <cellStyle name="Normal 2 37 2 3 6" xfId="39488"/>
    <cellStyle name="Normal 2 37 2 3_REUTERS" xfId="12402"/>
    <cellStyle name="Normal 2 37 2 4" xfId="12403"/>
    <cellStyle name="Normal 2 37 2 4 2" xfId="12404"/>
    <cellStyle name="Normal 2 37 2 4 2 2" xfId="39493"/>
    <cellStyle name="Normal 2 37 2 4 3" xfId="12405"/>
    <cellStyle name="Normal 2 37 2 4 3 2" xfId="39494"/>
    <cellStyle name="Normal 2 37 2 4 4" xfId="12406"/>
    <cellStyle name="Normal 2 37 2 4 4 2" xfId="39495"/>
    <cellStyle name="Normal 2 37 2 4 5" xfId="30223"/>
    <cellStyle name="Normal 2 37 2 4 6" xfId="39492"/>
    <cellStyle name="Normal 2 37 2 4_REUTERS" xfId="12407"/>
    <cellStyle name="Normal 2 37 2 5" xfId="12408"/>
    <cellStyle name="Normal 2 37 2 5 2" xfId="12409"/>
    <cellStyle name="Normal 2 37 2 5 2 2" xfId="39497"/>
    <cellStyle name="Normal 2 37 2 5 3" xfId="12410"/>
    <cellStyle name="Normal 2 37 2 5 3 2" xfId="39498"/>
    <cellStyle name="Normal 2 37 2 5 4" xfId="12411"/>
    <cellStyle name="Normal 2 37 2 5 4 2" xfId="39499"/>
    <cellStyle name="Normal 2 37 2 5 5" xfId="30224"/>
    <cellStyle name="Normal 2 37 2 5 6" xfId="39496"/>
    <cellStyle name="Normal 2 37 2 5_REUTERS" xfId="12412"/>
    <cellStyle name="Normal 2 37 2 6" xfId="12413"/>
    <cellStyle name="Normal 2 37 2 6 2" xfId="39500"/>
    <cellStyle name="Normal 2 37 2 7" xfId="12414"/>
    <cellStyle name="Normal 2 37 2 7 2" xfId="39501"/>
    <cellStyle name="Normal 2 37 2 8" xfId="12415"/>
    <cellStyle name="Normal 2 37 2 8 2" xfId="39502"/>
    <cellStyle name="Normal 2 37 2 9" xfId="12416"/>
    <cellStyle name="Normal 2 37 2 9 2" xfId="39503"/>
    <cellStyle name="Normal 2 37 2_INDX_CORR" xfId="12417"/>
    <cellStyle name="Normal 2 37 20" xfId="12418"/>
    <cellStyle name="Normal 2 37 20 2" xfId="39504"/>
    <cellStyle name="Normal 2 37 21" xfId="12419"/>
    <cellStyle name="Normal 2 37 21 2" xfId="39505"/>
    <cellStyle name="Normal 2 37 22" xfId="30219"/>
    <cellStyle name="Normal 2 37 23" xfId="39461"/>
    <cellStyle name="Normal 2 37 3" xfId="12420"/>
    <cellStyle name="Normal 2 37 3 2" xfId="12421"/>
    <cellStyle name="Normal 2 37 3 2 2" xfId="39507"/>
    <cellStyle name="Normal 2 37 3 3" xfId="12422"/>
    <cellStyle name="Normal 2 37 3 3 2" xfId="39508"/>
    <cellStyle name="Normal 2 37 3 4" xfId="12423"/>
    <cellStyle name="Normal 2 37 3 4 2" xfId="39509"/>
    <cellStyle name="Normal 2 37 3 5" xfId="12424"/>
    <cellStyle name="Normal 2 37 3 5 2" xfId="39510"/>
    <cellStyle name="Normal 2 37 3 6" xfId="12425"/>
    <cellStyle name="Normal 2 37 3 6 2" xfId="39511"/>
    <cellStyle name="Normal 2 37 3 7" xfId="12426"/>
    <cellStyle name="Normal 2 37 3 7 2" xfId="39512"/>
    <cellStyle name="Normal 2 37 3 8" xfId="30225"/>
    <cellStyle name="Normal 2 37 3 9" xfId="39506"/>
    <cellStyle name="Normal 2 37 3_REUTERS" xfId="12427"/>
    <cellStyle name="Normal 2 37 4" xfId="12428"/>
    <cellStyle name="Normal 2 37 4 2" xfId="12429"/>
    <cellStyle name="Normal 2 37 4 2 2" xfId="39514"/>
    <cellStyle name="Normal 2 37 4 3" xfId="12430"/>
    <cellStyle name="Normal 2 37 4 3 2" xfId="39515"/>
    <cellStyle name="Normal 2 37 4 4" xfId="12431"/>
    <cellStyle name="Normal 2 37 4 4 2" xfId="39516"/>
    <cellStyle name="Normal 2 37 4 5" xfId="12432"/>
    <cellStyle name="Normal 2 37 4 5 2" xfId="39517"/>
    <cellStyle name="Normal 2 37 4 6" xfId="12433"/>
    <cellStyle name="Normal 2 37 4 6 2" xfId="39518"/>
    <cellStyle name="Normal 2 37 4 7" xfId="12434"/>
    <cellStyle name="Normal 2 37 4 7 2" xfId="39519"/>
    <cellStyle name="Normal 2 37 4 8" xfId="30226"/>
    <cellStyle name="Normal 2 37 4 9" xfId="39513"/>
    <cellStyle name="Normal 2 37 4_REUTERS" xfId="12435"/>
    <cellStyle name="Normal 2 37 5" xfId="12436"/>
    <cellStyle name="Normal 2 37 5 2" xfId="12437"/>
    <cellStyle name="Normal 2 37 5 2 2" xfId="39521"/>
    <cellStyle name="Normal 2 37 5 3" xfId="12438"/>
    <cellStyle name="Normal 2 37 5 3 2" xfId="39522"/>
    <cellStyle name="Normal 2 37 5 4" xfId="12439"/>
    <cellStyle name="Normal 2 37 5 4 2" xfId="39523"/>
    <cellStyle name="Normal 2 37 5 5" xfId="12440"/>
    <cellStyle name="Normal 2 37 5 5 2" xfId="39524"/>
    <cellStyle name="Normal 2 37 5 6" xfId="12441"/>
    <cellStyle name="Normal 2 37 5 6 2" xfId="39525"/>
    <cellStyle name="Normal 2 37 5 7" xfId="12442"/>
    <cellStyle name="Normal 2 37 5 7 2" xfId="39526"/>
    <cellStyle name="Normal 2 37 5 8" xfId="30227"/>
    <cellStyle name="Normal 2 37 5 9" xfId="39520"/>
    <cellStyle name="Normal 2 37 5_REUTERS" xfId="12443"/>
    <cellStyle name="Normal 2 37 6" xfId="12444"/>
    <cellStyle name="Normal 2 37 6 2" xfId="12445"/>
    <cellStyle name="Normal 2 37 6 2 2" xfId="39528"/>
    <cellStyle name="Normal 2 37 6 3" xfId="12446"/>
    <cellStyle name="Normal 2 37 6 3 2" xfId="39529"/>
    <cellStyle name="Normal 2 37 6 4" xfId="12447"/>
    <cellStyle name="Normal 2 37 6 4 2" xfId="39530"/>
    <cellStyle name="Normal 2 37 6 5" xfId="12448"/>
    <cellStyle name="Normal 2 37 6 5 2" xfId="39531"/>
    <cellStyle name="Normal 2 37 6 6" xfId="12449"/>
    <cellStyle name="Normal 2 37 6 6 2" xfId="39532"/>
    <cellStyle name="Normal 2 37 6 7" xfId="12450"/>
    <cellStyle name="Normal 2 37 6 7 2" xfId="39533"/>
    <cellStyle name="Normal 2 37 6 8" xfId="30228"/>
    <cellStyle name="Normal 2 37 6 9" xfId="39527"/>
    <cellStyle name="Normal 2 37 6_REUTERS" xfId="12451"/>
    <cellStyle name="Normal 2 37 7" xfId="12452"/>
    <cellStyle name="Normal 2 37 7 2" xfId="12453"/>
    <cellStyle name="Normal 2 37 7 2 2" xfId="39535"/>
    <cellStyle name="Normal 2 37 7 3" xfId="12454"/>
    <cellStyle name="Normal 2 37 7 3 2" xfId="39536"/>
    <cellStyle name="Normal 2 37 7 4" xfId="12455"/>
    <cellStyle name="Normal 2 37 7 4 2" xfId="39537"/>
    <cellStyle name="Normal 2 37 7 5" xfId="12456"/>
    <cellStyle name="Normal 2 37 7 5 2" xfId="39538"/>
    <cellStyle name="Normal 2 37 7 6" xfId="39534"/>
    <cellStyle name="Normal 2 37 8" xfId="12457"/>
    <cellStyle name="Normal 2 37 8 2" xfId="12458"/>
    <cellStyle name="Normal 2 37 8 2 2" xfId="39540"/>
    <cellStyle name="Normal 2 37 8 3" xfId="12459"/>
    <cellStyle name="Normal 2 37 8 3 2" xfId="39541"/>
    <cellStyle name="Normal 2 37 8 4" xfId="12460"/>
    <cellStyle name="Normal 2 37 8 4 2" xfId="39542"/>
    <cellStyle name="Normal 2 37 8 5" xfId="12461"/>
    <cellStyle name="Normal 2 37 8 5 2" xfId="39543"/>
    <cellStyle name="Normal 2 37 8 6" xfId="39539"/>
    <cellStyle name="Normal 2 37 9" xfId="12462"/>
    <cellStyle name="Normal 2 37 9 2" xfId="39544"/>
    <cellStyle name="Normal 2 37_INDX_CORR" xfId="12463"/>
    <cellStyle name="Normal 2 38" xfId="12464"/>
    <cellStyle name="Normal 2 38 10" xfId="12465"/>
    <cellStyle name="Normal 2 38 10 2" xfId="39546"/>
    <cellStyle name="Normal 2 38 11" xfId="12466"/>
    <cellStyle name="Normal 2 38 11 2" xfId="39547"/>
    <cellStyle name="Normal 2 38 12" xfId="12467"/>
    <cellStyle name="Normal 2 38 12 2" xfId="39548"/>
    <cellStyle name="Normal 2 38 13" xfId="12468"/>
    <cellStyle name="Normal 2 38 13 2" xfId="39549"/>
    <cellStyle name="Normal 2 38 14" xfId="12469"/>
    <cellStyle name="Normal 2 38 14 2" xfId="39550"/>
    <cellStyle name="Normal 2 38 15" xfId="12470"/>
    <cellStyle name="Normal 2 38 15 2" xfId="39551"/>
    <cellStyle name="Normal 2 38 16" xfId="12471"/>
    <cellStyle name="Normal 2 38 16 2" xfId="39552"/>
    <cellStyle name="Normal 2 38 17" xfId="12472"/>
    <cellStyle name="Normal 2 38 17 2" xfId="39553"/>
    <cellStyle name="Normal 2 38 18" xfId="12473"/>
    <cellStyle name="Normal 2 38 18 2" xfId="39554"/>
    <cellStyle name="Normal 2 38 19" xfId="12474"/>
    <cellStyle name="Normal 2 38 19 2" xfId="39555"/>
    <cellStyle name="Normal 2 38 2" xfId="12475"/>
    <cellStyle name="Normal 2 38 2 2" xfId="12476"/>
    <cellStyle name="Normal 2 38 2 2 2" xfId="39557"/>
    <cellStyle name="Normal 2 38 2 3" xfId="12477"/>
    <cellStyle name="Normal 2 38 2 3 2" xfId="39558"/>
    <cellStyle name="Normal 2 38 2 4" xfId="12478"/>
    <cellStyle name="Normal 2 38 2 4 2" xfId="39559"/>
    <cellStyle name="Normal 2 38 2 5" xfId="12479"/>
    <cellStyle name="Normal 2 38 2 5 2" xfId="39560"/>
    <cellStyle name="Normal 2 38 2 6" xfId="12480"/>
    <cellStyle name="Normal 2 38 2 6 2" xfId="39561"/>
    <cellStyle name="Normal 2 38 2 7" xfId="12481"/>
    <cellStyle name="Normal 2 38 2 7 2" xfId="39562"/>
    <cellStyle name="Normal 2 38 2 8" xfId="30230"/>
    <cellStyle name="Normal 2 38 2 9" xfId="39556"/>
    <cellStyle name="Normal 2 38 2_REUTERS" xfId="12482"/>
    <cellStyle name="Normal 2 38 20" xfId="12483"/>
    <cellStyle name="Normal 2 38 20 2" xfId="39563"/>
    <cellStyle name="Normal 2 38 21" xfId="30229"/>
    <cellStyle name="Normal 2 38 22" xfId="39545"/>
    <cellStyle name="Normal 2 38 3" xfId="12484"/>
    <cellStyle name="Normal 2 38 3 2" xfId="12485"/>
    <cellStyle name="Normal 2 38 3 2 2" xfId="39565"/>
    <cellStyle name="Normal 2 38 3 3" xfId="12486"/>
    <cellStyle name="Normal 2 38 3 3 2" xfId="39566"/>
    <cellStyle name="Normal 2 38 3 4" xfId="12487"/>
    <cellStyle name="Normal 2 38 3 4 2" xfId="39567"/>
    <cellStyle name="Normal 2 38 3 5" xfId="12488"/>
    <cellStyle name="Normal 2 38 3 5 2" xfId="39568"/>
    <cellStyle name="Normal 2 38 3 6" xfId="12489"/>
    <cellStyle name="Normal 2 38 3 6 2" xfId="39569"/>
    <cellStyle name="Normal 2 38 3 7" xfId="12490"/>
    <cellStyle name="Normal 2 38 3 7 2" xfId="39570"/>
    <cellStyle name="Normal 2 38 3 8" xfId="30231"/>
    <cellStyle name="Normal 2 38 3 9" xfId="39564"/>
    <cellStyle name="Normal 2 38 3_REUTERS" xfId="12491"/>
    <cellStyle name="Normal 2 38 4" xfId="12492"/>
    <cellStyle name="Normal 2 38 4 2" xfId="12493"/>
    <cellStyle name="Normal 2 38 4 2 2" xfId="39572"/>
    <cellStyle name="Normal 2 38 4 3" xfId="12494"/>
    <cellStyle name="Normal 2 38 4 3 2" xfId="39573"/>
    <cellStyle name="Normal 2 38 4 4" xfId="12495"/>
    <cellStyle name="Normal 2 38 4 4 2" xfId="39574"/>
    <cellStyle name="Normal 2 38 4 5" xfId="12496"/>
    <cellStyle name="Normal 2 38 4 5 2" xfId="39575"/>
    <cellStyle name="Normal 2 38 4 6" xfId="12497"/>
    <cellStyle name="Normal 2 38 4 6 2" xfId="39576"/>
    <cellStyle name="Normal 2 38 4 7" xfId="12498"/>
    <cellStyle name="Normal 2 38 4 7 2" xfId="39577"/>
    <cellStyle name="Normal 2 38 4 8" xfId="30232"/>
    <cellStyle name="Normal 2 38 4 9" xfId="39571"/>
    <cellStyle name="Normal 2 38 4_REUTERS" xfId="12499"/>
    <cellStyle name="Normal 2 38 5" xfId="12500"/>
    <cellStyle name="Normal 2 38 5 2" xfId="12501"/>
    <cellStyle name="Normal 2 38 5 2 2" xfId="39579"/>
    <cellStyle name="Normal 2 38 5 3" xfId="12502"/>
    <cellStyle name="Normal 2 38 5 3 2" xfId="39580"/>
    <cellStyle name="Normal 2 38 5 4" xfId="12503"/>
    <cellStyle name="Normal 2 38 5 4 2" xfId="39581"/>
    <cellStyle name="Normal 2 38 5 5" xfId="12504"/>
    <cellStyle name="Normal 2 38 5 5 2" xfId="39582"/>
    <cellStyle name="Normal 2 38 5 6" xfId="12505"/>
    <cellStyle name="Normal 2 38 5 6 2" xfId="39583"/>
    <cellStyle name="Normal 2 38 5 7" xfId="12506"/>
    <cellStyle name="Normal 2 38 5 7 2" xfId="39584"/>
    <cellStyle name="Normal 2 38 5 8" xfId="30233"/>
    <cellStyle name="Normal 2 38 5 9" xfId="39578"/>
    <cellStyle name="Normal 2 38 5_REUTERS" xfId="12507"/>
    <cellStyle name="Normal 2 38 6" xfId="12508"/>
    <cellStyle name="Normal 2 38 6 2" xfId="12509"/>
    <cellStyle name="Normal 2 38 6 2 2" xfId="39586"/>
    <cellStyle name="Normal 2 38 6 3" xfId="12510"/>
    <cellStyle name="Normal 2 38 6 3 2" xfId="39587"/>
    <cellStyle name="Normal 2 38 6 4" xfId="12511"/>
    <cellStyle name="Normal 2 38 6 4 2" xfId="39588"/>
    <cellStyle name="Normal 2 38 6 5" xfId="12512"/>
    <cellStyle name="Normal 2 38 6 5 2" xfId="39589"/>
    <cellStyle name="Normal 2 38 6 6" xfId="39585"/>
    <cellStyle name="Normal 2 38 7" xfId="12513"/>
    <cellStyle name="Normal 2 38 7 2" xfId="39590"/>
    <cellStyle name="Normal 2 38 8" xfId="12514"/>
    <cellStyle name="Normal 2 38 8 2" xfId="39591"/>
    <cellStyle name="Normal 2 38 9" xfId="12515"/>
    <cellStyle name="Normal 2 38 9 2" xfId="39592"/>
    <cellStyle name="Normal 2 38_INDX_CORR" xfId="12516"/>
    <cellStyle name="Normal 2 39" xfId="12517"/>
    <cellStyle name="Normal 2 39 10" xfId="12518"/>
    <cellStyle name="Normal 2 39 10 2" xfId="39594"/>
    <cellStyle name="Normal 2 39 11" xfId="12519"/>
    <cellStyle name="Normal 2 39 11 2" xfId="39595"/>
    <cellStyle name="Normal 2 39 12" xfId="12520"/>
    <cellStyle name="Normal 2 39 12 2" xfId="39596"/>
    <cellStyle name="Normal 2 39 13" xfId="12521"/>
    <cellStyle name="Normal 2 39 13 2" xfId="39597"/>
    <cellStyle name="Normal 2 39 14" xfId="12522"/>
    <cellStyle name="Normal 2 39 14 2" xfId="39598"/>
    <cellStyle name="Normal 2 39 15" xfId="12523"/>
    <cellStyle name="Normal 2 39 15 2" xfId="39599"/>
    <cellStyle name="Normal 2 39 16" xfId="12524"/>
    <cellStyle name="Normal 2 39 16 2" xfId="39600"/>
    <cellStyle name="Normal 2 39 17" xfId="12525"/>
    <cellStyle name="Normal 2 39 17 2" xfId="39601"/>
    <cellStyle name="Normal 2 39 18" xfId="12526"/>
    <cellStyle name="Normal 2 39 18 2" xfId="39602"/>
    <cellStyle name="Normal 2 39 19" xfId="12527"/>
    <cellStyle name="Normal 2 39 19 2" xfId="39603"/>
    <cellStyle name="Normal 2 39 2" xfId="12528"/>
    <cellStyle name="Normal 2 39 2 2" xfId="12529"/>
    <cellStyle name="Normal 2 39 2 2 2" xfId="39605"/>
    <cellStyle name="Normal 2 39 2 3" xfId="12530"/>
    <cellStyle name="Normal 2 39 2 3 2" xfId="39606"/>
    <cellStyle name="Normal 2 39 2 4" xfId="12531"/>
    <cellStyle name="Normal 2 39 2 4 2" xfId="39607"/>
    <cellStyle name="Normal 2 39 2 5" xfId="12532"/>
    <cellStyle name="Normal 2 39 2 5 2" xfId="39608"/>
    <cellStyle name="Normal 2 39 2 6" xfId="12533"/>
    <cellStyle name="Normal 2 39 2 6 2" xfId="39609"/>
    <cellStyle name="Normal 2 39 2 7" xfId="12534"/>
    <cellStyle name="Normal 2 39 2 7 2" xfId="39610"/>
    <cellStyle name="Normal 2 39 2 8" xfId="30235"/>
    <cellStyle name="Normal 2 39 2 9" xfId="39604"/>
    <cellStyle name="Normal 2 39 2_REUTERS" xfId="12535"/>
    <cellStyle name="Normal 2 39 20" xfId="12536"/>
    <cellStyle name="Normal 2 39 20 2" xfId="39611"/>
    <cellStyle name="Normal 2 39 21" xfId="30234"/>
    <cellStyle name="Normal 2 39 22" xfId="39593"/>
    <cellStyle name="Normal 2 39 3" xfId="12537"/>
    <cellStyle name="Normal 2 39 3 2" xfId="12538"/>
    <cellStyle name="Normal 2 39 3 2 2" xfId="39613"/>
    <cellStyle name="Normal 2 39 3 3" xfId="12539"/>
    <cellStyle name="Normal 2 39 3 3 2" xfId="39614"/>
    <cellStyle name="Normal 2 39 3 4" xfId="12540"/>
    <cellStyle name="Normal 2 39 3 4 2" xfId="39615"/>
    <cellStyle name="Normal 2 39 3 5" xfId="12541"/>
    <cellStyle name="Normal 2 39 3 5 2" xfId="39616"/>
    <cellStyle name="Normal 2 39 3 6" xfId="12542"/>
    <cellStyle name="Normal 2 39 3 6 2" xfId="39617"/>
    <cellStyle name="Normal 2 39 3 7" xfId="12543"/>
    <cellStyle name="Normal 2 39 3 7 2" xfId="39618"/>
    <cellStyle name="Normal 2 39 3 8" xfId="30236"/>
    <cellStyle name="Normal 2 39 3 9" xfId="39612"/>
    <cellStyle name="Normal 2 39 3_REUTERS" xfId="12544"/>
    <cellStyle name="Normal 2 39 4" xfId="12545"/>
    <cellStyle name="Normal 2 39 4 2" xfId="12546"/>
    <cellStyle name="Normal 2 39 4 2 2" xfId="39620"/>
    <cellStyle name="Normal 2 39 4 3" xfId="12547"/>
    <cellStyle name="Normal 2 39 4 3 2" xfId="39621"/>
    <cellStyle name="Normal 2 39 4 4" xfId="12548"/>
    <cellStyle name="Normal 2 39 4 4 2" xfId="39622"/>
    <cellStyle name="Normal 2 39 4 5" xfId="12549"/>
    <cellStyle name="Normal 2 39 4 5 2" xfId="39623"/>
    <cellStyle name="Normal 2 39 4 6" xfId="12550"/>
    <cellStyle name="Normal 2 39 4 6 2" xfId="39624"/>
    <cellStyle name="Normal 2 39 4 7" xfId="12551"/>
    <cellStyle name="Normal 2 39 4 7 2" xfId="39625"/>
    <cellStyle name="Normal 2 39 4 8" xfId="30237"/>
    <cellStyle name="Normal 2 39 4 9" xfId="39619"/>
    <cellStyle name="Normal 2 39 4_REUTERS" xfId="12552"/>
    <cellStyle name="Normal 2 39 5" xfId="12553"/>
    <cellStyle name="Normal 2 39 5 2" xfId="12554"/>
    <cellStyle name="Normal 2 39 5 2 2" xfId="39627"/>
    <cellStyle name="Normal 2 39 5 3" xfId="12555"/>
    <cellStyle name="Normal 2 39 5 3 2" xfId="39628"/>
    <cellStyle name="Normal 2 39 5 4" xfId="12556"/>
    <cellStyle name="Normal 2 39 5 4 2" xfId="39629"/>
    <cellStyle name="Normal 2 39 5 5" xfId="12557"/>
    <cellStyle name="Normal 2 39 5 5 2" xfId="39630"/>
    <cellStyle name="Normal 2 39 5 6" xfId="12558"/>
    <cellStyle name="Normal 2 39 5 6 2" xfId="39631"/>
    <cellStyle name="Normal 2 39 5 7" xfId="12559"/>
    <cellStyle name="Normal 2 39 5 7 2" xfId="39632"/>
    <cellStyle name="Normal 2 39 5 8" xfId="30238"/>
    <cellStyle name="Normal 2 39 5 9" xfId="39626"/>
    <cellStyle name="Normal 2 39 5_REUTERS" xfId="12560"/>
    <cellStyle name="Normal 2 39 6" xfId="12561"/>
    <cellStyle name="Normal 2 39 6 2" xfId="12562"/>
    <cellStyle name="Normal 2 39 6 2 2" xfId="39634"/>
    <cellStyle name="Normal 2 39 6 3" xfId="12563"/>
    <cellStyle name="Normal 2 39 6 3 2" xfId="39635"/>
    <cellStyle name="Normal 2 39 6 4" xfId="12564"/>
    <cellStyle name="Normal 2 39 6 4 2" xfId="39636"/>
    <cellStyle name="Normal 2 39 6 5" xfId="12565"/>
    <cellStyle name="Normal 2 39 6 5 2" xfId="39637"/>
    <cellStyle name="Normal 2 39 6 6" xfId="39633"/>
    <cellStyle name="Normal 2 39 7" xfId="12566"/>
    <cellStyle name="Normal 2 39 7 2" xfId="39638"/>
    <cellStyle name="Normal 2 39 8" xfId="12567"/>
    <cellStyle name="Normal 2 39 8 2" xfId="39639"/>
    <cellStyle name="Normal 2 39 9" xfId="12568"/>
    <cellStyle name="Normal 2 39 9 2" xfId="39640"/>
    <cellStyle name="Normal 2 39_INDX_CORR" xfId="12569"/>
    <cellStyle name="Normal 2 4" xfId="12570"/>
    <cellStyle name="Normal 2 4 10" xfId="39641"/>
    <cellStyle name="Normal 2 4 2" xfId="12571"/>
    <cellStyle name="Normal 2 4 2 2" xfId="12572"/>
    <cellStyle name="Normal 2 4 2 2 2" xfId="39643"/>
    <cellStyle name="Normal 2 4 2 3" xfId="12573"/>
    <cellStyle name="Normal 2 4 2 3 2" xfId="39644"/>
    <cellStyle name="Normal 2 4 2 4" xfId="12574"/>
    <cellStyle name="Normal 2 4 2 4 2" xfId="39645"/>
    <cellStyle name="Normal 2 4 2 5" xfId="12575"/>
    <cellStyle name="Normal 2 4 2 5 2" xfId="39646"/>
    <cellStyle name="Normal 2 4 2 6" xfId="39642"/>
    <cellStyle name="Normal 2 4 3" xfId="12576"/>
    <cellStyle name="Normal 2 4 3 2" xfId="12577"/>
    <cellStyle name="Normal 2 4 3 2 2" xfId="39648"/>
    <cellStyle name="Normal 2 4 3 3" xfId="12578"/>
    <cellStyle name="Normal 2 4 3 3 2" xfId="39649"/>
    <cellStyle name="Normal 2 4 3 4" xfId="12579"/>
    <cellStyle name="Normal 2 4 3 4 2" xfId="39650"/>
    <cellStyle name="Normal 2 4 3 5" xfId="12580"/>
    <cellStyle name="Normal 2 4 3 5 2" xfId="39651"/>
    <cellStyle name="Normal 2 4 3 6" xfId="39647"/>
    <cellStyle name="Normal 2 4 4" xfId="12581"/>
    <cellStyle name="Normal 2 4 4 2" xfId="39652"/>
    <cellStyle name="Normal 2 4 5" xfId="12582"/>
    <cellStyle name="Normal 2 4 5 2" xfId="39653"/>
    <cellStyle name="Normal 2 4 6" xfId="12583"/>
    <cellStyle name="Normal 2 4 6 2" xfId="39654"/>
    <cellStyle name="Normal 2 4 7" xfId="12584"/>
    <cellStyle name="Normal 2 4 7 2" xfId="39655"/>
    <cellStyle name="Normal 2 4 8" xfId="12585"/>
    <cellStyle name="Normal 2 4 8 2" xfId="39656"/>
    <cellStyle name="Normal 2 4 9" xfId="30239"/>
    <cellStyle name="Normal 2 4_REUTERS" xfId="12586"/>
    <cellStyle name="Normal 2 40" xfId="12587"/>
    <cellStyle name="Normal 2 40 10" xfId="12588"/>
    <cellStyle name="Normal 2 40 10 2" xfId="39658"/>
    <cellStyle name="Normal 2 40 11" xfId="12589"/>
    <cellStyle name="Normal 2 40 11 2" xfId="39659"/>
    <cellStyle name="Normal 2 40 12" xfId="12590"/>
    <cellStyle name="Normal 2 40 12 2" xfId="39660"/>
    <cellStyle name="Normal 2 40 13" xfId="12591"/>
    <cellStyle name="Normal 2 40 13 2" xfId="39661"/>
    <cellStyle name="Normal 2 40 14" xfId="12592"/>
    <cellStyle name="Normal 2 40 14 2" xfId="39662"/>
    <cellStyle name="Normal 2 40 15" xfId="12593"/>
    <cellStyle name="Normal 2 40 15 2" xfId="39663"/>
    <cellStyle name="Normal 2 40 16" xfId="12594"/>
    <cellStyle name="Normal 2 40 16 2" xfId="39664"/>
    <cellStyle name="Normal 2 40 17" xfId="12595"/>
    <cellStyle name="Normal 2 40 17 2" xfId="39665"/>
    <cellStyle name="Normal 2 40 18" xfId="12596"/>
    <cellStyle name="Normal 2 40 18 2" xfId="39666"/>
    <cellStyle name="Normal 2 40 19" xfId="12597"/>
    <cellStyle name="Normal 2 40 19 2" xfId="39667"/>
    <cellStyle name="Normal 2 40 2" xfId="12598"/>
    <cellStyle name="Normal 2 40 2 2" xfId="12599"/>
    <cellStyle name="Normal 2 40 2 2 2" xfId="39669"/>
    <cellStyle name="Normal 2 40 2 3" xfId="12600"/>
    <cellStyle name="Normal 2 40 2 3 2" xfId="39670"/>
    <cellStyle name="Normal 2 40 2 4" xfId="12601"/>
    <cellStyle name="Normal 2 40 2 4 2" xfId="39671"/>
    <cellStyle name="Normal 2 40 2 5" xfId="12602"/>
    <cellStyle name="Normal 2 40 2 5 2" xfId="39672"/>
    <cellStyle name="Normal 2 40 2 6" xfId="12603"/>
    <cellStyle name="Normal 2 40 2 6 2" xfId="39673"/>
    <cellStyle name="Normal 2 40 2 7" xfId="12604"/>
    <cellStyle name="Normal 2 40 2 7 2" xfId="39674"/>
    <cellStyle name="Normal 2 40 2 8" xfId="30241"/>
    <cellStyle name="Normal 2 40 2 9" xfId="39668"/>
    <cellStyle name="Normal 2 40 2_REUTERS" xfId="12605"/>
    <cellStyle name="Normal 2 40 20" xfId="12606"/>
    <cellStyle name="Normal 2 40 20 2" xfId="39675"/>
    <cellStyle name="Normal 2 40 21" xfId="30240"/>
    <cellStyle name="Normal 2 40 22" xfId="39657"/>
    <cellStyle name="Normal 2 40 3" xfId="12607"/>
    <cellStyle name="Normal 2 40 3 2" xfId="12608"/>
    <cellStyle name="Normal 2 40 3 2 2" xfId="39677"/>
    <cellStyle name="Normal 2 40 3 3" xfId="12609"/>
    <cellStyle name="Normal 2 40 3 3 2" xfId="39678"/>
    <cellStyle name="Normal 2 40 3 4" xfId="12610"/>
    <cellStyle name="Normal 2 40 3 4 2" xfId="39679"/>
    <cellStyle name="Normal 2 40 3 5" xfId="12611"/>
    <cellStyle name="Normal 2 40 3 5 2" xfId="39680"/>
    <cellStyle name="Normal 2 40 3 6" xfId="12612"/>
    <cellStyle name="Normal 2 40 3 6 2" xfId="39681"/>
    <cellStyle name="Normal 2 40 3 7" xfId="12613"/>
    <cellStyle name="Normal 2 40 3 7 2" xfId="39682"/>
    <cellStyle name="Normal 2 40 3 8" xfId="30242"/>
    <cellStyle name="Normal 2 40 3 9" xfId="39676"/>
    <cellStyle name="Normal 2 40 3_REUTERS" xfId="12614"/>
    <cellStyle name="Normal 2 40 4" xfId="12615"/>
    <cellStyle name="Normal 2 40 4 2" xfId="12616"/>
    <cellStyle name="Normal 2 40 4 2 2" xfId="39684"/>
    <cellStyle name="Normal 2 40 4 3" xfId="12617"/>
    <cellStyle name="Normal 2 40 4 3 2" xfId="39685"/>
    <cellStyle name="Normal 2 40 4 4" xfId="12618"/>
    <cellStyle name="Normal 2 40 4 4 2" xfId="39686"/>
    <cellStyle name="Normal 2 40 4 5" xfId="12619"/>
    <cellStyle name="Normal 2 40 4 5 2" xfId="39687"/>
    <cellStyle name="Normal 2 40 4 6" xfId="12620"/>
    <cellStyle name="Normal 2 40 4 6 2" xfId="39688"/>
    <cellStyle name="Normal 2 40 4 7" xfId="12621"/>
    <cellStyle name="Normal 2 40 4 7 2" xfId="39689"/>
    <cellStyle name="Normal 2 40 4 8" xfId="30243"/>
    <cellStyle name="Normal 2 40 4 9" xfId="39683"/>
    <cellStyle name="Normal 2 40 4_REUTERS" xfId="12622"/>
    <cellStyle name="Normal 2 40 5" xfId="12623"/>
    <cellStyle name="Normal 2 40 5 2" xfId="12624"/>
    <cellStyle name="Normal 2 40 5 2 2" xfId="39691"/>
    <cellStyle name="Normal 2 40 5 3" xfId="12625"/>
    <cellStyle name="Normal 2 40 5 3 2" xfId="39692"/>
    <cellStyle name="Normal 2 40 5 4" xfId="12626"/>
    <cellStyle name="Normal 2 40 5 4 2" xfId="39693"/>
    <cellStyle name="Normal 2 40 5 5" xfId="12627"/>
    <cellStyle name="Normal 2 40 5 5 2" xfId="39694"/>
    <cellStyle name="Normal 2 40 5 6" xfId="12628"/>
    <cellStyle name="Normal 2 40 5 6 2" xfId="39695"/>
    <cellStyle name="Normal 2 40 5 7" xfId="12629"/>
    <cellStyle name="Normal 2 40 5 7 2" xfId="39696"/>
    <cellStyle name="Normal 2 40 5 8" xfId="30244"/>
    <cellStyle name="Normal 2 40 5 9" xfId="39690"/>
    <cellStyle name="Normal 2 40 5_REUTERS" xfId="12630"/>
    <cellStyle name="Normal 2 40 6" xfId="12631"/>
    <cellStyle name="Normal 2 40 6 2" xfId="12632"/>
    <cellStyle name="Normal 2 40 6 2 2" xfId="39698"/>
    <cellStyle name="Normal 2 40 6 3" xfId="12633"/>
    <cellStyle name="Normal 2 40 6 3 2" xfId="39699"/>
    <cellStyle name="Normal 2 40 6 4" xfId="12634"/>
    <cellStyle name="Normal 2 40 6 4 2" xfId="39700"/>
    <cellStyle name="Normal 2 40 6 5" xfId="12635"/>
    <cellStyle name="Normal 2 40 6 5 2" xfId="39701"/>
    <cellStyle name="Normal 2 40 6 6" xfId="39697"/>
    <cellStyle name="Normal 2 40 7" xfId="12636"/>
    <cellStyle name="Normal 2 40 7 2" xfId="39702"/>
    <cellStyle name="Normal 2 40 8" xfId="12637"/>
    <cellStyle name="Normal 2 40 8 2" xfId="39703"/>
    <cellStyle name="Normal 2 40 9" xfId="12638"/>
    <cellStyle name="Normal 2 40 9 2" xfId="39704"/>
    <cellStyle name="Normal 2 40_INDX_CORR" xfId="12639"/>
    <cellStyle name="Normal 2 41" xfId="12640"/>
    <cellStyle name="Normal 2 41 10" xfId="12641"/>
    <cellStyle name="Normal 2 41 10 2" xfId="39706"/>
    <cellStyle name="Normal 2 41 11" xfId="12642"/>
    <cellStyle name="Normal 2 41 11 2" xfId="39707"/>
    <cellStyle name="Normal 2 41 12" xfId="12643"/>
    <cellStyle name="Normal 2 41 12 2" xfId="39708"/>
    <cellStyle name="Normal 2 41 13" xfId="12644"/>
    <cellStyle name="Normal 2 41 13 2" xfId="39709"/>
    <cellStyle name="Normal 2 41 14" xfId="12645"/>
    <cellStyle name="Normal 2 41 14 2" xfId="39710"/>
    <cellStyle name="Normal 2 41 15" xfId="12646"/>
    <cellStyle name="Normal 2 41 15 2" xfId="39711"/>
    <cellStyle name="Normal 2 41 16" xfId="12647"/>
    <cellStyle name="Normal 2 41 16 2" xfId="39712"/>
    <cellStyle name="Normal 2 41 17" xfId="12648"/>
    <cellStyle name="Normal 2 41 17 2" xfId="39713"/>
    <cellStyle name="Normal 2 41 18" xfId="12649"/>
    <cellStyle name="Normal 2 41 18 2" xfId="39714"/>
    <cellStyle name="Normal 2 41 19" xfId="12650"/>
    <cellStyle name="Normal 2 41 19 2" xfId="39715"/>
    <cellStyle name="Normal 2 41 2" xfId="12651"/>
    <cellStyle name="Normal 2 41 2 2" xfId="12652"/>
    <cellStyle name="Normal 2 41 2 2 2" xfId="39717"/>
    <cellStyle name="Normal 2 41 2 3" xfId="12653"/>
    <cellStyle name="Normal 2 41 2 3 2" xfId="39718"/>
    <cellStyle name="Normal 2 41 2 4" xfId="12654"/>
    <cellStyle name="Normal 2 41 2 4 2" xfId="39719"/>
    <cellStyle name="Normal 2 41 2 5" xfId="12655"/>
    <cellStyle name="Normal 2 41 2 5 2" xfId="39720"/>
    <cellStyle name="Normal 2 41 2 6" xfId="12656"/>
    <cellStyle name="Normal 2 41 2 6 2" xfId="39721"/>
    <cellStyle name="Normal 2 41 2 7" xfId="12657"/>
    <cellStyle name="Normal 2 41 2 7 2" xfId="39722"/>
    <cellStyle name="Normal 2 41 2 8" xfId="30246"/>
    <cellStyle name="Normal 2 41 2 9" xfId="39716"/>
    <cellStyle name="Normal 2 41 2_REUTERS" xfId="12658"/>
    <cellStyle name="Normal 2 41 20" xfId="12659"/>
    <cellStyle name="Normal 2 41 20 2" xfId="39723"/>
    <cellStyle name="Normal 2 41 21" xfId="30245"/>
    <cellStyle name="Normal 2 41 22" xfId="39705"/>
    <cellStyle name="Normal 2 41 3" xfId="12660"/>
    <cellStyle name="Normal 2 41 3 2" xfId="12661"/>
    <cellStyle name="Normal 2 41 3 2 2" xfId="39725"/>
    <cellStyle name="Normal 2 41 3 3" xfId="12662"/>
    <cellStyle name="Normal 2 41 3 3 2" xfId="39726"/>
    <cellStyle name="Normal 2 41 3 4" xfId="12663"/>
    <cellStyle name="Normal 2 41 3 4 2" xfId="39727"/>
    <cellStyle name="Normal 2 41 3 5" xfId="12664"/>
    <cellStyle name="Normal 2 41 3 5 2" xfId="39728"/>
    <cellStyle name="Normal 2 41 3 6" xfId="12665"/>
    <cellStyle name="Normal 2 41 3 6 2" xfId="39729"/>
    <cellStyle name="Normal 2 41 3 7" xfId="12666"/>
    <cellStyle name="Normal 2 41 3 7 2" xfId="39730"/>
    <cellStyle name="Normal 2 41 3 8" xfId="30247"/>
    <cellStyle name="Normal 2 41 3 9" xfId="39724"/>
    <cellStyle name="Normal 2 41 3_REUTERS" xfId="12667"/>
    <cellStyle name="Normal 2 41 4" xfId="12668"/>
    <cellStyle name="Normal 2 41 4 2" xfId="12669"/>
    <cellStyle name="Normal 2 41 4 2 2" xfId="39732"/>
    <cellStyle name="Normal 2 41 4 3" xfId="12670"/>
    <cellStyle name="Normal 2 41 4 3 2" xfId="39733"/>
    <cellStyle name="Normal 2 41 4 4" xfId="12671"/>
    <cellStyle name="Normal 2 41 4 4 2" xfId="39734"/>
    <cellStyle name="Normal 2 41 4 5" xfId="12672"/>
    <cellStyle name="Normal 2 41 4 5 2" xfId="39735"/>
    <cellStyle name="Normal 2 41 4 6" xfId="12673"/>
    <cellStyle name="Normal 2 41 4 6 2" xfId="39736"/>
    <cellStyle name="Normal 2 41 4 7" xfId="12674"/>
    <cellStyle name="Normal 2 41 4 7 2" xfId="39737"/>
    <cellStyle name="Normal 2 41 4 8" xfId="30248"/>
    <cellStyle name="Normal 2 41 4 9" xfId="39731"/>
    <cellStyle name="Normal 2 41 4_REUTERS" xfId="12675"/>
    <cellStyle name="Normal 2 41 5" xfId="12676"/>
    <cellStyle name="Normal 2 41 5 2" xfId="12677"/>
    <cellStyle name="Normal 2 41 5 2 2" xfId="39739"/>
    <cellStyle name="Normal 2 41 5 3" xfId="12678"/>
    <cellStyle name="Normal 2 41 5 3 2" xfId="39740"/>
    <cellStyle name="Normal 2 41 5 4" xfId="12679"/>
    <cellStyle name="Normal 2 41 5 4 2" xfId="39741"/>
    <cellStyle name="Normal 2 41 5 5" xfId="12680"/>
    <cellStyle name="Normal 2 41 5 5 2" xfId="39742"/>
    <cellStyle name="Normal 2 41 5 6" xfId="12681"/>
    <cellStyle name="Normal 2 41 5 6 2" xfId="39743"/>
    <cellStyle name="Normal 2 41 5 7" xfId="12682"/>
    <cellStyle name="Normal 2 41 5 7 2" xfId="39744"/>
    <cellStyle name="Normal 2 41 5 8" xfId="30249"/>
    <cellStyle name="Normal 2 41 5 9" xfId="39738"/>
    <cellStyle name="Normal 2 41 5_REUTERS" xfId="12683"/>
    <cellStyle name="Normal 2 41 6" xfId="12684"/>
    <cellStyle name="Normal 2 41 6 2" xfId="12685"/>
    <cellStyle name="Normal 2 41 6 2 2" xfId="39746"/>
    <cellStyle name="Normal 2 41 6 3" xfId="12686"/>
    <cellStyle name="Normal 2 41 6 3 2" xfId="39747"/>
    <cellStyle name="Normal 2 41 6 4" xfId="12687"/>
    <cellStyle name="Normal 2 41 6 4 2" xfId="39748"/>
    <cellStyle name="Normal 2 41 6 5" xfId="12688"/>
    <cellStyle name="Normal 2 41 6 5 2" xfId="39749"/>
    <cellStyle name="Normal 2 41 6 6" xfId="39745"/>
    <cellStyle name="Normal 2 41 7" xfId="12689"/>
    <cellStyle name="Normal 2 41 7 2" xfId="39750"/>
    <cellStyle name="Normal 2 41 8" xfId="12690"/>
    <cellStyle name="Normal 2 41 8 2" xfId="39751"/>
    <cellStyle name="Normal 2 41 9" xfId="12691"/>
    <cellStyle name="Normal 2 41 9 2" xfId="39752"/>
    <cellStyle name="Normal 2 41_INDX_CORR" xfId="12692"/>
    <cellStyle name="Normal 2 42" xfId="12693"/>
    <cellStyle name="Normal 2 42 10" xfId="12694"/>
    <cellStyle name="Normal 2 42 10 2" xfId="39754"/>
    <cellStyle name="Normal 2 42 11" xfId="12695"/>
    <cellStyle name="Normal 2 42 11 2" xfId="39755"/>
    <cellStyle name="Normal 2 42 12" xfId="12696"/>
    <cellStyle name="Normal 2 42 12 2" xfId="39756"/>
    <cellStyle name="Normal 2 42 13" xfId="12697"/>
    <cellStyle name="Normal 2 42 13 2" xfId="39757"/>
    <cellStyle name="Normal 2 42 14" xfId="12698"/>
    <cellStyle name="Normal 2 42 14 2" xfId="39758"/>
    <cellStyle name="Normal 2 42 15" xfId="12699"/>
    <cellStyle name="Normal 2 42 15 2" xfId="39759"/>
    <cellStyle name="Normal 2 42 16" xfId="12700"/>
    <cellStyle name="Normal 2 42 16 2" xfId="39760"/>
    <cellStyle name="Normal 2 42 17" xfId="12701"/>
    <cellStyle name="Normal 2 42 17 2" xfId="39761"/>
    <cellStyle name="Normal 2 42 18" xfId="12702"/>
    <cellStyle name="Normal 2 42 18 2" xfId="39762"/>
    <cellStyle name="Normal 2 42 19" xfId="12703"/>
    <cellStyle name="Normal 2 42 19 2" xfId="39763"/>
    <cellStyle name="Normal 2 42 2" xfId="12704"/>
    <cellStyle name="Normal 2 42 2 2" xfId="12705"/>
    <cellStyle name="Normal 2 42 2 2 2" xfId="39765"/>
    <cellStyle name="Normal 2 42 2 3" xfId="12706"/>
    <cellStyle name="Normal 2 42 2 3 2" xfId="39766"/>
    <cellStyle name="Normal 2 42 2 4" xfId="12707"/>
    <cellStyle name="Normal 2 42 2 4 2" xfId="39767"/>
    <cellStyle name="Normal 2 42 2 5" xfId="12708"/>
    <cellStyle name="Normal 2 42 2 5 2" xfId="39768"/>
    <cellStyle name="Normal 2 42 2 6" xfId="12709"/>
    <cellStyle name="Normal 2 42 2 6 2" xfId="39769"/>
    <cellStyle name="Normal 2 42 2 7" xfId="12710"/>
    <cellStyle name="Normal 2 42 2 7 2" xfId="39770"/>
    <cellStyle name="Normal 2 42 2 8" xfId="30251"/>
    <cellStyle name="Normal 2 42 2 9" xfId="39764"/>
    <cellStyle name="Normal 2 42 2_REUTERS" xfId="12711"/>
    <cellStyle name="Normal 2 42 20" xfId="12712"/>
    <cellStyle name="Normal 2 42 20 2" xfId="39771"/>
    <cellStyle name="Normal 2 42 21" xfId="30250"/>
    <cellStyle name="Normal 2 42 22" xfId="39753"/>
    <cellStyle name="Normal 2 42 3" xfId="12713"/>
    <cellStyle name="Normal 2 42 3 2" xfId="12714"/>
    <cellStyle name="Normal 2 42 3 2 2" xfId="39773"/>
    <cellStyle name="Normal 2 42 3 3" xfId="12715"/>
    <cellStyle name="Normal 2 42 3 3 2" xfId="39774"/>
    <cellStyle name="Normal 2 42 3 4" xfId="12716"/>
    <cellStyle name="Normal 2 42 3 4 2" xfId="39775"/>
    <cellStyle name="Normal 2 42 3 5" xfId="12717"/>
    <cellStyle name="Normal 2 42 3 5 2" xfId="39776"/>
    <cellStyle name="Normal 2 42 3 6" xfId="12718"/>
    <cellStyle name="Normal 2 42 3 6 2" xfId="39777"/>
    <cellStyle name="Normal 2 42 3 7" xfId="12719"/>
    <cellStyle name="Normal 2 42 3 7 2" xfId="39778"/>
    <cellStyle name="Normal 2 42 3 8" xfId="30252"/>
    <cellStyle name="Normal 2 42 3 9" xfId="39772"/>
    <cellStyle name="Normal 2 42 3_REUTERS" xfId="12720"/>
    <cellStyle name="Normal 2 42 4" xfId="12721"/>
    <cellStyle name="Normal 2 42 4 2" xfId="12722"/>
    <cellStyle name="Normal 2 42 4 2 2" xfId="39780"/>
    <cellStyle name="Normal 2 42 4 3" xfId="12723"/>
    <cellStyle name="Normal 2 42 4 3 2" xfId="39781"/>
    <cellStyle name="Normal 2 42 4 4" xfId="12724"/>
    <cellStyle name="Normal 2 42 4 4 2" xfId="39782"/>
    <cellStyle name="Normal 2 42 4 5" xfId="12725"/>
    <cellStyle name="Normal 2 42 4 5 2" xfId="39783"/>
    <cellStyle name="Normal 2 42 4 6" xfId="12726"/>
    <cellStyle name="Normal 2 42 4 6 2" xfId="39784"/>
    <cellStyle name="Normal 2 42 4 7" xfId="12727"/>
    <cellStyle name="Normal 2 42 4 7 2" xfId="39785"/>
    <cellStyle name="Normal 2 42 4 8" xfId="30253"/>
    <cellStyle name="Normal 2 42 4 9" xfId="39779"/>
    <cellStyle name="Normal 2 42 4_REUTERS" xfId="12728"/>
    <cellStyle name="Normal 2 42 5" xfId="12729"/>
    <cellStyle name="Normal 2 42 5 2" xfId="12730"/>
    <cellStyle name="Normal 2 42 5 2 2" xfId="39787"/>
    <cellStyle name="Normal 2 42 5 3" xfId="12731"/>
    <cellStyle name="Normal 2 42 5 3 2" xfId="39788"/>
    <cellStyle name="Normal 2 42 5 4" xfId="12732"/>
    <cellStyle name="Normal 2 42 5 4 2" xfId="39789"/>
    <cellStyle name="Normal 2 42 5 5" xfId="12733"/>
    <cellStyle name="Normal 2 42 5 5 2" xfId="39790"/>
    <cellStyle name="Normal 2 42 5 6" xfId="12734"/>
    <cellStyle name="Normal 2 42 5 6 2" xfId="39791"/>
    <cellStyle name="Normal 2 42 5 7" xfId="12735"/>
    <cellStyle name="Normal 2 42 5 7 2" xfId="39792"/>
    <cellStyle name="Normal 2 42 5 8" xfId="30254"/>
    <cellStyle name="Normal 2 42 5 9" xfId="39786"/>
    <cellStyle name="Normal 2 42 5_REUTERS" xfId="12736"/>
    <cellStyle name="Normal 2 42 6" xfId="12737"/>
    <cellStyle name="Normal 2 42 6 2" xfId="12738"/>
    <cellStyle name="Normal 2 42 6 2 2" xfId="39794"/>
    <cellStyle name="Normal 2 42 6 3" xfId="12739"/>
    <cellStyle name="Normal 2 42 6 3 2" xfId="39795"/>
    <cellStyle name="Normal 2 42 6 4" xfId="12740"/>
    <cellStyle name="Normal 2 42 6 4 2" xfId="39796"/>
    <cellStyle name="Normal 2 42 6 5" xfId="12741"/>
    <cellStyle name="Normal 2 42 6 5 2" xfId="39797"/>
    <cellStyle name="Normal 2 42 6 6" xfId="39793"/>
    <cellStyle name="Normal 2 42 7" xfId="12742"/>
    <cellStyle name="Normal 2 42 7 2" xfId="39798"/>
    <cellStyle name="Normal 2 42 8" xfId="12743"/>
    <cellStyle name="Normal 2 42 8 2" xfId="39799"/>
    <cellStyle name="Normal 2 42 9" xfId="12744"/>
    <cellStyle name="Normal 2 42 9 2" xfId="39800"/>
    <cellStyle name="Normal 2 42_INDX_CORR" xfId="12745"/>
    <cellStyle name="Normal 2 43" xfId="12746"/>
    <cellStyle name="Normal 2 43 10" xfId="12747"/>
    <cellStyle name="Normal 2 43 10 2" xfId="39802"/>
    <cellStyle name="Normal 2 43 11" xfId="12748"/>
    <cellStyle name="Normal 2 43 11 2" xfId="39803"/>
    <cellStyle name="Normal 2 43 12" xfId="12749"/>
    <cellStyle name="Normal 2 43 12 2" xfId="39804"/>
    <cellStyle name="Normal 2 43 13" xfId="12750"/>
    <cellStyle name="Normal 2 43 13 2" xfId="39805"/>
    <cellStyle name="Normal 2 43 14" xfId="12751"/>
    <cellStyle name="Normal 2 43 14 2" xfId="39806"/>
    <cellStyle name="Normal 2 43 15" xfId="12752"/>
    <cellStyle name="Normal 2 43 15 2" xfId="39807"/>
    <cellStyle name="Normal 2 43 16" xfId="12753"/>
    <cellStyle name="Normal 2 43 16 2" xfId="39808"/>
    <cellStyle name="Normal 2 43 17" xfId="12754"/>
    <cellStyle name="Normal 2 43 17 2" xfId="39809"/>
    <cellStyle name="Normal 2 43 18" xfId="12755"/>
    <cellStyle name="Normal 2 43 18 2" xfId="39810"/>
    <cellStyle name="Normal 2 43 19" xfId="12756"/>
    <cellStyle name="Normal 2 43 19 2" xfId="39811"/>
    <cellStyle name="Normal 2 43 2" xfId="12757"/>
    <cellStyle name="Normal 2 43 2 2" xfId="12758"/>
    <cellStyle name="Normal 2 43 2 2 2" xfId="39813"/>
    <cellStyle name="Normal 2 43 2 3" xfId="12759"/>
    <cellStyle name="Normal 2 43 2 3 2" xfId="39814"/>
    <cellStyle name="Normal 2 43 2 4" xfId="12760"/>
    <cellStyle name="Normal 2 43 2 4 2" xfId="39815"/>
    <cellStyle name="Normal 2 43 2 5" xfId="12761"/>
    <cellStyle name="Normal 2 43 2 5 2" xfId="39816"/>
    <cellStyle name="Normal 2 43 2 6" xfId="12762"/>
    <cellStyle name="Normal 2 43 2 6 2" xfId="39817"/>
    <cellStyle name="Normal 2 43 2 7" xfId="12763"/>
    <cellStyle name="Normal 2 43 2 7 2" xfId="39818"/>
    <cellStyle name="Normal 2 43 2 8" xfId="30256"/>
    <cellStyle name="Normal 2 43 2 9" xfId="39812"/>
    <cellStyle name="Normal 2 43 2_REUTERS" xfId="12764"/>
    <cellStyle name="Normal 2 43 20" xfId="12765"/>
    <cellStyle name="Normal 2 43 20 2" xfId="39819"/>
    <cellStyle name="Normal 2 43 21" xfId="30255"/>
    <cellStyle name="Normal 2 43 22" xfId="39801"/>
    <cellStyle name="Normal 2 43 3" xfId="12766"/>
    <cellStyle name="Normal 2 43 3 2" xfId="12767"/>
    <cellStyle name="Normal 2 43 3 2 2" xfId="39821"/>
    <cellStyle name="Normal 2 43 3 3" xfId="12768"/>
    <cellStyle name="Normal 2 43 3 3 2" xfId="39822"/>
    <cellStyle name="Normal 2 43 3 4" xfId="12769"/>
    <cellStyle name="Normal 2 43 3 4 2" xfId="39823"/>
    <cellStyle name="Normal 2 43 3 5" xfId="12770"/>
    <cellStyle name="Normal 2 43 3 5 2" xfId="39824"/>
    <cellStyle name="Normal 2 43 3 6" xfId="12771"/>
    <cellStyle name="Normal 2 43 3 6 2" xfId="39825"/>
    <cellStyle name="Normal 2 43 3 7" xfId="12772"/>
    <cellStyle name="Normal 2 43 3 7 2" xfId="39826"/>
    <cellStyle name="Normal 2 43 3 8" xfId="30257"/>
    <cellStyle name="Normal 2 43 3 9" xfId="39820"/>
    <cellStyle name="Normal 2 43 3_REUTERS" xfId="12773"/>
    <cellStyle name="Normal 2 43 4" xfId="12774"/>
    <cellStyle name="Normal 2 43 4 2" xfId="12775"/>
    <cellStyle name="Normal 2 43 4 2 2" xfId="39828"/>
    <cellStyle name="Normal 2 43 4 3" xfId="12776"/>
    <cellStyle name="Normal 2 43 4 3 2" xfId="39829"/>
    <cellStyle name="Normal 2 43 4 4" xfId="12777"/>
    <cellStyle name="Normal 2 43 4 4 2" xfId="39830"/>
    <cellStyle name="Normal 2 43 4 5" xfId="12778"/>
    <cellStyle name="Normal 2 43 4 5 2" xfId="39831"/>
    <cellStyle name="Normal 2 43 4 6" xfId="12779"/>
    <cellStyle name="Normal 2 43 4 6 2" xfId="39832"/>
    <cellStyle name="Normal 2 43 4 7" xfId="12780"/>
    <cellStyle name="Normal 2 43 4 7 2" xfId="39833"/>
    <cellStyle name="Normal 2 43 4 8" xfId="30258"/>
    <cellStyle name="Normal 2 43 4 9" xfId="39827"/>
    <cellStyle name="Normal 2 43 4_REUTERS" xfId="12781"/>
    <cellStyle name="Normal 2 43 5" xfId="12782"/>
    <cellStyle name="Normal 2 43 5 2" xfId="12783"/>
    <cellStyle name="Normal 2 43 5 2 2" xfId="39835"/>
    <cellStyle name="Normal 2 43 5 3" xfId="12784"/>
    <cellStyle name="Normal 2 43 5 3 2" xfId="39836"/>
    <cellStyle name="Normal 2 43 5 4" xfId="12785"/>
    <cellStyle name="Normal 2 43 5 4 2" xfId="39837"/>
    <cellStyle name="Normal 2 43 5 5" xfId="12786"/>
    <cellStyle name="Normal 2 43 5 5 2" xfId="39838"/>
    <cellStyle name="Normal 2 43 5 6" xfId="12787"/>
    <cellStyle name="Normal 2 43 5 6 2" xfId="39839"/>
    <cellStyle name="Normal 2 43 5 7" xfId="12788"/>
    <cellStyle name="Normal 2 43 5 7 2" xfId="39840"/>
    <cellStyle name="Normal 2 43 5 8" xfId="30259"/>
    <cellStyle name="Normal 2 43 5 9" xfId="39834"/>
    <cellStyle name="Normal 2 43 5_REUTERS" xfId="12789"/>
    <cellStyle name="Normal 2 43 6" xfId="12790"/>
    <cellStyle name="Normal 2 43 6 2" xfId="12791"/>
    <cellStyle name="Normal 2 43 6 2 2" xfId="39842"/>
    <cellStyle name="Normal 2 43 6 3" xfId="12792"/>
    <cellStyle name="Normal 2 43 6 3 2" xfId="39843"/>
    <cellStyle name="Normal 2 43 6 4" xfId="12793"/>
    <cellStyle name="Normal 2 43 6 4 2" xfId="39844"/>
    <cellStyle name="Normal 2 43 6 5" xfId="12794"/>
    <cellStyle name="Normal 2 43 6 5 2" xfId="39845"/>
    <cellStyle name="Normal 2 43 6 6" xfId="39841"/>
    <cellStyle name="Normal 2 43 7" xfId="12795"/>
    <cellStyle name="Normal 2 43 7 2" xfId="39846"/>
    <cellStyle name="Normal 2 43 8" xfId="12796"/>
    <cellStyle name="Normal 2 43 8 2" xfId="39847"/>
    <cellStyle name="Normal 2 43 9" xfId="12797"/>
    <cellStyle name="Normal 2 43 9 2" xfId="39848"/>
    <cellStyle name="Normal 2 43_INDX_CORR" xfId="12798"/>
    <cellStyle name="Normal 2 44" xfId="12799"/>
    <cellStyle name="Normal 2 44 10" xfId="12800"/>
    <cellStyle name="Normal 2 44 10 2" xfId="12801"/>
    <cellStyle name="Normal 2 44 10 2 2" xfId="39851"/>
    <cellStyle name="Normal 2 44 10 3" xfId="12802"/>
    <cellStyle name="Normal 2 44 10 3 2" xfId="39852"/>
    <cellStyle name="Normal 2 44 10 4" xfId="12803"/>
    <cellStyle name="Normal 2 44 10 4 2" xfId="39853"/>
    <cellStyle name="Normal 2 44 10 5" xfId="12804"/>
    <cellStyle name="Normal 2 44 10 5 2" xfId="39854"/>
    <cellStyle name="Normal 2 44 10 6" xfId="12805"/>
    <cellStyle name="Normal 2 44 10 6 2" xfId="39855"/>
    <cellStyle name="Normal 2 44 10 7" xfId="12806"/>
    <cellStyle name="Normal 2 44 10 7 2" xfId="39856"/>
    <cellStyle name="Normal 2 44 10 8" xfId="30261"/>
    <cellStyle name="Normal 2 44 10 9" xfId="39850"/>
    <cellStyle name="Normal 2 44 10_REUTERS" xfId="12807"/>
    <cellStyle name="Normal 2 44 11" xfId="12808"/>
    <cellStyle name="Normal 2 44 11 2" xfId="12809"/>
    <cellStyle name="Normal 2 44 11 2 2" xfId="39858"/>
    <cellStyle name="Normal 2 44 11 3" xfId="12810"/>
    <cellStyle name="Normal 2 44 11 3 2" xfId="39859"/>
    <cellStyle name="Normal 2 44 11 4" xfId="12811"/>
    <cellStyle name="Normal 2 44 11 4 2" xfId="39860"/>
    <cellStyle name="Normal 2 44 11 5" xfId="12812"/>
    <cellStyle name="Normal 2 44 11 5 2" xfId="39861"/>
    <cellStyle name="Normal 2 44 11 6" xfId="12813"/>
    <cellStyle name="Normal 2 44 11 6 2" xfId="39862"/>
    <cellStyle name="Normal 2 44 11 7" xfId="12814"/>
    <cellStyle name="Normal 2 44 11 7 2" xfId="39863"/>
    <cellStyle name="Normal 2 44 11 8" xfId="30262"/>
    <cellStyle name="Normal 2 44 11 9" xfId="39857"/>
    <cellStyle name="Normal 2 44 11_REUTERS" xfId="12815"/>
    <cellStyle name="Normal 2 44 12" xfId="12816"/>
    <cellStyle name="Normal 2 44 12 2" xfId="12817"/>
    <cellStyle name="Normal 2 44 12 2 2" xfId="39865"/>
    <cellStyle name="Normal 2 44 12 3" xfId="12818"/>
    <cellStyle name="Normal 2 44 12 3 2" xfId="39866"/>
    <cellStyle name="Normal 2 44 12 4" xfId="12819"/>
    <cellStyle name="Normal 2 44 12 4 2" xfId="39867"/>
    <cellStyle name="Normal 2 44 12 5" xfId="12820"/>
    <cellStyle name="Normal 2 44 12 5 2" xfId="39868"/>
    <cellStyle name="Normal 2 44 12 6" xfId="12821"/>
    <cellStyle name="Normal 2 44 12 6 2" xfId="39869"/>
    <cellStyle name="Normal 2 44 12 7" xfId="12822"/>
    <cellStyle name="Normal 2 44 12 7 2" xfId="39870"/>
    <cellStyle name="Normal 2 44 12 8" xfId="30263"/>
    <cellStyle name="Normal 2 44 12 9" xfId="39864"/>
    <cellStyle name="Normal 2 44 12_REUTERS" xfId="12823"/>
    <cellStyle name="Normal 2 44 13" xfId="12824"/>
    <cellStyle name="Normal 2 44 13 2" xfId="12825"/>
    <cellStyle name="Normal 2 44 13 2 2" xfId="39872"/>
    <cellStyle name="Normal 2 44 13 3" xfId="12826"/>
    <cellStyle name="Normal 2 44 13 3 2" xfId="39873"/>
    <cellStyle name="Normal 2 44 13 4" xfId="12827"/>
    <cellStyle name="Normal 2 44 13 4 2" xfId="39874"/>
    <cellStyle name="Normal 2 44 13 5" xfId="12828"/>
    <cellStyle name="Normal 2 44 13 5 2" xfId="39875"/>
    <cellStyle name="Normal 2 44 13 6" xfId="39871"/>
    <cellStyle name="Normal 2 44 14" xfId="12829"/>
    <cellStyle name="Normal 2 44 14 2" xfId="39876"/>
    <cellStyle name="Normal 2 44 15" xfId="12830"/>
    <cellStyle name="Normal 2 44 15 2" xfId="39877"/>
    <cellStyle name="Normal 2 44 16" xfId="12831"/>
    <cellStyle name="Normal 2 44 16 2" xfId="39878"/>
    <cellStyle name="Normal 2 44 17" xfId="12832"/>
    <cellStyle name="Normal 2 44 17 2" xfId="39879"/>
    <cellStyle name="Normal 2 44 18" xfId="12833"/>
    <cellStyle name="Normal 2 44 18 2" xfId="39880"/>
    <cellStyle name="Normal 2 44 19" xfId="12834"/>
    <cellStyle name="Normal 2 44 19 2" xfId="39881"/>
    <cellStyle name="Normal 2 44 2" xfId="12835"/>
    <cellStyle name="Normal 2 44 2 10" xfId="12836"/>
    <cellStyle name="Normal 2 44 2 10 2" xfId="39883"/>
    <cellStyle name="Normal 2 44 2 11" xfId="12837"/>
    <cellStyle name="Normal 2 44 2 11 2" xfId="39884"/>
    <cellStyle name="Normal 2 44 2 12" xfId="12838"/>
    <cellStyle name="Normal 2 44 2 12 2" xfId="39885"/>
    <cellStyle name="Normal 2 44 2 13" xfId="12839"/>
    <cellStyle name="Normal 2 44 2 13 2" xfId="39886"/>
    <cellStyle name="Normal 2 44 2 14" xfId="12840"/>
    <cellStyle name="Normal 2 44 2 14 2" xfId="39887"/>
    <cellStyle name="Normal 2 44 2 15" xfId="12841"/>
    <cellStyle name="Normal 2 44 2 15 2" xfId="39888"/>
    <cellStyle name="Normal 2 44 2 16" xfId="12842"/>
    <cellStyle name="Normal 2 44 2 16 2" xfId="39889"/>
    <cellStyle name="Normal 2 44 2 17" xfId="12843"/>
    <cellStyle name="Normal 2 44 2 17 2" xfId="39890"/>
    <cellStyle name="Normal 2 44 2 18" xfId="12844"/>
    <cellStyle name="Normal 2 44 2 18 2" xfId="39891"/>
    <cellStyle name="Normal 2 44 2 19" xfId="12845"/>
    <cellStyle name="Normal 2 44 2 19 2" xfId="39892"/>
    <cellStyle name="Normal 2 44 2 2" xfId="12846"/>
    <cellStyle name="Normal 2 44 2 2 2" xfId="12847"/>
    <cellStyle name="Normal 2 44 2 2 2 2" xfId="39894"/>
    <cellStyle name="Normal 2 44 2 2 3" xfId="12848"/>
    <cellStyle name="Normal 2 44 2 2 3 2" xfId="39895"/>
    <cellStyle name="Normal 2 44 2 2 4" xfId="12849"/>
    <cellStyle name="Normal 2 44 2 2 4 2" xfId="39896"/>
    <cellStyle name="Normal 2 44 2 2 5" xfId="12850"/>
    <cellStyle name="Normal 2 44 2 2 5 2" xfId="39897"/>
    <cellStyle name="Normal 2 44 2 2 6" xfId="12851"/>
    <cellStyle name="Normal 2 44 2 2 6 2" xfId="39898"/>
    <cellStyle name="Normal 2 44 2 2 7" xfId="12852"/>
    <cellStyle name="Normal 2 44 2 2 7 2" xfId="39899"/>
    <cellStyle name="Normal 2 44 2 2 8" xfId="30265"/>
    <cellStyle name="Normal 2 44 2 2 9" xfId="39893"/>
    <cellStyle name="Normal 2 44 2 2_REUTERS" xfId="12853"/>
    <cellStyle name="Normal 2 44 2 20" xfId="12854"/>
    <cellStyle name="Normal 2 44 2 20 2" xfId="39900"/>
    <cellStyle name="Normal 2 44 2 21" xfId="30264"/>
    <cellStyle name="Normal 2 44 2 22" xfId="39882"/>
    <cellStyle name="Normal 2 44 2 3" xfId="12855"/>
    <cellStyle name="Normal 2 44 2 3 2" xfId="12856"/>
    <cellStyle name="Normal 2 44 2 3 2 2" xfId="39902"/>
    <cellStyle name="Normal 2 44 2 3 3" xfId="12857"/>
    <cellStyle name="Normal 2 44 2 3 3 2" xfId="39903"/>
    <cellStyle name="Normal 2 44 2 3 4" xfId="12858"/>
    <cellStyle name="Normal 2 44 2 3 4 2" xfId="39904"/>
    <cellStyle name="Normal 2 44 2 3 5" xfId="12859"/>
    <cellStyle name="Normal 2 44 2 3 5 2" xfId="39905"/>
    <cellStyle name="Normal 2 44 2 3 6" xfId="12860"/>
    <cellStyle name="Normal 2 44 2 3 6 2" xfId="39906"/>
    <cellStyle name="Normal 2 44 2 3 7" xfId="12861"/>
    <cellStyle name="Normal 2 44 2 3 7 2" xfId="39907"/>
    <cellStyle name="Normal 2 44 2 3 8" xfId="30266"/>
    <cellStyle name="Normal 2 44 2 3 9" xfId="39901"/>
    <cellStyle name="Normal 2 44 2 3_REUTERS" xfId="12862"/>
    <cellStyle name="Normal 2 44 2 4" xfId="12863"/>
    <cellStyle name="Normal 2 44 2 4 2" xfId="12864"/>
    <cellStyle name="Normal 2 44 2 4 2 2" xfId="39909"/>
    <cellStyle name="Normal 2 44 2 4 3" xfId="12865"/>
    <cellStyle name="Normal 2 44 2 4 3 2" xfId="39910"/>
    <cellStyle name="Normal 2 44 2 4 4" xfId="12866"/>
    <cellStyle name="Normal 2 44 2 4 4 2" xfId="39911"/>
    <cellStyle name="Normal 2 44 2 4 5" xfId="12867"/>
    <cellStyle name="Normal 2 44 2 4 5 2" xfId="39912"/>
    <cellStyle name="Normal 2 44 2 4 6" xfId="12868"/>
    <cellStyle name="Normal 2 44 2 4 6 2" xfId="39913"/>
    <cellStyle name="Normal 2 44 2 4 7" xfId="12869"/>
    <cellStyle name="Normal 2 44 2 4 7 2" xfId="39914"/>
    <cellStyle name="Normal 2 44 2 4 8" xfId="30267"/>
    <cellStyle name="Normal 2 44 2 4 9" xfId="39908"/>
    <cellStyle name="Normal 2 44 2 4_REUTERS" xfId="12870"/>
    <cellStyle name="Normal 2 44 2 5" xfId="12871"/>
    <cellStyle name="Normal 2 44 2 5 2" xfId="12872"/>
    <cellStyle name="Normal 2 44 2 5 2 2" xfId="39916"/>
    <cellStyle name="Normal 2 44 2 5 3" xfId="12873"/>
    <cellStyle name="Normal 2 44 2 5 3 2" xfId="39917"/>
    <cellStyle name="Normal 2 44 2 5 4" xfId="12874"/>
    <cellStyle name="Normal 2 44 2 5 4 2" xfId="39918"/>
    <cellStyle name="Normal 2 44 2 5 5" xfId="12875"/>
    <cellStyle name="Normal 2 44 2 5 5 2" xfId="39919"/>
    <cellStyle name="Normal 2 44 2 5 6" xfId="12876"/>
    <cellStyle name="Normal 2 44 2 5 6 2" xfId="39920"/>
    <cellStyle name="Normal 2 44 2 5 7" xfId="12877"/>
    <cellStyle name="Normal 2 44 2 5 7 2" xfId="39921"/>
    <cellStyle name="Normal 2 44 2 5 8" xfId="30268"/>
    <cellStyle name="Normal 2 44 2 5 9" xfId="39915"/>
    <cellStyle name="Normal 2 44 2 5_REUTERS" xfId="12878"/>
    <cellStyle name="Normal 2 44 2 6" xfId="12879"/>
    <cellStyle name="Normal 2 44 2 6 2" xfId="12880"/>
    <cellStyle name="Normal 2 44 2 6 2 2" xfId="39923"/>
    <cellStyle name="Normal 2 44 2 6 3" xfId="12881"/>
    <cellStyle name="Normal 2 44 2 6 3 2" xfId="39924"/>
    <cellStyle name="Normal 2 44 2 6 4" xfId="12882"/>
    <cellStyle name="Normal 2 44 2 6 4 2" xfId="39925"/>
    <cellStyle name="Normal 2 44 2 6 5" xfId="12883"/>
    <cellStyle name="Normal 2 44 2 6 5 2" xfId="39926"/>
    <cellStyle name="Normal 2 44 2 6 6" xfId="39922"/>
    <cellStyle name="Normal 2 44 2 7" xfId="12884"/>
    <cellStyle name="Normal 2 44 2 7 2" xfId="39927"/>
    <cellStyle name="Normal 2 44 2 8" xfId="12885"/>
    <cellStyle name="Normal 2 44 2 8 2" xfId="39928"/>
    <cellStyle name="Normal 2 44 2 9" xfId="12886"/>
    <cellStyle name="Normal 2 44 2 9 2" xfId="39929"/>
    <cellStyle name="Normal 2 44 2_INDX_CORR" xfId="12887"/>
    <cellStyle name="Normal 2 44 20" xfId="12888"/>
    <cellStyle name="Normal 2 44 20 2" xfId="39930"/>
    <cellStyle name="Normal 2 44 21" xfId="12889"/>
    <cellStyle name="Normal 2 44 21 2" xfId="39931"/>
    <cellStyle name="Normal 2 44 22" xfId="12890"/>
    <cellStyle name="Normal 2 44 22 2" xfId="39932"/>
    <cellStyle name="Normal 2 44 23" xfId="12891"/>
    <cellStyle name="Normal 2 44 23 2" xfId="39933"/>
    <cellStyle name="Normal 2 44 24" xfId="12892"/>
    <cellStyle name="Normal 2 44 24 2" xfId="39934"/>
    <cellStyle name="Normal 2 44 25" xfId="12893"/>
    <cellStyle name="Normal 2 44 25 2" xfId="39935"/>
    <cellStyle name="Normal 2 44 26" xfId="12894"/>
    <cellStyle name="Normal 2 44 26 2" xfId="39936"/>
    <cellStyle name="Normal 2 44 27" xfId="12895"/>
    <cellStyle name="Normal 2 44 27 2" xfId="39937"/>
    <cellStyle name="Normal 2 44 28" xfId="30260"/>
    <cellStyle name="Normal 2 44 29" xfId="39849"/>
    <cellStyle name="Normal 2 44 3" xfId="12896"/>
    <cellStyle name="Normal 2 44 3 10" xfId="12897"/>
    <cellStyle name="Normal 2 44 3 10 2" xfId="39939"/>
    <cellStyle name="Normal 2 44 3 11" xfId="12898"/>
    <cellStyle name="Normal 2 44 3 11 2" xfId="39940"/>
    <cellStyle name="Normal 2 44 3 12" xfId="12899"/>
    <cellStyle name="Normal 2 44 3 12 2" xfId="39941"/>
    <cellStyle name="Normal 2 44 3 13" xfId="12900"/>
    <cellStyle name="Normal 2 44 3 13 2" xfId="39942"/>
    <cellStyle name="Normal 2 44 3 14" xfId="12901"/>
    <cellStyle name="Normal 2 44 3 14 2" xfId="39943"/>
    <cellStyle name="Normal 2 44 3 15" xfId="12902"/>
    <cellStyle name="Normal 2 44 3 15 2" xfId="39944"/>
    <cellStyle name="Normal 2 44 3 16" xfId="12903"/>
    <cellStyle name="Normal 2 44 3 16 2" xfId="39945"/>
    <cellStyle name="Normal 2 44 3 17" xfId="12904"/>
    <cellStyle name="Normal 2 44 3 17 2" xfId="39946"/>
    <cellStyle name="Normal 2 44 3 18" xfId="12905"/>
    <cellStyle name="Normal 2 44 3 18 2" xfId="39947"/>
    <cellStyle name="Normal 2 44 3 19" xfId="12906"/>
    <cellStyle name="Normal 2 44 3 19 2" xfId="39948"/>
    <cellStyle name="Normal 2 44 3 2" xfId="12907"/>
    <cellStyle name="Normal 2 44 3 2 2" xfId="12908"/>
    <cellStyle name="Normal 2 44 3 2 2 2" xfId="39950"/>
    <cellStyle name="Normal 2 44 3 2 3" xfId="12909"/>
    <cellStyle name="Normal 2 44 3 2 3 2" xfId="39951"/>
    <cellStyle name="Normal 2 44 3 2 4" xfId="12910"/>
    <cellStyle name="Normal 2 44 3 2 4 2" xfId="39952"/>
    <cellStyle name="Normal 2 44 3 2 5" xfId="12911"/>
    <cellStyle name="Normal 2 44 3 2 5 2" xfId="39953"/>
    <cellStyle name="Normal 2 44 3 2 6" xfId="12912"/>
    <cellStyle name="Normal 2 44 3 2 6 2" xfId="39954"/>
    <cellStyle name="Normal 2 44 3 2 7" xfId="12913"/>
    <cellStyle name="Normal 2 44 3 2 7 2" xfId="39955"/>
    <cellStyle name="Normal 2 44 3 2 8" xfId="30270"/>
    <cellStyle name="Normal 2 44 3 2 9" xfId="39949"/>
    <cellStyle name="Normal 2 44 3 2_REUTERS" xfId="12914"/>
    <cellStyle name="Normal 2 44 3 20" xfId="12915"/>
    <cellStyle name="Normal 2 44 3 20 2" xfId="39956"/>
    <cellStyle name="Normal 2 44 3 21" xfId="30269"/>
    <cellStyle name="Normal 2 44 3 22" xfId="39938"/>
    <cellStyle name="Normal 2 44 3 3" xfId="12916"/>
    <cellStyle name="Normal 2 44 3 3 2" xfId="12917"/>
    <cellStyle name="Normal 2 44 3 3 2 2" xfId="39958"/>
    <cellStyle name="Normal 2 44 3 3 3" xfId="12918"/>
    <cellStyle name="Normal 2 44 3 3 3 2" xfId="39959"/>
    <cellStyle name="Normal 2 44 3 3 4" xfId="12919"/>
    <cellStyle name="Normal 2 44 3 3 4 2" xfId="39960"/>
    <cellStyle name="Normal 2 44 3 3 5" xfId="12920"/>
    <cellStyle name="Normal 2 44 3 3 5 2" xfId="39961"/>
    <cellStyle name="Normal 2 44 3 3 6" xfId="12921"/>
    <cellStyle name="Normal 2 44 3 3 6 2" xfId="39962"/>
    <cellStyle name="Normal 2 44 3 3 7" xfId="12922"/>
    <cellStyle name="Normal 2 44 3 3 7 2" xfId="39963"/>
    <cellStyle name="Normal 2 44 3 3 8" xfId="30271"/>
    <cellStyle name="Normal 2 44 3 3 9" xfId="39957"/>
    <cellStyle name="Normal 2 44 3 3_REUTERS" xfId="12923"/>
    <cellStyle name="Normal 2 44 3 4" xfId="12924"/>
    <cellStyle name="Normal 2 44 3 4 2" xfId="12925"/>
    <cellStyle name="Normal 2 44 3 4 2 2" xfId="39965"/>
    <cellStyle name="Normal 2 44 3 4 3" xfId="12926"/>
    <cellStyle name="Normal 2 44 3 4 3 2" xfId="39966"/>
    <cellStyle name="Normal 2 44 3 4 4" xfId="12927"/>
    <cellStyle name="Normal 2 44 3 4 4 2" xfId="39967"/>
    <cellStyle name="Normal 2 44 3 4 5" xfId="12928"/>
    <cellStyle name="Normal 2 44 3 4 5 2" xfId="39968"/>
    <cellStyle name="Normal 2 44 3 4 6" xfId="12929"/>
    <cellStyle name="Normal 2 44 3 4 6 2" xfId="39969"/>
    <cellStyle name="Normal 2 44 3 4 7" xfId="12930"/>
    <cellStyle name="Normal 2 44 3 4 7 2" xfId="39970"/>
    <cellStyle name="Normal 2 44 3 4 8" xfId="30272"/>
    <cellStyle name="Normal 2 44 3 4 9" xfId="39964"/>
    <cellStyle name="Normal 2 44 3 4_REUTERS" xfId="12931"/>
    <cellStyle name="Normal 2 44 3 5" xfId="12932"/>
    <cellStyle name="Normal 2 44 3 5 2" xfId="12933"/>
    <cellStyle name="Normal 2 44 3 5 2 2" xfId="39972"/>
    <cellStyle name="Normal 2 44 3 5 3" xfId="12934"/>
    <cellStyle name="Normal 2 44 3 5 3 2" xfId="39973"/>
    <cellStyle name="Normal 2 44 3 5 4" xfId="12935"/>
    <cellStyle name="Normal 2 44 3 5 4 2" xfId="39974"/>
    <cellStyle name="Normal 2 44 3 5 5" xfId="12936"/>
    <cellStyle name="Normal 2 44 3 5 5 2" xfId="39975"/>
    <cellStyle name="Normal 2 44 3 5 6" xfId="12937"/>
    <cellStyle name="Normal 2 44 3 5 6 2" xfId="39976"/>
    <cellStyle name="Normal 2 44 3 5 7" xfId="12938"/>
    <cellStyle name="Normal 2 44 3 5 7 2" xfId="39977"/>
    <cellStyle name="Normal 2 44 3 5 8" xfId="30273"/>
    <cellStyle name="Normal 2 44 3 5 9" xfId="39971"/>
    <cellStyle name="Normal 2 44 3 5_REUTERS" xfId="12939"/>
    <cellStyle name="Normal 2 44 3 6" xfId="12940"/>
    <cellStyle name="Normal 2 44 3 6 2" xfId="12941"/>
    <cellStyle name="Normal 2 44 3 6 2 2" xfId="39979"/>
    <cellStyle name="Normal 2 44 3 6 3" xfId="12942"/>
    <cellStyle name="Normal 2 44 3 6 3 2" xfId="39980"/>
    <cellStyle name="Normal 2 44 3 6 4" xfId="12943"/>
    <cellStyle name="Normal 2 44 3 6 4 2" xfId="39981"/>
    <cellStyle name="Normal 2 44 3 6 5" xfId="12944"/>
    <cellStyle name="Normal 2 44 3 6 5 2" xfId="39982"/>
    <cellStyle name="Normal 2 44 3 6 6" xfId="39978"/>
    <cellStyle name="Normal 2 44 3 7" xfId="12945"/>
    <cellStyle name="Normal 2 44 3 7 2" xfId="39983"/>
    <cellStyle name="Normal 2 44 3 8" xfId="12946"/>
    <cellStyle name="Normal 2 44 3 8 2" xfId="39984"/>
    <cellStyle name="Normal 2 44 3 9" xfId="12947"/>
    <cellStyle name="Normal 2 44 3 9 2" xfId="39985"/>
    <cellStyle name="Normal 2 44 3_INDX_CORR" xfId="12948"/>
    <cellStyle name="Normal 2 44 4" xfId="12949"/>
    <cellStyle name="Normal 2 44 4 10" xfId="12950"/>
    <cellStyle name="Normal 2 44 4 10 2" xfId="39987"/>
    <cellStyle name="Normal 2 44 4 11" xfId="12951"/>
    <cellStyle name="Normal 2 44 4 11 2" xfId="39988"/>
    <cellStyle name="Normal 2 44 4 12" xfId="12952"/>
    <cellStyle name="Normal 2 44 4 12 2" xfId="39989"/>
    <cellStyle name="Normal 2 44 4 13" xfId="12953"/>
    <cellStyle name="Normal 2 44 4 13 2" xfId="39990"/>
    <cellStyle name="Normal 2 44 4 14" xfId="12954"/>
    <cellStyle name="Normal 2 44 4 14 2" xfId="39991"/>
    <cellStyle name="Normal 2 44 4 15" xfId="12955"/>
    <cellStyle name="Normal 2 44 4 15 2" xfId="39992"/>
    <cellStyle name="Normal 2 44 4 16" xfId="12956"/>
    <cellStyle name="Normal 2 44 4 16 2" xfId="39993"/>
    <cellStyle name="Normal 2 44 4 17" xfId="12957"/>
    <cellStyle name="Normal 2 44 4 17 2" xfId="39994"/>
    <cellStyle name="Normal 2 44 4 18" xfId="12958"/>
    <cellStyle name="Normal 2 44 4 18 2" xfId="39995"/>
    <cellStyle name="Normal 2 44 4 19" xfId="12959"/>
    <cellStyle name="Normal 2 44 4 19 2" xfId="39996"/>
    <cellStyle name="Normal 2 44 4 2" xfId="12960"/>
    <cellStyle name="Normal 2 44 4 2 2" xfId="12961"/>
    <cellStyle name="Normal 2 44 4 2 2 2" xfId="39998"/>
    <cellStyle name="Normal 2 44 4 2 3" xfId="12962"/>
    <cellStyle name="Normal 2 44 4 2 3 2" xfId="39999"/>
    <cellStyle name="Normal 2 44 4 2 4" xfId="12963"/>
    <cellStyle name="Normal 2 44 4 2 4 2" xfId="40000"/>
    <cellStyle name="Normal 2 44 4 2 5" xfId="12964"/>
    <cellStyle name="Normal 2 44 4 2 5 2" xfId="40001"/>
    <cellStyle name="Normal 2 44 4 2 6" xfId="12965"/>
    <cellStyle name="Normal 2 44 4 2 6 2" xfId="40002"/>
    <cellStyle name="Normal 2 44 4 2 7" xfId="12966"/>
    <cellStyle name="Normal 2 44 4 2 7 2" xfId="40003"/>
    <cellStyle name="Normal 2 44 4 2 8" xfId="30275"/>
    <cellStyle name="Normal 2 44 4 2 9" xfId="39997"/>
    <cellStyle name="Normal 2 44 4 2_REUTERS" xfId="12967"/>
    <cellStyle name="Normal 2 44 4 20" xfId="12968"/>
    <cellStyle name="Normal 2 44 4 20 2" xfId="40004"/>
    <cellStyle name="Normal 2 44 4 21" xfId="30274"/>
    <cellStyle name="Normal 2 44 4 22" xfId="39986"/>
    <cellStyle name="Normal 2 44 4 3" xfId="12969"/>
    <cellStyle name="Normal 2 44 4 3 2" xfId="12970"/>
    <cellStyle name="Normal 2 44 4 3 2 2" xfId="40006"/>
    <cellStyle name="Normal 2 44 4 3 3" xfId="12971"/>
    <cellStyle name="Normal 2 44 4 3 3 2" xfId="40007"/>
    <cellStyle name="Normal 2 44 4 3 4" xfId="12972"/>
    <cellStyle name="Normal 2 44 4 3 4 2" xfId="40008"/>
    <cellStyle name="Normal 2 44 4 3 5" xfId="12973"/>
    <cellStyle name="Normal 2 44 4 3 5 2" xfId="40009"/>
    <cellStyle name="Normal 2 44 4 3 6" xfId="12974"/>
    <cellStyle name="Normal 2 44 4 3 6 2" xfId="40010"/>
    <cellStyle name="Normal 2 44 4 3 7" xfId="12975"/>
    <cellStyle name="Normal 2 44 4 3 7 2" xfId="40011"/>
    <cellStyle name="Normal 2 44 4 3 8" xfId="30276"/>
    <cellStyle name="Normal 2 44 4 3 9" xfId="40005"/>
    <cellStyle name="Normal 2 44 4 3_REUTERS" xfId="12976"/>
    <cellStyle name="Normal 2 44 4 4" xfId="12977"/>
    <cellStyle name="Normal 2 44 4 4 2" xfId="12978"/>
    <cellStyle name="Normal 2 44 4 4 2 2" xfId="40013"/>
    <cellStyle name="Normal 2 44 4 4 3" xfId="12979"/>
    <cellStyle name="Normal 2 44 4 4 3 2" xfId="40014"/>
    <cellStyle name="Normal 2 44 4 4 4" xfId="12980"/>
    <cellStyle name="Normal 2 44 4 4 4 2" xfId="40015"/>
    <cellStyle name="Normal 2 44 4 4 5" xfId="12981"/>
    <cellStyle name="Normal 2 44 4 4 5 2" xfId="40016"/>
    <cellStyle name="Normal 2 44 4 4 6" xfId="12982"/>
    <cellStyle name="Normal 2 44 4 4 6 2" xfId="40017"/>
    <cellStyle name="Normal 2 44 4 4 7" xfId="12983"/>
    <cellStyle name="Normal 2 44 4 4 7 2" xfId="40018"/>
    <cellStyle name="Normal 2 44 4 4 8" xfId="30277"/>
    <cellStyle name="Normal 2 44 4 4 9" xfId="40012"/>
    <cellStyle name="Normal 2 44 4 4_REUTERS" xfId="12984"/>
    <cellStyle name="Normal 2 44 4 5" xfId="12985"/>
    <cellStyle name="Normal 2 44 4 5 2" xfId="12986"/>
    <cellStyle name="Normal 2 44 4 5 2 2" xfId="40020"/>
    <cellStyle name="Normal 2 44 4 5 3" xfId="12987"/>
    <cellStyle name="Normal 2 44 4 5 3 2" xfId="40021"/>
    <cellStyle name="Normal 2 44 4 5 4" xfId="12988"/>
    <cellStyle name="Normal 2 44 4 5 4 2" xfId="40022"/>
    <cellStyle name="Normal 2 44 4 5 5" xfId="12989"/>
    <cellStyle name="Normal 2 44 4 5 5 2" xfId="40023"/>
    <cellStyle name="Normal 2 44 4 5 6" xfId="12990"/>
    <cellStyle name="Normal 2 44 4 5 6 2" xfId="40024"/>
    <cellStyle name="Normal 2 44 4 5 7" xfId="12991"/>
    <cellStyle name="Normal 2 44 4 5 7 2" xfId="40025"/>
    <cellStyle name="Normal 2 44 4 5 8" xfId="30278"/>
    <cellStyle name="Normal 2 44 4 5 9" xfId="40019"/>
    <cellStyle name="Normal 2 44 4 5_REUTERS" xfId="12992"/>
    <cellStyle name="Normal 2 44 4 6" xfId="12993"/>
    <cellStyle name="Normal 2 44 4 6 2" xfId="12994"/>
    <cellStyle name="Normal 2 44 4 6 2 2" xfId="40027"/>
    <cellStyle name="Normal 2 44 4 6 3" xfId="12995"/>
    <cellStyle name="Normal 2 44 4 6 3 2" xfId="40028"/>
    <cellStyle name="Normal 2 44 4 6 4" xfId="12996"/>
    <cellStyle name="Normal 2 44 4 6 4 2" xfId="40029"/>
    <cellStyle name="Normal 2 44 4 6 5" xfId="12997"/>
    <cellStyle name="Normal 2 44 4 6 5 2" xfId="40030"/>
    <cellStyle name="Normal 2 44 4 6 6" xfId="40026"/>
    <cellStyle name="Normal 2 44 4 7" xfId="12998"/>
    <cellStyle name="Normal 2 44 4 7 2" xfId="40031"/>
    <cellStyle name="Normal 2 44 4 8" xfId="12999"/>
    <cellStyle name="Normal 2 44 4 8 2" xfId="40032"/>
    <cellStyle name="Normal 2 44 4 9" xfId="13000"/>
    <cellStyle name="Normal 2 44 4 9 2" xfId="40033"/>
    <cellStyle name="Normal 2 44 4_INDX_CORR" xfId="13001"/>
    <cellStyle name="Normal 2 44 5" xfId="13002"/>
    <cellStyle name="Normal 2 44 5 10" xfId="13003"/>
    <cellStyle name="Normal 2 44 5 10 2" xfId="40035"/>
    <cellStyle name="Normal 2 44 5 11" xfId="13004"/>
    <cellStyle name="Normal 2 44 5 11 2" xfId="40036"/>
    <cellStyle name="Normal 2 44 5 12" xfId="13005"/>
    <cellStyle name="Normal 2 44 5 12 2" xfId="40037"/>
    <cellStyle name="Normal 2 44 5 13" xfId="13006"/>
    <cellStyle name="Normal 2 44 5 13 2" xfId="40038"/>
    <cellStyle name="Normal 2 44 5 14" xfId="13007"/>
    <cellStyle name="Normal 2 44 5 14 2" xfId="40039"/>
    <cellStyle name="Normal 2 44 5 15" xfId="13008"/>
    <cellStyle name="Normal 2 44 5 15 2" xfId="40040"/>
    <cellStyle name="Normal 2 44 5 16" xfId="13009"/>
    <cellStyle name="Normal 2 44 5 16 2" xfId="40041"/>
    <cellStyle name="Normal 2 44 5 17" xfId="13010"/>
    <cellStyle name="Normal 2 44 5 17 2" xfId="40042"/>
    <cellStyle name="Normal 2 44 5 18" xfId="13011"/>
    <cellStyle name="Normal 2 44 5 18 2" xfId="40043"/>
    <cellStyle name="Normal 2 44 5 19" xfId="13012"/>
    <cellStyle name="Normal 2 44 5 19 2" xfId="40044"/>
    <cellStyle name="Normal 2 44 5 2" xfId="13013"/>
    <cellStyle name="Normal 2 44 5 2 2" xfId="13014"/>
    <cellStyle name="Normal 2 44 5 2 2 2" xfId="40046"/>
    <cellStyle name="Normal 2 44 5 2 3" xfId="13015"/>
    <cellStyle name="Normal 2 44 5 2 3 2" xfId="40047"/>
    <cellStyle name="Normal 2 44 5 2 4" xfId="13016"/>
    <cellStyle name="Normal 2 44 5 2 4 2" xfId="40048"/>
    <cellStyle name="Normal 2 44 5 2 5" xfId="13017"/>
    <cellStyle name="Normal 2 44 5 2 5 2" xfId="40049"/>
    <cellStyle name="Normal 2 44 5 2 6" xfId="13018"/>
    <cellStyle name="Normal 2 44 5 2 6 2" xfId="40050"/>
    <cellStyle name="Normal 2 44 5 2 7" xfId="13019"/>
    <cellStyle name="Normal 2 44 5 2 7 2" xfId="40051"/>
    <cellStyle name="Normal 2 44 5 2 8" xfId="30280"/>
    <cellStyle name="Normal 2 44 5 2 9" xfId="40045"/>
    <cellStyle name="Normal 2 44 5 2_REUTERS" xfId="13020"/>
    <cellStyle name="Normal 2 44 5 20" xfId="13021"/>
    <cellStyle name="Normal 2 44 5 20 2" xfId="40052"/>
    <cellStyle name="Normal 2 44 5 21" xfId="30279"/>
    <cellStyle name="Normal 2 44 5 22" xfId="40034"/>
    <cellStyle name="Normal 2 44 5 3" xfId="13022"/>
    <cellStyle name="Normal 2 44 5 3 2" xfId="13023"/>
    <cellStyle name="Normal 2 44 5 3 2 2" xfId="40054"/>
    <cellStyle name="Normal 2 44 5 3 3" xfId="13024"/>
    <cellStyle name="Normal 2 44 5 3 3 2" xfId="40055"/>
    <cellStyle name="Normal 2 44 5 3 4" xfId="13025"/>
    <cellStyle name="Normal 2 44 5 3 4 2" xfId="40056"/>
    <cellStyle name="Normal 2 44 5 3 5" xfId="13026"/>
    <cellStyle name="Normal 2 44 5 3 5 2" xfId="40057"/>
    <cellStyle name="Normal 2 44 5 3 6" xfId="13027"/>
    <cellStyle name="Normal 2 44 5 3 6 2" xfId="40058"/>
    <cellStyle name="Normal 2 44 5 3 7" xfId="13028"/>
    <cellStyle name="Normal 2 44 5 3 7 2" xfId="40059"/>
    <cellStyle name="Normal 2 44 5 3 8" xfId="30281"/>
    <cellStyle name="Normal 2 44 5 3 9" xfId="40053"/>
    <cellStyle name="Normal 2 44 5 3_REUTERS" xfId="13029"/>
    <cellStyle name="Normal 2 44 5 4" xfId="13030"/>
    <cellStyle name="Normal 2 44 5 4 2" xfId="13031"/>
    <cellStyle name="Normal 2 44 5 4 2 2" xfId="40061"/>
    <cellStyle name="Normal 2 44 5 4 3" xfId="13032"/>
    <cellStyle name="Normal 2 44 5 4 3 2" xfId="40062"/>
    <cellStyle name="Normal 2 44 5 4 4" xfId="13033"/>
    <cellStyle name="Normal 2 44 5 4 4 2" xfId="40063"/>
    <cellStyle name="Normal 2 44 5 4 5" xfId="13034"/>
    <cellStyle name="Normal 2 44 5 4 5 2" xfId="40064"/>
    <cellStyle name="Normal 2 44 5 4 6" xfId="13035"/>
    <cellStyle name="Normal 2 44 5 4 6 2" xfId="40065"/>
    <cellStyle name="Normal 2 44 5 4 7" xfId="13036"/>
    <cellStyle name="Normal 2 44 5 4 7 2" xfId="40066"/>
    <cellStyle name="Normal 2 44 5 4 8" xfId="30282"/>
    <cellStyle name="Normal 2 44 5 4 9" xfId="40060"/>
    <cellStyle name="Normal 2 44 5 4_REUTERS" xfId="13037"/>
    <cellStyle name="Normal 2 44 5 5" xfId="13038"/>
    <cellStyle name="Normal 2 44 5 5 2" xfId="13039"/>
    <cellStyle name="Normal 2 44 5 5 2 2" xfId="40068"/>
    <cellStyle name="Normal 2 44 5 5 3" xfId="13040"/>
    <cellStyle name="Normal 2 44 5 5 3 2" xfId="40069"/>
    <cellStyle name="Normal 2 44 5 5 4" xfId="13041"/>
    <cellStyle name="Normal 2 44 5 5 4 2" xfId="40070"/>
    <cellStyle name="Normal 2 44 5 5 5" xfId="13042"/>
    <cellStyle name="Normal 2 44 5 5 5 2" xfId="40071"/>
    <cellStyle name="Normal 2 44 5 5 6" xfId="13043"/>
    <cellStyle name="Normal 2 44 5 5 6 2" xfId="40072"/>
    <cellStyle name="Normal 2 44 5 5 7" xfId="13044"/>
    <cellStyle name="Normal 2 44 5 5 7 2" xfId="40073"/>
    <cellStyle name="Normal 2 44 5 5 8" xfId="30283"/>
    <cellStyle name="Normal 2 44 5 5 9" xfId="40067"/>
    <cellStyle name="Normal 2 44 5 5_REUTERS" xfId="13045"/>
    <cellStyle name="Normal 2 44 5 6" xfId="13046"/>
    <cellStyle name="Normal 2 44 5 6 2" xfId="13047"/>
    <cellStyle name="Normal 2 44 5 6 2 2" xfId="40075"/>
    <cellStyle name="Normal 2 44 5 6 3" xfId="13048"/>
    <cellStyle name="Normal 2 44 5 6 3 2" xfId="40076"/>
    <cellStyle name="Normal 2 44 5 6 4" xfId="13049"/>
    <cellStyle name="Normal 2 44 5 6 4 2" xfId="40077"/>
    <cellStyle name="Normal 2 44 5 6 5" xfId="13050"/>
    <cellStyle name="Normal 2 44 5 6 5 2" xfId="40078"/>
    <cellStyle name="Normal 2 44 5 6 6" xfId="40074"/>
    <cellStyle name="Normal 2 44 5 7" xfId="13051"/>
    <cellStyle name="Normal 2 44 5 7 2" xfId="40079"/>
    <cellStyle name="Normal 2 44 5 8" xfId="13052"/>
    <cellStyle name="Normal 2 44 5 8 2" xfId="40080"/>
    <cellStyle name="Normal 2 44 5 9" xfId="13053"/>
    <cellStyle name="Normal 2 44 5 9 2" xfId="40081"/>
    <cellStyle name="Normal 2 44 5_INDX_CORR" xfId="13054"/>
    <cellStyle name="Normal 2 44 6" xfId="13055"/>
    <cellStyle name="Normal 2 44 6 10" xfId="13056"/>
    <cellStyle name="Normal 2 44 6 10 2" xfId="13057"/>
    <cellStyle name="Normal 2 44 6 10 2 2" xfId="40084"/>
    <cellStyle name="Normal 2 44 6 10 3" xfId="13058"/>
    <cellStyle name="Normal 2 44 6 10 3 2" xfId="40085"/>
    <cellStyle name="Normal 2 44 6 10 4" xfId="13059"/>
    <cellStyle name="Normal 2 44 6 10 4 2" xfId="40086"/>
    <cellStyle name="Normal 2 44 6 10 5" xfId="13060"/>
    <cellStyle name="Normal 2 44 6 10 5 2" xfId="40087"/>
    <cellStyle name="Normal 2 44 6 10 6" xfId="40083"/>
    <cellStyle name="Normal 2 44 6 11" xfId="13061"/>
    <cellStyle name="Normal 2 44 6 11 2" xfId="40088"/>
    <cellStyle name="Normal 2 44 6 12" xfId="13062"/>
    <cellStyle name="Normal 2 44 6 12 2" xfId="40089"/>
    <cellStyle name="Normal 2 44 6 13" xfId="13063"/>
    <cellStyle name="Normal 2 44 6 13 2" xfId="40090"/>
    <cellStyle name="Normal 2 44 6 14" xfId="13064"/>
    <cellStyle name="Normal 2 44 6 14 2" xfId="40091"/>
    <cellStyle name="Normal 2 44 6 15" xfId="13065"/>
    <cellStyle name="Normal 2 44 6 15 2" xfId="40092"/>
    <cellStyle name="Normal 2 44 6 16" xfId="13066"/>
    <cellStyle name="Normal 2 44 6 16 2" xfId="40093"/>
    <cellStyle name="Normal 2 44 6 17" xfId="13067"/>
    <cellStyle name="Normal 2 44 6 17 2" xfId="40094"/>
    <cellStyle name="Normal 2 44 6 18" xfId="13068"/>
    <cellStyle name="Normal 2 44 6 18 2" xfId="40095"/>
    <cellStyle name="Normal 2 44 6 19" xfId="13069"/>
    <cellStyle name="Normal 2 44 6 19 2" xfId="40096"/>
    <cellStyle name="Normal 2 44 6 2" xfId="13070"/>
    <cellStyle name="Normal 2 44 6 2 10" xfId="13071"/>
    <cellStyle name="Normal 2 44 6 2 10 2" xfId="40098"/>
    <cellStyle name="Normal 2 44 6 2 11" xfId="13072"/>
    <cellStyle name="Normal 2 44 6 2 11 2" xfId="40099"/>
    <cellStyle name="Normal 2 44 6 2 12" xfId="13073"/>
    <cellStyle name="Normal 2 44 6 2 12 2" xfId="40100"/>
    <cellStyle name="Normal 2 44 6 2 13" xfId="13074"/>
    <cellStyle name="Normal 2 44 6 2 13 2" xfId="40101"/>
    <cellStyle name="Normal 2 44 6 2 14" xfId="13075"/>
    <cellStyle name="Normal 2 44 6 2 14 2" xfId="40102"/>
    <cellStyle name="Normal 2 44 6 2 15" xfId="13076"/>
    <cellStyle name="Normal 2 44 6 2 15 2" xfId="40103"/>
    <cellStyle name="Normal 2 44 6 2 16" xfId="13077"/>
    <cellStyle name="Normal 2 44 6 2 16 2" xfId="40104"/>
    <cellStyle name="Normal 2 44 6 2 17" xfId="13078"/>
    <cellStyle name="Normal 2 44 6 2 17 2" xfId="40105"/>
    <cellStyle name="Normal 2 44 6 2 18" xfId="13079"/>
    <cellStyle name="Normal 2 44 6 2 18 2" xfId="40106"/>
    <cellStyle name="Normal 2 44 6 2 19" xfId="13080"/>
    <cellStyle name="Normal 2 44 6 2 19 2" xfId="40107"/>
    <cellStyle name="Normal 2 44 6 2 2" xfId="13081"/>
    <cellStyle name="Normal 2 44 6 2 2 2" xfId="13082"/>
    <cellStyle name="Normal 2 44 6 2 2 2 2" xfId="40109"/>
    <cellStyle name="Normal 2 44 6 2 2 3" xfId="13083"/>
    <cellStyle name="Normal 2 44 6 2 2 3 2" xfId="40110"/>
    <cellStyle name="Normal 2 44 6 2 2 4" xfId="13084"/>
    <cellStyle name="Normal 2 44 6 2 2 4 2" xfId="40111"/>
    <cellStyle name="Normal 2 44 6 2 2 5" xfId="13085"/>
    <cellStyle name="Normal 2 44 6 2 2 5 2" xfId="40112"/>
    <cellStyle name="Normal 2 44 6 2 2 6" xfId="13086"/>
    <cellStyle name="Normal 2 44 6 2 2 6 2" xfId="40113"/>
    <cellStyle name="Normal 2 44 6 2 2 7" xfId="13087"/>
    <cellStyle name="Normal 2 44 6 2 2 7 2" xfId="40114"/>
    <cellStyle name="Normal 2 44 6 2 2 8" xfId="30286"/>
    <cellStyle name="Normal 2 44 6 2 2 9" xfId="40108"/>
    <cellStyle name="Normal 2 44 6 2 2_REUTERS" xfId="13088"/>
    <cellStyle name="Normal 2 44 6 2 20" xfId="13089"/>
    <cellStyle name="Normal 2 44 6 2 20 2" xfId="40115"/>
    <cellStyle name="Normal 2 44 6 2 21" xfId="30285"/>
    <cellStyle name="Normal 2 44 6 2 22" xfId="40097"/>
    <cellStyle name="Normal 2 44 6 2 3" xfId="13090"/>
    <cellStyle name="Normal 2 44 6 2 3 2" xfId="13091"/>
    <cellStyle name="Normal 2 44 6 2 3 2 2" xfId="40117"/>
    <cellStyle name="Normal 2 44 6 2 3 3" xfId="13092"/>
    <cellStyle name="Normal 2 44 6 2 3 3 2" xfId="40118"/>
    <cellStyle name="Normal 2 44 6 2 3 4" xfId="13093"/>
    <cellStyle name="Normal 2 44 6 2 3 4 2" xfId="40119"/>
    <cellStyle name="Normal 2 44 6 2 3 5" xfId="13094"/>
    <cellStyle name="Normal 2 44 6 2 3 5 2" xfId="40120"/>
    <cellStyle name="Normal 2 44 6 2 3 6" xfId="13095"/>
    <cellStyle name="Normal 2 44 6 2 3 6 2" xfId="40121"/>
    <cellStyle name="Normal 2 44 6 2 3 7" xfId="13096"/>
    <cellStyle name="Normal 2 44 6 2 3 7 2" xfId="40122"/>
    <cellStyle name="Normal 2 44 6 2 3 8" xfId="30287"/>
    <cellStyle name="Normal 2 44 6 2 3 9" xfId="40116"/>
    <cellStyle name="Normal 2 44 6 2 3_REUTERS" xfId="13097"/>
    <cellStyle name="Normal 2 44 6 2 4" xfId="13098"/>
    <cellStyle name="Normal 2 44 6 2 4 2" xfId="13099"/>
    <cellStyle name="Normal 2 44 6 2 4 2 2" xfId="40124"/>
    <cellStyle name="Normal 2 44 6 2 4 3" xfId="13100"/>
    <cellStyle name="Normal 2 44 6 2 4 3 2" xfId="40125"/>
    <cellStyle name="Normal 2 44 6 2 4 4" xfId="13101"/>
    <cellStyle name="Normal 2 44 6 2 4 4 2" xfId="40126"/>
    <cellStyle name="Normal 2 44 6 2 4 5" xfId="13102"/>
    <cellStyle name="Normal 2 44 6 2 4 5 2" xfId="40127"/>
    <cellStyle name="Normal 2 44 6 2 4 6" xfId="13103"/>
    <cellStyle name="Normal 2 44 6 2 4 6 2" xfId="40128"/>
    <cellStyle name="Normal 2 44 6 2 4 7" xfId="13104"/>
    <cellStyle name="Normal 2 44 6 2 4 7 2" xfId="40129"/>
    <cellStyle name="Normal 2 44 6 2 4 8" xfId="30288"/>
    <cellStyle name="Normal 2 44 6 2 4 9" xfId="40123"/>
    <cellStyle name="Normal 2 44 6 2 4_REUTERS" xfId="13105"/>
    <cellStyle name="Normal 2 44 6 2 5" xfId="13106"/>
    <cellStyle name="Normal 2 44 6 2 5 2" xfId="13107"/>
    <cellStyle name="Normal 2 44 6 2 5 2 2" xfId="40131"/>
    <cellStyle name="Normal 2 44 6 2 5 3" xfId="13108"/>
    <cellStyle name="Normal 2 44 6 2 5 3 2" xfId="40132"/>
    <cellStyle name="Normal 2 44 6 2 5 4" xfId="13109"/>
    <cellStyle name="Normal 2 44 6 2 5 4 2" xfId="40133"/>
    <cellStyle name="Normal 2 44 6 2 5 5" xfId="13110"/>
    <cellStyle name="Normal 2 44 6 2 5 5 2" xfId="40134"/>
    <cellStyle name="Normal 2 44 6 2 5 6" xfId="13111"/>
    <cellStyle name="Normal 2 44 6 2 5 6 2" xfId="40135"/>
    <cellStyle name="Normal 2 44 6 2 5 7" xfId="13112"/>
    <cellStyle name="Normal 2 44 6 2 5 7 2" xfId="40136"/>
    <cellStyle name="Normal 2 44 6 2 5 8" xfId="30289"/>
    <cellStyle name="Normal 2 44 6 2 5 9" xfId="40130"/>
    <cellStyle name="Normal 2 44 6 2 5_REUTERS" xfId="13113"/>
    <cellStyle name="Normal 2 44 6 2 6" xfId="13114"/>
    <cellStyle name="Normal 2 44 6 2 6 2" xfId="13115"/>
    <cellStyle name="Normal 2 44 6 2 6 2 2" xfId="40138"/>
    <cellStyle name="Normal 2 44 6 2 6 3" xfId="13116"/>
    <cellStyle name="Normal 2 44 6 2 6 3 2" xfId="40139"/>
    <cellStyle name="Normal 2 44 6 2 6 4" xfId="13117"/>
    <cellStyle name="Normal 2 44 6 2 6 4 2" xfId="40140"/>
    <cellStyle name="Normal 2 44 6 2 6 5" xfId="13118"/>
    <cellStyle name="Normal 2 44 6 2 6 5 2" xfId="40141"/>
    <cellStyle name="Normal 2 44 6 2 6 6" xfId="40137"/>
    <cellStyle name="Normal 2 44 6 2 7" xfId="13119"/>
    <cellStyle name="Normal 2 44 6 2 7 2" xfId="40142"/>
    <cellStyle name="Normal 2 44 6 2 8" xfId="13120"/>
    <cellStyle name="Normal 2 44 6 2 8 2" xfId="40143"/>
    <cellStyle name="Normal 2 44 6 2 9" xfId="13121"/>
    <cellStyle name="Normal 2 44 6 2 9 2" xfId="40144"/>
    <cellStyle name="Normal 2 44 6 2_INDX_CORR" xfId="13122"/>
    <cellStyle name="Normal 2 44 6 20" xfId="13123"/>
    <cellStyle name="Normal 2 44 6 20 2" xfId="40145"/>
    <cellStyle name="Normal 2 44 6 21" xfId="13124"/>
    <cellStyle name="Normal 2 44 6 21 2" xfId="40146"/>
    <cellStyle name="Normal 2 44 6 22" xfId="13125"/>
    <cellStyle name="Normal 2 44 6 22 2" xfId="40147"/>
    <cellStyle name="Normal 2 44 6 23" xfId="13126"/>
    <cellStyle name="Normal 2 44 6 23 2" xfId="40148"/>
    <cellStyle name="Normal 2 44 6 24" xfId="13127"/>
    <cellStyle name="Normal 2 44 6 24 2" xfId="40149"/>
    <cellStyle name="Normal 2 44 6 25" xfId="30284"/>
    <cellStyle name="Normal 2 44 6 26" xfId="40082"/>
    <cellStyle name="Normal 2 44 6 3" xfId="13128"/>
    <cellStyle name="Normal 2 44 6 3 10" xfId="13129"/>
    <cellStyle name="Normal 2 44 6 3 10 2" xfId="40151"/>
    <cellStyle name="Normal 2 44 6 3 11" xfId="13130"/>
    <cellStyle name="Normal 2 44 6 3 11 2" xfId="40152"/>
    <cellStyle name="Normal 2 44 6 3 12" xfId="13131"/>
    <cellStyle name="Normal 2 44 6 3 12 2" xfId="40153"/>
    <cellStyle name="Normal 2 44 6 3 13" xfId="13132"/>
    <cellStyle name="Normal 2 44 6 3 13 2" xfId="40154"/>
    <cellStyle name="Normal 2 44 6 3 14" xfId="13133"/>
    <cellStyle name="Normal 2 44 6 3 14 2" xfId="40155"/>
    <cellStyle name="Normal 2 44 6 3 15" xfId="13134"/>
    <cellStyle name="Normal 2 44 6 3 15 2" xfId="40156"/>
    <cellStyle name="Normal 2 44 6 3 16" xfId="13135"/>
    <cellStyle name="Normal 2 44 6 3 16 2" xfId="40157"/>
    <cellStyle name="Normal 2 44 6 3 17" xfId="13136"/>
    <cellStyle name="Normal 2 44 6 3 17 2" xfId="40158"/>
    <cellStyle name="Normal 2 44 6 3 18" xfId="13137"/>
    <cellStyle name="Normal 2 44 6 3 18 2" xfId="40159"/>
    <cellStyle name="Normal 2 44 6 3 19" xfId="13138"/>
    <cellStyle name="Normal 2 44 6 3 19 2" xfId="40160"/>
    <cellStyle name="Normal 2 44 6 3 2" xfId="13139"/>
    <cellStyle name="Normal 2 44 6 3 2 2" xfId="13140"/>
    <cellStyle name="Normal 2 44 6 3 2 2 2" xfId="40162"/>
    <cellStyle name="Normal 2 44 6 3 2 3" xfId="13141"/>
    <cellStyle name="Normal 2 44 6 3 2 3 2" xfId="40163"/>
    <cellStyle name="Normal 2 44 6 3 2 4" xfId="13142"/>
    <cellStyle name="Normal 2 44 6 3 2 4 2" xfId="40164"/>
    <cellStyle name="Normal 2 44 6 3 2 5" xfId="13143"/>
    <cellStyle name="Normal 2 44 6 3 2 5 2" xfId="40165"/>
    <cellStyle name="Normal 2 44 6 3 2 6" xfId="13144"/>
    <cellStyle name="Normal 2 44 6 3 2 6 2" xfId="40166"/>
    <cellStyle name="Normal 2 44 6 3 2 7" xfId="13145"/>
    <cellStyle name="Normal 2 44 6 3 2 7 2" xfId="40167"/>
    <cellStyle name="Normal 2 44 6 3 2 8" xfId="30291"/>
    <cellStyle name="Normal 2 44 6 3 2 9" xfId="40161"/>
    <cellStyle name="Normal 2 44 6 3 2_REUTERS" xfId="13146"/>
    <cellStyle name="Normal 2 44 6 3 20" xfId="13147"/>
    <cellStyle name="Normal 2 44 6 3 20 2" xfId="40168"/>
    <cellStyle name="Normal 2 44 6 3 21" xfId="30290"/>
    <cellStyle name="Normal 2 44 6 3 22" xfId="40150"/>
    <cellStyle name="Normal 2 44 6 3 3" xfId="13148"/>
    <cellStyle name="Normal 2 44 6 3 3 2" xfId="13149"/>
    <cellStyle name="Normal 2 44 6 3 3 2 2" xfId="40170"/>
    <cellStyle name="Normal 2 44 6 3 3 3" xfId="13150"/>
    <cellStyle name="Normal 2 44 6 3 3 3 2" xfId="40171"/>
    <cellStyle name="Normal 2 44 6 3 3 4" xfId="13151"/>
    <cellStyle name="Normal 2 44 6 3 3 4 2" xfId="40172"/>
    <cellStyle name="Normal 2 44 6 3 3 5" xfId="13152"/>
    <cellStyle name="Normal 2 44 6 3 3 5 2" xfId="40173"/>
    <cellStyle name="Normal 2 44 6 3 3 6" xfId="13153"/>
    <cellStyle name="Normal 2 44 6 3 3 6 2" xfId="40174"/>
    <cellStyle name="Normal 2 44 6 3 3 7" xfId="13154"/>
    <cellStyle name="Normal 2 44 6 3 3 7 2" xfId="40175"/>
    <cellStyle name="Normal 2 44 6 3 3 8" xfId="30292"/>
    <cellStyle name="Normal 2 44 6 3 3 9" xfId="40169"/>
    <cellStyle name="Normal 2 44 6 3 3_REUTERS" xfId="13155"/>
    <cellStyle name="Normal 2 44 6 3 4" xfId="13156"/>
    <cellStyle name="Normal 2 44 6 3 4 2" xfId="13157"/>
    <cellStyle name="Normal 2 44 6 3 4 2 2" xfId="40177"/>
    <cellStyle name="Normal 2 44 6 3 4 3" xfId="13158"/>
    <cellStyle name="Normal 2 44 6 3 4 3 2" xfId="40178"/>
    <cellStyle name="Normal 2 44 6 3 4 4" xfId="13159"/>
    <cellStyle name="Normal 2 44 6 3 4 4 2" xfId="40179"/>
    <cellStyle name="Normal 2 44 6 3 4 5" xfId="13160"/>
    <cellStyle name="Normal 2 44 6 3 4 5 2" xfId="40180"/>
    <cellStyle name="Normal 2 44 6 3 4 6" xfId="13161"/>
    <cellStyle name="Normal 2 44 6 3 4 6 2" xfId="40181"/>
    <cellStyle name="Normal 2 44 6 3 4 7" xfId="13162"/>
    <cellStyle name="Normal 2 44 6 3 4 7 2" xfId="40182"/>
    <cellStyle name="Normal 2 44 6 3 4 8" xfId="30293"/>
    <cellStyle name="Normal 2 44 6 3 4 9" xfId="40176"/>
    <cellStyle name="Normal 2 44 6 3 4_REUTERS" xfId="13163"/>
    <cellStyle name="Normal 2 44 6 3 5" xfId="13164"/>
    <cellStyle name="Normal 2 44 6 3 5 2" xfId="13165"/>
    <cellStyle name="Normal 2 44 6 3 5 2 2" xfId="40184"/>
    <cellStyle name="Normal 2 44 6 3 5 3" xfId="13166"/>
    <cellStyle name="Normal 2 44 6 3 5 3 2" xfId="40185"/>
    <cellStyle name="Normal 2 44 6 3 5 4" xfId="13167"/>
    <cellStyle name="Normal 2 44 6 3 5 4 2" xfId="40186"/>
    <cellStyle name="Normal 2 44 6 3 5 5" xfId="13168"/>
    <cellStyle name="Normal 2 44 6 3 5 5 2" xfId="40187"/>
    <cellStyle name="Normal 2 44 6 3 5 6" xfId="13169"/>
    <cellStyle name="Normal 2 44 6 3 5 6 2" xfId="40188"/>
    <cellStyle name="Normal 2 44 6 3 5 7" xfId="13170"/>
    <cellStyle name="Normal 2 44 6 3 5 7 2" xfId="40189"/>
    <cellStyle name="Normal 2 44 6 3 5 8" xfId="30294"/>
    <cellStyle name="Normal 2 44 6 3 5 9" xfId="40183"/>
    <cellStyle name="Normal 2 44 6 3 5_REUTERS" xfId="13171"/>
    <cellStyle name="Normal 2 44 6 3 6" xfId="13172"/>
    <cellStyle name="Normal 2 44 6 3 6 2" xfId="13173"/>
    <cellStyle name="Normal 2 44 6 3 6 2 2" xfId="40191"/>
    <cellStyle name="Normal 2 44 6 3 6 3" xfId="13174"/>
    <cellStyle name="Normal 2 44 6 3 6 3 2" xfId="40192"/>
    <cellStyle name="Normal 2 44 6 3 6 4" xfId="13175"/>
    <cellStyle name="Normal 2 44 6 3 6 4 2" xfId="40193"/>
    <cellStyle name="Normal 2 44 6 3 6 5" xfId="13176"/>
    <cellStyle name="Normal 2 44 6 3 6 5 2" xfId="40194"/>
    <cellStyle name="Normal 2 44 6 3 6 6" xfId="40190"/>
    <cellStyle name="Normal 2 44 6 3 7" xfId="13177"/>
    <cellStyle name="Normal 2 44 6 3 7 2" xfId="40195"/>
    <cellStyle name="Normal 2 44 6 3 8" xfId="13178"/>
    <cellStyle name="Normal 2 44 6 3 8 2" xfId="40196"/>
    <cellStyle name="Normal 2 44 6 3 9" xfId="13179"/>
    <cellStyle name="Normal 2 44 6 3 9 2" xfId="40197"/>
    <cellStyle name="Normal 2 44 6 3_INDX_CORR" xfId="13180"/>
    <cellStyle name="Normal 2 44 6 4" xfId="13181"/>
    <cellStyle name="Normal 2 44 6 4 10" xfId="13182"/>
    <cellStyle name="Normal 2 44 6 4 10 2" xfId="40199"/>
    <cellStyle name="Normal 2 44 6 4 11" xfId="13183"/>
    <cellStyle name="Normal 2 44 6 4 11 2" xfId="40200"/>
    <cellStyle name="Normal 2 44 6 4 12" xfId="13184"/>
    <cellStyle name="Normal 2 44 6 4 12 2" xfId="40201"/>
    <cellStyle name="Normal 2 44 6 4 13" xfId="13185"/>
    <cellStyle name="Normal 2 44 6 4 13 2" xfId="40202"/>
    <cellStyle name="Normal 2 44 6 4 14" xfId="13186"/>
    <cellStyle name="Normal 2 44 6 4 14 2" xfId="40203"/>
    <cellStyle name="Normal 2 44 6 4 15" xfId="13187"/>
    <cellStyle name="Normal 2 44 6 4 15 2" xfId="40204"/>
    <cellStyle name="Normal 2 44 6 4 16" xfId="13188"/>
    <cellStyle name="Normal 2 44 6 4 16 2" xfId="40205"/>
    <cellStyle name="Normal 2 44 6 4 17" xfId="13189"/>
    <cellStyle name="Normal 2 44 6 4 17 2" xfId="40206"/>
    <cellStyle name="Normal 2 44 6 4 18" xfId="13190"/>
    <cellStyle name="Normal 2 44 6 4 18 2" xfId="40207"/>
    <cellStyle name="Normal 2 44 6 4 19" xfId="13191"/>
    <cellStyle name="Normal 2 44 6 4 19 2" xfId="40208"/>
    <cellStyle name="Normal 2 44 6 4 2" xfId="13192"/>
    <cellStyle name="Normal 2 44 6 4 2 2" xfId="13193"/>
    <cellStyle name="Normal 2 44 6 4 2 2 2" xfId="40210"/>
    <cellStyle name="Normal 2 44 6 4 2 3" xfId="13194"/>
    <cellStyle name="Normal 2 44 6 4 2 3 2" xfId="40211"/>
    <cellStyle name="Normal 2 44 6 4 2 4" xfId="13195"/>
    <cellStyle name="Normal 2 44 6 4 2 4 2" xfId="40212"/>
    <cellStyle name="Normal 2 44 6 4 2 5" xfId="13196"/>
    <cellStyle name="Normal 2 44 6 4 2 5 2" xfId="40213"/>
    <cellStyle name="Normal 2 44 6 4 2 6" xfId="13197"/>
    <cellStyle name="Normal 2 44 6 4 2 6 2" xfId="40214"/>
    <cellStyle name="Normal 2 44 6 4 2 7" xfId="13198"/>
    <cellStyle name="Normal 2 44 6 4 2 7 2" xfId="40215"/>
    <cellStyle name="Normal 2 44 6 4 2 8" xfId="30296"/>
    <cellStyle name="Normal 2 44 6 4 2 9" xfId="40209"/>
    <cellStyle name="Normal 2 44 6 4 2_REUTERS" xfId="13199"/>
    <cellStyle name="Normal 2 44 6 4 20" xfId="13200"/>
    <cellStyle name="Normal 2 44 6 4 20 2" xfId="40216"/>
    <cellStyle name="Normal 2 44 6 4 21" xfId="30295"/>
    <cellStyle name="Normal 2 44 6 4 22" xfId="40198"/>
    <cellStyle name="Normal 2 44 6 4 3" xfId="13201"/>
    <cellStyle name="Normal 2 44 6 4 3 2" xfId="13202"/>
    <cellStyle name="Normal 2 44 6 4 3 2 2" xfId="40218"/>
    <cellStyle name="Normal 2 44 6 4 3 3" xfId="13203"/>
    <cellStyle name="Normal 2 44 6 4 3 3 2" xfId="40219"/>
    <cellStyle name="Normal 2 44 6 4 3 4" xfId="13204"/>
    <cellStyle name="Normal 2 44 6 4 3 4 2" xfId="40220"/>
    <cellStyle name="Normal 2 44 6 4 3 5" xfId="13205"/>
    <cellStyle name="Normal 2 44 6 4 3 5 2" xfId="40221"/>
    <cellStyle name="Normal 2 44 6 4 3 6" xfId="13206"/>
    <cellStyle name="Normal 2 44 6 4 3 6 2" xfId="40222"/>
    <cellStyle name="Normal 2 44 6 4 3 7" xfId="13207"/>
    <cellStyle name="Normal 2 44 6 4 3 7 2" xfId="40223"/>
    <cellStyle name="Normal 2 44 6 4 3 8" xfId="30297"/>
    <cellStyle name="Normal 2 44 6 4 3 9" xfId="40217"/>
    <cellStyle name="Normal 2 44 6 4 3_REUTERS" xfId="13208"/>
    <cellStyle name="Normal 2 44 6 4 4" xfId="13209"/>
    <cellStyle name="Normal 2 44 6 4 4 2" xfId="13210"/>
    <cellStyle name="Normal 2 44 6 4 4 2 2" xfId="40225"/>
    <cellStyle name="Normal 2 44 6 4 4 3" xfId="13211"/>
    <cellStyle name="Normal 2 44 6 4 4 3 2" xfId="40226"/>
    <cellStyle name="Normal 2 44 6 4 4 4" xfId="13212"/>
    <cellStyle name="Normal 2 44 6 4 4 4 2" xfId="40227"/>
    <cellStyle name="Normal 2 44 6 4 4 5" xfId="13213"/>
    <cellStyle name="Normal 2 44 6 4 4 5 2" xfId="40228"/>
    <cellStyle name="Normal 2 44 6 4 4 6" xfId="13214"/>
    <cellStyle name="Normal 2 44 6 4 4 6 2" xfId="40229"/>
    <cellStyle name="Normal 2 44 6 4 4 7" xfId="13215"/>
    <cellStyle name="Normal 2 44 6 4 4 7 2" xfId="40230"/>
    <cellStyle name="Normal 2 44 6 4 4 8" xfId="30298"/>
    <cellStyle name="Normal 2 44 6 4 4 9" xfId="40224"/>
    <cellStyle name="Normal 2 44 6 4 4_REUTERS" xfId="13216"/>
    <cellStyle name="Normal 2 44 6 4 5" xfId="13217"/>
    <cellStyle name="Normal 2 44 6 4 5 2" xfId="13218"/>
    <cellStyle name="Normal 2 44 6 4 5 2 2" xfId="40232"/>
    <cellStyle name="Normal 2 44 6 4 5 3" xfId="13219"/>
    <cellStyle name="Normal 2 44 6 4 5 3 2" xfId="40233"/>
    <cellStyle name="Normal 2 44 6 4 5 4" xfId="13220"/>
    <cellStyle name="Normal 2 44 6 4 5 4 2" xfId="40234"/>
    <cellStyle name="Normal 2 44 6 4 5 5" xfId="13221"/>
    <cellStyle name="Normal 2 44 6 4 5 5 2" xfId="40235"/>
    <cellStyle name="Normal 2 44 6 4 5 6" xfId="13222"/>
    <cellStyle name="Normal 2 44 6 4 5 6 2" xfId="40236"/>
    <cellStyle name="Normal 2 44 6 4 5 7" xfId="13223"/>
    <cellStyle name="Normal 2 44 6 4 5 7 2" xfId="40237"/>
    <cellStyle name="Normal 2 44 6 4 5 8" xfId="30299"/>
    <cellStyle name="Normal 2 44 6 4 5 9" xfId="40231"/>
    <cellStyle name="Normal 2 44 6 4 5_REUTERS" xfId="13224"/>
    <cellStyle name="Normal 2 44 6 4 6" xfId="13225"/>
    <cellStyle name="Normal 2 44 6 4 6 2" xfId="13226"/>
    <cellStyle name="Normal 2 44 6 4 6 2 2" xfId="40239"/>
    <cellStyle name="Normal 2 44 6 4 6 3" xfId="13227"/>
    <cellStyle name="Normal 2 44 6 4 6 3 2" xfId="40240"/>
    <cellStyle name="Normal 2 44 6 4 6 4" xfId="13228"/>
    <cellStyle name="Normal 2 44 6 4 6 4 2" xfId="40241"/>
    <cellStyle name="Normal 2 44 6 4 6 5" xfId="13229"/>
    <cellStyle name="Normal 2 44 6 4 6 5 2" xfId="40242"/>
    <cellStyle name="Normal 2 44 6 4 6 6" xfId="40238"/>
    <cellStyle name="Normal 2 44 6 4 7" xfId="13230"/>
    <cellStyle name="Normal 2 44 6 4 7 2" xfId="40243"/>
    <cellStyle name="Normal 2 44 6 4 8" xfId="13231"/>
    <cellStyle name="Normal 2 44 6 4 8 2" xfId="40244"/>
    <cellStyle name="Normal 2 44 6 4 9" xfId="13232"/>
    <cellStyle name="Normal 2 44 6 4 9 2" xfId="40245"/>
    <cellStyle name="Normal 2 44 6 4_INDX_CORR" xfId="13233"/>
    <cellStyle name="Normal 2 44 6 5" xfId="13234"/>
    <cellStyle name="Normal 2 44 6 5 10" xfId="13235"/>
    <cellStyle name="Normal 2 44 6 5 10 2" xfId="40247"/>
    <cellStyle name="Normal 2 44 6 5 11" xfId="13236"/>
    <cellStyle name="Normal 2 44 6 5 11 2" xfId="40248"/>
    <cellStyle name="Normal 2 44 6 5 12" xfId="13237"/>
    <cellStyle name="Normal 2 44 6 5 12 2" xfId="40249"/>
    <cellStyle name="Normal 2 44 6 5 13" xfId="13238"/>
    <cellStyle name="Normal 2 44 6 5 13 2" xfId="40250"/>
    <cellStyle name="Normal 2 44 6 5 14" xfId="13239"/>
    <cellStyle name="Normal 2 44 6 5 14 2" xfId="40251"/>
    <cellStyle name="Normal 2 44 6 5 15" xfId="13240"/>
    <cellStyle name="Normal 2 44 6 5 15 2" xfId="40252"/>
    <cellStyle name="Normal 2 44 6 5 16" xfId="13241"/>
    <cellStyle name="Normal 2 44 6 5 16 2" xfId="40253"/>
    <cellStyle name="Normal 2 44 6 5 17" xfId="13242"/>
    <cellStyle name="Normal 2 44 6 5 17 2" xfId="40254"/>
    <cellStyle name="Normal 2 44 6 5 18" xfId="13243"/>
    <cellStyle name="Normal 2 44 6 5 18 2" xfId="40255"/>
    <cellStyle name="Normal 2 44 6 5 19" xfId="13244"/>
    <cellStyle name="Normal 2 44 6 5 19 2" xfId="40256"/>
    <cellStyle name="Normal 2 44 6 5 2" xfId="13245"/>
    <cellStyle name="Normal 2 44 6 5 2 2" xfId="13246"/>
    <cellStyle name="Normal 2 44 6 5 2 2 2" xfId="40258"/>
    <cellStyle name="Normal 2 44 6 5 2 3" xfId="13247"/>
    <cellStyle name="Normal 2 44 6 5 2 3 2" xfId="40259"/>
    <cellStyle name="Normal 2 44 6 5 2 4" xfId="13248"/>
    <cellStyle name="Normal 2 44 6 5 2 4 2" xfId="40260"/>
    <cellStyle name="Normal 2 44 6 5 2 5" xfId="13249"/>
    <cellStyle name="Normal 2 44 6 5 2 5 2" xfId="40261"/>
    <cellStyle name="Normal 2 44 6 5 2 6" xfId="13250"/>
    <cellStyle name="Normal 2 44 6 5 2 6 2" xfId="40262"/>
    <cellStyle name="Normal 2 44 6 5 2 7" xfId="13251"/>
    <cellStyle name="Normal 2 44 6 5 2 7 2" xfId="40263"/>
    <cellStyle name="Normal 2 44 6 5 2 8" xfId="30301"/>
    <cellStyle name="Normal 2 44 6 5 2 9" xfId="40257"/>
    <cellStyle name="Normal 2 44 6 5 2_REUTERS" xfId="13252"/>
    <cellStyle name="Normal 2 44 6 5 20" xfId="13253"/>
    <cellStyle name="Normal 2 44 6 5 20 2" xfId="40264"/>
    <cellStyle name="Normal 2 44 6 5 21" xfId="30300"/>
    <cellStyle name="Normal 2 44 6 5 22" xfId="40246"/>
    <cellStyle name="Normal 2 44 6 5 3" xfId="13254"/>
    <cellStyle name="Normal 2 44 6 5 3 2" xfId="13255"/>
    <cellStyle name="Normal 2 44 6 5 3 2 2" xfId="40266"/>
    <cellStyle name="Normal 2 44 6 5 3 3" xfId="13256"/>
    <cellStyle name="Normal 2 44 6 5 3 3 2" xfId="40267"/>
    <cellStyle name="Normal 2 44 6 5 3 4" xfId="13257"/>
    <cellStyle name="Normal 2 44 6 5 3 4 2" xfId="40268"/>
    <cellStyle name="Normal 2 44 6 5 3 5" xfId="13258"/>
    <cellStyle name="Normal 2 44 6 5 3 5 2" xfId="40269"/>
    <cellStyle name="Normal 2 44 6 5 3 6" xfId="13259"/>
    <cellStyle name="Normal 2 44 6 5 3 6 2" xfId="40270"/>
    <cellStyle name="Normal 2 44 6 5 3 7" xfId="13260"/>
    <cellStyle name="Normal 2 44 6 5 3 7 2" xfId="40271"/>
    <cellStyle name="Normal 2 44 6 5 3 8" xfId="30302"/>
    <cellStyle name="Normal 2 44 6 5 3 9" xfId="40265"/>
    <cellStyle name="Normal 2 44 6 5 3_REUTERS" xfId="13261"/>
    <cellStyle name="Normal 2 44 6 5 4" xfId="13262"/>
    <cellStyle name="Normal 2 44 6 5 4 2" xfId="13263"/>
    <cellStyle name="Normal 2 44 6 5 4 2 2" xfId="40273"/>
    <cellStyle name="Normal 2 44 6 5 4 3" xfId="13264"/>
    <cellStyle name="Normal 2 44 6 5 4 3 2" xfId="40274"/>
    <cellStyle name="Normal 2 44 6 5 4 4" xfId="13265"/>
    <cellStyle name="Normal 2 44 6 5 4 4 2" xfId="40275"/>
    <cellStyle name="Normal 2 44 6 5 4 5" xfId="13266"/>
    <cellStyle name="Normal 2 44 6 5 4 5 2" xfId="40276"/>
    <cellStyle name="Normal 2 44 6 5 4 6" xfId="13267"/>
    <cellStyle name="Normal 2 44 6 5 4 6 2" xfId="40277"/>
    <cellStyle name="Normal 2 44 6 5 4 7" xfId="13268"/>
    <cellStyle name="Normal 2 44 6 5 4 7 2" xfId="40278"/>
    <cellStyle name="Normal 2 44 6 5 4 8" xfId="30303"/>
    <cellStyle name="Normal 2 44 6 5 4 9" xfId="40272"/>
    <cellStyle name="Normal 2 44 6 5 4_REUTERS" xfId="13269"/>
    <cellStyle name="Normal 2 44 6 5 5" xfId="13270"/>
    <cellStyle name="Normal 2 44 6 5 5 2" xfId="13271"/>
    <cellStyle name="Normal 2 44 6 5 5 2 2" xfId="40280"/>
    <cellStyle name="Normal 2 44 6 5 5 3" xfId="13272"/>
    <cellStyle name="Normal 2 44 6 5 5 3 2" xfId="40281"/>
    <cellStyle name="Normal 2 44 6 5 5 4" xfId="13273"/>
    <cellStyle name="Normal 2 44 6 5 5 4 2" xfId="40282"/>
    <cellStyle name="Normal 2 44 6 5 5 5" xfId="13274"/>
    <cellStyle name="Normal 2 44 6 5 5 5 2" xfId="40283"/>
    <cellStyle name="Normal 2 44 6 5 5 6" xfId="13275"/>
    <cellStyle name="Normal 2 44 6 5 5 6 2" xfId="40284"/>
    <cellStyle name="Normal 2 44 6 5 5 7" xfId="13276"/>
    <cellStyle name="Normal 2 44 6 5 5 7 2" xfId="40285"/>
    <cellStyle name="Normal 2 44 6 5 5 8" xfId="30304"/>
    <cellStyle name="Normal 2 44 6 5 5 9" xfId="40279"/>
    <cellStyle name="Normal 2 44 6 5 5_REUTERS" xfId="13277"/>
    <cellStyle name="Normal 2 44 6 5 6" xfId="13278"/>
    <cellStyle name="Normal 2 44 6 5 6 2" xfId="13279"/>
    <cellStyle name="Normal 2 44 6 5 6 2 2" xfId="40287"/>
    <cellStyle name="Normal 2 44 6 5 6 3" xfId="13280"/>
    <cellStyle name="Normal 2 44 6 5 6 3 2" xfId="40288"/>
    <cellStyle name="Normal 2 44 6 5 6 4" xfId="13281"/>
    <cellStyle name="Normal 2 44 6 5 6 4 2" xfId="40289"/>
    <cellStyle name="Normal 2 44 6 5 6 5" xfId="13282"/>
    <cellStyle name="Normal 2 44 6 5 6 5 2" xfId="40290"/>
    <cellStyle name="Normal 2 44 6 5 6 6" xfId="40286"/>
    <cellStyle name="Normal 2 44 6 5 7" xfId="13283"/>
    <cellStyle name="Normal 2 44 6 5 7 2" xfId="40291"/>
    <cellStyle name="Normal 2 44 6 5 8" xfId="13284"/>
    <cellStyle name="Normal 2 44 6 5 8 2" xfId="40292"/>
    <cellStyle name="Normal 2 44 6 5 9" xfId="13285"/>
    <cellStyle name="Normal 2 44 6 5 9 2" xfId="40293"/>
    <cellStyle name="Normal 2 44 6 5_INDX_CORR" xfId="13286"/>
    <cellStyle name="Normal 2 44 6 6" xfId="13287"/>
    <cellStyle name="Normal 2 44 6 6 2" xfId="13288"/>
    <cellStyle name="Normal 2 44 6 6 2 2" xfId="40295"/>
    <cellStyle name="Normal 2 44 6 6 3" xfId="13289"/>
    <cellStyle name="Normal 2 44 6 6 3 2" xfId="40296"/>
    <cellStyle name="Normal 2 44 6 6 4" xfId="13290"/>
    <cellStyle name="Normal 2 44 6 6 4 2" xfId="40297"/>
    <cellStyle name="Normal 2 44 6 6 5" xfId="13291"/>
    <cellStyle name="Normal 2 44 6 6 5 2" xfId="40298"/>
    <cellStyle name="Normal 2 44 6 6 6" xfId="13292"/>
    <cellStyle name="Normal 2 44 6 6 6 2" xfId="40299"/>
    <cellStyle name="Normal 2 44 6 6 7" xfId="13293"/>
    <cellStyle name="Normal 2 44 6 6 7 2" xfId="40300"/>
    <cellStyle name="Normal 2 44 6 6 8" xfId="30305"/>
    <cellStyle name="Normal 2 44 6 6 9" xfId="40294"/>
    <cellStyle name="Normal 2 44 6 6_REUTERS" xfId="13294"/>
    <cellStyle name="Normal 2 44 6 7" xfId="13295"/>
    <cellStyle name="Normal 2 44 6 7 2" xfId="13296"/>
    <cellStyle name="Normal 2 44 6 7 2 2" xfId="40302"/>
    <cellStyle name="Normal 2 44 6 7 3" xfId="13297"/>
    <cellStyle name="Normal 2 44 6 7 3 2" xfId="40303"/>
    <cellStyle name="Normal 2 44 6 7 4" xfId="13298"/>
    <cellStyle name="Normal 2 44 6 7 4 2" xfId="40304"/>
    <cellStyle name="Normal 2 44 6 7 5" xfId="13299"/>
    <cellStyle name="Normal 2 44 6 7 5 2" xfId="40305"/>
    <cellStyle name="Normal 2 44 6 7 6" xfId="13300"/>
    <cellStyle name="Normal 2 44 6 7 6 2" xfId="40306"/>
    <cellStyle name="Normal 2 44 6 7 7" xfId="13301"/>
    <cellStyle name="Normal 2 44 6 7 7 2" xfId="40307"/>
    <cellStyle name="Normal 2 44 6 7 8" xfId="30306"/>
    <cellStyle name="Normal 2 44 6 7 9" xfId="40301"/>
    <cellStyle name="Normal 2 44 6 7_REUTERS" xfId="13302"/>
    <cellStyle name="Normal 2 44 6 8" xfId="13303"/>
    <cellStyle name="Normal 2 44 6 8 2" xfId="13304"/>
    <cellStyle name="Normal 2 44 6 8 2 2" xfId="40309"/>
    <cellStyle name="Normal 2 44 6 8 3" xfId="13305"/>
    <cellStyle name="Normal 2 44 6 8 3 2" xfId="40310"/>
    <cellStyle name="Normal 2 44 6 8 4" xfId="13306"/>
    <cellStyle name="Normal 2 44 6 8 4 2" xfId="40311"/>
    <cellStyle name="Normal 2 44 6 8 5" xfId="13307"/>
    <cellStyle name="Normal 2 44 6 8 5 2" xfId="40312"/>
    <cellStyle name="Normal 2 44 6 8 6" xfId="13308"/>
    <cellStyle name="Normal 2 44 6 8 6 2" xfId="40313"/>
    <cellStyle name="Normal 2 44 6 8 7" xfId="13309"/>
    <cellStyle name="Normal 2 44 6 8 7 2" xfId="40314"/>
    <cellStyle name="Normal 2 44 6 8 8" xfId="30307"/>
    <cellStyle name="Normal 2 44 6 8 9" xfId="40308"/>
    <cellStyle name="Normal 2 44 6 8_REUTERS" xfId="13310"/>
    <cellStyle name="Normal 2 44 6 9" xfId="13311"/>
    <cellStyle name="Normal 2 44 6 9 2" xfId="13312"/>
    <cellStyle name="Normal 2 44 6 9 2 2" xfId="40316"/>
    <cellStyle name="Normal 2 44 6 9 3" xfId="13313"/>
    <cellStyle name="Normal 2 44 6 9 3 2" xfId="40317"/>
    <cellStyle name="Normal 2 44 6 9 4" xfId="13314"/>
    <cellStyle name="Normal 2 44 6 9 4 2" xfId="40318"/>
    <cellStyle name="Normal 2 44 6 9 5" xfId="13315"/>
    <cellStyle name="Normal 2 44 6 9 5 2" xfId="40319"/>
    <cellStyle name="Normal 2 44 6 9 6" xfId="13316"/>
    <cellStyle name="Normal 2 44 6 9 6 2" xfId="40320"/>
    <cellStyle name="Normal 2 44 6 9 7" xfId="13317"/>
    <cellStyle name="Normal 2 44 6 9 7 2" xfId="40321"/>
    <cellStyle name="Normal 2 44 6 9 8" xfId="30308"/>
    <cellStyle name="Normal 2 44 6 9 9" xfId="40315"/>
    <cellStyle name="Normal 2 44 6 9_REUTERS" xfId="13318"/>
    <cellStyle name="Normal 2 44 6_DIFF DBI" xfId="13319"/>
    <cellStyle name="Normal 2 44 7" xfId="13320"/>
    <cellStyle name="Normal 2 44 7 10" xfId="13321"/>
    <cellStyle name="Normal 2 44 7 10 2" xfId="13322"/>
    <cellStyle name="Normal 2 44 7 10 2 2" xfId="40324"/>
    <cellStyle name="Normal 2 44 7 10 3" xfId="13323"/>
    <cellStyle name="Normal 2 44 7 10 3 2" xfId="40325"/>
    <cellStyle name="Normal 2 44 7 10 4" xfId="13324"/>
    <cellStyle name="Normal 2 44 7 10 4 2" xfId="40326"/>
    <cellStyle name="Normal 2 44 7 10 5" xfId="13325"/>
    <cellStyle name="Normal 2 44 7 10 5 2" xfId="40327"/>
    <cellStyle name="Normal 2 44 7 10 6" xfId="40323"/>
    <cellStyle name="Normal 2 44 7 11" xfId="13326"/>
    <cellStyle name="Normal 2 44 7 11 2" xfId="40328"/>
    <cellStyle name="Normal 2 44 7 12" xfId="13327"/>
    <cellStyle name="Normal 2 44 7 12 2" xfId="40329"/>
    <cellStyle name="Normal 2 44 7 13" xfId="13328"/>
    <cellStyle name="Normal 2 44 7 13 2" xfId="40330"/>
    <cellStyle name="Normal 2 44 7 14" xfId="13329"/>
    <cellStyle name="Normal 2 44 7 14 2" xfId="40331"/>
    <cellStyle name="Normal 2 44 7 15" xfId="13330"/>
    <cellStyle name="Normal 2 44 7 15 2" xfId="40332"/>
    <cellStyle name="Normal 2 44 7 16" xfId="13331"/>
    <cellStyle name="Normal 2 44 7 16 2" xfId="40333"/>
    <cellStyle name="Normal 2 44 7 17" xfId="13332"/>
    <cellStyle name="Normal 2 44 7 17 2" xfId="40334"/>
    <cellStyle name="Normal 2 44 7 18" xfId="13333"/>
    <cellStyle name="Normal 2 44 7 18 2" xfId="40335"/>
    <cellStyle name="Normal 2 44 7 19" xfId="13334"/>
    <cellStyle name="Normal 2 44 7 19 2" xfId="40336"/>
    <cellStyle name="Normal 2 44 7 2" xfId="13335"/>
    <cellStyle name="Normal 2 44 7 2 10" xfId="13336"/>
    <cellStyle name="Normal 2 44 7 2 10 2" xfId="40338"/>
    <cellStyle name="Normal 2 44 7 2 11" xfId="13337"/>
    <cellStyle name="Normal 2 44 7 2 11 2" xfId="40339"/>
    <cellStyle name="Normal 2 44 7 2 12" xfId="13338"/>
    <cellStyle name="Normal 2 44 7 2 12 2" xfId="40340"/>
    <cellStyle name="Normal 2 44 7 2 13" xfId="13339"/>
    <cellStyle name="Normal 2 44 7 2 13 2" xfId="40341"/>
    <cellStyle name="Normal 2 44 7 2 14" xfId="13340"/>
    <cellStyle name="Normal 2 44 7 2 14 2" xfId="40342"/>
    <cellStyle name="Normal 2 44 7 2 15" xfId="13341"/>
    <cellStyle name="Normal 2 44 7 2 15 2" xfId="40343"/>
    <cellStyle name="Normal 2 44 7 2 16" xfId="13342"/>
    <cellStyle name="Normal 2 44 7 2 16 2" xfId="40344"/>
    <cellStyle name="Normal 2 44 7 2 17" xfId="13343"/>
    <cellStyle name="Normal 2 44 7 2 17 2" xfId="40345"/>
    <cellStyle name="Normal 2 44 7 2 18" xfId="13344"/>
    <cellStyle name="Normal 2 44 7 2 18 2" xfId="40346"/>
    <cellStyle name="Normal 2 44 7 2 19" xfId="13345"/>
    <cellStyle name="Normal 2 44 7 2 19 2" xfId="40347"/>
    <cellStyle name="Normal 2 44 7 2 2" xfId="13346"/>
    <cellStyle name="Normal 2 44 7 2 2 2" xfId="13347"/>
    <cellStyle name="Normal 2 44 7 2 2 2 2" xfId="40349"/>
    <cellStyle name="Normal 2 44 7 2 2 3" xfId="13348"/>
    <cellStyle name="Normal 2 44 7 2 2 3 2" xfId="40350"/>
    <cellStyle name="Normal 2 44 7 2 2 4" xfId="13349"/>
    <cellStyle name="Normal 2 44 7 2 2 4 2" xfId="40351"/>
    <cellStyle name="Normal 2 44 7 2 2 5" xfId="13350"/>
    <cellStyle name="Normal 2 44 7 2 2 5 2" xfId="40352"/>
    <cellStyle name="Normal 2 44 7 2 2 6" xfId="13351"/>
    <cellStyle name="Normal 2 44 7 2 2 6 2" xfId="40353"/>
    <cellStyle name="Normal 2 44 7 2 2 7" xfId="13352"/>
    <cellStyle name="Normal 2 44 7 2 2 7 2" xfId="40354"/>
    <cellStyle name="Normal 2 44 7 2 2 8" xfId="30311"/>
    <cellStyle name="Normal 2 44 7 2 2 9" xfId="40348"/>
    <cellStyle name="Normal 2 44 7 2 2_REUTERS" xfId="13353"/>
    <cellStyle name="Normal 2 44 7 2 20" xfId="13354"/>
    <cellStyle name="Normal 2 44 7 2 20 2" xfId="40355"/>
    <cellStyle name="Normal 2 44 7 2 21" xfId="30310"/>
    <cellStyle name="Normal 2 44 7 2 22" xfId="40337"/>
    <cellStyle name="Normal 2 44 7 2 3" xfId="13355"/>
    <cellStyle name="Normal 2 44 7 2 3 2" xfId="13356"/>
    <cellStyle name="Normal 2 44 7 2 3 2 2" xfId="40357"/>
    <cellStyle name="Normal 2 44 7 2 3 3" xfId="13357"/>
    <cellStyle name="Normal 2 44 7 2 3 3 2" xfId="40358"/>
    <cellStyle name="Normal 2 44 7 2 3 4" xfId="13358"/>
    <cellStyle name="Normal 2 44 7 2 3 4 2" xfId="40359"/>
    <cellStyle name="Normal 2 44 7 2 3 5" xfId="13359"/>
    <cellStyle name="Normal 2 44 7 2 3 5 2" xfId="40360"/>
    <cellStyle name="Normal 2 44 7 2 3 6" xfId="13360"/>
    <cellStyle name="Normal 2 44 7 2 3 6 2" xfId="40361"/>
    <cellStyle name="Normal 2 44 7 2 3 7" xfId="13361"/>
    <cellStyle name="Normal 2 44 7 2 3 7 2" xfId="40362"/>
    <cellStyle name="Normal 2 44 7 2 3 8" xfId="30312"/>
    <cellStyle name="Normal 2 44 7 2 3 9" xfId="40356"/>
    <cellStyle name="Normal 2 44 7 2 3_REUTERS" xfId="13362"/>
    <cellStyle name="Normal 2 44 7 2 4" xfId="13363"/>
    <cellStyle name="Normal 2 44 7 2 4 2" xfId="13364"/>
    <cellStyle name="Normal 2 44 7 2 4 2 2" xfId="40364"/>
    <cellStyle name="Normal 2 44 7 2 4 3" xfId="13365"/>
    <cellStyle name="Normal 2 44 7 2 4 3 2" xfId="40365"/>
    <cellStyle name="Normal 2 44 7 2 4 4" xfId="13366"/>
    <cellStyle name="Normal 2 44 7 2 4 4 2" xfId="40366"/>
    <cellStyle name="Normal 2 44 7 2 4 5" xfId="13367"/>
    <cellStyle name="Normal 2 44 7 2 4 5 2" xfId="40367"/>
    <cellStyle name="Normal 2 44 7 2 4 6" xfId="13368"/>
    <cellStyle name="Normal 2 44 7 2 4 6 2" xfId="40368"/>
    <cellStyle name="Normal 2 44 7 2 4 7" xfId="13369"/>
    <cellStyle name="Normal 2 44 7 2 4 7 2" xfId="40369"/>
    <cellStyle name="Normal 2 44 7 2 4 8" xfId="30313"/>
    <cellStyle name="Normal 2 44 7 2 4 9" xfId="40363"/>
    <cellStyle name="Normal 2 44 7 2 4_REUTERS" xfId="13370"/>
    <cellStyle name="Normal 2 44 7 2 5" xfId="13371"/>
    <cellStyle name="Normal 2 44 7 2 5 2" xfId="13372"/>
    <cellStyle name="Normal 2 44 7 2 5 2 2" xfId="40371"/>
    <cellStyle name="Normal 2 44 7 2 5 3" xfId="13373"/>
    <cellStyle name="Normal 2 44 7 2 5 3 2" xfId="40372"/>
    <cellStyle name="Normal 2 44 7 2 5 4" xfId="13374"/>
    <cellStyle name="Normal 2 44 7 2 5 4 2" xfId="40373"/>
    <cellStyle name="Normal 2 44 7 2 5 5" xfId="13375"/>
    <cellStyle name="Normal 2 44 7 2 5 5 2" xfId="40374"/>
    <cellStyle name="Normal 2 44 7 2 5 6" xfId="13376"/>
    <cellStyle name="Normal 2 44 7 2 5 6 2" xfId="40375"/>
    <cellStyle name="Normal 2 44 7 2 5 7" xfId="13377"/>
    <cellStyle name="Normal 2 44 7 2 5 7 2" xfId="40376"/>
    <cellStyle name="Normal 2 44 7 2 5 8" xfId="30314"/>
    <cellStyle name="Normal 2 44 7 2 5 9" xfId="40370"/>
    <cellStyle name="Normal 2 44 7 2 5_REUTERS" xfId="13378"/>
    <cellStyle name="Normal 2 44 7 2 6" xfId="13379"/>
    <cellStyle name="Normal 2 44 7 2 6 2" xfId="13380"/>
    <cellStyle name="Normal 2 44 7 2 6 2 2" xfId="40378"/>
    <cellStyle name="Normal 2 44 7 2 6 3" xfId="13381"/>
    <cellStyle name="Normal 2 44 7 2 6 3 2" xfId="40379"/>
    <cellStyle name="Normal 2 44 7 2 6 4" xfId="13382"/>
    <cellStyle name="Normal 2 44 7 2 6 4 2" xfId="40380"/>
    <cellStyle name="Normal 2 44 7 2 6 5" xfId="13383"/>
    <cellStyle name="Normal 2 44 7 2 6 5 2" xfId="40381"/>
    <cellStyle name="Normal 2 44 7 2 6 6" xfId="40377"/>
    <cellStyle name="Normal 2 44 7 2 7" xfId="13384"/>
    <cellStyle name="Normal 2 44 7 2 7 2" xfId="40382"/>
    <cellStyle name="Normal 2 44 7 2 8" xfId="13385"/>
    <cellStyle name="Normal 2 44 7 2 8 2" xfId="40383"/>
    <cellStyle name="Normal 2 44 7 2 9" xfId="13386"/>
    <cellStyle name="Normal 2 44 7 2 9 2" xfId="40384"/>
    <cellStyle name="Normal 2 44 7 2_INDX_CORR" xfId="13387"/>
    <cellStyle name="Normal 2 44 7 20" xfId="13388"/>
    <cellStyle name="Normal 2 44 7 20 2" xfId="40385"/>
    <cellStyle name="Normal 2 44 7 21" xfId="13389"/>
    <cellStyle name="Normal 2 44 7 21 2" xfId="40386"/>
    <cellStyle name="Normal 2 44 7 22" xfId="13390"/>
    <cellStyle name="Normal 2 44 7 22 2" xfId="40387"/>
    <cellStyle name="Normal 2 44 7 23" xfId="13391"/>
    <cellStyle name="Normal 2 44 7 23 2" xfId="40388"/>
    <cellStyle name="Normal 2 44 7 24" xfId="13392"/>
    <cellStyle name="Normal 2 44 7 24 2" xfId="40389"/>
    <cellStyle name="Normal 2 44 7 25" xfId="30309"/>
    <cellStyle name="Normal 2 44 7 26" xfId="40322"/>
    <cellStyle name="Normal 2 44 7 3" xfId="13393"/>
    <cellStyle name="Normal 2 44 7 3 10" xfId="13394"/>
    <cellStyle name="Normal 2 44 7 3 10 2" xfId="40391"/>
    <cellStyle name="Normal 2 44 7 3 11" xfId="13395"/>
    <cellStyle name="Normal 2 44 7 3 11 2" xfId="40392"/>
    <cellStyle name="Normal 2 44 7 3 12" xfId="13396"/>
    <cellStyle name="Normal 2 44 7 3 12 2" xfId="40393"/>
    <cellStyle name="Normal 2 44 7 3 13" xfId="13397"/>
    <cellStyle name="Normal 2 44 7 3 13 2" xfId="40394"/>
    <cellStyle name="Normal 2 44 7 3 14" xfId="13398"/>
    <cellStyle name="Normal 2 44 7 3 14 2" xfId="40395"/>
    <cellStyle name="Normal 2 44 7 3 15" xfId="13399"/>
    <cellStyle name="Normal 2 44 7 3 15 2" xfId="40396"/>
    <cellStyle name="Normal 2 44 7 3 16" xfId="13400"/>
    <cellStyle name="Normal 2 44 7 3 16 2" xfId="40397"/>
    <cellStyle name="Normal 2 44 7 3 17" xfId="13401"/>
    <cellStyle name="Normal 2 44 7 3 17 2" xfId="40398"/>
    <cellStyle name="Normal 2 44 7 3 18" xfId="13402"/>
    <cellStyle name="Normal 2 44 7 3 18 2" xfId="40399"/>
    <cellStyle name="Normal 2 44 7 3 19" xfId="13403"/>
    <cellStyle name="Normal 2 44 7 3 19 2" xfId="40400"/>
    <cellStyle name="Normal 2 44 7 3 2" xfId="13404"/>
    <cellStyle name="Normal 2 44 7 3 2 2" xfId="13405"/>
    <cellStyle name="Normal 2 44 7 3 2 2 2" xfId="40402"/>
    <cellStyle name="Normal 2 44 7 3 2 3" xfId="13406"/>
    <cellStyle name="Normal 2 44 7 3 2 3 2" xfId="40403"/>
    <cellStyle name="Normal 2 44 7 3 2 4" xfId="13407"/>
    <cellStyle name="Normal 2 44 7 3 2 4 2" xfId="40404"/>
    <cellStyle name="Normal 2 44 7 3 2 5" xfId="13408"/>
    <cellStyle name="Normal 2 44 7 3 2 5 2" xfId="40405"/>
    <cellStyle name="Normal 2 44 7 3 2 6" xfId="13409"/>
    <cellStyle name="Normal 2 44 7 3 2 6 2" xfId="40406"/>
    <cellStyle name="Normal 2 44 7 3 2 7" xfId="13410"/>
    <cellStyle name="Normal 2 44 7 3 2 7 2" xfId="40407"/>
    <cellStyle name="Normal 2 44 7 3 2 8" xfId="30316"/>
    <cellStyle name="Normal 2 44 7 3 2 9" xfId="40401"/>
    <cellStyle name="Normal 2 44 7 3 2_REUTERS" xfId="13411"/>
    <cellStyle name="Normal 2 44 7 3 20" xfId="13412"/>
    <cellStyle name="Normal 2 44 7 3 20 2" xfId="40408"/>
    <cellStyle name="Normal 2 44 7 3 21" xfId="30315"/>
    <cellStyle name="Normal 2 44 7 3 22" xfId="40390"/>
    <cellStyle name="Normal 2 44 7 3 3" xfId="13413"/>
    <cellStyle name="Normal 2 44 7 3 3 2" xfId="13414"/>
    <cellStyle name="Normal 2 44 7 3 3 2 2" xfId="40410"/>
    <cellStyle name="Normal 2 44 7 3 3 3" xfId="13415"/>
    <cellStyle name="Normal 2 44 7 3 3 3 2" xfId="40411"/>
    <cellStyle name="Normal 2 44 7 3 3 4" xfId="13416"/>
    <cellStyle name="Normal 2 44 7 3 3 4 2" xfId="40412"/>
    <cellStyle name="Normal 2 44 7 3 3 5" xfId="13417"/>
    <cellStyle name="Normal 2 44 7 3 3 5 2" xfId="40413"/>
    <cellStyle name="Normal 2 44 7 3 3 6" xfId="13418"/>
    <cellStyle name="Normal 2 44 7 3 3 6 2" xfId="40414"/>
    <cellStyle name="Normal 2 44 7 3 3 7" xfId="13419"/>
    <cellStyle name="Normal 2 44 7 3 3 7 2" xfId="40415"/>
    <cellStyle name="Normal 2 44 7 3 3 8" xfId="30317"/>
    <cellStyle name="Normal 2 44 7 3 3 9" xfId="40409"/>
    <cellStyle name="Normal 2 44 7 3 3_REUTERS" xfId="13420"/>
    <cellStyle name="Normal 2 44 7 3 4" xfId="13421"/>
    <cellStyle name="Normal 2 44 7 3 4 2" xfId="13422"/>
    <cellStyle name="Normal 2 44 7 3 4 2 2" xfId="40417"/>
    <cellStyle name="Normal 2 44 7 3 4 3" xfId="13423"/>
    <cellStyle name="Normal 2 44 7 3 4 3 2" xfId="40418"/>
    <cellStyle name="Normal 2 44 7 3 4 4" xfId="13424"/>
    <cellStyle name="Normal 2 44 7 3 4 4 2" xfId="40419"/>
    <cellStyle name="Normal 2 44 7 3 4 5" xfId="13425"/>
    <cellStyle name="Normal 2 44 7 3 4 5 2" xfId="40420"/>
    <cellStyle name="Normal 2 44 7 3 4 6" xfId="13426"/>
    <cellStyle name="Normal 2 44 7 3 4 6 2" xfId="40421"/>
    <cellStyle name="Normal 2 44 7 3 4 7" xfId="13427"/>
    <cellStyle name="Normal 2 44 7 3 4 7 2" xfId="40422"/>
    <cellStyle name="Normal 2 44 7 3 4 8" xfId="30318"/>
    <cellStyle name="Normal 2 44 7 3 4 9" xfId="40416"/>
    <cellStyle name="Normal 2 44 7 3 4_REUTERS" xfId="13428"/>
    <cellStyle name="Normal 2 44 7 3 5" xfId="13429"/>
    <cellStyle name="Normal 2 44 7 3 5 2" xfId="13430"/>
    <cellStyle name="Normal 2 44 7 3 5 2 2" xfId="40424"/>
    <cellStyle name="Normal 2 44 7 3 5 3" xfId="13431"/>
    <cellStyle name="Normal 2 44 7 3 5 3 2" xfId="40425"/>
    <cellStyle name="Normal 2 44 7 3 5 4" xfId="13432"/>
    <cellStyle name="Normal 2 44 7 3 5 4 2" xfId="40426"/>
    <cellStyle name="Normal 2 44 7 3 5 5" xfId="13433"/>
    <cellStyle name="Normal 2 44 7 3 5 5 2" xfId="40427"/>
    <cellStyle name="Normal 2 44 7 3 5 6" xfId="13434"/>
    <cellStyle name="Normal 2 44 7 3 5 6 2" xfId="40428"/>
    <cellStyle name="Normal 2 44 7 3 5 7" xfId="13435"/>
    <cellStyle name="Normal 2 44 7 3 5 7 2" xfId="40429"/>
    <cellStyle name="Normal 2 44 7 3 5 8" xfId="30319"/>
    <cellStyle name="Normal 2 44 7 3 5 9" xfId="40423"/>
    <cellStyle name="Normal 2 44 7 3 5_REUTERS" xfId="13436"/>
    <cellStyle name="Normal 2 44 7 3 6" xfId="13437"/>
    <cellStyle name="Normal 2 44 7 3 6 2" xfId="13438"/>
    <cellStyle name="Normal 2 44 7 3 6 2 2" xfId="40431"/>
    <cellStyle name="Normal 2 44 7 3 6 3" xfId="13439"/>
    <cellStyle name="Normal 2 44 7 3 6 3 2" xfId="40432"/>
    <cellStyle name="Normal 2 44 7 3 6 4" xfId="13440"/>
    <cellStyle name="Normal 2 44 7 3 6 4 2" xfId="40433"/>
    <cellStyle name="Normal 2 44 7 3 6 5" xfId="13441"/>
    <cellStyle name="Normal 2 44 7 3 6 5 2" xfId="40434"/>
    <cellStyle name="Normal 2 44 7 3 6 6" xfId="40430"/>
    <cellStyle name="Normal 2 44 7 3 7" xfId="13442"/>
    <cellStyle name="Normal 2 44 7 3 7 2" xfId="40435"/>
    <cellStyle name="Normal 2 44 7 3 8" xfId="13443"/>
    <cellStyle name="Normal 2 44 7 3 8 2" xfId="40436"/>
    <cellStyle name="Normal 2 44 7 3 9" xfId="13444"/>
    <cellStyle name="Normal 2 44 7 3 9 2" xfId="40437"/>
    <cellStyle name="Normal 2 44 7 3_INDX_CORR" xfId="13445"/>
    <cellStyle name="Normal 2 44 7 4" xfId="13446"/>
    <cellStyle name="Normal 2 44 7 4 10" xfId="13447"/>
    <cellStyle name="Normal 2 44 7 4 10 2" xfId="40439"/>
    <cellStyle name="Normal 2 44 7 4 11" xfId="13448"/>
    <cellStyle name="Normal 2 44 7 4 11 2" xfId="40440"/>
    <cellStyle name="Normal 2 44 7 4 12" xfId="13449"/>
    <cellStyle name="Normal 2 44 7 4 12 2" xfId="40441"/>
    <cellStyle name="Normal 2 44 7 4 13" xfId="13450"/>
    <cellStyle name="Normal 2 44 7 4 13 2" xfId="40442"/>
    <cellStyle name="Normal 2 44 7 4 14" xfId="13451"/>
    <cellStyle name="Normal 2 44 7 4 14 2" xfId="40443"/>
    <cellStyle name="Normal 2 44 7 4 15" xfId="13452"/>
    <cellStyle name="Normal 2 44 7 4 15 2" xfId="40444"/>
    <cellStyle name="Normal 2 44 7 4 16" xfId="13453"/>
    <cellStyle name="Normal 2 44 7 4 16 2" xfId="40445"/>
    <cellStyle name="Normal 2 44 7 4 17" xfId="13454"/>
    <cellStyle name="Normal 2 44 7 4 17 2" xfId="40446"/>
    <cellStyle name="Normal 2 44 7 4 18" xfId="13455"/>
    <cellStyle name="Normal 2 44 7 4 18 2" xfId="40447"/>
    <cellStyle name="Normal 2 44 7 4 19" xfId="13456"/>
    <cellStyle name="Normal 2 44 7 4 19 2" xfId="40448"/>
    <cellStyle name="Normal 2 44 7 4 2" xfId="13457"/>
    <cellStyle name="Normal 2 44 7 4 2 2" xfId="13458"/>
    <cellStyle name="Normal 2 44 7 4 2 2 2" xfId="40450"/>
    <cellStyle name="Normal 2 44 7 4 2 3" xfId="13459"/>
    <cellStyle name="Normal 2 44 7 4 2 3 2" xfId="40451"/>
    <cellStyle name="Normal 2 44 7 4 2 4" xfId="13460"/>
    <cellStyle name="Normal 2 44 7 4 2 4 2" xfId="40452"/>
    <cellStyle name="Normal 2 44 7 4 2 5" xfId="13461"/>
    <cellStyle name="Normal 2 44 7 4 2 5 2" xfId="40453"/>
    <cellStyle name="Normal 2 44 7 4 2 6" xfId="13462"/>
    <cellStyle name="Normal 2 44 7 4 2 6 2" xfId="40454"/>
    <cellStyle name="Normal 2 44 7 4 2 7" xfId="13463"/>
    <cellStyle name="Normal 2 44 7 4 2 7 2" xfId="40455"/>
    <cellStyle name="Normal 2 44 7 4 2 8" xfId="30321"/>
    <cellStyle name="Normal 2 44 7 4 2 9" xfId="40449"/>
    <cellStyle name="Normal 2 44 7 4 2_REUTERS" xfId="13464"/>
    <cellStyle name="Normal 2 44 7 4 20" xfId="13465"/>
    <cellStyle name="Normal 2 44 7 4 20 2" xfId="40456"/>
    <cellStyle name="Normal 2 44 7 4 21" xfId="30320"/>
    <cellStyle name="Normal 2 44 7 4 22" xfId="40438"/>
    <cellStyle name="Normal 2 44 7 4 3" xfId="13466"/>
    <cellStyle name="Normal 2 44 7 4 3 2" xfId="13467"/>
    <cellStyle name="Normal 2 44 7 4 3 2 2" xfId="40458"/>
    <cellStyle name="Normal 2 44 7 4 3 3" xfId="13468"/>
    <cellStyle name="Normal 2 44 7 4 3 3 2" xfId="40459"/>
    <cellStyle name="Normal 2 44 7 4 3 4" xfId="13469"/>
    <cellStyle name="Normal 2 44 7 4 3 4 2" xfId="40460"/>
    <cellStyle name="Normal 2 44 7 4 3 5" xfId="13470"/>
    <cellStyle name="Normal 2 44 7 4 3 5 2" xfId="40461"/>
    <cellStyle name="Normal 2 44 7 4 3 6" xfId="13471"/>
    <cellStyle name="Normal 2 44 7 4 3 6 2" xfId="40462"/>
    <cellStyle name="Normal 2 44 7 4 3 7" xfId="13472"/>
    <cellStyle name="Normal 2 44 7 4 3 7 2" xfId="40463"/>
    <cellStyle name="Normal 2 44 7 4 3 8" xfId="30322"/>
    <cellStyle name="Normal 2 44 7 4 3 9" xfId="40457"/>
    <cellStyle name="Normal 2 44 7 4 3_REUTERS" xfId="13473"/>
    <cellStyle name="Normal 2 44 7 4 4" xfId="13474"/>
    <cellStyle name="Normal 2 44 7 4 4 2" xfId="13475"/>
    <cellStyle name="Normal 2 44 7 4 4 2 2" xfId="40465"/>
    <cellStyle name="Normal 2 44 7 4 4 3" xfId="13476"/>
    <cellStyle name="Normal 2 44 7 4 4 3 2" xfId="40466"/>
    <cellStyle name="Normal 2 44 7 4 4 4" xfId="13477"/>
    <cellStyle name="Normal 2 44 7 4 4 4 2" xfId="40467"/>
    <cellStyle name="Normal 2 44 7 4 4 5" xfId="13478"/>
    <cellStyle name="Normal 2 44 7 4 4 5 2" xfId="40468"/>
    <cellStyle name="Normal 2 44 7 4 4 6" xfId="13479"/>
    <cellStyle name="Normal 2 44 7 4 4 6 2" xfId="40469"/>
    <cellStyle name="Normal 2 44 7 4 4 7" xfId="13480"/>
    <cellStyle name="Normal 2 44 7 4 4 7 2" xfId="40470"/>
    <cellStyle name="Normal 2 44 7 4 4 8" xfId="30323"/>
    <cellStyle name="Normal 2 44 7 4 4 9" xfId="40464"/>
    <cellStyle name="Normal 2 44 7 4 4_REUTERS" xfId="13481"/>
    <cellStyle name="Normal 2 44 7 4 5" xfId="13482"/>
    <cellStyle name="Normal 2 44 7 4 5 2" xfId="13483"/>
    <cellStyle name="Normal 2 44 7 4 5 2 2" xfId="40472"/>
    <cellStyle name="Normal 2 44 7 4 5 3" xfId="13484"/>
    <cellStyle name="Normal 2 44 7 4 5 3 2" xfId="40473"/>
    <cellStyle name="Normal 2 44 7 4 5 4" xfId="13485"/>
    <cellStyle name="Normal 2 44 7 4 5 4 2" xfId="40474"/>
    <cellStyle name="Normal 2 44 7 4 5 5" xfId="13486"/>
    <cellStyle name="Normal 2 44 7 4 5 5 2" xfId="40475"/>
    <cellStyle name="Normal 2 44 7 4 5 6" xfId="13487"/>
    <cellStyle name="Normal 2 44 7 4 5 6 2" xfId="40476"/>
    <cellStyle name="Normal 2 44 7 4 5 7" xfId="13488"/>
    <cellStyle name="Normal 2 44 7 4 5 7 2" xfId="40477"/>
    <cellStyle name="Normal 2 44 7 4 5 8" xfId="30324"/>
    <cellStyle name="Normal 2 44 7 4 5 9" xfId="40471"/>
    <cellStyle name="Normal 2 44 7 4 5_REUTERS" xfId="13489"/>
    <cellStyle name="Normal 2 44 7 4 6" xfId="13490"/>
    <cellStyle name="Normal 2 44 7 4 6 2" xfId="13491"/>
    <cellStyle name="Normal 2 44 7 4 6 2 2" xfId="40479"/>
    <cellStyle name="Normal 2 44 7 4 6 3" xfId="13492"/>
    <cellStyle name="Normal 2 44 7 4 6 3 2" xfId="40480"/>
    <cellStyle name="Normal 2 44 7 4 6 4" xfId="13493"/>
    <cellStyle name="Normal 2 44 7 4 6 4 2" xfId="40481"/>
    <cellStyle name="Normal 2 44 7 4 6 5" xfId="13494"/>
    <cellStyle name="Normal 2 44 7 4 6 5 2" xfId="40482"/>
    <cellStyle name="Normal 2 44 7 4 6 6" xfId="40478"/>
    <cellStyle name="Normal 2 44 7 4 7" xfId="13495"/>
    <cellStyle name="Normal 2 44 7 4 7 2" xfId="40483"/>
    <cellStyle name="Normal 2 44 7 4 8" xfId="13496"/>
    <cellStyle name="Normal 2 44 7 4 8 2" xfId="40484"/>
    <cellStyle name="Normal 2 44 7 4 9" xfId="13497"/>
    <cellStyle name="Normal 2 44 7 4 9 2" xfId="40485"/>
    <cellStyle name="Normal 2 44 7 4_INDX_CORR" xfId="13498"/>
    <cellStyle name="Normal 2 44 7 5" xfId="13499"/>
    <cellStyle name="Normal 2 44 7 5 10" xfId="13500"/>
    <cellStyle name="Normal 2 44 7 5 10 2" xfId="40487"/>
    <cellStyle name="Normal 2 44 7 5 11" xfId="13501"/>
    <cellStyle name="Normal 2 44 7 5 11 2" xfId="40488"/>
    <cellStyle name="Normal 2 44 7 5 12" xfId="13502"/>
    <cellStyle name="Normal 2 44 7 5 12 2" xfId="40489"/>
    <cellStyle name="Normal 2 44 7 5 13" xfId="13503"/>
    <cellStyle name="Normal 2 44 7 5 13 2" xfId="40490"/>
    <cellStyle name="Normal 2 44 7 5 14" xfId="13504"/>
    <cellStyle name="Normal 2 44 7 5 14 2" xfId="40491"/>
    <cellStyle name="Normal 2 44 7 5 15" xfId="13505"/>
    <cellStyle name="Normal 2 44 7 5 15 2" xfId="40492"/>
    <cellStyle name="Normal 2 44 7 5 16" xfId="13506"/>
    <cellStyle name="Normal 2 44 7 5 16 2" xfId="40493"/>
    <cellStyle name="Normal 2 44 7 5 17" xfId="13507"/>
    <cellStyle name="Normal 2 44 7 5 17 2" xfId="40494"/>
    <cellStyle name="Normal 2 44 7 5 18" xfId="13508"/>
    <cellStyle name="Normal 2 44 7 5 18 2" xfId="40495"/>
    <cellStyle name="Normal 2 44 7 5 19" xfId="13509"/>
    <cellStyle name="Normal 2 44 7 5 19 2" xfId="40496"/>
    <cellStyle name="Normal 2 44 7 5 2" xfId="13510"/>
    <cellStyle name="Normal 2 44 7 5 2 2" xfId="13511"/>
    <cellStyle name="Normal 2 44 7 5 2 2 2" xfId="40498"/>
    <cellStyle name="Normal 2 44 7 5 2 3" xfId="13512"/>
    <cellStyle name="Normal 2 44 7 5 2 3 2" xfId="40499"/>
    <cellStyle name="Normal 2 44 7 5 2 4" xfId="13513"/>
    <cellStyle name="Normal 2 44 7 5 2 4 2" xfId="40500"/>
    <cellStyle name="Normal 2 44 7 5 2 5" xfId="13514"/>
    <cellStyle name="Normal 2 44 7 5 2 5 2" xfId="40501"/>
    <cellStyle name="Normal 2 44 7 5 2 6" xfId="13515"/>
    <cellStyle name="Normal 2 44 7 5 2 6 2" xfId="40502"/>
    <cellStyle name="Normal 2 44 7 5 2 7" xfId="13516"/>
    <cellStyle name="Normal 2 44 7 5 2 7 2" xfId="40503"/>
    <cellStyle name="Normal 2 44 7 5 2 8" xfId="30326"/>
    <cellStyle name="Normal 2 44 7 5 2 9" xfId="40497"/>
    <cellStyle name="Normal 2 44 7 5 2_REUTERS" xfId="13517"/>
    <cellStyle name="Normal 2 44 7 5 20" xfId="13518"/>
    <cellStyle name="Normal 2 44 7 5 20 2" xfId="40504"/>
    <cellStyle name="Normal 2 44 7 5 21" xfId="30325"/>
    <cellStyle name="Normal 2 44 7 5 22" xfId="40486"/>
    <cellStyle name="Normal 2 44 7 5 3" xfId="13519"/>
    <cellStyle name="Normal 2 44 7 5 3 2" xfId="13520"/>
    <cellStyle name="Normal 2 44 7 5 3 2 2" xfId="40506"/>
    <cellStyle name="Normal 2 44 7 5 3 3" xfId="13521"/>
    <cellStyle name="Normal 2 44 7 5 3 3 2" xfId="40507"/>
    <cellStyle name="Normal 2 44 7 5 3 4" xfId="13522"/>
    <cellStyle name="Normal 2 44 7 5 3 4 2" xfId="40508"/>
    <cellStyle name="Normal 2 44 7 5 3 5" xfId="13523"/>
    <cellStyle name="Normal 2 44 7 5 3 5 2" xfId="40509"/>
    <cellStyle name="Normal 2 44 7 5 3 6" xfId="13524"/>
    <cellStyle name="Normal 2 44 7 5 3 6 2" xfId="40510"/>
    <cellStyle name="Normal 2 44 7 5 3 7" xfId="13525"/>
    <cellStyle name="Normal 2 44 7 5 3 7 2" xfId="40511"/>
    <cellStyle name="Normal 2 44 7 5 3 8" xfId="30327"/>
    <cellStyle name="Normal 2 44 7 5 3 9" xfId="40505"/>
    <cellStyle name="Normal 2 44 7 5 3_REUTERS" xfId="13526"/>
    <cellStyle name="Normal 2 44 7 5 4" xfId="13527"/>
    <cellStyle name="Normal 2 44 7 5 4 2" xfId="13528"/>
    <cellStyle name="Normal 2 44 7 5 4 2 2" xfId="40513"/>
    <cellStyle name="Normal 2 44 7 5 4 3" xfId="13529"/>
    <cellStyle name="Normal 2 44 7 5 4 3 2" xfId="40514"/>
    <cellStyle name="Normal 2 44 7 5 4 4" xfId="13530"/>
    <cellStyle name="Normal 2 44 7 5 4 4 2" xfId="40515"/>
    <cellStyle name="Normal 2 44 7 5 4 5" xfId="13531"/>
    <cellStyle name="Normal 2 44 7 5 4 5 2" xfId="40516"/>
    <cellStyle name="Normal 2 44 7 5 4 6" xfId="13532"/>
    <cellStyle name="Normal 2 44 7 5 4 6 2" xfId="40517"/>
    <cellStyle name="Normal 2 44 7 5 4 7" xfId="13533"/>
    <cellStyle name="Normal 2 44 7 5 4 7 2" xfId="40518"/>
    <cellStyle name="Normal 2 44 7 5 4 8" xfId="30328"/>
    <cellStyle name="Normal 2 44 7 5 4 9" xfId="40512"/>
    <cellStyle name="Normal 2 44 7 5 4_REUTERS" xfId="13534"/>
    <cellStyle name="Normal 2 44 7 5 5" xfId="13535"/>
    <cellStyle name="Normal 2 44 7 5 5 2" xfId="13536"/>
    <cellStyle name="Normal 2 44 7 5 5 2 2" xfId="40520"/>
    <cellStyle name="Normal 2 44 7 5 5 3" xfId="13537"/>
    <cellStyle name="Normal 2 44 7 5 5 3 2" xfId="40521"/>
    <cellStyle name="Normal 2 44 7 5 5 4" xfId="13538"/>
    <cellStyle name="Normal 2 44 7 5 5 4 2" xfId="40522"/>
    <cellStyle name="Normal 2 44 7 5 5 5" xfId="13539"/>
    <cellStyle name="Normal 2 44 7 5 5 5 2" xfId="40523"/>
    <cellStyle name="Normal 2 44 7 5 5 6" xfId="13540"/>
    <cellStyle name="Normal 2 44 7 5 5 6 2" xfId="40524"/>
    <cellStyle name="Normal 2 44 7 5 5 7" xfId="13541"/>
    <cellStyle name="Normal 2 44 7 5 5 7 2" xfId="40525"/>
    <cellStyle name="Normal 2 44 7 5 5 8" xfId="30329"/>
    <cellStyle name="Normal 2 44 7 5 5 9" xfId="40519"/>
    <cellStyle name="Normal 2 44 7 5 5_REUTERS" xfId="13542"/>
    <cellStyle name="Normal 2 44 7 5 6" xfId="13543"/>
    <cellStyle name="Normal 2 44 7 5 6 2" xfId="13544"/>
    <cellStyle name="Normal 2 44 7 5 6 2 2" xfId="40527"/>
    <cellStyle name="Normal 2 44 7 5 6 3" xfId="13545"/>
    <cellStyle name="Normal 2 44 7 5 6 3 2" xfId="40528"/>
    <cellStyle name="Normal 2 44 7 5 6 4" xfId="13546"/>
    <cellStyle name="Normal 2 44 7 5 6 4 2" xfId="40529"/>
    <cellStyle name="Normal 2 44 7 5 6 5" xfId="13547"/>
    <cellStyle name="Normal 2 44 7 5 6 5 2" xfId="40530"/>
    <cellStyle name="Normal 2 44 7 5 6 6" xfId="40526"/>
    <cellStyle name="Normal 2 44 7 5 7" xfId="13548"/>
    <cellStyle name="Normal 2 44 7 5 7 2" xfId="40531"/>
    <cellStyle name="Normal 2 44 7 5 8" xfId="13549"/>
    <cellStyle name="Normal 2 44 7 5 8 2" xfId="40532"/>
    <cellStyle name="Normal 2 44 7 5 9" xfId="13550"/>
    <cellStyle name="Normal 2 44 7 5 9 2" xfId="40533"/>
    <cellStyle name="Normal 2 44 7 5_INDX_CORR" xfId="13551"/>
    <cellStyle name="Normal 2 44 7 6" xfId="13552"/>
    <cellStyle name="Normal 2 44 7 6 2" xfId="13553"/>
    <cellStyle name="Normal 2 44 7 6 2 2" xfId="40535"/>
    <cellStyle name="Normal 2 44 7 6 3" xfId="13554"/>
    <cellStyle name="Normal 2 44 7 6 3 2" xfId="40536"/>
    <cellStyle name="Normal 2 44 7 6 4" xfId="13555"/>
    <cellStyle name="Normal 2 44 7 6 4 2" xfId="40537"/>
    <cellStyle name="Normal 2 44 7 6 5" xfId="13556"/>
    <cellStyle name="Normal 2 44 7 6 5 2" xfId="40538"/>
    <cellStyle name="Normal 2 44 7 6 6" xfId="13557"/>
    <cellStyle name="Normal 2 44 7 6 6 2" xfId="40539"/>
    <cellStyle name="Normal 2 44 7 6 7" xfId="13558"/>
    <cellStyle name="Normal 2 44 7 6 7 2" xfId="40540"/>
    <cellStyle name="Normal 2 44 7 6 8" xfId="30330"/>
    <cellStyle name="Normal 2 44 7 6 9" xfId="40534"/>
    <cellStyle name="Normal 2 44 7 6_REUTERS" xfId="13559"/>
    <cellStyle name="Normal 2 44 7 7" xfId="13560"/>
    <cellStyle name="Normal 2 44 7 7 2" xfId="13561"/>
    <cellStyle name="Normal 2 44 7 7 2 2" xfId="40542"/>
    <cellStyle name="Normal 2 44 7 7 3" xfId="13562"/>
    <cellStyle name="Normal 2 44 7 7 3 2" xfId="40543"/>
    <cellStyle name="Normal 2 44 7 7 4" xfId="13563"/>
    <cellStyle name="Normal 2 44 7 7 4 2" xfId="40544"/>
    <cellStyle name="Normal 2 44 7 7 5" xfId="13564"/>
    <cellStyle name="Normal 2 44 7 7 5 2" xfId="40545"/>
    <cellStyle name="Normal 2 44 7 7 6" xfId="13565"/>
    <cellStyle name="Normal 2 44 7 7 6 2" xfId="40546"/>
    <cellStyle name="Normal 2 44 7 7 7" xfId="13566"/>
    <cellStyle name="Normal 2 44 7 7 7 2" xfId="40547"/>
    <cellStyle name="Normal 2 44 7 7 8" xfId="30331"/>
    <cellStyle name="Normal 2 44 7 7 9" xfId="40541"/>
    <cellStyle name="Normal 2 44 7 7_REUTERS" xfId="13567"/>
    <cellStyle name="Normal 2 44 7 8" xfId="13568"/>
    <cellStyle name="Normal 2 44 7 8 2" xfId="13569"/>
    <cellStyle name="Normal 2 44 7 8 2 2" xfId="40549"/>
    <cellStyle name="Normal 2 44 7 8 3" xfId="13570"/>
    <cellStyle name="Normal 2 44 7 8 3 2" xfId="40550"/>
    <cellStyle name="Normal 2 44 7 8 4" xfId="13571"/>
    <cellStyle name="Normal 2 44 7 8 4 2" xfId="40551"/>
    <cellStyle name="Normal 2 44 7 8 5" xfId="13572"/>
    <cellStyle name="Normal 2 44 7 8 5 2" xfId="40552"/>
    <cellStyle name="Normal 2 44 7 8 6" xfId="13573"/>
    <cellStyle name="Normal 2 44 7 8 6 2" xfId="40553"/>
    <cellStyle name="Normal 2 44 7 8 7" xfId="13574"/>
    <cellStyle name="Normal 2 44 7 8 7 2" xfId="40554"/>
    <cellStyle name="Normal 2 44 7 8 8" xfId="30332"/>
    <cellStyle name="Normal 2 44 7 8 9" xfId="40548"/>
    <cellStyle name="Normal 2 44 7 8_REUTERS" xfId="13575"/>
    <cellStyle name="Normal 2 44 7 9" xfId="13576"/>
    <cellStyle name="Normal 2 44 7 9 2" xfId="13577"/>
    <cellStyle name="Normal 2 44 7 9 2 2" xfId="40556"/>
    <cellStyle name="Normal 2 44 7 9 3" xfId="13578"/>
    <cellStyle name="Normal 2 44 7 9 3 2" xfId="40557"/>
    <cellStyle name="Normal 2 44 7 9 4" xfId="13579"/>
    <cellStyle name="Normal 2 44 7 9 4 2" xfId="40558"/>
    <cellStyle name="Normal 2 44 7 9 5" xfId="13580"/>
    <cellStyle name="Normal 2 44 7 9 5 2" xfId="40559"/>
    <cellStyle name="Normal 2 44 7 9 6" xfId="13581"/>
    <cellStyle name="Normal 2 44 7 9 6 2" xfId="40560"/>
    <cellStyle name="Normal 2 44 7 9 7" xfId="13582"/>
    <cellStyle name="Normal 2 44 7 9 7 2" xfId="40561"/>
    <cellStyle name="Normal 2 44 7 9 8" xfId="30333"/>
    <cellStyle name="Normal 2 44 7 9 9" xfId="40555"/>
    <cellStyle name="Normal 2 44 7 9_REUTERS" xfId="13583"/>
    <cellStyle name="Normal 2 44 7_DIFF DBI" xfId="13584"/>
    <cellStyle name="Normal 2 44 8" xfId="13585"/>
    <cellStyle name="Normal 2 44 8 10" xfId="13586"/>
    <cellStyle name="Normal 2 44 8 10 2" xfId="13587"/>
    <cellStyle name="Normal 2 44 8 10 2 2" xfId="40564"/>
    <cellStyle name="Normal 2 44 8 10 3" xfId="13588"/>
    <cellStyle name="Normal 2 44 8 10 3 2" xfId="40565"/>
    <cellStyle name="Normal 2 44 8 10 4" xfId="13589"/>
    <cellStyle name="Normal 2 44 8 10 4 2" xfId="40566"/>
    <cellStyle name="Normal 2 44 8 10 5" xfId="13590"/>
    <cellStyle name="Normal 2 44 8 10 5 2" xfId="40567"/>
    <cellStyle name="Normal 2 44 8 10 6" xfId="40563"/>
    <cellStyle name="Normal 2 44 8 11" xfId="13591"/>
    <cellStyle name="Normal 2 44 8 11 2" xfId="40568"/>
    <cellStyle name="Normal 2 44 8 12" xfId="13592"/>
    <cellStyle name="Normal 2 44 8 12 2" xfId="40569"/>
    <cellStyle name="Normal 2 44 8 13" xfId="13593"/>
    <cellStyle name="Normal 2 44 8 13 2" xfId="40570"/>
    <cellStyle name="Normal 2 44 8 14" xfId="13594"/>
    <cellStyle name="Normal 2 44 8 14 2" xfId="40571"/>
    <cellStyle name="Normal 2 44 8 15" xfId="13595"/>
    <cellStyle name="Normal 2 44 8 15 2" xfId="40572"/>
    <cellStyle name="Normal 2 44 8 16" xfId="13596"/>
    <cellStyle name="Normal 2 44 8 16 2" xfId="40573"/>
    <cellStyle name="Normal 2 44 8 17" xfId="13597"/>
    <cellStyle name="Normal 2 44 8 17 2" xfId="40574"/>
    <cellStyle name="Normal 2 44 8 18" xfId="13598"/>
    <cellStyle name="Normal 2 44 8 18 2" xfId="40575"/>
    <cellStyle name="Normal 2 44 8 19" xfId="13599"/>
    <cellStyle name="Normal 2 44 8 19 2" xfId="40576"/>
    <cellStyle name="Normal 2 44 8 2" xfId="13600"/>
    <cellStyle name="Normal 2 44 8 2 10" xfId="13601"/>
    <cellStyle name="Normal 2 44 8 2 10 2" xfId="40578"/>
    <cellStyle name="Normal 2 44 8 2 11" xfId="13602"/>
    <cellStyle name="Normal 2 44 8 2 11 2" xfId="40579"/>
    <cellStyle name="Normal 2 44 8 2 12" xfId="13603"/>
    <cellStyle name="Normal 2 44 8 2 12 2" xfId="40580"/>
    <cellStyle name="Normal 2 44 8 2 13" xfId="13604"/>
    <cellStyle name="Normal 2 44 8 2 13 2" xfId="40581"/>
    <cellStyle name="Normal 2 44 8 2 14" xfId="13605"/>
    <cellStyle name="Normal 2 44 8 2 14 2" xfId="40582"/>
    <cellStyle name="Normal 2 44 8 2 15" xfId="13606"/>
    <cellStyle name="Normal 2 44 8 2 15 2" xfId="40583"/>
    <cellStyle name="Normal 2 44 8 2 16" xfId="13607"/>
    <cellStyle name="Normal 2 44 8 2 16 2" xfId="40584"/>
    <cellStyle name="Normal 2 44 8 2 17" xfId="13608"/>
    <cellStyle name="Normal 2 44 8 2 17 2" xfId="40585"/>
    <cellStyle name="Normal 2 44 8 2 18" xfId="13609"/>
    <cellStyle name="Normal 2 44 8 2 18 2" xfId="40586"/>
    <cellStyle name="Normal 2 44 8 2 19" xfId="13610"/>
    <cellStyle name="Normal 2 44 8 2 19 2" xfId="40587"/>
    <cellStyle name="Normal 2 44 8 2 2" xfId="13611"/>
    <cellStyle name="Normal 2 44 8 2 2 2" xfId="13612"/>
    <cellStyle name="Normal 2 44 8 2 2 2 2" xfId="40589"/>
    <cellStyle name="Normal 2 44 8 2 2 3" xfId="13613"/>
    <cellStyle name="Normal 2 44 8 2 2 3 2" xfId="40590"/>
    <cellStyle name="Normal 2 44 8 2 2 4" xfId="13614"/>
    <cellStyle name="Normal 2 44 8 2 2 4 2" xfId="40591"/>
    <cellStyle name="Normal 2 44 8 2 2 5" xfId="13615"/>
    <cellStyle name="Normal 2 44 8 2 2 5 2" xfId="40592"/>
    <cellStyle name="Normal 2 44 8 2 2 6" xfId="13616"/>
    <cellStyle name="Normal 2 44 8 2 2 6 2" xfId="40593"/>
    <cellStyle name="Normal 2 44 8 2 2 7" xfId="13617"/>
    <cellStyle name="Normal 2 44 8 2 2 7 2" xfId="40594"/>
    <cellStyle name="Normal 2 44 8 2 2 8" xfId="30336"/>
    <cellStyle name="Normal 2 44 8 2 2 9" xfId="40588"/>
    <cellStyle name="Normal 2 44 8 2 2_REUTERS" xfId="13618"/>
    <cellStyle name="Normal 2 44 8 2 20" xfId="13619"/>
    <cellStyle name="Normal 2 44 8 2 20 2" xfId="40595"/>
    <cellStyle name="Normal 2 44 8 2 21" xfId="30335"/>
    <cellStyle name="Normal 2 44 8 2 22" xfId="40577"/>
    <cellStyle name="Normal 2 44 8 2 3" xfId="13620"/>
    <cellStyle name="Normal 2 44 8 2 3 2" xfId="13621"/>
    <cellStyle name="Normal 2 44 8 2 3 2 2" xfId="40597"/>
    <cellStyle name="Normal 2 44 8 2 3 3" xfId="13622"/>
    <cellStyle name="Normal 2 44 8 2 3 3 2" xfId="40598"/>
    <cellStyle name="Normal 2 44 8 2 3 4" xfId="13623"/>
    <cellStyle name="Normal 2 44 8 2 3 4 2" xfId="40599"/>
    <cellStyle name="Normal 2 44 8 2 3 5" xfId="13624"/>
    <cellStyle name="Normal 2 44 8 2 3 5 2" xfId="40600"/>
    <cellStyle name="Normal 2 44 8 2 3 6" xfId="13625"/>
    <cellStyle name="Normal 2 44 8 2 3 6 2" xfId="40601"/>
    <cellStyle name="Normal 2 44 8 2 3 7" xfId="13626"/>
    <cellStyle name="Normal 2 44 8 2 3 7 2" xfId="40602"/>
    <cellStyle name="Normal 2 44 8 2 3 8" xfId="30337"/>
    <cellStyle name="Normal 2 44 8 2 3 9" xfId="40596"/>
    <cellStyle name="Normal 2 44 8 2 3_REUTERS" xfId="13627"/>
    <cellStyle name="Normal 2 44 8 2 4" xfId="13628"/>
    <cellStyle name="Normal 2 44 8 2 4 2" xfId="13629"/>
    <cellStyle name="Normal 2 44 8 2 4 2 2" xfId="40604"/>
    <cellStyle name="Normal 2 44 8 2 4 3" xfId="13630"/>
    <cellStyle name="Normal 2 44 8 2 4 3 2" xfId="40605"/>
    <cellStyle name="Normal 2 44 8 2 4 4" xfId="13631"/>
    <cellStyle name="Normal 2 44 8 2 4 4 2" xfId="40606"/>
    <cellStyle name="Normal 2 44 8 2 4 5" xfId="13632"/>
    <cellStyle name="Normal 2 44 8 2 4 5 2" xfId="40607"/>
    <cellStyle name="Normal 2 44 8 2 4 6" xfId="13633"/>
    <cellStyle name="Normal 2 44 8 2 4 6 2" xfId="40608"/>
    <cellStyle name="Normal 2 44 8 2 4 7" xfId="13634"/>
    <cellStyle name="Normal 2 44 8 2 4 7 2" xfId="40609"/>
    <cellStyle name="Normal 2 44 8 2 4 8" xfId="30338"/>
    <cellStyle name="Normal 2 44 8 2 4 9" xfId="40603"/>
    <cellStyle name="Normal 2 44 8 2 4_REUTERS" xfId="13635"/>
    <cellStyle name="Normal 2 44 8 2 5" xfId="13636"/>
    <cellStyle name="Normal 2 44 8 2 5 2" xfId="13637"/>
    <cellStyle name="Normal 2 44 8 2 5 2 2" xfId="40611"/>
    <cellStyle name="Normal 2 44 8 2 5 3" xfId="13638"/>
    <cellStyle name="Normal 2 44 8 2 5 3 2" xfId="40612"/>
    <cellStyle name="Normal 2 44 8 2 5 4" xfId="13639"/>
    <cellStyle name="Normal 2 44 8 2 5 4 2" xfId="40613"/>
    <cellStyle name="Normal 2 44 8 2 5 5" xfId="13640"/>
    <cellStyle name="Normal 2 44 8 2 5 5 2" xfId="40614"/>
    <cellStyle name="Normal 2 44 8 2 5 6" xfId="13641"/>
    <cellStyle name="Normal 2 44 8 2 5 6 2" xfId="40615"/>
    <cellStyle name="Normal 2 44 8 2 5 7" xfId="13642"/>
    <cellStyle name="Normal 2 44 8 2 5 7 2" xfId="40616"/>
    <cellStyle name="Normal 2 44 8 2 5 8" xfId="30339"/>
    <cellStyle name="Normal 2 44 8 2 5 9" xfId="40610"/>
    <cellStyle name="Normal 2 44 8 2 5_REUTERS" xfId="13643"/>
    <cellStyle name="Normal 2 44 8 2 6" xfId="13644"/>
    <cellStyle name="Normal 2 44 8 2 6 2" xfId="13645"/>
    <cellStyle name="Normal 2 44 8 2 6 2 2" xfId="40618"/>
    <cellStyle name="Normal 2 44 8 2 6 3" xfId="13646"/>
    <cellStyle name="Normal 2 44 8 2 6 3 2" xfId="40619"/>
    <cellStyle name="Normal 2 44 8 2 6 4" xfId="13647"/>
    <cellStyle name="Normal 2 44 8 2 6 4 2" xfId="40620"/>
    <cellStyle name="Normal 2 44 8 2 6 5" xfId="13648"/>
    <cellStyle name="Normal 2 44 8 2 6 5 2" xfId="40621"/>
    <cellStyle name="Normal 2 44 8 2 6 6" xfId="40617"/>
    <cellStyle name="Normal 2 44 8 2 7" xfId="13649"/>
    <cellStyle name="Normal 2 44 8 2 7 2" xfId="40622"/>
    <cellStyle name="Normal 2 44 8 2 8" xfId="13650"/>
    <cellStyle name="Normal 2 44 8 2 8 2" xfId="40623"/>
    <cellStyle name="Normal 2 44 8 2 9" xfId="13651"/>
    <cellStyle name="Normal 2 44 8 2 9 2" xfId="40624"/>
    <cellStyle name="Normal 2 44 8 2_INDX_CORR" xfId="13652"/>
    <cellStyle name="Normal 2 44 8 20" xfId="13653"/>
    <cellStyle name="Normal 2 44 8 20 2" xfId="40625"/>
    <cellStyle name="Normal 2 44 8 21" xfId="13654"/>
    <cellStyle name="Normal 2 44 8 21 2" xfId="40626"/>
    <cellStyle name="Normal 2 44 8 22" xfId="13655"/>
    <cellStyle name="Normal 2 44 8 22 2" xfId="40627"/>
    <cellStyle name="Normal 2 44 8 23" xfId="13656"/>
    <cellStyle name="Normal 2 44 8 23 2" xfId="40628"/>
    <cellStyle name="Normal 2 44 8 24" xfId="13657"/>
    <cellStyle name="Normal 2 44 8 24 2" xfId="40629"/>
    <cellStyle name="Normal 2 44 8 25" xfId="30334"/>
    <cellStyle name="Normal 2 44 8 26" xfId="40562"/>
    <cellStyle name="Normal 2 44 8 3" xfId="13658"/>
    <cellStyle name="Normal 2 44 8 3 10" xfId="13659"/>
    <cellStyle name="Normal 2 44 8 3 10 2" xfId="40631"/>
    <cellStyle name="Normal 2 44 8 3 11" xfId="13660"/>
    <cellStyle name="Normal 2 44 8 3 11 2" xfId="40632"/>
    <cellStyle name="Normal 2 44 8 3 12" xfId="13661"/>
    <cellStyle name="Normal 2 44 8 3 12 2" xfId="40633"/>
    <cellStyle name="Normal 2 44 8 3 13" xfId="13662"/>
    <cellStyle name="Normal 2 44 8 3 13 2" xfId="40634"/>
    <cellStyle name="Normal 2 44 8 3 14" xfId="13663"/>
    <cellStyle name="Normal 2 44 8 3 14 2" xfId="40635"/>
    <cellStyle name="Normal 2 44 8 3 15" xfId="13664"/>
    <cellStyle name="Normal 2 44 8 3 15 2" xfId="40636"/>
    <cellStyle name="Normal 2 44 8 3 16" xfId="13665"/>
    <cellStyle name="Normal 2 44 8 3 16 2" xfId="40637"/>
    <cellStyle name="Normal 2 44 8 3 17" xfId="13666"/>
    <cellStyle name="Normal 2 44 8 3 17 2" xfId="40638"/>
    <cellStyle name="Normal 2 44 8 3 18" xfId="13667"/>
    <cellStyle name="Normal 2 44 8 3 18 2" xfId="40639"/>
    <cellStyle name="Normal 2 44 8 3 19" xfId="13668"/>
    <cellStyle name="Normal 2 44 8 3 19 2" xfId="40640"/>
    <cellStyle name="Normal 2 44 8 3 2" xfId="13669"/>
    <cellStyle name="Normal 2 44 8 3 2 2" xfId="13670"/>
    <cellStyle name="Normal 2 44 8 3 2 2 2" xfId="40642"/>
    <cellStyle name="Normal 2 44 8 3 2 3" xfId="13671"/>
    <cellStyle name="Normal 2 44 8 3 2 3 2" xfId="40643"/>
    <cellStyle name="Normal 2 44 8 3 2 4" xfId="13672"/>
    <cellStyle name="Normal 2 44 8 3 2 4 2" xfId="40644"/>
    <cellStyle name="Normal 2 44 8 3 2 5" xfId="13673"/>
    <cellStyle name="Normal 2 44 8 3 2 5 2" xfId="40645"/>
    <cellStyle name="Normal 2 44 8 3 2 6" xfId="13674"/>
    <cellStyle name="Normal 2 44 8 3 2 6 2" xfId="40646"/>
    <cellStyle name="Normal 2 44 8 3 2 7" xfId="13675"/>
    <cellStyle name="Normal 2 44 8 3 2 7 2" xfId="40647"/>
    <cellStyle name="Normal 2 44 8 3 2 8" xfId="30341"/>
    <cellStyle name="Normal 2 44 8 3 2 9" xfId="40641"/>
    <cellStyle name="Normal 2 44 8 3 2_REUTERS" xfId="13676"/>
    <cellStyle name="Normal 2 44 8 3 20" xfId="13677"/>
    <cellStyle name="Normal 2 44 8 3 20 2" xfId="40648"/>
    <cellStyle name="Normal 2 44 8 3 21" xfId="30340"/>
    <cellStyle name="Normal 2 44 8 3 22" xfId="40630"/>
    <cellStyle name="Normal 2 44 8 3 3" xfId="13678"/>
    <cellStyle name="Normal 2 44 8 3 3 2" xfId="13679"/>
    <cellStyle name="Normal 2 44 8 3 3 2 2" xfId="40650"/>
    <cellStyle name="Normal 2 44 8 3 3 3" xfId="13680"/>
    <cellStyle name="Normal 2 44 8 3 3 3 2" xfId="40651"/>
    <cellStyle name="Normal 2 44 8 3 3 4" xfId="13681"/>
    <cellStyle name="Normal 2 44 8 3 3 4 2" xfId="40652"/>
    <cellStyle name="Normal 2 44 8 3 3 5" xfId="13682"/>
    <cellStyle name="Normal 2 44 8 3 3 5 2" xfId="40653"/>
    <cellStyle name="Normal 2 44 8 3 3 6" xfId="13683"/>
    <cellStyle name="Normal 2 44 8 3 3 6 2" xfId="40654"/>
    <cellStyle name="Normal 2 44 8 3 3 7" xfId="13684"/>
    <cellStyle name="Normal 2 44 8 3 3 7 2" xfId="40655"/>
    <cellStyle name="Normal 2 44 8 3 3 8" xfId="30342"/>
    <cellStyle name="Normal 2 44 8 3 3 9" xfId="40649"/>
    <cellStyle name="Normal 2 44 8 3 3_REUTERS" xfId="13685"/>
    <cellStyle name="Normal 2 44 8 3 4" xfId="13686"/>
    <cellStyle name="Normal 2 44 8 3 4 2" xfId="13687"/>
    <cellStyle name="Normal 2 44 8 3 4 2 2" xfId="40657"/>
    <cellStyle name="Normal 2 44 8 3 4 3" xfId="13688"/>
    <cellStyle name="Normal 2 44 8 3 4 3 2" xfId="40658"/>
    <cellStyle name="Normal 2 44 8 3 4 4" xfId="13689"/>
    <cellStyle name="Normal 2 44 8 3 4 4 2" xfId="40659"/>
    <cellStyle name="Normal 2 44 8 3 4 5" xfId="13690"/>
    <cellStyle name="Normal 2 44 8 3 4 5 2" xfId="40660"/>
    <cellStyle name="Normal 2 44 8 3 4 6" xfId="13691"/>
    <cellStyle name="Normal 2 44 8 3 4 6 2" xfId="40661"/>
    <cellStyle name="Normal 2 44 8 3 4 7" xfId="13692"/>
    <cellStyle name="Normal 2 44 8 3 4 7 2" xfId="40662"/>
    <cellStyle name="Normal 2 44 8 3 4 8" xfId="30343"/>
    <cellStyle name="Normal 2 44 8 3 4 9" xfId="40656"/>
    <cellStyle name="Normal 2 44 8 3 4_REUTERS" xfId="13693"/>
    <cellStyle name="Normal 2 44 8 3 5" xfId="13694"/>
    <cellStyle name="Normal 2 44 8 3 5 2" xfId="13695"/>
    <cellStyle name="Normal 2 44 8 3 5 2 2" xfId="40664"/>
    <cellStyle name="Normal 2 44 8 3 5 3" xfId="13696"/>
    <cellStyle name="Normal 2 44 8 3 5 3 2" xfId="40665"/>
    <cellStyle name="Normal 2 44 8 3 5 4" xfId="13697"/>
    <cellStyle name="Normal 2 44 8 3 5 4 2" xfId="40666"/>
    <cellStyle name="Normal 2 44 8 3 5 5" xfId="13698"/>
    <cellStyle name="Normal 2 44 8 3 5 5 2" xfId="40667"/>
    <cellStyle name="Normal 2 44 8 3 5 6" xfId="13699"/>
    <cellStyle name="Normal 2 44 8 3 5 6 2" xfId="40668"/>
    <cellStyle name="Normal 2 44 8 3 5 7" xfId="13700"/>
    <cellStyle name="Normal 2 44 8 3 5 7 2" xfId="40669"/>
    <cellStyle name="Normal 2 44 8 3 5 8" xfId="30344"/>
    <cellStyle name="Normal 2 44 8 3 5 9" xfId="40663"/>
    <cellStyle name="Normal 2 44 8 3 5_REUTERS" xfId="13701"/>
    <cellStyle name="Normal 2 44 8 3 6" xfId="13702"/>
    <cellStyle name="Normal 2 44 8 3 6 2" xfId="13703"/>
    <cellStyle name="Normal 2 44 8 3 6 2 2" xfId="40671"/>
    <cellStyle name="Normal 2 44 8 3 6 3" xfId="13704"/>
    <cellStyle name="Normal 2 44 8 3 6 3 2" xfId="40672"/>
    <cellStyle name="Normal 2 44 8 3 6 4" xfId="13705"/>
    <cellStyle name="Normal 2 44 8 3 6 4 2" xfId="40673"/>
    <cellStyle name="Normal 2 44 8 3 6 5" xfId="13706"/>
    <cellStyle name="Normal 2 44 8 3 6 5 2" xfId="40674"/>
    <cellStyle name="Normal 2 44 8 3 6 6" xfId="40670"/>
    <cellStyle name="Normal 2 44 8 3 7" xfId="13707"/>
    <cellStyle name="Normal 2 44 8 3 7 2" xfId="40675"/>
    <cellStyle name="Normal 2 44 8 3 8" xfId="13708"/>
    <cellStyle name="Normal 2 44 8 3 8 2" xfId="40676"/>
    <cellStyle name="Normal 2 44 8 3 9" xfId="13709"/>
    <cellStyle name="Normal 2 44 8 3 9 2" xfId="40677"/>
    <cellStyle name="Normal 2 44 8 3_INDX_CORR" xfId="13710"/>
    <cellStyle name="Normal 2 44 8 4" xfId="13711"/>
    <cellStyle name="Normal 2 44 8 4 10" xfId="13712"/>
    <cellStyle name="Normal 2 44 8 4 10 2" xfId="40679"/>
    <cellStyle name="Normal 2 44 8 4 11" xfId="13713"/>
    <cellStyle name="Normal 2 44 8 4 11 2" xfId="40680"/>
    <cellStyle name="Normal 2 44 8 4 12" xfId="13714"/>
    <cellStyle name="Normal 2 44 8 4 12 2" xfId="40681"/>
    <cellStyle name="Normal 2 44 8 4 13" xfId="13715"/>
    <cellStyle name="Normal 2 44 8 4 13 2" xfId="40682"/>
    <cellStyle name="Normal 2 44 8 4 14" xfId="13716"/>
    <cellStyle name="Normal 2 44 8 4 14 2" xfId="40683"/>
    <cellStyle name="Normal 2 44 8 4 15" xfId="13717"/>
    <cellStyle name="Normal 2 44 8 4 15 2" xfId="40684"/>
    <cellStyle name="Normal 2 44 8 4 16" xfId="13718"/>
    <cellStyle name="Normal 2 44 8 4 16 2" xfId="40685"/>
    <cellStyle name="Normal 2 44 8 4 17" xfId="13719"/>
    <cellStyle name="Normal 2 44 8 4 17 2" xfId="40686"/>
    <cellStyle name="Normal 2 44 8 4 18" xfId="13720"/>
    <cellStyle name="Normal 2 44 8 4 18 2" xfId="40687"/>
    <cellStyle name="Normal 2 44 8 4 19" xfId="13721"/>
    <cellStyle name="Normal 2 44 8 4 19 2" xfId="40688"/>
    <cellStyle name="Normal 2 44 8 4 2" xfId="13722"/>
    <cellStyle name="Normal 2 44 8 4 2 2" xfId="13723"/>
    <cellStyle name="Normal 2 44 8 4 2 2 2" xfId="40690"/>
    <cellStyle name="Normal 2 44 8 4 2 3" xfId="13724"/>
    <cellStyle name="Normal 2 44 8 4 2 3 2" xfId="40691"/>
    <cellStyle name="Normal 2 44 8 4 2 4" xfId="13725"/>
    <cellStyle name="Normal 2 44 8 4 2 4 2" xfId="40692"/>
    <cellStyle name="Normal 2 44 8 4 2 5" xfId="13726"/>
    <cellStyle name="Normal 2 44 8 4 2 5 2" xfId="40693"/>
    <cellStyle name="Normal 2 44 8 4 2 6" xfId="13727"/>
    <cellStyle name="Normal 2 44 8 4 2 6 2" xfId="40694"/>
    <cellStyle name="Normal 2 44 8 4 2 7" xfId="13728"/>
    <cellStyle name="Normal 2 44 8 4 2 7 2" xfId="40695"/>
    <cellStyle name="Normal 2 44 8 4 2 8" xfId="30346"/>
    <cellStyle name="Normal 2 44 8 4 2 9" xfId="40689"/>
    <cellStyle name="Normal 2 44 8 4 2_REUTERS" xfId="13729"/>
    <cellStyle name="Normal 2 44 8 4 20" xfId="13730"/>
    <cellStyle name="Normal 2 44 8 4 20 2" xfId="40696"/>
    <cellStyle name="Normal 2 44 8 4 21" xfId="30345"/>
    <cellStyle name="Normal 2 44 8 4 22" xfId="40678"/>
    <cellStyle name="Normal 2 44 8 4 3" xfId="13731"/>
    <cellStyle name="Normal 2 44 8 4 3 2" xfId="13732"/>
    <cellStyle name="Normal 2 44 8 4 3 2 2" xfId="40698"/>
    <cellStyle name="Normal 2 44 8 4 3 3" xfId="13733"/>
    <cellStyle name="Normal 2 44 8 4 3 3 2" xfId="40699"/>
    <cellStyle name="Normal 2 44 8 4 3 4" xfId="13734"/>
    <cellStyle name="Normal 2 44 8 4 3 4 2" xfId="40700"/>
    <cellStyle name="Normal 2 44 8 4 3 5" xfId="13735"/>
    <cellStyle name="Normal 2 44 8 4 3 5 2" xfId="40701"/>
    <cellStyle name="Normal 2 44 8 4 3 6" xfId="13736"/>
    <cellStyle name="Normal 2 44 8 4 3 6 2" xfId="40702"/>
    <cellStyle name="Normal 2 44 8 4 3 7" xfId="13737"/>
    <cellStyle name="Normal 2 44 8 4 3 7 2" xfId="40703"/>
    <cellStyle name="Normal 2 44 8 4 3 8" xfId="30347"/>
    <cellStyle name="Normal 2 44 8 4 3 9" xfId="40697"/>
    <cellStyle name="Normal 2 44 8 4 3_REUTERS" xfId="13738"/>
    <cellStyle name="Normal 2 44 8 4 4" xfId="13739"/>
    <cellStyle name="Normal 2 44 8 4 4 2" xfId="13740"/>
    <cellStyle name="Normal 2 44 8 4 4 2 2" xfId="40705"/>
    <cellStyle name="Normal 2 44 8 4 4 3" xfId="13741"/>
    <cellStyle name="Normal 2 44 8 4 4 3 2" xfId="40706"/>
    <cellStyle name="Normal 2 44 8 4 4 4" xfId="13742"/>
    <cellStyle name="Normal 2 44 8 4 4 4 2" xfId="40707"/>
    <cellStyle name="Normal 2 44 8 4 4 5" xfId="13743"/>
    <cellStyle name="Normal 2 44 8 4 4 5 2" xfId="40708"/>
    <cellStyle name="Normal 2 44 8 4 4 6" xfId="13744"/>
    <cellStyle name="Normal 2 44 8 4 4 6 2" xfId="40709"/>
    <cellStyle name="Normal 2 44 8 4 4 7" xfId="13745"/>
    <cellStyle name="Normal 2 44 8 4 4 7 2" xfId="40710"/>
    <cellStyle name="Normal 2 44 8 4 4 8" xfId="30348"/>
    <cellStyle name="Normal 2 44 8 4 4 9" xfId="40704"/>
    <cellStyle name="Normal 2 44 8 4 4_REUTERS" xfId="13746"/>
    <cellStyle name="Normal 2 44 8 4 5" xfId="13747"/>
    <cellStyle name="Normal 2 44 8 4 5 2" xfId="13748"/>
    <cellStyle name="Normal 2 44 8 4 5 2 2" xfId="40712"/>
    <cellStyle name="Normal 2 44 8 4 5 3" xfId="13749"/>
    <cellStyle name="Normal 2 44 8 4 5 3 2" xfId="40713"/>
    <cellStyle name="Normal 2 44 8 4 5 4" xfId="13750"/>
    <cellStyle name="Normal 2 44 8 4 5 4 2" xfId="40714"/>
    <cellStyle name="Normal 2 44 8 4 5 5" xfId="13751"/>
    <cellStyle name="Normal 2 44 8 4 5 5 2" xfId="40715"/>
    <cellStyle name="Normal 2 44 8 4 5 6" xfId="13752"/>
    <cellStyle name="Normal 2 44 8 4 5 6 2" xfId="40716"/>
    <cellStyle name="Normal 2 44 8 4 5 7" xfId="13753"/>
    <cellStyle name="Normal 2 44 8 4 5 7 2" xfId="40717"/>
    <cellStyle name="Normal 2 44 8 4 5 8" xfId="30349"/>
    <cellStyle name="Normal 2 44 8 4 5 9" xfId="40711"/>
    <cellStyle name="Normal 2 44 8 4 5_REUTERS" xfId="13754"/>
    <cellStyle name="Normal 2 44 8 4 6" xfId="13755"/>
    <cellStyle name="Normal 2 44 8 4 6 2" xfId="13756"/>
    <cellStyle name="Normal 2 44 8 4 6 2 2" xfId="40719"/>
    <cellStyle name="Normal 2 44 8 4 6 3" xfId="13757"/>
    <cellStyle name="Normal 2 44 8 4 6 3 2" xfId="40720"/>
    <cellStyle name="Normal 2 44 8 4 6 4" xfId="13758"/>
    <cellStyle name="Normal 2 44 8 4 6 4 2" xfId="40721"/>
    <cellStyle name="Normal 2 44 8 4 6 5" xfId="13759"/>
    <cellStyle name="Normal 2 44 8 4 6 5 2" xfId="40722"/>
    <cellStyle name="Normal 2 44 8 4 6 6" xfId="40718"/>
    <cellStyle name="Normal 2 44 8 4 7" xfId="13760"/>
    <cellStyle name="Normal 2 44 8 4 7 2" xfId="40723"/>
    <cellStyle name="Normal 2 44 8 4 8" xfId="13761"/>
    <cellStyle name="Normal 2 44 8 4 8 2" xfId="40724"/>
    <cellStyle name="Normal 2 44 8 4 9" xfId="13762"/>
    <cellStyle name="Normal 2 44 8 4 9 2" xfId="40725"/>
    <cellStyle name="Normal 2 44 8 4_INDX_CORR" xfId="13763"/>
    <cellStyle name="Normal 2 44 8 5" xfId="13764"/>
    <cellStyle name="Normal 2 44 8 5 10" xfId="13765"/>
    <cellStyle name="Normal 2 44 8 5 10 2" xfId="40727"/>
    <cellStyle name="Normal 2 44 8 5 11" xfId="13766"/>
    <cellStyle name="Normal 2 44 8 5 11 2" xfId="40728"/>
    <cellStyle name="Normal 2 44 8 5 12" xfId="13767"/>
    <cellStyle name="Normal 2 44 8 5 12 2" xfId="40729"/>
    <cellStyle name="Normal 2 44 8 5 13" xfId="13768"/>
    <cellStyle name="Normal 2 44 8 5 13 2" xfId="40730"/>
    <cellStyle name="Normal 2 44 8 5 14" xfId="13769"/>
    <cellStyle name="Normal 2 44 8 5 14 2" xfId="40731"/>
    <cellStyle name="Normal 2 44 8 5 15" xfId="13770"/>
    <cellStyle name="Normal 2 44 8 5 15 2" xfId="40732"/>
    <cellStyle name="Normal 2 44 8 5 16" xfId="13771"/>
    <cellStyle name="Normal 2 44 8 5 16 2" xfId="40733"/>
    <cellStyle name="Normal 2 44 8 5 17" xfId="13772"/>
    <cellStyle name="Normal 2 44 8 5 17 2" xfId="40734"/>
    <cellStyle name="Normal 2 44 8 5 18" xfId="13773"/>
    <cellStyle name="Normal 2 44 8 5 18 2" xfId="40735"/>
    <cellStyle name="Normal 2 44 8 5 19" xfId="13774"/>
    <cellStyle name="Normal 2 44 8 5 19 2" xfId="40736"/>
    <cellStyle name="Normal 2 44 8 5 2" xfId="13775"/>
    <cellStyle name="Normal 2 44 8 5 2 2" xfId="13776"/>
    <cellStyle name="Normal 2 44 8 5 2 2 2" xfId="40738"/>
    <cellStyle name="Normal 2 44 8 5 2 3" xfId="13777"/>
    <cellStyle name="Normal 2 44 8 5 2 3 2" xfId="40739"/>
    <cellStyle name="Normal 2 44 8 5 2 4" xfId="13778"/>
    <cellStyle name="Normal 2 44 8 5 2 4 2" xfId="40740"/>
    <cellStyle name="Normal 2 44 8 5 2 5" xfId="13779"/>
    <cellStyle name="Normal 2 44 8 5 2 5 2" xfId="40741"/>
    <cellStyle name="Normal 2 44 8 5 2 6" xfId="13780"/>
    <cellStyle name="Normal 2 44 8 5 2 6 2" xfId="40742"/>
    <cellStyle name="Normal 2 44 8 5 2 7" xfId="13781"/>
    <cellStyle name="Normal 2 44 8 5 2 7 2" xfId="40743"/>
    <cellStyle name="Normal 2 44 8 5 2 8" xfId="30351"/>
    <cellStyle name="Normal 2 44 8 5 2 9" xfId="40737"/>
    <cellStyle name="Normal 2 44 8 5 2_REUTERS" xfId="13782"/>
    <cellStyle name="Normal 2 44 8 5 20" xfId="13783"/>
    <cellStyle name="Normal 2 44 8 5 20 2" xfId="40744"/>
    <cellStyle name="Normal 2 44 8 5 21" xfId="30350"/>
    <cellStyle name="Normal 2 44 8 5 22" xfId="40726"/>
    <cellStyle name="Normal 2 44 8 5 3" xfId="13784"/>
    <cellStyle name="Normal 2 44 8 5 3 2" xfId="13785"/>
    <cellStyle name="Normal 2 44 8 5 3 2 2" xfId="40746"/>
    <cellStyle name="Normal 2 44 8 5 3 3" xfId="13786"/>
    <cellStyle name="Normal 2 44 8 5 3 3 2" xfId="40747"/>
    <cellStyle name="Normal 2 44 8 5 3 4" xfId="13787"/>
    <cellStyle name="Normal 2 44 8 5 3 4 2" xfId="40748"/>
    <cellStyle name="Normal 2 44 8 5 3 5" xfId="13788"/>
    <cellStyle name="Normal 2 44 8 5 3 5 2" xfId="40749"/>
    <cellStyle name="Normal 2 44 8 5 3 6" xfId="13789"/>
    <cellStyle name="Normal 2 44 8 5 3 6 2" xfId="40750"/>
    <cellStyle name="Normal 2 44 8 5 3 7" xfId="13790"/>
    <cellStyle name="Normal 2 44 8 5 3 7 2" xfId="40751"/>
    <cellStyle name="Normal 2 44 8 5 3 8" xfId="30352"/>
    <cellStyle name="Normal 2 44 8 5 3 9" xfId="40745"/>
    <cellStyle name="Normal 2 44 8 5 3_REUTERS" xfId="13791"/>
    <cellStyle name="Normal 2 44 8 5 4" xfId="13792"/>
    <cellStyle name="Normal 2 44 8 5 4 2" xfId="13793"/>
    <cellStyle name="Normal 2 44 8 5 4 2 2" xfId="40753"/>
    <cellStyle name="Normal 2 44 8 5 4 3" xfId="13794"/>
    <cellStyle name="Normal 2 44 8 5 4 3 2" xfId="40754"/>
    <cellStyle name="Normal 2 44 8 5 4 4" xfId="13795"/>
    <cellStyle name="Normal 2 44 8 5 4 4 2" xfId="40755"/>
    <cellStyle name="Normal 2 44 8 5 4 5" xfId="13796"/>
    <cellStyle name="Normal 2 44 8 5 4 5 2" xfId="40756"/>
    <cellStyle name="Normal 2 44 8 5 4 6" xfId="13797"/>
    <cellStyle name="Normal 2 44 8 5 4 6 2" xfId="40757"/>
    <cellStyle name="Normal 2 44 8 5 4 7" xfId="13798"/>
    <cellStyle name="Normal 2 44 8 5 4 7 2" xfId="40758"/>
    <cellStyle name="Normal 2 44 8 5 4 8" xfId="30353"/>
    <cellStyle name="Normal 2 44 8 5 4 9" xfId="40752"/>
    <cellStyle name="Normal 2 44 8 5 4_REUTERS" xfId="13799"/>
    <cellStyle name="Normal 2 44 8 5 5" xfId="13800"/>
    <cellStyle name="Normal 2 44 8 5 5 2" xfId="13801"/>
    <cellStyle name="Normal 2 44 8 5 5 2 2" xfId="40760"/>
    <cellStyle name="Normal 2 44 8 5 5 3" xfId="13802"/>
    <cellStyle name="Normal 2 44 8 5 5 3 2" xfId="40761"/>
    <cellStyle name="Normal 2 44 8 5 5 4" xfId="13803"/>
    <cellStyle name="Normal 2 44 8 5 5 4 2" xfId="40762"/>
    <cellStyle name="Normal 2 44 8 5 5 5" xfId="13804"/>
    <cellStyle name="Normal 2 44 8 5 5 5 2" xfId="40763"/>
    <cellStyle name="Normal 2 44 8 5 5 6" xfId="13805"/>
    <cellStyle name="Normal 2 44 8 5 5 6 2" xfId="40764"/>
    <cellStyle name="Normal 2 44 8 5 5 7" xfId="13806"/>
    <cellStyle name="Normal 2 44 8 5 5 7 2" xfId="40765"/>
    <cellStyle name="Normal 2 44 8 5 5 8" xfId="30354"/>
    <cellStyle name="Normal 2 44 8 5 5 9" xfId="40759"/>
    <cellStyle name="Normal 2 44 8 5 5_REUTERS" xfId="13807"/>
    <cellStyle name="Normal 2 44 8 5 6" xfId="13808"/>
    <cellStyle name="Normal 2 44 8 5 6 2" xfId="13809"/>
    <cellStyle name="Normal 2 44 8 5 6 2 2" xfId="40767"/>
    <cellStyle name="Normal 2 44 8 5 6 3" xfId="13810"/>
    <cellStyle name="Normal 2 44 8 5 6 3 2" xfId="40768"/>
    <cellStyle name="Normal 2 44 8 5 6 4" xfId="13811"/>
    <cellStyle name="Normal 2 44 8 5 6 4 2" xfId="40769"/>
    <cellStyle name="Normal 2 44 8 5 6 5" xfId="13812"/>
    <cellStyle name="Normal 2 44 8 5 6 5 2" xfId="40770"/>
    <cellStyle name="Normal 2 44 8 5 6 6" xfId="40766"/>
    <cellStyle name="Normal 2 44 8 5 7" xfId="13813"/>
    <cellStyle name="Normal 2 44 8 5 7 2" xfId="40771"/>
    <cellStyle name="Normal 2 44 8 5 8" xfId="13814"/>
    <cellStyle name="Normal 2 44 8 5 8 2" xfId="40772"/>
    <cellStyle name="Normal 2 44 8 5 9" xfId="13815"/>
    <cellStyle name="Normal 2 44 8 5 9 2" xfId="40773"/>
    <cellStyle name="Normal 2 44 8 5_INDX_CORR" xfId="13816"/>
    <cellStyle name="Normal 2 44 8 6" xfId="13817"/>
    <cellStyle name="Normal 2 44 8 6 2" xfId="13818"/>
    <cellStyle name="Normal 2 44 8 6 2 2" xfId="40775"/>
    <cellStyle name="Normal 2 44 8 6 3" xfId="13819"/>
    <cellStyle name="Normal 2 44 8 6 3 2" xfId="40776"/>
    <cellStyle name="Normal 2 44 8 6 4" xfId="13820"/>
    <cellStyle name="Normal 2 44 8 6 4 2" xfId="40777"/>
    <cellStyle name="Normal 2 44 8 6 5" xfId="13821"/>
    <cellStyle name="Normal 2 44 8 6 5 2" xfId="40778"/>
    <cellStyle name="Normal 2 44 8 6 6" xfId="13822"/>
    <cellStyle name="Normal 2 44 8 6 6 2" xfId="40779"/>
    <cellStyle name="Normal 2 44 8 6 7" xfId="13823"/>
    <cellStyle name="Normal 2 44 8 6 7 2" xfId="40780"/>
    <cellStyle name="Normal 2 44 8 6 8" xfId="30355"/>
    <cellStyle name="Normal 2 44 8 6 9" xfId="40774"/>
    <cellStyle name="Normal 2 44 8 6_REUTERS" xfId="13824"/>
    <cellStyle name="Normal 2 44 8 7" xfId="13825"/>
    <cellStyle name="Normal 2 44 8 7 2" xfId="13826"/>
    <cellStyle name="Normal 2 44 8 7 2 2" xfId="40782"/>
    <cellStyle name="Normal 2 44 8 7 3" xfId="13827"/>
    <cellStyle name="Normal 2 44 8 7 3 2" xfId="40783"/>
    <cellStyle name="Normal 2 44 8 7 4" xfId="13828"/>
    <cellStyle name="Normal 2 44 8 7 4 2" xfId="40784"/>
    <cellStyle name="Normal 2 44 8 7 5" xfId="13829"/>
    <cellStyle name="Normal 2 44 8 7 5 2" xfId="40785"/>
    <cellStyle name="Normal 2 44 8 7 6" xfId="13830"/>
    <cellStyle name="Normal 2 44 8 7 6 2" xfId="40786"/>
    <cellStyle name="Normal 2 44 8 7 7" xfId="13831"/>
    <cellStyle name="Normal 2 44 8 7 7 2" xfId="40787"/>
    <cellStyle name="Normal 2 44 8 7 8" xfId="30356"/>
    <cellStyle name="Normal 2 44 8 7 9" xfId="40781"/>
    <cellStyle name="Normal 2 44 8 7_REUTERS" xfId="13832"/>
    <cellStyle name="Normal 2 44 8 8" xfId="13833"/>
    <cellStyle name="Normal 2 44 8 8 2" xfId="13834"/>
    <cellStyle name="Normal 2 44 8 8 2 2" xfId="40789"/>
    <cellStyle name="Normal 2 44 8 8 3" xfId="13835"/>
    <cellStyle name="Normal 2 44 8 8 3 2" xfId="40790"/>
    <cellStyle name="Normal 2 44 8 8 4" xfId="13836"/>
    <cellStyle name="Normal 2 44 8 8 4 2" xfId="40791"/>
    <cellStyle name="Normal 2 44 8 8 5" xfId="13837"/>
    <cellStyle name="Normal 2 44 8 8 5 2" xfId="40792"/>
    <cellStyle name="Normal 2 44 8 8 6" xfId="13838"/>
    <cellStyle name="Normal 2 44 8 8 6 2" xfId="40793"/>
    <cellStyle name="Normal 2 44 8 8 7" xfId="13839"/>
    <cellStyle name="Normal 2 44 8 8 7 2" xfId="40794"/>
    <cellStyle name="Normal 2 44 8 8 8" xfId="30357"/>
    <cellStyle name="Normal 2 44 8 8 9" xfId="40788"/>
    <cellStyle name="Normal 2 44 8 8_REUTERS" xfId="13840"/>
    <cellStyle name="Normal 2 44 8 9" xfId="13841"/>
    <cellStyle name="Normal 2 44 8 9 2" xfId="13842"/>
    <cellStyle name="Normal 2 44 8 9 2 2" xfId="40796"/>
    <cellStyle name="Normal 2 44 8 9 3" xfId="13843"/>
    <cellStyle name="Normal 2 44 8 9 3 2" xfId="40797"/>
    <cellStyle name="Normal 2 44 8 9 4" xfId="13844"/>
    <cellStyle name="Normal 2 44 8 9 4 2" xfId="40798"/>
    <cellStyle name="Normal 2 44 8 9 5" xfId="13845"/>
    <cellStyle name="Normal 2 44 8 9 5 2" xfId="40799"/>
    <cellStyle name="Normal 2 44 8 9 6" xfId="13846"/>
    <cellStyle name="Normal 2 44 8 9 6 2" xfId="40800"/>
    <cellStyle name="Normal 2 44 8 9 7" xfId="13847"/>
    <cellStyle name="Normal 2 44 8 9 7 2" xfId="40801"/>
    <cellStyle name="Normal 2 44 8 9 8" xfId="30358"/>
    <cellStyle name="Normal 2 44 8 9 9" xfId="40795"/>
    <cellStyle name="Normal 2 44 8 9_REUTERS" xfId="13848"/>
    <cellStyle name="Normal 2 44 8_DIFF DBI" xfId="13849"/>
    <cellStyle name="Normal 2 44 9" xfId="13850"/>
    <cellStyle name="Normal 2 44 9 2" xfId="13851"/>
    <cellStyle name="Normal 2 44 9 2 2" xfId="40803"/>
    <cellStyle name="Normal 2 44 9 3" xfId="13852"/>
    <cellStyle name="Normal 2 44 9 3 2" xfId="40804"/>
    <cellStyle name="Normal 2 44 9 4" xfId="13853"/>
    <cellStyle name="Normal 2 44 9 4 2" xfId="40805"/>
    <cellStyle name="Normal 2 44 9 5" xfId="13854"/>
    <cellStyle name="Normal 2 44 9 5 2" xfId="40806"/>
    <cellStyle name="Normal 2 44 9 6" xfId="13855"/>
    <cellStyle name="Normal 2 44 9 6 2" xfId="40807"/>
    <cellStyle name="Normal 2 44 9 7" xfId="13856"/>
    <cellStyle name="Normal 2 44 9 7 2" xfId="40808"/>
    <cellStyle name="Normal 2 44 9 8" xfId="30359"/>
    <cellStyle name="Normal 2 44 9 9" xfId="40802"/>
    <cellStyle name="Normal 2 44 9_REUTERS" xfId="13857"/>
    <cellStyle name="Normal 2 44_INDX_CORR" xfId="13858"/>
    <cellStyle name="Normal 2 45" xfId="13859"/>
    <cellStyle name="Normal 2 45 10" xfId="13860"/>
    <cellStyle name="Normal 2 45 10 2" xfId="13861"/>
    <cellStyle name="Normal 2 45 10 2 2" xfId="40811"/>
    <cellStyle name="Normal 2 45 10 3" xfId="13862"/>
    <cellStyle name="Normal 2 45 10 3 2" xfId="40812"/>
    <cellStyle name="Normal 2 45 10 4" xfId="13863"/>
    <cellStyle name="Normal 2 45 10 4 2" xfId="40813"/>
    <cellStyle name="Normal 2 45 10 5" xfId="13864"/>
    <cellStyle name="Normal 2 45 10 5 2" xfId="40814"/>
    <cellStyle name="Normal 2 45 10 6" xfId="13865"/>
    <cellStyle name="Normal 2 45 10 6 2" xfId="40815"/>
    <cellStyle name="Normal 2 45 10 7" xfId="13866"/>
    <cellStyle name="Normal 2 45 10 7 2" xfId="40816"/>
    <cellStyle name="Normal 2 45 10 8" xfId="30361"/>
    <cellStyle name="Normal 2 45 10 9" xfId="40810"/>
    <cellStyle name="Normal 2 45 10_REUTERS" xfId="13867"/>
    <cellStyle name="Normal 2 45 11" xfId="13868"/>
    <cellStyle name="Normal 2 45 11 2" xfId="13869"/>
    <cellStyle name="Normal 2 45 11 2 2" xfId="40818"/>
    <cellStyle name="Normal 2 45 11 3" xfId="13870"/>
    <cellStyle name="Normal 2 45 11 3 2" xfId="40819"/>
    <cellStyle name="Normal 2 45 11 4" xfId="13871"/>
    <cellStyle name="Normal 2 45 11 4 2" xfId="40820"/>
    <cellStyle name="Normal 2 45 11 5" xfId="13872"/>
    <cellStyle name="Normal 2 45 11 5 2" xfId="40821"/>
    <cellStyle name="Normal 2 45 11 6" xfId="13873"/>
    <cellStyle name="Normal 2 45 11 6 2" xfId="40822"/>
    <cellStyle name="Normal 2 45 11 7" xfId="13874"/>
    <cellStyle name="Normal 2 45 11 7 2" xfId="40823"/>
    <cellStyle name="Normal 2 45 11 8" xfId="30362"/>
    <cellStyle name="Normal 2 45 11 9" xfId="40817"/>
    <cellStyle name="Normal 2 45 11_REUTERS" xfId="13875"/>
    <cellStyle name="Normal 2 45 12" xfId="13876"/>
    <cellStyle name="Normal 2 45 12 2" xfId="13877"/>
    <cellStyle name="Normal 2 45 12 2 2" xfId="40825"/>
    <cellStyle name="Normal 2 45 12 3" xfId="13878"/>
    <cellStyle name="Normal 2 45 12 3 2" xfId="40826"/>
    <cellStyle name="Normal 2 45 12 4" xfId="13879"/>
    <cellStyle name="Normal 2 45 12 4 2" xfId="40827"/>
    <cellStyle name="Normal 2 45 12 5" xfId="13880"/>
    <cellStyle name="Normal 2 45 12 5 2" xfId="40828"/>
    <cellStyle name="Normal 2 45 12 6" xfId="13881"/>
    <cellStyle name="Normal 2 45 12 6 2" xfId="40829"/>
    <cellStyle name="Normal 2 45 12 7" xfId="13882"/>
    <cellStyle name="Normal 2 45 12 7 2" xfId="40830"/>
    <cellStyle name="Normal 2 45 12 8" xfId="30363"/>
    <cellStyle name="Normal 2 45 12 9" xfId="40824"/>
    <cellStyle name="Normal 2 45 12_REUTERS" xfId="13883"/>
    <cellStyle name="Normal 2 45 13" xfId="13884"/>
    <cellStyle name="Normal 2 45 13 2" xfId="13885"/>
    <cellStyle name="Normal 2 45 13 2 2" xfId="40832"/>
    <cellStyle name="Normal 2 45 13 3" xfId="13886"/>
    <cellStyle name="Normal 2 45 13 3 2" xfId="40833"/>
    <cellStyle name="Normal 2 45 13 4" xfId="13887"/>
    <cellStyle name="Normal 2 45 13 4 2" xfId="40834"/>
    <cellStyle name="Normal 2 45 13 5" xfId="13888"/>
    <cellStyle name="Normal 2 45 13 5 2" xfId="40835"/>
    <cellStyle name="Normal 2 45 13 6" xfId="40831"/>
    <cellStyle name="Normal 2 45 14" xfId="13889"/>
    <cellStyle name="Normal 2 45 14 2" xfId="40836"/>
    <cellStyle name="Normal 2 45 15" xfId="13890"/>
    <cellStyle name="Normal 2 45 15 2" xfId="40837"/>
    <cellStyle name="Normal 2 45 16" xfId="13891"/>
    <cellStyle name="Normal 2 45 16 2" xfId="40838"/>
    <cellStyle name="Normal 2 45 17" xfId="13892"/>
    <cellStyle name="Normal 2 45 17 2" xfId="40839"/>
    <cellStyle name="Normal 2 45 18" xfId="13893"/>
    <cellStyle name="Normal 2 45 18 2" xfId="40840"/>
    <cellStyle name="Normal 2 45 19" xfId="13894"/>
    <cellStyle name="Normal 2 45 19 2" xfId="40841"/>
    <cellStyle name="Normal 2 45 2" xfId="13895"/>
    <cellStyle name="Normal 2 45 2 10" xfId="13896"/>
    <cellStyle name="Normal 2 45 2 10 2" xfId="40843"/>
    <cellStyle name="Normal 2 45 2 11" xfId="13897"/>
    <cellStyle name="Normal 2 45 2 11 2" xfId="40844"/>
    <cellStyle name="Normal 2 45 2 12" xfId="13898"/>
    <cellStyle name="Normal 2 45 2 12 2" xfId="40845"/>
    <cellStyle name="Normal 2 45 2 13" xfId="13899"/>
    <cellStyle name="Normal 2 45 2 13 2" xfId="40846"/>
    <cellStyle name="Normal 2 45 2 14" xfId="13900"/>
    <cellStyle name="Normal 2 45 2 14 2" xfId="40847"/>
    <cellStyle name="Normal 2 45 2 15" xfId="13901"/>
    <cellStyle name="Normal 2 45 2 15 2" xfId="40848"/>
    <cellStyle name="Normal 2 45 2 16" xfId="13902"/>
    <cellStyle name="Normal 2 45 2 16 2" xfId="40849"/>
    <cellStyle name="Normal 2 45 2 17" xfId="13903"/>
    <cellStyle name="Normal 2 45 2 17 2" xfId="40850"/>
    <cellStyle name="Normal 2 45 2 18" xfId="13904"/>
    <cellStyle name="Normal 2 45 2 18 2" xfId="40851"/>
    <cellStyle name="Normal 2 45 2 19" xfId="13905"/>
    <cellStyle name="Normal 2 45 2 19 2" xfId="40852"/>
    <cellStyle name="Normal 2 45 2 2" xfId="13906"/>
    <cellStyle name="Normal 2 45 2 2 2" xfId="13907"/>
    <cellStyle name="Normal 2 45 2 2 2 2" xfId="40854"/>
    <cellStyle name="Normal 2 45 2 2 3" xfId="13908"/>
    <cellStyle name="Normal 2 45 2 2 3 2" xfId="40855"/>
    <cellStyle name="Normal 2 45 2 2 4" xfId="13909"/>
    <cellStyle name="Normal 2 45 2 2 4 2" xfId="40856"/>
    <cellStyle name="Normal 2 45 2 2 5" xfId="13910"/>
    <cellStyle name="Normal 2 45 2 2 5 2" xfId="40857"/>
    <cellStyle name="Normal 2 45 2 2 6" xfId="13911"/>
    <cellStyle name="Normal 2 45 2 2 6 2" xfId="40858"/>
    <cellStyle name="Normal 2 45 2 2 7" xfId="13912"/>
    <cellStyle name="Normal 2 45 2 2 7 2" xfId="40859"/>
    <cellStyle name="Normal 2 45 2 2 8" xfId="30365"/>
    <cellStyle name="Normal 2 45 2 2 9" xfId="40853"/>
    <cellStyle name="Normal 2 45 2 2_REUTERS" xfId="13913"/>
    <cellStyle name="Normal 2 45 2 20" xfId="13914"/>
    <cellStyle name="Normal 2 45 2 20 2" xfId="40860"/>
    <cellStyle name="Normal 2 45 2 21" xfId="30364"/>
    <cellStyle name="Normal 2 45 2 22" xfId="40842"/>
    <cellStyle name="Normal 2 45 2 3" xfId="13915"/>
    <cellStyle name="Normal 2 45 2 3 2" xfId="13916"/>
    <cellStyle name="Normal 2 45 2 3 2 2" xfId="40862"/>
    <cellStyle name="Normal 2 45 2 3 3" xfId="13917"/>
    <cellStyle name="Normal 2 45 2 3 3 2" xfId="40863"/>
    <cellStyle name="Normal 2 45 2 3 4" xfId="13918"/>
    <cellStyle name="Normal 2 45 2 3 4 2" xfId="40864"/>
    <cellStyle name="Normal 2 45 2 3 5" xfId="13919"/>
    <cellStyle name="Normal 2 45 2 3 5 2" xfId="40865"/>
    <cellStyle name="Normal 2 45 2 3 6" xfId="13920"/>
    <cellStyle name="Normal 2 45 2 3 6 2" xfId="40866"/>
    <cellStyle name="Normal 2 45 2 3 7" xfId="13921"/>
    <cellStyle name="Normal 2 45 2 3 7 2" xfId="40867"/>
    <cellStyle name="Normal 2 45 2 3 8" xfId="30366"/>
    <cellStyle name="Normal 2 45 2 3 9" xfId="40861"/>
    <cellStyle name="Normal 2 45 2 3_REUTERS" xfId="13922"/>
    <cellStyle name="Normal 2 45 2 4" xfId="13923"/>
    <cellStyle name="Normal 2 45 2 4 2" xfId="13924"/>
    <cellStyle name="Normal 2 45 2 4 2 2" xfId="40869"/>
    <cellStyle name="Normal 2 45 2 4 3" xfId="13925"/>
    <cellStyle name="Normal 2 45 2 4 3 2" xfId="40870"/>
    <cellStyle name="Normal 2 45 2 4 4" xfId="13926"/>
    <cellStyle name="Normal 2 45 2 4 4 2" xfId="40871"/>
    <cellStyle name="Normal 2 45 2 4 5" xfId="13927"/>
    <cellStyle name="Normal 2 45 2 4 5 2" xfId="40872"/>
    <cellStyle name="Normal 2 45 2 4 6" xfId="13928"/>
    <cellStyle name="Normal 2 45 2 4 6 2" xfId="40873"/>
    <cellStyle name="Normal 2 45 2 4 7" xfId="13929"/>
    <cellStyle name="Normal 2 45 2 4 7 2" xfId="40874"/>
    <cellStyle name="Normal 2 45 2 4 8" xfId="30367"/>
    <cellStyle name="Normal 2 45 2 4 9" xfId="40868"/>
    <cellStyle name="Normal 2 45 2 4_REUTERS" xfId="13930"/>
    <cellStyle name="Normal 2 45 2 5" xfId="13931"/>
    <cellStyle name="Normal 2 45 2 5 2" xfId="13932"/>
    <cellStyle name="Normal 2 45 2 5 2 2" xfId="40876"/>
    <cellStyle name="Normal 2 45 2 5 3" xfId="13933"/>
    <cellStyle name="Normal 2 45 2 5 3 2" xfId="40877"/>
    <cellStyle name="Normal 2 45 2 5 4" xfId="13934"/>
    <cellStyle name="Normal 2 45 2 5 4 2" xfId="40878"/>
    <cellStyle name="Normal 2 45 2 5 5" xfId="13935"/>
    <cellStyle name="Normal 2 45 2 5 5 2" xfId="40879"/>
    <cellStyle name="Normal 2 45 2 5 6" xfId="13936"/>
    <cellStyle name="Normal 2 45 2 5 6 2" xfId="40880"/>
    <cellStyle name="Normal 2 45 2 5 7" xfId="13937"/>
    <cellStyle name="Normal 2 45 2 5 7 2" xfId="40881"/>
    <cellStyle name="Normal 2 45 2 5 8" xfId="30368"/>
    <cellStyle name="Normal 2 45 2 5 9" xfId="40875"/>
    <cellStyle name="Normal 2 45 2 5_REUTERS" xfId="13938"/>
    <cellStyle name="Normal 2 45 2 6" xfId="13939"/>
    <cellStyle name="Normal 2 45 2 6 2" xfId="13940"/>
    <cellStyle name="Normal 2 45 2 6 2 2" xfId="40883"/>
    <cellStyle name="Normal 2 45 2 6 3" xfId="13941"/>
    <cellStyle name="Normal 2 45 2 6 3 2" xfId="40884"/>
    <cellStyle name="Normal 2 45 2 6 4" xfId="13942"/>
    <cellStyle name="Normal 2 45 2 6 4 2" xfId="40885"/>
    <cellStyle name="Normal 2 45 2 6 5" xfId="13943"/>
    <cellStyle name="Normal 2 45 2 6 5 2" xfId="40886"/>
    <cellStyle name="Normal 2 45 2 6 6" xfId="40882"/>
    <cellStyle name="Normal 2 45 2 7" xfId="13944"/>
    <cellStyle name="Normal 2 45 2 7 2" xfId="40887"/>
    <cellStyle name="Normal 2 45 2 8" xfId="13945"/>
    <cellStyle name="Normal 2 45 2 8 2" xfId="40888"/>
    <cellStyle name="Normal 2 45 2 9" xfId="13946"/>
    <cellStyle name="Normal 2 45 2 9 2" xfId="40889"/>
    <cellStyle name="Normal 2 45 2_INDX_CORR" xfId="13947"/>
    <cellStyle name="Normal 2 45 20" xfId="13948"/>
    <cellStyle name="Normal 2 45 20 2" xfId="40890"/>
    <cellStyle name="Normal 2 45 21" xfId="13949"/>
    <cellStyle name="Normal 2 45 21 2" xfId="40891"/>
    <cellStyle name="Normal 2 45 22" xfId="13950"/>
    <cellStyle name="Normal 2 45 22 2" xfId="40892"/>
    <cellStyle name="Normal 2 45 23" xfId="13951"/>
    <cellStyle name="Normal 2 45 23 2" xfId="40893"/>
    <cellStyle name="Normal 2 45 24" xfId="13952"/>
    <cellStyle name="Normal 2 45 24 2" xfId="40894"/>
    <cellStyle name="Normal 2 45 25" xfId="13953"/>
    <cellStyle name="Normal 2 45 25 2" xfId="40895"/>
    <cellStyle name="Normal 2 45 26" xfId="13954"/>
    <cellStyle name="Normal 2 45 26 2" xfId="40896"/>
    <cellStyle name="Normal 2 45 27" xfId="13955"/>
    <cellStyle name="Normal 2 45 27 2" xfId="40897"/>
    <cellStyle name="Normal 2 45 28" xfId="30360"/>
    <cellStyle name="Normal 2 45 29" xfId="40809"/>
    <cellStyle name="Normal 2 45 3" xfId="13956"/>
    <cellStyle name="Normal 2 45 3 10" xfId="13957"/>
    <cellStyle name="Normal 2 45 3 10 2" xfId="40899"/>
    <cellStyle name="Normal 2 45 3 11" xfId="13958"/>
    <cellStyle name="Normal 2 45 3 11 2" xfId="40900"/>
    <cellStyle name="Normal 2 45 3 12" xfId="13959"/>
    <cellStyle name="Normal 2 45 3 12 2" xfId="40901"/>
    <cellStyle name="Normal 2 45 3 13" xfId="13960"/>
    <cellStyle name="Normal 2 45 3 13 2" xfId="40902"/>
    <cellStyle name="Normal 2 45 3 14" xfId="13961"/>
    <cellStyle name="Normal 2 45 3 14 2" xfId="40903"/>
    <cellStyle name="Normal 2 45 3 15" xfId="13962"/>
    <cellStyle name="Normal 2 45 3 15 2" xfId="40904"/>
    <cellStyle name="Normal 2 45 3 16" xfId="13963"/>
    <cellStyle name="Normal 2 45 3 16 2" xfId="40905"/>
    <cellStyle name="Normal 2 45 3 17" xfId="13964"/>
    <cellStyle name="Normal 2 45 3 17 2" xfId="40906"/>
    <cellStyle name="Normal 2 45 3 18" xfId="13965"/>
    <cellStyle name="Normal 2 45 3 18 2" xfId="40907"/>
    <cellStyle name="Normal 2 45 3 19" xfId="13966"/>
    <cellStyle name="Normal 2 45 3 19 2" xfId="40908"/>
    <cellStyle name="Normal 2 45 3 2" xfId="13967"/>
    <cellStyle name="Normal 2 45 3 2 2" xfId="13968"/>
    <cellStyle name="Normal 2 45 3 2 2 2" xfId="40910"/>
    <cellStyle name="Normal 2 45 3 2 3" xfId="13969"/>
    <cellStyle name="Normal 2 45 3 2 3 2" xfId="40911"/>
    <cellStyle name="Normal 2 45 3 2 4" xfId="13970"/>
    <cellStyle name="Normal 2 45 3 2 4 2" xfId="40912"/>
    <cellStyle name="Normal 2 45 3 2 5" xfId="13971"/>
    <cellStyle name="Normal 2 45 3 2 5 2" xfId="40913"/>
    <cellStyle name="Normal 2 45 3 2 6" xfId="13972"/>
    <cellStyle name="Normal 2 45 3 2 6 2" xfId="40914"/>
    <cellStyle name="Normal 2 45 3 2 7" xfId="13973"/>
    <cellStyle name="Normal 2 45 3 2 7 2" xfId="40915"/>
    <cellStyle name="Normal 2 45 3 2 8" xfId="30370"/>
    <cellStyle name="Normal 2 45 3 2 9" xfId="40909"/>
    <cellStyle name="Normal 2 45 3 2_REUTERS" xfId="13974"/>
    <cellStyle name="Normal 2 45 3 20" xfId="13975"/>
    <cellStyle name="Normal 2 45 3 20 2" xfId="40916"/>
    <cellStyle name="Normal 2 45 3 21" xfId="30369"/>
    <cellStyle name="Normal 2 45 3 22" xfId="40898"/>
    <cellStyle name="Normal 2 45 3 3" xfId="13976"/>
    <cellStyle name="Normal 2 45 3 3 2" xfId="13977"/>
    <cellStyle name="Normal 2 45 3 3 2 2" xfId="40918"/>
    <cellStyle name="Normal 2 45 3 3 3" xfId="13978"/>
    <cellStyle name="Normal 2 45 3 3 3 2" xfId="40919"/>
    <cellStyle name="Normal 2 45 3 3 4" xfId="13979"/>
    <cellStyle name="Normal 2 45 3 3 4 2" xfId="40920"/>
    <cellStyle name="Normal 2 45 3 3 5" xfId="13980"/>
    <cellStyle name="Normal 2 45 3 3 5 2" xfId="40921"/>
    <cellStyle name="Normal 2 45 3 3 6" xfId="13981"/>
    <cellStyle name="Normal 2 45 3 3 6 2" xfId="40922"/>
    <cellStyle name="Normal 2 45 3 3 7" xfId="13982"/>
    <cellStyle name="Normal 2 45 3 3 7 2" xfId="40923"/>
    <cellStyle name="Normal 2 45 3 3 8" xfId="30371"/>
    <cellStyle name="Normal 2 45 3 3 9" xfId="40917"/>
    <cellStyle name="Normal 2 45 3 3_REUTERS" xfId="13983"/>
    <cellStyle name="Normal 2 45 3 4" xfId="13984"/>
    <cellStyle name="Normal 2 45 3 4 2" xfId="13985"/>
    <cellStyle name="Normal 2 45 3 4 2 2" xfId="40925"/>
    <cellStyle name="Normal 2 45 3 4 3" xfId="13986"/>
    <cellStyle name="Normal 2 45 3 4 3 2" xfId="40926"/>
    <cellStyle name="Normal 2 45 3 4 4" xfId="13987"/>
    <cellStyle name="Normal 2 45 3 4 4 2" xfId="40927"/>
    <cellStyle name="Normal 2 45 3 4 5" xfId="13988"/>
    <cellStyle name="Normal 2 45 3 4 5 2" xfId="40928"/>
    <cellStyle name="Normal 2 45 3 4 6" xfId="13989"/>
    <cellStyle name="Normal 2 45 3 4 6 2" xfId="40929"/>
    <cellStyle name="Normal 2 45 3 4 7" xfId="13990"/>
    <cellStyle name="Normal 2 45 3 4 7 2" xfId="40930"/>
    <cellStyle name="Normal 2 45 3 4 8" xfId="30372"/>
    <cellStyle name="Normal 2 45 3 4 9" xfId="40924"/>
    <cellStyle name="Normal 2 45 3 4_REUTERS" xfId="13991"/>
    <cellStyle name="Normal 2 45 3 5" xfId="13992"/>
    <cellStyle name="Normal 2 45 3 5 2" xfId="13993"/>
    <cellStyle name="Normal 2 45 3 5 2 2" xfId="40932"/>
    <cellStyle name="Normal 2 45 3 5 3" xfId="13994"/>
    <cellStyle name="Normal 2 45 3 5 3 2" xfId="40933"/>
    <cellStyle name="Normal 2 45 3 5 4" xfId="13995"/>
    <cellStyle name="Normal 2 45 3 5 4 2" xfId="40934"/>
    <cellStyle name="Normal 2 45 3 5 5" xfId="13996"/>
    <cellStyle name="Normal 2 45 3 5 5 2" xfId="40935"/>
    <cellStyle name="Normal 2 45 3 5 6" xfId="13997"/>
    <cellStyle name="Normal 2 45 3 5 6 2" xfId="40936"/>
    <cellStyle name="Normal 2 45 3 5 7" xfId="13998"/>
    <cellStyle name="Normal 2 45 3 5 7 2" xfId="40937"/>
    <cellStyle name="Normal 2 45 3 5 8" xfId="30373"/>
    <cellStyle name="Normal 2 45 3 5 9" xfId="40931"/>
    <cellStyle name="Normal 2 45 3 5_REUTERS" xfId="13999"/>
    <cellStyle name="Normal 2 45 3 6" xfId="14000"/>
    <cellStyle name="Normal 2 45 3 6 2" xfId="14001"/>
    <cellStyle name="Normal 2 45 3 6 2 2" xfId="40939"/>
    <cellStyle name="Normal 2 45 3 6 3" xfId="14002"/>
    <cellStyle name="Normal 2 45 3 6 3 2" xfId="40940"/>
    <cellStyle name="Normal 2 45 3 6 4" xfId="14003"/>
    <cellStyle name="Normal 2 45 3 6 4 2" xfId="40941"/>
    <cellStyle name="Normal 2 45 3 6 5" xfId="14004"/>
    <cellStyle name="Normal 2 45 3 6 5 2" xfId="40942"/>
    <cellStyle name="Normal 2 45 3 6 6" xfId="40938"/>
    <cellStyle name="Normal 2 45 3 7" xfId="14005"/>
    <cellStyle name="Normal 2 45 3 7 2" xfId="40943"/>
    <cellStyle name="Normal 2 45 3 8" xfId="14006"/>
    <cellStyle name="Normal 2 45 3 8 2" xfId="40944"/>
    <cellStyle name="Normal 2 45 3 9" xfId="14007"/>
    <cellStyle name="Normal 2 45 3 9 2" xfId="40945"/>
    <cellStyle name="Normal 2 45 3_INDX_CORR" xfId="14008"/>
    <cellStyle name="Normal 2 45 4" xfId="14009"/>
    <cellStyle name="Normal 2 45 4 10" xfId="14010"/>
    <cellStyle name="Normal 2 45 4 10 2" xfId="40947"/>
    <cellStyle name="Normal 2 45 4 11" xfId="14011"/>
    <cellStyle name="Normal 2 45 4 11 2" xfId="40948"/>
    <cellStyle name="Normal 2 45 4 12" xfId="14012"/>
    <cellStyle name="Normal 2 45 4 12 2" xfId="40949"/>
    <cellStyle name="Normal 2 45 4 13" xfId="14013"/>
    <cellStyle name="Normal 2 45 4 13 2" xfId="40950"/>
    <cellStyle name="Normal 2 45 4 14" xfId="14014"/>
    <cellStyle name="Normal 2 45 4 14 2" xfId="40951"/>
    <cellStyle name="Normal 2 45 4 15" xfId="14015"/>
    <cellStyle name="Normal 2 45 4 15 2" xfId="40952"/>
    <cellStyle name="Normal 2 45 4 16" xfId="14016"/>
    <cellStyle name="Normal 2 45 4 16 2" xfId="40953"/>
    <cellStyle name="Normal 2 45 4 17" xfId="14017"/>
    <cellStyle name="Normal 2 45 4 17 2" xfId="40954"/>
    <cellStyle name="Normal 2 45 4 18" xfId="14018"/>
    <cellStyle name="Normal 2 45 4 18 2" xfId="40955"/>
    <cellStyle name="Normal 2 45 4 19" xfId="14019"/>
    <cellStyle name="Normal 2 45 4 19 2" xfId="40956"/>
    <cellStyle name="Normal 2 45 4 2" xfId="14020"/>
    <cellStyle name="Normal 2 45 4 2 2" xfId="14021"/>
    <cellStyle name="Normal 2 45 4 2 2 2" xfId="40958"/>
    <cellStyle name="Normal 2 45 4 2 3" xfId="14022"/>
    <cellStyle name="Normal 2 45 4 2 3 2" xfId="40959"/>
    <cellStyle name="Normal 2 45 4 2 4" xfId="14023"/>
    <cellStyle name="Normal 2 45 4 2 4 2" xfId="40960"/>
    <cellStyle name="Normal 2 45 4 2 5" xfId="14024"/>
    <cellStyle name="Normal 2 45 4 2 5 2" xfId="40961"/>
    <cellStyle name="Normal 2 45 4 2 6" xfId="14025"/>
    <cellStyle name="Normal 2 45 4 2 6 2" xfId="40962"/>
    <cellStyle name="Normal 2 45 4 2 7" xfId="14026"/>
    <cellStyle name="Normal 2 45 4 2 7 2" xfId="40963"/>
    <cellStyle name="Normal 2 45 4 2 8" xfId="30375"/>
    <cellStyle name="Normal 2 45 4 2 9" xfId="40957"/>
    <cellStyle name="Normal 2 45 4 2_REUTERS" xfId="14027"/>
    <cellStyle name="Normal 2 45 4 20" xfId="14028"/>
    <cellStyle name="Normal 2 45 4 20 2" xfId="40964"/>
    <cellStyle name="Normal 2 45 4 21" xfId="30374"/>
    <cellStyle name="Normal 2 45 4 22" xfId="40946"/>
    <cellStyle name="Normal 2 45 4 3" xfId="14029"/>
    <cellStyle name="Normal 2 45 4 3 2" xfId="14030"/>
    <cellStyle name="Normal 2 45 4 3 2 2" xfId="40966"/>
    <cellStyle name="Normal 2 45 4 3 3" xfId="14031"/>
    <cellStyle name="Normal 2 45 4 3 3 2" xfId="40967"/>
    <cellStyle name="Normal 2 45 4 3 4" xfId="14032"/>
    <cellStyle name="Normal 2 45 4 3 4 2" xfId="40968"/>
    <cellStyle name="Normal 2 45 4 3 5" xfId="14033"/>
    <cellStyle name="Normal 2 45 4 3 5 2" xfId="40969"/>
    <cellStyle name="Normal 2 45 4 3 6" xfId="14034"/>
    <cellStyle name="Normal 2 45 4 3 6 2" xfId="40970"/>
    <cellStyle name="Normal 2 45 4 3 7" xfId="14035"/>
    <cellStyle name="Normal 2 45 4 3 7 2" xfId="40971"/>
    <cellStyle name="Normal 2 45 4 3 8" xfId="30376"/>
    <cellStyle name="Normal 2 45 4 3 9" xfId="40965"/>
    <cellStyle name="Normal 2 45 4 3_REUTERS" xfId="14036"/>
    <cellStyle name="Normal 2 45 4 4" xfId="14037"/>
    <cellStyle name="Normal 2 45 4 4 2" xfId="14038"/>
    <cellStyle name="Normal 2 45 4 4 2 2" xfId="40973"/>
    <cellStyle name="Normal 2 45 4 4 3" xfId="14039"/>
    <cellStyle name="Normal 2 45 4 4 3 2" xfId="40974"/>
    <cellStyle name="Normal 2 45 4 4 4" xfId="14040"/>
    <cellStyle name="Normal 2 45 4 4 4 2" xfId="40975"/>
    <cellStyle name="Normal 2 45 4 4 5" xfId="14041"/>
    <cellStyle name="Normal 2 45 4 4 5 2" xfId="40976"/>
    <cellStyle name="Normal 2 45 4 4 6" xfId="14042"/>
    <cellStyle name="Normal 2 45 4 4 6 2" xfId="40977"/>
    <cellStyle name="Normal 2 45 4 4 7" xfId="14043"/>
    <cellStyle name="Normal 2 45 4 4 7 2" xfId="40978"/>
    <cellStyle name="Normal 2 45 4 4 8" xfId="30377"/>
    <cellStyle name="Normal 2 45 4 4 9" xfId="40972"/>
    <cellStyle name="Normal 2 45 4 4_REUTERS" xfId="14044"/>
    <cellStyle name="Normal 2 45 4 5" xfId="14045"/>
    <cellStyle name="Normal 2 45 4 5 2" xfId="14046"/>
    <cellStyle name="Normal 2 45 4 5 2 2" xfId="40980"/>
    <cellStyle name="Normal 2 45 4 5 3" xfId="14047"/>
    <cellStyle name="Normal 2 45 4 5 3 2" xfId="40981"/>
    <cellStyle name="Normal 2 45 4 5 4" xfId="14048"/>
    <cellStyle name="Normal 2 45 4 5 4 2" xfId="40982"/>
    <cellStyle name="Normal 2 45 4 5 5" xfId="14049"/>
    <cellStyle name="Normal 2 45 4 5 5 2" xfId="40983"/>
    <cellStyle name="Normal 2 45 4 5 6" xfId="14050"/>
    <cellStyle name="Normal 2 45 4 5 6 2" xfId="40984"/>
    <cellStyle name="Normal 2 45 4 5 7" xfId="14051"/>
    <cellStyle name="Normal 2 45 4 5 7 2" xfId="40985"/>
    <cellStyle name="Normal 2 45 4 5 8" xfId="30378"/>
    <cellStyle name="Normal 2 45 4 5 9" xfId="40979"/>
    <cellStyle name="Normal 2 45 4 5_REUTERS" xfId="14052"/>
    <cellStyle name="Normal 2 45 4 6" xfId="14053"/>
    <cellStyle name="Normal 2 45 4 6 2" xfId="14054"/>
    <cellStyle name="Normal 2 45 4 6 2 2" xfId="40987"/>
    <cellStyle name="Normal 2 45 4 6 3" xfId="14055"/>
    <cellStyle name="Normal 2 45 4 6 3 2" xfId="40988"/>
    <cellStyle name="Normal 2 45 4 6 4" xfId="14056"/>
    <cellStyle name="Normal 2 45 4 6 4 2" xfId="40989"/>
    <cellStyle name="Normal 2 45 4 6 5" xfId="14057"/>
    <cellStyle name="Normal 2 45 4 6 5 2" xfId="40990"/>
    <cellStyle name="Normal 2 45 4 6 6" xfId="40986"/>
    <cellStyle name="Normal 2 45 4 7" xfId="14058"/>
    <cellStyle name="Normal 2 45 4 7 2" xfId="40991"/>
    <cellStyle name="Normal 2 45 4 8" xfId="14059"/>
    <cellStyle name="Normal 2 45 4 8 2" xfId="40992"/>
    <cellStyle name="Normal 2 45 4 9" xfId="14060"/>
    <cellStyle name="Normal 2 45 4 9 2" xfId="40993"/>
    <cellStyle name="Normal 2 45 4_INDX_CORR" xfId="14061"/>
    <cellStyle name="Normal 2 45 5" xfId="14062"/>
    <cellStyle name="Normal 2 45 5 10" xfId="14063"/>
    <cellStyle name="Normal 2 45 5 10 2" xfId="40995"/>
    <cellStyle name="Normal 2 45 5 11" xfId="14064"/>
    <cellStyle name="Normal 2 45 5 11 2" xfId="40996"/>
    <cellStyle name="Normal 2 45 5 12" xfId="14065"/>
    <cellStyle name="Normal 2 45 5 12 2" xfId="40997"/>
    <cellStyle name="Normal 2 45 5 13" xfId="14066"/>
    <cellStyle name="Normal 2 45 5 13 2" xfId="40998"/>
    <cellStyle name="Normal 2 45 5 14" xfId="14067"/>
    <cellStyle name="Normal 2 45 5 14 2" xfId="40999"/>
    <cellStyle name="Normal 2 45 5 15" xfId="14068"/>
    <cellStyle name="Normal 2 45 5 15 2" xfId="41000"/>
    <cellStyle name="Normal 2 45 5 16" xfId="14069"/>
    <cellStyle name="Normal 2 45 5 16 2" xfId="41001"/>
    <cellStyle name="Normal 2 45 5 17" xfId="14070"/>
    <cellStyle name="Normal 2 45 5 17 2" xfId="41002"/>
    <cellStyle name="Normal 2 45 5 18" xfId="14071"/>
    <cellStyle name="Normal 2 45 5 18 2" xfId="41003"/>
    <cellStyle name="Normal 2 45 5 19" xfId="14072"/>
    <cellStyle name="Normal 2 45 5 19 2" xfId="41004"/>
    <cellStyle name="Normal 2 45 5 2" xfId="14073"/>
    <cellStyle name="Normal 2 45 5 2 2" xfId="14074"/>
    <cellStyle name="Normal 2 45 5 2 2 2" xfId="41006"/>
    <cellStyle name="Normal 2 45 5 2 3" xfId="14075"/>
    <cellStyle name="Normal 2 45 5 2 3 2" xfId="41007"/>
    <cellStyle name="Normal 2 45 5 2 4" xfId="14076"/>
    <cellStyle name="Normal 2 45 5 2 4 2" xfId="41008"/>
    <cellStyle name="Normal 2 45 5 2 5" xfId="14077"/>
    <cellStyle name="Normal 2 45 5 2 5 2" xfId="41009"/>
    <cellStyle name="Normal 2 45 5 2 6" xfId="14078"/>
    <cellStyle name="Normal 2 45 5 2 6 2" xfId="41010"/>
    <cellStyle name="Normal 2 45 5 2 7" xfId="14079"/>
    <cellStyle name="Normal 2 45 5 2 7 2" xfId="41011"/>
    <cellStyle name="Normal 2 45 5 2 8" xfId="30380"/>
    <cellStyle name="Normal 2 45 5 2 9" xfId="41005"/>
    <cellStyle name="Normal 2 45 5 2_REUTERS" xfId="14080"/>
    <cellStyle name="Normal 2 45 5 20" xfId="14081"/>
    <cellStyle name="Normal 2 45 5 20 2" xfId="41012"/>
    <cellStyle name="Normal 2 45 5 21" xfId="30379"/>
    <cellStyle name="Normal 2 45 5 22" xfId="40994"/>
    <cellStyle name="Normal 2 45 5 3" xfId="14082"/>
    <cellStyle name="Normal 2 45 5 3 2" xfId="14083"/>
    <cellStyle name="Normal 2 45 5 3 2 2" xfId="41014"/>
    <cellStyle name="Normal 2 45 5 3 3" xfId="14084"/>
    <cellStyle name="Normal 2 45 5 3 3 2" xfId="41015"/>
    <cellStyle name="Normal 2 45 5 3 4" xfId="14085"/>
    <cellStyle name="Normal 2 45 5 3 4 2" xfId="41016"/>
    <cellStyle name="Normal 2 45 5 3 5" xfId="14086"/>
    <cellStyle name="Normal 2 45 5 3 5 2" xfId="41017"/>
    <cellStyle name="Normal 2 45 5 3 6" xfId="14087"/>
    <cellStyle name="Normal 2 45 5 3 6 2" xfId="41018"/>
    <cellStyle name="Normal 2 45 5 3 7" xfId="14088"/>
    <cellStyle name="Normal 2 45 5 3 7 2" xfId="41019"/>
    <cellStyle name="Normal 2 45 5 3 8" xfId="30381"/>
    <cellStyle name="Normal 2 45 5 3 9" xfId="41013"/>
    <cellStyle name="Normal 2 45 5 3_REUTERS" xfId="14089"/>
    <cellStyle name="Normal 2 45 5 4" xfId="14090"/>
    <cellStyle name="Normal 2 45 5 4 2" xfId="14091"/>
    <cellStyle name="Normal 2 45 5 4 2 2" xfId="41021"/>
    <cellStyle name="Normal 2 45 5 4 3" xfId="14092"/>
    <cellStyle name="Normal 2 45 5 4 3 2" xfId="41022"/>
    <cellStyle name="Normal 2 45 5 4 4" xfId="14093"/>
    <cellStyle name="Normal 2 45 5 4 4 2" xfId="41023"/>
    <cellStyle name="Normal 2 45 5 4 5" xfId="14094"/>
    <cellStyle name="Normal 2 45 5 4 5 2" xfId="41024"/>
    <cellStyle name="Normal 2 45 5 4 6" xfId="14095"/>
    <cellStyle name="Normal 2 45 5 4 6 2" xfId="41025"/>
    <cellStyle name="Normal 2 45 5 4 7" xfId="14096"/>
    <cellStyle name="Normal 2 45 5 4 7 2" xfId="41026"/>
    <cellStyle name="Normal 2 45 5 4 8" xfId="30382"/>
    <cellStyle name="Normal 2 45 5 4 9" xfId="41020"/>
    <cellStyle name="Normal 2 45 5 4_REUTERS" xfId="14097"/>
    <cellStyle name="Normal 2 45 5 5" xfId="14098"/>
    <cellStyle name="Normal 2 45 5 5 2" xfId="14099"/>
    <cellStyle name="Normal 2 45 5 5 2 2" xfId="41028"/>
    <cellStyle name="Normal 2 45 5 5 3" xfId="14100"/>
    <cellStyle name="Normal 2 45 5 5 3 2" xfId="41029"/>
    <cellStyle name="Normal 2 45 5 5 4" xfId="14101"/>
    <cellStyle name="Normal 2 45 5 5 4 2" xfId="41030"/>
    <cellStyle name="Normal 2 45 5 5 5" xfId="14102"/>
    <cellStyle name="Normal 2 45 5 5 5 2" xfId="41031"/>
    <cellStyle name="Normal 2 45 5 5 6" xfId="14103"/>
    <cellStyle name="Normal 2 45 5 5 6 2" xfId="41032"/>
    <cellStyle name="Normal 2 45 5 5 7" xfId="14104"/>
    <cellStyle name="Normal 2 45 5 5 7 2" xfId="41033"/>
    <cellStyle name="Normal 2 45 5 5 8" xfId="30383"/>
    <cellStyle name="Normal 2 45 5 5 9" xfId="41027"/>
    <cellStyle name="Normal 2 45 5 5_REUTERS" xfId="14105"/>
    <cellStyle name="Normal 2 45 5 6" xfId="14106"/>
    <cellStyle name="Normal 2 45 5 6 2" xfId="14107"/>
    <cellStyle name="Normal 2 45 5 6 2 2" xfId="41035"/>
    <cellStyle name="Normal 2 45 5 6 3" xfId="14108"/>
    <cellStyle name="Normal 2 45 5 6 3 2" xfId="41036"/>
    <cellStyle name="Normal 2 45 5 6 4" xfId="14109"/>
    <cellStyle name="Normal 2 45 5 6 4 2" xfId="41037"/>
    <cellStyle name="Normal 2 45 5 6 5" xfId="14110"/>
    <cellStyle name="Normal 2 45 5 6 5 2" xfId="41038"/>
    <cellStyle name="Normal 2 45 5 6 6" xfId="41034"/>
    <cellStyle name="Normal 2 45 5 7" xfId="14111"/>
    <cellStyle name="Normal 2 45 5 7 2" xfId="41039"/>
    <cellStyle name="Normal 2 45 5 8" xfId="14112"/>
    <cellStyle name="Normal 2 45 5 8 2" xfId="41040"/>
    <cellStyle name="Normal 2 45 5 9" xfId="14113"/>
    <cellStyle name="Normal 2 45 5 9 2" xfId="41041"/>
    <cellStyle name="Normal 2 45 5_INDX_CORR" xfId="14114"/>
    <cellStyle name="Normal 2 45 6" xfId="14115"/>
    <cellStyle name="Normal 2 45 6 10" xfId="14116"/>
    <cellStyle name="Normal 2 45 6 10 2" xfId="14117"/>
    <cellStyle name="Normal 2 45 6 10 2 2" xfId="41044"/>
    <cellStyle name="Normal 2 45 6 10 3" xfId="14118"/>
    <cellStyle name="Normal 2 45 6 10 3 2" xfId="41045"/>
    <cellStyle name="Normal 2 45 6 10 4" xfId="14119"/>
    <cellStyle name="Normal 2 45 6 10 4 2" xfId="41046"/>
    <cellStyle name="Normal 2 45 6 10 5" xfId="14120"/>
    <cellStyle name="Normal 2 45 6 10 5 2" xfId="41047"/>
    <cellStyle name="Normal 2 45 6 10 6" xfId="41043"/>
    <cellStyle name="Normal 2 45 6 11" xfId="14121"/>
    <cellStyle name="Normal 2 45 6 11 2" xfId="41048"/>
    <cellStyle name="Normal 2 45 6 12" xfId="14122"/>
    <cellStyle name="Normal 2 45 6 12 2" xfId="41049"/>
    <cellStyle name="Normal 2 45 6 13" xfId="14123"/>
    <cellStyle name="Normal 2 45 6 13 2" xfId="41050"/>
    <cellStyle name="Normal 2 45 6 14" xfId="14124"/>
    <cellStyle name="Normal 2 45 6 14 2" xfId="41051"/>
    <cellStyle name="Normal 2 45 6 15" xfId="14125"/>
    <cellStyle name="Normal 2 45 6 15 2" xfId="41052"/>
    <cellStyle name="Normal 2 45 6 16" xfId="14126"/>
    <cellStyle name="Normal 2 45 6 16 2" xfId="41053"/>
    <cellStyle name="Normal 2 45 6 17" xfId="14127"/>
    <cellStyle name="Normal 2 45 6 17 2" xfId="41054"/>
    <cellStyle name="Normal 2 45 6 18" xfId="14128"/>
    <cellStyle name="Normal 2 45 6 18 2" xfId="41055"/>
    <cellStyle name="Normal 2 45 6 19" xfId="14129"/>
    <cellStyle name="Normal 2 45 6 19 2" xfId="41056"/>
    <cellStyle name="Normal 2 45 6 2" xfId="14130"/>
    <cellStyle name="Normal 2 45 6 2 10" xfId="14131"/>
    <cellStyle name="Normal 2 45 6 2 10 2" xfId="41058"/>
    <cellStyle name="Normal 2 45 6 2 11" xfId="14132"/>
    <cellStyle name="Normal 2 45 6 2 11 2" xfId="41059"/>
    <cellStyle name="Normal 2 45 6 2 12" xfId="14133"/>
    <cellStyle name="Normal 2 45 6 2 12 2" xfId="41060"/>
    <cellStyle name="Normal 2 45 6 2 13" xfId="14134"/>
    <cellStyle name="Normal 2 45 6 2 13 2" xfId="41061"/>
    <cellStyle name="Normal 2 45 6 2 14" xfId="14135"/>
    <cellStyle name="Normal 2 45 6 2 14 2" xfId="41062"/>
    <cellStyle name="Normal 2 45 6 2 15" xfId="14136"/>
    <cellStyle name="Normal 2 45 6 2 15 2" xfId="41063"/>
    <cellStyle name="Normal 2 45 6 2 16" xfId="14137"/>
    <cellStyle name="Normal 2 45 6 2 16 2" xfId="41064"/>
    <cellStyle name="Normal 2 45 6 2 17" xfId="14138"/>
    <cellStyle name="Normal 2 45 6 2 17 2" xfId="41065"/>
    <cellStyle name="Normal 2 45 6 2 18" xfId="14139"/>
    <cellStyle name="Normal 2 45 6 2 18 2" xfId="41066"/>
    <cellStyle name="Normal 2 45 6 2 19" xfId="14140"/>
    <cellStyle name="Normal 2 45 6 2 19 2" xfId="41067"/>
    <cellStyle name="Normal 2 45 6 2 2" xfId="14141"/>
    <cellStyle name="Normal 2 45 6 2 2 2" xfId="14142"/>
    <cellStyle name="Normal 2 45 6 2 2 2 2" xfId="41069"/>
    <cellStyle name="Normal 2 45 6 2 2 3" xfId="14143"/>
    <cellStyle name="Normal 2 45 6 2 2 3 2" xfId="41070"/>
    <cellStyle name="Normal 2 45 6 2 2 4" xfId="14144"/>
    <cellStyle name="Normal 2 45 6 2 2 4 2" xfId="41071"/>
    <cellStyle name="Normal 2 45 6 2 2 5" xfId="14145"/>
    <cellStyle name="Normal 2 45 6 2 2 5 2" xfId="41072"/>
    <cellStyle name="Normal 2 45 6 2 2 6" xfId="14146"/>
    <cellStyle name="Normal 2 45 6 2 2 6 2" xfId="41073"/>
    <cellStyle name="Normal 2 45 6 2 2 7" xfId="14147"/>
    <cellStyle name="Normal 2 45 6 2 2 7 2" xfId="41074"/>
    <cellStyle name="Normal 2 45 6 2 2 8" xfId="30386"/>
    <cellStyle name="Normal 2 45 6 2 2 9" xfId="41068"/>
    <cellStyle name="Normal 2 45 6 2 2_REUTERS" xfId="14148"/>
    <cellStyle name="Normal 2 45 6 2 20" xfId="14149"/>
    <cellStyle name="Normal 2 45 6 2 20 2" xfId="41075"/>
    <cellStyle name="Normal 2 45 6 2 21" xfId="30385"/>
    <cellStyle name="Normal 2 45 6 2 22" xfId="41057"/>
    <cellStyle name="Normal 2 45 6 2 3" xfId="14150"/>
    <cellStyle name="Normal 2 45 6 2 3 2" xfId="14151"/>
    <cellStyle name="Normal 2 45 6 2 3 2 2" xfId="41077"/>
    <cellStyle name="Normal 2 45 6 2 3 3" xfId="14152"/>
    <cellStyle name="Normal 2 45 6 2 3 3 2" xfId="41078"/>
    <cellStyle name="Normal 2 45 6 2 3 4" xfId="14153"/>
    <cellStyle name="Normal 2 45 6 2 3 4 2" xfId="41079"/>
    <cellStyle name="Normal 2 45 6 2 3 5" xfId="14154"/>
    <cellStyle name="Normal 2 45 6 2 3 5 2" xfId="41080"/>
    <cellStyle name="Normal 2 45 6 2 3 6" xfId="14155"/>
    <cellStyle name="Normal 2 45 6 2 3 6 2" xfId="41081"/>
    <cellStyle name="Normal 2 45 6 2 3 7" xfId="14156"/>
    <cellStyle name="Normal 2 45 6 2 3 7 2" xfId="41082"/>
    <cellStyle name="Normal 2 45 6 2 3 8" xfId="30387"/>
    <cellStyle name="Normal 2 45 6 2 3 9" xfId="41076"/>
    <cellStyle name="Normal 2 45 6 2 3_REUTERS" xfId="14157"/>
    <cellStyle name="Normal 2 45 6 2 4" xfId="14158"/>
    <cellStyle name="Normal 2 45 6 2 4 2" xfId="14159"/>
    <cellStyle name="Normal 2 45 6 2 4 2 2" xfId="41084"/>
    <cellStyle name="Normal 2 45 6 2 4 3" xfId="14160"/>
    <cellStyle name="Normal 2 45 6 2 4 3 2" xfId="41085"/>
    <cellStyle name="Normal 2 45 6 2 4 4" xfId="14161"/>
    <cellStyle name="Normal 2 45 6 2 4 4 2" xfId="41086"/>
    <cellStyle name="Normal 2 45 6 2 4 5" xfId="14162"/>
    <cellStyle name="Normal 2 45 6 2 4 5 2" xfId="41087"/>
    <cellStyle name="Normal 2 45 6 2 4 6" xfId="14163"/>
    <cellStyle name="Normal 2 45 6 2 4 6 2" xfId="41088"/>
    <cellStyle name="Normal 2 45 6 2 4 7" xfId="14164"/>
    <cellStyle name="Normal 2 45 6 2 4 7 2" xfId="41089"/>
    <cellStyle name="Normal 2 45 6 2 4 8" xfId="30388"/>
    <cellStyle name="Normal 2 45 6 2 4 9" xfId="41083"/>
    <cellStyle name="Normal 2 45 6 2 4_REUTERS" xfId="14165"/>
    <cellStyle name="Normal 2 45 6 2 5" xfId="14166"/>
    <cellStyle name="Normal 2 45 6 2 5 2" xfId="14167"/>
    <cellStyle name="Normal 2 45 6 2 5 2 2" xfId="41091"/>
    <cellStyle name="Normal 2 45 6 2 5 3" xfId="14168"/>
    <cellStyle name="Normal 2 45 6 2 5 3 2" xfId="41092"/>
    <cellStyle name="Normal 2 45 6 2 5 4" xfId="14169"/>
    <cellStyle name="Normal 2 45 6 2 5 4 2" xfId="41093"/>
    <cellStyle name="Normal 2 45 6 2 5 5" xfId="14170"/>
    <cellStyle name="Normal 2 45 6 2 5 5 2" xfId="41094"/>
    <cellStyle name="Normal 2 45 6 2 5 6" xfId="14171"/>
    <cellStyle name="Normal 2 45 6 2 5 6 2" xfId="41095"/>
    <cellStyle name="Normal 2 45 6 2 5 7" xfId="14172"/>
    <cellStyle name="Normal 2 45 6 2 5 7 2" xfId="41096"/>
    <cellStyle name="Normal 2 45 6 2 5 8" xfId="30389"/>
    <cellStyle name="Normal 2 45 6 2 5 9" xfId="41090"/>
    <cellStyle name="Normal 2 45 6 2 5_REUTERS" xfId="14173"/>
    <cellStyle name="Normal 2 45 6 2 6" xfId="14174"/>
    <cellStyle name="Normal 2 45 6 2 6 2" xfId="14175"/>
    <cellStyle name="Normal 2 45 6 2 6 2 2" xfId="41098"/>
    <cellStyle name="Normal 2 45 6 2 6 3" xfId="14176"/>
    <cellStyle name="Normal 2 45 6 2 6 3 2" xfId="41099"/>
    <cellStyle name="Normal 2 45 6 2 6 4" xfId="14177"/>
    <cellStyle name="Normal 2 45 6 2 6 4 2" xfId="41100"/>
    <cellStyle name="Normal 2 45 6 2 6 5" xfId="14178"/>
    <cellStyle name="Normal 2 45 6 2 6 5 2" xfId="41101"/>
    <cellStyle name="Normal 2 45 6 2 6 6" xfId="41097"/>
    <cellStyle name="Normal 2 45 6 2 7" xfId="14179"/>
    <cellStyle name="Normal 2 45 6 2 7 2" xfId="41102"/>
    <cellStyle name="Normal 2 45 6 2 8" xfId="14180"/>
    <cellStyle name="Normal 2 45 6 2 8 2" xfId="41103"/>
    <cellStyle name="Normal 2 45 6 2 9" xfId="14181"/>
    <cellStyle name="Normal 2 45 6 2 9 2" xfId="41104"/>
    <cellStyle name="Normal 2 45 6 2_INDX_CORR" xfId="14182"/>
    <cellStyle name="Normal 2 45 6 20" xfId="14183"/>
    <cellStyle name="Normal 2 45 6 20 2" xfId="41105"/>
    <cellStyle name="Normal 2 45 6 21" xfId="14184"/>
    <cellStyle name="Normal 2 45 6 21 2" xfId="41106"/>
    <cellStyle name="Normal 2 45 6 22" xfId="14185"/>
    <cellStyle name="Normal 2 45 6 22 2" xfId="41107"/>
    <cellStyle name="Normal 2 45 6 23" xfId="14186"/>
    <cellStyle name="Normal 2 45 6 23 2" xfId="41108"/>
    <cellStyle name="Normal 2 45 6 24" xfId="14187"/>
    <cellStyle name="Normal 2 45 6 24 2" xfId="41109"/>
    <cellStyle name="Normal 2 45 6 25" xfId="30384"/>
    <cellStyle name="Normal 2 45 6 26" xfId="41042"/>
    <cellStyle name="Normal 2 45 6 3" xfId="14188"/>
    <cellStyle name="Normal 2 45 6 3 10" xfId="14189"/>
    <cellStyle name="Normal 2 45 6 3 10 2" xfId="41111"/>
    <cellStyle name="Normal 2 45 6 3 11" xfId="14190"/>
    <cellStyle name="Normal 2 45 6 3 11 2" xfId="41112"/>
    <cellStyle name="Normal 2 45 6 3 12" xfId="14191"/>
    <cellStyle name="Normal 2 45 6 3 12 2" xfId="41113"/>
    <cellStyle name="Normal 2 45 6 3 13" xfId="14192"/>
    <cellStyle name="Normal 2 45 6 3 13 2" xfId="41114"/>
    <cellStyle name="Normal 2 45 6 3 14" xfId="14193"/>
    <cellStyle name="Normal 2 45 6 3 14 2" xfId="41115"/>
    <cellStyle name="Normal 2 45 6 3 15" xfId="14194"/>
    <cellStyle name="Normal 2 45 6 3 15 2" xfId="41116"/>
    <cellStyle name="Normal 2 45 6 3 16" xfId="14195"/>
    <cellStyle name="Normal 2 45 6 3 16 2" xfId="41117"/>
    <cellStyle name="Normal 2 45 6 3 17" xfId="14196"/>
    <cellStyle name="Normal 2 45 6 3 17 2" xfId="41118"/>
    <cellStyle name="Normal 2 45 6 3 18" xfId="14197"/>
    <cellStyle name="Normal 2 45 6 3 18 2" xfId="41119"/>
    <cellStyle name="Normal 2 45 6 3 19" xfId="14198"/>
    <cellStyle name="Normal 2 45 6 3 19 2" xfId="41120"/>
    <cellStyle name="Normal 2 45 6 3 2" xfId="14199"/>
    <cellStyle name="Normal 2 45 6 3 2 2" xfId="14200"/>
    <cellStyle name="Normal 2 45 6 3 2 2 2" xfId="41122"/>
    <cellStyle name="Normal 2 45 6 3 2 3" xfId="14201"/>
    <cellStyle name="Normal 2 45 6 3 2 3 2" xfId="41123"/>
    <cellStyle name="Normal 2 45 6 3 2 4" xfId="14202"/>
    <cellStyle name="Normal 2 45 6 3 2 4 2" xfId="41124"/>
    <cellStyle name="Normal 2 45 6 3 2 5" xfId="14203"/>
    <cellStyle name="Normal 2 45 6 3 2 5 2" xfId="41125"/>
    <cellStyle name="Normal 2 45 6 3 2 6" xfId="14204"/>
    <cellStyle name="Normal 2 45 6 3 2 6 2" xfId="41126"/>
    <cellStyle name="Normal 2 45 6 3 2 7" xfId="14205"/>
    <cellStyle name="Normal 2 45 6 3 2 7 2" xfId="41127"/>
    <cellStyle name="Normal 2 45 6 3 2 8" xfId="30391"/>
    <cellStyle name="Normal 2 45 6 3 2 9" xfId="41121"/>
    <cellStyle name="Normal 2 45 6 3 2_REUTERS" xfId="14206"/>
    <cellStyle name="Normal 2 45 6 3 20" xfId="14207"/>
    <cellStyle name="Normal 2 45 6 3 20 2" xfId="41128"/>
    <cellStyle name="Normal 2 45 6 3 21" xfId="30390"/>
    <cellStyle name="Normal 2 45 6 3 22" xfId="41110"/>
    <cellStyle name="Normal 2 45 6 3 3" xfId="14208"/>
    <cellStyle name="Normal 2 45 6 3 3 2" xfId="14209"/>
    <cellStyle name="Normal 2 45 6 3 3 2 2" xfId="41130"/>
    <cellStyle name="Normal 2 45 6 3 3 3" xfId="14210"/>
    <cellStyle name="Normal 2 45 6 3 3 3 2" xfId="41131"/>
    <cellStyle name="Normal 2 45 6 3 3 4" xfId="14211"/>
    <cellStyle name="Normal 2 45 6 3 3 4 2" xfId="41132"/>
    <cellStyle name="Normal 2 45 6 3 3 5" xfId="14212"/>
    <cellStyle name="Normal 2 45 6 3 3 5 2" xfId="41133"/>
    <cellStyle name="Normal 2 45 6 3 3 6" xfId="14213"/>
    <cellStyle name="Normal 2 45 6 3 3 6 2" xfId="41134"/>
    <cellStyle name="Normal 2 45 6 3 3 7" xfId="14214"/>
    <cellStyle name="Normal 2 45 6 3 3 7 2" xfId="41135"/>
    <cellStyle name="Normal 2 45 6 3 3 8" xfId="30392"/>
    <cellStyle name="Normal 2 45 6 3 3 9" xfId="41129"/>
    <cellStyle name="Normal 2 45 6 3 3_REUTERS" xfId="14215"/>
    <cellStyle name="Normal 2 45 6 3 4" xfId="14216"/>
    <cellStyle name="Normal 2 45 6 3 4 2" xfId="14217"/>
    <cellStyle name="Normal 2 45 6 3 4 2 2" xfId="41137"/>
    <cellStyle name="Normal 2 45 6 3 4 3" xfId="14218"/>
    <cellStyle name="Normal 2 45 6 3 4 3 2" xfId="41138"/>
    <cellStyle name="Normal 2 45 6 3 4 4" xfId="14219"/>
    <cellStyle name="Normal 2 45 6 3 4 4 2" xfId="41139"/>
    <cellStyle name="Normal 2 45 6 3 4 5" xfId="14220"/>
    <cellStyle name="Normal 2 45 6 3 4 5 2" xfId="41140"/>
    <cellStyle name="Normal 2 45 6 3 4 6" xfId="14221"/>
    <cellStyle name="Normal 2 45 6 3 4 6 2" xfId="41141"/>
    <cellStyle name="Normal 2 45 6 3 4 7" xfId="14222"/>
    <cellStyle name="Normal 2 45 6 3 4 7 2" xfId="41142"/>
    <cellStyle name="Normal 2 45 6 3 4 8" xfId="30393"/>
    <cellStyle name="Normal 2 45 6 3 4 9" xfId="41136"/>
    <cellStyle name="Normal 2 45 6 3 4_REUTERS" xfId="14223"/>
    <cellStyle name="Normal 2 45 6 3 5" xfId="14224"/>
    <cellStyle name="Normal 2 45 6 3 5 2" xfId="14225"/>
    <cellStyle name="Normal 2 45 6 3 5 2 2" xfId="41144"/>
    <cellStyle name="Normal 2 45 6 3 5 3" xfId="14226"/>
    <cellStyle name="Normal 2 45 6 3 5 3 2" xfId="41145"/>
    <cellStyle name="Normal 2 45 6 3 5 4" xfId="14227"/>
    <cellStyle name="Normal 2 45 6 3 5 4 2" xfId="41146"/>
    <cellStyle name="Normal 2 45 6 3 5 5" xfId="14228"/>
    <cellStyle name="Normal 2 45 6 3 5 5 2" xfId="41147"/>
    <cellStyle name="Normal 2 45 6 3 5 6" xfId="14229"/>
    <cellStyle name="Normal 2 45 6 3 5 6 2" xfId="41148"/>
    <cellStyle name="Normal 2 45 6 3 5 7" xfId="14230"/>
    <cellStyle name="Normal 2 45 6 3 5 7 2" xfId="41149"/>
    <cellStyle name="Normal 2 45 6 3 5 8" xfId="30394"/>
    <cellStyle name="Normal 2 45 6 3 5 9" xfId="41143"/>
    <cellStyle name="Normal 2 45 6 3 5_REUTERS" xfId="14231"/>
    <cellStyle name="Normal 2 45 6 3 6" xfId="14232"/>
    <cellStyle name="Normal 2 45 6 3 6 2" xfId="14233"/>
    <cellStyle name="Normal 2 45 6 3 6 2 2" xfId="41151"/>
    <cellStyle name="Normal 2 45 6 3 6 3" xfId="14234"/>
    <cellStyle name="Normal 2 45 6 3 6 3 2" xfId="41152"/>
    <cellStyle name="Normal 2 45 6 3 6 4" xfId="14235"/>
    <cellStyle name="Normal 2 45 6 3 6 4 2" xfId="41153"/>
    <cellStyle name="Normal 2 45 6 3 6 5" xfId="14236"/>
    <cellStyle name="Normal 2 45 6 3 6 5 2" xfId="41154"/>
    <cellStyle name="Normal 2 45 6 3 6 6" xfId="41150"/>
    <cellStyle name="Normal 2 45 6 3 7" xfId="14237"/>
    <cellStyle name="Normal 2 45 6 3 7 2" xfId="41155"/>
    <cellStyle name="Normal 2 45 6 3 8" xfId="14238"/>
    <cellStyle name="Normal 2 45 6 3 8 2" xfId="41156"/>
    <cellStyle name="Normal 2 45 6 3 9" xfId="14239"/>
    <cellStyle name="Normal 2 45 6 3 9 2" xfId="41157"/>
    <cellStyle name="Normal 2 45 6 3_INDX_CORR" xfId="14240"/>
    <cellStyle name="Normal 2 45 6 4" xfId="14241"/>
    <cellStyle name="Normal 2 45 6 4 10" xfId="14242"/>
    <cellStyle name="Normal 2 45 6 4 10 2" xfId="41159"/>
    <cellStyle name="Normal 2 45 6 4 11" xfId="14243"/>
    <cellStyle name="Normal 2 45 6 4 11 2" xfId="41160"/>
    <cellStyle name="Normal 2 45 6 4 12" xfId="14244"/>
    <cellStyle name="Normal 2 45 6 4 12 2" xfId="41161"/>
    <cellStyle name="Normal 2 45 6 4 13" xfId="14245"/>
    <cellStyle name="Normal 2 45 6 4 13 2" xfId="41162"/>
    <cellStyle name="Normal 2 45 6 4 14" xfId="14246"/>
    <cellStyle name="Normal 2 45 6 4 14 2" xfId="41163"/>
    <cellStyle name="Normal 2 45 6 4 15" xfId="14247"/>
    <cellStyle name="Normal 2 45 6 4 15 2" xfId="41164"/>
    <cellStyle name="Normal 2 45 6 4 16" xfId="14248"/>
    <cellStyle name="Normal 2 45 6 4 16 2" xfId="41165"/>
    <cellStyle name="Normal 2 45 6 4 17" xfId="14249"/>
    <cellStyle name="Normal 2 45 6 4 17 2" xfId="41166"/>
    <cellStyle name="Normal 2 45 6 4 18" xfId="14250"/>
    <cellStyle name="Normal 2 45 6 4 18 2" xfId="41167"/>
    <cellStyle name="Normal 2 45 6 4 19" xfId="14251"/>
    <cellStyle name="Normal 2 45 6 4 19 2" xfId="41168"/>
    <cellStyle name="Normal 2 45 6 4 2" xfId="14252"/>
    <cellStyle name="Normal 2 45 6 4 2 2" xfId="14253"/>
    <cellStyle name="Normal 2 45 6 4 2 2 2" xfId="41170"/>
    <cellStyle name="Normal 2 45 6 4 2 3" xfId="14254"/>
    <cellStyle name="Normal 2 45 6 4 2 3 2" xfId="41171"/>
    <cellStyle name="Normal 2 45 6 4 2 4" xfId="14255"/>
    <cellStyle name="Normal 2 45 6 4 2 4 2" xfId="41172"/>
    <cellStyle name="Normal 2 45 6 4 2 5" xfId="14256"/>
    <cellStyle name="Normal 2 45 6 4 2 5 2" xfId="41173"/>
    <cellStyle name="Normal 2 45 6 4 2 6" xfId="14257"/>
    <cellStyle name="Normal 2 45 6 4 2 6 2" xfId="41174"/>
    <cellStyle name="Normal 2 45 6 4 2 7" xfId="14258"/>
    <cellStyle name="Normal 2 45 6 4 2 7 2" xfId="41175"/>
    <cellStyle name="Normal 2 45 6 4 2 8" xfId="30396"/>
    <cellStyle name="Normal 2 45 6 4 2 9" xfId="41169"/>
    <cellStyle name="Normal 2 45 6 4 2_REUTERS" xfId="14259"/>
    <cellStyle name="Normal 2 45 6 4 20" xfId="14260"/>
    <cellStyle name="Normal 2 45 6 4 20 2" xfId="41176"/>
    <cellStyle name="Normal 2 45 6 4 21" xfId="30395"/>
    <cellStyle name="Normal 2 45 6 4 22" xfId="41158"/>
    <cellStyle name="Normal 2 45 6 4 3" xfId="14261"/>
    <cellStyle name="Normal 2 45 6 4 3 2" xfId="14262"/>
    <cellStyle name="Normal 2 45 6 4 3 2 2" xfId="41178"/>
    <cellStyle name="Normal 2 45 6 4 3 3" xfId="14263"/>
    <cellStyle name="Normal 2 45 6 4 3 3 2" xfId="41179"/>
    <cellStyle name="Normal 2 45 6 4 3 4" xfId="14264"/>
    <cellStyle name="Normal 2 45 6 4 3 4 2" xfId="41180"/>
    <cellStyle name="Normal 2 45 6 4 3 5" xfId="14265"/>
    <cellStyle name="Normal 2 45 6 4 3 5 2" xfId="41181"/>
    <cellStyle name="Normal 2 45 6 4 3 6" xfId="14266"/>
    <cellStyle name="Normal 2 45 6 4 3 6 2" xfId="41182"/>
    <cellStyle name="Normal 2 45 6 4 3 7" xfId="14267"/>
    <cellStyle name="Normal 2 45 6 4 3 7 2" xfId="41183"/>
    <cellStyle name="Normal 2 45 6 4 3 8" xfId="30397"/>
    <cellStyle name="Normal 2 45 6 4 3 9" xfId="41177"/>
    <cellStyle name="Normal 2 45 6 4 3_REUTERS" xfId="14268"/>
    <cellStyle name="Normal 2 45 6 4 4" xfId="14269"/>
    <cellStyle name="Normal 2 45 6 4 4 2" xfId="14270"/>
    <cellStyle name="Normal 2 45 6 4 4 2 2" xfId="41185"/>
    <cellStyle name="Normal 2 45 6 4 4 3" xfId="14271"/>
    <cellStyle name="Normal 2 45 6 4 4 3 2" xfId="41186"/>
    <cellStyle name="Normal 2 45 6 4 4 4" xfId="14272"/>
    <cellStyle name="Normal 2 45 6 4 4 4 2" xfId="41187"/>
    <cellStyle name="Normal 2 45 6 4 4 5" xfId="14273"/>
    <cellStyle name="Normal 2 45 6 4 4 5 2" xfId="41188"/>
    <cellStyle name="Normal 2 45 6 4 4 6" xfId="14274"/>
    <cellStyle name="Normal 2 45 6 4 4 6 2" xfId="41189"/>
    <cellStyle name="Normal 2 45 6 4 4 7" xfId="14275"/>
    <cellStyle name="Normal 2 45 6 4 4 7 2" xfId="41190"/>
    <cellStyle name="Normal 2 45 6 4 4 8" xfId="30398"/>
    <cellStyle name="Normal 2 45 6 4 4 9" xfId="41184"/>
    <cellStyle name="Normal 2 45 6 4 4_REUTERS" xfId="14276"/>
    <cellStyle name="Normal 2 45 6 4 5" xfId="14277"/>
    <cellStyle name="Normal 2 45 6 4 5 2" xfId="14278"/>
    <cellStyle name="Normal 2 45 6 4 5 2 2" xfId="41192"/>
    <cellStyle name="Normal 2 45 6 4 5 3" xfId="14279"/>
    <cellStyle name="Normal 2 45 6 4 5 3 2" xfId="41193"/>
    <cellStyle name="Normal 2 45 6 4 5 4" xfId="14280"/>
    <cellStyle name="Normal 2 45 6 4 5 4 2" xfId="41194"/>
    <cellStyle name="Normal 2 45 6 4 5 5" xfId="14281"/>
    <cellStyle name="Normal 2 45 6 4 5 5 2" xfId="41195"/>
    <cellStyle name="Normal 2 45 6 4 5 6" xfId="14282"/>
    <cellStyle name="Normal 2 45 6 4 5 6 2" xfId="41196"/>
    <cellStyle name="Normal 2 45 6 4 5 7" xfId="14283"/>
    <cellStyle name="Normal 2 45 6 4 5 7 2" xfId="41197"/>
    <cellStyle name="Normal 2 45 6 4 5 8" xfId="30399"/>
    <cellStyle name="Normal 2 45 6 4 5 9" xfId="41191"/>
    <cellStyle name="Normal 2 45 6 4 5_REUTERS" xfId="14284"/>
    <cellStyle name="Normal 2 45 6 4 6" xfId="14285"/>
    <cellStyle name="Normal 2 45 6 4 6 2" xfId="14286"/>
    <cellStyle name="Normal 2 45 6 4 6 2 2" xfId="41199"/>
    <cellStyle name="Normal 2 45 6 4 6 3" xfId="14287"/>
    <cellStyle name="Normal 2 45 6 4 6 3 2" xfId="41200"/>
    <cellStyle name="Normal 2 45 6 4 6 4" xfId="14288"/>
    <cellStyle name="Normal 2 45 6 4 6 4 2" xfId="41201"/>
    <cellStyle name="Normal 2 45 6 4 6 5" xfId="14289"/>
    <cellStyle name="Normal 2 45 6 4 6 5 2" xfId="41202"/>
    <cellStyle name="Normal 2 45 6 4 6 6" xfId="41198"/>
    <cellStyle name="Normal 2 45 6 4 7" xfId="14290"/>
    <cellStyle name="Normal 2 45 6 4 7 2" xfId="41203"/>
    <cellStyle name="Normal 2 45 6 4 8" xfId="14291"/>
    <cellStyle name="Normal 2 45 6 4 8 2" xfId="41204"/>
    <cellStyle name="Normal 2 45 6 4 9" xfId="14292"/>
    <cellStyle name="Normal 2 45 6 4 9 2" xfId="41205"/>
    <cellStyle name="Normal 2 45 6 4_INDX_CORR" xfId="14293"/>
    <cellStyle name="Normal 2 45 6 5" xfId="14294"/>
    <cellStyle name="Normal 2 45 6 5 10" xfId="14295"/>
    <cellStyle name="Normal 2 45 6 5 10 2" xfId="41207"/>
    <cellStyle name="Normal 2 45 6 5 11" xfId="14296"/>
    <cellStyle name="Normal 2 45 6 5 11 2" xfId="41208"/>
    <cellStyle name="Normal 2 45 6 5 12" xfId="14297"/>
    <cellStyle name="Normal 2 45 6 5 12 2" xfId="41209"/>
    <cellStyle name="Normal 2 45 6 5 13" xfId="14298"/>
    <cellStyle name="Normal 2 45 6 5 13 2" xfId="41210"/>
    <cellStyle name="Normal 2 45 6 5 14" xfId="14299"/>
    <cellStyle name="Normal 2 45 6 5 14 2" xfId="41211"/>
    <cellStyle name="Normal 2 45 6 5 15" xfId="14300"/>
    <cellStyle name="Normal 2 45 6 5 15 2" xfId="41212"/>
    <cellStyle name="Normal 2 45 6 5 16" xfId="14301"/>
    <cellStyle name="Normal 2 45 6 5 16 2" xfId="41213"/>
    <cellStyle name="Normal 2 45 6 5 17" xfId="14302"/>
    <cellStyle name="Normal 2 45 6 5 17 2" xfId="41214"/>
    <cellStyle name="Normal 2 45 6 5 18" xfId="14303"/>
    <cellStyle name="Normal 2 45 6 5 18 2" xfId="41215"/>
    <cellStyle name="Normal 2 45 6 5 19" xfId="14304"/>
    <cellStyle name="Normal 2 45 6 5 19 2" xfId="41216"/>
    <cellStyle name="Normal 2 45 6 5 2" xfId="14305"/>
    <cellStyle name="Normal 2 45 6 5 2 2" xfId="14306"/>
    <cellStyle name="Normal 2 45 6 5 2 2 2" xfId="41218"/>
    <cellStyle name="Normal 2 45 6 5 2 3" xfId="14307"/>
    <cellStyle name="Normal 2 45 6 5 2 3 2" xfId="41219"/>
    <cellStyle name="Normal 2 45 6 5 2 4" xfId="14308"/>
    <cellStyle name="Normal 2 45 6 5 2 4 2" xfId="41220"/>
    <cellStyle name="Normal 2 45 6 5 2 5" xfId="14309"/>
    <cellStyle name="Normal 2 45 6 5 2 5 2" xfId="41221"/>
    <cellStyle name="Normal 2 45 6 5 2 6" xfId="14310"/>
    <cellStyle name="Normal 2 45 6 5 2 6 2" xfId="41222"/>
    <cellStyle name="Normal 2 45 6 5 2 7" xfId="14311"/>
    <cellStyle name="Normal 2 45 6 5 2 7 2" xfId="41223"/>
    <cellStyle name="Normal 2 45 6 5 2 8" xfId="30401"/>
    <cellStyle name="Normal 2 45 6 5 2 9" xfId="41217"/>
    <cellStyle name="Normal 2 45 6 5 2_REUTERS" xfId="14312"/>
    <cellStyle name="Normal 2 45 6 5 20" xfId="14313"/>
    <cellStyle name="Normal 2 45 6 5 20 2" xfId="41224"/>
    <cellStyle name="Normal 2 45 6 5 21" xfId="30400"/>
    <cellStyle name="Normal 2 45 6 5 22" xfId="41206"/>
    <cellStyle name="Normal 2 45 6 5 3" xfId="14314"/>
    <cellStyle name="Normal 2 45 6 5 3 2" xfId="14315"/>
    <cellStyle name="Normal 2 45 6 5 3 2 2" xfId="41226"/>
    <cellStyle name="Normal 2 45 6 5 3 3" xfId="14316"/>
    <cellStyle name="Normal 2 45 6 5 3 3 2" xfId="41227"/>
    <cellStyle name="Normal 2 45 6 5 3 4" xfId="14317"/>
    <cellStyle name="Normal 2 45 6 5 3 4 2" xfId="41228"/>
    <cellStyle name="Normal 2 45 6 5 3 5" xfId="14318"/>
    <cellStyle name="Normal 2 45 6 5 3 5 2" xfId="41229"/>
    <cellStyle name="Normal 2 45 6 5 3 6" xfId="14319"/>
    <cellStyle name="Normal 2 45 6 5 3 6 2" xfId="41230"/>
    <cellStyle name="Normal 2 45 6 5 3 7" xfId="14320"/>
    <cellStyle name="Normal 2 45 6 5 3 7 2" xfId="41231"/>
    <cellStyle name="Normal 2 45 6 5 3 8" xfId="30402"/>
    <cellStyle name="Normal 2 45 6 5 3 9" xfId="41225"/>
    <cellStyle name="Normal 2 45 6 5 3_REUTERS" xfId="14321"/>
    <cellStyle name="Normal 2 45 6 5 4" xfId="14322"/>
    <cellStyle name="Normal 2 45 6 5 4 2" xfId="14323"/>
    <cellStyle name="Normal 2 45 6 5 4 2 2" xfId="41233"/>
    <cellStyle name="Normal 2 45 6 5 4 3" xfId="14324"/>
    <cellStyle name="Normal 2 45 6 5 4 3 2" xfId="41234"/>
    <cellStyle name="Normal 2 45 6 5 4 4" xfId="14325"/>
    <cellStyle name="Normal 2 45 6 5 4 4 2" xfId="41235"/>
    <cellStyle name="Normal 2 45 6 5 4 5" xfId="14326"/>
    <cellStyle name="Normal 2 45 6 5 4 5 2" xfId="41236"/>
    <cellStyle name="Normal 2 45 6 5 4 6" xfId="14327"/>
    <cellStyle name="Normal 2 45 6 5 4 6 2" xfId="41237"/>
    <cellStyle name="Normal 2 45 6 5 4 7" xfId="14328"/>
    <cellStyle name="Normal 2 45 6 5 4 7 2" xfId="41238"/>
    <cellStyle name="Normal 2 45 6 5 4 8" xfId="30403"/>
    <cellStyle name="Normal 2 45 6 5 4 9" xfId="41232"/>
    <cellStyle name="Normal 2 45 6 5 4_REUTERS" xfId="14329"/>
    <cellStyle name="Normal 2 45 6 5 5" xfId="14330"/>
    <cellStyle name="Normal 2 45 6 5 5 2" xfId="14331"/>
    <cellStyle name="Normal 2 45 6 5 5 2 2" xfId="41240"/>
    <cellStyle name="Normal 2 45 6 5 5 3" xfId="14332"/>
    <cellStyle name="Normal 2 45 6 5 5 3 2" xfId="41241"/>
    <cellStyle name="Normal 2 45 6 5 5 4" xfId="14333"/>
    <cellStyle name="Normal 2 45 6 5 5 4 2" xfId="41242"/>
    <cellStyle name="Normal 2 45 6 5 5 5" xfId="14334"/>
    <cellStyle name="Normal 2 45 6 5 5 5 2" xfId="41243"/>
    <cellStyle name="Normal 2 45 6 5 5 6" xfId="14335"/>
    <cellStyle name="Normal 2 45 6 5 5 6 2" xfId="41244"/>
    <cellStyle name="Normal 2 45 6 5 5 7" xfId="14336"/>
    <cellStyle name="Normal 2 45 6 5 5 7 2" xfId="41245"/>
    <cellStyle name="Normal 2 45 6 5 5 8" xfId="30404"/>
    <cellStyle name="Normal 2 45 6 5 5 9" xfId="41239"/>
    <cellStyle name="Normal 2 45 6 5 5_REUTERS" xfId="14337"/>
    <cellStyle name="Normal 2 45 6 5 6" xfId="14338"/>
    <cellStyle name="Normal 2 45 6 5 6 2" xfId="14339"/>
    <cellStyle name="Normal 2 45 6 5 6 2 2" xfId="41247"/>
    <cellStyle name="Normal 2 45 6 5 6 3" xfId="14340"/>
    <cellStyle name="Normal 2 45 6 5 6 3 2" xfId="41248"/>
    <cellStyle name="Normal 2 45 6 5 6 4" xfId="14341"/>
    <cellStyle name="Normal 2 45 6 5 6 4 2" xfId="41249"/>
    <cellStyle name="Normal 2 45 6 5 6 5" xfId="14342"/>
    <cellStyle name="Normal 2 45 6 5 6 5 2" xfId="41250"/>
    <cellStyle name="Normal 2 45 6 5 6 6" xfId="41246"/>
    <cellStyle name="Normal 2 45 6 5 7" xfId="14343"/>
    <cellStyle name="Normal 2 45 6 5 7 2" xfId="41251"/>
    <cellStyle name="Normal 2 45 6 5 8" xfId="14344"/>
    <cellStyle name="Normal 2 45 6 5 8 2" xfId="41252"/>
    <cellStyle name="Normal 2 45 6 5 9" xfId="14345"/>
    <cellStyle name="Normal 2 45 6 5 9 2" xfId="41253"/>
    <cellStyle name="Normal 2 45 6 5_INDX_CORR" xfId="14346"/>
    <cellStyle name="Normal 2 45 6 6" xfId="14347"/>
    <cellStyle name="Normal 2 45 6 6 2" xfId="14348"/>
    <cellStyle name="Normal 2 45 6 6 2 2" xfId="41255"/>
    <cellStyle name="Normal 2 45 6 6 3" xfId="14349"/>
    <cellStyle name="Normal 2 45 6 6 3 2" xfId="41256"/>
    <cellStyle name="Normal 2 45 6 6 4" xfId="14350"/>
    <cellStyle name="Normal 2 45 6 6 4 2" xfId="41257"/>
    <cellStyle name="Normal 2 45 6 6 5" xfId="14351"/>
    <cellStyle name="Normal 2 45 6 6 5 2" xfId="41258"/>
    <cellStyle name="Normal 2 45 6 6 6" xfId="14352"/>
    <cellStyle name="Normal 2 45 6 6 6 2" xfId="41259"/>
    <cellStyle name="Normal 2 45 6 6 7" xfId="14353"/>
    <cellStyle name="Normal 2 45 6 6 7 2" xfId="41260"/>
    <cellStyle name="Normal 2 45 6 6 8" xfId="30405"/>
    <cellStyle name="Normal 2 45 6 6 9" xfId="41254"/>
    <cellStyle name="Normal 2 45 6 6_REUTERS" xfId="14354"/>
    <cellStyle name="Normal 2 45 6 7" xfId="14355"/>
    <cellStyle name="Normal 2 45 6 7 2" xfId="14356"/>
    <cellStyle name="Normal 2 45 6 7 2 2" xfId="41262"/>
    <cellStyle name="Normal 2 45 6 7 3" xfId="14357"/>
    <cellStyle name="Normal 2 45 6 7 3 2" xfId="41263"/>
    <cellStyle name="Normal 2 45 6 7 4" xfId="14358"/>
    <cellStyle name="Normal 2 45 6 7 4 2" xfId="41264"/>
    <cellStyle name="Normal 2 45 6 7 5" xfId="14359"/>
    <cellStyle name="Normal 2 45 6 7 5 2" xfId="41265"/>
    <cellStyle name="Normal 2 45 6 7 6" xfId="14360"/>
    <cellStyle name="Normal 2 45 6 7 6 2" xfId="41266"/>
    <cellStyle name="Normal 2 45 6 7 7" xfId="14361"/>
    <cellStyle name="Normal 2 45 6 7 7 2" xfId="41267"/>
    <cellStyle name="Normal 2 45 6 7 8" xfId="30406"/>
    <cellStyle name="Normal 2 45 6 7 9" xfId="41261"/>
    <cellStyle name="Normal 2 45 6 7_REUTERS" xfId="14362"/>
    <cellStyle name="Normal 2 45 6 8" xfId="14363"/>
    <cellStyle name="Normal 2 45 6 8 2" xfId="14364"/>
    <cellStyle name="Normal 2 45 6 8 2 2" xfId="41269"/>
    <cellStyle name="Normal 2 45 6 8 3" xfId="14365"/>
    <cellStyle name="Normal 2 45 6 8 3 2" xfId="41270"/>
    <cellStyle name="Normal 2 45 6 8 4" xfId="14366"/>
    <cellStyle name="Normal 2 45 6 8 4 2" xfId="41271"/>
    <cellStyle name="Normal 2 45 6 8 5" xfId="14367"/>
    <cellStyle name="Normal 2 45 6 8 5 2" xfId="41272"/>
    <cellStyle name="Normal 2 45 6 8 6" xfId="14368"/>
    <cellStyle name="Normal 2 45 6 8 6 2" xfId="41273"/>
    <cellStyle name="Normal 2 45 6 8 7" xfId="14369"/>
    <cellStyle name="Normal 2 45 6 8 7 2" xfId="41274"/>
    <cellStyle name="Normal 2 45 6 8 8" xfId="30407"/>
    <cellStyle name="Normal 2 45 6 8 9" xfId="41268"/>
    <cellStyle name="Normal 2 45 6 8_REUTERS" xfId="14370"/>
    <cellStyle name="Normal 2 45 6 9" xfId="14371"/>
    <cellStyle name="Normal 2 45 6 9 2" xfId="14372"/>
    <cellStyle name="Normal 2 45 6 9 2 2" xfId="41276"/>
    <cellStyle name="Normal 2 45 6 9 3" xfId="14373"/>
    <cellStyle name="Normal 2 45 6 9 3 2" xfId="41277"/>
    <cellStyle name="Normal 2 45 6 9 4" xfId="14374"/>
    <cellStyle name="Normal 2 45 6 9 4 2" xfId="41278"/>
    <cellStyle name="Normal 2 45 6 9 5" xfId="14375"/>
    <cellStyle name="Normal 2 45 6 9 5 2" xfId="41279"/>
    <cellStyle name="Normal 2 45 6 9 6" xfId="14376"/>
    <cellStyle name="Normal 2 45 6 9 6 2" xfId="41280"/>
    <cellStyle name="Normal 2 45 6 9 7" xfId="14377"/>
    <cellStyle name="Normal 2 45 6 9 7 2" xfId="41281"/>
    <cellStyle name="Normal 2 45 6 9 8" xfId="30408"/>
    <cellStyle name="Normal 2 45 6 9 9" xfId="41275"/>
    <cellStyle name="Normal 2 45 6 9_REUTERS" xfId="14378"/>
    <cellStyle name="Normal 2 45 6_DIFF DBI" xfId="14379"/>
    <cellStyle name="Normal 2 45 7" xfId="14380"/>
    <cellStyle name="Normal 2 45 7 10" xfId="14381"/>
    <cellStyle name="Normal 2 45 7 10 2" xfId="14382"/>
    <cellStyle name="Normal 2 45 7 10 2 2" xfId="41284"/>
    <cellStyle name="Normal 2 45 7 10 3" xfId="14383"/>
    <cellStyle name="Normal 2 45 7 10 3 2" xfId="41285"/>
    <cellStyle name="Normal 2 45 7 10 4" xfId="14384"/>
    <cellStyle name="Normal 2 45 7 10 4 2" xfId="41286"/>
    <cellStyle name="Normal 2 45 7 10 5" xfId="14385"/>
    <cellStyle name="Normal 2 45 7 10 5 2" xfId="41287"/>
    <cellStyle name="Normal 2 45 7 10 6" xfId="41283"/>
    <cellStyle name="Normal 2 45 7 11" xfId="14386"/>
    <cellStyle name="Normal 2 45 7 11 2" xfId="41288"/>
    <cellStyle name="Normal 2 45 7 12" xfId="14387"/>
    <cellStyle name="Normal 2 45 7 12 2" xfId="41289"/>
    <cellStyle name="Normal 2 45 7 13" xfId="14388"/>
    <cellStyle name="Normal 2 45 7 13 2" xfId="41290"/>
    <cellStyle name="Normal 2 45 7 14" xfId="14389"/>
    <cellStyle name="Normal 2 45 7 14 2" xfId="41291"/>
    <cellStyle name="Normal 2 45 7 15" xfId="14390"/>
    <cellStyle name="Normal 2 45 7 15 2" xfId="41292"/>
    <cellStyle name="Normal 2 45 7 16" xfId="14391"/>
    <cellStyle name="Normal 2 45 7 16 2" xfId="41293"/>
    <cellStyle name="Normal 2 45 7 17" xfId="14392"/>
    <cellStyle name="Normal 2 45 7 17 2" xfId="41294"/>
    <cellStyle name="Normal 2 45 7 18" xfId="14393"/>
    <cellStyle name="Normal 2 45 7 18 2" xfId="41295"/>
    <cellStyle name="Normal 2 45 7 19" xfId="14394"/>
    <cellStyle name="Normal 2 45 7 19 2" xfId="41296"/>
    <cellStyle name="Normal 2 45 7 2" xfId="14395"/>
    <cellStyle name="Normal 2 45 7 2 10" xfId="14396"/>
    <cellStyle name="Normal 2 45 7 2 10 2" xfId="41298"/>
    <cellStyle name="Normal 2 45 7 2 11" xfId="14397"/>
    <cellStyle name="Normal 2 45 7 2 11 2" xfId="41299"/>
    <cellStyle name="Normal 2 45 7 2 12" xfId="14398"/>
    <cellStyle name="Normal 2 45 7 2 12 2" xfId="41300"/>
    <cellStyle name="Normal 2 45 7 2 13" xfId="14399"/>
    <cellStyle name="Normal 2 45 7 2 13 2" xfId="41301"/>
    <cellStyle name="Normal 2 45 7 2 14" xfId="14400"/>
    <cellStyle name="Normal 2 45 7 2 14 2" xfId="41302"/>
    <cellStyle name="Normal 2 45 7 2 15" xfId="14401"/>
    <cellStyle name="Normal 2 45 7 2 15 2" xfId="41303"/>
    <cellStyle name="Normal 2 45 7 2 16" xfId="14402"/>
    <cellStyle name="Normal 2 45 7 2 16 2" xfId="41304"/>
    <cellStyle name="Normal 2 45 7 2 17" xfId="14403"/>
    <cellStyle name="Normal 2 45 7 2 17 2" xfId="41305"/>
    <cellStyle name="Normal 2 45 7 2 18" xfId="14404"/>
    <cellStyle name="Normal 2 45 7 2 18 2" xfId="41306"/>
    <cellStyle name="Normal 2 45 7 2 19" xfId="14405"/>
    <cellStyle name="Normal 2 45 7 2 19 2" xfId="41307"/>
    <cellStyle name="Normal 2 45 7 2 2" xfId="14406"/>
    <cellStyle name="Normal 2 45 7 2 2 2" xfId="14407"/>
    <cellStyle name="Normal 2 45 7 2 2 2 2" xfId="41309"/>
    <cellStyle name="Normal 2 45 7 2 2 3" xfId="14408"/>
    <cellStyle name="Normal 2 45 7 2 2 3 2" xfId="41310"/>
    <cellStyle name="Normal 2 45 7 2 2 4" xfId="14409"/>
    <cellStyle name="Normal 2 45 7 2 2 4 2" xfId="41311"/>
    <cellStyle name="Normal 2 45 7 2 2 5" xfId="14410"/>
    <cellStyle name="Normal 2 45 7 2 2 5 2" xfId="41312"/>
    <cellStyle name="Normal 2 45 7 2 2 6" xfId="14411"/>
    <cellStyle name="Normal 2 45 7 2 2 6 2" xfId="41313"/>
    <cellStyle name="Normal 2 45 7 2 2 7" xfId="14412"/>
    <cellStyle name="Normal 2 45 7 2 2 7 2" xfId="41314"/>
    <cellStyle name="Normal 2 45 7 2 2 8" xfId="30411"/>
    <cellStyle name="Normal 2 45 7 2 2 9" xfId="41308"/>
    <cellStyle name="Normal 2 45 7 2 2_REUTERS" xfId="14413"/>
    <cellStyle name="Normal 2 45 7 2 20" xfId="14414"/>
    <cellStyle name="Normal 2 45 7 2 20 2" xfId="41315"/>
    <cellStyle name="Normal 2 45 7 2 21" xfId="30410"/>
    <cellStyle name="Normal 2 45 7 2 22" xfId="41297"/>
    <cellStyle name="Normal 2 45 7 2 3" xfId="14415"/>
    <cellStyle name="Normal 2 45 7 2 3 2" xfId="14416"/>
    <cellStyle name="Normal 2 45 7 2 3 2 2" xfId="41317"/>
    <cellStyle name="Normal 2 45 7 2 3 3" xfId="14417"/>
    <cellStyle name="Normal 2 45 7 2 3 3 2" xfId="41318"/>
    <cellStyle name="Normal 2 45 7 2 3 4" xfId="14418"/>
    <cellStyle name="Normal 2 45 7 2 3 4 2" xfId="41319"/>
    <cellStyle name="Normal 2 45 7 2 3 5" xfId="14419"/>
    <cellStyle name="Normal 2 45 7 2 3 5 2" xfId="41320"/>
    <cellStyle name="Normal 2 45 7 2 3 6" xfId="14420"/>
    <cellStyle name="Normal 2 45 7 2 3 6 2" xfId="41321"/>
    <cellStyle name="Normal 2 45 7 2 3 7" xfId="14421"/>
    <cellStyle name="Normal 2 45 7 2 3 7 2" xfId="41322"/>
    <cellStyle name="Normal 2 45 7 2 3 8" xfId="30412"/>
    <cellStyle name="Normal 2 45 7 2 3 9" xfId="41316"/>
    <cellStyle name="Normal 2 45 7 2 3_REUTERS" xfId="14422"/>
    <cellStyle name="Normal 2 45 7 2 4" xfId="14423"/>
    <cellStyle name="Normal 2 45 7 2 4 2" xfId="14424"/>
    <cellStyle name="Normal 2 45 7 2 4 2 2" xfId="41324"/>
    <cellStyle name="Normal 2 45 7 2 4 3" xfId="14425"/>
    <cellStyle name="Normal 2 45 7 2 4 3 2" xfId="41325"/>
    <cellStyle name="Normal 2 45 7 2 4 4" xfId="14426"/>
    <cellStyle name="Normal 2 45 7 2 4 4 2" xfId="41326"/>
    <cellStyle name="Normal 2 45 7 2 4 5" xfId="14427"/>
    <cellStyle name="Normal 2 45 7 2 4 5 2" xfId="41327"/>
    <cellStyle name="Normal 2 45 7 2 4 6" xfId="14428"/>
    <cellStyle name="Normal 2 45 7 2 4 6 2" xfId="41328"/>
    <cellStyle name="Normal 2 45 7 2 4 7" xfId="14429"/>
    <cellStyle name="Normal 2 45 7 2 4 7 2" xfId="41329"/>
    <cellStyle name="Normal 2 45 7 2 4 8" xfId="30413"/>
    <cellStyle name="Normal 2 45 7 2 4 9" xfId="41323"/>
    <cellStyle name="Normal 2 45 7 2 4_REUTERS" xfId="14430"/>
    <cellStyle name="Normal 2 45 7 2 5" xfId="14431"/>
    <cellStyle name="Normal 2 45 7 2 5 2" xfId="14432"/>
    <cellStyle name="Normal 2 45 7 2 5 2 2" xfId="41331"/>
    <cellStyle name="Normal 2 45 7 2 5 3" xfId="14433"/>
    <cellStyle name="Normal 2 45 7 2 5 3 2" xfId="41332"/>
    <cellStyle name="Normal 2 45 7 2 5 4" xfId="14434"/>
    <cellStyle name="Normal 2 45 7 2 5 4 2" xfId="41333"/>
    <cellStyle name="Normal 2 45 7 2 5 5" xfId="14435"/>
    <cellStyle name="Normal 2 45 7 2 5 5 2" xfId="41334"/>
    <cellStyle name="Normal 2 45 7 2 5 6" xfId="14436"/>
    <cellStyle name="Normal 2 45 7 2 5 6 2" xfId="41335"/>
    <cellStyle name="Normal 2 45 7 2 5 7" xfId="14437"/>
    <cellStyle name="Normal 2 45 7 2 5 7 2" xfId="41336"/>
    <cellStyle name="Normal 2 45 7 2 5 8" xfId="30414"/>
    <cellStyle name="Normal 2 45 7 2 5 9" xfId="41330"/>
    <cellStyle name="Normal 2 45 7 2 5_REUTERS" xfId="14438"/>
    <cellStyle name="Normal 2 45 7 2 6" xfId="14439"/>
    <cellStyle name="Normal 2 45 7 2 6 2" xfId="14440"/>
    <cellStyle name="Normal 2 45 7 2 6 2 2" xfId="41338"/>
    <cellStyle name="Normal 2 45 7 2 6 3" xfId="14441"/>
    <cellStyle name="Normal 2 45 7 2 6 3 2" xfId="41339"/>
    <cellStyle name="Normal 2 45 7 2 6 4" xfId="14442"/>
    <cellStyle name="Normal 2 45 7 2 6 4 2" xfId="41340"/>
    <cellStyle name="Normal 2 45 7 2 6 5" xfId="14443"/>
    <cellStyle name="Normal 2 45 7 2 6 5 2" xfId="41341"/>
    <cellStyle name="Normal 2 45 7 2 6 6" xfId="41337"/>
    <cellStyle name="Normal 2 45 7 2 7" xfId="14444"/>
    <cellStyle name="Normal 2 45 7 2 7 2" xfId="41342"/>
    <cellStyle name="Normal 2 45 7 2 8" xfId="14445"/>
    <cellStyle name="Normal 2 45 7 2 8 2" xfId="41343"/>
    <cellStyle name="Normal 2 45 7 2 9" xfId="14446"/>
    <cellStyle name="Normal 2 45 7 2 9 2" xfId="41344"/>
    <cellStyle name="Normal 2 45 7 2_INDX_CORR" xfId="14447"/>
    <cellStyle name="Normal 2 45 7 20" xfId="14448"/>
    <cellStyle name="Normal 2 45 7 20 2" xfId="41345"/>
    <cellStyle name="Normal 2 45 7 21" xfId="14449"/>
    <cellStyle name="Normal 2 45 7 21 2" xfId="41346"/>
    <cellStyle name="Normal 2 45 7 22" xfId="14450"/>
    <cellStyle name="Normal 2 45 7 22 2" xfId="41347"/>
    <cellStyle name="Normal 2 45 7 23" xfId="14451"/>
    <cellStyle name="Normal 2 45 7 23 2" xfId="41348"/>
    <cellStyle name="Normal 2 45 7 24" xfId="14452"/>
    <cellStyle name="Normal 2 45 7 24 2" xfId="41349"/>
    <cellStyle name="Normal 2 45 7 25" xfId="30409"/>
    <cellStyle name="Normal 2 45 7 26" xfId="41282"/>
    <cellStyle name="Normal 2 45 7 3" xfId="14453"/>
    <cellStyle name="Normal 2 45 7 3 10" xfId="14454"/>
    <cellStyle name="Normal 2 45 7 3 10 2" xfId="41351"/>
    <cellStyle name="Normal 2 45 7 3 11" xfId="14455"/>
    <cellStyle name="Normal 2 45 7 3 11 2" xfId="41352"/>
    <cellStyle name="Normal 2 45 7 3 12" xfId="14456"/>
    <cellStyle name="Normal 2 45 7 3 12 2" xfId="41353"/>
    <cellStyle name="Normal 2 45 7 3 13" xfId="14457"/>
    <cellStyle name="Normal 2 45 7 3 13 2" xfId="41354"/>
    <cellStyle name="Normal 2 45 7 3 14" xfId="14458"/>
    <cellStyle name="Normal 2 45 7 3 14 2" xfId="41355"/>
    <cellStyle name="Normal 2 45 7 3 15" xfId="14459"/>
    <cellStyle name="Normal 2 45 7 3 15 2" xfId="41356"/>
    <cellStyle name="Normal 2 45 7 3 16" xfId="14460"/>
    <cellStyle name="Normal 2 45 7 3 16 2" xfId="41357"/>
    <cellStyle name="Normal 2 45 7 3 17" xfId="14461"/>
    <cellStyle name="Normal 2 45 7 3 17 2" xfId="41358"/>
    <cellStyle name="Normal 2 45 7 3 18" xfId="14462"/>
    <cellStyle name="Normal 2 45 7 3 18 2" xfId="41359"/>
    <cellStyle name="Normal 2 45 7 3 19" xfId="14463"/>
    <cellStyle name="Normal 2 45 7 3 19 2" xfId="41360"/>
    <cellStyle name="Normal 2 45 7 3 2" xfId="14464"/>
    <cellStyle name="Normal 2 45 7 3 2 2" xfId="14465"/>
    <cellStyle name="Normal 2 45 7 3 2 2 2" xfId="41362"/>
    <cellStyle name="Normal 2 45 7 3 2 3" xfId="14466"/>
    <cellStyle name="Normal 2 45 7 3 2 3 2" xfId="41363"/>
    <cellStyle name="Normal 2 45 7 3 2 4" xfId="14467"/>
    <cellStyle name="Normal 2 45 7 3 2 4 2" xfId="41364"/>
    <cellStyle name="Normal 2 45 7 3 2 5" xfId="14468"/>
    <cellStyle name="Normal 2 45 7 3 2 5 2" xfId="41365"/>
    <cellStyle name="Normal 2 45 7 3 2 6" xfId="14469"/>
    <cellStyle name="Normal 2 45 7 3 2 6 2" xfId="41366"/>
    <cellStyle name="Normal 2 45 7 3 2 7" xfId="14470"/>
    <cellStyle name="Normal 2 45 7 3 2 7 2" xfId="41367"/>
    <cellStyle name="Normal 2 45 7 3 2 8" xfId="30416"/>
    <cellStyle name="Normal 2 45 7 3 2 9" xfId="41361"/>
    <cellStyle name="Normal 2 45 7 3 2_REUTERS" xfId="14471"/>
    <cellStyle name="Normal 2 45 7 3 20" xfId="14472"/>
    <cellStyle name="Normal 2 45 7 3 20 2" xfId="41368"/>
    <cellStyle name="Normal 2 45 7 3 21" xfId="30415"/>
    <cellStyle name="Normal 2 45 7 3 22" xfId="41350"/>
    <cellStyle name="Normal 2 45 7 3 3" xfId="14473"/>
    <cellStyle name="Normal 2 45 7 3 3 2" xfId="14474"/>
    <cellStyle name="Normal 2 45 7 3 3 2 2" xfId="41370"/>
    <cellStyle name="Normal 2 45 7 3 3 3" xfId="14475"/>
    <cellStyle name="Normal 2 45 7 3 3 3 2" xfId="41371"/>
    <cellStyle name="Normal 2 45 7 3 3 4" xfId="14476"/>
    <cellStyle name="Normal 2 45 7 3 3 4 2" xfId="41372"/>
    <cellStyle name="Normal 2 45 7 3 3 5" xfId="14477"/>
    <cellStyle name="Normal 2 45 7 3 3 5 2" xfId="41373"/>
    <cellStyle name="Normal 2 45 7 3 3 6" xfId="14478"/>
    <cellStyle name="Normal 2 45 7 3 3 6 2" xfId="41374"/>
    <cellStyle name="Normal 2 45 7 3 3 7" xfId="14479"/>
    <cellStyle name="Normal 2 45 7 3 3 7 2" xfId="41375"/>
    <cellStyle name="Normal 2 45 7 3 3 8" xfId="30417"/>
    <cellStyle name="Normal 2 45 7 3 3 9" xfId="41369"/>
    <cellStyle name="Normal 2 45 7 3 3_REUTERS" xfId="14480"/>
    <cellStyle name="Normal 2 45 7 3 4" xfId="14481"/>
    <cellStyle name="Normal 2 45 7 3 4 2" xfId="14482"/>
    <cellStyle name="Normal 2 45 7 3 4 2 2" xfId="41377"/>
    <cellStyle name="Normal 2 45 7 3 4 3" xfId="14483"/>
    <cellStyle name="Normal 2 45 7 3 4 3 2" xfId="41378"/>
    <cellStyle name="Normal 2 45 7 3 4 4" xfId="14484"/>
    <cellStyle name="Normal 2 45 7 3 4 4 2" xfId="41379"/>
    <cellStyle name="Normal 2 45 7 3 4 5" xfId="14485"/>
    <cellStyle name="Normal 2 45 7 3 4 5 2" xfId="41380"/>
    <cellStyle name="Normal 2 45 7 3 4 6" xfId="14486"/>
    <cellStyle name="Normal 2 45 7 3 4 6 2" xfId="41381"/>
    <cellStyle name="Normal 2 45 7 3 4 7" xfId="14487"/>
    <cellStyle name="Normal 2 45 7 3 4 7 2" xfId="41382"/>
    <cellStyle name="Normal 2 45 7 3 4 8" xfId="30418"/>
    <cellStyle name="Normal 2 45 7 3 4 9" xfId="41376"/>
    <cellStyle name="Normal 2 45 7 3 4_REUTERS" xfId="14488"/>
    <cellStyle name="Normal 2 45 7 3 5" xfId="14489"/>
    <cellStyle name="Normal 2 45 7 3 5 2" xfId="14490"/>
    <cellStyle name="Normal 2 45 7 3 5 2 2" xfId="41384"/>
    <cellStyle name="Normal 2 45 7 3 5 3" xfId="14491"/>
    <cellStyle name="Normal 2 45 7 3 5 3 2" xfId="41385"/>
    <cellStyle name="Normal 2 45 7 3 5 4" xfId="14492"/>
    <cellStyle name="Normal 2 45 7 3 5 4 2" xfId="41386"/>
    <cellStyle name="Normal 2 45 7 3 5 5" xfId="14493"/>
    <cellStyle name="Normal 2 45 7 3 5 5 2" xfId="41387"/>
    <cellStyle name="Normal 2 45 7 3 5 6" xfId="14494"/>
    <cellStyle name="Normal 2 45 7 3 5 6 2" xfId="41388"/>
    <cellStyle name="Normal 2 45 7 3 5 7" xfId="14495"/>
    <cellStyle name="Normal 2 45 7 3 5 7 2" xfId="41389"/>
    <cellStyle name="Normal 2 45 7 3 5 8" xfId="30419"/>
    <cellStyle name="Normal 2 45 7 3 5 9" xfId="41383"/>
    <cellStyle name="Normal 2 45 7 3 5_REUTERS" xfId="14496"/>
    <cellStyle name="Normal 2 45 7 3 6" xfId="14497"/>
    <cellStyle name="Normal 2 45 7 3 6 2" xfId="14498"/>
    <cellStyle name="Normal 2 45 7 3 6 2 2" xfId="41391"/>
    <cellStyle name="Normal 2 45 7 3 6 3" xfId="14499"/>
    <cellStyle name="Normal 2 45 7 3 6 3 2" xfId="41392"/>
    <cellStyle name="Normal 2 45 7 3 6 4" xfId="14500"/>
    <cellStyle name="Normal 2 45 7 3 6 4 2" xfId="41393"/>
    <cellStyle name="Normal 2 45 7 3 6 5" xfId="14501"/>
    <cellStyle name="Normal 2 45 7 3 6 5 2" xfId="41394"/>
    <cellStyle name="Normal 2 45 7 3 6 6" xfId="41390"/>
    <cellStyle name="Normal 2 45 7 3 7" xfId="14502"/>
    <cellStyle name="Normal 2 45 7 3 7 2" xfId="41395"/>
    <cellStyle name="Normal 2 45 7 3 8" xfId="14503"/>
    <cellStyle name="Normal 2 45 7 3 8 2" xfId="41396"/>
    <cellStyle name="Normal 2 45 7 3 9" xfId="14504"/>
    <cellStyle name="Normal 2 45 7 3 9 2" xfId="41397"/>
    <cellStyle name="Normal 2 45 7 3_INDX_CORR" xfId="14505"/>
    <cellStyle name="Normal 2 45 7 4" xfId="14506"/>
    <cellStyle name="Normal 2 45 7 4 10" xfId="14507"/>
    <cellStyle name="Normal 2 45 7 4 10 2" xfId="41399"/>
    <cellStyle name="Normal 2 45 7 4 11" xfId="14508"/>
    <cellStyle name="Normal 2 45 7 4 11 2" xfId="41400"/>
    <cellStyle name="Normal 2 45 7 4 12" xfId="14509"/>
    <cellStyle name="Normal 2 45 7 4 12 2" xfId="41401"/>
    <cellStyle name="Normal 2 45 7 4 13" xfId="14510"/>
    <cellStyle name="Normal 2 45 7 4 13 2" xfId="41402"/>
    <cellStyle name="Normal 2 45 7 4 14" xfId="14511"/>
    <cellStyle name="Normal 2 45 7 4 14 2" xfId="41403"/>
    <cellStyle name="Normal 2 45 7 4 15" xfId="14512"/>
    <cellStyle name="Normal 2 45 7 4 15 2" xfId="41404"/>
    <cellStyle name="Normal 2 45 7 4 16" xfId="14513"/>
    <cellStyle name="Normal 2 45 7 4 16 2" xfId="41405"/>
    <cellStyle name="Normal 2 45 7 4 17" xfId="14514"/>
    <cellStyle name="Normal 2 45 7 4 17 2" xfId="41406"/>
    <cellStyle name="Normal 2 45 7 4 18" xfId="14515"/>
    <cellStyle name="Normal 2 45 7 4 18 2" xfId="41407"/>
    <cellStyle name="Normal 2 45 7 4 19" xfId="14516"/>
    <cellStyle name="Normal 2 45 7 4 19 2" xfId="41408"/>
    <cellStyle name="Normal 2 45 7 4 2" xfId="14517"/>
    <cellStyle name="Normal 2 45 7 4 2 2" xfId="14518"/>
    <cellStyle name="Normal 2 45 7 4 2 2 2" xfId="41410"/>
    <cellStyle name="Normal 2 45 7 4 2 3" xfId="14519"/>
    <cellStyle name="Normal 2 45 7 4 2 3 2" xfId="41411"/>
    <cellStyle name="Normal 2 45 7 4 2 4" xfId="14520"/>
    <cellStyle name="Normal 2 45 7 4 2 4 2" xfId="41412"/>
    <cellStyle name="Normal 2 45 7 4 2 5" xfId="14521"/>
    <cellStyle name="Normal 2 45 7 4 2 5 2" xfId="41413"/>
    <cellStyle name="Normal 2 45 7 4 2 6" xfId="14522"/>
    <cellStyle name="Normal 2 45 7 4 2 6 2" xfId="41414"/>
    <cellStyle name="Normal 2 45 7 4 2 7" xfId="14523"/>
    <cellStyle name="Normal 2 45 7 4 2 7 2" xfId="41415"/>
    <cellStyle name="Normal 2 45 7 4 2 8" xfId="30421"/>
    <cellStyle name="Normal 2 45 7 4 2 9" xfId="41409"/>
    <cellStyle name="Normal 2 45 7 4 2_REUTERS" xfId="14524"/>
    <cellStyle name="Normal 2 45 7 4 20" xfId="14525"/>
    <cellStyle name="Normal 2 45 7 4 20 2" xfId="41416"/>
    <cellStyle name="Normal 2 45 7 4 21" xfId="30420"/>
    <cellStyle name="Normal 2 45 7 4 22" xfId="41398"/>
    <cellStyle name="Normal 2 45 7 4 3" xfId="14526"/>
    <cellStyle name="Normal 2 45 7 4 3 2" xfId="14527"/>
    <cellStyle name="Normal 2 45 7 4 3 2 2" xfId="41418"/>
    <cellStyle name="Normal 2 45 7 4 3 3" xfId="14528"/>
    <cellStyle name="Normal 2 45 7 4 3 3 2" xfId="41419"/>
    <cellStyle name="Normal 2 45 7 4 3 4" xfId="14529"/>
    <cellStyle name="Normal 2 45 7 4 3 4 2" xfId="41420"/>
    <cellStyle name="Normal 2 45 7 4 3 5" xfId="14530"/>
    <cellStyle name="Normal 2 45 7 4 3 5 2" xfId="41421"/>
    <cellStyle name="Normal 2 45 7 4 3 6" xfId="14531"/>
    <cellStyle name="Normal 2 45 7 4 3 6 2" xfId="41422"/>
    <cellStyle name="Normal 2 45 7 4 3 7" xfId="14532"/>
    <cellStyle name="Normal 2 45 7 4 3 7 2" xfId="41423"/>
    <cellStyle name="Normal 2 45 7 4 3 8" xfId="30422"/>
    <cellStyle name="Normal 2 45 7 4 3 9" xfId="41417"/>
    <cellStyle name="Normal 2 45 7 4 3_REUTERS" xfId="14533"/>
    <cellStyle name="Normal 2 45 7 4 4" xfId="14534"/>
    <cellStyle name="Normal 2 45 7 4 4 2" xfId="14535"/>
    <cellStyle name="Normal 2 45 7 4 4 2 2" xfId="41425"/>
    <cellStyle name="Normal 2 45 7 4 4 3" xfId="14536"/>
    <cellStyle name="Normal 2 45 7 4 4 3 2" xfId="41426"/>
    <cellStyle name="Normal 2 45 7 4 4 4" xfId="14537"/>
    <cellStyle name="Normal 2 45 7 4 4 4 2" xfId="41427"/>
    <cellStyle name="Normal 2 45 7 4 4 5" xfId="14538"/>
    <cellStyle name="Normal 2 45 7 4 4 5 2" xfId="41428"/>
    <cellStyle name="Normal 2 45 7 4 4 6" xfId="14539"/>
    <cellStyle name="Normal 2 45 7 4 4 6 2" xfId="41429"/>
    <cellStyle name="Normal 2 45 7 4 4 7" xfId="14540"/>
    <cellStyle name="Normal 2 45 7 4 4 7 2" xfId="41430"/>
    <cellStyle name="Normal 2 45 7 4 4 8" xfId="30423"/>
    <cellStyle name="Normal 2 45 7 4 4 9" xfId="41424"/>
    <cellStyle name="Normal 2 45 7 4 4_REUTERS" xfId="14541"/>
    <cellStyle name="Normal 2 45 7 4 5" xfId="14542"/>
    <cellStyle name="Normal 2 45 7 4 5 2" xfId="14543"/>
    <cellStyle name="Normal 2 45 7 4 5 2 2" xfId="41432"/>
    <cellStyle name="Normal 2 45 7 4 5 3" xfId="14544"/>
    <cellStyle name="Normal 2 45 7 4 5 3 2" xfId="41433"/>
    <cellStyle name="Normal 2 45 7 4 5 4" xfId="14545"/>
    <cellStyle name="Normal 2 45 7 4 5 4 2" xfId="41434"/>
    <cellStyle name="Normal 2 45 7 4 5 5" xfId="14546"/>
    <cellStyle name="Normal 2 45 7 4 5 5 2" xfId="41435"/>
    <cellStyle name="Normal 2 45 7 4 5 6" xfId="14547"/>
    <cellStyle name="Normal 2 45 7 4 5 6 2" xfId="41436"/>
    <cellStyle name="Normal 2 45 7 4 5 7" xfId="14548"/>
    <cellStyle name="Normal 2 45 7 4 5 7 2" xfId="41437"/>
    <cellStyle name="Normal 2 45 7 4 5 8" xfId="30424"/>
    <cellStyle name="Normal 2 45 7 4 5 9" xfId="41431"/>
    <cellStyle name="Normal 2 45 7 4 5_REUTERS" xfId="14549"/>
    <cellStyle name="Normal 2 45 7 4 6" xfId="14550"/>
    <cellStyle name="Normal 2 45 7 4 6 2" xfId="14551"/>
    <cellStyle name="Normal 2 45 7 4 6 2 2" xfId="41439"/>
    <cellStyle name="Normal 2 45 7 4 6 3" xfId="14552"/>
    <cellStyle name="Normal 2 45 7 4 6 3 2" xfId="41440"/>
    <cellStyle name="Normal 2 45 7 4 6 4" xfId="14553"/>
    <cellStyle name="Normal 2 45 7 4 6 4 2" xfId="41441"/>
    <cellStyle name="Normal 2 45 7 4 6 5" xfId="14554"/>
    <cellStyle name="Normal 2 45 7 4 6 5 2" xfId="41442"/>
    <cellStyle name="Normal 2 45 7 4 6 6" xfId="41438"/>
    <cellStyle name="Normal 2 45 7 4 7" xfId="14555"/>
    <cellStyle name="Normal 2 45 7 4 7 2" xfId="41443"/>
    <cellStyle name="Normal 2 45 7 4 8" xfId="14556"/>
    <cellStyle name="Normal 2 45 7 4 8 2" xfId="41444"/>
    <cellStyle name="Normal 2 45 7 4 9" xfId="14557"/>
    <cellStyle name="Normal 2 45 7 4 9 2" xfId="41445"/>
    <cellStyle name="Normal 2 45 7 4_INDX_CORR" xfId="14558"/>
    <cellStyle name="Normal 2 45 7 5" xfId="14559"/>
    <cellStyle name="Normal 2 45 7 5 10" xfId="14560"/>
    <cellStyle name="Normal 2 45 7 5 10 2" xfId="41447"/>
    <cellStyle name="Normal 2 45 7 5 11" xfId="14561"/>
    <cellStyle name="Normal 2 45 7 5 11 2" xfId="41448"/>
    <cellStyle name="Normal 2 45 7 5 12" xfId="14562"/>
    <cellStyle name="Normal 2 45 7 5 12 2" xfId="41449"/>
    <cellStyle name="Normal 2 45 7 5 13" xfId="14563"/>
    <cellStyle name="Normal 2 45 7 5 13 2" xfId="41450"/>
    <cellStyle name="Normal 2 45 7 5 14" xfId="14564"/>
    <cellStyle name="Normal 2 45 7 5 14 2" xfId="41451"/>
    <cellStyle name="Normal 2 45 7 5 15" xfId="14565"/>
    <cellStyle name="Normal 2 45 7 5 15 2" xfId="41452"/>
    <cellStyle name="Normal 2 45 7 5 16" xfId="14566"/>
    <cellStyle name="Normal 2 45 7 5 16 2" xfId="41453"/>
    <cellStyle name="Normal 2 45 7 5 17" xfId="14567"/>
    <cellStyle name="Normal 2 45 7 5 17 2" xfId="41454"/>
    <cellStyle name="Normal 2 45 7 5 18" xfId="14568"/>
    <cellStyle name="Normal 2 45 7 5 18 2" xfId="41455"/>
    <cellStyle name="Normal 2 45 7 5 19" xfId="14569"/>
    <cellStyle name="Normal 2 45 7 5 19 2" xfId="41456"/>
    <cellStyle name="Normal 2 45 7 5 2" xfId="14570"/>
    <cellStyle name="Normal 2 45 7 5 2 2" xfId="14571"/>
    <cellStyle name="Normal 2 45 7 5 2 2 2" xfId="41458"/>
    <cellStyle name="Normal 2 45 7 5 2 3" xfId="14572"/>
    <cellStyle name="Normal 2 45 7 5 2 3 2" xfId="41459"/>
    <cellStyle name="Normal 2 45 7 5 2 4" xfId="14573"/>
    <cellStyle name="Normal 2 45 7 5 2 4 2" xfId="41460"/>
    <cellStyle name="Normal 2 45 7 5 2 5" xfId="14574"/>
    <cellStyle name="Normal 2 45 7 5 2 5 2" xfId="41461"/>
    <cellStyle name="Normal 2 45 7 5 2 6" xfId="14575"/>
    <cellStyle name="Normal 2 45 7 5 2 6 2" xfId="41462"/>
    <cellStyle name="Normal 2 45 7 5 2 7" xfId="14576"/>
    <cellStyle name="Normal 2 45 7 5 2 7 2" xfId="41463"/>
    <cellStyle name="Normal 2 45 7 5 2 8" xfId="30426"/>
    <cellStyle name="Normal 2 45 7 5 2 9" xfId="41457"/>
    <cellStyle name="Normal 2 45 7 5 2_REUTERS" xfId="14577"/>
    <cellStyle name="Normal 2 45 7 5 20" xfId="14578"/>
    <cellStyle name="Normal 2 45 7 5 20 2" xfId="41464"/>
    <cellStyle name="Normal 2 45 7 5 21" xfId="30425"/>
    <cellStyle name="Normal 2 45 7 5 22" xfId="41446"/>
    <cellStyle name="Normal 2 45 7 5 3" xfId="14579"/>
    <cellStyle name="Normal 2 45 7 5 3 2" xfId="14580"/>
    <cellStyle name="Normal 2 45 7 5 3 2 2" xfId="41466"/>
    <cellStyle name="Normal 2 45 7 5 3 3" xfId="14581"/>
    <cellStyle name="Normal 2 45 7 5 3 3 2" xfId="41467"/>
    <cellStyle name="Normal 2 45 7 5 3 4" xfId="14582"/>
    <cellStyle name="Normal 2 45 7 5 3 4 2" xfId="41468"/>
    <cellStyle name="Normal 2 45 7 5 3 5" xfId="14583"/>
    <cellStyle name="Normal 2 45 7 5 3 5 2" xfId="41469"/>
    <cellStyle name="Normal 2 45 7 5 3 6" xfId="14584"/>
    <cellStyle name="Normal 2 45 7 5 3 6 2" xfId="41470"/>
    <cellStyle name="Normal 2 45 7 5 3 7" xfId="14585"/>
    <cellStyle name="Normal 2 45 7 5 3 7 2" xfId="41471"/>
    <cellStyle name="Normal 2 45 7 5 3 8" xfId="30427"/>
    <cellStyle name="Normal 2 45 7 5 3 9" xfId="41465"/>
    <cellStyle name="Normal 2 45 7 5 3_REUTERS" xfId="14586"/>
    <cellStyle name="Normal 2 45 7 5 4" xfId="14587"/>
    <cellStyle name="Normal 2 45 7 5 4 2" xfId="14588"/>
    <cellStyle name="Normal 2 45 7 5 4 2 2" xfId="41473"/>
    <cellStyle name="Normal 2 45 7 5 4 3" xfId="14589"/>
    <cellStyle name="Normal 2 45 7 5 4 3 2" xfId="41474"/>
    <cellStyle name="Normal 2 45 7 5 4 4" xfId="14590"/>
    <cellStyle name="Normal 2 45 7 5 4 4 2" xfId="41475"/>
    <cellStyle name="Normal 2 45 7 5 4 5" xfId="14591"/>
    <cellStyle name="Normal 2 45 7 5 4 5 2" xfId="41476"/>
    <cellStyle name="Normal 2 45 7 5 4 6" xfId="14592"/>
    <cellStyle name="Normal 2 45 7 5 4 6 2" xfId="41477"/>
    <cellStyle name="Normal 2 45 7 5 4 7" xfId="14593"/>
    <cellStyle name="Normal 2 45 7 5 4 7 2" xfId="41478"/>
    <cellStyle name="Normal 2 45 7 5 4 8" xfId="30428"/>
    <cellStyle name="Normal 2 45 7 5 4 9" xfId="41472"/>
    <cellStyle name="Normal 2 45 7 5 4_REUTERS" xfId="14594"/>
    <cellStyle name="Normal 2 45 7 5 5" xfId="14595"/>
    <cellStyle name="Normal 2 45 7 5 5 2" xfId="14596"/>
    <cellStyle name="Normal 2 45 7 5 5 2 2" xfId="41480"/>
    <cellStyle name="Normal 2 45 7 5 5 3" xfId="14597"/>
    <cellStyle name="Normal 2 45 7 5 5 3 2" xfId="41481"/>
    <cellStyle name="Normal 2 45 7 5 5 4" xfId="14598"/>
    <cellStyle name="Normal 2 45 7 5 5 4 2" xfId="41482"/>
    <cellStyle name="Normal 2 45 7 5 5 5" xfId="14599"/>
    <cellStyle name="Normal 2 45 7 5 5 5 2" xfId="41483"/>
    <cellStyle name="Normal 2 45 7 5 5 6" xfId="14600"/>
    <cellStyle name="Normal 2 45 7 5 5 6 2" xfId="41484"/>
    <cellStyle name="Normal 2 45 7 5 5 7" xfId="14601"/>
    <cellStyle name="Normal 2 45 7 5 5 7 2" xfId="41485"/>
    <cellStyle name="Normal 2 45 7 5 5 8" xfId="30429"/>
    <cellStyle name="Normal 2 45 7 5 5 9" xfId="41479"/>
    <cellStyle name="Normal 2 45 7 5 5_REUTERS" xfId="14602"/>
    <cellStyle name="Normal 2 45 7 5 6" xfId="14603"/>
    <cellStyle name="Normal 2 45 7 5 6 2" xfId="14604"/>
    <cellStyle name="Normal 2 45 7 5 6 2 2" xfId="41487"/>
    <cellStyle name="Normal 2 45 7 5 6 3" xfId="14605"/>
    <cellStyle name="Normal 2 45 7 5 6 3 2" xfId="41488"/>
    <cellStyle name="Normal 2 45 7 5 6 4" xfId="14606"/>
    <cellStyle name="Normal 2 45 7 5 6 4 2" xfId="41489"/>
    <cellStyle name="Normal 2 45 7 5 6 5" xfId="14607"/>
    <cellStyle name="Normal 2 45 7 5 6 5 2" xfId="41490"/>
    <cellStyle name="Normal 2 45 7 5 6 6" xfId="41486"/>
    <cellStyle name="Normal 2 45 7 5 7" xfId="14608"/>
    <cellStyle name="Normal 2 45 7 5 7 2" xfId="41491"/>
    <cellStyle name="Normal 2 45 7 5 8" xfId="14609"/>
    <cellStyle name="Normal 2 45 7 5 8 2" xfId="41492"/>
    <cellStyle name="Normal 2 45 7 5 9" xfId="14610"/>
    <cellStyle name="Normal 2 45 7 5 9 2" xfId="41493"/>
    <cellStyle name="Normal 2 45 7 5_INDX_CORR" xfId="14611"/>
    <cellStyle name="Normal 2 45 7 6" xfId="14612"/>
    <cellStyle name="Normal 2 45 7 6 2" xfId="14613"/>
    <cellStyle name="Normal 2 45 7 6 2 2" xfId="41495"/>
    <cellStyle name="Normal 2 45 7 6 3" xfId="14614"/>
    <cellStyle name="Normal 2 45 7 6 3 2" xfId="41496"/>
    <cellStyle name="Normal 2 45 7 6 4" xfId="14615"/>
    <cellStyle name="Normal 2 45 7 6 4 2" xfId="41497"/>
    <cellStyle name="Normal 2 45 7 6 5" xfId="14616"/>
    <cellStyle name="Normal 2 45 7 6 5 2" xfId="41498"/>
    <cellStyle name="Normal 2 45 7 6 6" xfId="14617"/>
    <cellStyle name="Normal 2 45 7 6 6 2" xfId="41499"/>
    <cellStyle name="Normal 2 45 7 6 7" xfId="14618"/>
    <cellStyle name="Normal 2 45 7 6 7 2" xfId="41500"/>
    <cellStyle name="Normal 2 45 7 6 8" xfId="30430"/>
    <cellStyle name="Normal 2 45 7 6 9" xfId="41494"/>
    <cellStyle name="Normal 2 45 7 6_REUTERS" xfId="14619"/>
    <cellStyle name="Normal 2 45 7 7" xfId="14620"/>
    <cellStyle name="Normal 2 45 7 7 2" xfId="14621"/>
    <cellStyle name="Normal 2 45 7 7 2 2" xfId="41502"/>
    <cellStyle name="Normal 2 45 7 7 3" xfId="14622"/>
    <cellStyle name="Normal 2 45 7 7 3 2" xfId="41503"/>
    <cellStyle name="Normal 2 45 7 7 4" xfId="14623"/>
    <cellStyle name="Normal 2 45 7 7 4 2" xfId="41504"/>
    <cellStyle name="Normal 2 45 7 7 5" xfId="14624"/>
    <cellStyle name="Normal 2 45 7 7 5 2" xfId="41505"/>
    <cellStyle name="Normal 2 45 7 7 6" xfId="14625"/>
    <cellStyle name="Normal 2 45 7 7 6 2" xfId="41506"/>
    <cellStyle name="Normal 2 45 7 7 7" xfId="14626"/>
    <cellStyle name="Normal 2 45 7 7 7 2" xfId="41507"/>
    <cellStyle name="Normal 2 45 7 7 8" xfId="30431"/>
    <cellStyle name="Normal 2 45 7 7 9" xfId="41501"/>
    <cellStyle name="Normal 2 45 7 7_REUTERS" xfId="14627"/>
    <cellStyle name="Normal 2 45 7 8" xfId="14628"/>
    <cellStyle name="Normal 2 45 7 8 2" xfId="14629"/>
    <cellStyle name="Normal 2 45 7 8 2 2" xfId="41509"/>
    <cellStyle name="Normal 2 45 7 8 3" xfId="14630"/>
    <cellStyle name="Normal 2 45 7 8 3 2" xfId="41510"/>
    <cellStyle name="Normal 2 45 7 8 4" xfId="14631"/>
    <cellStyle name="Normal 2 45 7 8 4 2" xfId="41511"/>
    <cellStyle name="Normal 2 45 7 8 5" xfId="14632"/>
    <cellStyle name="Normal 2 45 7 8 5 2" xfId="41512"/>
    <cellStyle name="Normal 2 45 7 8 6" xfId="14633"/>
    <cellStyle name="Normal 2 45 7 8 6 2" xfId="41513"/>
    <cellStyle name="Normal 2 45 7 8 7" xfId="14634"/>
    <cellStyle name="Normal 2 45 7 8 7 2" xfId="41514"/>
    <cellStyle name="Normal 2 45 7 8 8" xfId="30432"/>
    <cellStyle name="Normal 2 45 7 8 9" xfId="41508"/>
    <cellStyle name="Normal 2 45 7 8_REUTERS" xfId="14635"/>
    <cellStyle name="Normal 2 45 7 9" xfId="14636"/>
    <cellStyle name="Normal 2 45 7 9 2" xfId="14637"/>
    <cellStyle name="Normal 2 45 7 9 2 2" xfId="41516"/>
    <cellStyle name="Normal 2 45 7 9 3" xfId="14638"/>
    <cellStyle name="Normal 2 45 7 9 3 2" xfId="41517"/>
    <cellStyle name="Normal 2 45 7 9 4" xfId="14639"/>
    <cellStyle name="Normal 2 45 7 9 4 2" xfId="41518"/>
    <cellStyle name="Normal 2 45 7 9 5" xfId="14640"/>
    <cellStyle name="Normal 2 45 7 9 5 2" xfId="41519"/>
    <cellStyle name="Normal 2 45 7 9 6" xfId="14641"/>
    <cellStyle name="Normal 2 45 7 9 6 2" xfId="41520"/>
    <cellStyle name="Normal 2 45 7 9 7" xfId="14642"/>
    <cellStyle name="Normal 2 45 7 9 7 2" xfId="41521"/>
    <cellStyle name="Normal 2 45 7 9 8" xfId="30433"/>
    <cellStyle name="Normal 2 45 7 9 9" xfId="41515"/>
    <cellStyle name="Normal 2 45 7 9_REUTERS" xfId="14643"/>
    <cellStyle name="Normal 2 45 7_DIFF DBI" xfId="14644"/>
    <cellStyle name="Normal 2 45 8" xfId="14645"/>
    <cellStyle name="Normal 2 45 8 10" xfId="14646"/>
    <cellStyle name="Normal 2 45 8 10 2" xfId="14647"/>
    <cellStyle name="Normal 2 45 8 10 2 2" xfId="41524"/>
    <cellStyle name="Normal 2 45 8 10 3" xfId="14648"/>
    <cellStyle name="Normal 2 45 8 10 3 2" xfId="41525"/>
    <cellStyle name="Normal 2 45 8 10 4" xfId="14649"/>
    <cellStyle name="Normal 2 45 8 10 4 2" xfId="41526"/>
    <cellStyle name="Normal 2 45 8 10 5" xfId="14650"/>
    <cellStyle name="Normal 2 45 8 10 5 2" xfId="41527"/>
    <cellStyle name="Normal 2 45 8 10 6" xfId="41523"/>
    <cellStyle name="Normal 2 45 8 11" xfId="14651"/>
    <cellStyle name="Normal 2 45 8 11 2" xfId="41528"/>
    <cellStyle name="Normal 2 45 8 12" xfId="14652"/>
    <cellStyle name="Normal 2 45 8 12 2" xfId="41529"/>
    <cellStyle name="Normal 2 45 8 13" xfId="14653"/>
    <cellStyle name="Normal 2 45 8 13 2" xfId="41530"/>
    <cellStyle name="Normal 2 45 8 14" xfId="14654"/>
    <cellStyle name="Normal 2 45 8 14 2" xfId="41531"/>
    <cellStyle name="Normal 2 45 8 15" xfId="14655"/>
    <cellStyle name="Normal 2 45 8 15 2" xfId="41532"/>
    <cellStyle name="Normal 2 45 8 16" xfId="14656"/>
    <cellStyle name="Normal 2 45 8 16 2" xfId="41533"/>
    <cellStyle name="Normal 2 45 8 17" xfId="14657"/>
    <cellStyle name="Normal 2 45 8 17 2" xfId="41534"/>
    <cellStyle name="Normal 2 45 8 18" xfId="14658"/>
    <cellStyle name="Normal 2 45 8 18 2" xfId="41535"/>
    <cellStyle name="Normal 2 45 8 19" xfId="14659"/>
    <cellStyle name="Normal 2 45 8 19 2" xfId="41536"/>
    <cellStyle name="Normal 2 45 8 2" xfId="14660"/>
    <cellStyle name="Normal 2 45 8 2 10" xfId="14661"/>
    <cellStyle name="Normal 2 45 8 2 10 2" xfId="41538"/>
    <cellStyle name="Normal 2 45 8 2 11" xfId="14662"/>
    <cellStyle name="Normal 2 45 8 2 11 2" xfId="41539"/>
    <cellStyle name="Normal 2 45 8 2 12" xfId="14663"/>
    <cellStyle name="Normal 2 45 8 2 12 2" xfId="41540"/>
    <cellStyle name="Normal 2 45 8 2 13" xfId="14664"/>
    <cellStyle name="Normal 2 45 8 2 13 2" xfId="41541"/>
    <cellStyle name="Normal 2 45 8 2 14" xfId="14665"/>
    <cellStyle name="Normal 2 45 8 2 14 2" xfId="41542"/>
    <cellStyle name="Normal 2 45 8 2 15" xfId="14666"/>
    <cellStyle name="Normal 2 45 8 2 15 2" xfId="41543"/>
    <cellStyle name="Normal 2 45 8 2 16" xfId="14667"/>
    <cellStyle name="Normal 2 45 8 2 16 2" xfId="41544"/>
    <cellStyle name="Normal 2 45 8 2 17" xfId="14668"/>
    <cellStyle name="Normal 2 45 8 2 17 2" xfId="41545"/>
    <cellStyle name="Normal 2 45 8 2 18" xfId="14669"/>
    <cellStyle name="Normal 2 45 8 2 18 2" xfId="41546"/>
    <cellStyle name="Normal 2 45 8 2 19" xfId="14670"/>
    <cellStyle name="Normal 2 45 8 2 19 2" xfId="41547"/>
    <cellStyle name="Normal 2 45 8 2 2" xfId="14671"/>
    <cellStyle name="Normal 2 45 8 2 2 2" xfId="14672"/>
    <cellStyle name="Normal 2 45 8 2 2 2 2" xfId="41549"/>
    <cellStyle name="Normal 2 45 8 2 2 3" xfId="14673"/>
    <cellStyle name="Normal 2 45 8 2 2 3 2" xfId="41550"/>
    <cellStyle name="Normal 2 45 8 2 2 4" xfId="14674"/>
    <cellStyle name="Normal 2 45 8 2 2 4 2" xfId="41551"/>
    <cellStyle name="Normal 2 45 8 2 2 5" xfId="14675"/>
    <cellStyle name="Normal 2 45 8 2 2 5 2" xfId="41552"/>
    <cellStyle name="Normal 2 45 8 2 2 6" xfId="14676"/>
    <cellStyle name="Normal 2 45 8 2 2 6 2" xfId="41553"/>
    <cellStyle name="Normal 2 45 8 2 2 7" xfId="14677"/>
    <cellStyle name="Normal 2 45 8 2 2 7 2" xfId="41554"/>
    <cellStyle name="Normal 2 45 8 2 2 8" xfId="30436"/>
    <cellStyle name="Normal 2 45 8 2 2 9" xfId="41548"/>
    <cellStyle name="Normal 2 45 8 2 2_REUTERS" xfId="14678"/>
    <cellStyle name="Normal 2 45 8 2 20" xfId="14679"/>
    <cellStyle name="Normal 2 45 8 2 20 2" xfId="41555"/>
    <cellStyle name="Normal 2 45 8 2 21" xfId="30435"/>
    <cellStyle name="Normal 2 45 8 2 22" xfId="41537"/>
    <cellStyle name="Normal 2 45 8 2 3" xfId="14680"/>
    <cellStyle name="Normal 2 45 8 2 3 2" xfId="14681"/>
    <cellStyle name="Normal 2 45 8 2 3 2 2" xfId="41557"/>
    <cellStyle name="Normal 2 45 8 2 3 3" xfId="14682"/>
    <cellStyle name="Normal 2 45 8 2 3 3 2" xfId="41558"/>
    <cellStyle name="Normal 2 45 8 2 3 4" xfId="14683"/>
    <cellStyle name="Normal 2 45 8 2 3 4 2" xfId="41559"/>
    <cellStyle name="Normal 2 45 8 2 3 5" xfId="14684"/>
    <cellStyle name="Normal 2 45 8 2 3 5 2" xfId="41560"/>
    <cellStyle name="Normal 2 45 8 2 3 6" xfId="14685"/>
    <cellStyle name="Normal 2 45 8 2 3 6 2" xfId="41561"/>
    <cellStyle name="Normal 2 45 8 2 3 7" xfId="14686"/>
    <cellStyle name="Normal 2 45 8 2 3 7 2" xfId="41562"/>
    <cellStyle name="Normal 2 45 8 2 3 8" xfId="30437"/>
    <cellStyle name="Normal 2 45 8 2 3 9" xfId="41556"/>
    <cellStyle name="Normal 2 45 8 2 3_REUTERS" xfId="14687"/>
    <cellStyle name="Normal 2 45 8 2 4" xfId="14688"/>
    <cellStyle name="Normal 2 45 8 2 4 2" xfId="14689"/>
    <cellStyle name="Normal 2 45 8 2 4 2 2" xfId="41564"/>
    <cellStyle name="Normal 2 45 8 2 4 3" xfId="14690"/>
    <cellStyle name="Normal 2 45 8 2 4 3 2" xfId="41565"/>
    <cellStyle name="Normal 2 45 8 2 4 4" xfId="14691"/>
    <cellStyle name="Normal 2 45 8 2 4 4 2" xfId="41566"/>
    <cellStyle name="Normal 2 45 8 2 4 5" xfId="14692"/>
    <cellStyle name="Normal 2 45 8 2 4 5 2" xfId="41567"/>
    <cellStyle name="Normal 2 45 8 2 4 6" xfId="14693"/>
    <cellStyle name="Normal 2 45 8 2 4 6 2" xfId="41568"/>
    <cellStyle name="Normal 2 45 8 2 4 7" xfId="14694"/>
    <cellStyle name="Normal 2 45 8 2 4 7 2" xfId="41569"/>
    <cellStyle name="Normal 2 45 8 2 4 8" xfId="30438"/>
    <cellStyle name="Normal 2 45 8 2 4 9" xfId="41563"/>
    <cellStyle name="Normal 2 45 8 2 4_REUTERS" xfId="14695"/>
    <cellStyle name="Normal 2 45 8 2 5" xfId="14696"/>
    <cellStyle name="Normal 2 45 8 2 5 2" xfId="14697"/>
    <cellStyle name="Normal 2 45 8 2 5 2 2" xfId="41571"/>
    <cellStyle name="Normal 2 45 8 2 5 3" xfId="14698"/>
    <cellStyle name="Normal 2 45 8 2 5 3 2" xfId="41572"/>
    <cellStyle name="Normal 2 45 8 2 5 4" xfId="14699"/>
    <cellStyle name="Normal 2 45 8 2 5 4 2" xfId="41573"/>
    <cellStyle name="Normal 2 45 8 2 5 5" xfId="14700"/>
    <cellStyle name="Normal 2 45 8 2 5 5 2" xfId="41574"/>
    <cellStyle name="Normal 2 45 8 2 5 6" xfId="14701"/>
    <cellStyle name="Normal 2 45 8 2 5 6 2" xfId="41575"/>
    <cellStyle name="Normal 2 45 8 2 5 7" xfId="14702"/>
    <cellStyle name="Normal 2 45 8 2 5 7 2" xfId="41576"/>
    <cellStyle name="Normal 2 45 8 2 5 8" xfId="30439"/>
    <cellStyle name="Normal 2 45 8 2 5 9" xfId="41570"/>
    <cellStyle name="Normal 2 45 8 2 5_REUTERS" xfId="14703"/>
    <cellStyle name="Normal 2 45 8 2 6" xfId="14704"/>
    <cellStyle name="Normal 2 45 8 2 6 2" xfId="14705"/>
    <cellStyle name="Normal 2 45 8 2 6 2 2" xfId="41578"/>
    <cellStyle name="Normal 2 45 8 2 6 3" xfId="14706"/>
    <cellStyle name="Normal 2 45 8 2 6 3 2" xfId="41579"/>
    <cellStyle name="Normal 2 45 8 2 6 4" xfId="14707"/>
    <cellStyle name="Normal 2 45 8 2 6 4 2" xfId="41580"/>
    <cellStyle name="Normal 2 45 8 2 6 5" xfId="14708"/>
    <cellStyle name="Normal 2 45 8 2 6 5 2" xfId="41581"/>
    <cellStyle name="Normal 2 45 8 2 6 6" xfId="41577"/>
    <cellStyle name="Normal 2 45 8 2 7" xfId="14709"/>
    <cellStyle name="Normal 2 45 8 2 7 2" xfId="41582"/>
    <cellStyle name="Normal 2 45 8 2 8" xfId="14710"/>
    <cellStyle name="Normal 2 45 8 2 8 2" xfId="41583"/>
    <cellStyle name="Normal 2 45 8 2 9" xfId="14711"/>
    <cellStyle name="Normal 2 45 8 2 9 2" xfId="41584"/>
    <cellStyle name="Normal 2 45 8 2_INDX_CORR" xfId="14712"/>
    <cellStyle name="Normal 2 45 8 20" xfId="14713"/>
    <cellStyle name="Normal 2 45 8 20 2" xfId="41585"/>
    <cellStyle name="Normal 2 45 8 21" xfId="14714"/>
    <cellStyle name="Normal 2 45 8 21 2" xfId="41586"/>
    <cellStyle name="Normal 2 45 8 22" xfId="14715"/>
    <cellStyle name="Normal 2 45 8 22 2" xfId="41587"/>
    <cellStyle name="Normal 2 45 8 23" xfId="14716"/>
    <cellStyle name="Normal 2 45 8 23 2" xfId="41588"/>
    <cellStyle name="Normal 2 45 8 24" xfId="14717"/>
    <cellStyle name="Normal 2 45 8 24 2" xfId="41589"/>
    <cellStyle name="Normal 2 45 8 25" xfId="30434"/>
    <cellStyle name="Normal 2 45 8 26" xfId="41522"/>
    <cellStyle name="Normal 2 45 8 3" xfId="14718"/>
    <cellStyle name="Normal 2 45 8 3 10" xfId="14719"/>
    <cellStyle name="Normal 2 45 8 3 10 2" xfId="41591"/>
    <cellStyle name="Normal 2 45 8 3 11" xfId="14720"/>
    <cellStyle name="Normal 2 45 8 3 11 2" xfId="41592"/>
    <cellStyle name="Normal 2 45 8 3 12" xfId="14721"/>
    <cellStyle name="Normal 2 45 8 3 12 2" xfId="41593"/>
    <cellStyle name="Normal 2 45 8 3 13" xfId="14722"/>
    <cellStyle name="Normal 2 45 8 3 13 2" xfId="41594"/>
    <cellStyle name="Normal 2 45 8 3 14" xfId="14723"/>
    <cellStyle name="Normal 2 45 8 3 14 2" xfId="41595"/>
    <cellStyle name="Normal 2 45 8 3 15" xfId="14724"/>
    <cellStyle name="Normal 2 45 8 3 15 2" xfId="41596"/>
    <cellStyle name="Normal 2 45 8 3 16" xfId="14725"/>
    <cellStyle name="Normal 2 45 8 3 16 2" xfId="41597"/>
    <cellStyle name="Normal 2 45 8 3 17" xfId="14726"/>
    <cellStyle name="Normal 2 45 8 3 17 2" xfId="41598"/>
    <cellStyle name="Normal 2 45 8 3 18" xfId="14727"/>
    <cellStyle name="Normal 2 45 8 3 18 2" xfId="41599"/>
    <cellStyle name="Normal 2 45 8 3 19" xfId="14728"/>
    <cellStyle name="Normal 2 45 8 3 19 2" xfId="41600"/>
    <cellStyle name="Normal 2 45 8 3 2" xfId="14729"/>
    <cellStyle name="Normal 2 45 8 3 2 2" xfId="14730"/>
    <cellStyle name="Normal 2 45 8 3 2 2 2" xfId="41602"/>
    <cellStyle name="Normal 2 45 8 3 2 3" xfId="14731"/>
    <cellStyle name="Normal 2 45 8 3 2 3 2" xfId="41603"/>
    <cellStyle name="Normal 2 45 8 3 2 4" xfId="14732"/>
    <cellStyle name="Normal 2 45 8 3 2 4 2" xfId="41604"/>
    <cellStyle name="Normal 2 45 8 3 2 5" xfId="14733"/>
    <cellStyle name="Normal 2 45 8 3 2 5 2" xfId="41605"/>
    <cellStyle name="Normal 2 45 8 3 2 6" xfId="14734"/>
    <cellStyle name="Normal 2 45 8 3 2 6 2" xfId="41606"/>
    <cellStyle name="Normal 2 45 8 3 2 7" xfId="14735"/>
    <cellStyle name="Normal 2 45 8 3 2 7 2" xfId="41607"/>
    <cellStyle name="Normal 2 45 8 3 2 8" xfId="30441"/>
    <cellStyle name="Normal 2 45 8 3 2 9" xfId="41601"/>
    <cellStyle name="Normal 2 45 8 3 2_REUTERS" xfId="14736"/>
    <cellStyle name="Normal 2 45 8 3 20" xfId="14737"/>
    <cellStyle name="Normal 2 45 8 3 20 2" xfId="41608"/>
    <cellStyle name="Normal 2 45 8 3 21" xfId="30440"/>
    <cellStyle name="Normal 2 45 8 3 22" xfId="41590"/>
    <cellStyle name="Normal 2 45 8 3 3" xfId="14738"/>
    <cellStyle name="Normal 2 45 8 3 3 2" xfId="14739"/>
    <cellStyle name="Normal 2 45 8 3 3 2 2" xfId="41610"/>
    <cellStyle name="Normal 2 45 8 3 3 3" xfId="14740"/>
    <cellStyle name="Normal 2 45 8 3 3 3 2" xfId="41611"/>
    <cellStyle name="Normal 2 45 8 3 3 4" xfId="14741"/>
    <cellStyle name="Normal 2 45 8 3 3 4 2" xfId="41612"/>
    <cellStyle name="Normal 2 45 8 3 3 5" xfId="14742"/>
    <cellStyle name="Normal 2 45 8 3 3 5 2" xfId="41613"/>
    <cellStyle name="Normal 2 45 8 3 3 6" xfId="14743"/>
    <cellStyle name="Normal 2 45 8 3 3 6 2" xfId="41614"/>
    <cellStyle name="Normal 2 45 8 3 3 7" xfId="14744"/>
    <cellStyle name="Normal 2 45 8 3 3 7 2" xfId="41615"/>
    <cellStyle name="Normal 2 45 8 3 3 8" xfId="30442"/>
    <cellStyle name="Normal 2 45 8 3 3 9" xfId="41609"/>
    <cellStyle name="Normal 2 45 8 3 3_REUTERS" xfId="14745"/>
    <cellStyle name="Normal 2 45 8 3 4" xfId="14746"/>
    <cellStyle name="Normal 2 45 8 3 4 2" xfId="14747"/>
    <cellStyle name="Normal 2 45 8 3 4 2 2" xfId="41617"/>
    <cellStyle name="Normal 2 45 8 3 4 3" xfId="14748"/>
    <cellStyle name="Normal 2 45 8 3 4 3 2" xfId="41618"/>
    <cellStyle name="Normal 2 45 8 3 4 4" xfId="14749"/>
    <cellStyle name="Normal 2 45 8 3 4 4 2" xfId="41619"/>
    <cellStyle name="Normal 2 45 8 3 4 5" xfId="14750"/>
    <cellStyle name="Normal 2 45 8 3 4 5 2" xfId="41620"/>
    <cellStyle name="Normal 2 45 8 3 4 6" xfId="14751"/>
    <cellStyle name="Normal 2 45 8 3 4 6 2" xfId="41621"/>
    <cellStyle name="Normal 2 45 8 3 4 7" xfId="14752"/>
    <cellStyle name="Normal 2 45 8 3 4 7 2" xfId="41622"/>
    <cellStyle name="Normal 2 45 8 3 4 8" xfId="30443"/>
    <cellStyle name="Normal 2 45 8 3 4 9" xfId="41616"/>
    <cellStyle name="Normal 2 45 8 3 4_REUTERS" xfId="14753"/>
    <cellStyle name="Normal 2 45 8 3 5" xfId="14754"/>
    <cellStyle name="Normal 2 45 8 3 5 2" xfId="14755"/>
    <cellStyle name="Normal 2 45 8 3 5 2 2" xfId="41624"/>
    <cellStyle name="Normal 2 45 8 3 5 3" xfId="14756"/>
    <cellStyle name="Normal 2 45 8 3 5 3 2" xfId="41625"/>
    <cellStyle name="Normal 2 45 8 3 5 4" xfId="14757"/>
    <cellStyle name="Normal 2 45 8 3 5 4 2" xfId="41626"/>
    <cellStyle name="Normal 2 45 8 3 5 5" xfId="14758"/>
    <cellStyle name="Normal 2 45 8 3 5 5 2" xfId="41627"/>
    <cellStyle name="Normal 2 45 8 3 5 6" xfId="14759"/>
    <cellStyle name="Normal 2 45 8 3 5 6 2" xfId="41628"/>
    <cellStyle name="Normal 2 45 8 3 5 7" xfId="14760"/>
    <cellStyle name="Normal 2 45 8 3 5 7 2" xfId="41629"/>
    <cellStyle name="Normal 2 45 8 3 5 8" xfId="30444"/>
    <cellStyle name="Normal 2 45 8 3 5 9" xfId="41623"/>
    <cellStyle name="Normal 2 45 8 3 5_REUTERS" xfId="14761"/>
    <cellStyle name="Normal 2 45 8 3 6" xfId="14762"/>
    <cellStyle name="Normal 2 45 8 3 6 2" xfId="14763"/>
    <cellStyle name="Normal 2 45 8 3 6 2 2" xfId="41631"/>
    <cellStyle name="Normal 2 45 8 3 6 3" xfId="14764"/>
    <cellStyle name="Normal 2 45 8 3 6 3 2" xfId="41632"/>
    <cellStyle name="Normal 2 45 8 3 6 4" xfId="14765"/>
    <cellStyle name="Normal 2 45 8 3 6 4 2" xfId="41633"/>
    <cellStyle name="Normal 2 45 8 3 6 5" xfId="14766"/>
    <cellStyle name="Normal 2 45 8 3 6 5 2" xfId="41634"/>
    <cellStyle name="Normal 2 45 8 3 6 6" xfId="41630"/>
    <cellStyle name="Normal 2 45 8 3 7" xfId="14767"/>
    <cellStyle name="Normal 2 45 8 3 7 2" xfId="41635"/>
    <cellStyle name="Normal 2 45 8 3 8" xfId="14768"/>
    <cellStyle name="Normal 2 45 8 3 8 2" xfId="41636"/>
    <cellStyle name="Normal 2 45 8 3 9" xfId="14769"/>
    <cellStyle name="Normal 2 45 8 3 9 2" xfId="41637"/>
    <cellStyle name="Normal 2 45 8 3_INDX_CORR" xfId="14770"/>
    <cellStyle name="Normal 2 45 8 4" xfId="14771"/>
    <cellStyle name="Normal 2 45 8 4 10" xfId="14772"/>
    <cellStyle name="Normal 2 45 8 4 10 2" xfId="41639"/>
    <cellStyle name="Normal 2 45 8 4 11" xfId="14773"/>
    <cellStyle name="Normal 2 45 8 4 11 2" xfId="41640"/>
    <cellStyle name="Normal 2 45 8 4 12" xfId="14774"/>
    <cellStyle name="Normal 2 45 8 4 12 2" xfId="41641"/>
    <cellStyle name="Normal 2 45 8 4 13" xfId="14775"/>
    <cellStyle name="Normal 2 45 8 4 13 2" xfId="41642"/>
    <cellStyle name="Normal 2 45 8 4 14" xfId="14776"/>
    <cellStyle name="Normal 2 45 8 4 14 2" xfId="41643"/>
    <cellStyle name="Normal 2 45 8 4 15" xfId="14777"/>
    <cellStyle name="Normal 2 45 8 4 15 2" xfId="41644"/>
    <cellStyle name="Normal 2 45 8 4 16" xfId="14778"/>
    <cellStyle name="Normal 2 45 8 4 16 2" xfId="41645"/>
    <cellStyle name="Normal 2 45 8 4 17" xfId="14779"/>
    <cellStyle name="Normal 2 45 8 4 17 2" xfId="41646"/>
    <cellStyle name="Normal 2 45 8 4 18" xfId="14780"/>
    <cellStyle name="Normal 2 45 8 4 18 2" xfId="41647"/>
    <cellStyle name="Normal 2 45 8 4 19" xfId="14781"/>
    <cellStyle name="Normal 2 45 8 4 19 2" xfId="41648"/>
    <cellStyle name="Normal 2 45 8 4 2" xfId="14782"/>
    <cellStyle name="Normal 2 45 8 4 2 2" xfId="14783"/>
    <cellStyle name="Normal 2 45 8 4 2 2 2" xfId="41650"/>
    <cellStyle name="Normal 2 45 8 4 2 3" xfId="14784"/>
    <cellStyle name="Normal 2 45 8 4 2 3 2" xfId="41651"/>
    <cellStyle name="Normal 2 45 8 4 2 4" xfId="14785"/>
    <cellStyle name="Normal 2 45 8 4 2 4 2" xfId="41652"/>
    <cellStyle name="Normal 2 45 8 4 2 5" xfId="14786"/>
    <cellStyle name="Normal 2 45 8 4 2 5 2" xfId="41653"/>
    <cellStyle name="Normal 2 45 8 4 2 6" xfId="14787"/>
    <cellStyle name="Normal 2 45 8 4 2 6 2" xfId="41654"/>
    <cellStyle name="Normal 2 45 8 4 2 7" xfId="14788"/>
    <cellStyle name="Normal 2 45 8 4 2 7 2" xfId="41655"/>
    <cellStyle name="Normal 2 45 8 4 2 8" xfId="30446"/>
    <cellStyle name="Normal 2 45 8 4 2 9" xfId="41649"/>
    <cellStyle name="Normal 2 45 8 4 2_REUTERS" xfId="14789"/>
    <cellStyle name="Normal 2 45 8 4 20" xfId="14790"/>
    <cellStyle name="Normal 2 45 8 4 20 2" xfId="41656"/>
    <cellStyle name="Normal 2 45 8 4 21" xfId="30445"/>
    <cellStyle name="Normal 2 45 8 4 22" xfId="41638"/>
    <cellStyle name="Normal 2 45 8 4 3" xfId="14791"/>
    <cellStyle name="Normal 2 45 8 4 3 2" xfId="14792"/>
    <cellStyle name="Normal 2 45 8 4 3 2 2" xfId="41658"/>
    <cellStyle name="Normal 2 45 8 4 3 3" xfId="14793"/>
    <cellStyle name="Normal 2 45 8 4 3 3 2" xfId="41659"/>
    <cellStyle name="Normal 2 45 8 4 3 4" xfId="14794"/>
    <cellStyle name="Normal 2 45 8 4 3 4 2" xfId="41660"/>
    <cellStyle name="Normal 2 45 8 4 3 5" xfId="14795"/>
    <cellStyle name="Normal 2 45 8 4 3 5 2" xfId="41661"/>
    <cellStyle name="Normal 2 45 8 4 3 6" xfId="14796"/>
    <cellStyle name="Normal 2 45 8 4 3 6 2" xfId="41662"/>
    <cellStyle name="Normal 2 45 8 4 3 7" xfId="14797"/>
    <cellStyle name="Normal 2 45 8 4 3 7 2" xfId="41663"/>
    <cellStyle name="Normal 2 45 8 4 3 8" xfId="30447"/>
    <cellStyle name="Normal 2 45 8 4 3 9" xfId="41657"/>
    <cellStyle name="Normal 2 45 8 4 3_REUTERS" xfId="14798"/>
    <cellStyle name="Normal 2 45 8 4 4" xfId="14799"/>
    <cellStyle name="Normal 2 45 8 4 4 2" xfId="14800"/>
    <cellStyle name="Normal 2 45 8 4 4 2 2" xfId="41665"/>
    <cellStyle name="Normal 2 45 8 4 4 3" xfId="14801"/>
    <cellStyle name="Normal 2 45 8 4 4 3 2" xfId="41666"/>
    <cellStyle name="Normal 2 45 8 4 4 4" xfId="14802"/>
    <cellStyle name="Normal 2 45 8 4 4 4 2" xfId="41667"/>
    <cellStyle name="Normal 2 45 8 4 4 5" xfId="14803"/>
    <cellStyle name="Normal 2 45 8 4 4 5 2" xfId="41668"/>
    <cellStyle name="Normal 2 45 8 4 4 6" xfId="14804"/>
    <cellStyle name="Normal 2 45 8 4 4 6 2" xfId="41669"/>
    <cellStyle name="Normal 2 45 8 4 4 7" xfId="14805"/>
    <cellStyle name="Normal 2 45 8 4 4 7 2" xfId="41670"/>
    <cellStyle name="Normal 2 45 8 4 4 8" xfId="30448"/>
    <cellStyle name="Normal 2 45 8 4 4 9" xfId="41664"/>
    <cellStyle name="Normal 2 45 8 4 4_REUTERS" xfId="14806"/>
    <cellStyle name="Normal 2 45 8 4 5" xfId="14807"/>
    <cellStyle name="Normal 2 45 8 4 5 2" xfId="14808"/>
    <cellStyle name="Normal 2 45 8 4 5 2 2" xfId="41672"/>
    <cellStyle name="Normal 2 45 8 4 5 3" xfId="14809"/>
    <cellStyle name="Normal 2 45 8 4 5 3 2" xfId="41673"/>
    <cellStyle name="Normal 2 45 8 4 5 4" xfId="14810"/>
    <cellStyle name="Normal 2 45 8 4 5 4 2" xfId="41674"/>
    <cellStyle name="Normal 2 45 8 4 5 5" xfId="14811"/>
    <cellStyle name="Normal 2 45 8 4 5 5 2" xfId="41675"/>
    <cellStyle name="Normal 2 45 8 4 5 6" xfId="14812"/>
    <cellStyle name="Normal 2 45 8 4 5 6 2" xfId="41676"/>
    <cellStyle name="Normal 2 45 8 4 5 7" xfId="14813"/>
    <cellStyle name="Normal 2 45 8 4 5 7 2" xfId="41677"/>
    <cellStyle name="Normal 2 45 8 4 5 8" xfId="30449"/>
    <cellStyle name="Normal 2 45 8 4 5 9" xfId="41671"/>
    <cellStyle name="Normal 2 45 8 4 5_REUTERS" xfId="14814"/>
    <cellStyle name="Normal 2 45 8 4 6" xfId="14815"/>
    <cellStyle name="Normal 2 45 8 4 6 2" xfId="14816"/>
    <cellStyle name="Normal 2 45 8 4 6 2 2" xfId="41679"/>
    <cellStyle name="Normal 2 45 8 4 6 3" xfId="14817"/>
    <cellStyle name="Normal 2 45 8 4 6 3 2" xfId="41680"/>
    <cellStyle name="Normal 2 45 8 4 6 4" xfId="14818"/>
    <cellStyle name="Normal 2 45 8 4 6 4 2" xfId="41681"/>
    <cellStyle name="Normal 2 45 8 4 6 5" xfId="14819"/>
    <cellStyle name="Normal 2 45 8 4 6 5 2" xfId="41682"/>
    <cellStyle name="Normal 2 45 8 4 6 6" xfId="41678"/>
    <cellStyle name="Normal 2 45 8 4 7" xfId="14820"/>
    <cellStyle name="Normal 2 45 8 4 7 2" xfId="41683"/>
    <cellStyle name="Normal 2 45 8 4 8" xfId="14821"/>
    <cellStyle name="Normal 2 45 8 4 8 2" xfId="41684"/>
    <cellStyle name="Normal 2 45 8 4 9" xfId="14822"/>
    <cellStyle name="Normal 2 45 8 4 9 2" xfId="41685"/>
    <cellStyle name="Normal 2 45 8 4_INDX_CORR" xfId="14823"/>
    <cellStyle name="Normal 2 45 8 5" xfId="14824"/>
    <cellStyle name="Normal 2 45 8 5 10" xfId="14825"/>
    <cellStyle name="Normal 2 45 8 5 10 2" xfId="41687"/>
    <cellStyle name="Normal 2 45 8 5 11" xfId="14826"/>
    <cellStyle name="Normal 2 45 8 5 11 2" xfId="41688"/>
    <cellStyle name="Normal 2 45 8 5 12" xfId="14827"/>
    <cellStyle name="Normal 2 45 8 5 12 2" xfId="41689"/>
    <cellStyle name="Normal 2 45 8 5 13" xfId="14828"/>
    <cellStyle name="Normal 2 45 8 5 13 2" xfId="41690"/>
    <cellStyle name="Normal 2 45 8 5 14" xfId="14829"/>
    <cellStyle name="Normal 2 45 8 5 14 2" xfId="41691"/>
    <cellStyle name="Normal 2 45 8 5 15" xfId="14830"/>
    <cellStyle name="Normal 2 45 8 5 15 2" xfId="41692"/>
    <cellStyle name="Normal 2 45 8 5 16" xfId="14831"/>
    <cellStyle name="Normal 2 45 8 5 16 2" xfId="41693"/>
    <cellStyle name="Normal 2 45 8 5 17" xfId="14832"/>
    <cellStyle name="Normal 2 45 8 5 17 2" xfId="41694"/>
    <cellStyle name="Normal 2 45 8 5 18" xfId="14833"/>
    <cellStyle name="Normal 2 45 8 5 18 2" xfId="41695"/>
    <cellStyle name="Normal 2 45 8 5 19" xfId="14834"/>
    <cellStyle name="Normal 2 45 8 5 19 2" xfId="41696"/>
    <cellStyle name="Normal 2 45 8 5 2" xfId="14835"/>
    <cellStyle name="Normal 2 45 8 5 2 2" xfId="14836"/>
    <cellStyle name="Normal 2 45 8 5 2 2 2" xfId="41698"/>
    <cellStyle name="Normal 2 45 8 5 2 3" xfId="14837"/>
    <cellStyle name="Normal 2 45 8 5 2 3 2" xfId="41699"/>
    <cellStyle name="Normal 2 45 8 5 2 4" xfId="14838"/>
    <cellStyle name="Normal 2 45 8 5 2 4 2" xfId="41700"/>
    <cellStyle name="Normal 2 45 8 5 2 5" xfId="14839"/>
    <cellStyle name="Normal 2 45 8 5 2 5 2" xfId="41701"/>
    <cellStyle name="Normal 2 45 8 5 2 6" xfId="14840"/>
    <cellStyle name="Normal 2 45 8 5 2 6 2" xfId="41702"/>
    <cellStyle name="Normal 2 45 8 5 2 7" xfId="14841"/>
    <cellStyle name="Normal 2 45 8 5 2 7 2" xfId="41703"/>
    <cellStyle name="Normal 2 45 8 5 2 8" xfId="30451"/>
    <cellStyle name="Normal 2 45 8 5 2 9" xfId="41697"/>
    <cellStyle name="Normal 2 45 8 5 2_REUTERS" xfId="14842"/>
    <cellStyle name="Normal 2 45 8 5 20" xfId="14843"/>
    <cellStyle name="Normal 2 45 8 5 20 2" xfId="41704"/>
    <cellStyle name="Normal 2 45 8 5 21" xfId="30450"/>
    <cellStyle name="Normal 2 45 8 5 22" xfId="41686"/>
    <cellStyle name="Normal 2 45 8 5 3" xfId="14844"/>
    <cellStyle name="Normal 2 45 8 5 3 2" xfId="14845"/>
    <cellStyle name="Normal 2 45 8 5 3 2 2" xfId="41706"/>
    <cellStyle name="Normal 2 45 8 5 3 3" xfId="14846"/>
    <cellStyle name="Normal 2 45 8 5 3 3 2" xfId="41707"/>
    <cellStyle name="Normal 2 45 8 5 3 4" xfId="14847"/>
    <cellStyle name="Normal 2 45 8 5 3 4 2" xfId="41708"/>
    <cellStyle name="Normal 2 45 8 5 3 5" xfId="14848"/>
    <cellStyle name="Normal 2 45 8 5 3 5 2" xfId="41709"/>
    <cellStyle name="Normal 2 45 8 5 3 6" xfId="14849"/>
    <cellStyle name="Normal 2 45 8 5 3 6 2" xfId="41710"/>
    <cellStyle name="Normal 2 45 8 5 3 7" xfId="14850"/>
    <cellStyle name="Normal 2 45 8 5 3 7 2" xfId="41711"/>
    <cellStyle name="Normal 2 45 8 5 3 8" xfId="30452"/>
    <cellStyle name="Normal 2 45 8 5 3 9" xfId="41705"/>
    <cellStyle name="Normal 2 45 8 5 3_REUTERS" xfId="14851"/>
    <cellStyle name="Normal 2 45 8 5 4" xfId="14852"/>
    <cellStyle name="Normal 2 45 8 5 4 2" xfId="14853"/>
    <cellStyle name="Normal 2 45 8 5 4 2 2" xfId="41713"/>
    <cellStyle name="Normal 2 45 8 5 4 3" xfId="14854"/>
    <cellStyle name="Normal 2 45 8 5 4 3 2" xfId="41714"/>
    <cellStyle name="Normal 2 45 8 5 4 4" xfId="14855"/>
    <cellStyle name="Normal 2 45 8 5 4 4 2" xfId="41715"/>
    <cellStyle name="Normal 2 45 8 5 4 5" xfId="14856"/>
    <cellStyle name="Normal 2 45 8 5 4 5 2" xfId="41716"/>
    <cellStyle name="Normal 2 45 8 5 4 6" xfId="14857"/>
    <cellStyle name="Normal 2 45 8 5 4 6 2" xfId="41717"/>
    <cellStyle name="Normal 2 45 8 5 4 7" xfId="14858"/>
    <cellStyle name="Normal 2 45 8 5 4 7 2" xfId="41718"/>
    <cellStyle name="Normal 2 45 8 5 4 8" xfId="30453"/>
    <cellStyle name="Normal 2 45 8 5 4 9" xfId="41712"/>
    <cellStyle name="Normal 2 45 8 5 4_REUTERS" xfId="14859"/>
    <cellStyle name="Normal 2 45 8 5 5" xfId="14860"/>
    <cellStyle name="Normal 2 45 8 5 5 2" xfId="14861"/>
    <cellStyle name="Normal 2 45 8 5 5 2 2" xfId="41720"/>
    <cellStyle name="Normal 2 45 8 5 5 3" xfId="14862"/>
    <cellStyle name="Normal 2 45 8 5 5 3 2" xfId="41721"/>
    <cellStyle name="Normal 2 45 8 5 5 4" xfId="14863"/>
    <cellStyle name="Normal 2 45 8 5 5 4 2" xfId="41722"/>
    <cellStyle name="Normal 2 45 8 5 5 5" xfId="14864"/>
    <cellStyle name="Normal 2 45 8 5 5 5 2" xfId="41723"/>
    <cellStyle name="Normal 2 45 8 5 5 6" xfId="14865"/>
    <cellStyle name="Normal 2 45 8 5 5 6 2" xfId="41724"/>
    <cellStyle name="Normal 2 45 8 5 5 7" xfId="14866"/>
    <cellStyle name="Normal 2 45 8 5 5 7 2" xfId="41725"/>
    <cellStyle name="Normal 2 45 8 5 5 8" xfId="30454"/>
    <cellStyle name="Normal 2 45 8 5 5 9" xfId="41719"/>
    <cellStyle name="Normal 2 45 8 5 5_REUTERS" xfId="14867"/>
    <cellStyle name="Normal 2 45 8 5 6" xfId="14868"/>
    <cellStyle name="Normal 2 45 8 5 6 2" xfId="14869"/>
    <cellStyle name="Normal 2 45 8 5 6 2 2" xfId="41727"/>
    <cellStyle name="Normal 2 45 8 5 6 3" xfId="14870"/>
    <cellStyle name="Normal 2 45 8 5 6 3 2" xfId="41728"/>
    <cellStyle name="Normal 2 45 8 5 6 4" xfId="14871"/>
    <cellStyle name="Normal 2 45 8 5 6 4 2" xfId="41729"/>
    <cellStyle name="Normal 2 45 8 5 6 5" xfId="14872"/>
    <cellStyle name="Normal 2 45 8 5 6 5 2" xfId="41730"/>
    <cellStyle name="Normal 2 45 8 5 6 6" xfId="41726"/>
    <cellStyle name="Normal 2 45 8 5 7" xfId="14873"/>
    <cellStyle name="Normal 2 45 8 5 7 2" xfId="41731"/>
    <cellStyle name="Normal 2 45 8 5 8" xfId="14874"/>
    <cellStyle name="Normal 2 45 8 5 8 2" xfId="41732"/>
    <cellStyle name="Normal 2 45 8 5 9" xfId="14875"/>
    <cellStyle name="Normal 2 45 8 5 9 2" xfId="41733"/>
    <cellStyle name="Normal 2 45 8 5_INDX_CORR" xfId="14876"/>
    <cellStyle name="Normal 2 45 8 6" xfId="14877"/>
    <cellStyle name="Normal 2 45 8 6 2" xfId="14878"/>
    <cellStyle name="Normal 2 45 8 6 2 2" xfId="41735"/>
    <cellStyle name="Normal 2 45 8 6 3" xfId="14879"/>
    <cellStyle name="Normal 2 45 8 6 3 2" xfId="41736"/>
    <cellStyle name="Normal 2 45 8 6 4" xfId="14880"/>
    <cellStyle name="Normal 2 45 8 6 4 2" xfId="41737"/>
    <cellStyle name="Normal 2 45 8 6 5" xfId="14881"/>
    <cellStyle name="Normal 2 45 8 6 5 2" xfId="41738"/>
    <cellStyle name="Normal 2 45 8 6 6" xfId="14882"/>
    <cellStyle name="Normal 2 45 8 6 6 2" xfId="41739"/>
    <cellStyle name="Normal 2 45 8 6 7" xfId="14883"/>
    <cellStyle name="Normal 2 45 8 6 7 2" xfId="41740"/>
    <cellStyle name="Normal 2 45 8 6 8" xfId="30455"/>
    <cellStyle name="Normal 2 45 8 6 9" xfId="41734"/>
    <cellStyle name="Normal 2 45 8 6_REUTERS" xfId="14884"/>
    <cellStyle name="Normal 2 45 8 7" xfId="14885"/>
    <cellStyle name="Normal 2 45 8 7 2" xfId="14886"/>
    <cellStyle name="Normal 2 45 8 7 2 2" xfId="41742"/>
    <cellStyle name="Normal 2 45 8 7 3" xfId="14887"/>
    <cellStyle name="Normal 2 45 8 7 3 2" xfId="41743"/>
    <cellStyle name="Normal 2 45 8 7 4" xfId="14888"/>
    <cellStyle name="Normal 2 45 8 7 4 2" xfId="41744"/>
    <cellStyle name="Normal 2 45 8 7 5" xfId="14889"/>
    <cellStyle name="Normal 2 45 8 7 5 2" xfId="41745"/>
    <cellStyle name="Normal 2 45 8 7 6" xfId="14890"/>
    <cellStyle name="Normal 2 45 8 7 6 2" xfId="41746"/>
    <cellStyle name="Normal 2 45 8 7 7" xfId="14891"/>
    <cellStyle name="Normal 2 45 8 7 7 2" xfId="41747"/>
    <cellStyle name="Normal 2 45 8 7 8" xfId="30456"/>
    <cellStyle name="Normal 2 45 8 7 9" xfId="41741"/>
    <cellStyle name="Normal 2 45 8 7_REUTERS" xfId="14892"/>
    <cellStyle name="Normal 2 45 8 8" xfId="14893"/>
    <cellStyle name="Normal 2 45 8 8 2" xfId="14894"/>
    <cellStyle name="Normal 2 45 8 8 2 2" xfId="41749"/>
    <cellStyle name="Normal 2 45 8 8 3" xfId="14895"/>
    <cellStyle name="Normal 2 45 8 8 3 2" xfId="41750"/>
    <cellStyle name="Normal 2 45 8 8 4" xfId="14896"/>
    <cellStyle name="Normal 2 45 8 8 4 2" xfId="41751"/>
    <cellStyle name="Normal 2 45 8 8 5" xfId="14897"/>
    <cellStyle name="Normal 2 45 8 8 5 2" xfId="41752"/>
    <cellStyle name="Normal 2 45 8 8 6" xfId="14898"/>
    <cellStyle name="Normal 2 45 8 8 6 2" xfId="41753"/>
    <cellStyle name="Normal 2 45 8 8 7" xfId="14899"/>
    <cellStyle name="Normal 2 45 8 8 7 2" xfId="41754"/>
    <cellStyle name="Normal 2 45 8 8 8" xfId="30457"/>
    <cellStyle name="Normal 2 45 8 8 9" xfId="41748"/>
    <cellStyle name="Normal 2 45 8 8_REUTERS" xfId="14900"/>
    <cellStyle name="Normal 2 45 8 9" xfId="14901"/>
    <cellStyle name="Normal 2 45 8 9 2" xfId="14902"/>
    <cellStyle name="Normal 2 45 8 9 2 2" xfId="41756"/>
    <cellStyle name="Normal 2 45 8 9 3" xfId="14903"/>
    <cellStyle name="Normal 2 45 8 9 3 2" xfId="41757"/>
    <cellStyle name="Normal 2 45 8 9 4" xfId="14904"/>
    <cellStyle name="Normal 2 45 8 9 4 2" xfId="41758"/>
    <cellStyle name="Normal 2 45 8 9 5" xfId="14905"/>
    <cellStyle name="Normal 2 45 8 9 5 2" xfId="41759"/>
    <cellStyle name="Normal 2 45 8 9 6" xfId="14906"/>
    <cellStyle name="Normal 2 45 8 9 6 2" xfId="41760"/>
    <cellStyle name="Normal 2 45 8 9 7" xfId="14907"/>
    <cellStyle name="Normal 2 45 8 9 7 2" xfId="41761"/>
    <cellStyle name="Normal 2 45 8 9 8" xfId="30458"/>
    <cellStyle name="Normal 2 45 8 9 9" xfId="41755"/>
    <cellStyle name="Normal 2 45 8 9_REUTERS" xfId="14908"/>
    <cellStyle name="Normal 2 45 8_DIFF DBI" xfId="14909"/>
    <cellStyle name="Normal 2 45 9" xfId="14910"/>
    <cellStyle name="Normal 2 45 9 2" xfId="14911"/>
    <cellStyle name="Normal 2 45 9 2 2" xfId="41763"/>
    <cellStyle name="Normal 2 45 9 3" xfId="14912"/>
    <cellStyle name="Normal 2 45 9 3 2" xfId="41764"/>
    <cellStyle name="Normal 2 45 9 4" xfId="14913"/>
    <cellStyle name="Normal 2 45 9 4 2" xfId="41765"/>
    <cellStyle name="Normal 2 45 9 5" xfId="14914"/>
    <cellStyle name="Normal 2 45 9 5 2" xfId="41766"/>
    <cellStyle name="Normal 2 45 9 6" xfId="14915"/>
    <cellStyle name="Normal 2 45 9 6 2" xfId="41767"/>
    <cellStyle name="Normal 2 45 9 7" xfId="14916"/>
    <cellStyle name="Normal 2 45 9 7 2" xfId="41768"/>
    <cellStyle name="Normal 2 45 9 8" xfId="30459"/>
    <cellStyle name="Normal 2 45 9 9" xfId="41762"/>
    <cellStyle name="Normal 2 45 9_REUTERS" xfId="14917"/>
    <cellStyle name="Normal 2 45_INDX_CORR" xfId="14918"/>
    <cellStyle name="Normal 2 46" xfId="14919"/>
    <cellStyle name="Normal 2 46 10" xfId="14920"/>
    <cellStyle name="Normal 2 46 10 2" xfId="14921"/>
    <cellStyle name="Normal 2 46 10 2 2" xfId="41771"/>
    <cellStyle name="Normal 2 46 10 3" xfId="14922"/>
    <cellStyle name="Normal 2 46 10 3 2" xfId="41772"/>
    <cellStyle name="Normal 2 46 10 4" xfId="14923"/>
    <cellStyle name="Normal 2 46 10 4 2" xfId="41773"/>
    <cellStyle name="Normal 2 46 10 5" xfId="14924"/>
    <cellStyle name="Normal 2 46 10 5 2" xfId="41774"/>
    <cellStyle name="Normal 2 46 10 6" xfId="14925"/>
    <cellStyle name="Normal 2 46 10 6 2" xfId="41775"/>
    <cellStyle name="Normal 2 46 10 7" xfId="14926"/>
    <cellStyle name="Normal 2 46 10 7 2" xfId="41776"/>
    <cellStyle name="Normal 2 46 10 8" xfId="30461"/>
    <cellStyle name="Normal 2 46 10 9" xfId="41770"/>
    <cellStyle name="Normal 2 46 10_REUTERS" xfId="14927"/>
    <cellStyle name="Normal 2 46 11" xfId="14928"/>
    <cellStyle name="Normal 2 46 11 2" xfId="14929"/>
    <cellStyle name="Normal 2 46 11 2 2" xfId="41778"/>
    <cellStyle name="Normal 2 46 11 3" xfId="14930"/>
    <cellStyle name="Normal 2 46 11 3 2" xfId="41779"/>
    <cellStyle name="Normal 2 46 11 4" xfId="14931"/>
    <cellStyle name="Normal 2 46 11 4 2" xfId="41780"/>
    <cellStyle name="Normal 2 46 11 5" xfId="14932"/>
    <cellStyle name="Normal 2 46 11 5 2" xfId="41781"/>
    <cellStyle name="Normal 2 46 11 6" xfId="14933"/>
    <cellStyle name="Normal 2 46 11 6 2" xfId="41782"/>
    <cellStyle name="Normal 2 46 11 7" xfId="14934"/>
    <cellStyle name="Normal 2 46 11 7 2" xfId="41783"/>
    <cellStyle name="Normal 2 46 11 8" xfId="30462"/>
    <cellStyle name="Normal 2 46 11 9" xfId="41777"/>
    <cellStyle name="Normal 2 46 11_REUTERS" xfId="14935"/>
    <cellStyle name="Normal 2 46 12" xfId="14936"/>
    <cellStyle name="Normal 2 46 12 2" xfId="14937"/>
    <cellStyle name="Normal 2 46 12 2 2" xfId="41785"/>
    <cellStyle name="Normal 2 46 12 3" xfId="14938"/>
    <cellStyle name="Normal 2 46 12 3 2" xfId="41786"/>
    <cellStyle name="Normal 2 46 12 4" xfId="14939"/>
    <cellStyle name="Normal 2 46 12 4 2" xfId="41787"/>
    <cellStyle name="Normal 2 46 12 5" xfId="14940"/>
    <cellStyle name="Normal 2 46 12 5 2" xfId="41788"/>
    <cellStyle name="Normal 2 46 12 6" xfId="14941"/>
    <cellStyle name="Normal 2 46 12 6 2" xfId="41789"/>
    <cellStyle name="Normal 2 46 12 7" xfId="14942"/>
    <cellStyle name="Normal 2 46 12 7 2" xfId="41790"/>
    <cellStyle name="Normal 2 46 12 8" xfId="30463"/>
    <cellStyle name="Normal 2 46 12 9" xfId="41784"/>
    <cellStyle name="Normal 2 46 12_REUTERS" xfId="14943"/>
    <cellStyle name="Normal 2 46 13" xfId="14944"/>
    <cellStyle name="Normal 2 46 13 2" xfId="14945"/>
    <cellStyle name="Normal 2 46 13 2 2" xfId="41792"/>
    <cellStyle name="Normal 2 46 13 3" xfId="14946"/>
    <cellStyle name="Normal 2 46 13 3 2" xfId="41793"/>
    <cellStyle name="Normal 2 46 13 4" xfId="14947"/>
    <cellStyle name="Normal 2 46 13 4 2" xfId="41794"/>
    <cellStyle name="Normal 2 46 13 5" xfId="14948"/>
    <cellStyle name="Normal 2 46 13 5 2" xfId="41795"/>
    <cellStyle name="Normal 2 46 13 6" xfId="41791"/>
    <cellStyle name="Normal 2 46 14" xfId="14949"/>
    <cellStyle name="Normal 2 46 14 2" xfId="41796"/>
    <cellStyle name="Normal 2 46 15" xfId="14950"/>
    <cellStyle name="Normal 2 46 15 2" xfId="41797"/>
    <cellStyle name="Normal 2 46 16" xfId="14951"/>
    <cellStyle name="Normal 2 46 16 2" xfId="41798"/>
    <cellStyle name="Normal 2 46 17" xfId="14952"/>
    <cellStyle name="Normal 2 46 17 2" xfId="41799"/>
    <cellStyle name="Normal 2 46 18" xfId="14953"/>
    <cellStyle name="Normal 2 46 18 2" xfId="41800"/>
    <cellStyle name="Normal 2 46 19" xfId="14954"/>
    <cellStyle name="Normal 2 46 19 2" xfId="41801"/>
    <cellStyle name="Normal 2 46 2" xfId="14955"/>
    <cellStyle name="Normal 2 46 2 10" xfId="14956"/>
    <cellStyle name="Normal 2 46 2 10 2" xfId="41803"/>
    <cellStyle name="Normal 2 46 2 11" xfId="14957"/>
    <cellStyle name="Normal 2 46 2 11 2" xfId="41804"/>
    <cellStyle name="Normal 2 46 2 12" xfId="14958"/>
    <cellStyle name="Normal 2 46 2 12 2" xfId="41805"/>
    <cellStyle name="Normal 2 46 2 13" xfId="14959"/>
    <cellStyle name="Normal 2 46 2 13 2" xfId="41806"/>
    <cellStyle name="Normal 2 46 2 14" xfId="14960"/>
    <cellStyle name="Normal 2 46 2 14 2" xfId="41807"/>
    <cellStyle name="Normal 2 46 2 15" xfId="14961"/>
    <cellStyle name="Normal 2 46 2 15 2" xfId="41808"/>
    <cellStyle name="Normal 2 46 2 16" xfId="14962"/>
    <cellStyle name="Normal 2 46 2 16 2" xfId="41809"/>
    <cellStyle name="Normal 2 46 2 17" xfId="14963"/>
    <cellStyle name="Normal 2 46 2 17 2" xfId="41810"/>
    <cellStyle name="Normal 2 46 2 18" xfId="14964"/>
    <cellStyle name="Normal 2 46 2 18 2" xfId="41811"/>
    <cellStyle name="Normal 2 46 2 19" xfId="14965"/>
    <cellStyle name="Normal 2 46 2 19 2" xfId="41812"/>
    <cellStyle name="Normal 2 46 2 2" xfId="14966"/>
    <cellStyle name="Normal 2 46 2 2 2" xfId="14967"/>
    <cellStyle name="Normal 2 46 2 2 2 2" xfId="41814"/>
    <cellStyle name="Normal 2 46 2 2 3" xfId="14968"/>
    <cellStyle name="Normal 2 46 2 2 3 2" xfId="41815"/>
    <cellStyle name="Normal 2 46 2 2 4" xfId="14969"/>
    <cellStyle name="Normal 2 46 2 2 4 2" xfId="41816"/>
    <cellStyle name="Normal 2 46 2 2 5" xfId="14970"/>
    <cellStyle name="Normal 2 46 2 2 5 2" xfId="41817"/>
    <cellStyle name="Normal 2 46 2 2 6" xfId="14971"/>
    <cellStyle name="Normal 2 46 2 2 6 2" xfId="41818"/>
    <cellStyle name="Normal 2 46 2 2 7" xfId="14972"/>
    <cellStyle name="Normal 2 46 2 2 7 2" xfId="41819"/>
    <cellStyle name="Normal 2 46 2 2 8" xfId="30465"/>
    <cellStyle name="Normal 2 46 2 2 9" xfId="41813"/>
    <cellStyle name="Normal 2 46 2 2_REUTERS" xfId="14973"/>
    <cellStyle name="Normal 2 46 2 20" xfId="14974"/>
    <cellStyle name="Normal 2 46 2 20 2" xfId="41820"/>
    <cellStyle name="Normal 2 46 2 21" xfId="30464"/>
    <cellStyle name="Normal 2 46 2 22" xfId="41802"/>
    <cellStyle name="Normal 2 46 2 3" xfId="14975"/>
    <cellStyle name="Normal 2 46 2 3 2" xfId="14976"/>
    <cellStyle name="Normal 2 46 2 3 2 2" xfId="41822"/>
    <cellStyle name="Normal 2 46 2 3 3" xfId="14977"/>
    <cellStyle name="Normal 2 46 2 3 3 2" xfId="41823"/>
    <cellStyle name="Normal 2 46 2 3 4" xfId="14978"/>
    <cellStyle name="Normal 2 46 2 3 4 2" xfId="41824"/>
    <cellStyle name="Normal 2 46 2 3 5" xfId="14979"/>
    <cellStyle name="Normal 2 46 2 3 5 2" xfId="41825"/>
    <cellStyle name="Normal 2 46 2 3 6" xfId="14980"/>
    <cellStyle name="Normal 2 46 2 3 6 2" xfId="41826"/>
    <cellStyle name="Normal 2 46 2 3 7" xfId="14981"/>
    <cellStyle name="Normal 2 46 2 3 7 2" xfId="41827"/>
    <cellStyle name="Normal 2 46 2 3 8" xfId="30466"/>
    <cellStyle name="Normal 2 46 2 3 9" xfId="41821"/>
    <cellStyle name="Normal 2 46 2 3_REUTERS" xfId="14982"/>
    <cellStyle name="Normal 2 46 2 4" xfId="14983"/>
    <cellStyle name="Normal 2 46 2 4 2" xfId="14984"/>
    <cellStyle name="Normal 2 46 2 4 2 2" xfId="41829"/>
    <cellStyle name="Normal 2 46 2 4 3" xfId="14985"/>
    <cellStyle name="Normal 2 46 2 4 3 2" xfId="41830"/>
    <cellStyle name="Normal 2 46 2 4 4" xfId="14986"/>
    <cellStyle name="Normal 2 46 2 4 4 2" xfId="41831"/>
    <cellStyle name="Normal 2 46 2 4 5" xfId="14987"/>
    <cellStyle name="Normal 2 46 2 4 5 2" xfId="41832"/>
    <cellStyle name="Normal 2 46 2 4 6" xfId="14988"/>
    <cellStyle name="Normal 2 46 2 4 6 2" xfId="41833"/>
    <cellStyle name="Normal 2 46 2 4 7" xfId="14989"/>
    <cellStyle name="Normal 2 46 2 4 7 2" xfId="41834"/>
    <cellStyle name="Normal 2 46 2 4 8" xfId="30467"/>
    <cellStyle name="Normal 2 46 2 4 9" xfId="41828"/>
    <cellStyle name="Normal 2 46 2 4_REUTERS" xfId="14990"/>
    <cellStyle name="Normal 2 46 2 5" xfId="14991"/>
    <cellStyle name="Normal 2 46 2 5 2" xfId="14992"/>
    <cellStyle name="Normal 2 46 2 5 2 2" xfId="41836"/>
    <cellStyle name="Normal 2 46 2 5 3" xfId="14993"/>
    <cellStyle name="Normal 2 46 2 5 3 2" xfId="41837"/>
    <cellStyle name="Normal 2 46 2 5 4" xfId="14994"/>
    <cellStyle name="Normal 2 46 2 5 4 2" xfId="41838"/>
    <cellStyle name="Normal 2 46 2 5 5" xfId="14995"/>
    <cellStyle name="Normal 2 46 2 5 5 2" xfId="41839"/>
    <cellStyle name="Normal 2 46 2 5 6" xfId="14996"/>
    <cellStyle name="Normal 2 46 2 5 6 2" xfId="41840"/>
    <cellStyle name="Normal 2 46 2 5 7" xfId="14997"/>
    <cellStyle name="Normal 2 46 2 5 7 2" xfId="41841"/>
    <cellStyle name="Normal 2 46 2 5 8" xfId="30468"/>
    <cellStyle name="Normal 2 46 2 5 9" xfId="41835"/>
    <cellStyle name="Normal 2 46 2 5_REUTERS" xfId="14998"/>
    <cellStyle name="Normal 2 46 2 6" xfId="14999"/>
    <cellStyle name="Normal 2 46 2 6 2" xfId="15000"/>
    <cellStyle name="Normal 2 46 2 6 2 2" xfId="41843"/>
    <cellStyle name="Normal 2 46 2 6 3" xfId="15001"/>
    <cellStyle name="Normal 2 46 2 6 3 2" xfId="41844"/>
    <cellStyle name="Normal 2 46 2 6 4" xfId="15002"/>
    <cellStyle name="Normal 2 46 2 6 4 2" xfId="41845"/>
    <cellStyle name="Normal 2 46 2 6 5" xfId="15003"/>
    <cellStyle name="Normal 2 46 2 6 5 2" xfId="41846"/>
    <cellStyle name="Normal 2 46 2 6 6" xfId="41842"/>
    <cellStyle name="Normal 2 46 2 7" xfId="15004"/>
    <cellStyle name="Normal 2 46 2 7 2" xfId="41847"/>
    <cellStyle name="Normal 2 46 2 8" xfId="15005"/>
    <cellStyle name="Normal 2 46 2 8 2" xfId="41848"/>
    <cellStyle name="Normal 2 46 2 9" xfId="15006"/>
    <cellStyle name="Normal 2 46 2 9 2" xfId="41849"/>
    <cellStyle name="Normal 2 46 2_INDX_CORR" xfId="15007"/>
    <cellStyle name="Normal 2 46 20" xfId="15008"/>
    <cellStyle name="Normal 2 46 20 2" xfId="41850"/>
    <cellStyle name="Normal 2 46 21" xfId="15009"/>
    <cellStyle name="Normal 2 46 21 2" xfId="41851"/>
    <cellStyle name="Normal 2 46 22" xfId="15010"/>
    <cellStyle name="Normal 2 46 22 2" xfId="41852"/>
    <cellStyle name="Normal 2 46 23" xfId="15011"/>
    <cellStyle name="Normal 2 46 23 2" xfId="41853"/>
    <cellStyle name="Normal 2 46 24" xfId="15012"/>
    <cellStyle name="Normal 2 46 24 2" xfId="41854"/>
    <cellStyle name="Normal 2 46 25" xfId="15013"/>
    <cellStyle name="Normal 2 46 25 2" xfId="41855"/>
    <cellStyle name="Normal 2 46 26" xfId="15014"/>
    <cellStyle name="Normal 2 46 26 2" xfId="41856"/>
    <cellStyle name="Normal 2 46 27" xfId="15015"/>
    <cellStyle name="Normal 2 46 27 2" xfId="41857"/>
    <cellStyle name="Normal 2 46 28" xfId="30460"/>
    <cellStyle name="Normal 2 46 29" xfId="41769"/>
    <cellStyle name="Normal 2 46 3" xfId="15016"/>
    <cellStyle name="Normal 2 46 3 10" xfId="15017"/>
    <cellStyle name="Normal 2 46 3 10 2" xfId="41859"/>
    <cellStyle name="Normal 2 46 3 11" xfId="15018"/>
    <cellStyle name="Normal 2 46 3 11 2" xfId="41860"/>
    <cellStyle name="Normal 2 46 3 12" xfId="15019"/>
    <cellStyle name="Normal 2 46 3 12 2" xfId="41861"/>
    <cellStyle name="Normal 2 46 3 13" xfId="15020"/>
    <cellStyle name="Normal 2 46 3 13 2" xfId="41862"/>
    <cellStyle name="Normal 2 46 3 14" xfId="15021"/>
    <cellStyle name="Normal 2 46 3 14 2" xfId="41863"/>
    <cellStyle name="Normal 2 46 3 15" xfId="15022"/>
    <cellStyle name="Normal 2 46 3 15 2" xfId="41864"/>
    <cellStyle name="Normal 2 46 3 16" xfId="15023"/>
    <cellStyle name="Normal 2 46 3 16 2" xfId="41865"/>
    <cellStyle name="Normal 2 46 3 17" xfId="15024"/>
    <cellStyle name="Normal 2 46 3 17 2" xfId="41866"/>
    <cellStyle name="Normal 2 46 3 18" xfId="15025"/>
    <cellStyle name="Normal 2 46 3 18 2" xfId="41867"/>
    <cellStyle name="Normal 2 46 3 19" xfId="15026"/>
    <cellStyle name="Normal 2 46 3 19 2" xfId="41868"/>
    <cellStyle name="Normal 2 46 3 2" xfId="15027"/>
    <cellStyle name="Normal 2 46 3 2 2" xfId="15028"/>
    <cellStyle name="Normal 2 46 3 2 2 2" xfId="41870"/>
    <cellStyle name="Normal 2 46 3 2 3" xfId="15029"/>
    <cellStyle name="Normal 2 46 3 2 3 2" xfId="41871"/>
    <cellStyle name="Normal 2 46 3 2 4" xfId="15030"/>
    <cellStyle name="Normal 2 46 3 2 4 2" xfId="41872"/>
    <cellStyle name="Normal 2 46 3 2 5" xfId="15031"/>
    <cellStyle name="Normal 2 46 3 2 5 2" xfId="41873"/>
    <cellStyle name="Normal 2 46 3 2 6" xfId="15032"/>
    <cellStyle name="Normal 2 46 3 2 6 2" xfId="41874"/>
    <cellStyle name="Normal 2 46 3 2 7" xfId="15033"/>
    <cellStyle name="Normal 2 46 3 2 7 2" xfId="41875"/>
    <cellStyle name="Normal 2 46 3 2 8" xfId="30470"/>
    <cellStyle name="Normal 2 46 3 2 9" xfId="41869"/>
    <cellStyle name="Normal 2 46 3 2_REUTERS" xfId="15034"/>
    <cellStyle name="Normal 2 46 3 20" xfId="15035"/>
    <cellStyle name="Normal 2 46 3 20 2" xfId="41876"/>
    <cellStyle name="Normal 2 46 3 21" xfId="30469"/>
    <cellStyle name="Normal 2 46 3 22" xfId="41858"/>
    <cellStyle name="Normal 2 46 3 3" xfId="15036"/>
    <cellStyle name="Normal 2 46 3 3 2" xfId="15037"/>
    <cellStyle name="Normal 2 46 3 3 2 2" xfId="41878"/>
    <cellStyle name="Normal 2 46 3 3 3" xfId="15038"/>
    <cellStyle name="Normal 2 46 3 3 3 2" xfId="41879"/>
    <cellStyle name="Normal 2 46 3 3 4" xfId="15039"/>
    <cellStyle name="Normal 2 46 3 3 4 2" xfId="41880"/>
    <cellStyle name="Normal 2 46 3 3 5" xfId="15040"/>
    <cellStyle name="Normal 2 46 3 3 5 2" xfId="41881"/>
    <cellStyle name="Normal 2 46 3 3 6" xfId="15041"/>
    <cellStyle name="Normal 2 46 3 3 6 2" xfId="41882"/>
    <cellStyle name="Normal 2 46 3 3 7" xfId="15042"/>
    <cellStyle name="Normal 2 46 3 3 7 2" xfId="41883"/>
    <cellStyle name="Normal 2 46 3 3 8" xfId="30471"/>
    <cellStyle name="Normal 2 46 3 3 9" xfId="41877"/>
    <cellStyle name="Normal 2 46 3 3_REUTERS" xfId="15043"/>
    <cellStyle name="Normal 2 46 3 4" xfId="15044"/>
    <cellStyle name="Normal 2 46 3 4 2" xfId="15045"/>
    <cellStyle name="Normal 2 46 3 4 2 2" xfId="41885"/>
    <cellStyle name="Normal 2 46 3 4 3" xfId="15046"/>
    <cellStyle name="Normal 2 46 3 4 3 2" xfId="41886"/>
    <cellStyle name="Normal 2 46 3 4 4" xfId="15047"/>
    <cellStyle name="Normal 2 46 3 4 4 2" xfId="41887"/>
    <cellStyle name="Normal 2 46 3 4 5" xfId="15048"/>
    <cellStyle name="Normal 2 46 3 4 5 2" xfId="41888"/>
    <cellStyle name="Normal 2 46 3 4 6" xfId="15049"/>
    <cellStyle name="Normal 2 46 3 4 6 2" xfId="41889"/>
    <cellStyle name="Normal 2 46 3 4 7" xfId="15050"/>
    <cellStyle name="Normal 2 46 3 4 7 2" xfId="41890"/>
    <cellStyle name="Normal 2 46 3 4 8" xfId="30472"/>
    <cellStyle name="Normal 2 46 3 4 9" xfId="41884"/>
    <cellStyle name="Normal 2 46 3 4_REUTERS" xfId="15051"/>
    <cellStyle name="Normal 2 46 3 5" xfId="15052"/>
    <cellStyle name="Normal 2 46 3 5 2" xfId="15053"/>
    <cellStyle name="Normal 2 46 3 5 2 2" xfId="41892"/>
    <cellStyle name="Normal 2 46 3 5 3" xfId="15054"/>
    <cellStyle name="Normal 2 46 3 5 3 2" xfId="41893"/>
    <cellStyle name="Normal 2 46 3 5 4" xfId="15055"/>
    <cellStyle name="Normal 2 46 3 5 4 2" xfId="41894"/>
    <cellStyle name="Normal 2 46 3 5 5" xfId="15056"/>
    <cellStyle name="Normal 2 46 3 5 5 2" xfId="41895"/>
    <cellStyle name="Normal 2 46 3 5 6" xfId="15057"/>
    <cellStyle name="Normal 2 46 3 5 6 2" xfId="41896"/>
    <cellStyle name="Normal 2 46 3 5 7" xfId="15058"/>
    <cellStyle name="Normal 2 46 3 5 7 2" xfId="41897"/>
    <cellStyle name="Normal 2 46 3 5 8" xfId="30473"/>
    <cellStyle name="Normal 2 46 3 5 9" xfId="41891"/>
    <cellStyle name="Normal 2 46 3 5_REUTERS" xfId="15059"/>
    <cellStyle name="Normal 2 46 3 6" xfId="15060"/>
    <cellStyle name="Normal 2 46 3 6 2" xfId="15061"/>
    <cellStyle name="Normal 2 46 3 6 2 2" xfId="41899"/>
    <cellStyle name="Normal 2 46 3 6 3" xfId="15062"/>
    <cellStyle name="Normal 2 46 3 6 3 2" xfId="41900"/>
    <cellStyle name="Normal 2 46 3 6 4" xfId="15063"/>
    <cellStyle name="Normal 2 46 3 6 4 2" xfId="41901"/>
    <cellStyle name="Normal 2 46 3 6 5" xfId="15064"/>
    <cellStyle name="Normal 2 46 3 6 5 2" xfId="41902"/>
    <cellStyle name="Normal 2 46 3 6 6" xfId="41898"/>
    <cellStyle name="Normal 2 46 3 7" xfId="15065"/>
    <cellStyle name="Normal 2 46 3 7 2" xfId="41903"/>
    <cellStyle name="Normal 2 46 3 8" xfId="15066"/>
    <cellStyle name="Normal 2 46 3 8 2" xfId="41904"/>
    <cellStyle name="Normal 2 46 3 9" xfId="15067"/>
    <cellStyle name="Normal 2 46 3 9 2" xfId="41905"/>
    <cellStyle name="Normal 2 46 3_INDX_CORR" xfId="15068"/>
    <cellStyle name="Normal 2 46 4" xfId="15069"/>
    <cellStyle name="Normal 2 46 4 10" xfId="15070"/>
    <cellStyle name="Normal 2 46 4 10 2" xfId="41907"/>
    <cellStyle name="Normal 2 46 4 11" xfId="15071"/>
    <cellStyle name="Normal 2 46 4 11 2" xfId="41908"/>
    <cellStyle name="Normal 2 46 4 12" xfId="15072"/>
    <cellStyle name="Normal 2 46 4 12 2" xfId="41909"/>
    <cellStyle name="Normal 2 46 4 13" xfId="15073"/>
    <cellStyle name="Normal 2 46 4 13 2" xfId="41910"/>
    <cellStyle name="Normal 2 46 4 14" xfId="15074"/>
    <cellStyle name="Normal 2 46 4 14 2" xfId="41911"/>
    <cellStyle name="Normal 2 46 4 15" xfId="15075"/>
    <cellStyle name="Normal 2 46 4 15 2" xfId="41912"/>
    <cellStyle name="Normal 2 46 4 16" xfId="15076"/>
    <cellStyle name="Normal 2 46 4 16 2" xfId="41913"/>
    <cellStyle name="Normal 2 46 4 17" xfId="15077"/>
    <cellStyle name="Normal 2 46 4 17 2" xfId="41914"/>
    <cellStyle name="Normal 2 46 4 18" xfId="15078"/>
    <cellStyle name="Normal 2 46 4 18 2" xfId="41915"/>
    <cellStyle name="Normal 2 46 4 19" xfId="15079"/>
    <cellStyle name="Normal 2 46 4 19 2" xfId="41916"/>
    <cellStyle name="Normal 2 46 4 2" xfId="15080"/>
    <cellStyle name="Normal 2 46 4 2 2" xfId="15081"/>
    <cellStyle name="Normal 2 46 4 2 2 2" xfId="41918"/>
    <cellStyle name="Normal 2 46 4 2 3" xfId="15082"/>
    <cellStyle name="Normal 2 46 4 2 3 2" xfId="41919"/>
    <cellStyle name="Normal 2 46 4 2 4" xfId="15083"/>
    <cellStyle name="Normal 2 46 4 2 4 2" xfId="41920"/>
    <cellStyle name="Normal 2 46 4 2 5" xfId="15084"/>
    <cellStyle name="Normal 2 46 4 2 5 2" xfId="41921"/>
    <cellStyle name="Normal 2 46 4 2 6" xfId="15085"/>
    <cellStyle name="Normal 2 46 4 2 6 2" xfId="41922"/>
    <cellStyle name="Normal 2 46 4 2 7" xfId="15086"/>
    <cellStyle name="Normal 2 46 4 2 7 2" xfId="41923"/>
    <cellStyle name="Normal 2 46 4 2 8" xfId="30475"/>
    <cellStyle name="Normal 2 46 4 2 9" xfId="41917"/>
    <cellStyle name="Normal 2 46 4 2_REUTERS" xfId="15087"/>
    <cellStyle name="Normal 2 46 4 20" xfId="15088"/>
    <cellStyle name="Normal 2 46 4 20 2" xfId="41924"/>
    <cellStyle name="Normal 2 46 4 21" xfId="30474"/>
    <cellStyle name="Normal 2 46 4 22" xfId="41906"/>
    <cellStyle name="Normal 2 46 4 3" xfId="15089"/>
    <cellStyle name="Normal 2 46 4 3 2" xfId="15090"/>
    <cellStyle name="Normal 2 46 4 3 2 2" xfId="41926"/>
    <cellStyle name="Normal 2 46 4 3 3" xfId="15091"/>
    <cellStyle name="Normal 2 46 4 3 3 2" xfId="41927"/>
    <cellStyle name="Normal 2 46 4 3 4" xfId="15092"/>
    <cellStyle name="Normal 2 46 4 3 4 2" xfId="41928"/>
    <cellStyle name="Normal 2 46 4 3 5" xfId="15093"/>
    <cellStyle name="Normal 2 46 4 3 5 2" xfId="41929"/>
    <cellStyle name="Normal 2 46 4 3 6" xfId="15094"/>
    <cellStyle name="Normal 2 46 4 3 6 2" xfId="41930"/>
    <cellStyle name="Normal 2 46 4 3 7" xfId="15095"/>
    <cellStyle name="Normal 2 46 4 3 7 2" xfId="41931"/>
    <cellStyle name="Normal 2 46 4 3 8" xfId="30476"/>
    <cellStyle name="Normal 2 46 4 3 9" xfId="41925"/>
    <cellStyle name="Normal 2 46 4 3_REUTERS" xfId="15096"/>
    <cellStyle name="Normal 2 46 4 4" xfId="15097"/>
    <cellStyle name="Normal 2 46 4 4 2" xfId="15098"/>
    <cellStyle name="Normal 2 46 4 4 2 2" xfId="41933"/>
    <cellStyle name="Normal 2 46 4 4 3" xfId="15099"/>
    <cellStyle name="Normal 2 46 4 4 3 2" xfId="41934"/>
    <cellStyle name="Normal 2 46 4 4 4" xfId="15100"/>
    <cellStyle name="Normal 2 46 4 4 4 2" xfId="41935"/>
    <cellStyle name="Normal 2 46 4 4 5" xfId="15101"/>
    <cellStyle name="Normal 2 46 4 4 5 2" xfId="41936"/>
    <cellStyle name="Normal 2 46 4 4 6" xfId="15102"/>
    <cellStyle name="Normal 2 46 4 4 6 2" xfId="41937"/>
    <cellStyle name="Normal 2 46 4 4 7" xfId="15103"/>
    <cellStyle name="Normal 2 46 4 4 7 2" xfId="41938"/>
    <cellStyle name="Normal 2 46 4 4 8" xfId="30477"/>
    <cellStyle name="Normal 2 46 4 4 9" xfId="41932"/>
    <cellStyle name="Normal 2 46 4 4_REUTERS" xfId="15104"/>
    <cellStyle name="Normal 2 46 4 5" xfId="15105"/>
    <cellStyle name="Normal 2 46 4 5 2" xfId="15106"/>
    <cellStyle name="Normal 2 46 4 5 2 2" xfId="41940"/>
    <cellStyle name="Normal 2 46 4 5 3" xfId="15107"/>
    <cellStyle name="Normal 2 46 4 5 3 2" xfId="41941"/>
    <cellStyle name="Normal 2 46 4 5 4" xfId="15108"/>
    <cellStyle name="Normal 2 46 4 5 4 2" xfId="41942"/>
    <cellStyle name="Normal 2 46 4 5 5" xfId="15109"/>
    <cellStyle name="Normal 2 46 4 5 5 2" xfId="41943"/>
    <cellStyle name="Normal 2 46 4 5 6" xfId="15110"/>
    <cellStyle name="Normal 2 46 4 5 6 2" xfId="41944"/>
    <cellStyle name="Normal 2 46 4 5 7" xfId="15111"/>
    <cellStyle name="Normal 2 46 4 5 7 2" xfId="41945"/>
    <cellStyle name="Normal 2 46 4 5 8" xfId="30478"/>
    <cellStyle name="Normal 2 46 4 5 9" xfId="41939"/>
    <cellStyle name="Normal 2 46 4 5_REUTERS" xfId="15112"/>
    <cellStyle name="Normal 2 46 4 6" xfId="15113"/>
    <cellStyle name="Normal 2 46 4 6 2" xfId="15114"/>
    <cellStyle name="Normal 2 46 4 6 2 2" xfId="41947"/>
    <cellStyle name="Normal 2 46 4 6 3" xfId="15115"/>
    <cellStyle name="Normal 2 46 4 6 3 2" xfId="41948"/>
    <cellStyle name="Normal 2 46 4 6 4" xfId="15116"/>
    <cellStyle name="Normal 2 46 4 6 4 2" xfId="41949"/>
    <cellStyle name="Normal 2 46 4 6 5" xfId="15117"/>
    <cellStyle name="Normal 2 46 4 6 5 2" xfId="41950"/>
    <cellStyle name="Normal 2 46 4 6 6" xfId="41946"/>
    <cellStyle name="Normal 2 46 4 7" xfId="15118"/>
    <cellStyle name="Normal 2 46 4 7 2" xfId="41951"/>
    <cellStyle name="Normal 2 46 4 8" xfId="15119"/>
    <cellStyle name="Normal 2 46 4 8 2" xfId="41952"/>
    <cellStyle name="Normal 2 46 4 9" xfId="15120"/>
    <cellStyle name="Normal 2 46 4 9 2" xfId="41953"/>
    <cellStyle name="Normal 2 46 4_INDX_CORR" xfId="15121"/>
    <cellStyle name="Normal 2 46 5" xfId="15122"/>
    <cellStyle name="Normal 2 46 5 10" xfId="15123"/>
    <cellStyle name="Normal 2 46 5 10 2" xfId="41955"/>
    <cellStyle name="Normal 2 46 5 11" xfId="15124"/>
    <cellStyle name="Normal 2 46 5 11 2" xfId="41956"/>
    <cellStyle name="Normal 2 46 5 12" xfId="15125"/>
    <cellStyle name="Normal 2 46 5 12 2" xfId="41957"/>
    <cellStyle name="Normal 2 46 5 13" xfId="15126"/>
    <cellStyle name="Normal 2 46 5 13 2" xfId="41958"/>
    <cellStyle name="Normal 2 46 5 14" xfId="15127"/>
    <cellStyle name="Normal 2 46 5 14 2" xfId="41959"/>
    <cellStyle name="Normal 2 46 5 15" xfId="15128"/>
    <cellStyle name="Normal 2 46 5 15 2" xfId="41960"/>
    <cellStyle name="Normal 2 46 5 16" xfId="15129"/>
    <cellStyle name="Normal 2 46 5 16 2" xfId="41961"/>
    <cellStyle name="Normal 2 46 5 17" xfId="15130"/>
    <cellStyle name="Normal 2 46 5 17 2" xfId="41962"/>
    <cellStyle name="Normal 2 46 5 18" xfId="15131"/>
    <cellStyle name="Normal 2 46 5 18 2" xfId="41963"/>
    <cellStyle name="Normal 2 46 5 19" xfId="15132"/>
    <cellStyle name="Normal 2 46 5 19 2" xfId="41964"/>
    <cellStyle name="Normal 2 46 5 2" xfId="15133"/>
    <cellStyle name="Normal 2 46 5 2 2" xfId="15134"/>
    <cellStyle name="Normal 2 46 5 2 2 2" xfId="41966"/>
    <cellStyle name="Normal 2 46 5 2 3" xfId="15135"/>
    <cellStyle name="Normal 2 46 5 2 3 2" xfId="41967"/>
    <cellStyle name="Normal 2 46 5 2 4" xfId="15136"/>
    <cellStyle name="Normal 2 46 5 2 4 2" xfId="41968"/>
    <cellStyle name="Normal 2 46 5 2 5" xfId="15137"/>
    <cellStyle name="Normal 2 46 5 2 5 2" xfId="41969"/>
    <cellStyle name="Normal 2 46 5 2 6" xfId="15138"/>
    <cellStyle name="Normal 2 46 5 2 6 2" xfId="41970"/>
    <cellStyle name="Normal 2 46 5 2 7" xfId="15139"/>
    <cellStyle name="Normal 2 46 5 2 7 2" xfId="41971"/>
    <cellStyle name="Normal 2 46 5 2 8" xfId="30480"/>
    <cellStyle name="Normal 2 46 5 2 9" xfId="41965"/>
    <cellStyle name="Normal 2 46 5 2_REUTERS" xfId="15140"/>
    <cellStyle name="Normal 2 46 5 20" xfId="15141"/>
    <cellStyle name="Normal 2 46 5 20 2" xfId="41972"/>
    <cellStyle name="Normal 2 46 5 21" xfId="30479"/>
    <cellStyle name="Normal 2 46 5 22" xfId="41954"/>
    <cellStyle name="Normal 2 46 5 3" xfId="15142"/>
    <cellStyle name="Normal 2 46 5 3 2" xfId="15143"/>
    <cellStyle name="Normal 2 46 5 3 2 2" xfId="41974"/>
    <cellStyle name="Normal 2 46 5 3 3" xfId="15144"/>
    <cellStyle name="Normal 2 46 5 3 3 2" xfId="41975"/>
    <cellStyle name="Normal 2 46 5 3 4" xfId="15145"/>
    <cellStyle name="Normal 2 46 5 3 4 2" xfId="41976"/>
    <cellStyle name="Normal 2 46 5 3 5" xfId="15146"/>
    <cellStyle name="Normal 2 46 5 3 5 2" xfId="41977"/>
    <cellStyle name="Normal 2 46 5 3 6" xfId="15147"/>
    <cellStyle name="Normal 2 46 5 3 6 2" xfId="41978"/>
    <cellStyle name="Normal 2 46 5 3 7" xfId="15148"/>
    <cellStyle name="Normal 2 46 5 3 7 2" xfId="41979"/>
    <cellStyle name="Normal 2 46 5 3 8" xfId="30481"/>
    <cellStyle name="Normal 2 46 5 3 9" xfId="41973"/>
    <cellStyle name="Normal 2 46 5 3_REUTERS" xfId="15149"/>
    <cellStyle name="Normal 2 46 5 4" xfId="15150"/>
    <cellStyle name="Normal 2 46 5 4 2" xfId="15151"/>
    <cellStyle name="Normal 2 46 5 4 2 2" xfId="41981"/>
    <cellStyle name="Normal 2 46 5 4 3" xfId="15152"/>
    <cellStyle name="Normal 2 46 5 4 3 2" xfId="41982"/>
    <cellStyle name="Normal 2 46 5 4 4" xfId="15153"/>
    <cellStyle name="Normal 2 46 5 4 4 2" xfId="41983"/>
    <cellStyle name="Normal 2 46 5 4 5" xfId="15154"/>
    <cellStyle name="Normal 2 46 5 4 5 2" xfId="41984"/>
    <cellStyle name="Normal 2 46 5 4 6" xfId="15155"/>
    <cellStyle name="Normal 2 46 5 4 6 2" xfId="41985"/>
    <cellStyle name="Normal 2 46 5 4 7" xfId="15156"/>
    <cellStyle name="Normal 2 46 5 4 7 2" xfId="41986"/>
    <cellStyle name="Normal 2 46 5 4 8" xfId="30482"/>
    <cellStyle name="Normal 2 46 5 4 9" xfId="41980"/>
    <cellStyle name="Normal 2 46 5 4_REUTERS" xfId="15157"/>
    <cellStyle name="Normal 2 46 5 5" xfId="15158"/>
    <cellStyle name="Normal 2 46 5 5 2" xfId="15159"/>
    <cellStyle name="Normal 2 46 5 5 2 2" xfId="41988"/>
    <cellStyle name="Normal 2 46 5 5 3" xfId="15160"/>
    <cellStyle name="Normal 2 46 5 5 3 2" xfId="41989"/>
    <cellStyle name="Normal 2 46 5 5 4" xfId="15161"/>
    <cellStyle name="Normal 2 46 5 5 4 2" xfId="41990"/>
    <cellStyle name="Normal 2 46 5 5 5" xfId="15162"/>
    <cellStyle name="Normal 2 46 5 5 5 2" xfId="41991"/>
    <cellStyle name="Normal 2 46 5 5 6" xfId="15163"/>
    <cellStyle name="Normal 2 46 5 5 6 2" xfId="41992"/>
    <cellStyle name="Normal 2 46 5 5 7" xfId="15164"/>
    <cellStyle name="Normal 2 46 5 5 7 2" xfId="41993"/>
    <cellStyle name="Normal 2 46 5 5 8" xfId="30483"/>
    <cellStyle name="Normal 2 46 5 5 9" xfId="41987"/>
    <cellStyle name="Normal 2 46 5 5_REUTERS" xfId="15165"/>
    <cellStyle name="Normal 2 46 5 6" xfId="15166"/>
    <cellStyle name="Normal 2 46 5 6 2" xfId="15167"/>
    <cellStyle name="Normal 2 46 5 6 2 2" xfId="41995"/>
    <cellStyle name="Normal 2 46 5 6 3" xfId="15168"/>
    <cellStyle name="Normal 2 46 5 6 3 2" xfId="41996"/>
    <cellStyle name="Normal 2 46 5 6 4" xfId="15169"/>
    <cellStyle name="Normal 2 46 5 6 4 2" xfId="41997"/>
    <cellStyle name="Normal 2 46 5 6 5" xfId="15170"/>
    <cellStyle name="Normal 2 46 5 6 5 2" xfId="41998"/>
    <cellStyle name="Normal 2 46 5 6 6" xfId="41994"/>
    <cellStyle name="Normal 2 46 5 7" xfId="15171"/>
    <cellStyle name="Normal 2 46 5 7 2" xfId="41999"/>
    <cellStyle name="Normal 2 46 5 8" xfId="15172"/>
    <cellStyle name="Normal 2 46 5 8 2" xfId="42000"/>
    <cellStyle name="Normal 2 46 5 9" xfId="15173"/>
    <cellStyle name="Normal 2 46 5 9 2" xfId="42001"/>
    <cellStyle name="Normal 2 46 5_INDX_CORR" xfId="15174"/>
    <cellStyle name="Normal 2 46 6" xfId="15175"/>
    <cellStyle name="Normal 2 46 6 10" xfId="15176"/>
    <cellStyle name="Normal 2 46 6 10 2" xfId="15177"/>
    <cellStyle name="Normal 2 46 6 10 2 2" xfId="42004"/>
    <cellStyle name="Normal 2 46 6 10 3" xfId="15178"/>
    <cellStyle name="Normal 2 46 6 10 3 2" xfId="42005"/>
    <cellStyle name="Normal 2 46 6 10 4" xfId="15179"/>
    <cellStyle name="Normal 2 46 6 10 4 2" xfId="42006"/>
    <cellStyle name="Normal 2 46 6 10 5" xfId="15180"/>
    <cellStyle name="Normal 2 46 6 10 5 2" xfId="42007"/>
    <cellStyle name="Normal 2 46 6 10 6" xfId="42003"/>
    <cellStyle name="Normal 2 46 6 11" xfId="15181"/>
    <cellStyle name="Normal 2 46 6 11 2" xfId="42008"/>
    <cellStyle name="Normal 2 46 6 12" xfId="15182"/>
    <cellStyle name="Normal 2 46 6 12 2" xfId="42009"/>
    <cellStyle name="Normal 2 46 6 13" xfId="15183"/>
    <cellStyle name="Normal 2 46 6 13 2" xfId="42010"/>
    <cellStyle name="Normal 2 46 6 14" xfId="15184"/>
    <cellStyle name="Normal 2 46 6 14 2" xfId="42011"/>
    <cellStyle name="Normal 2 46 6 15" xfId="15185"/>
    <cellStyle name="Normal 2 46 6 15 2" xfId="42012"/>
    <cellStyle name="Normal 2 46 6 16" xfId="15186"/>
    <cellStyle name="Normal 2 46 6 16 2" xfId="42013"/>
    <cellStyle name="Normal 2 46 6 17" xfId="15187"/>
    <cellStyle name="Normal 2 46 6 17 2" xfId="42014"/>
    <cellStyle name="Normal 2 46 6 18" xfId="15188"/>
    <cellStyle name="Normal 2 46 6 18 2" xfId="42015"/>
    <cellStyle name="Normal 2 46 6 19" xfId="15189"/>
    <cellStyle name="Normal 2 46 6 19 2" xfId="42016"/>
    <cellStyle name="Normal 2 46 6 2" xfId="15190"/>
    <cellStyle name="Normal 2 46 6 2 10" xfId="15191"/>
    <cellStyle name="Normal 2 46 6 2 10 2" xfId="42018"/>
    <cellStyle name="Normal 2 46 6 2 11" xfId="15192"/>
    <cellStyle name="Normal 2 46 6 2 11 2" xfId="42019"/>
    <cellStyle name="Normal 2 46 6 2 12" xfId="15193"/>
    <cellStyle name="Normal 2 46 6 2 12 2" xfId="42020"/>
    <cellStyle name="Normal 2 46 6 2 13" xfId="15194"/>
    <cellStyle name="Normal 2 46 6 2 13 2" xfId="42021"/>
    <cellStyle name="Normal 2 46 6 2 14" xfId="15195"/>
    <cellStyle name="Normal 2 46 6 2 14 2" xfId="42022"/>
    <cellStyle name="Normal 2 46 6 2 15" xfId="15196"/>
    <cellStyle name="Normal 2 46 6 2 15 2" xfId="42023"/>
    <cellStyle name="Normal 2 46 6 2 16" xfId="15197"/>
    <cellStyle name="Normal 2 46 6 2 16 2" xfId="42024"/>
    <cellStyle name="Normal 2 46 6 2 17" xfId="15198"/>
    <cellStyle name="Normal 2 46 6 2 17 2" xfId="42025"/>
    <cellStyle name="Normal 2 46 6 2 18" xfId="15199"/>
    <cellStyle name="Normal 2 46 6 2 18 2" xfId="42026"/>
    <cellStyle name="Normal 2 46 6 2 19" xfId="15200"/>
    <cellStyle name="Normal 2 46 6 2 19 2" xfId="42027"/>
    <cellStyle name="Normal 2 46 6 2 2" xfId="15201"/>
    <cellStyle name="Normal 2 46 6 2 2 2" xfId="15202"/>
    <cellStyle name="Normal 2 46 6 2 2 2 2" xfId="42029"/>
    <cellStyle name="Normal 2 46 6 2 2 3" xfId="15203"/>
    <cellStyle name="Normal 2 46 6 2 2 3 2" xfId="42030"/>
    <cellStyle name="Normal 2 46 6 2 2 4" xfId="15204"/>
    <cellStyle name="Normal 2 46 6 2 2 4 2" xfId="42031"/>
    <cellStyle name="Normal 2 46 6 2 2 5" xfId="15205"/>
    <cellStyle name="Normal 2 46 6 2 2 5 2" xfId="42032"/>
    <cellStyle name="Normal 2 46 6 2 2 6" xfId="15206"/>
    <cellStyle name="Normal 2 46 6 2 2 6 2" xfId="42033"/>
    <cellStyle name="Normal 2 46 6 2 2 7" xfId="15207"/>
    <cellStyle name="Normal 2 46 6 2 2 7 2" xfId="42034"/>
    <cellStyle name="Normal 2 46 6 2 2 8" xfId="30486"/>
    <cellStyle name="Normal 2 46 6 2 2 9" xfId="42028"/>
    <cellStyle name="Normal 2 46 6 2 2_REUTERS" xfId="15208"/>
    <cellStyle name="Normal 2 46 6 2 20" xfId="15209"/>
    <cellStyle name="Normal 2 46 6 2 20 2" xfId="42035"/>
    <cellStyle name="Normal 2 46 6 2 21" xfId="30485"/>
    <cellStyle name="Normal 2 46 6 2 22" xfId="42017"/>
    <cellStyle name="Normal 2 46 6 2 3" xfId="15210"/>
    <cellStyle name="Normal 2 46 6 2 3 2" xfId="15211"/>
    <cellStyle name="Normal 2 46 6 2 3 2 2" xfId="42037"/>
    <cellStyle name="Normal 2 46 6 2 3 3" xfId="15212"/>
    <cellStyle name="Normal 2 46 6 2 3 3 2" xfId="42038"/>
    <cellStyle name="Normal 2 46 6 2 3 4" xfId="15213"/>
    <cellStyle name="Normal 2 46 6 2 3 4 2" xfId="42039"/>
    <cellStyle name="Normal 2 46 6 2 3 5" xfId="15214"/>
    <cellStyle name="Normal 2 46 6 2 3 5 2" xfId="42040"/>
    <cellStyle name="Normal 2 46 6 2 3 6" xfId="15215"/>
    <cellStyle name="Normal 2 46 6 2 3 6 2" xfId="42041"/>
    <cellStyle name="Normal 2 46 6 2 3 7" xfId="15216"/>
    <cellStyle name="Normal 2 46 6 2 3 7 2" xfId="42042"/>
    <cellStyle name="Normal 2 46 6 2 3 8" xfId="30487"/>
    <cellStyle name="Normal 2 46 6 2 3 9" xfId="42036"/>
    <cellStyle name="Normal 2 46 6 2 3_REUTERS" xfId="15217"/>
    <cellStyle name="Normal 2 46 6 2 4" xfId="15218"/>
    <cellStyle name="Normal 2 46 6 2 4 2" xfId="15219"/>
    <cellStyle name="Normal 2 46 6 2 4 2 2" xfId="42044"/>
    <cellStyle name="Normal 2 46 6 2 4 3" xfId="15220"/>
    <cellStyle name="Normal 2 46 6 2 4 3 2" xfId="42045"/>
    <cellStyle name="Normal 2 46 6 2 4 4" xfId="15221"/>
    <cellStyle name="Normal 2 46 6 2 4 4 2" xfId="42046"/>
    <cellStyle name="Normal 2 46 6 2 4 5" xfId="15222"/>
    <cellStyle name="Normal 2 46 6 2 4 5 2" xfId="42047"/>
    <cellStyle name="Normal 2 46 6 2 4 6" xfId="15223"/>
    <cellStyle name="Normal 2 46 6 2 4 6 2" xfId="42048"/>
    <cellStyle name="Normal 2 46 6 2 4 7" xfId="15224"/>
    <cellStyle name="Normal 2 46 6 2 4 7 2" xfId="42049"/>
    <cellStyle name="Normal 2 46 6 2 4 8" xfId="30488"/>
    <cellStyle name="Normal 2 46 6 2 4 9" xfId="42043"/>
    <cellStyle name="Normal 2 46 6 2 4_REUTERS" xfId="15225"/>
    <cellStyle name="Normal 2 46 6 2 5" xfId="15226"/>
    <cellStyle name="Normal 2 46 6 2 5 2" xfId="15227"/>
    <cellStyle name="Normal 2 46 6 2 5 2 2" xfId="42051"/>
    <cellStyle name="Normal 2 46 6 2 5 3" xfId="15228"/>
    <cellStyle name="Normal 2 46 6 2 5 3 2" xfId="42052"/>
    <cellStyle name="Normal 2 46 6 2 5 4" xfId="15229"/>
    <cellStyle name="Normal 2 46 6 2 5 4 2" xfId="42053"/>
    <cellStyle name="Normal 2 46 6 2 5 5" xfId="15230"/>
    <cellStyle name="Normal 2 46 6 2 5 5 2" xfId="42054"/>
    <cellStyle name="Normal 2 46 6 2 5 6" xfId="15231"/>
    <cellStyle name="Normal 2 46 6 2 5 6 2" xfId="42055"/>
    <cellStyle name="Normal 2 46 6 2 5 7" xfId="15232"/>
    <cellStyle name="Normal 2 46 6 2 5 7 2" xfId="42056"/>
    <cellStyle name="Normal 2 46 6 2 5 8" xfId="30489"/>
    <cellStyle name="Normal 2 46 6 2 5 9" xfId="42050"/>
    <cellStyle name="Normal 2 46 6 2 5_REUTERS" xfId="15233"/>
    <cellStyle name="Normal 2 46 6 2 6" xfId="15234"/>
    <cellStyle name="Normal 2 46 6 2 6 2" xfId="15235"/>
    <cellStyle name="Normal 2 46 6 2 6 2 2" xfId="42058"/>
    <cellStyle name="Normal 2 46 6 2 6 3" xfId="15236"/>
    <cellStyle name="Normal 2 46 6 2 6 3 2" xfId="42059"/>
    <cellStyle name="Normal 2 46 6 2 6 4" xfId="15237"/>
    <cellStyle name="Normal 2 46 6 2 6 4 2" xfId="42060"/>
    <cellStyle name="Normal 2 46 6 2 6 5" xfId="15238"/>
    <cellStyle name="Normal 2 46 6 2 6 5 2" xfId="42061"/>
    <cellStyle name="Normal 2 46 6 2 6 6" xfId="42057"/>
    <cellStyle name="Normal 2 46 6 2 7" xfId="15239"/>
    <cellStyle name="Normal 2 46 6 2 7 2" xfId="42062"/>
    <cellStyle name="Normal 2 46 6 2 8" xfId="15240"/>
    <cellStyle name="Normal 2 46 6 2 8 2" xfId="42063"/>
    <cellStyle name="Normal 2 46 6 2 9" xfId="15241"/>
    <cellStyle name="Normal 2 46 6 2 9 2" xfId="42064"/>
    <cellStyle name="Normal 2 46 6 2_INDX_CORR" xfId="15242"/>
    <cellStyle name="Normal 2 46 6 20" xfId="15243"/>
    <cellStyle name="Normal 2 46 6 20 2" xfId="42065"/>
    <cellStyle name="Normal 2 46 6 21" xfId="15244"/>
    <cellStyle name="Normal 2 46 6 21 2" xfId="42066"/>
    <cellStyle name="Normal 2 46 6 22" xfId="15245"/>
    <cellStyle name="Normal 2 46 6 22 2" xfId="42067"/>
    <cellStyle name="Normal 2 46 6 23" xfId="15246"/>
    <cellStyle name="Normal 2 46 6 23 2" xfId="42068"/>
    <cellStyle name="Normal 2 46 6 24" xfId="15247"/>
    <cellStyle name="Normal 2 46 6 24 2" xfId="42069"/>
    <cellStyle name="Normal 2 46 6 25" xfId="30484"/>
    <cellStyle name="Normal 2 46 6 26" xfId="42002"/>
    <cellStyle name="Normal 2 46 6 3" xfId="15248"/>
    <cellStyle name="Normal 2 46 6 3 10" xfId="15249"/>
    <cellStyle name="Normal 2 46 6 3 10 2" xfId="42071"/>
    <cellStyle name="Normal 2 46 6 3 11" xfId="15250"/>
    <cellStyle name="Normal 2 46 6 3 11 2" xfId="42072"/>
    <cellStyle name="Normal 2 46 6 3 12" xfId="15251"/>
    <cellStyle name="Normal 2 46 6 3 12 2" xfId="42073"/>
    <cellStyle name="Normal 2 46 6 3 13" xfId="15252"/>
    <cellStyle name="Normal 2 46 6 3 13 2" xfId="42074"/>
    <cellStyle name="Normal 2 46 6 3 14" xfId="15253"/>
    <cellStyle name="Normal 2 46 6 3 14 2" xfId="42075"/>
    <cellStyle name="Normal 2 46 6 3 15" xfId="15254"/>
    <cellStyle name="Normal 2 46 6 3 15 2" xfId="42076"/>
    <cellStyle name="Normal 2 46 6 3 16" xfId="15255"/>
    <cellStyle name="Normal 2 46 6 3 16 2" xfId="42077"/>
    <cellStyle name="Normal 2 46 6 3 17" xfId="15256"/>
    <cellStyle name="Normal 2 46 6 3 17 2" xfId="42078"/>
    <cellStyle name="Normal 2 46 6 3 18" xfId="15257"/>
    <cellStyle name="Normal 2 46 6 3 18 2" xfId="42079"/>
    <cellStyle name="Normal 2 46 6 3 19" xfId="15258"/>
    <cellStyle name="Normal 2 46 6 3 19 2" xfId="42080"/>
    <cellStyle name="Normal 2 46 6 3 2" xfId="15259"/>
    <cellStyle name="Normal 2 46 6 3 2 2" xfId="15260"/>
    <cellStyle name="Normal 2 46 6 3 2 2 2" xfId="42082"/>
    <cellStyle name="Normal 2 46 6 3 2 3" xfId="15261"/>
    <cellStyle name="Normal 2 46 6 3 2 3 2" xfId="42083"/>
    <cellStyle name="Normal 2 46 6 3 2 4" xfId="15262"/>
    <cellStyle name="Normal 2 46 6 3 2 4 2" xfId="42084"/>
    <cellStyle name="Normal 2 46 6 3 2 5" xfId="15263"/>
    <cellStyle name="Normal 2 46 6 3 2 5 2" xfId="42085"/>
    <cellStyle name="Normal 2 46 6 3 2 6" xfId="15264"/>
    <cellStyle name="Normal 2 46 6 3 2 6 2" xfId="42086"/>
    <cellStyle name="Normal 2 46 6 3 2 7" xfId="15265"/>
    <cellStyle name="Normal 2 46 6 3 2 7 2" xfId="42087"/>
    <cellStyle name="Normal 2 46 6 3 2 8" xfId="30491"/>
    <cellStyle name="Normal 2 46 6 3 2 9" xfId="42081"/>
    <cellStyle name="Normal 2 46 6 3 2_REUTERS" xfId="15266"/>
    <cellStyle name="Normal 2 46 6 3 20" xfId="15267"/>
    <cellStyle name="Normal 2 46 6 3 20 2" xfId="42088"/>
    <cellStyle name="Normal 2 46 6 3 21" xfId="30490"/>
    <cellStyle name="Normal 2 46 6 3 22" xfId="42070"/>
    <cellStyle name="Normal 2 46 6 3 3" xfId="15268"/>
    <cellStyle name="Normal 2 46 6 3 3 2" xfId="15269"/>
    <cellStyle name="Normal 2 46 6 3 3 2 2" xfId="42090"/>
    <cellStyle name="Normal 2 46 6 3 3 3" xfId="15270"/>
    <cellStyle name="Normal 2 46 6 3 3 3 2" xfId="42091"/>
    <cellStyle name="Normal 2 46 6 3 3 4" xfId="15271"/>
    <cellStyle name="Normal 2 46 6 3 3 4 2" xfId="42092"/>
    <cellStyle name="Normal 2 46 6 3 3 5" xfId="15272"/>
    <cellStyle name="Normal 2 46 6 3 3 5 2" xfId="42093"/>
    <cellStyle name="Normal 2 46 6 3 3 6" xfId="15273"/>
    <cellStyle name="Normal 2 46 6 3 3 6 2" xfId="42094"/>
    <cellStyle name="Normal 2 46 6 3 3 7" xfId="15274"/>
    <cellStyle name="Normal 2 46 6 3 3 7 2" xfId="42095"/>
    <cellStyle name="Normal 2 46 6 3 3 8" xfId="30492"/>
    <cellStyle name="Normal 2 46 6 3 3 9" xfId="42089"/>
    <cellStyle name="Normal 2 46 6 3 3_REUTERS" xfId="15275"/>
    <cellStyle name="Normal 2 46 6 3 4" xfId="15276"/>
    <cellStyle name="Normal 2 46 6 3 4 2" xfId="15277"/>
    <cellStyle name="Normal 2 46 6 3 4 2 2" xfId="42097"/>
    <cellStyle name="Normal 2 46 6 3 4 3" xfId="15278"/>
    <cellStyle name="Normal 2 46 6 3 4 3 2" xfId="42098"/>
    <cellStyle name="Normal 2 46 6 3 4 4" xfId="15279"/>
    <cellStyle name="Normal 2 46 6 3 4 4 2" xfId="42099"/>
    <cellStyle name="Normal 2 46 6 3 4 5" xfId="15280"/>
    <cellStyle name="Normal 2 46 6 3 4 5 2" xfId="42100"/>
    <cellStyle name="Normal 2 46 6 3 4 6" xfId="15281"/>
    <cellStyle name="Normal 2 46 6 3 4 6 2" xfId="42101"/>
    <cellStyle name="Normal 2 46 6 3 4 7" xfId="15282"/>
    <cellStyle name="Normal 2 46 6 3 4 7 2" xfId="42102"/>
    <cellStyle name="Normal 2 46 6 3 4 8" xfId="30493"/>
    <cellStyle name="Normal 2 46 6 3 4 9" xfId="42096"/>
    <cellStyle name="Normal 2 46 6 3 4_REUTERS" xfId="15283"/>
    <cellStyle name="Normal 2 46 6 3 5" xfId="15284"/>
    <cellStyle name="Normal 2 46 6 3 5 2" xfId="15285"/>
    <cellStyle name="Normal 2 46 6 3 5 2 2" xfId="42104"/>
    <cellStyle name="Normal 2 46 6 3 5 3" xfId="15286"/>
    <cellStyle name="Normal 2 46 6 3 5 3 2" xfId="42105"/>
    <cellStyle name="Normal 2 46 6 3 5 4" xfId="15287"/>
    <cellStyle name="Normal 2 46 6 3 5 4 2" xfId="42106"/>
    <cellStyle name="Normal 2 46 6 3 5 5" xfId="15288"/>
    <cellStyle name="Normal 2 46 6 3 5 5 2" xfId="42107"/>
    <cellStyle name="Normal 2 46 6 3 5 6" xfId="15289"/>
    <cellStyle name="Normal 2 46 6 3 5 6 2" xfId="42108"/>
    <cellStyle name="Normal 2 46 6 3 5 7" xfId="15290"/>
    <cellStyle name="Normal 2 46 6 3 5 7 2" xfId="42109"/>
    <cellStyle name="Normal 2 46 6 3 5 8" xfId="30494"/>
    <cellStyle name="Normal 2 46 6 3 5 9" xfId="42103"/>
    <cellStyle name="Normal 2 46 6 3 5_REUTERS" xfId="15291"/>
    <cellStyle name="Normal 2 46 6 3 6" xfId="15292"/>
    <cellStyle name="Normal 2 46 6 3 6 2" xfId="15293"/>
    <cellStyle name="Normal 2 46 6 3 6 2 2" xfId="42111"/>
    <cellStyle name="Normal 2 46 6 3 6 3" xfId="15294"/>
    <cellStyle name="Normal 2 46 6 3 6 3 2" xfId="42112"/>
    <cellStyle name="Normal 2 46 6 3 6 4" xfId="15295"/>
    <cellStyle name="Normal 2 46 6 3 6 4 2" xfId="42113"/>
    <cellStyle name="Normal 2 46 6 3 6 5" xfId="15296"/>
    <cellStyle name="Normal 2 46 6 3 6 5 2" xfId="42114"/>
    <cellStyle name="Normal 2 46 6 3 6 6" xfId="42110"/>
    <cellStyle name="Normal 2 46 6 3 7" xfId="15297"/>
    <cellStyle name="Normal 2 46 6 3 7 2" xfId="42115"/>
    <cellStyle name="Normal 2 46 6 3 8" xfId="15298"/>
    <cellStyle name="Normal 2 46 6 3 8 2" xfId="42116"/>
    <cellStyle name="Normal 2 46 6 3 9" xfId="15299"/>
    <cellStyle name="Normal 2 46 6 3 9 2" xfId="42117"/>
    <cellStyle name="Normal 2 46 6 3_INDX_CORR" xfId="15300"/>
    <cellStyle name="Normal 2 46 6 4" xfId="15301"/>
    <cellStyle name="Normal 2 46 6 4 10" xfId="15302"/>
    <cellStyle name="Normal 2 46 6 4 10 2" xfId="42119"/>
    <cellStyle name="Normal 2 46 6 4 11" xfId="15303"/>
    <cellStyle name="Normal 2 46 6 4 11 2" xfId="42120"/>
    <cellStyle name="Normal 2 46 6 4 12" xfId="15304"/>
    <cellStyle name="Normal 2 46 6 4 12 2" xfId="42121"/>
    <cellStyle name="Normal 2 46 6 4 13" xfId="15305"/>
    <cellStyle name="Normal 2 46 6 4 13 2" xfId="42122"/>
    <cellStyle name="Normal 2 46 6 4 14" xfId="15306"/>
    <cellStyle name="Normal 2 46 6 4 14 2" xfId="42123"/>
    <cellStyle name="Normal 2 46 6 4 15" xfId="15307"/>
    <cellStyle name="Normal 2 46 6 4 15 2" xfId="42124"/>
    <cellStyle name="Normal 2 46 6 4 16" xfId="15308"/>
    <cellStyle name="Normal 2 46 6 4 16 2" xfId="42125"/>
    <cellStyle name="Normal 2 46 6 4 17" xfId="15309"/>
    <cellStyle name="Normal 2 46 6 4 17 2" xfId="42126"/>
    <cellStyle name="Normal 2 46 6 4 18" xfId="15310"/>
    <cellStyle name="Normal 2 46 6 4 18 2" xfId="42127"/>
    <cellStyle name="Normal 2 46 6 4 19" xfId="15311"/>
    <cellStyle name="Normal 2 46 6 4 19 2" xfId="42128"/>
    <cellStyle name="Normal 2 46 6 4 2" xfId="15312"/>
    <cellStyle name="Normal 2 46 6 4 2 2" xfId="15313"/>
    <cellStyle name="Normal 2 46 6 4 2 2 2" xfId="42130"/>
    <cellStyle name="Normal 2 46 6 4 2 3" xfId="15314"/>
    <cellStyle name="Normal 2 46 6 4 2 3 2" xfId="42131"/>
    <cellStyle name="Normal 2 46 6 4 2 4" xfId="15315"/>
    <cellStyle name="Normal 2 46 6 4 2 4 2" xfId="42132"/>
    <cellStyle name="Normal 2 46 6 4 2 5" xfId="15316"/>
    <cellStyle name="Normal 2 46 6 4 2 5 2" xfId="42133"/>
    <cellStyle name="Normal 2 46 6 4 2 6" xfId="15317"/>
    <cellStyle name="Normal 2 46 6 4 2 6 2" xfId="42134"/>
    <cellStyle name="Normal 2 46 6 4 2 7" xfId="15318"/>
    <cellStyle name="Normal 2 46 6 4 2 7 2" xfId="42135"/>
    <cellStyle name="Normal 2 46 6 4 2 8" xfId="30496"/>
    <cellStyle name="Normal 2 46 6 4 2 9" xfId="42129"/>
    <cellStyle name="Normal 2 46 6 4 2_REUTERS" xfId="15319"/>
    <cellStyle name="Normal 2 46 6 4 20" xfId="15320"/>
    <cellStyle name="Normal 2 46 6 4 20 2" xfId="42136"/>
    <cellStyle name="Normal 2 46 6 4 21" xfId="30495"/>
    <cellStyle name="Normal 2 46 6 4 22" xfId="42118"/>
    <cellStyle name="Normal 2 46 6 4 3" xfId="15321"/>
    <cellStyle name="Normal 2 46 6 4 3 2" xfId="15322"/>
    <cellStyle name="Normal 2 46 6 4 3 2 2" xfId="42138"/>
    <cellStyle name="Normal 2 46 6 4 3 3" xfId="15323"/>
    <cellStyle name="Normal 2 46 6 4 3 3 2" xfId="42139"/>
    <cellStyle name="Normal 2 46 6 4 3 4" xfId="15324"/>
    <cellStyle name="Normal 2 46 6 4 3 4 2" xfId="42140"/>
    <cellStyle name="Normal 2 46 6 4 3 5" xfId="15325"/>
    <cellStyle name="Normal 2 46 6 4 3 5 2" xfId="42141"/>
    <cellStyle name="Normal 2 46 6 4 3 6" xfId="15326"/>
    <cellStyle name="Normal 2 46 6 4 3 6 2" xfId="42142"/>
    <cellStyle name="Normal 2 46 6 4 3 7" xfId="15327"/>
    <cellStyle name="Normal 2 46 6 4 3 7 2" xfId="42143"/>
    <cellStyle name="Normal 2 46 6 4 3 8" xfId="30497"/>
    <cellStyle name="Normal 2 46 6 4 3 9" xfId="42137"/>
    <cellStyle name="Normal 2 46 6 4 3_REUTERS" xfId="15328"/>
    <cellStyle name="Normal 2 46 6 4 4" xfId="15329"/>
    <cellStyle name="Normal 2 46 6 4 4 2" xfId="15330"/>
    <cellStyle name="Normal 2 46 6 4 4 2 2" xfId="42145"/>
    <cellStyle name="Normal 2 46 6 4 4 3" xfId="15331"/>
    <cellStyle name="Normal 2 46 6 4 4 3 2" xfId="42146"/>
    <cellStyle name="Normal 2 46 6 4 4 4" xfId="15332"/>
    <cellStyle name="Normal 2 46 6 4 4 4 2" xfId="42147"/>
    <cellStyle name="Normal 2 46 6 4 4 5" xfId="15333"/>
    <cellStyle name="Normal 2 46 6 4 4 5 2" xfId="42148"/>
    <cellStyle name="Normal 2 46 6 4 4 6" xfId="15334"/>
    <cellStyle name="Normal 2 46 6 4 4 6 2" xfId="42149"/>
    <cellStyle name="Normal 2 46 6 4 4 7" xfId="15335"/>
    <cellStyle name="Normal 2 46 6 4 4 7 2" xfId="42150"/>
    <cellStyle name="Normal 2 46 6 4 4 8" xfId="30498"/>
    <cellStyle name="Normal 2 46 6 4 4 9" xfId="42144"/>
    <cellStyle name="Normal 2 46 6 4 4_REUTERS" xfId="15336"/>
    <cellStyle name="Normal 2 46 6 4 5" xfId="15337"/>
    <cellStyle name="Normal 2 46 6 4 5 2" xfId="15338"/>
    <cellStyle name="Normal 2 46 6 4 5 2 2" xfId="42152"/>
    <cellStyle name="Normal 2 46 6 4 5 3" xfId="15339"/>
    <cellStyle name="Normal 2 46 6 4 5 3 2" xfId="42153"/>
    <cellStyle name="Normal 2 46 6 4 5 4" xfId="15340"/>
    <cellStyle name="Normal 2 46 6 4 5 4 2" xfId="42154"/>
    <cellStyle name="Normal 2 46 6 4 5 5" xfId="15341"/>
    <cellStyle name="Normal 2 46 6 4 5 5 2" xfId="42155"/>
    <cellStyle name="Normal 2 46 6 4 5 6" xfId="15342"/>
    <cellStyle name="Normal 2 46 6 4 5 6 2" xfId="42156"/>
    <cellStyle name="Normal 2 46 6 4 5 7" xfId="15343"/>
    <cellStyle name="Normal 2 46 6 4 5 7 2" xfId="42157"/>
    <cellStyle name="Normal 2 46 6 4 5 8" xfId="30499"/>
    <cellStyle name="Normal 2 46 6 4 5 9" xfId="42151"/>
    <cellStyle name="Normal 2 46 6 4 5_REUTERS" xfId="15344"/>
    <cellStyle name="Normal 2 46 6 4 6" xfId="15345"/>
    <cellStyle name="Normal 2 46 6 4 6 2" xfId="15346"/>
    <cellStyle name="Normal 2 46 6 4 6 2 2" xfId="42159"/>
    <cellStyle name="Normal 2 46 6 4 6 3" xfId="15347"/>
    <cellStyle name="Normal 2 46 6 4 6 3 2" xfId="42160"/>
    <cellStyle name="Normal 2 46 6 4 6 4" xfId="15348"/>
    <cellStyle name="Normal 2 46 6 4 6 4 2" xfId="42161"/>
    <cellStyle name="Normal 2 46 6 4 6 5" xfId="15349"/>
    <cellStyle name="Normal 2 46 6 4 6 5 2" xfId="42162"/>
    <cellStyle name="Normal 2 46 6 4 6 6" xfId="42158"/>
    <cellStyle name="Normal 2 46 6 4 7" xfId="15350"/>
    <cellStyle name="Normal 2 46 6 4 7 2" xfId="42163"/>
    <cellStyle name="Normal 2 46 6 4 8" xfId="15351"/>
    <cellStyle name="Normal 2 46 6 4 8 2" xfId="42164"/>
    <cellStyle name="Normal 2 46 6 4 9" xfId="15352"/>
    <cellStyle name="Normal 2 46 6 4 9 2" xfId="42165"/>
    <cellStyle name="Normal 2 46 6 4_INDX_CORR" xfId="15353"/>
    <cellStyle name="Normal 2 46 6 5" xfId="15354"/>
    <cellStyle name="Normal 2 46 6 5 10" xfId="15355"/>
    <cellStyle name="Normal 2 46 6 5 10 2" xfId="42167"/>
    <cellStyle name="Normal 2 46 6 5 11" xfId="15356"/>
    <cellStyle name="Normal 2 46 6 5 11 2" xfId="42168"/>
    <cellStyle name="Normal 2 46 6 5 12" xfId="15357"/>
    <cellStyle name="Normal 2 46 6 5 12 2" xfId="42169"/>
    <cellStyle name="Normal 2 46 6 5 13" xfId="15358"/>
    <cellStyle name="Normal 2 46 6 5 13 2" xfId="42170"/>
    <cellStyle name="Normal 2 46 6 5 14" xfId="15359"/>
    <cellStyle name="Normal 2 46 6 5 14 2" xfId="42171"/>
    <cellStyle name="Normal 2 46 6 5 15" xfId="15360"/>
    <cellStyle name="Normal 2 46 6 5 15 2" xfId="42172"/>
    <cellStyle name="Normal 2 46 6 5 16" xfId="15361"/>
    <cellStyle name="Normal 2 46 6 5 16 2" xfId="42173"/>
    <cellStyle name="Normal 2 46 6 5 17" xfId="15362"/>
    <cellStyle name="Normal 2 46 6 5 17 2" xfId="42174"/>
    <cellStyle name="Normal 2 46 6 5 18" xfId="15363"/>
    <cellStyle name="Normal 2 46 6 5 18 2" xfId="42175"/>
    <cellStyle name="Normal 2 46 6 5 19" xfId="15364"/>
    <cellStyle name="Normal 2 46 6 5 19 2" xfId="42176"/>
    <cellStyle name="Normal 2 46 6 5 2" xfId="15365"/>
    <cellStyle name="Normal 2 46 6 5 2 2" xfId="15366"/>
    <cellStyle name="Normal 2 46 6 5 2 2 2" xfId="42178"/>
    <cellStyle name="Normal 2 46 6 5 2 3" xfId="15367"/>
    <cellStyle name="Normal 2 46 6 5 2 3 2" xfId="42179"/>
    <cellStyle name="Normal 2 46 6 5 2 4" xfId="15368"/>
    <cellStyle name="Normal 2 46 6 5 2 4 2" xfId="42180"/>
    <cellStyle name="Normal 2 46 6 5 2 5" xfId="15369"/>
    <cellStyle name="Normal 2 46 6 5 2 5 2" xfId="42181"/>
    <cellStyle name="Normal 2 46 6 5 2 6" xfId="15370"/>
    <cellStyle name="Normal 2 46 6 5 2 6 2" xfId="42182"/>
    <cellStyle name="Normal 2 46 6 5 2 7" xfId="15371"/>
    <cellStyle name="Normal 2 46 6 5 2 7 2" xfId="42183"/>
    <cellStyle name="Normal 2 46 6 5 2 8" xfId="30501"/>
    <cellStyle name="Normal 2 46 6 5 2 9" xfId="42177"/>
    <cellStyle name="Normal 2 46 6 5 2_REUTERS" xfId="15372"/>
    <cellStyle name="Normal 2 46 6 5 20" xfId="15373"/>
    <cellStyle name="Normal 2 46 6 5 20 2" xfId="42184"/>
    <cellStyle name="Normal 2 46 6 5 21" xfId="30500"/>
    <cellStyle name="Normal 2 46 6 5 22" xfId="42166"/>
    <cellStyle name="Normal 2 46 6 5 3" xfId="15374"/>
    <cellStyle name="Normal 2 46 6 5 3 2" xfId="15375"/>
    <cellStyle name="Normal 2 46 6 5 3 2 2" xfId="42186"/>
    <cellStyle name="Normal 2 46 6 5 3 3" xfId="15376"/>
    <cellStyle name="Normal 2 46 6 5 3 3 2" xfId="42187"/>
    <cellStyle name="Normal 2 46 6 5 3 4" xfId="15377"/>
    <cellStyle name="Normal 2 46 6 5 3 4 2" xfId="42188"/>
    <cellStyle name="Normal 2 46 6 5 3 5" xfId="15378"/>
    <cellStyle name="Normal 2 46 6 5 3 5 2" xfId="42189"/>
    <cellStyle name="Normal 2 46 6 5 3 6" xfId="15379"/>
    <cellStyle name="Normal 2 46 6 5 3 6 2" xfId="42190"/>
    <cellStyle name="Normal 2 46 6 5 3 7" xfId="15380"/>
    <cellStyle name="Normal 2 46 6 5 3 7 2" xfId="42191"/>
    <cellStyle name="Normal 2 46 6 5 3 8" xfId="30502"/>
    <cellStyle name="Normal 2 46 6 5 3 9" xfId="42185"/>
    <cellStyle name="Normal 2 46 6 5 3_REUTERS" xfId="15381"/>
    <cellStyle name="Normal 2 46 6 5 4" xfId="15382"/>
    <cellStyle name="Normal 2 46 6 5 4 2" xfId="15383"/>
    <cellStyle name="Normal 2 46 6 5 4 2 2" xfId="42193"/>
    <cellStyle name="Normal 2 46 6 5 4 3" xfId="15384"/>
    <cellStyle name="Normal 2 46 6 5 4 3 2" xfId="42194"/>
    <cellStyle name="Normal 2 46 6 5 4 4" xfId="15385"/>
    <cellStyle name="Normal 2 46 6 5 4 4 2" xfId="42195"/>
    <cellStyle name="Normal 2 46 6 5 4 5" xfId="15386"/>
    <cellStyle name="Normal 2 46 6 5 4 5 2" xfId="42196"/>
    <cellStyle name="Normal 2 46 6 5 4 6" xfId="15387"/>
    <cellStyle name="Normal 2 46 6 5 4 6 2" xfId="42197"/>
    <cellStyle name="Normal 2 46 6 5 4 7" xfId="15388"/>
    <cellStyle name="Normal 2 46 6 5 4 7 2" xfId="42198"/>
    <cellStyle name="Normal 2 46 6 5 4 8" xfId="30503"/>
    <cellStyle name="Normal 2 46 6 5 4 9" xfId="42192"/>
    <cellStyle name="Normal 2 46 6 5 4_REUTERS" xfId="15389"/>
    <cellStyle name="Normal 2 46 6 5 5" xfId="15390"/>
    <cellStyle name="Normal 2 46 6 5 5 2" xfId="15391"/>
    <cellStyle name="Normal 2 46 6 5 5 2 2" xfId="42200"/>
    <cellStyle name="Normal 2 46 6 5 5 3" xfId="15392"/>
    <cellStyle name="Normal 2 46 6 5 5 3 2" xfId="42201"/>
    <cellStyle name="Normal 2 46 6 5 5 4" xfId="15393"/>
    <cellStyle name="Normal 2 46 6 5 5 4 2" xfId="42202"/>
    <cellStyle name="Normal 2 46 6 5 5 5" xfId="15394"/>
    <cellStyle name="Normal 2 46 6 5 5 5 2" xfId="42203"/>
    <cellStyle name="Normal 2 46 6 5 5 6" xfId="15395"/>
    <cellStyle name="Normal 2 46 6 5 5 6 2" xfId="42204"/>
    <cellStyle name="Normal 2 46 6 5 5 7" xfId="15396"/>
    <cellStyle name="Normal 2 46 6 5 5 7 2" xfId="42205"/>
    <cellStyle name="Normal 2 46 6 5 5 8" xfId="30504"/>
    <cellStyle name="Normal 2 46 6 5 5 9" xfId="42199"/>
    <cellStyle name="Normal 2 46 6 5 5_REUTERS" xfId="15397"/>
    <cellStyle name="Normal 2 46 6 5 6" xfId="15398"/>
    <cellStyle name="Normal 2 46 6 5 6 2" xfId="15399"/>
    <cellStyle name="Normal 2 46 6 5 6 2 2" xfId="42207"/>
    <cellStyle name="Normal 2 46 6 5 6 3" xfId="15400"/>
    <cellStyle name="Normal 2 46 6 5 6 3 2" xfId="42208"/>
    <cellStyle name="Normal 2 46 6 5 6 4" xfId="15401"/>
    <cellStyle name="Normal 2 46 6 5 6 4 2" xfId="42209"/>
    <cellStyle name="Normal 2 46 6 5 6 5" xfId="15402"/>
    <cellStyle name="Normal 2 46 6 5 6 5 2" xfId="42210"/>
    <cellStyle name="Normal 2 46 6 5 6 6" xfId="42206"/>
    <cellStyle name="Normal 2 46 6 5 7" xfId="15403"/>
    <cellStyle name="Normal 2 46 6 5 7 2" xfId="42211"/>
    <cellStyle name="Normal 2 46 6 5 8" xfId="15404"/>
    <cellStyle name="Normal 2 46 6 5 8 2" xfId="42212"/>
    <cellStyle name="Normal 2 46 6 5 9" xfId="15405"/>
    <cellStyle name="Normal 2 46 6 5 9 2" xfId="42213"/>
    <cellStyle name="Normal 2 46 6 5_INDX_CORR" xfId="15406"/>
    <cellStyle name="Normal 2 46 6 6" xfId="15407"/>
    <cellStyle name="Normal 2 46 6 6 2" xfId="15408"/>
    <cellStyle name="Normal 2 46 6 6 2 2" xfId="42215"/>
    <cellStyle name="Normal 2 46 6 6 3" xfId="15409"/>
    <cellStyle name="Normal 2 46 6 6 3 2" xfId="42216"/>
    <cellStyle name="Normal 2 46 6 6 4" xfId="15410"/>
    <cellStyle name="Normal 2 46 6 6 4 2" xfId="42217"/>
    <cellStyle name="Normal 2 46 6 6 5" xfId="15411"/>
    <cellStyle name="Normal 2 46 6 6 5 2" xfId="42218"/>
    <cellStyle name="Normal 2 46 6 6 6" xfId="15412"/>
    <cellStyle name="Normal 2 46 6 6 6 2" xfId="42219"/>
    <cellStyle name="Normal 2 46 6 6 7" xfId="15413"/>
    <cellStyle name="Normal 2 46 6 6 7 2" xfId="42220"/>
    <cellStyle name="Normal 2 46 6 6 8" xfId="30505"/>
    <cellStyle name="Normal 2 46 6 6 9" xfId="42214"/>
    <cellStyle name="Normal 2 46 6 6_REUTERS" xfId="15414"/>
    <cellStyle name="Normal 2 46 6 7" xfId="15415"/>
    <cellStyle name="Normal 2 46 6 7 2" xfId="15416"/>
    <cellStyle name="Normal 2 46 6 7 2 2" xfId="42222"/>
    <cellStyle name="Normal 2 46 6 7 3" xfId="15417"/>
    <cellStyle name="Normal 2 46 6 7 3 2" xfId="42223"/>
    <cellStyle name="Normal 2 46 6 7 4" xfId="15418"/>
    <cellStyle name="Normal 2 46 6 7 4 2" xfId="42224"/>
    <cellStyle name="Normal 2 46 6 7 5" xfId="15419"/>
    <cellStyle name="Normal 2 46 6 7 5 2" xfId="42225"/>
    <cellStyle name="Normal 2 46 6 7 6" xfId="15420"/>
    <cellStyle name="Normal 2 46 6 7 6 2" xfId="42226"/>
    <cellStyle name="Normal 2 46 6 7 7" xfId="15421"/>
    <cellStyle name="Normal 2 46 6 7 7 2" xfId="42227"/>
    <cellStyle name="Normal 2 46 6 7 8" xfId="30506"/>
    <cellStyle name="Normal 2 46 6 7 9" xfId="42221"/>
    <cellStyle name="Normal 2 46 6 7_REUTERS" xfId="15422"/>
    <cellStyle name="Normal 2 46 6 8" xfId="15423"/>
    <cellStyle name="Normal 2 46 6 8 2" xfId="15424"/>
    <cellStyle name="Normal 2 46 6 8 2 2" xfId="42229"/>
    <cellStyle name="Normal 2 46 6 8 3" xfId="15425"/>
    <cellStyle name="Normal 2 46 6 8 3 2" xfId="42230"/>
    <cellStyle name="Normal 2 46 6 8 4" xfId="15426"/>
    <cellStyle name="Normal 2 46 6 8 4 2" xfId="42231"/>
    <cellStyle name="Normal 2 46 6 8 5" xfId="15427"/>
    <cellStyle name="Normal 2 46 6 8 5 2" xfId="42232"/>
    <cellStyle name="Normal 2 46 6 8 6" xfId="15428"/>
    <cellStyle name="Normal 2 46 6 8 6 2" xfId="42233"/>
    <cellStyle name="Normal 2 46 6 8 7" xfId="15429"/>
    <cellStyle name="Normal 2 46 6 8 7 2" xfId="42234"/>
    <cellStyle name="Normal 2 46 6 8 8" xfId="30507"/>
    <cellStyle name="Normal 2 46 6 8 9" xfId="42228"/>
    <cellStyle name="Normal 2 46 6 8_REUTERS" xfId="15430"/>
    <cellStyle name="Normal 2 46 6 9" xfId="15431"/>
    <cellStyle name="Normal 2 46 6 9 2" xfId="15432"/>
    <cellStyle name="Normal 2 46 6 9 2 2" xfId="42236"/>
    <cellStyle name="Normal 2 46 6 9 3" xfId="15433"/>
    <cellStyle name="Normal 2 46 6 9 3 2" xfId="42237"/>
    <cellStyle name="Normal 2 46 6 9 4" xfId="15434"/>
    <cellStyle name="Normal 2 46 6 9 4 2" xfId="42238"/>
    <cellStyle name="Normal 2 46 6 9 5" xfId="15435"/>
    <cellStyle name="Normal 2 46 6 9 5 2" xfId="42239"/>
    <cellStyle name="Normal 2 46 6 9 6" xfId="15436"/>
    <cellStyle name="Normal 2 46 6 9 6 2" xfId="42240"/>
    <cellStyle name="Normal 2 46 6 9 7" xfId="15437"/>
    <cellStyle name="Normal 2 46 6 9 7 2" xfId="42241"/>
    <cellStyle name="Normal 2 46 6 9 8" xfId="30508"/>
    <cellStyle name="Normal 2 46 6 9 9" xfId="42235"/>
    <cellStyle name="Normal 2 46 6 9_REUTERS" xfId="15438"/>
    <cellStyle name="Normal 2 46 6_DIFF DBI" xfId="15439"/>
    <cellStyle name="Normal 2 46 7" xfId="15440"/>
    <cellStyle name="Normal 2 46 7 10" xfId="15441"/>
    <cellStyle name="Normal 2 46 7 10 2" xfId="15442"/>
    <cellStyle name="Normal 2 46 7 10 2 2" xfId="42244"/>
    <cellStyle name="Normal 2 46 7 10 3" xfId="15443"/>
    <cellStyle name="Normal 2 46 7 10 3 2" xfId="42245"/>
    <cellStyle name="Normal 2 46 7 10 4" xfId="15444"/>
    <cellStyle name="Normal 2 46 7 10 4 2" xfId="42246"/>
    <cellStyle name="Normal 2 46 7 10 5" xfId="15445"/>
    <cellStyle name="Normal 2 46 7 10 5 2" xfId="42247"/>
    <cellStyle name="Normal 2 46 7 10 6" xfId="42243"/>
    <cellStyle name="Normal 2 46 7 11" xfId="15446"/>
    <cellStyle name="Normal 2 46 7 11 2" xfId="42248"/>
    <cellStyle name="Normal 2 46 7 12" xfId="15447"/>
    <cellStyle name="Normal 2 46 7 12 2" xfId="42249"/>
    <cellStyle name="Normal 2 46 7 13" xfId="15448"/>
    <cellStyle name="Normal 2 46 7 13 2" xfId="42250"/>
    <cellStyle name="Normal 2 46 7 14" xfId="15449"/>
    <cellStyle name="Normal 2 46 7 14 2" xfId="42251"/>
    <cellStyle name="Normal 2 46 7 15" xfId="15450"/>
    <cellStyle name="Normal 2 46 7 15 2" xfId="42252"/>
    <cellStyle name="Normal 2 46 7 16" xfId="15451"/>
    <cellStyle name="Normal 2 46 7 16 2" xfId="42253"/>
    <cellStyle name="Normal 2 46 7 17" xfId="15452"/>
    <cellStyle name="Normal 2 46 7 17 2" xfId="42254"/>
    <cellStyle name="Normal 2 46 7 18" xfId="15453"/>
    <cellStyle name="Normal 2 46 7 18 2" xfId="42255"/>
    <cellStyle name="Normal 2 46 7 19" xfId="15454"/>
    <cellStyle name="Normal 2 46 7 19 2" xfId="42256"/>
    <cellStyle name="Normal 2 46 7 2" xfId="15455"/>
    <cellStyle name="Normal 2 46 7 2 10" xfId="15456"/>
    <cellStyle name="Normal 2 46 7 2 10 2" xfId="42258"/>
    <cellStyle name="Normal 2 46 7 2 11" xfId="15457"/>
    <cellStyle name="Normal 2 46 7 2 11 2" xfId="42259"/>
    <cellStyle name="Normal 2 46 7 2 12" xfId="15458"/>
    <cellStyle name="Normal 2 46 7 2 12 2" xfId="42260"/>
    <cellStyle name="Normal 2 46 7 2 13" xfId="15459"/>
    <cellStyle name="Normal 2 46 7 2 13 2" xfId="42261"/>
    <cellStyle name="Normal 2 46 7 2 14" xfId="15460"/>
    <cellStyle name="Normal 2 46 7 2 14 2" xfId="42262"/>
    <cellStyle name="Normal 2 46 7 2 15" xfId="15461"/>
    <cellStyle name="Normal 2 46 7 2 15 2" xfId="42263"/>
    <cellStyle name="Normal 2 46 7 2 16" xfId="15462"/>
    <cellStyle name="Normal 2 46 7 2 16 2" xfId="42264"/>
    <cellStyle name="Normal 2 46 7 2 17" xfId="15463"/>
    <cellStyle name="Normal 2 46 7 2 17 2" xfId="42265"/>
    <cellStyle name="Normal 2 46 7 2 18" xfId="15464"/>
    <cellStyle name="Normal 2 46 7 2 18 2" xfId="42266"/>
    <cellStyle name="Normal 2 46 7 2 19" xfId="15465"/>
    <cellStyle name="Normal 2 46 7 2 19 2" xfId="42267"/>
    <cellStyle name="Normal 2 46 7 2 2" xfId="15466"/>
    <cellStyle name="Normal 2 46 7 2 2 2" xfId="15467"/>
    <cellStyle name="Normal 2 46 7 2 2 2 2" xfId="42269"/>
    <cellStyle name="Normal 2 46 7 2 2 3" xfId="15468"/>
    <cellStyle name="Normal 2 46 7 2 2 3 2" xfId="42270"/>
    <cellStyle name="Normal 2 46 7 2 2 4" xfId="15469"/>
    <cellStyle name="Normal 2 46 7 2 2 4 2" xfId="42271"/>
    <cellStyle name="Normal 2 46 7 2 2 5" xfId="15470"/>
    <cellStyle name="Normal 2 46 7 2 2 5 2" xfId="42272"/>
    <cellStyle name="Normal 2 46 7 2 2 6" xfId="15471"/>
    <cellStyle name="Normal 2 46 7 2 2 6 2" xfId="42273"/>
    <cellStyle name="Normal 2 46 7 2 2 7" xfId="15472"/>
    <cellStyle name="Normal 2 46 7 2 2 7 2" xfId="42274"/>
    <cellStyle name="Normal 2 46 7 2 2 8" xfId="30511"/>
    <cellStyle name="Normal 2 46 7 2 2 9" xfId="42268"/>
    <cellStyle name="Normal 2 46 7 2 2_REUTERS" xfId="15473"/>
    <cellStyle name="Normal 2 46 7 2 20" xfId="15474"/>
    <cellStyle name="Normal 2 46 7 2 20 2" xfId="42275"/>
    <cellStyle name="Normal 2 46 7 2 21" xfId="30510"/>
    <cellStyle name="Normal 2 46 7 2 22" xfId="42257"/>
    <cellStyle name="Normal 2 46 7 2 3" xfId="15475"/>
    <cellStyle name="Normal 2 46 7 2 3 2" xfId="15476"/>
    <cellStyle name="Normal 2 46 7 2 3 2 2" xfId="42277"/>
    <cellStyle name="Normal 2 46 7 2 3 3" xfId="15477"/>
    <cellStyle name="Normal 2 46 7 2 3 3 2" xfId="42278"/>
    <cellStyle name="Normal 2 46 7 2 3 4" xfId="15478"/>
    <cellStyle name="Normal 2 46 7 2 3 4 2" xfId="42279"/>
    <cellStyle name="Normal 2 46 7 2 3 5" xfId="15479"/>
    <cellStyle name="Normal 2 46 7 2 3 5 2" xfId="42280"/>
    <cellStyle name="Normal 2 46 7 2 3 6" xfId="15480"/>
    <cellStyle name="Normal 2 46 7 2 3 6 2" xfId="42281"/>
    <cellStyle name="Normal 2 46 7 2 3 7" xfId="15481"/>
    <cellStyle name="Normal 2 46 7 2 3 7 2" xfId="42282"/>
    <cellStyle name="Normal 2 46 7 2 3 8" xfId="30512"/>
    <cellStyle name="Normal 2 46 7 2 3 9" xfId="42276"/>
    <cellStyle name="Normal 2 46 7 2 3_REUTERS" xfId="15482"/>
    <cellStyle name="Normal 2 46 7 2 4" xfId="15483"/>
    <cellStyle name="Normal 2 46 7 2 4 2" xfId="15484"/>
    <cellStyle name="Normal 2 46 7 2 4 2 2" xfId="42284"/>
    <cellStyle name="Normal 2 46 7 2 4 3" xfId="15485"/>
    <cellStyle name="Normal 2 46 7 2 4 3 2" xfId="42285"/>
    <cellStyle name="Normal 2 46 7 2 4 4" xfId="15486"/>
    <cellStyle name="Normal 2 46 7 2 4 4 2" xfId="42286"/>
    <cellStyle name="Normal 2 46 7 2 4 5" xfId="15487"/>
    <cellStyle name="Normal 2 46 7 2 4 5 2" xfId="42287"/>
    <cellStyle name="Normal 2 46 7 2 4 6" xfId="15488"/>
    <cellStyle name="Normal 2 46 7 2 4 6 2" xfId="42288"/>
    <cellStyle name="Normal 2 46 7 2 4 7" xfId="15489"/>
    <cellStyle name="Normal 2 46 7 2 4 7 2" xfId="42289"/>
    <cellStyle name="Normal 2 46 7 2 4 8" xfId="30513"/>
    <cellStyle name="Normal 2 46 7 2 4 9" xfId="42283"/>
    <cellStyle name="Normal 2 46 7 2 4_REUTERS" xfId="15490"/>
    <cellStyle name="Normal 2 46 7 2 5" xfId="15491"/>
    <cellStyle name="Normal 2 46 7 2 5 2" xfId="15492"/>
    <cellStyle name="Normal 2 46 7 2 5 2 2" xfId="42291"/>
    <cellStyle name="Normal 2 46 7 2 5 3" xfId="15493"/>
    <cellStyle name="Normal 2 46 7 2 5 3 2" xfId="42292"/>
    <cellStyle name="Normal 2 46 7 2 5 4" xfId="15494"/>
    <cellStyle name="Normal 2 46 7 2 5 4 2" xfId="42293"/>
    <cellStyle name="Normal 2 46 7 2 5 5" xfId="15495"/>
    <cellStyle name="Normal 2 46 7 2 5 5 2" xfId="42294"/>
    <cellStyle name="Normal 2 46 7 2 5 6" xfId="15496"/>
    <cellStyle name="Normal 2 46 7 2 5 6 2" xfId="42295"/>
    <cellStyle name="Normal 2 46 7 2 5 7" xfId="15497"/>
    <cellStyle name="Normal 2 46 7 2 5 7 2" xfId="42296"/>
    <cellStyle name="Normal 2 46 7 2 5 8" xfId="30514"/>
    <cellStyle name="Normal 2 46 7 2 5 9" xfId="42290"/>
    <cellStyle name="Normal 2 46 7 2 5_REUTERS" xfId="15498"/>
    <cellStyle name="Normal 2 46 7 2 6" xfId="15499"/>
    <cellStyle name="Normal 2 46 7 2 6 2" xfId="15500"/>
    <cellStyle name="Normal 2 46 7 2 6 2 2" xfId="42298"/>
    <cellStyle name="Normal 2 46 7 2 6 3" xfId="15501"/>
    <cellStyle name="Normal 2 46 7 2 6 3 2" xfId="42299"/>
    <cellStyle name="Normal 2 46 7 2 6 4" xfId="15502"/>
    <cellStyle name="Normal 2 46 7 2 6 4 2" xfId="42300"/>
    <cellStyle name="Normal 2 46 7 2 6 5" xfId="15503"/>
    <cellStyle name="Normal 2 46 7 2 6 5 2" xfId="42301"/>
    <cellStyle name="Normal 2 46 7 2 6 6" xfId="42297"/>
    <cellStyle name="Normal 2 46 7 2 7" xfId="15504"/>
    <cellStyle name="Normal 2 46 7 2 7 2" xfId="42302"/>
    <cellStyle name="Normal 2 46 7 2 8" xfId="15505"/>
    <cellStyle name="Normal 2 46 7 2 8 2" xfId="42303"/>
    <cellStyle name="Normal 2 46 7 2 9" xfId="15506"/>
    <cellStyle name="Normal 2 46 7 2 9 2" xfId="42304"/>
    <cellStyle name="Normal 2 46 7 2_INDX_CORR" xfId="15507"/>
    <cellStyle name="Normal 2 46 7 20" xfId="15508"/>
    <cellStyle name="Normal 2 46 7 20 2" xfId="42305"/>
    <cellStyle name="Normal 2 46 7 21" xfId="15509"/>
    <cellStyle name="Normal 2 46 7 21 2" xfId="42306"/>
    <cellStyle name="Normal 2 46 7 22" xfId="15510"/>
    <cellStyle name="Normal 2 46 7 22 2" xfId="42307"/>
    <cellStyle name="Normal 2 46 7 23" xfId="15511"/>
    <cellStyle name="Normal 2 46 7 23 2" xfId="42308"/>
    <cellStyle name="Normal 2 46 7 24" xfId="15512"/>
    <cellStyle name="Normal 2 46 7 24 2" xfId="42309"/>
    <cellStyle name="Normal 2 46 7 25" xfId="30509"/>
    <cellStyle name="Normal 2 46 7 26" xfId="42242"/>
    <cellStyle name="Normal 2 46 7 3" xfId="15513"/>
    <cellStyle name="Normal 2 46 7 3 10" xfId="15514"/>
    <cellStyle name="Normal 2 46 7 3 10 2" xfId="42311"/>
    <cellStyle name="Normal 2 46 7 3 11" xfId="15515"/>
    <cellStyle name="Normal 2 46 7 3 11 2" xfId="42312"/>
    <cellStyle name="Normal 2 46 7 3 12" xfId="15516"/>
    <cellStyle name="Normal 2 46 7 3 12 2" xfId="42313"/>
    <cellStyle name="Normal 2 46 7 3 13" xfId="15517"/>
    <cellStyle name="Normal 2 46 7 3 13 2" xfId="42314"/>
    <cellStyle name="Normal 2 46 7 3 14" xfId="15518"/>
    <cellStyle name="Normal 2 46 7 3 14 2" xfId="42315"/>
    <cellStyle name="Normal 2 46 7 3 15" xfId="15519"/>
    <cellStyle name="Normal 2 46 7 3 15 2" xfId="42316"/>
    <cellStyle name="Normal 2 46 7 3 16" xfId="15520"/>
    <cellStyle name="Normal 2 46 7 3 16 2" xfId="42317"/>
    <cellStyle name="Normal 2 46 7 3 17" xfId="15521"/>
    <cellStyle name="Normal 2 46 7 3 17 2" xfId="42318"/>
    <cellStyle name="Normal 2 46 7 3 18" xfId="15522"/>
    <cellStyle name="Normal 2 46 7 3 18 2" xfId="42319"/>
    <cellStyle name="Normal 2 46 7 3 19" xfId="15523"/>
    <cellStyle name="Normal 2 46 7 3 19 2" xfId="42320"/>
    <cellStyle name="Normal 2 46 7 3 2" xfId="15524"/>
    <cellStyle name="Normal 2 46 7 3 2 2" xfId="15525"/>
    <cellStyle name="Normal 2 46 7 3 2 2 2" xfId="42322"/>
    <cellStyle name="Normal 2 46 7 3 2 3" xfId="15526"/>
    <cellStyle name="Normal 2 46 7 3 2 3 2" xfId="42323"/>
    <cellStyle name="Normal 2 46 7 3 2 4" xfId="15527"/>
    <cellStyle name="Normal 2 46 7 3 2 4 2" xfId="42324"/>
    <cellStyle name="Normal 2 46 7 3 2 5" xfId="15528"/>
    <cellStyle name="Normal 2 46 7 3 2 5 2" xfId="42325"/>
    <cellStyle name="Normal 2 46 7 3 2 6" xfId="15529"/>
    <cellStyle name="Normal 2 46 7 3 2 6 2" xfId="42326"/>
    <cellStyle name="Normal 2 46 7 3 2 7" xfId="15530"/>
    <cellStyle name="Normal 2 46 7 3 2 7 2" xfId="42327"/>
    <cellStyle name="Normal 2 46 7 3 2 8" xfId="30516"/>
    <cellStyle name="Normal 2 46 7 3 2 9" xfId="42321"/>
    <cellStyle name="Normal 2 46 7 3 2_REUTERS" xfId="15531"/>
    <cellStyle name="Normal 2 46 7 3 20" xfId="15532"/>
    <cellStyle name="Normal 2 46 7 3 20 2" xfId="42328"/>
    <cellStyle name="Normal 2 46 7 3 21" xfId="30515"/>
    <cellStyle name="Normal 2 46 7 3 22" xfId="42310"/>
    <cellStyle name="Normal 2 46 7 3 3" xfId="15533"/>
    <cellStyle name="Normal 2 46 7 3 3 2" xfId="15534"/>
    <cellStyle name="Normal 2 46 7 3 3 2 2" xfId="42330"/>
    <cellStyle name="Normal 2 46 7 3 3 3" xfId="15535"/>
    <cellStyle name="Normal 2 46 7 3 3 3 2" xfId="42331"/>
    <cellStyle name="Normal 2 46 7 3 3 4" xfId="15536"/>
    <cellStyle name="Normal 2 46 7 3 3 4 2" xfId="42332"/>
    <cellStyle name="Normal 2 46 7 3 3 5" xfId="15537"/>
    <cellStyle name="Normal 2 46 7 3 3 5 2" xfId="42333"/>
    <cellStyle name="Normal 2 46 7 3 3 6" xfId="15538"/>
    <cellStyle name="Normal 2 46 7 3 3 6 2" xfId="42334"/>
    <cellStyle name="Normal 2 46 7 3 3 7" xfId="15539"/>
    <cellStyle name="Normal 2 46 7 3 3 7 2" xfId="42335"/>
    <cellStyle name="Normal 2 46 7 3 3 8" xfId="30517"/>
    <cellStyle name="Normal 2 46 7 3 3 9" xfId="42329"/>
    <cellStyle name="Normal 2 46 7 3 3_REUTERS" xfId="15540"/>
    <cellStyle name="Normal 2 46 7 3 4" xfId="15541"/>
    <cellStyle name="Normal 2 46 7 3 4 2" xfId="15542"/>
    <cellStyle name="Normal 2 46 7 3 4 2 2" xfId="42337"/>
    <cellStyle name="Normal 2 46 7 3 4 3" xfId="15543"/>
    <cellStyle name="Normal 2 46 7 3 4 3 2" xfId="42338"/>
    <cellStyle name="Normal 2 46 7 3 4 4" xfId="15544"/>
    <cellStyle name="Normal 2 46 7 3 4 4 2" xfId="42339"/>
    <cellStyle name="Normal 2 46 7 3 4 5" xfId="15545"/>
    <cellStyle name="Normal 2 46 7 3 4 5 2" xfId="42340"/>
    <cellStyle name="Normal 2 46 7 3 4 6" xfId="15546"/>
    <cellStyle name="Normal 2 46 7 3 4 6 2" xfId="42341"/>
    <cellStyle name="Normal 2 46 7 3 4 7" xfId="15547"/>
    <cellStyle name="Normal 2 46 7 3 4 7 2" xfId="42342"/>
    <cellStyle name="Normal 2 46 7 3 4 8" xfId="30518"/>
    <cellStyle name="Normal 2 46 7 3 4 9" xfId="42336"/>
    <cellStyle name="Normal 2 46 7 3 4_REUTERS" xfId="15548"/>
    <cellStyle name="Normal 2 46 7 3 5" xfId="15549"/>
    <cellStyle name="Normal 2 46 7 3 5 2" xfId="15550"/>
    <cellStyle name="Normal 2 46 7 3 5 2 2" xfId="42344"/>
    <cellStyle name="Normal 2 46 7 3 5 3" xfId="15551"/>
    <cellStyle name="Normal 2 46 7 3 5 3 2" xfId="42345"/>
    <cellStyle name="Normal 2 46 7 3 5 4" xfId="15552"/>
    <cellStyle name="Normal 2 46 7 3 5 4 2" xfId="42346"/>
    <cellStyle name="Normal 2 46 7 3 5 5" xfId="15553"/>
    <cellStyle name="Normal 2 46 7 3 5 5 2" xfId="42347"/>
    <cellStyle name="Normal 2 46 7 3 5 6" xfId="15554"/>
    <cellStyle name="Normal 2 46 7 3 5 6 2" xfId="42348"/>
    <cellStyle name="Normal 2 46 7 3 5 7" xfId="15555"/>
    <cellStyle name="Normal 2 46 7 3 5 7 2" xfId="42349"/>
    <cellStyle name="Normal 2 46 7 3 5 8" xfId="30519"/>
    <cellStyle name="Normal 2 46 7 3 5 9" xfId="42343"/>
    <cellStyle name="Normal 2 46 7 3 5_REUTERS" xfId="15556"/>
    <cellStyle name="Normal 2 46 7 3 6" xfId="15557"/>
    <cellStyle name="Normal 2 46 7 3 6 2" xfId="15558"/>
    <cellStyle name="Normal 2 46 7 3 6 2 2" xfId="42351"/>
    <cellStyle name="Normal 2 46 7 3 6 3" xfId="15559"/>
    <cellStyle name="Normal 2 46 7 3 6 3 2" xfId="42352"/>
    <cellStyle name="Normal 2 46 7 3 6 4" xfId="15560"/>
    <cellStyle name="Normal 2 46 7 3 6 4 2" xfId="42353"/>
    <cellStyle name="Normal 2 46 7 3 6 5" xfId="15561"/>
    <cellStyle name="Normal 2 46 7 3 6 5 2" xfId="42354"/>
    <cellStyle name="Normal 2 46 7 3 6 6" xfId="42350"/>
    <cellStyle name="Normal 2 46 7 3 7" xfId="15562"/>
    <cellStyle name="Normal 2 46 7 3 7 2" xfId="42355"/>
    <cellStyle name="Normal 2 46 7 3 8" xfId="15563"/>
    <cellStyle name="Normal 2 46 7 3 8 2" xfId="42356"/>
    <cellStyle name="Normal 2 46 7 3 9" xfId="15564"/>
    <cellStyle name="Normal 2 46 7 3 9 2" xfId="42357"/>
    <cellStyle name="Normal 2 46 7 3_INDX_CORR" xfId="15565"/>
    <cellStyle name="Normal 2 46 7 4" xfId="15566"/>
    <cellStyle name="Normal 2 46 7 4 10" xfId="15567"/>
    <cellStyle name="Normal 2 46 7 4 10 2" xfId="42359"/>
    <cellStyle name="Normal 2 46 7 4 11" xfId="15568"/>
    <cellStyle name="Normal 2 46 7 4 11 2" xfId="42360"/>
    <cellStyle name="Normal 2 46 7 4 12" xfId="15569"/>
    <cellStyle name="Normal 2 46 7 4 12 2" xfId="42361"/>
    <cellStyle name="Normal 2 46 7 4 13" xfId="15570"/>
    <cellStyle name="Normal 2 46 7 4 13 2" xfId="42362"/>
    <cellStyle name="Normal 2 46 7 4 14" xfId="15571"/>
    <cellStyle name="Normal 2 46 7 4 14 2" xfId="42363"/>
    <cellStyle name="Normal 2 46 7 4 15" xfId="15572"/>
    <cellStyle name="Normal 2 46 7 4 15 2" xfId="42364"/>
    <cellStyle name="Normal 2 46 7 4 16" xfId="15573"/>
    <cellStyle name="Normal 2 46 7 4 16 2" xfId="42365"/>
    <cellStyle name="Normal 2 46 7 4 17" xfId="15574"/>
    <cellStyle name="Normal 2 46 7 4 17 2" xfId="42366"/>
    <cellStyle name="Normal 2 46 7 4 18" xfId="15575"/>
    <cellStyle name="Normal 2 46 7 4 18 2" xfId="42367"/>
    <cellStyle name="Normal 2 46 7 4 19" xfId="15576"/>
    <cellStyle name="Normal 2 46 7 4 19 2" xfId="42368"/>
    <cellStyle name="Normal 2 46 7 4 2" xfId="15577"/>
    <cellStyle name="Normal 2 46 7 4 2 2" xfId="15578"/>
    <cellStyle name="Normal 2 46 7 4 2 2 2" xfId="42370"/>
    <cellStyle name="Normal 2 46 7 4 2 3" xfId="15579"/>
    <cellStyle name="Normal 2 46 7 4 2 3 2" xfId="42371"/>
    <cellStyle name="Normal 2 46 7 4 2 4" xfId="15580"/>
    <cellStyle name="Normal 2 46 7 4 2 4 2" xfId="42372"/>
    <cellStyle name="Normal 2 46 7 4 2 5" xfId="15581"/>
    <cellStyle name="Normal 2 46 7 4 2 5 2" xfId="42373"/>
    <cellStyle name="Normal 2 46 7 4 2 6" xfId="15582"/>
    <cellStyle name="Normal 2 46 7 4 2 6 2" xfId="42374"/>
    <cellStyle name="Normal 2 46 7 4 2 7" xfId="15583"/>
    <cellStyle name="Normal 2 46 7 4 2 7 2" xfId="42375"/>
    <cellStyle name="Normal 2 46 7 4 2 8" xfId="30521"/>
    <cellStyle name="Normal 2 46 7 4 2 9" xfId="42369"/>
    <cellStyle name="Normal 2 46 7 4 2_REUTERS" xfId="15584"/>
    <cellStyle name="Normal 2 46 7 4 20" xfId="15585"/>
    <cellStyle name="Normal 2 46 7 4 20 2" xfId="42376"/>
    <cellStyle name="Normal 2 46 7 4 21" xfId="30520"/>
    <cellStyle name="Normal 2 46 7 4 22" xfId="42358"/>
    <cellStyle name="Normal 2 46 7 4 3" xfId="15586"/>
    <cellStyle name="Normal 2 46 7 4 3 2" xfId="15587"/>
    <cellStyle name="Normal 2 46 7 4 3 2 2" xfId="42378"/>
    <cellStyle name="Normal 2 46 7 4 3 3" xfId="15588"/>
    <cellStyle name="Normal 2 46 7 4 3 3 2" xfId="42379"/>
    <cellStyle name="Normal 2 46 7 4 3 4" xfId="15589"/>
    <cellStyle name="Normal 2 46 7 4 3 4 2" xfId="42380"/>
    <cellStyle name="Normal 2 46 7 4 3 5" xfId="15590"/>
    <cellStyle name="Normal 2 46 7 4 3 5 2" xfId="42381"/>
    <cellStyle name="Normal 2 46 7 4 3 6" xfId="15591"/>
    <cellStyle name="Normal 2 46 7 4 3 6 2" xfId="42382"/>
    <cellStyle name="Normal 2 46 7 4 3 7" xfId="15592"/>
    <cellStyle name="Normal 2 46 7 4 3 7 2" xfId="42383"/>
    <cellStyle name="Normal 2 46 7 4 3 8" xfId="30522"/>
    <cellStyle name="Normal 2 46 7 4 3 9" xfId="42377"/>
    <cellStyle name="Normal 2 46 7 4 3_REUTERS" xfId="15593"/>
    <cellStyle name="Normal 2 46 7 4 4" xfId="15594"/>
    <cellStyle name="Normal 2 46 7 4 4 2" xfId="15595"/>
    <cellStyle name="Normal 2 46 7 4 4 2 2" xfId="42385"/>
    <cellStyle name="Normal 2 46 7 4 4 3" xfId="15596"/>
    <cellStyle name="Normal 2 46 7 4 4 3 2" xfId="42386"/>
    <cellStyle name="Normal 2 46 7 4 4 4" xfId="15597"/>
    <cellStyle name="Normal 2 46 7 4 4 4 2" xfId="42387"/>
    <cellStyle name="Normal 2 46 7 4 4 5" xfId="15598"/>
    <cellStyle name="Normal 2 46 7 4 4 5 2" xfId="42388"/>
    <cellStyle name="Normal 2 46 7 4 4 6" xfId="15599"/>
    <cellStyle name="Normal 2 46 7 4 4 6 2" xfId="42389"/>
    <cellStyle name="Normal 2 46 7 4 4 7" xfId="15600"/>
    <cellStyle name="Normal 2 46 7 4 4 7 2" xfId="42390"/>
    <cellStyle name="Normal 2 46 7 4 4 8" xfId="30523"/>
    <cellStyle name="Normal 2 46 7 4 4 9" xfId="42384"/>
    <cellStyle name="Normal 2 46 7 4 4_REUTERS" xfId="15601"/>
    <cellStyle name="Normal 2 46 7 4 5" xfId="15602"/>
    <cellStyle name="Normal 2 46 7 4 5 2" xfId="15603"/>
    <cellStyle name="Normal 2 46 7 4 5 2 2" xfId="42392"/>
    <cellStyle name="Normal 2 46 7 4 5 3" xfId="15604"/>
    <cellStyle name="Normal 2 46 7 4 5 3 2" xfId="42393"/>
    <cellStyle name="Normal 2 46 7 4 5 4" xfId="15605"/>
    <cellStyle name="Normal 2 46 7 4 5 4 2" xfId="42394"/>
    <cellStyle name="Normal 2 46 7 4 5 5" xfId="15606"/>
    <cellStyle name="Normal 2 46 7 4 5 5 2" xfId="42395"/>
    <cellStyle name="Normal 2 46 7 4 5 6" xfId="15607"/>
    <cellStyle name="Normal 2 46 7 4 5 6 2" xfId="42396"/>
    <cellStyle name="Normal 2 46 7 4 5 7" xfId="15608"/>
    <cellStyle name="Normal 2 46 7 4 5 7 2" xfId="42397"/>
    <cellStyle name="Normal 2 46 7 4 5 8" xfId="30524"/>
    <cellStyle name="Normal 2 46 7 4 5 9" xfId="42391"/>
    <cellStyle name="Normal 2 46 7 4 5_REUTERS" xfId="15609"/>
    <cellStyle name="Normal 2 46 7 4 6" xfId="15610"/>
    <cellStyle name="Normal 2 46 7 4 6 2" xfId="15611"/>
    <cellStyle name="Normal 2 46 7 4 6 2 2" xfId="42399"/>
    <cellStyle name="Normal 2 46 7 4 6 3" xfId="15612"/>
    <cellStyle name="Normal 2 46 7 4 6 3 2" xfId="42400"/>
    <cellStyle name="Normal 2 46 7 4 6 4" xfId="15613"/>
    <cellStyle name="Normal 2 46 7 4 6 4 2" xfId="42401"/>
    <cellStyle name="Normal 2 46 7 4 6 5" xfId="15614"/>
    <cellStyle name="Normal 2 46 7 4 6 5 2" xfId="42402"/>
    <cellStyle name="Normal 2 46 7 4 6 6" xfId="42398"/>
    <cellStyle name="Normal 2 46 7 4 7" xfId="15615"/>
    <cellStyle name="Normal 2 46 7 4 7 2" xfId="42403"/>
    <cellStyle name="Normal 2 46 7 4 8" xfId="15616"/>
    <cellStyle name="Normal 2 46 7 4 8 2" xfId="42404"/>
    <cellStyle name="Normal 2 46 7 4 9" xfId="15617"/>
    <cellStyle name="Normal 2 46 7 4 9 2" xfId="42405"/>
    <cellStyle name="Normal 2 46 7 4_INDX_CORR" xfId="15618"/>
    <cellStyle name="Normal 2 46 7 5" xfId="15619"/>
    <cellStyle name="Normal 2 46 7 5 10" xfId="15620"/>
    <cellStyle name="Normal 2 46 7 5 10 2" xfId="42407"/>
    <cellStyle name="Normal 2 46 7 5 11" xfId="15621"/>
    <cellStyle name="Normal 2 46 7 5 11 2" xfId="42408"/>
    <cellStyle name="Normal 2 46 7 5 12" xfId="15622"/>
    <cellStyle name="Normal 2 46 7 5 12 2" xfId="42409"/>
    <cellStyle name="Normal 2 46 7 5 13" xfId="15623"/>
    <cellStyle name="Normal 2 46 7 5 13 2" xfId="42410"/>
    <cellStyle name="Normal 2 46 7 5 14" xfId="15624"/>
    <cellStyle name="Normal 2 46 7 5 14 2" xfId="42411"/>
    <cellStyle name="Normal 2 46 7 5 15" xfId="15625"/>
    <cellStyle name="Normal 2 46 7 5 15 2" xfId="42412"/>
    <cellStyle name="Normal 2 46 7 5 16" xfId="15626"/>
    <cellStyle name="Normal 2 46 7 5 16 2" xfId="42413"/>
    <cellStyle name="Normal 2 46 7 5 17" xfId="15627"/>
    <cellStyle name="Normal 2 46 7 5 17 2" xfId="42414"/>
    <cellStyle name="Normal 2 46 7 5 18" xfId="15628"/>
    <cellStyle name="Normal 2 46 7 5 18 2" xfId="42415"/>
    <cellStyle name="Normal 2 46 7 5 19" xfId="15629"/>
    <cellStyle name="Normal 2 46 7 5 19 2" xfId="42416"/>
    <cellStyle name="Normal 2 46 7 5 2" xfId="15630"/>
    <cellStyle name="Normal 2 46 7 5 2 2" xfId="15631"/>
    <cellStyle name="Normal 2 46 7 5 2 2 2" xfId="42418"/>
    <cellStyle name="Normal 2 46 7 5 2 3" xfId="15632"/>
    <cellStyle name="Normal 2 46 7 5 2 3 2" xfId="42419"/>
    <cellStyle name="Normal 2 46 7 5 2 4" xfId="15633"/>
    <cellStyle name="Normal 2 46 7 5 2 4 2" xfId="42420"/>
    <cellStyle name="Normal 2 46 7 5 2 5" xfId="15634"/>
    <cellStyle name="Normal 2 46 7 5 2 5 2" xfId="42421"/>
    <cellStyle name="Normal 2 46 7 5 2 6" xfId="15635"/>
    <cellStyle name="Normal 2 46 7 5 2 6 2" xfId="42422"/>
    <cellStyle name="Normal 2 46 7 5 2 7" xfId="15636"/>
    <cellStyle name="Normal 2 46 7 5 2 7 2" xfId="42423"/>
    <cellStyle name="Normal 2 46 7 5 2 8" xfId="30526"/>
    <cellStyle name="Normal 2 46 7 5 2 9" xfId="42417"/>
    <cellStyle name="Normal 2 46 7 5 2_REUTERS" xfId="15637"/>
    <cellStyle name="Normal 2 46 7 5 20" xfId="15638"/>
    <cellStyle name="Normal 2 46 7 5 20 2" xfId="42424"/>
    <cellStyle name="Normal 2 46 7 5 21" xfId="30525"/>
    <cellStyle name="Normal 2 46 7 5 22" xfId="42406"/>
    <cellStyle name="Normal 2 46 7 5 3" xfId="15639"/>
    <cellStyle name="Normal 2 46 7 5 3 2" xfId="15640"/>
    <cellStyle name="Normal 2 46 7 5 3 2 2" xfId="42426"/>
    <cellStyle name="Normal 2 46 7 5 3 3" xfId="15641"/>
    <cellStyle name="Normal 2 46 7 5 3 3 2" xfId="42427"/>
    <cellStyle name="Normal 2 46 7 5 3 4" xfId="15642"/>
    <cellStyle name="Normal 2 46 7 5 3 4 2" xfId="42428"/>
    <cellStyle name="Normal 2 46 7 5 3 5" xfId="15643"/>
    <cellStyle name="Normal 2 46 7 5 3 5 2" xfId="42429"/>
    <cellStyle name="Normal 2 46 7 5 3 6" xfId="15644"/>
    <cellStyle name="Normal 2 46 7 5 3 6 2" xfId="42430"/>
    <cellStyle name="Normal 2 46 7 5 3 7" xfId="15645"/>
    <cellStyle name="Normal 2 46 7 5 3 7 2" xfId="42431"/>
    <cellStyle name="Normal 2 46 7 5 3 8" xfId="30527"/>
    <cellStyle name="Normal 2 46 7 5 3 9" xfId="42425"/>
    <cellStyle name="Normal 2 46 7 5 3_REUTERS" xfId="15646"/>
    <cellStyle name="Normal 2 46 7 5 4" xfId="15647"/>
    <cellStyle name="Normal 2 46 7 5 4 2" xfId="15648"/>
    <cellStyle name="Normal 2 46 7 5 4 2 2" xfId="42433"/>
    <cellStyle name="Normal 2 46 7 5 4 3" xfId="15649"/>
    <cellStyle name="Normal 2 46 7 5 4 3 2" xfId="42434"/>
    <cellStyle name="Normal 2 46 7 5 4 4" xfId="15650"/>
    <cellStyle name="Normal 2 46 7 5 4 4 2" xfId="42435"/>
    <cellStyle name="Normal 2 46 7 5 4 5" xfId="15651"/>
    <cellStyle name="Normal 2 46 7 5 4 5 2" xfId="42436"/>
    <cellStyle name="Normal 2 46 7 5 4 6" xfId="15652"/>
    <cellStyle name="Normal 2 46 7 5 4 6 2" xfId="42437"/>
    <cellStyle name="Normal 2 46 7 5 4 7" xfId="15653"/>
    <cellStyle name="Normal 2 46 7 5 4 7 2" xfId="42438"/>
    <cellStyle name="Normal 2 46 7 5 4 8" xfId="30528"/>
    <cellStyle name="Normal 2 46 7 5 4 9" xfId="42432"/>
    <cellStyle name="Normal 2 46 7 5 4_REUTERS" xfId="15654"/>
    <cellStyle name="Normal 2 46 7 5 5" xfId="15655"/>
    <cellStyle name="Normal 2 46 7 5 5 2" xfId="15656"/>
    <cellStyle name="Normal 2 46 7 5 5 2 2" xfId="42440"/>
    <cellStyle name="Normal 2 46 7 5 5 3" xfId="15657"/>
    <cellStyle name="Normal 2 46 7 5 5 3 2" xfId="42441"/>
    <cellStyle name="Normal 2 46 7 5 5 4" xfId="15658"/>
    <cellStyle name="Normal 2 46 7 5 5 4 2" xfId="42442"/>
    <cellStyle name="Normal 2 46 7 5 5 5" xfId="15659"/>
    <cellStyle name="Normal 2 46 7 5 5 5 2" xfId="42443"/>
    <cellStyle name="Normal 2 46 7 5 5 6" xfId="15660"/>
    <cellStyle name="Normal 2 46 7 5 5 6 2" xfId="42444"/>
    <cellStyle name="Normal 2 46 7 5 5 7" xfId="15661"/>
    <cellStyle name="Normal 2 46 7 5 5 7 2" xfId="42445"/>
    <cellStyle name="Normal 2 46 7 5 5 8" xfId="30529"/>
    <cellStyle name="Normal 2 46 7 5 5 9" xfId="42439"/>
    <cellStyle name="Normal 2 46 7 5 5_REUTERS" xfId="15662"/>
    <cellStyle name="Normal 2 46 7 5 6" xfId="15663"/>
    <cellStyle name="Normal 2 46 7 5 6 2" xfId="15664"/>
    <cellStyle name="Normal 2 46 7 5 6 2 2" xfId="42447"/>
    <cellStyle name="Normal 2 46 7 5 6 3" xfId="15665"/>
    <cellStyle name="Normal 2 46 7 5 6 3 2" xfId="42448"/>
    <cellStyle name="Normal 2 46 7 5 6 4" xfId="15666"/>
    <cellStyle name="Normal 2 46 7 5 6 4 2" xfId="42449"/>
    <cellStyle name="Normal 2 46 7 5 6 5" xfId="15667"/>
    <cellStyle name="Normal 2 46 7 5 6 5 2" xfId="42450"/>
    <cellStyle name="Normal 2 46 7 5 6 6" xfId="42446"/>
    <cellStyle name="Normal 2 46 7 5 7" xfId="15668"/>
    <cellStyle name="Normal 2 46 7 5 7 2" xfId="42451"/>
    <cellStyle name="Normal 2 46 7 5 8" xfId="15669"/>
    <cellStyle name="Normal 2 46 7 5 8 2" xfId="42452"/>
    <cellStyle name="Normal 2 46 7 5 9" xfId="15670"/>
    <cellStyle name="Normal 2 46 7 5 9 2" xfId="42453"/>
    <cellStyle name="Normal 2 46 7 5_INDX_CORR" xfId="15671"/>
    <cellStyle name="Normal 2 46 7 6" xfId="15672"/>
    <cellStyle name="Normal 2 46 7 6 2" xfId="15673"/>
    <cellStyle name="Normal 2 46 7 6 2 2" xfId="42455"/>
    <cellStyle name="Normal 2 46 7 6 3" xfId="15674"/>
    <cellStyle name="Normal 2 46 7 6 3 2" xfId="42456"/>
    <cellStyle name="Normal 2 46 7 6 4" xfId="15675"/>
    <cellStyle name="Normal 2 46 7 6 4 2" xfId="42457"/>
    <cellStyle name="Normal 2 46 7 6 5" xfId="15676"/>
    <cellStyle name="Normal 2 46 7 6 5 2" xfId="42458"/>
    <cellStyle name="Normal 2 46 7 6 6" xfId="15677"/>
    <cellStyle name="Normal 2 46 7 6 6 2" xfId="42459"/>
    <cellStyle name="Normal 2 46 7 6 7" xfId="15678"/>
    <cellStyle name="Normal 2 46 7 6 7 2" xfId="42460"/>
    <cellStyle name="Normal 2 46 7 6 8" xfId="30530"/>
    <cellStyle name="Normal 2 46 7 6 9" xfId="42454"/>
    <cellStyle name="Normal 2 46 7 6_REUTERS" xfId="15679"/>
    <cellStyle name="Normal 2 46 7 7" xfId="15680"/>
    <cellStyle name="Normal 2 46 7 7 2" xfId="15681"/>
    <cellStyle name="Normal 2 46 7 7 2 2" xfId="42462"/>
    <cellStyle name="Normal 2 46 7 7 3" xfId="15682"/>
    <cellStyle name="Normal 2 46 7 7 3 2" xfId="42463"/>
    <cellStyle name="Normal 2 46 7 7 4" xfId="15683"/>
    <cellStyle name="Normal 2 46 7 7 4 2" xfId="42464"/>
    <cellStyle name="Normal 2 46 7 7 5" xfId="15684"/>
    <cellStyle name="Normal 2 46 7 7 5 2" xfId="42465"/>
    <cellStyle name="Normal 2 46 7 7 6" xfId="15685"/>
    <cellStyle name="Normal 2 46 7 7 6 2" xfId="42466"/>
    <cellStyle name="Normal 2 46 7 7 7" xfId="15686"/>
    <cellStyle name="Normal 2 46 7 7 7 2" xfId="42467"/>
    <cellStyle name="Normal 2 46 7 7 8" xfId="30531"/>
    <cellStyle name="Normal 2 46 7 7 9" xfId="42461"/>
    <cellStyle name="Normal 2 46 7 7_REUTERS" xfId="15687"/>
    <cellStyle name="Normal 2 46 7 8" xfId="15688"/>
    <cellStyle name="Normal 2 46 7 8 2" xfId="15689"/>
    <cellStyle name="Normal 2 46 7 8 2 2" xfId="42469"/>
    <cellStyle name="Normal 2 46 7 8 3" xfId="15690"/>
    <cellStyle name="Normal 2 46 7 8 3 2" xfId="42470"/>
    <cellStyle name="Normal 2 46 7 8 4" xfId="15691"/>
    <cellStyle name="Normal 2 46 7 8 4 2" xfId="42471"/>
    <cellStyle name="Normal 2 46 7 8 5" xfId="15692"/>
    <cellStyle name="Normal 2 46 7 8 5 2" xfId="42472"/>
    <cellStyle name="Normal 2 46 7 8 6" xfId="15693"/>
    <cellStyle name="Normal 2 46 7 8 6 2" xfId="42473"/>
    <cellStyle name="Normal 2 46 7 8 7" xfId="15694"/>
    <cellStyle name="Normal 2 46 7 8 7 2" xfId="42474"/>
    <cellStyle name="Normal 2 46 7 8 8" xfId="30532"/>
    <cellStyle name="Normal 2 46 7 8 9" xfId="42468"/>
    <cellStyle name="Normal 2 46 7 8_REUTERS" xfId="15695"/>
    <cellStyle name="Normal 2 46 7 9" xfId="15696"/>
    <cellStyle name="Normal 2 46 7 9 2" xfId="15697"/>
    <cellStyle name="Normal 2 46 7 9 2 2" xfId="42476"/>
    <cellStyle name="Normal 2 46 7 9 3" xfId="15698"/>
    <cellStyle name="Normal 2 46 7 9 3 2" xfId="42477"/>
    <cellStyle name="Normal 2 46 7 9 4" xfId="15699"/>
    <cellStyle name="Normal 2 46 7 9 4 2" xfId="42478"/>
    <cellStyle name="Normal 2 46 7 9 5" xfId="15700"/>
    <cellStyle name="Normal 2 46 7 9 5 2" xfId="42479"/>
    <cellStyle name="Normal 2 46 7 9 6" xfId="15701"/>
    <cellStyle name="Normal 2 46 7 9 6 2" xfId="42480"/>
    <cellStyle name="Normal 2 46 7 9 7" xfId="15702"/>
    <cellStyle name="Normal 2 46 7 9 7 2" xfId="42481"/>
    <cellStyle name="Normal 2 46 7 9 8" xfId="30533"/>
    <cellStyle name="Normal 2 46 7 9 9" xfId="42475"/>
    <cellStyle name="Normal 2 46 7 9_REUTERS" xfId="15703"/>
    <cellStyle name="Normal 2 46 7_DIFF DBI" xfId="15704"/>
    <cellStyle name="Normal 2 46 8" xfId="15705"/>
    <cellStyle name="Normal 2 46 8 10" xfId="15706"/>
    <cellStyle name="Normal 2 46 8 10 2" xfId="15707"/>
    <cellStyle name="Normal 2 46 8 10 2 2" xfId="42484"/>
    <cellStyle name="Normal 2 46 8 10 3" xfId="15708"/>
    <cellStyle name="Normal 2 46 8 10 3 2" xfId="42485"/>
    <cellStyle name="Normal 2 46 8 10 4" xfId="15709"/>
    <cellStyle name="Normal 2 46 8 10 4 2" xfId="42486"/>
    <cellStyle name="Normal 2 46 8 10 5" xfId="15710"/>
    <cellStyle name="Normal 2 46 8 10 5 2" xfId="42487"/>
    <cellStyle name="Normal 2 46 8 10 6" xfId="42483"/>
    <cellStyle name="Normal 2 46 8 11" xfId="15711"/>
    <cellStyle name="Normal 2 46 8 11 2" xfId="42488"/>
    <cellStyle name="Normal 2 46 8 12" xfId="15712"/>
    <cellStyle name="Normal 2 46 8 12 2" xfId="42489"/>
    <cellStyle name="Normal 2 46 8 13" xfId="15713"/>
    <cellStyle name="Normal 2 46 8 13 2" xfId="42490"/>
    <cellStyle name="Normal 2 46 8 14" xfId="15714"/>
    <cellStyle name="Normal 2 46 8 14 2" xfId="42491"/>
    <cellStyle name="Normal 2 46 8 15" xfId="15715"/>
    <cellStyle name="Normal 2 46 8 15 2" xfId="42492"/>
    <cellStyle name="Normal 2 46 8 16" xfId="15716"/>
    <cellStyle name="Normal 2 46 8 16 2" xfId="42493"/>
    <cellStyle name="Normal 2 46 8 17" xfId="15717"/>
    <cellStyle name="Normal 2 46 8 17 2" xfId="42494"/>
    <cellStyle name="Normal 2 46 8 18" xfId="15718"/>
    <cellStyle name="Normal 2 46 8 18 2" xfId="42495"/>
    <cellStyle name="Normal 2 46 8 19" xfId="15719"/>
    <cellStyle name="Normal 2 46 8 19 2" xfId="42496"/>
    <cellStyle name="Normal 2 46 8 2" xfId="15720"/>
    <cellStyle name="Normal 2 46 8 2 10" xfId="15721"/>
    <cellStyle name="Normal 2 46 8 2 10 2" xfId="42498"/>
    <cellStyle name="Normal 2 46 8 2 11" xfId="15722"/>
    <cellStyle name="Normal 2 46 8 2 11 2" xfId="42499"/>
    <cellStyle name="Normal 2 46 8 2 12" xfId="15723"/>
    <cellStyle name="Normal 2 46 8 2 12 2" xfId="42500"/>
    <cellStyle name="Normal 2 46 8 2 13" xfId="15724"/>
    <cellStyle name="Normal 2 46 8 2 13 2" xfId="42501"/>
    <cellStyle name="Normal 2 46 8 2 14" xfId="15725"/>
    <cellStyle name="Normal 2 46 8 2 14 2" xfId="42502"/>
    <cellStyle name="Normal 2 46 8 2 15" xfId="15726"/>
    <cellStyle name="Normal 2 46 8 2 15 2" xfId="42503"/>
    <cellStyle name="Normal 2 46 8 2 16" xfId="15727"/>
    <cellStyle name="Normal 2 46 8 2 16 2" xfId="42504"/>
    <cellStyle name="Normal 2 46 8 2 17" xfId="15728"/>
    <cellStyle name="Normal 2 46 8 2 17 2" xfId="42505"/>
    <cellStyle name="Normal 2 46 8 2 18" xfId="15729"/>
    <cellStyle name="Normal 2 46 8 2 18 2" xfId="42506"/>
    <cellStyle name="Normal 2 46 8 2 19" xfId="15730"/>
    <cellStyle name="Normal 2 46 8 2 19 2" xfId="42507"/>
    <cellStyle name="Normal 2 46 8 2 2" xfId="15731"/>
    <cellStyle name="Normal 2 46 8 2 2 2" xfId="15732"/>
    <cellStyle name="Normal 2 46 8 2 2 2 2" xfId="42509"/>
    <cellStyle name="Normal 2 46 8 2 2 3" xfId="15733"/>
    <cellStyle name="Normal 2 46 8 2 2 3 2" xfId="42510"/>
    <cellStyle name="Normal 2 46 8 2 2 4" xfId="15734"/>
    <cellStyle name="Normal 2 46 8 2 2 4 2" xfId="42511"/>
    <cellStyle name="Normal 2 46 8 2 2 5" xfId="15735"/>
    <cellStyle name="Normal 2 46 8 2 2 5 2" xfId="42512"/>
    <cellStyle name="Normal 2 46 8 2 2 6" xfId="15736"/>
    <cellStyle name="Normal 2 46 8 2 2 6 2" xfId="42513"/>
    <cellStyle name="Normal 2 46 8 2 2 7" xfId="15737"/>
    <cellStyle name="Normal 2 46 8 2 2 7 2" xfId="42514"/>
    <cellStyle name="Normal 2 46 8 2 2 8" xfId="30536"/>
    <cellStyle name="Normal 2 46 8 2 2 9" xfId="42508"/>
    <cellStyle name="Normal 2 46 8 2 2_REUTERS" xfId="15738"/>
    <cellStyle name="Normal 2 46 8 2 20" xfId="15739"/>
    <cellStyle name="Normal 2 46 8 2 20 2" xfId="42515"/>
    <cellStyle name="Normal 2 46 8 2 21" xfId="30535"/>
    <cellStyle name="Normal 2 46 8 2 22" xfId="42497"/>
    <cellStyle name="Normal 2 46 8 2 3" xfId="15740"/>
    <cellStyle name="Normal 2 46 8 2 3 2" xfId="15741"/>
    <cellStyle name="Normal 2 46 8 2 3 2 2" xfId="42517"/>
    <cellStyle name="Normal 2 46 8 2 3 3" xfId="15742"/>
    <cellStyle name="Normal 2 46 8 2 3 3 2" xfId="42518"/>
    <cellStyle name="Normal 2 46 8 2 3 4" xfId="15743"/>
    <cellStyle name="Normal 2 46 8 2 3 4 2" xfId="42519"/>
    <cellStyle name="Normal 2 46 8 2 3 5" xfId="15744"/>
    <cellStyle name="Normal 2 46 8 2 3 5 2" xfId="42520"/>
    <cellStyle name="Normal 2 46 8 2 3 6" xfId="15745"/>
    <cellStyle name="Normal 2 46 8 2 3 6 2" xfId="42521"/>
    <cellStyle name="Normal 2 46 8 2 3 7" xfId="15746"/>
    <cellStyle name="Normal 2 46 8 2 3 7 2" xfId="42522"/>
    <cellStyle name="Normal 2 46 8 2 3 8" xfId="30537"/>
    <cellStyle name="Normal 2 46 8 2 3 9" xfId="42516"/>
    <cellStyle name="Normal 2 46 8 2 3_REUTERS" xfId="15747"/>
    <cellStyle name="Normal 2 46 8 2 4" xfId="15748"/>
    <cellStyle name="Normal 2 46 8 2 4 2" xfId="15749"/>
    <cellStyle name="Normal 2 46 8 2 4 2 2" xfId="42524"/>
    <cellStyle name="Normal 2 46 8 2 4 3" xfId="15750"/>
    <cellStyle name="Normal 2 46 8 2 4 3 2" xfId="42525"/>
    <cellStyle name="Normal 2 46 8 2 4 4" xfId="15751"/>
    <cellStyle name="Normal 2 46 8 2 4 4 2" xfId="42526"/>
    <cellStyle name="Normal 2 46 8 2 4 5" xfId="15752"/>
    <cellStyle name="Normal 2 46 8 2 4 5 2" xfId="42527"/>
    <cellStyle name="Normal 2 46 8 2 4 6" xfId="15753"/>
    <cellStyle name="Normal 2 46 8 2 4 6 2" xfId="42528"/>
    <cellStyle name="Normal 2 46 8 2 4 7" xfId="15754"/>
    <cellStyle name="Normal 2 46 8 2 4 7 2" xfId="42529"/>
    <cellStyle name="Normal 2 46 8 2 4 8" xfId="30538"/>
    <cellStyle name="Normal 2 46 8 2 4 9" xfId="42523"/>
    <cellStyle name="Normal 2 46 8 2 4_REUTERS" xfId="15755"/>
    <cellStyle name="Normal 2 46 8 2 5" xfId="15756"/>
    <cellStyle name="Normal 2 46 8 2 5 2" xfId="15757"/>
    <cellStyle name="Normal 2 46 8 2 5 2 2" xfId="42531"/>
    <cellStyle name="Normal 2 46 8 2 5 3" xfId="15758"/>
    <cellStyle name="Normal 2 46 8 2 5 3 2" xfId="42532"/>
    <cellStyle name="Normal 2 46 8 2 5 4" xfId="15759"/>
    <cellStyle name="Normal 2 46 8 2 5 4 2" xfId="42533"/>
    <cellStyle name="Normal 2 46 8 2 5 5" xfId="15760"/>
    <cellStyle name="Normal 2 46 8 2 5 5 2" xfId="42534"/>
    <cellStyle name="Normal 2 46 8 2 5 6" xfId="15761"/>
    <cellStyle name="Normal 2 46 8 2 5 6 2" xfId="42535"/>
    <cellStyle name="Normal 2 46 8 2 5 7" xfId="15762"/>
    <cellStyle name="Normal 2 46 8 2 5 7 2" xfId="42536"/>
    <cellStyle name="Normal 2 46 8 2 5 8" xfId="30539"/>
    <cellStyle name="Normal 2 46 8 2 5 9" xfId="42530"/>
    <cellStyle name="Normal 2 46 8 2 5_REUTERS" xfId="15763"/>
    <cellStyle name="Normal 2 46 8 2 6" xfId="15764"/>
    <cellStyle name="Normal 2 46 8 2 6 2" xfId="15765"/>
    <cellStyle name="Normal 2 46 8 2 6 2 2" xfId="42538"/>
    <cellStyle name="Normal 2 46 8 2 6 3" xfId="15766"/>
    <cellStyle name="Normal 2 46 8 2 6 3 2" xfId="42539"/>
    <cellStyle name="Normal 2 46 8 2 6 4" xfId="15767"/>
    <cellStyle name="Normal 2 46 8 2 6 4 2" xfId="42540"/>
    <cellStyle name="Normal 2 46 8 2 6 5" xfId="15768"/>
    <cellStyle name="Normal 2 46 8 2 6 5 2" xfId="42541"/>
    <cellStyle name="Normal 2 46 8 2 6 6" xfId="42537"/>
    <cellStyle name="Normal 2 46 8 2 7" xfId="15769"/>
    <cellStyle name="Normal 2 46 8 2 7 2" xfId="42542"/>
    <cellStyle name="Normal 2 46 8 2 8" xfId="15770"/>
    <cellStyle name="Normal 2 46 8 2 8 2" xfId="42543"/>
    <cellStyle name="Normal 2 46 8 2 9" xfId="15771"/>
    <cellStyle name="Normal 2 46 8 2 9 2" xfId="42544"/>
    <cellStyle name="Normal 2 46 8 2_INDX_CORR" xfId="15772"/>
    <cellStyle name="Normal 2 46 8 20" xfId="15773"/>
    <cellStyle name="Normal 2 46 8 20 2" xfId="42545"/>
    <cellStyle name="Normal 2 46 8 21" xfId="15774"/>
    <cellStyle name="Normal 2 46 8 21 2" xfId="42546"/>
    <cellStyle name="Normal 2 46 8 22" xfId="15775"/>
    <cellStyle name="Normal 2 46 8 22 2" xfId="42547"/>
    <cellStyle name="Normal 2 46 8 23" xfId="15776"/>
    <cellStyle name="Normal 2 46 8 23 2" xfId="42548"/>
    <cellStyle name="Normal 2 46 8 24" xfId="15777"/>
    <cellStyle name="Normal 2 46 8 24 2" xfId="42549"/>
    <cellStyle name="Normal 2 46 8 25" xfId="30534"/>
    <cellStyle name="Normal 2 46 8 26" xfId="42482"/>
    <cellStyle name="Normal 2 46 8 3" xfId="15778"/>
    <cellStyle name="Normal 2 46 8 3 10" xfId="15779"/>
    <cellStyle name="Normal 2 46 8 3 10 2" xfId="42551"/>
    <cellStyle name="Normal 2 46 8 3 11" xfId="15780"/>
    <cellStyle name="Normal 2 46 8 3 11 2" xfId="42552"/>
    <cellStyle name="Normal 2 46 8 3 12" xfId="15781"/>
    <cellStyle name="Normal 2 46 8 3 12 2" xfId="42553"/>
    <cellStyle name="Normal 2 46 8 3 13" xfId="15782"/>
    <cellStyle name="Normal 2 46 8 3 13 2" xfId="42554"/>
    <cellStyle name="Normal 2 46 8 3 14" xfId="15783"/>
    <cellStyle name="Normal 2 46 8 3 14 2" xfId="42555"/>
    <cellStyle name="Normal 2 46 8 3 15" xfId="15784"/>
    <cellStyle name="Normal 2 46 8 3 15 2" xfId="42556"/>
    <cellStyle name="Normal 2 46 8 3 16" xfId="15785"/>
    <cellStyle name="Normal 2 46 8 3 16 2" xfId="42557"/>
    <cellStyle name="Normal 2 46 8 3 17" xfId="15786"/>
    <cellStyle name="Normal 2 46 8 3 17 2" xfId="42558"/>
    <cellStyle name="Normal 2 46 8 3 18" xfId="15787"/>
    <cellStyle name="Normal 2 46 8 3 18 2" xfId="42559"/>
    <cellStyle name="Normal 2 46 8 3 19" xfId="15788"/>
    <cellStyle name="Normal 2 46 8 3 19 2" xfId="42560"/>
    <cellStyle name="Normal 2 46 8 3 2" xfId="15789"/>
    <cellStyle name="Normal 2 46 8 3 2 2" xfId="15790"/>
    <cellStyle name="Normal 2 46 8 3 2 2 2" xfId="42562"/>
    <cellStyle name="Normal 2 46 8 3 2 3" xfId="15791"/>
    <cellStyle name="Normal 2 46 8 3 2 3 2" xfId="42563"/>
    <cellStyle name="Normal 2 46 8 3 2 4" xfId="15792"/>
    <cellStyle name="Normal 2 46 8 3 2 4 2" xfId="42564"/>
    <cellStyle name="Normal 2 46 8 3 2 5" xfId="15793"/>
    <cellStyle name="Normal 2 46 8 3 2 5 2" xfId="42565"/>
    <cellStyle name="Normal 2 46 8 3 2 6" xfId="15794"/>
    <cellStyle name="Normal 2 46 8 3 2 6 2" xfId="42566"/>
    <cellStyle name="Normal 2 46 8 3 2 7" xfId="15795"/>
    <cellStyle name="Normal 2 46 8 3 2 7 2" xfId="42567"/>
    <cellStyle name="Normal 2 46 8 3 2 8" xfId="30541"/>
    <cellStyle name="Normal 2 46 8 3 2 9" xfId="42561"/>
    <cellStyle name="Normal 2 46 8 3 2_REUTERS" xfId="15796"/>
    <cellStyle name="Normal 2 46 8 3 20" xfId="15797"/>
    <cellStyle name="Normal 2 46 8 3 20 2" xfId="42568"/>
    <cellStyle name="Normal 2 46 8 3 21" xfId="30540"/>
    <cellStyle name="Normal 2 46 8 3 22" xfId="42550"/>
    <cellStyle name="Normal 2 46 8 3 3" xfId="15798"/>
    <cellStyle name="Normal 2 46 8 3 3 2" xfId="15799"/>
    <cellStyle name="Normal 2 46 8 3 3 2 2" xfId="42570"/>
    <cellStyle name="Normal 2 46 8 3 3 3" xfId="15800"/>
    <cellStyle name="Normal 2 46 8 3 3 3 2" xfId="42571"/>
    <cellStyle name="Normal 2 46 8 3 3 4" xfId="15801"/>
    <cellStyle name="Normal 2 46 8 3 3 4 2" xfId="42572"/>
    <cellStyle name="Normal 2 46 8 3 3 5" xfId="15802"/>
    <cellStyle name="Normal 2 46 8 3 3 5 2" xfId="42573"/>
    <cellStyle name="Normal 2 46 8 3 3 6" xfId="15803"/>
    <cellStyle name="Normal 2 46 8 3 3 6 2" xfId="42574"/>
    <cellStyle name="Normal 2 46 8 3 3 7" xfId="15804"/>
    <cellStyle name="Normal 2 46 8 3 3 7 2" xfId="42575"/>
    <cellStyle name="Normal 2 46 8 3 3 8" xfId="30542"/>
    <cellStyle name="Normal 2 46 8 3 3 9" xfId="42569"/>
    <cellStyle name="Normal 2 46 8 3 3_REUTERS" xfId="15805"/>
    <cellStyle name="Normal 2 46 8 3 4" xfId="15806"/>
    <cellStyle name="Normal 2 46 8 3 4 2" xfId="15807"/>
    <cellStyle name="Normal 2 46 8 3 4 2 2" xfId="42577"/>
    <cellStyle name="Normal 2 46 8 3 4 3" xfId="15808"/>
    <cellStyle name="Normal 2 46 8 3 4 3 2" xfId="42578"/>
    <cellStyle name="Normal 2 46 8 3 4 4" xfId="15809"/>
    <cellStyle name="Normal 2 46 8 3 4 4 2" xfId="42579"/>
    <cellStyle name="Normal 2 46 8 3 4 5" xfId="15810"/>
    <cellStyle name="Normal 2 46 8 3 4 5 2" xfId="42580"/>
    <cellStyle name="Normal 2 46 8 3 4 6" xfId="15811"/>
    <cellStyle name="Normal 2 46 8 3 4 6 2" xfId="42581"/>
    <cellStyle name="Normal 2 46 8 3 4 7" xfId="15812"/>
    <cellStyle name="Normal 2 46 8 3 4 7 2" xfId="42582"/>
    <cellStyle name="Normal 2 46 8 3 4 8" xfId="30543"/>
    <cellStyle name="Normal 2 46 8 3 4 9" xfId="42576"/>
    <cellStyle name="Normal 2 46 8 3 4_REUTERS" xfId="15813"/>
    <cellStyle name="Normal 2 46 8 3 5" xfId="15814"/>
    <cellStyle name="Normal 2 46 8 3 5 2" xfId="15815"/>
    <cellStyle name="Normal 2 46 8 3 5 2 2" xfId="42584"/>
    <cellStyle name="Normal 2 46 8 3 5 3" xfId="15816"/>
    <cellStyle name="Normal 2 46 8 3 5 3 2" xfId="42585"/>
    <cellStyle name="Normal 2 46 8 3 5 4" xfId="15817"/>
    <cellStyle name="Normal 2 46 8 3 5 4 2" xfId="42586"/>
    <cellStyle name="Normal 2 46 8 3 5 5" xfId="15818"/>
    <cellStyle name="Normal 2 46 8 3 5 5 2" xfId="42587"/>
    <cellStyle name="Normal 2 46 8 3 5 6" xfId="15819"/>
    <cellStyle name="Normal 2 46 8 3 5 6 2" xfId="42588"/>
    <cellStyle name="Normal 2 46 8 3 5 7" xfId="15820"/>
    <cellStyle name="Normal 2 46 8 3 5 7 2" xfId="42589"/>
    <cellStyle name="Normal 2 46 8 3 5 8" xfId="30544"/>
    <cellStyle name="Normal 2 46 8 3 5 9" xfId="42583"/>
    <cellStyle name="Normal 2 46 8 3 5_REUTERS" xfId="15821"/>
    <cellStyle name="Normal 2 46 8 3 6" xfId="15822"/>
    <cellStyle name="Normal 2 46 8 3 6 2" xfId="15823"/>
    <cellStyle name="Normal 2 46 8 3 6 2 2" xfId="42591"/>
    <cellStyle name="Normal 2 46 8 3 6 3" xfId="15824"/>
    <cellStyle name="Normal 2 46 8 3 6 3 2" xfId="42592"/>
    <cellStyle name="Normal 2 46 8 3 6 4" xfId="15825"/>
    <cellStyle name="Normal 2 46 8 3 6 4 2" xfId="42593"/>
    <cellStyle name="Normal 2 46 8 3 6 5" xfId="15826"/>
    <cellStyle name="Normal 2 46 8 3 6 5 2" xfId="42594"/>
    <cellStyle name="Normal 2 46 8 3 6 6" xfId="42590"/>
    <cellStyle name="Normal 2 46 8 3 7" xfId="15827"/>
    <cellStyle name="Normal 2 46 8 3 7 2" xfId="42595"/>
    <cellStyle name="Normal 2 46 8 3 8" xfId="15828"/>
    <cellStyle name="Normal 2 46 8 3 8 2" xfId="42596"/>
    <cellStyle name="Normal 2 46 8 3 9" xfId="15829"/>
    <cellStyle name="Normal 2 46 8 3 9 2" xfId="42597"/>
    <cellStyle name="Normal 2 46 8 3_INDX_CORR" xfId="15830"/>
    <cellStyle name="Normal 2 46 8 4" xfId="15831"/>
    <cellStyle name="Normal 2 46 8 4 10" xfId="15832"/>
    <cellStyle name="Normal 2 46 8 4 10 2" xfId="42599"/>
    <cellStyle name="Normal 2 46 8 4 11" xfId="15833"/>
    <cellStyle name="Normal 2 46 8 4 11 2" xfId="42600"/>
    <cellStyle name="Normal 2 46 8 4 12" xfId="15834"/>
    <cellStyle name="Normal 2 46 8 4 12 2" xfId="42601"/>
    <cellStyle name="Normal 2 46 8 4 13" xfId="15835"/>
    <cellStyle name="Normal 2 46 8 4 13 2" xfId="42602"/>
    <cellStyle name="Normal 2 46 8 4 14" xfId="15836"/>
    <cellStyle name="Normal 2 46 8 4 14 2" xfId="42603"/>
    <cellStyle name="Normal 2 46 8 4 15" xfId="15837"/>
    <cellStyle name="Normal 2 46 8 4 15 2" xfId="42604"/>
    <cellStyle name="Normal 2 46 8 4 16" xfId="15838"/>
    <cellStyle name="Normal 2 46 8 4 16 2" xfId="42605"/>
    <cellStyle name="Normal 2 46 8 4 17" xfId="15839"/>
    <cellStyle name="Normal 2 46 8 4 17 2" xfId="42606"/>
    <cellStyle name="Normal 2 46 8 4 18" xfId="15840"/>
    <cellStyle name="Normal 2 46 8 4 18 2" xfId="42607"/>
    <cellStyle name="Normal 2 46 8 4 19" xfId="15841"/>
    <cellStyle name="Normal 2 46 8 4 19 2" xfId="42608"/>
    <cellStyle name="Normal 2 46 8 4 2" xfId="15842"/>
    <cellStyle name="Normal 2 46 8 4 2 2" xfId="15843"/>
    <cellStyle name="Normal 2 46 8 4 2 2 2" xfId="42610"/>
    <cellStyle name="Normal 2 46 8 4 2 3" xfId="15844"/>
    <cellStyle name="Normal 2 46 8 4 2 3 2" xfId="42611"/>
    <cellStyle name="Normal 2 46 8 4 2 4" xfId="15845"/>
    <cellStyle name="Normal 2 46 8 4 2 4 2" xfId="42612"/>
    <cellStyle name="Normal 2 46 8 4 2 5" xfId="15846"/>
    <cellStyle name="Normal 2 46 8 4 2 5 2" xfId="42613"/>
    <cellStyle name="Normal 2 46 8 4 2 6" xfId="15847"/>
    <cellStyle name="Normal 2 46 8 4 2 6 2" xfId="42614"/>
    <cellStyle name="Normal 2 46 8 4 2 7" xfId="15848"/>
    <cellStyle name="Normal 2 46 8 4 2 7 2" xfId="42615"/>
    <cellStyle name="Normal 2 46 8 4 2 8" xfId="30546"/>
    <cellStyle name="Normal 2 46 8 4 2 9" xfId="42609"/>
    <cellStyle name="Normal 2 46 8 4 2_REUTERS" xfId="15849"/>
    <cellStyle name="Normal 2 46 8 4 20" xfId="15850"/>
    <cellStyle name="Normal 2 46 8 4 20 2" xfId="42616"/>
    <cellStyle name="Normal 2 46 8 4 21" xfId="30545"/>
    <cellStyle name="Normal 2 46 8 4 22" xfId="42598"/>
    <cellStyle name="Normal 2 46 8 4 3" xfId="15851"/>
    <cellStyle name="Normal 2 46 8 4 3 2" xfId="15852"/>
    <cellStyle name="Normal 2 46 8 4 3 2 2" xfId="42618"/>
    <cellStyle name="Normal 2 46 8 4 3 3" xfId="15853"/>
    <cellStyle name="Normal 2 46 8 4 3 3 2" xfId="42619"/>
    <cellStyle name="Normal 2 46 8 4 3 4" xfId="15854"/>
    <cellStyle name="Normal 2 46 8 4 3 4 2" xfId="42620"/>
    <cellStyle name="Normal 2 46 8 4 3 5" xfId="15855"/>
    <cellStyle name="Normal 2 46 8 4 3 5 2" xfId="42621"/>
    <cellStyle name="Normal 2 46 8 4 3 6" xfId="15856"/>
    <cellStyle name="Normal 2 46 8 4 3 6 2" xfId="42622"/>
    <cellStyle name="Normal 2 46 8 4 3 7" xfId="15857"/>
    <cellStyle name="Normal 2 46 8 4 3 7 2" xfId="42623"/>
    <cellStyle name="Normal 2 46 8 4 3 8" xfId="30547"/>
    <cellStyle name="Normal 2 46 8 4 3 9" xfId="42617"/>
    <cellStyle name="Normal 2 46 8 4 3_REUTERS" xfId="15858"/>
    <cellStyle name="Normal 2 46 8 4 4" xfId="15859"/>
    <cellStyle name="Normal 2 46 8 4 4 2" xfId="15860"/>
    <cellStyle name="Normal 2 46 8 4 4 2 2" xfId="42625"/>
    <cellStyle name="Normal 2 46 8 4 4 3" xfId="15861"/>
    <cellStyle name="Normal 2 46 8 4 4 3 2" xfId="42626"/>
    <cellStyle name="Normal 2 46 8 4 4 4" xfId="15862"/>
    <cellStyle name="Normal 2 46 8 4 4 4 2" xfId="42627"/>
    <cellStyle name="Normal 2 46 8 4 4 5" xfId="15863"/>
    <cellStyle name="Normal 2 46 8 4 4 5 2" xfId="42628"/>
    <cellStyle name="Normal 2 46 8 4 4 6" xfId="15864"/>
    <cellStyle name="Normal 2 46 8 4 4 6 2" xfId="42629"/>
    <cellStyle name="Normal 2 46 8 4 4 7" xfId="15865"/>
    <cellStyle name="Normal 2 46 8 4 4 7 2" xfId="42630"/>
    <cellStyle name="Normal 2 46 8 4 4 8" xfId="30548"/>
    <cellStyle name="Normal 2 46 8 4 4 9" xfId="42624"/>
    <cellStyle name="Normal 2 46 8 4 4_REUTERS" xfId="15866"/>
    <cellStyle name="Normal 2 46 8 4 5" xfId="15867"/>
    <cellStyle name="Normal 2 46 8 4 5 2" xfId="15868"/>
    <cellStyle name="Normal 2 46 8 4 5 2 2" xfId="42632"/>
    <cellStyle name="Normal 2 46 8 4 5 3" xfId="15869"/>
    <cellStyle name="Normal 2 46 8 4 5 3 2" xfId="42633"/>
    <cellStyle name="Normal 2 46 8 4 5 4" xfId="15870"/>
    <cellStyle name="Normal 2 46 8 4 5 4 2" xfId="42634"/>
    <cellStyle name="Normal 2 46 8 4 5 5" xfId="15871"/>
    <cellStyle name="Normal 2 46 8 4 5 5 2" xfId="42635"/>
    <cellStyle name="Normal 2 46 8 4 5 6" xfId="15872"/>
    <cellStyle name="Normal 2 46 8 4 5 6 2" xfId="42636"/>
    <cellStyle name="Normal 2 46 8 4 5 7" xfId="15873"/>
    <cellStyle name="Normal 2 46 8 4 5 7 2" xfId="42637"/>
    <cellStyle name="Normal 2 46 8 4 5 8" xfId="30549"/>
    <cellStyle name="Normal 2 46 8 4 5 9" xfId="42631"/>
    <cellStyle name="Normal 2 46 8 4 5_REUTERS" xfId="15874"/>
    <cellStyle name="Normal 2 46 8 4 6" xfId="15875"/>
    <cellStyle name="Normal 2 46 8 4 6 2" xfId="15876"/>
    <cellStyle name="Normal 2 46 8 4 6 2 2" xfId="42639"/>
    <cellStyle name="Normal 2 46 8 4 6 3" xfId="15877"/>
    <cellStyle name="Normal 2 46 8 4 6 3 2" xfId="42640"/>
    <cellStyle name="Normal 2 46 8 4 6 4" xfId="15878"/>
    <cellStyle name="Normal 2 46 8 4 6 4 2" xfId="42641"/>
    <cellStyle name="Normal 2 46 8 4 6 5" xfId="15879"/>
    <cellStyle name="Normal 2 46 8 4 6 5 2" xfId="42642"/>
    <cellStyle name="Normal 2 46 8 4 6 6" xfId="42638"/>
    <cellStyle name="Normal 2 46 8 4 7" xfId="15880"/>
    <cellStyle name="Normal 2 46 8 4 7 2" xfId="42643"/>
    <cellStyle name="Normal 2 46 8 4 8" xfId="15881"/>
    <cellStyle name="Normal 2 46 8 4 8 2" xfId="42644"/>
    <cellStyle name="Normal 2 46 8 4 9" xfId="15882"/>
    <cellStyle name="Normal 2 46 8 4 9 2" xfId="42645"/>
    <cellStyle name="Normal 2 46 8 4_INDX_CORR" xfId="15883"/>
    <cellStyle name="Normal 2 46 8 5" xfId="15884"/>
    <cellStyle name="Normal 2 46 8 5 10" xfId="15885"/>
    <cellStyle name="Normal 2 46 8 5 10 2" xfId="42647"/>
    <cellStyle name="Normal 2 46 8 5 11" xfId="15886"/>
    <cellStyle name="Normal 2 46 8 5 11 2" xfId="42648"/>
    <cellStyle name="Normal 2 46 8 5 12" xfId="15887"/>
    <cellStyle name="Normal 2 46 8 5 12 2" xfId="42649"/>
    <cellStyle name="Normal 2 46 8 5 13" xfId="15888"/>
    <cellStyle name="Normal 2 46 8 5 13 2" xfId="42650"/>
    <cellStyle name="Normal 2 46 8 5 14" xfId="15889"/>
    <cellStyle name="Normal 2 46 8 5 14 2" xfId="42651"/>
    <cellStyle name="Normal 2 46 8 5 15" xfId="15890"/>
    <cellStyle name="Normal 2 46 8 5 15 2" xfId="42652"/>
    <cellStyle name="Normal 2 46 8 5 16" xfId="15891"/>
    <cellStyle name="Normal 2 46 8 5 16 2" xfId="42653"/>
    <cellStyle name="Normal 2 46 8 5 17" xfId="15892"/>
    <cellStyle name="Normal 2 46 8 5 17 2" xfId="42654"/>
    <cellStyle name="Normal 2 46 8 5 18" xfId="15893"/>
    <cellStyle name="Normal 2 46 8 5 18 2" xfId="42655"/>
    <cellStyle name="Normal 2 46 8 5 19" xfId="15894"/>
    <cellStyle name="Normal 2 46 8 5 19 2" xfId="42656"/>
    <cellStyle name="Normal 2 46 8 5 2" xfId="15895"/>
    <cellStyle name="Normal 2 46 8 5 2 2" xfId="15896"/>
    <cellStyle name="Normal 2 46 8 5 2 2 2" xfId="42658"/>
    <cellStyle name="Normal 2 46 8 5 2 3" xfId="15897"/>
    <cellStyle name="Normal 2 46 8 5 2 3 2" xfId="42659"/>
    <cellStyle name="Normal 2 46 8 5 2 4" xfId="15898"/>
    <cellStyle name="Normal 2 46 8 5 2 4 2" xfId="42660"/>
    <cellStyle name="Normal 2 46 8 5 2 5" xfId="15899"/>
    <cellStyle name="Normal 2 46 8 5 2 5 2" xfId="42661"/>
    <cellStyle name="Normal 2 46 8 5 2 6" xfId="15900"/>
    <cellStyle name="Normal 2 46 8 5 2 6 2" xfId="42662"/>
    <cellStyle name="Normal 2 46 8 5 2 7" xfId="15901"/>
    <cellStyle name="Normal 2 46 8 5 2 7 2" xfId="42663"/>
    <cellStyle name="Normal 2 46 8 5 2 8" xfId="30551"/>
    <cellStyle name="Normal 2 46 8 5 2 9" xfId="42657"/>
    <cellStyle name="Normal 2 46 8 5 2_REUTERS" xfId="15902"/>
    <cellStyle name="Normal 2 46 8 5 20" xfId="15903"/>
    <cellStyle name="Normal 2 46 8 5 20 2" xfId="42664"/>
    <cellStyle name="Normal 2 46 8 5 21" xfId="30550"/>
    <cellStyle name="Normal 2 46 8 5 22" xfId="42646"/>
    <cellStyle name="Normal 2 46 8 5 3" xfId="15904"/>
    <cellStyle name="Normal 2 46 8 5 3 2" xfId="15905"/>
    <cellStyle name="Normal 2 46 8 5 3 2 2" xfId="42666"/>
    <cellStyle name="Normal 2 46 8 5 3 3" xfId="15906"/>
    <cellStyle name="Normal 2 46 8 5 3 3 2" xfId="42667"/>
    <cellStyle name="Normal 2 46 8 5 3 4" xfId="15907"/>
    <cellStyle name="Normal 2 46 8 5 3 4 2" xfId="42668"/>
    <cellStyle name="Normal 2 46 8 5 3 5" xfId="15908"/>
    <cellStyle name="Normal 2 46 8 5 3 5 2" xfId="42669"/>
    <cellStyle name="Normal 2 46 8 5 3 6" xfId="15909"/>
    <cellStyle name="Normal 2 46 8 5 3 6 2" xfId="42670"/>
    <cellStyle name="Normal 2 46 8 5 3 7" xfId="15910"/>
    <cellStyle name="Normal 2 46 8 5 3 7 2" xfId="42671"/>
    <cellStyle name="Normal 2 46 8 5 3 8" xfId="30552"/>
    <cellStyle name="Normal 2 46 8 5 3 9" xfId="42665"/>
    <cellStyle name="Normal 2 46 8 5 3_REUTERS" xfId="15911"/>
    <cellStyle name="Normal 2 46 8 5 4" xfId="15912"/>
    <cellStyle name="Normal 2 46 8 5 4 2" xfId="15913"/>
    <cellStyle name="Normal 2 46 8 5 4 2 2" xfId="42673"/>
    <cellStyle name="Normal 2 46 8 5 4 3" xfId="15914"/>
    <cellStyle name="Normal 2 46 8 5 4 3 2" xfId="42674"/>
    <cellStyle name="Normal 2 46 8 5 4 4" xfId="15915"/>
    <cellStyle name="Normal 2 46 8 5 4 4 2" xfId="42675"/>
    <cellStyle name="Normal 2 46 8 5 4 5" xfId="15916"/>
    <cellStyle name="Normal 2 46 8 5 4 5 2" xfId="42676"/>
    <cellStyle name="Normal 2 46 8 5 4 6" xfId="15917"/>
    <cellStyle name="Normal 2 46 8 5 4 6 2" xfId="42677"/>
    <cellStyle name="Normal 2 46 8 5 4 7" xfId="15918"/>
    <cellStyle name="Normal 2 46 8 5 4 7 2" xfId="42678"/>
    <cellStyle name="Normal 2 46 8 5 4 8" xfId="30553"/>
    <cellStyle name="Normal 2 46 8 5 4 9" xfId="42672"/>
    <cellStyle name="Normal 2 46 8 5 4_REUTERS" xfId="15919"/>
    <cellStyle name="Normal 2 46 8 5 5" xfId="15920"/>
    <cellStyle name="Normal 2 46 8 5 5 2" xfId="15921"/>
    <cellStyle name="Normal 2 46 8 5 5 2 2" xfId="42680"/>
    <cellStyle name="Normal 2 46 8 5 5 3" xfId="15922"/>
    <cellStyle name="Normal 2 46 8 5 5 3 2" xfId="42681"/>
    <cellStyle name="Normal 2 46 8 5 5 4" xfId="15923"/>
    <cellStyle name="Normal 2 46 8 5 5 4 2" xfId="42682"/>
    <cellStyle name="Normal 2 46 8 5 5 5" xfId="15924"/>
    <cellStyle name="Normal 2 46 8 5 5 5 2" xfId="42683"/>
    <cellStyle name="Normal 2 46 8 5 5 6" xfId="15925"/>
    <cellStyle name="Normal 2 46 8 5 5 6 2" xfId="42684"/>
    <cellStyle name="Normal 2 46 8 5 5 7" xfId="15926"/>
    <cellStyle name="Normal 2 46 8 5 5 7 2" xfId="42685"/>
    <cellStyle name="Normal 2 46 8 5 5 8" xfId="30554"/>
    <cellStyle name="Normal 2 46 8 5 5 9" xfId="42679"/>
    <cellStyle name="Normal 2 46 8 5 5_REUTERS" xfId="15927"/>
    <cellStyle name="Normal 2 46 8 5 6" xfId="15928"/>
    <cellStyle name="Normal 2 46 8 5 6 2" xfId="15929"/>
    <cellStyle name="Normal 2 46 8 5 6 2 2" xfId="42687"/>
    <cellStyle name="Normal 2 46 8 5 6 3" xfId="15930"/>
    <cellStyle name="Normal 2 46 8 5 6 3 2" xfId="42688"/>
    <cellStyle name="Normal 2 46 8 5 6 4" xfId="15931"/>
    <cellStyle name="Normal 2 46 8 5 6 4 2" xfId="42689"/>
    <cellStyle name="Normal 2 46 8 5 6 5" xfId="15932"/>
    <cellStyle name="Normal 2 46 8 5 6 5 2" xfId="42690"/>
    <cellStyle name="Normal 2 46 8 5 6 6" xfId="42686"/>
    <cellStyle name="Normal 2 46 8 5 7" xfId="15933"/>
    <cellStyle name="Normal 2 46 8 5 7 2" xfId="42691"/>
    <cellStyle name="Normal 2 46 8 5 8" xfId="15934"/>
    <cellStyle name="Normal 2 46 8 5 8 2" xfId="42692"/>
    <cellStyle name="Normal 2 46 8 5 9" xfId="15935"/>
    <cellStyle name="Normal 2 46 8 5 9 2" xfId="42693"/>
    <cellStyle name="Normal 2 46 8 5_INDX_CORR" xfId="15936"/>
    <cellStyle name="Normal 2 46 8 6" xfId="15937"/>
    <cellStyle name="Normal 2 46 8 6 2" xfId="15938"/>
    <cellStyle name="Normal 2 46 8 6 2 2" xfId="42695"/>
    <cellStyle name="Normal 2 46 8 6 3" xfId="15939"/>
    <cellStyle name="Normal 2 46 8 6 3 2" xfId="42696"/>
    <cellStyle name="Normal 2 46 8 6 4" xfId="15940"/>
    <cellStyle name="Normal 2 46 8 6 4 2" xfId="42697"/>
    <cellStyle name="Normal 2 46 8 6 5" xfId="15941"/>
    <cellStyle name="Normal 2 46 8 6 5 2" xfId="42698"/>
    <cellStyle name="Normal 2 46 8 6 6" xfId="15942"/>
    <cellStyle name="Normal 2 46 8 6 6 2" xfId="42699"/>
    <cellStyle name="Normal 2 46 8 6 7" xfId="15943"/>
    <cellStyle name="Normal 2 46 8 6 7 2" xfId="42700"/>
    <cellStyle name="Normal 2 46 8 6 8" xfId="30555"/>
    <cellStyle name="Normal 2 46 8 6 9" xfId="42694"/>
    <cellStyle name="Normal 2 46 8 6_REUTERS" xfId="15944"/>
    <cellStyle name="Normal 2 46 8 7" xfId="15945"/>
    <cellStyle name="Normal 2 46 8 7 2" xfId="15946"/>
    <cellStyle name="Normal 2 46 8 7 2 2" xfId="42702"/>
    <cellStyle name="Normal 2 46 8 7 3" xfId="15947"/>
    <cellStyle name="Normal 2 46 8 7 3 2" xfId="42703"/>
    <cellStyle name="Normal 2 46 8 7 4" xfId="15948"/>
    <cellStyle name="Normal 2 46 8 7 4 2" xfId="42704"/>
    <cellStyle name="Normal 2 46 8 7 5" xfId="15949"/>
    <cellStyle name="Normal 2 46 8 7 5 2" xfId="42705"/>
    <cellStyle name="Normal 2 46 8 7 6" xfId="15950"/>
    <cellStyle name="Normal 2 46 8 7 6 2" xfId="42706"/>
    <cellStyle name="Normal 2 46 8 7 7" xfId="15951"/>
    <cellStyle name="Normal 2 46 8 7 7 2" xfId="42707"/>
    <cellStyle name="Normal 2 46 8 7 8" xfId="30556"/>
    <cellStyle name="Normal 2 46 8 7 9" xfId="42701"/>
    <cellStyle name="Normal 2 46 8 7_REUTERS" xfId="15952"/>
    <cellStyle name="Normal 2 46 8 8" xfId="15953"/>
    <cellStyle name="Normal 2 46 8 8 2" xfId="15954"/>
    <cellStyle name="Normal 2 46 8 8 2 2" xfId="42709"/>
    <cellStyle name="Normal 2 46 8 8 3" xfId="15955"/>
    <cellStyle name="Normal 2 46 8 8 3 2" xfId="42710"/>
    <cellStyle name="Normal 2 46 8 8 4" xfId="15956"/>
    <cellStyle name="Normal 2 46 8 8 4 2" xfId="42711"/>
    <cellStyle name="Normal 2 46 8 8 5" xfId="15957"/>
    <cellStyle name="Normal 2 46 8 8 5 2" xfId="42712"/>
    <cellStyle name="Normal 2 46 8 8 6" xfId="15958"/>
    <cellStyle name="Normal 2 46 8 8 6 2" xfId="42713"/>
    <cellStyle name="Normal 2 46 8 8 7" xfId="15959"/>
    <cellStyle name="Normal 2 46 8 8 7 2" xfId="42714"/>
    <cellStyle name="Normal 2 46 8 8 8" xfId="30557"/>
    <cellStyle name="Normal 2 46 8 8 9" xfId="42708"/>
    <cellStyle name="Normal 2 46 8 8_REUTERS" xfId="15960"/>
    <cellStyle name="Normal 2 46 8 9" xfId="15961"/>
    <cellStyle name="Normal 2 46 8 9 2" xfId="15962"/>
    <cellStyle name="Normal 2 46 8 9 2 2" xfId="42716"/>
    <cellStyle name="Normal 2 46 8 9 3" xfId="15963"/>
    <cellStyle name="Normal 2 46 8 9 3 2" xfId="42717"/>
    <cellStyle name="Normal 2 46 8 9 4" xfId="15964"/>
    <cellStyle name="Normal 2 46 8 9 4 2" xfId="42718"/>
    <cellStyle name="Normal 2 46 8 9 5" xfId="15965"/>
    <cellStyle name="Normal 2 46 8 9 5 2" xfId="42719"/>
    <cellStyle name="Normal 2 46 8 9 6" xfId="15966"/>
    <cellStyle name="Normal 2 46 8 9 6 2" xfId="42720"/>
    <cellStyle name="Normal 2 46 8 9 7" xfId="15967"/>
    <cellStyle name="Normal 2 46 8 9 7 2" xfId="42721"/>
    <cellStyle name="Normal 2 46 8 9 8" xfId="30558"/>
    <cellStyle name="Normal 2 46 8 9 9" xfId="42715"/>
    <cellStyle name="Normal 2 46 8 9_REUTERS" xfId="15968"/>
    <cellStyle name="Normal 2 46 8_DIFF DBI" xfId="15969"/>
    <cellStyle name="Normal 2 46 9" xfId="15970"/>
    <cellStyle name="Normal 2 46 9 2" xfId="15971"/>
    <cellStyle name="Normal 2 46 9 2 2" xfId="42723"/>
    <cellStyle name="Normal 2 46 9 3" xfId="15972"/>
    <cellStyle name="Normal 2 46 9 3 2" xfId="42724"/>
    <cellStyle name="Normal 2 46 9 4" xfId="15973"/>
    <cellStyle name="Normal 2 46 9 4 2" xfId="42725"/>
    <cellStyle name="Normal 2 46 9 5" xfId="15974"/>
    <cellStyle name="Normal 2 46 9 5 2" xfId="42726"/>
    <cellStyle name="Normal 2 46 9 6" xfId="15975"/>
    <cellStyle name="Normal 2 46 9 6 2" xfId="42727"/>
    <cellStyle name="Normal 2 46 9 7" xfId="15976"/>
    <cellStyle name="Normal 2 46 9 7 2" xfId="42728"/>
    <cellStyle name="Normal 2 46 9 8" xfId="30559"/>
    <cellStyle name="Normal 2 46 9 9" xfId="42722"/>
    <cellStyle name="Normal 2 46 9_REUTERS" xfId="15977"/>
    <cellStyle name="Normal 2 46_INDX_CORR" xfId="15978"/>
    <cellStyle name="Normal 2 47" xfId="15979"/>
    <cellStyle name="Normal 2 47 10" xfId="15980"/>
    <cellStyle name="Normal 2 47 10 2" xfId="42730"/>
    <cellStyle name="Normal 2 47 11" xfId="15981"/>
    <cellStyle name="Normal 2 47 11 2" xfId="42731"/>
    <cellStyle name="Normal 2 47 12" xfId="15982"/>
    <cellStyle name="Normal 2 47 12 2" xfId="42732"/>
    <cellStyle name="Normal 2 47 13" xfId="15983"/>
    <cellStyle name="Normal 2 47 13 2" xfId="42733"/>
    <cellStyle name="Normal 2 47 14" xfId="15984"/>
    <cellStyle name="Normal 2 47 14 2" xfId="42734"/>
    <cellStyle name="Normal 2 47 15" xfId="15985"/>
    <cellStyle name="Normal 2 47 15 2" xfId="42735"/>
    <cellStyle name="Normal 2 47 16" xfId="15986"/>
    <cellStyle name="Normal 2 47 16 2" xfId="42736"/>
    <cellStyle name="Normal 2 47 17" xfId="15987"/>
    <cellStyle name="Normal 2 47 17 2" xfId="42737"/>
    <cellStyle name="Normal 2 47 18" xfId="15988"/>
    <cellStyle name="Normal 2 47 18 2" xfId="42738"/>
    <cellStyle name="Normal 2 47 19" xfId="15989"/>
    <cellStyle name="Normal 2 47 19 2" xfId="42739"/>
    <cellStyle name="Normal 2 47 2" xfId="15990"/>
    <cellStyle name="Normal 2 47 2 2" xfId="15991"/>
    <cellStyle name="Normal 2 47 2 2 2" xfId="42741"/>
    <cellStyle name="Normal 2 47 2 3" xfId="15992"/>
    <cellStyle name="Normal 2 47 2 3 2" xfId="42742"/>
    <cellStyle name="Normal 2 47 2 4" xfId="15993"/>
    <cellStyle name="Normal 2 47 2 4 2" xfId="42743"/>
    <cellStyle name="Normal 2 47 2 5" xfId="15994"/>
    <cellStyle name="Normal 2 47 2 5 2" xfId="42744"/>
    <cellStyle name="Normal 2 47 2 6" xfId="15995"/>
    <cellStyle name="Normal 2 47 2 6 2" xfId="42745"/>
    <cellStyle name="Normal 2 47 2 7" xfId="15996"/>
    <cellStyle name="Normal 2 47 2 7 2" xfId="42746"/>
    <cellStyle name="Normal 2 47 2 8" xfId="30561"/>
    <cellStyle name="Normal 2 47 2 9" xfId="42740"/>
    <cellStyle name="Normal 2 47 2_REUTERS" xfId="15997"/>
    <cellStyle name="Normal 2 47 20" xfId="15998"/>
    <cellStyle name="Normal 2 47 20 2" xfId="42747"/>
    <cellStyle name="Normal 2 47 21" xfId="30560"/>
    <cellStyle name="Normal 2 47 22" xfId="42729"/>
    <cellStyle name="Normal 2 47 3" xfId="15999"/>
    <cellStyle name="Normal 2 47 3 2" xfId="16000"/>
    <cellStyle name="Normal 2 47 3 2 2" xfId="42749"/>
    <cellStyle name="Normal 2 47 3 3" xfId="16001"/>
    <cellStyle name="Normal 2 47 3 3 2" xfId="42750"/>
    <cellStyle name="Normal 2 47 3 4" xfId="16002"/>
    <cellStyle name="Normal 2 47 3 4 2" xfId="42751"/>
    <cellStyle name="Normal 2 47 3 5" xfId="16003"/>
    <cellStyle name="Normal 2 47 3 5 2" xfId="42752"/>
    <cellStyle name="Normal 2 47 3 6" xfId="16004"/>
    <cellStyle name="Normal 2 47 3 6 2" xfId="42753"/>
    <cellStyle name="Normal 2 47 3 7" xfId="16005"/>
    <cellStyle name="Normal 2 47 3 7 2" xfId="42754"/>
    <cellStyle name="Normal 2 47 3 8" xfId="30562"/>
    <cellStyle name="Normal 2 47 3 9" xfId="42748"/>
    <cellStyle name="Normal 2 47 3_REUTERS" xfId="16006"/>
    <cellStyle name="Normal 2 47 4" xfId="16007"/>
    <cellStyle name="Normal 2 47 4 2" xfId="16008"/>
    <cellStyle name="Normal 2 47 4 2 2" xfId="42756"/>
    <cellStyle name="Normal 2 47 4 3" xfId="16009"/>
    <cellStyle name="Normal 2 47 4 3 2" xfId="42757"/>
    <cellStyle name="Normal 2 47 4 4" xfId="16010"/>
    <cellStyle name="Normal 2 47 4 4 2" xfId="42758"/>
    <cellStyle name="Normal 2 47 4 5" xfId="16011"/>
    <cellStyle name="Normal 2 47 4 5 2" xfId="42759"/>
    <cellStyle name="Normal 2 47 4 6" xfId="16012"/>
    <cellStyle name="Normal 2 47 4 6 2" xfId="42760"/>
    <cellStyle name="Normal 2 47 4 7" xfId="16013"/>
    <cellStyle name="Normal 2 47 4 7 2" xfId="42761"/>
    <cellStyle name="Normal 2 47 4 8" xfId="30563"/>
    <cellStyle name="Normal 2 47 4 9" xfId="42755"/>
    <cellStyle name="Normal 2 47 4_REUTERS" xfId="16014"/>
    <cellStyle name="Normal 2 47 5" xfId="16015"/>
    <cellStyle name="Normal 2 47 5 2" xfId="16016"/>
    <cellStyle name="Normal 2 47 5 2 2" xfId="42763"/>
    <cellStyle name="Normal 2 47 5 3" xfId="16017"/>
    <cellStyle name="Normal 2 47 5 3 2" xfId="42764"/>
    <cellStyle name="Normal 2 47 5 4" xfId="16018"/>
    <cellStyle name="Normal 2 47 5 4 2" xfId="42765"/>
    <cellStyle name="Normal 2 47 5 5" xfId="16019"/>
    <cellStyle name="Normal 2 47 5 5 2" xfId="42766"/>
    <cellStyle name="Normal 2 47 5 6" xfId="16020"/>
    <cellStyle name="Normal 2 47 5 6 2" xfId="42767"/>
    <cellStyle name="Normal 2 47 5 7" xfId="16021"/>
    <cellStyle name="Normal 2 47 5 7 2" xfId="42768"/>
    <cellStyle name="Normal 2 47 5 8" xfId="30564"/>
    <cellStyle name="Normal 2 47 5 9" xfId="42762"/>
    <cellStyle name="Normal 2 47 5_REUTERS" xfId="16022"/>
    <cellStyle name="Normal 2 47 6" xfId="16023"/>
    <cellStyle name="Normal 2 47 6 2" xfId="16024"/>
    <cellStyle name="Normal 2 47 6 2 2" xfId="42770"/>
    <cellStyle name="Normal 2 47 6 3" xfId="16025"/>
    <cellStyle name="Normal 2 47 6 3 2" xfId="42771"/>
    <cellStyle name="Normal 2 47 6 4" xfId="16026"/>
    <cellStyle name="Normal 2 47 6 4 2" xfId="42772"/>
    <cellStyle name="Normal 2 47 6 5" xfId="16027"/>
    <cellStyle name="Normal 2 47 6 5 2" xfId="42773"/>
    <cellStyle name="Normal 2 47 6 6" xfId="42769"/>
    <cellStyle name="Normal 2 47 7" xfId="16028"/>
    <cellStyle name="Normal 2 47 7 2" xfId="42774"/>
    <cellStyle name="Normal 2 47 8" xfId="16029"/>
    <cellStyle name="Normal 2 47 8 2" xfId="42775"/>
    <cellStyle name="Normal 2 47 9" xfId="16030"/>
    <cellStyle name="Normal 2 47 9 2" xfId="42776"/>
    <cellStyle name="Normal 2 47_INDX_CORR" xfId="16031"/>
    <cellStyle name="Normal 2 48" xfId="16032"/>
    <cellStyle name="Normal 2 48 10" xfId="16033"/>
    <cellStyle name="Normal 2 48 10 2" xfId="42778"/>
    <cellStyle name="Normal 2 48 11" xfId="16034"/>
    <cellStyle name="Normal 2 48 11 2" xfId="42779"/>
    <cellStyle name="Normal 2 48 12" xfId="16035"/>
    <cellStyle name="Normal 2 48 12 2" xfId="42780"/>
    <cellStyle name="Normal 2 48 13" xfId="16036"/>
    <cellStyle name="Normal 2 48 13 2" xfId="42781"/>
    <cellStyle name="Normal 2 48 14" xfId="16037"/>
    <cellStyle name="Normal 2 48 14 2" xfId="42782"/>
    <cellStyle name="Normal 2 48 15" xfId="16038"/>
    <cellStyle name="Normal 2 48 15 2" xfId="42783"/>
    <cellStyle name="Normal 2 48 16" xfId="16039"/>
    <cellStyle name="Normal 2 48 16 2" xfId="42784"/>
    <cellStyle name="Normal 2 48 17" xfId="16040"/>
    <cellStyle name="Normal 2 48 17 2" xfId="42785"/>
    <cellStyle name="Normal 2 48 18" xfId="16041"/>
    <cellStyle name="Normal 2 48 18 2" xfId="42786"/>
    <cellStyle name="Normal 2 48 19" xfId="16042"/>
    <cellStyle name="Normal 2 48 19 2" xfId="42787"/>
    <cellStyle name="Normal 2 48 2" xfId="16043"/>
    <cellStyle name="Normal 2 48 2 2" xfId="16044"/>
    <cellStyle name="Normal 2 48 2 2 2" xfId="42789"/>
    <cellStyle name="Normal 2 48 2 3" xfId="16045"/>
    <cellStyle name="Normal 2 48 2 3 2" xfId="42790"/>
    <cellStyle name="Normal 2 48 2 4" xfId="16046"/>
    <cellStyle name="Normal 2 48 2 4 2" xfId="42791"/>
    <cellStyle name="Normal 2 48 2 5" xfId="16047"/>
    <cellStyle name="Normal 2 48 2 5 2" xfId="42792"/>
    <cellStyle name="Normal 2 48 2 6" xfId="16048"/>
    <cellStyle name="Normal 2 48 2 6 2" xfId="42793"/>
    <cellStyle name="Normal 2 48 2 7" xfId="16049"/>
    <cellStyle name="Normal 2 48 2 7 2" xfId="42794"/>
    <cellStyle name="Normal 2 48 2 8" xfId="30566"/>
    <cellStyle name="Normal 2 48 2 9" xfId="42788"/>
    <cellStyle name="Normal 2 48 2_REUTERS" xfId="16050"/>
    <cellStyle name="Normal 2 48 20" xfId="16051"/>
    <cellStyle name="Normal 2 48 20 2" xfId="42795"/>
    <cellStyle name="Normal 2 48 21" xfId="30565"/>
    <cellStyle name="Normal 2 48 22" xfId="42777"/>
    <cellStyle name="Normal 2 48 3" xfId="16052"/>
    <cellStyle name="Normal 2 48 3 2" xfId="16053"/>
    <cellStyle name="Normal 2 48 3 2 2" xfId="42797"/>
    <cellStyle name="Normal 2 48 3 3" xfId="16054"/>
    <cellStyle name="Normal 2 48 3 3 2" xfId="42798"/>
    <cellStyle name="Normal 2 48 3 4" xfId="16055"/>
    <cellStyle name="Normal 2 48 3 4 2" xfId="42799"/>
    <cellStyle name="Normal 2 48 3 5" xfId="16056"/>
    <cellStyle name="Normal 2 48 3 5 2" xfId="42800"/>
    <cellStyle name="Normal 2 48 3 6" xfId="16057"/>
    <cellStyle name="Normal 2 48 3 6 2" xfId="42801"/>
    <cellStyle name="Normal 2 48 3 7" xfId="16058"/>
    <cellStyle name="Normal 2 48 3 7 2" xfId="42802"/>
    <cellStyle name="Normal 2 48 3 8" xfId="30567"/>
    <cellStyle name="Normal 2 48 3 9" xfId="42796"/>
    <cellStyle name="Normal 2 48 3_REUTERS" xfId="16059"/>
    <cellStyle name="Normal 2 48 4" xfId="16060"/>
    <cellStyle name="Normal 2 48 4 2" xfId="16061"/>
    <cellStyle name="Normal 2 48 4 2 2" xfId="42804"/>
    <cellStyle name="Normal 2 48 4 3" xfId="16062"/>
    <cellStyle name="Normal 2 48 4 3 2" xfId="42805"/>
    <cellStyle name="Normal 2 48 4 4" xfId="16063"/>
    <cellStyle name="Normal 2 48 4 4 2" xfId="42806"/>
    <cellStyle name="Normal 2 48 4 5" xfId="16064"/>
    <cellStyle name="Normal 2 48 4 5 2" xfId="42807"/>
    <cellStyle name="Normal 2 48 4 6" xfId="16065"/>
    <cellStyle name="Normal 2 48 4 6 2" xfId="42808"/>
    <cellStyle name="Normal 2 48 4 7" xfId="16066"/>
    <cellStyle name="Normal 2 48 4 7 2" xfId="42809"/>
    <cellStyle name="Normal 2 48 4 8" xfId="30568"/>
    <cellStyle name="Normal 2 48 4 9" xfId="42803"/>
    <cellStyle name="Normal 2 48 4_REUTERS" xfId="16067"/>
    <cellStyle name="Normal 2 48 5" xfId="16068"/>
    <cellStyle name="Normal 2 48 5 2" xfId="16069"/>
    <cellStyle name="Normal 2 48 5 2 2" xfId="42811"/>
    <cellStyle name="Normal 2 48 5 3" xfId="16070"/>
    <cellStyle name="Normal 2 48 5 3 2" xfId="42812"/>
    <cellStyle name="Normal 2 48 5 4" xfId="16071"/>
    <cellStyle name="Normal 2 48 5 4 2" xfId="42813"/>
    <cellStyle name="Normal 2 48 5 5" xfId="16072"/>
    <cellStyle name="Normal 2 48 5 5 2" xfId="42814"/>
    <cellStyle name="Normal 2 48 5 6" xfId="16073"/>
    <cellStyle name="Normal 2 48 5 6 2" xfId="42815"/>
    <cellStyle name="Normal 2 48 5 7" xfId="16074"/>
    <cellStyle name="Normal 2 48 5 7 2" xfId="42816"/>
    <cellStyle name="Normal 2 48 5 8" xfId="30569"/>
    <cellStyle name="Normal 2 48 5 9" xfId="42810"/>
    <cellStyle name="Normal 2 48 5_REUTERS" xfId="16075"/>
    <cellStyle name="Normal 2 48 6" xfId="16076"/>
    <cellStyle name="Normal 2 48 6 2" xfId="16077"/>
    <cellStyle name="Normal 2 48 6 2 2" xfId="42818"/>
    <cellStyle name="Normal 2 48 6 3" xfId="16078"/>
    <cellStyle name="Normal 2 48 6 3 2" xfId="42819"/>
    <cellStyle name="Normal 2 48 6 4" xfId="16079"/>
    <cellStyle name="Normal 2 48 6 4 2" xfId="42820"/>
    <cellStyle name="Normal 2 48 6 5" xfId="16080"/>
    <cellStyle name="Normal 2 48 6 5 2" xfId="42821"/>
    <cellStyle name="Normal 2 48 6 6" xfId="42817"/>
    <cellStyle name="Normal 2 48 7" xfId="16081"/>
    <cellStyle name="Normal 2 48 7 2" xfId="42822"/>
    <cellStyle name="Normal 2 48 8" xfId="16082"/>
    <cellStyle name="Normal 2 48 8 2" xfId="42823"/>
    <cellStyle name="Normal 2 48 9" xfId="16083"/>
    <cellStyle name="Normal 2 48 9 2" xfId="42824"/>
    <cellStyle name="Normal 2 48_INDX_CORR" xfId="16084"/>
    <cellStyle name="Normal 2 49" xfId="16085"/>
    <cellStyle name="Normal 2 49 10" xfId="16086"/>
    <cellStyle name="Normal 2 49 10 2" xfId="42826"/>
    <cellStyle name="Normal 2 49 11" xfId="16087"/>
    <cellStyle name="Normal 2 49 11 2" xfId="42827"/>
    <cellStyle name="Normal 2 49 12" xfId="16088"/>
    <cellStyle name="Normal 2 49 12 2" xfId="42828"/>
    <cellStyle name="Normal 2 49 13" xfId="16089"/>
    <cellStyle name="Normal 2 49 13 2" xfId="42829"/>
    <cellStyle name="Normal 2 49 14" xfId="16090"/>
    <cellStyle name="Normal 2 49 14 2" xfId="42830"/>
    <cellStyle name="Normal 2 49 15" xfId="16091"/>
    <cellStyle name="Normal 2 49 15 2" xfId="42831"/>
    <cellStyle name="Normal 2 49 16" xfId="16092"/>
    <cellStyle name="Normal 2 49 16 2" xfId="42832"/>
    <cellStyle name="Normal 2 49 17" xfId="16093"/>
    <cellStyle name="Normal 2 49 17 2" xfId="42833"/>
    <cellStyle name="Normal 2 49 18" xfId="16094"/>
    <cellStyle name="Normal 2 49 18 2" xfId="42834"/>
    <cellStyle name="Normal 2 49 19" xfId="16095"/>
    <cellStyle name="Normal 2 49 19 2" xfId="42835"/>
    <cellStyle name="Normal 2 49 2" xfId="16096"/>
    <cellStyle name="Normal 2 49 2 2" xfId="16097"/>
    <cellStyle name="Normal 2 49 2 2 2" xfId="42837"/>
    <cellStyle name="Normal 2 49 2 3" xfId="16098"/>
    <cellStyle name="Normal 2 49 2 3 2" xfId="42838"/>
    <cellStyle name="Normal 2 49 2 4" xfId="16099"/>
    <cellStyle name="Normal 2 49 2 4 2" xfId="42839"/>
    <cellStyle name="Normal 2 49 2 5" xfId="16100"/>
    <cellStyle name="Normal 2 49 2 5 2" xfId="42840"/>
    <cellStyle name="Normal 2 49 2 6" xfId="16101"/>
    <cellStyle name="Normal 2 49 2 6 2" xfId="42841"/>
    <cellStyle name="Normal 2 49 2 7" xfId="16102"/>
    <cellStyle name="Normal 2 49 2 7 2" xfId="42842"/>
    <cellStyle name="Normal 2 49 2 8" xfId="30571"/>
    <cellStyle name="Normal 2 49 2 9" xfId="42836"/>
    <cellStyle name="Normal 2 49 2_REUTERS" xfId="16103"/>
    <cellStyle name="Normal 2 49 20" xfId="16104"/>
    <cellStyle name="Normal 2 49 20 2" xfId="42843"/>
    <cellStyle name="Normal 2 49 21" xfId="30570"/>
    <cellStyle name="Normal 2 49 22" xfId="42825"/>
    <cellStyle name="Normal 2 49 3" xfId="16105"/>
    <cellStyle name="Normal 2 49 3 2" xfId="16106"/>
    <cellStyle name="Normal 2 49 3 2 2" xfId="42845"/>
    <cellStyle name="Normal 2 49 3 3" xfId="16107"/>
    <cellStyle name="Normal 2 49 3 3 2" xfId="42846"/>
    <cellStyle name="Normal 2 49 3 4" xfId="16108"/>
    <cellStyle name="Normal 2 49 3 4 2" xfId="42847"/>
    <cellStyle name="Normal 2 49 3 5" xfId="16109"/>
    <cellStyle name="Normal 2 49 3 5 2" xfId="42848"/>
    <cellStyle name="Normal 2 49 3 6" xfId="16110"/>
    <cellStyle name="Normal 2 49 3 6 2" xfId="42849"/>
    <cellStyle name="Normal 2 49 3 7" xfId="16111"/>
    <cellStyle name="Normal 2 49 3 7 2" xfId="42850"/>
    <cellStyle name="Normal 2 49 3 8" xfId="30572"/>
    <cellStyle name="Normal 2 49 3 9" xfId="42844"/>
    <cellStyle name="Normal 2 49 3_REUTERS" xfId="16112"/>
    <cellStyle name="Normal 2 49 4" xfId="16113"/>
    <cellStyle name="Normal 2 49 4 2" xfId="16114"/>
    <cellStyle name="Normal 2 49 4 2 2" xfId="42852"/>
    <cellStyle name="Normal 2 49 4 3" xfId="16115"/>
    <cellStyle name="Normal 2 49 4 3 2" xfId="42853"/>
    <cellStyle name="Normal 2 49 4 4" xfId="16116"/>
    <cellStyle name="Normal 2 49 4 4 2" xfId="42854"/>
    <cellStyle name="Normal 2 49 4 5" xfId="16117"/>
    <cellStyle name="Normal 2 49 4 5 2" xfId="42855"/>
    <cellStyle name="Normal 2 49 4 6" xfId="16118"/>
    <cellStyle name="Normal 2 49 4 6 2" xfId="42856"/>
    <cellStyle name="Normal 2 49 4 7" xfId="16119"/>
    <cellStyle name="Normal 2 49 4 7 2" xfId="42857"/>
    <cellStyle name="Normal 2 49 4 8" xfId="30573"/>
    <cellStyle name="Normal 2 49 4 9" xfId="42851"/>
    <cellStyle name="Normal 2 49 4_REUTERS" xfId="16120"/>
    <cellStyle name="Normal 2 49 5" xfId="16121"/>
    <cellStyle name="Normal 2 49 5 2" xfId="16122"/>
    <cellStyle name="Normal 2 49 5 2 2" xfId="42859"/>
    <cellStyle name="Normal 2 49 5 3" xfId="16123"/>
    <cellStyle name="Normal 2 49 5 3 2" xfId="42860"/>
    <cellStyle name="Normal 2 49 5 4" xfId="16124"/>
    <cellStyle name="Normal 2 49 5 4 2" xfId="42861"/>
    <cellStyle name="Normal 2 49 5 5" xfId="16125"/>
    <cellStyle name="Normal 2 49 5 5 2" xfId="42862"/>
    <cellStyle name="Normal 2 49 5 6" xfId="16126"/>
    <cellStyle name="Normal 2 49 5 6 2" xfId="42863"/>
    <cellStyle name="Normal 2 49 5 7" xfId="16127"/>
    <cellStyle name="Normal 2 49 5 7 2" xfId="42864"/>
    <cellStyle name="Normal 2 49 5 8" xfId="30574"/>
    <cellStyle name="Normal 2 49 5 9" xfId="42858"/>
    <cellStyle name="Normal 2 49 5_REUTERS" xfId="16128"/>
    <cellStyle name="Normal 2 49 6" xfId="16129"/>
    <cellStyle name="Normal 2 49 6 2" xfId="16130"/>
    <cellStyle name="Normal 2 49 6 2 2" xfId="42866"/>
    <cellStyle name="Normal 2 49 6 3" xfId="16131"/>
    <cellStyle name="Normal 2 49 6 3 2" xfId="42867"/>
    <cellStyle name="Normal 2 49 6 4" xfId="16132"/>
    <cellStyle name="Normal 2 49 6 4 2" xfId="42868"/>
    <cellStyle name="Normal 2 49 6 5" xfId="16133"/>
    <cellStyle name="Normal 2 49 6 5 2" xfId="42869"/>
    <cellStyle name="Normal 2 49 6 6" xfId="42865"/>
    <cellStyle name="Normal 2 49 7" xfId="16134"/>
    <cellStyle name="Normal 2 49 7 2" xfId="42870"/>
    <cellStyle name="Normal 2 49 8" xfId="16135"/>
    <cellStyle name="Normal 2 49 8 2" xfId="42871"/>
    <cellStyle name="Normal 2 49 9" xfId="16136"/>
    <cellStyle name="Normal 2 49 9 2" xfId="42872"/>
    <cellStyle name="Normal 2 49_INDX_CORR" xfId="16137"/>
    <cellStyle name="Normal 2 5" xfId="16138"/>
    <cellStyle name="Normal 2 5 10" xfId="42873"/>
    <cellStyle name="Normal 2 5 2" xfId="16139"/>
    <cellStyle name="Normal 2 5 2 2" xfId="16140"/>
    <cellStyle name="Normal 2 5 2 2 2" xfId="42875"/>
    <cellStyle name="Normal 2 5 2 3" xfId="16141"/>
    <cellStyle name="Normal 2 5 2 3 2" xfId="42876"/>
    <cellStyle name="Normal 2 5 2 4" xfId="16142"/>
    <cellStyle name="Normal 2 5 2 4 2" xfId="42877"/>
    <cellStyle name="Normal 2 5 2 5" xfId="16143"/>
    <cellStyle name="Normal 2 5 2 5 2" xfId="42878"/>
    <cellStyle name="Normal 2 5 2 6" xfId="42874"/>
    <cellStyle name="Normal 2 5 3" xfId="16144"/>
    <cellStyle name="Normal 2 5 3 2" xfId="16145"/>
    <cellStyle name="Normal 2 5 3 2 2" xfId="42880"/>
    <cellStyle name="Normal 2 5 3 3" xfId="16146"/>
    <cellStyle name="Normal 2 5 3 3 2" xfId="42881"/>
    <cellStyle name="Normal 2 5 3 4" xfId="16147"/>
    <cellStyle name="Normal 2 5 3 4 2" xfId="42882"/>
    <cellStyle name="Normal 2 5 3 5" xfId="16148"/>
    <cellStyle name="Normal 2 5 3 5 2" xfId="42883"/>
    <cellStyle name="Normal 2 5 3 6" xfId="42879"/>
    <cellStyle name="Normal 2 5 4" xfId="16149"/>
    <cellStyle name="Normal 2 5 4 2" xfId="42884"/>
    <cellStyle name="Normal 2 5 5" xfId="16150"/>
    <cellStyle name="Normal 2 5 5 2" xfId="42885"/>
    <cellStyle name="Normal 2 5 6" xfId="16151"/>
    <cellStyle name="Normal 2 5 6 2" xfId="42886"/>
    <cellStyle name="Normal 2 5 7" xfId="16152"/>
    <cellStyle name="Normal 2 5 7 2" xfId="42887"/>
    <cellStyle name="Normal 2 5 8" xfId="16153"/>
    <cellStyle name="Normal 2 5 8 2" xfId="42888"/>
    <cellStyle name="Normal 2 5 9" xfId="30575"/>
    <cellStyle name="Normal 2 5_REUTERS" xfId="16154"/>
    <cellStyle name="Normal 2 50" xfId="16155"/>
    <cellStyle name="Normal 2 50 10" xfId="16156"/>
    <cellStyle name="Normal 2 50 10 2" xfId="42890"/>
    <cellStyle name="Normal 2 50 11" xfId="16157"/>
    <cellStyle name="Normal 2 50 11 2" xfId="42891"/>
    <cellStyle name="Normal 2 50 12" xfId="16158"/>
    <cellStyle name="Normal 2 50 12 2" xfId="42892"/>
    <cellStyle name="Normal 2 50 13" xfId="16159"/>
    <cellStyle name="Normal 2 50 13 2" xfId="42893"/>
    <cellStyle name="Normal 2 50 14" xfId="16160"/>
    <cellStyle name="Normal 2 50 14 2" xfId="42894"/>
    <cellStyle name="Normal 2 50 15" xfId="16161"/>
    <cellStyle name="Normal 2 50 15 2" xfId="42895"/>
    <cellStyle name="Normal 2 50 16" xfId="16162"/>
    <cellStyle name="Normal 2 50 16 2" xfId="42896"/>
    <cellStyle name="Normal 2 50 17" xfId="16163"/>
    <cellStyle name="Normal 2 50 17 2" xfId="42897"/>
    <cellStyle name="Normal 2 50 18" xfId="16164"/>
    <cellStyle name="Normal 2 50 18 2" xfId="42898"/>
    <cellStyle name="Normal 2 50 19" xfId="16165"/>
    <cellStyle name="Normal 2 50 19 2" xfId="42899"/>
    <cellStyle name="Normal 2 50 2" xfId="16166"/>
    <cellStyle name="Normal 2 50 2 2" xfId="16167"/>
    <cellStyle name="Normal 2 50 2 2 2" xfId="42901"/>
    <cellStyle name="Normal 2 50 2 3" xfId="16168"/>
    <cellStyle name="Normal 2 50 2 3 2" xfId="42902"/>
    <cellStyle name="Normal 2 50 2 4" xfId="16169"/>
    <cellStyle name="Normal 2 50 2 4 2" xfId="42903"/>
    <cellStyle name="Normal 2 50 2 5" xfId="16170"/>
    <cellStyle name="Normal 2 50 2 5 2" xfId="42904"/>
    <cellStyle name="Normal 2 50 2 6" xfId="16171"/>
    <cellStyle name="Normal 2 50 2 6 2" xfId="42905"/>
    <cellStyle name="Normal 2 50 2 7" xfId="16172"/>
    <cellStyle name="Normal 2 50 2 7 2" xfId="42906"/>
    <cellStyle name="Normal 2 50 2 8" xfId="30577"/>
    <cellStyle name="Normal 2 50 2 9" xfId="42900"/>
    <cellStyle name="Normal 2 50 2_REUTERS" xfId="16173"/>
    <cellStyle name="Normal 2 50 20" xfId="16174"/>
    <cellStyle name="Normal 2 50 20 2" xfId="42907"/>
    <cellStyle name="Normal 2 50 21" xfId="30576"/>
    <cellStyle name="Normal 2 50 22" xfId="42889"/>
    <cellStyle name="Normal 2 50 3" xfId="16175"/>
    <cellStyle name="Normal 2 50 3 2" xfId="16176"/>
    <cellStyle name="Normal 2 50 3 2 2" xfId="42909"/>
    <cellStyle name="Normal 2 50 3 3" xfId="16177"/>
    <cellStyle name="Normal 2 50 3 3 2" xfId="42910"/>
    <cellStyle name="Normal 2 50 3 4" xfId="16178"/>
    <cellStyle name="Normal 2 50 3 4 2" xfId="42911"/>
    <cellStyle name="Normal 2 50 3 5" xfId="16179"/>
    <cellStyle name="Normal 2 50 3 5 2" xfId="42912"/>
    <cellStyle name="Normal 2 50 3 6" xfId="16180"/>
    <cellStyle name="Normal 2 50 3 6 2" xfId="42913"/>
    <cellStyle name="Normal 2 50 3 7" xfId="16181"/>
    <cellStyle name="Normal 2 50 3 7 2" xfId="42914"/>
    <cellStyle name="Normal 2 50 3 8" xfId="30578"/>
    <cellStyle name="Normal 2 50 3 9" xfId="42908"/>
    <cellStyle name="Normal 2 50 3_REUTERS" xfId="16182"/>
    <cellStyle name="Normal 2 50 4" xfId="16183"/>
    <cellStyle name="Normal 2 50 4 2" xfId="16184"/>
    <cellStyle name="Normal 2 50 4 2 2" xfId="42916"/>
    <cellStyle name="Normal 2 50 4 3" xfId="16185"/>
    <cellStyle name="Normal 2 50 4 3 2" xfId="42917"/>
    <cellStyle name="Normal 2 50 4 4" xfId="16186"/>
    <cellStyle name="Normal 2 50 4 4 2" xfId="42918"/>
    <cellStyle name="Normal 2 50 4 5" xfId="16187"/>
    <cellStyle name="Normal 2 50 4 5 2" xfId="42919"/>
    <cellStyle name="Normal 2 50 4 6" xfId="16188"/>
    <cellStyle name="Normal 2 50 4 6 2" xfId="42920"/>
    <cellStyle name="Normal 2 50 4 7" xfId="16189"/>
    <cellStyle name="Normal 2 50 4 7 2" xfId="42921"/>
    <cellStyle name="Normal 2 50 4 8" xfId="30579"/>
    <cellStyle name="Normal 2 50 4 9" xfId="42915"/>
    <cellStyle name="Normal 2 50 4_REUTERS" xfId="16190"/>
    <cellStyle name="Normal 2 50 5" xfId="16191"/>
    <cellStyle name="Normal 2 50 5 2" xfId="16192"/>
    <cellStyle name="Normal 2 50 5 2 2" xfId="42923"/>
    <cellStyle name="Normal 2 50 5 3" xfId="16193"/>
    <cellStyle name="Normal 2 50 5 3 2" xfId="42924"/>
    <cellStyle name="Normal 2 50 5 4" xfId="16194"/>
    <cellStyle name="Normal 2 50 5 4 2" xfId="42925"/>
    <cellStyle name="Normal 2 50 5 5" xfId="16195"/>
    <cellStyle name="Normal 2 50 5 5 2" xfId="42926"/>
    <cellStyle name="Normal 2 50 5 6" xfId="16196"/>
    <cellStyle name="Normal 2 50 5 6 2" xfId="42927"/>
    <cellStyle name="Normal 2 50 5 7" xfId="16197"/>
    <cellStyle name="Normal 2 50 5 7 2" xfId="42928"/>
    <cellStyle name="Normal 2 50 5 8" xfId="30580"/>
    <cellStyle name="Normal 2 50 5 9" xfId="42922"/>
    <cellStyle name="Normal 2 50 5_REUTERS" xfId="16198"/>
    <cellStyle name="Normal 2 50 6" xfId="16199"/>
    <cellStyle name="Normal 2 50 6 2" xfId="16200"/>
    <cellStyle name="Normal 2 50 6 2 2" xfId="42930"/>
    <cellStyle name="Normal 2 50 6 3" xfId="16201"/>
    <cellStyle name="Normal 2 50 6 3 2" xfId="42931"/>
    <cellStyle name="Normal 2 50 6 4" xfId="16202"/>
    <cellStyle name="Normal 2 50 6 4 2" xfId="42932"/>
    <cellStyle name="Normal 2 50 6 5" xfId="16203"/>
    <cellStyle name="Normal 2 50 6 5 2" xfId="42933"/>
    <cellStyle name="Normal 2 50 6 6" xfId="42929"/>
    <cellStyle name="Normal 2 50 7" xfId="16204"/>
    <cellStyle name="Normal 2 50 7 2" xfId="42934"/>
    <cellStyle name="Normal 2 50 8" xfId="16205"/>
    <cellStyle name="Normal 2 50 8 2" xfId="42935"/>
    <cellStyle name="Normal 2 50 9" xfId="16206"/>
    <cellStyle name="Normal 2 50 9 2" xfId="42936"/>
    <cellStyle name="Normal 2 50_INDX_CORR" xfId="16207"/>
    <cellStyle name="Normal 2 51" xfId="16208"/>
    <cellStyle name="Normal 2 51 10" xfId="16209"/>
    <cellStyle name="Normal 2 51 10 2" xfId="42938"/>
    <cellStyle name="Normal 2 51 11" xfId="16210"/>
    <cellStyle name="Normal 2 51 11 2" xfId="42939"/>
    <cellStyle name="Normal 2 51 12" xfId="16211"/>
    <cellStyle name="Normal 2 51 12 2" xfId="42940"/>
    <cellStyle name="Normal 2 51 13" xfId="16212"/>
    <cellStyle name="Normal 2 51 13 2" xfId="42941"/>
    <cellStyle name="Normal 2 51 14" xfId="16213"/>
    <cellStyle name="Normal 2 51 14 2" xfId="42942"/>
    <cellStyle name="Normal 2 51 15" xfId="16214"/>
    <cellStyle name="Normal 2 51 15 2" xfId="42943"/>
    <cellStyle name="Normal 2 51 16" xfId="16215"/>
    <cellStyle name="Normal 2 51 16 2" xfId="42944"/>
    <cellStyle name="Normal 2 51 17" xfId="16216"/>
    <cellStyle name="Normal 2 51 17 2" xfId="42945"/>
    <cellStyle name="Normal 2 51 18" xfId="16217"/>
    <cellStyle name="Normal 2 51 18 2" xfId="42946"/>
    <cellStyle name="Normal 2 51 19" xfId="16218"/>
    <cellStyle name="Normal 2 51 19 2" xfId="42947"/>
    <cellStyle name="Normal 2 51 2" xfId="16219"/>
    <cellStyle name="Normal 2 51 2 2" xfId="16220"/>
    <cellStyle name="Normal 2 51 2 2 2" xfId="42949"/>
    <cellStyle name="Normal 2 51 2 3" xfId="16221"/>
    <cellStyle name="Normal 2 51 2 3 2" xfId="42950"/>
    <cellStyle name="Normal 2 51 2 4" xfId="16222"/>
    <cellStyle name="Normal 2 51 2 4 2" xfId="42951"/>
    <cellStyle name="Normal 2 51 2 5" xfId="16223"/>
    <cellStyle name="Normal 2 51 2 5 2" xfId="42952"/>
    <cellStyle name="Normal 2 51 2 6" xfId="16224"/>
    <cellStyle name="Normal 2 51 2 6 2" xfId="42953"/>
    <cellStyle name="Normal 2 51 2 7" xfId="16225"/>
    <cellStyle name="Normal 2 51 2 7 2" xfId="42954"/>
    <cellStyle name="Normal 2 51 2 8" xfId="30582"/>
    <cellStyle name="Normal 2 51 2 9" xfId="42948"/>
    <cellStyle name="Normal 2 51 2_REUTERS" xfId="16226"/>
    <cellStyle name="Normal 2 51 20" xfId="16227"/>
    <cellStyle name="Normal 2 51 20 2" xfId="42955"/>
    <cellStyle name="Normal 2 51 21" xfId="30581"/>
    <cellStyle name="Normal 2 51 22" xfId="42937"/>
    <cellStyle name="Normal 2 51 3" xfId="16228"/>
    <cellStyle name="Normal 2 51 3 2" xfId="16229"/>
    <cellStyle name="Normal 2 51 3 2 2" xfId="42957"/>
    <cellStyle name="Normal 2 51 3 3" xfId="16230"/>
    <cellStyle name="Normal 2 51 3 3 2" xfId="42958"/>
    <cellStyle name="Normal 2 51 3 4" xfId="16231"/>
    <cellStyle name="Normal 2 51 3 4 2" xfId="42959"/>
    <cellStyle name="Normal 2 51 3 5" xfId="16232"/>
    <cellStyle name="Normal 2 51 3 5 2" xfId="42960"/>
    <cellStyle name="Normal 2 51 3 6" xfId="16233"/>
    <cellStyle name="Normal 2 51 3 6 2" xfId="42961"/>
    <cellStyle name="Normal 2 51 3 7" xfId="16234"/>
    <cellStyle name="Normal 2 51 3 7 2" xfId="42962"/>
    <cellStyle name="Normal 2 51 3 8" xfId="30583"/>
    <cellStyle name="Normal 2 51 3 9" xfId="42956"/>
    <cellStyle name="Normal 2 51 3_REUTERS" xfId="16235"/>
    <cellStyle name="Normal 2 51 4" xfId="16236"/>
    <cellStyle name="Normal 2 51 4 2" xfId="16237"/>
    <cellStyle name="Normal 2 51 4 2 2" xfId="42964"/>
    <cellStyle name="Normal 2 51 4 3" xfId="16238"/>
    <cellStyle name="Normal 2 51 4 3 2" xfId="42965"/>
    <cellStyle name="Normal 2 51 4 4" xfId="16239"/>
    <cellStyle name="Normal 2 51 4 4 2" xfId="42966"/>
    <cellStyle name="Normal 2 51 4 5" xfId="16240"/>
    <cellStyle name="Normal 2 51 4 5 2" xfId="42967"/>
    <cellStyle name="Normal 2 51 4 6" xfId="16241"/>
    <cellStyle name="Normal 2 51 4 6 2" xfId="42968"/>
    <cellStyle name="Normal 2 51 4 7" xfId="16242"/>
    <cellStyle name="Normal 2 51 4 7 2" xfId="42969"/>
    <cellStyle name="Normal 2 51 4 8" xfId="30584"/>
    <cellStyle name="Normal 2 51 4 9" xfId="42963"/>
    <cellStyle name="Normal 2 51 4_REUTERS" xfId="16243"/>
    <cellStyle name="Normal 2 51 5" xfId="16244"/>
    <cellStyle name="Normal 2 51 5 2" xfId="16245"/>
    <cellStyle name="Normal 2 51 5 2 2" xfId="42971"/>
    <cellStyle name="Normal 2 51 5 3" xfId="16246"/>
    <cellStyle name="Normal 2 51 5 3 2" xfId="42972"/>
    <cellStyle name="Normal 2 51 5 4" xfId="16247"/>
    <cellStyle name="Normal 2 51 5 4 2" xfId="42973"/>
    <cellStyle name="Normal 2 51 5 5" xfId="16248"/>
    <cellStyle name="Normal 2 51 5 5 2" xfId="42974"/>
    <cellStyle name="Normal 2 51 5 6" xfId="16249"/>
    <cellStyle name="Normal 2 51 5 6 2" xfId="42975"/>
    <cellStyle name="Normal 2 51 5 7" xfId="16250"/>
    <cellStyle name="Normal 2 51 5 7 2" xfId="42976"/>
    <cellStyle name="Normal 2 51 5 8" xfId="30585"/>
    <cellStyle name="Normal 2 51 5 9" xfId="42970"/>
    <cellStyle name="Normal 2 51 5_REUTERS" xfId="16251"/>
    <cellStyle name="Normal 2 51 6" xfId="16252"/>
    <cellStyle name="Normal 2 51 6 2" xfId="16253"/>
    <cellStyle name="Normal 2 51 6 2 2" xfId="42978"/>
    <cellStyle name="Normal 2 51 6 3" xfId="16254"/>
    <cellStyle name="Normal 2 51 6 3 2" xfId="42979"/>
    <cellStyle name="Normal 2 51 6 4" xfId="16255"/>
    <cellStyle name="Normal 2 51 6 4 2" xfId="42980"/>
    <cellStyle name="Normal 2 51 6 5" xfId="16256"/>
    <cellStyle name="Normal 2 51 6 5 2" xfId="42981"/>
    <cellStyle name="Normal 2 51 6 6" xfId="42977"/>
    <cellStyle name="Normal 2 51 7" xfId="16257"/>
    <cellStyle name="Normal 2 51 7 2" xfId="42982"/>
    <cellStyle name="Normal 2 51 8" xfId="16258"/>
    <cellStyle name="Normal 2 51 8 2" xfId="42983"/>
    <cellStyle name="Normal 2 51 9" xfId="16259"/>
    <cellStyle name="Normal 2 51 9 2" xfId="42984"/>
    <cellStyle name="Normal 2 51_INDX_CORR" xfId="16260"/>
    <cellStyle name="Normal 2 52" xfId="16261"/>
    <cellStyle name="Normal 2 52 10" xfId="16262"/>
    <cellStyle name="Normal 2 52 10 2" xfId="16263"/>
    <cellStyle name="Normal 2 52 10 2 2" xfId="42987"/>
    <cellStyle name="Normal 2 52 10 3" xfId="16264"/>
    <cellStyle name="Normal 2 52 10 3 2" xfId="42988"/>
    <cellStyle name="Normal 2 52 10 4" xfId="16265"/>
    <cellStyle name="Normal 2 52 10 4 2" xfId="42989"/>
    <cellStyle name="Normal 2 52 10 5" xfId="16266"/>
    <cellStyle name="Normal 2 52 10 5 2" xfId="42990"/>
    <cellStyle name="Normal 2 52 10 6" xfId="16267"/>
    <cellStyle name="Normal 2 52 10 6 2" xfId="42991"/>
    <cellStyle name="Normal 2 52 10 7" xfId="16268"/>
    <cellStyle name="Normal 2 52 10 7 2" xfId="42992"/>
    <cellStyle name="Normal 2 52 10 8" xfId="30587"/>
    <cellStyle name="Normal 2 52 10 9" xfId="42986"/>
    <cellStyle name="Normal 2 52 10_REUTERS" xfId="16269"/>
    <cellStyle name="Normal 2 52 11" xfId="16270"/>
    <cellStyle name="Normal 2 52 11 2" xfId="16271"/>
    <cellStyle name="Normal 2 52 11 2 2" xfId="42994"/>
    <cellStyle name="Normal 2 52 11 3" xfId="16272"/>
    <cellStyle name="Normal 2 52 11 3 2" xfId="42995"/>
    <cellStyle name="Normal 2 52 11 4" xfId="16273"/>
    <cellStyle name="Normal 2 52 11 4 2" xfId="42996"/>
    <cellStyle name="Normal 2 52 11 5" xfId="16274"/>
    <cellStyle name="Normal 2 52 11 5 2" xfId="42997"/>
    <cellStyle name="Normal 2 52 11 6" xfId="16275"/>
    <cellStyle name="Normal 2 52 11 6 2" xfId="42998"/>
    <cellStyle name="Normal 2 52 11 7" xfId="16276"/>
    <cellStyle name="Normal 2 52 11 7 2" xfId="42999"/>
    <cellStyle name="Normal 2 52 11 8" xfId="30588"/>
    <cellStyle name="Normal 2 52 11 9" xfId="42993"/>
    <cellStyle name="Normal 2 52 11_REUTERS" xfId="16277"/>
    <cellStyle name="Normal 2 52 12" xfId="16278"/>
    <cellStyle name="Normal 2 52 12 2" xfId="16279"/>
    <cellStyle name="Normal 2 52 12 2 2" xfId="43001"/>
    <cellStyle name="Normal 2 52 12 3" xfId="16280"/>
    <cellStyle name="Normal 2 52 12 3 2" xfId="43002"/>
    <cellStyle name="Normal 2 52 12 4" xfId="16281"/>
    <cellStyle name="Normal 2 52 12 4 2" xfId="43003"/>
    <cellStyle name="Normal 2 52 12 5" xfId="16282"/>
    <cellStyle name="Normal 2 52 12 5 2" xfId="43004"/>
    <cellStyle name="Normal 2 52 12 6" xfId="16283"/>
    <cellStyle name="Normal 2 52 12 6 2" xfId="43005"/>
    <cellStyle name="Normal 2 52 12 7" xfId="16284"/>
    <cellStyle name="Normal 2 52 12 7 2" xfId="43006"/>
    <cellStyle name="Normal 2 52 12 8" xfId="30589"/>
    <cellStyle name="Normal 2 52 12 9" xfId="43000"/>
    <cellStyle name="Normal 2 52 12_REUTERS" xfId="16285"/>
    <cellStyle name="Normal 2 52 13" xfId="16286"/>
    <cellStyle name="Normal 2 52 13 2" xfId="16287"/>
    <cellStyle name="Normal 2 52 13 2 2" xfId="43008"/>
    <cellStyle name="Normal 2 52 13 3" xfId="16288"/>
    <cellStyle name="Normal 2 52 13 3 2" xfId="43009"/>
    <cellStyle name="Normal 2 52 13 4" xfId="16289"/>
    <cellStyle name="Normal 2 52 13 4 2" xfId="43010"/>
    <cellStyle name="Normal 2 52 13 5" xfId="16290"/>
    <cellStyle name="Normal 2 52 13 5 2" xfId="43011"/>
    <cellStyle name="Normal 2 52 13 6" xfId="43007"/>
    <cellStyle name="Normal 2 52 14" xfId="16291"/>
    <cellStyle name="Normal 2 52 14 2" xfId="43012"/>
    <cellStyle name="Normal 2 52 15" xfId="16292"/>
    <cellStyle name="Normal 2 52 15 2" xfId="43013"/>
    <cellStyle name="Normal 2 52 16" xfId="16293"/>
    <cellStyle name="Normal 2 52 16 2" xfId="43014"/>
    <cellStyle name="Normal 2 52 17" xfId="16294"/>
    <cellStyle name="Normal 2 52 17 2" xfId="43015"/>
    <cellStyle name="Normal 2 52 18" xfId="16295"/>
    <cellStyle name="Normal 2 52 18 2" xfId="43016"/>
    <cellStyle name="Normal 2 52 19" xfId="16296"/>
    <cellStyle name="Normal 2 52 19 2" xfId="43017"/>
    <cellStyle name="Normal 2 52 2" xfId="16297"/>
    <cellStyle name="Normal 2 52 2 10" xfId="16298"/>
    <cellStyle name="Normal 2 52 2 10 2" xfId="43019"/>
    <cellStyle name="Normal 2 52 2 11" xfId="16299"/>
    <cellStyle name="Normal 2 52 2 11 2" xfId="43020"/>
    <cellStyle name="Normal 2 52 2 12" xfId="16300"/>
    <cellStyle name="Normal 2 52 2 12 2" xfId="43021"/>
    <cellStyle name="Normal 2 52 2 13" xfId="16301"/>
    <cellStyle name="Normal 2 52 2 13 2" xfId="43022"/>
    <cellStyle name="Normal 2 52 2 14" xfId="16302"/>
    <cellStyle name="Normal 2 52 2 14 2" xfId="43023"/>
    <cellStyle name="Normal 2 52 2 15" xfId="16303"/>
    <cellStyle name="Normal 2 52 2 15 2" xfId="43024"/>
    <cellStyle name="Normal 2 52 2 16" xfId="16304"/>
    <cellStyle name="Normal 2 52 2 16 2" xfId="43025"/>
    <cellStyle name="Normal 2 52 2 17" xfId="16305"/>
    <cellStyle name="Normal 2 52 2 17 2" xfId="43026"/>
    <cellStyle name="Normal 2 52 2 18" xfId="16306"/>
    <cellStyle name="Normal 2 52 2 18 2" xfId="43027"/>
    <cellStyle name="Normal 2 52 2 19" xfId="16307"/>
    <cellStyle name="Normal 2 52 2 19 2" xfId="43028"/>
    <cellStyle name="Normal 2 52 2 2" xfId="16308"/>
    <cellStyle name="Normal 2 52 2 2 2" xfId="16309"/>
    <cellStyle name="Normal 2 52 2 2 2 2" xfId="43030"/>
    <cellStyle name="Normal 2 52 2 2 3" xfId="16310"/>
    <cellStyle name="Normal 2 52 2 2 3 2" xfId="43031"/>
    <cellStyle name="Normal 2 52 2 2 4" xfId="16311"/>
    <cellStyle name="Normal 2 52 2 2 4 2" xfId="43032"/>
    <cellStyle name="Normal 2 52 2 2 5" xfId="16312"/>
    <cellStyle name="Normal 2 52 2 2 5 2" xfId="43033"/>
    <cellStyle name="Normal 2 52 2 2 6" xfId="16313"/>
    <cellStyle name="Normal 2 52 2 2 6 2" xfId="43034"/>
    <cellStyle name="Normal 2 52 2 2 7" xfId="16314"/>
    <cellStyle name="Normal 2 52 2 2 7 2" xfId="43035"/>
    <cellStyle name="Normal 2 52 2 2 8" xfId="30591"/>
    <cellStyle name="Normal 2 52 2 2 9" xfId="43029"/>
    <cellStyle name="Normal 2 52 2 2_REUTERS" xfId="16315"/>
    <cellStyle name="Normal 2 52 2 20" xfId="16316"/>
    <cellStyle name="Normal 2 52 2 20 2" xfId="43036"/>
    <cellStyle name="Normal 2 52 2 21" xfId="30590"/>
    <cellStyle name="Normal 2 52 2 22" xfId="43018"/>
    <cellStyle name="Normal 2 52 2 3" xfId="16317"/>
    <cellStyle name="Normal 2 52 2 3 2" xfId="16318"/>
    <cellStyle name="Normal 2 52 2 3 2 2" xfId="43038"/>
    <cellStyle name="Normal 2 52 2 3 3" xfId="16319"/>
    <cellStyle name="Normal 2 52 2 3 3 2" xfId="43039"/>
    <cellStyle name="Normal 2 52 2 3 4" xfId="16320"/>
    <cellStyle name="Normal 2 52 2 3 4 2" xfId="43040"/>
    <cellStyle name="Normal 2 52 2 3 5" xfId="16321"/>
    <cellStyle name="Normal 2 52 2 3 5 2" xfId="43041"/>
    <cellStyle name="Normal 2 52 2 3 6" xfId="16322"/>
    <cellStyle name="Normal 2 52 2 3 6 2" xfId="43042"/>
    <cellStyle name="Normal 2 52 2 3 7" xfId="16323"/>
    <cellStyle name="Normal 2 52 2 3 7 2" xfId="43043"/>
    <cellStyle name="Normal 2 52 2 3 8" xfId="30592"/>
    <cellStyle name="Normal 2 52 2 3 9" xfId="43037"/>
    <cellStyle name="Normal 2 52 2 3_REUTERS" xfId="16324"/>
    <cellStyle name="Normal 2 52 2 4" xfId="16325"/>
    <cellStyle name="Normal 2 52 2 4 2" xfId="16326"/>
    <cellStyle name="Normal 2 52 2 4 2 2" xfId="43045"/>
    <cellStyle name="Normal 2 52 2 4 3" xfId="16327"/>
    <cellStyle name="Normal 2 52 2 4 3 2" xfId="43046"/>
    <cellStyle name="Normal 2 52 2 4 4" xfId="16328"/>
    <cellStyle name="Normal 2 52 2 4 4 2" xfId="43047"/>
    <cellStyle name="Normal 2 52 2 4 5" xfId="16329"/>
    <cellStyle name="Normal 2 52 2 4 5 2" xfId="43048"/>
    <cellStyle name="Normal 2 52 2 4 6" xfId="16330"/>
    <cellStyle name="Normal 2 52 2 4 6 2" xfId="43049"/>
    <cellStyle name="Normal 2 52 2 4 7" xfId="16331"/>
    <cellStyle name="Normal 2 52 2 4 7 2" xfId="43050"/>
    <cellStyle name="Normal 2 52 2 4 8" xfId="30593"/>
    <cellStyle name="Normal 2 52 2 4 9" xfId="43044"/>
    <cellStyle name="Normal 2 52 2 4_REUTERS" xfId="16332"/>
    <cellStyle name="Normal 2 52 2 5" xfId="16333"/>
    <cellStyle name="Normal 2 52 2 5 2" xfId="16334"/>
    <cellStyle name="Normal 2 52 2 5 2 2" xfId="43052"/>
    <cellStyle name="Normal 2 52 2 5 3" xfId="16335"/>
    <cellStyle name="Normal 2 52 2 5 3 2" xfId="43053"/>
    <cellStyle name="Normal 2 52 2 5 4" xfId="16336"/>
    <cellStyle name="Normal 2 52 2 5 4 2" xfId="43054"/>
    <cellStyle name="Normal 2 52 2 5 5" xfId="16337"/>
    <cellStyle name="Normal 2 52 2 5 5 2" xfId="43055"/>
    <cellStyle name="Normal 2 52 2 5 6" xfId="16338"/>
    <cellStyle name="Normal 2 52 2 5 6 2" xfId="43056"/>
    <cellStyle name="Normal 2 52 2 5 7" xfId="16339"/>
    <cellStyle name="Normal 2 52 2 5 7 2" xfId="43057"/>
    <cellStyle name="Normal 2 52 2 5 8" xfId="30594"/>
    <cellStyle name="Normal 2 52 2 5 9" xfId="43051"/>
    <cellStyle name="Normal 2 52 2 5_REUTERS" xfId="16340"/>
    <cellStyle name="Normal 2 52 2 6" xfId="16341"/>
    <cellStyle name="Normal 2 52 2 6 2" xfId="16342"/>
    <cellStyle name="Normal 2 52 2 6 2 2" xfId="43059"/>
    <cellStyle name="Normal 2 52 2 6 3" xfId="16343"/>
    <cellStyle name="Normal 2 52 2 6 3 2" xfId="43060"/>
    <cellStyle name="Normal 2 52 2 6 4" xfId="16344"/>
    <cellStyle name="Normal 2 52 2 6 4 2" xfId="43061"/>
    <cellStyle name="Normal 2 52 2 6 5" xfId="16345"/>
    <cellStyle name="Normal 2 52 2 6 5 2" xfId="43062"/>
    <cellStyle name="Normal 2 52 2 6 6" xfId="43058"/>
    <cellStyle name="Normal 2 52 2 7" xfId="16346"/>
    <cellStyle name="Normal 2 52 2 7 2" xfId="43063"/>
    <cellStyle name="Normal 2 52 2 8" xfId="16347"/>
    <cellStyle name="Normal 2 52 2 8 2" xfId="43064"/>
    <cellStyle name="Normal 2 52 2 9" xfId="16348"/>
    <cellStyle name="Normal 2 52 2 9 2" xfId="43065"/>
    <cellStyle name="Normal 2 52 2_INDX_CORR" xfId="16349"/>
    <cellStyle name="Normal 2 52 20" xfId="16350"/>
    <cellStyle name="Normal 2 52 20 2" xfId="43066"/>
    <cellStyle name="Normal 2 52 21" xfId="16351"/>
    <cellStyle name="Normal 2 52 21 2" xfId="43067"/>
    <cellStyle name="Normal 2 52 22" xfId="16352"/>
    <cellStyle name="Normal 2 52 22 2" xfId="43068"/>
    <cellStyle name="Normal 2 52 23" xfId="16353"/>
    <cellStyle name="Normal 2 52 23 2" xfId="43069"/>
    <cellStyle name="Normal 2 52 24" xfId="16354"/>
    <cellStyle name="Normal 2 52 24 2" xfId="43070"/>
    <cellStyle name="Normal 2 52 25" xfId="16355"/>
    <cellStyle name="Normal 2 52 25 2" xfId="43071"/>
    <cellStyle name="Normal 2 52 26" xfId="16356"/>
    <cellStyle name="Normal 2 52 26 2" xfId="43072"/>
    <cellStyle name="Normal 2 52 27" xfId="16357"/>
    <cellStyle name="Normal 2 52 27 2" xfId="43073"/>
    <cellStyle name="Normal 2 52 28" xfId="30586"/>
    <cellStyle name="Normal 2 52 29" xfId="42985"/>
    <cellStyle name="Normal 2 52 3" xfId="16358"/>
    <cellStyle name="Normal 2 52 3 10" xfId="16359"/>
    <cellStyle name="Normal 2 52 3 10 2" xfId="43075"/>
    <cellStyle name="Normal 2 52 3 11" xfId="16360"/>
    <cellStyle name="Normal 2 52 3 11 2" xfId="43076"/>
    <cellStyle name="Normal 2 52 3 12" xfId="16361"/>
    <cellStyle name="Normal 2 52 3 12 2" xfId="43077"/>
    <cellStyle name="Normal 2 52 3 13" xfId="16362"/>
    <cellStyle name="Normal 2 52 3 13 2" xfId="43078"/>
    <cellStyle name="Normal 2 52 3 14" xfId="16363"/>
    <cellStyle name="Normal 2 52 3 14 2" xfId="43079"/>
    <cellStyle name="Normal 2 52 3 15" xfId="16364"/>
    <cellStyle name="Normal 2 52 3 15 2" xfId="43080"/>
    <cellStyle name="Normal 2 52 3 16" xfId="16365"/>
    <cellStyle name="Normal 2 52 3 16 2" xfId="43081"/>
    <cellStyle name="Normal 2 52 3 17" xfId="16366"/>
    <cellStyle name="Normal 2 52 3 17 2" xfId="43082"/>
    <cellStyle name="Normal 2 52 3 18" xfId="16367"/>
    <cellStyle name="Normal 2 52 3 18 2" xfId="43083"/>
    <cellStyle name="Normal 2 52 3 19" xfId="16368"/>
    <cellStyle name="Normal 2 52 3 19 2" xfId="43084"/>
    <cellStyle name="Normal 2 52 3 2" xfId="16369"/>
    <cellStyle name="Normal 2 52 3 2 2" xfId="16370"/>
    <cellStyle name="Normal 2 52 3 2 2 2" xfId="43086"/>
    <cellStyle name="Normal 2 52 3 2 3" xfId="16371"/>
    <cellStyle name="Normal 2 52 3 2 3 2" xfId="43087"/>
    <cellStyle name="Normal 2 52 3 2 4" xfId="16372"/>
    <cellStyle name="Normal 2 52 3 2 4 2" xfId="43088"/>
    <cellStyle name="Normal 2 52 3 2 5" xfId="16373"/>
    <cellStyle name="Normal 2 52 3 2 5 2" xfId="43089"/>
    <cellStyle name="Normal 2 52 3 2 6" xfId="16374"/>
    <cellStyle name="Normal 2 52 3 2 6 2" xfId="43090"/>
    <cellStyle name="Normal 2 52 3 2 7" xfId="16375"/>
    <cellStyle name="Normal 2 52 3 2 7 2" xfId="43091"/>
    <cellStyle name="Normal 2 52 3 2 8" xfId="30596"/>
    <cellStyle name="Normal 2 52 3 2 9" xfId="43085"/>
    <cellStyle name="Normal 2 52 3 2_REUTERS" xfId="16376"/>
    <cellStyle name="Normal 2 52 3 20" xfId="16377"/>
    <cellStyle name="Normal 2 52 3 20 2" xfId="43092"/>
    <cellStyle name="Normal 2 52 3 21" xfId="30595"/>
    <cellStyle name="Normal 2 52 3 22" xfId="43074"/>
    <cellStyle name="Normal 2 52 3 3" xfId="16378"/>
    <cellStyle name="Normal 2 52 3 3 2" xfId="16379"/>
    <cellStyle name="Normal 2 52 3 3 2 2" xfId="43094"/>
    <cellStyle name="Normal 2 52 3 3 3" xfId="16380"/>
    <cellStyle name="Normal 2 52 3 3 3 2" xfId="43095"/>
    <cellStyle name="Normal 2 52 3 3 4" xfId="16381"/>
    <cellStyle name="Normal 2 52 3 3 4 2" xfId="43096"/>
    <cellStyle name="Normal 2 52 3 3 5" xfId="16382"/>
    <cellStyle name="Normal 2 52 3 3 5 2" xfId="43097"/>
    <cellStyle name="Normal 2 52 3 3 6" xfId="16383"/>
    <cellStyle name="Normal 2 52 3 3 6 2" xfId="43098"/>
    <cellStyle name="Normal 2 52 3 3 7" xfId="16384"/>
    <cellStyle name="Normal 2 52 3 3 7 2" xfId="43099"/>
    <cellStyle name="Normal 2 52 3 3 8" xfId="30597"/>
    <cellStyle name="Normal 2 52 3 3 9" xfId="43093"/>
    <cellStyle name="Normal 2 52 3 3_REUTERS" xfId="16385"/>
    <cellStyle name="Normal 2 52 3 4" xfId="16386"/>
    <cellStyle name="Normal 2 52 3 4 2" xfId="16387"/>
    <cellStyle name="Normal 2 52 3 4 2 2" xfId="43101"/>
    <cellStyle name="Normal 2 52 3 4 3" xfId="16388"/>
    <cellStyle name="Normal 2 52 3 4 3 2" xfId="43102"/>
    <cellStyle name="Normal 2 52 3 4 4" xfId="16389"/>
    <cellStyle name="Normal 2 52 3 4 4 2" xfId="43103"/>
    <cellStyle name="Normal 2 52 3 4 5" xfId="16390"/>
    <cellStyle name="Normal 2 52 3 4 5 2" xfId="43104"/>
    <cellStyle name="Normal 2 52 3 4 6" xfId="16391"/>
    <cellStyle name="Normal 2 52 3 4 6 2" xfId="43105"/>
    <cellStyle name="Normal 2 52 3 4 7" xfId="16392"/>
    <cellStyle name="Normal 2 52 3 4 7 2" xfId="43106"/>
    <cellStyle name="Normal 2 52 3 4 8" xfId="30598"/>
    <cellStyle name="Normal 2 52 3 4 9" xfId="43100"/>
    <cellStyle name="Normal 2 52 3 4_REUTERS" xfId="16393"/>
    <cellStyle name="Normal 2 52 3 5" xfId="16394"/>
    <cellStyle name="Normal 2 52 3 5 2" xfId="16395"/>
    <cellStyle name="Normal 2 52 3 5 2 2" xfId="43108"/>
    <cellStyle name="Normal 2 52 3 5 3" xfId="16396"/>
    <cellStyle name="Normal 2 52 3 5 3 2" xfId="43109"/>
    <cellStyle name="Normal 2 52 3 5 4" xfId="16397"/>
    <cellStyle name="Normal 2 52 3 5 4 2" xfId="43110"/>
    <cellStyle name="Normal 2 52 3 5 5" xfId="16398"/>
    <cellStyle name="Normal 2 52 3 5 5 2" xfId="43111"/>
    <cellStyle name="Normal 2 52 3 5 6" xfId="16399"/>
    <cellStyle name="Normal 2 52 3 5 6 2" xfId="43112"/>
    <cellStyle name="Normal 2 52 3 5 7" xfId="16400"/>
    <cellStyle name="Normal 2 52 3 5 7 2" xfId="43113"/>
    <cellStyle name="Normal 2 52 3 5 8" xfId="30599"/>
    <cellStyle name="Normal 2 52 3 5 9" xfId="43107"/>
    <cellStyle name="Normal 2 52 3 5_REUTERS" xfId="16401"/>
    <cellStyle name="Normal 2 52 3 6" xfId="16402"/>
    <cellStyle name="Normal 2 52 3 6 2" xfId="16403"/>
    <cellStyle name="Normal 2 52 3 6 2 2" xfId="43115"/>
    <cellStyle name="Normal 2 52 3 6 3" xfId="16404"/>
    <cellStyle name="Normal 2 52 3 6 3 2" xfId="43116"/>
    <cellStyle name="Normal 2 52 3 6 4" xfId="16405"/>
    <cellStyle name="Normal 2 52 3 6 4 2" xfId="43117"/>
    <cellStyle name="Normal 2 52 3 6 5" xfId="16406"/>
    <cellStyle name="Normal 2 52 3 6 5 2" xfId="43118"/>
    <cellStyle name="Normal 2 52 3 6 6" xfId="43114"/>
    <cellStyle name="Normal 2 52 3 7" xfId="16407"/>
    <cellStyle name="Normal 2 52 3 7 2" xfId="43119"/>
    <cellStyle name="Normal 2 52 3 8" xfId="16408"/>
    <cellStyle name="Normal 2 52 3 8 2" xfId="43120"/>
    <cellStyle name="Normal 2 52 3 9" xfId="16409"/>
    <cellStyle name="Normal 2 52 3 9 2" xfId="43121"/>
    <cellStyle name="Normal 2 52 3_INDX_CORR" xfId="16410"/>
    <cellStyle name="Normal 2 52 4" xfId="16411"/>
    <cellStyle name="Normal 2 52 4 10" xfId="16412"/>
    <cellStyle name="Normal 2 52 4 10 2" xfId="43123"/>
    <cellStyle name="Normal 2 52 4 11" xfId="16413"/>
    <cellStyle name="Normal 2 52 4 11 2" xfId="43124"/>
    <cellStyle name="Normal 2 52 4 12" xfId="16414"/>
    <cellStyle name="Normal 2 52 4 12 2" xfId="43125"/>
    <cellStyle name="Normal 2 52 4 13" xfId="16415"/>
    <cellStyle name="Normal 2 52 4 13 2" xfId="43126"/>
    <cellStyle name="Normal 2 52 4 14" xfId="16416"/>
    <cellStyle name="Normal 2 52 4 14 2" xfId="43127"/>
    <cellStyle name="Normal 2 52 4 15" xfId="16417"/>
    <cellStyle name="Normal 2 52 4 15 2" xfId="43128"/>
    <cellStyle name="Normal 2 52 4 16" xfId="16418"/>
    <cellStyle name="Normal 2 52 4 16 2" xfId="43129"/>
    <cellStyle name="Normal 2 52 4 17" xfId="16419"/>
    <cellStyle name="Normal 2 52 4 17 2" xfId="43130"/>
    <cellStyle name="Normal 2 52 4 18" xfId="16420"/>
    <cellStyle name="Normal 2 52 4 18 2" xfId="43131"/>
    <cellStyle name="Normal 2 52 4 19" xfId="16421"/>
    <cellStyle name="Normal 2 52 4 19 2" xfId="43132"/>
    <cellStyle name="Normal 2 52 4 2" xfId="16422"/>
    <cellStyle name="Normal 2 52 4 2 2" xfId="16423"/>
    <cellStyle name="Normal 2 52 4 2 2 2" xfId="43134"/>
    <cellStyle name="Normal 2 52 4 2 3" xfId="16424"/>
    <cellStyle name="Normal 2 52 4 2 3 2" xfId="43135"/>
    <cellStyle name="Normal 2 52 4 2 4" xfId="16425"/>
    <cellStyle name="Normal 2 52 4 2 4 2" xfId="43136"/>
    <cellStyle name="Normal 2 52 4 2 5" xfId="16426"/>
    <cellStyle name="Normal 2 52 4 2 5 2" xfId="43137"/>
    <cellStyle name="Normal 2 52 4 2 6" xfId="16427"/>
    <cellStyle name="Normal 2 52 4 2 6 2" xfId="43138"/>
    <cellStyle name="Normal 2 52 4 2 7" xfId="16428"/>
    <cellStyle name="Normal 2 52 4 2 7 2" xfId="43139"/>
    <cellStyle name="Normal 2 52 4 2 8" xfId="30601"/>
    <cellStyle name="Normal 2 52 4 2 9" xfId="43133"/>
    <cellStyle name="Normal 2 52 4 2_REUTERS" xfId="16429"/>
    <cellStyle name="Normal 2 52 4 20" xfId="16430"/>
    <cellStyle name="Normal 2 52 4 20 2" xfId="43140"/>
    <cellStyle name="Normal 2 52 4 21" xfId="30600"/>
    <cellStyle name="Normal 2 52 4 22" xfId="43122"/>
    <cellStyle name="Normal 2 52 4 3" xfId="16431"/>
    <cellStyle name="Normal 2 52 4 3 2" xfId="16432"/>
    <cellStyle name="Normal 2 52 4 3 2 2" xfId="43142"/>
    <cellStyle name="Normal 2 52 4 3 3" xfId="16433"/>
    <cellStyle name="Normal 2 52 4 3 3 2" xfId="43143"/>
    <cellStyle name="Normal 2 52 4 3 4" xfId="16434"/>
    <cellStyle name="Normal 2 52 4 3 4 2" xfId="43144"/>
    <cellStyle name="Normal 2 52 4 3 5" xfId="16435"/>
    <cellStyle name="Normal 2 52 4 3 5 2" xfId="43145"/>
    <cellStyle name="Normal 2 52 4 3 6" xfId="16436"/>
    <cellStyle name="Normal 2 52 4 3 6 2" xfId="43146"/>
    <cellStyle name="Normal 2 52 4 3 7" xfId="16437"/>
    <cellStyle name="Normal 2 52 4 3 7 2" xfId="43147"/>
    <cellStyle name="Normal 2 52 4 3 8" xfId="30602"/>
    <cellStyle name="Normal 2 52 4 3 9" xfId="43141"/>
    <cellStyle name="Normal 2 52 4 3_REUTERS" xfId="16438"/>
    <cellStyle name="Normal 2 52 4 4" xfId="16439"/>
    <cellStyle name="Normal 2 52 4 4 2" xfId="16440"/>
    <cellStyle name="Normal 2 52 4 4 2 2" xfId="43149"/>
    <cellStyle name="Normal 2 52 4 4 3" xfId="16441"/>
    <cellStyle name="Normal 2 52 4 4 3 2" xfId="43150"/>
    <cellStyle name="Normal 2 52 4 4 4" xfId="16442"/>
    <cellStyle name="Normal 2 52 4 4 4 2" xfId="43151"/>
    <cellStyle name="Normal 2 52 4 4 5" xfId="16443"/>
    <cellStyle name="Normal 2 52 4 4 5 2" xfId="43152"/>
    <cellStyle name="Normal 2 52 4 4 6" xfId="16444"/>
    <cellStyle name="Normal 2 52 4 4 6 2" xfId="43153"/>
    <cellStyle name="Normal 2 52 4 4 7" xfId="16445"/>
    <cellStyle name="Normal 2 52 4 4 7 2" xfId="43154"/>
    <cellStyle name="Normal 2 52 4 4 8" xfId="30603"/>
    <cellStyle name="Normal 2 52 4 4 9" xfId="43148"/>
    <cellStyle name="Normal 2 52 4 4_REUTERS" xfId="16446"/>
    <cellStyle name="Normal 2 52 4 5" xfId="16447"/>
    <cellStyle name="Normal 2 52 4 5 2" xfId="16448"/>
    <cellStyle name="Normal 2 52 4 5 2 2" xfId="43156"/>
    <cellStyle name="Normal 2 52 4 5 3" xfId="16449"/>
    <cellStyle name="Normal 2 52 4 5 3 2" xfId="43157"/>
    <cellStyle name="Normal 2 52 4 5 4" xfId="16450"/>
    <cellStyle name="Normal 2 52 4 5 4 2" xfId="43158"/>
    <cellStyle name="Normal 2 52 4 5 5" xfId="16451"/>
    <cellStyle name="Normal 2 52 4 5 5 2" xfId="43159"/>
    <cellStyle name="Normal 2 52 4 5 6" xfId="16452"/>
    <cellStyle name="Normal 2 52 4 5 6 2" xfId="43160"/>
    <cellStyle name="Normal 2 52 4 5 7" xfId="16453"/>
    <cellStyle name="Normal 2 52 4 5 7 2" xfId="43161"/>
    <cellStyle name="Normal 2 52 4 5 8" xfId="30604"/>
    <cellStyle name="Normal 2 52 4 5 9" xfId="43155"/>
    <cellStyle name="Normal 2 52 4 5_REUTERS" xfId="16454"/>
    <cellStyle name="Normal 2 52 4 6" xfId="16455"/>
    <cellStyle name="Normal 2 52 4 6 2" xfId="16456"/>
    <cellStyle name="Normal 2 52 4 6 2 2" xfId="43163"/>
    <cellStyle name="Normal 2 52 4 6 3" xfId="16457"/>
    <cellStyle name="Normal 2 52 4 6 3 2" xfId="43164"/>
    <cellStyle name="Normal 2 52 4 6 4" xfId="16458"/>
    <cellStyle name="Normal 2 52 4 6 4 2" xfId="43165"/>
    <cellStyle name="Normal 2 52 4 6 5" xfId="16459"/>
    <cellStyle name="Normal 2 52 4 6 5 2" xfId="43166"/>
    <cellStyle name="Normal 2 52 4 6 6" xfId="43162"/>
    <cellStyle name="Normal 2 52 4 7" xfId="16460"/>
    <cellStyle name="Normal 2 52 4 7 2" xfId="43167"/>
    <cellStyle name="Normal 2 52 4 8" xfId="16461"/>
    <cellStyle name="Normal 2 52 4 8 2" xfId="43168"/>
    <cellStyle name="Normal 2 52 4 9" xfId="16462"/>
    <cellStyle name="Normal 2 52 4 9 2" xfId="43169"/>
    <cellStyle name="Normal 2 52 4_INDX_CORR" xfId="16463"/>
    <cellStyle name="Normal 2 52 5" xfId="16464"/>
    <cellStyle name="Normal 2 52 5 10" xfId="16465"/>
    <cellStyle name="Normal 2 52 5 10 2" xfId="43171"/>
    <cellStyle name="Normal 2 52 5 11" xfId="16466"/>
    <cellStyle name="Normal 2 52 5 11 2" xfId="43172"/>
    <cellStyle name="Normal 2 52 5 12" xfId="16467"/>
    <cellStyle name="Normal 2 52 5 12 2" xfId="43173"/>
    <cellStyle name="Normal 2 52 5 13" xfId="16468"/>
    <cellStyle name="Normal 2 52 5 13 2" xfId="43174"/>
    <cellStyle name="Normal 2 52 5 14" xfId="16469"/>
    <cellStyle name="Normal 2 52 5 14 2" xfId="43175"/>
    <cellStyle name="Normal 2 52 5 15" xfId="16470"/>
    <cellStyle name="Normal 2 52 5 15 2" xfId="43176"/>
    <cellStyle name="Normal 2 52 5 16" xfId="16471"/>
    <cellStyle name="Normal 2 52 5 16 2" xfId="43177"/>
    <cellStyle name="Normal 2 52 5 17" xfId="16472"/>
    <cellStyle name="Normal 2 52 5 17 2" xfId="43178"/>
    <cellStyle name="Normal 2 52 5 18" xfId="16473"/>
    <cellStyle name="Normal 2 52 5 18 2" xfId="43179"/>
    <cellStyle name="Normal 2 52 5 19" xfId="16474"/>
    <cellStyle name="Normal 2 52 5 19 2" xfId="43180"/>
    <cellStyle name="Normal 2 52 5 2" xfId="16475"/>
    <cellStyle name="Normal 2 52 5 2 2" xfId="16476"/>
    <cellStyle name="Normal 2 52 5 2 2 2" xfId="43182"/>
    <cellStyle name="Normal 2 52 5 2 3" xfId="16477"/>
    <cellStyle name="Normal 2 52 5 2 3 2" xfId="43183"/>
    <cellStyle name="Normal 2 52 5 2 4" xfId="16478"/>
    <cellStyle name="Normal 2 52 5 2 4 2" xfId="43184"/>
    <cellStyle name="Normal 2 52 5 2 5" xfId="16479"/>
    <cellStyle name="Normal 2 52 5 2 5 2" xfId="43185"/>
    <cellStyle name="Normal 2 52 5 2 6" xfId="16480"/>
    <cellStyle name="Normal 2 52 5 2 6 2" xfId="43186"/>
    <cellStyle name="Normal 2 52 5 2 7" xfId="16481"/>
    <cellStyle name="Normal 2 52 5 2 7 2" xfId="43187"/>
    <cellStyle name="Normal 2 52 5 2 8" xfId="30606"/>
    <cellStyle name="Normal 2 52 5 2 9" xfId="43181"/>
    <cellStyle name="Normal 2 52 5 2_REUTERS" xfId="16482"/>
    <cellStyle name="Normal 2 52 5 20" xfId="16483"/>
    <cellStyle name="Normal 2 52 5 20 2" xfId="43188"/>
    <cellStyle name="Normal 2 52 5 21" xfId="30605"/>
    <cellStyle name="Normal 2 52 5 22" xfId="43170"/>
    <cellStyle name="Normal 2 52 5 3" xfId="16484"/>
    <cellStyle name="Normal 2 52 5 3 2" xfId="16485"/>
    <cellStyle name="Normal 2 52 5 3 2 2" xfId="43190"/>
    <cellStyle name="Normal 2 52 5 3 3" xfId="16486"/>
    <cellStyle name="Normal 2 52 5 3 3 2" xfId="43191"/>
    <cellStyle name="Normal 2 52 5 3 4" xfId="16487"/>
    <cellStyle name="Normal 2 52 5 3 4 2" xfId="43192"/>
    <cellStyle name="Normal 2 52 5 3 5" xfId="16488"/>
    <cellStyle name="Normal 2 52 5 3 5 2" xfId="43193"/>
    <cellStyle name="Normal 2 52 5 3 6" xfId="16489"/>
    <cellStyle name="Normal 2 52 5 3 6 2" xfId="43194"/>
    <cellStyle name="Normal 2 52 5 3 7" xfId="16490"/>
    <cellStyle name="Normal 2 52 5 3 7 2" xfId="43195"/>
    <cellStyle name="Normal 2 52 5 3 8" xfId="30607"/>
    <cellStyle name="Normal 2 52 5 3 9" xfId="43189"/>
    <cellStyle name="Normal 2 52 5 3_REUTERS" xfId="16491"/>
    <cellStyle name="Normal 2 52 5 4" xfId="16492"/>
    <cellStyle name="Normal 2 52 5 4 2" xfId="16493"/>
    <cellStyle name="Normal 2 52 5 4 2 2" xfId="43197"/>
    <cellStyle name="Normal 2 52 5 4 3" xfId="16494"/>
    <cellStyle name="Normal 2 52 5 4 3 2" xfId="43198"/>
    <cellStyle name="Normal 2 52 5 4 4" xfId="16495"/>
    <cellStyle name="Normal 2 52 5 4 4 2" xfId="43199"/>
    <cellStyle name="Normal 2 52 5 4 5" xfId="16496"/>
    <cellStyle name="Normal 2 52 5 4 5 2" xfId="43200"/>
    <cellStyle name="Normal 2 52 5 4 6" xfId="16497"/>
    <cellStyle name="Normal 2 52 5 4 6 2" xfId="43201"/>
    <cellStyle name="Normal 2 52 5 4 7" xfId="16498"/>
    <cellStyle name="Normal 2 52 5 4 7 2" xfId="43202"/>
    <cellStyle name="Normal 2 52 5 4 8" xfId="30608"/>
    <cellStyle name="Normal 2 52 5 4 9" xfId="43196"/>
    <cellStyle name="Normal 2 52 5 4_REUTERS" xfId="16499"/>
    <cellStyle name="Normal 2 52 5 5" xfId="16500"/>
    <cellStyle name="Normal 2 52 5 5 2" xfId="16501"/>
    <cellStyle name="Normal 2 52 5 5 2 2" xfId="43204"/>
    <cellStyle name="Normal 2 52 5 5 3" xfId="16502"/>
    <cellStyle name="Normal 2 52 5 5 3 2" xfId="43205"/>
    <cellStyle name="Normal 2 52 5 5 4" xfId="16503"/>
    <cellStyle name="Normal 2 52 5 5 4 2" xfId="43206"/>
    <cellStyle name="Normal 2 52 5 5 5" xfId="16504"/>
    <cellStyle name="Normal 2 52 5 5 5 2" xfId="43207"/>
    <cellStyle name="Normal 2 52 5 5 6" xfId="16505"/>
    <cellStyle name="Normal 2 52 5 5 6 2" xfId="43208"/>
    <cellStyle name="Normal 2 52 5 5 7" xfId="16506"/>
    <cellStyle name="Normal 2 52 5 5 7 2" xfId="43209"/>
    <cellStyle name="Normal 2 52 5 5 8" xfId="30609"/>
    <cellStyle name="Normal 2 52 5 5 9" xfId="43203"/>
    <cellStyle name="Normal 2 52 5 5_REUTERS" xfId="16507"/>
    <cellStyle name="Normal 2 52 5 6" xfId="16508"/>
    <cellStyle name="Normal 2 52 5 6 2" xfId="16509"/>
    <cellStyle name="Normal 2 52 5 6 2 2" xfId="43211"/>
    <cellStyle name="Normal 2 52 5 6 3" xfId="16510"/>
    <cellStyle name="Normal 2 52 5 6 3 2" xfId="43212"/>
    <cellStyle name="Normal 2 52 5 6 4" xfId="16511"/>
    <cellStyle name="Normal 2 52 5 6 4 2" xfId="43213"/>
    <cellStyle name="Normal 2 52 5 6 5" xfId="16512"/>
    <cellStyle name="Normal 2 52 5 6 5 2" xfId="43214"/>
    <cellStyle name="Normal 2 52 5 6 6" xfId="43210"/>
    <cellStyle name="Normal 2 52 5 7" xfId="16513"/>
    <cellStyle name="Normal 2 52 5 7 2" xfId="43215"/>
    <cellStyle name="Normal 2 52 5 8" xfId="16514"/>
    <cellStyle name="Normal 2 52 5 8 2" xfId="43216"/>
    <cellStyle name="Normal 2 52 5 9" xfId="16515"/>
    <cellStyle name="Normal 2 52 5 9 2" xfId="43217"/>
    <cellStyle name="Normal 2 52 5_INDX_CORR" xfId="16516"/>
    <cellStyle name="Normal 2 52 6" xfId="16517"/>
    <cellStyle name="Normal 2 52 6 10" xfId="16518"/>
    <cellStyle name="Normal 2 52 6 10 2" xfId="16519"/>
    <cellStyle name="Normal 2 52 6 10 2 2" xfId="43220"/>
    <cellStyle name="Normal 2 52 6 10 3" xfId="16520"/>
    <cellStyle name="Normal 2 52 6 10 3 2" xfId="43221"/>
    <cellStyle name="Normal 2 52 6 10 4" xfId="16521"/>
    <cellStyle name="Normal 2 52 6 10 4 2" xfId="43222"/>
    <cellStyle name="Normal 2 52 6 10 5" xfId="16522"/>
    <cellStyle name="Normal 2 52 6 10 5 2" xfId="43223"/>
    <cellStyle name="Normal 2 52 6 10 6" xfId="43219"/>
    <cellStyle name="Normal 2 52 6 11" xfId="16523"/>
    <cellStyle name="Normal 2 52 6 11 2" xfId="43224"/>
    <cellStyle name="Normal 2 52 6 12" xfId="16524"/>
    <cellStyle name="Normal 2 52 6 12 2" xfId="43225"/>
    <cellStyle name="Normal 2 52 6 13" xfId="16525"/>
    <cellStyle name="Normal 2 52 6 13 2" xfId="43226"/>
    <cellStyle name="Normal 2 52 6 14" xfId="16526"/>
    <cellStyle name="Normal 2 52 6 14 2" xfId="43227"/>
    <cellStyle name="Normal 2 52 6 15" xfId="16527"/>
    <cellStyle name="Normal 2 52 6 15 2" xfId="43228"/>
    <cellStyle name="Normal 2 52 6 16" xfId="16528"/>
    <cellStyle name="Normal 2 52 6 16 2" xfId="43229"/>
    <cellStyle name="Normal 2 52 6 17" xfId="16529"/>
    <cellStyle name="Normal 2 52 6 17 2" xfId="43230"/>
    <cellStyle name="Normal 2 52 6 18" xfId="16530"/>
    <cellStyle name="Normal 2 52 6 18 2" xfId="43231"/>
    <cellStyle name="Normal 2 52 6 19" xfId="16531"/>
    <cellStyle name="Normal 2 52 6 19 2" xfId="43232"/>
    <cellStyle name="Normal 2 52 6 2" xfId="16532"/>
    <cellStyle name="Normal 2 52 6 2 10" xfId="16533"/>
    <cellStyle name="Normal 2 52 6 2 10 2" xfId="43234"/>
    <cellStyle name="Normal 2 52 6 2 11" xfId="16534"/>
    <cellStyle name="Normal 2 52 6 2 11 2" xfId="43235"/>
    <cellStyle name="Normal 2 52 6 2 12" xfId="16535"/>
    <cellStyle name="Normal 2 52 6 2 12 2" xfId="43236"/>
    <cellStyle name="Normal 2 52 6 2 13" xfId="16536"/>
    <cellStyle name="Normal 2 52 6 2 13 2" xfId="43237"/>
    <cellStyle name="Normal 2 52 6 2 14" xfId="16537"/>
    <cellStyle name="Normal 2 52 6 2 14 2" xfId="43238"/>
    <cellStyle name="Normal 2 52 6 2 15" xfId="16538"/>
    <cellStyle name="Normal 2 52 6 2 15 2" xfId="43239"/>
    <cellStyle name="Normal 2 52 6 2 16" xfId="16539"/>
    <cellStyle name="Normal 2 52 6 2 16 2" xfId="43240"/>
    <cellStyle name="Normal 2 52 6 2 17" xfId="16540"/>
    <cellStyle name="Normal 2 52 6 2 17 2" xfId="43241"/>
    <cellStyle name="Normal 2 52 6 2 18" xfId="16541"/>
    <cellStyle name="Normal 2 52 6 2 18 2" xfId="43242"/>
    <cellStyle name="Normal 2 52 6 2 19" xfId="16542"/>
    <cellStyle name="Normal 2 52 6 2 19 2" xfId="43243"/>
    <cellStyle name="Normal 2 52 6 2 2" xfId="16543"/>
    <cellStyle name="Normal 2 52 6 2 2 2" xfId="16544"/>
    <cellStyle name="Normal 2 52 6 2 2 2 2" xfId="43245"/>
    <cellStyle name="Normal 2 52 6 2 2 3" xfId="16545"/>
    <cellStyle name="Normal 2 52 6 2 2 3 2" xfId="43246"/>
    <cellStyle name="Normal 2 52 6 2 2 4" xfId="16546"/>
    <cellStyle name="Normal 2 52 6 2 2 4 2" xfId="43247"/>
    <cellStyle name="Normal 2 52 6 2 2 5" xfId="16547"/>
    <cellStyle name="Normal 2 52 6 2 2 5 2" xfId="43248"/>
    <cellStyle name="Normal 2 52 6 2 2 6" xfId="16548"/>
    <cellStyle name="Normal 2 52 6 2 2 6 2" xfId="43249"/>
    <cellStyle name="Normal 2 52 6 2 2 7" xfId="16549"/>
    <cellStyle name="Normal 2 52 6 2 2 7 2" xfId="43250"/>
    <cellStyle name="Normal 2 52 6 2 2 8" xfId="30612"/>
    <cellStyle name="Normal 2 52 6 2 2 9" xfId="43244"/>
    <cellStyle name="Normal 2 52 6 2 2_REUTERS" xfId="16550"/>
    <cellStyle name="Normal 2 52 6 2 20" xfId="16551"/>
    <cellStyle name="Normal 2 52 6 2 20 2" xfId="43251"/>
    <cellStyle name="Normal 2 52 6 2 21" xfId="30611"/>
    <cellStyle name="Normal 2 52 6 2 22" xfId="43233"/>
    <cellStyle name="Normal 2 52 6 2 3" xfId="16552"/>
    <cellStyle name="Normal 2 52 6 2 3 2" xfId="16553"/>
    <cellStyle name="Normal 2 52 6 2 3 2 2" xfId="43253"/>
    <cellStyle name="Normal 2 52 6 2 3 3" xfId="16554"/>
    <cellStyle name="Normal 2 52 6 2 3 3 2" xfId="43254"/>
    <cellStyle name="Normal 2 52 6 2 3 4" xfId="16555"/>
    <cellStyle name="Normal 2 52 6 2 3 4 2" xfId="43255"/>
    <cellStyle name="Normal 2 52 6 2 3 5" xfId="16556"/>
    <cellStyle name="Normal 2 52 6 2 3 5 2" xfId="43256"/>
    <cellStyle name="Normal 2 52 6 2 3 6" xfId="16557"/>
    <cellStyle name="Normal 2 52 6 2 3 6 2" xfId="43257"/>
    <cellStyle name="Normal 2 52 6 2 3 7" xfId="16558"/>
    <cellStyle name="Normal 2 52 6 2 3 7 2" xfId="43258"/>
    <cellStyle name="Normal 2 52 6 2 3 8" xfId="30613"/>
    <cellStyle name="Normal 2 52 6 2 3 9" xfId="43252"/>
    <cellStyle name="Normal 2 52 6 2 3_REUTERS" xfId="16559"/>
    <cellStyle name="Normal 2 52 6 2 4" xfId="16560"/>
    <cellStyle name="Normal 2 52 6 2 4 2" xfId="16561"/>
    <cellStyle name="Normal 2 52 6 2 4 2 2" xfId="43260"/>
    <cellStyle name="Normal 2 52 6 2 4 3" xfId="16562"/>
    <cellStyle name="Normal 2 52 6 2 4 3 2" xfId="43261"/>
    <cellStyle name="Normal 2 52 6 2 4 4" xfId="16563"/>
    <cellStyle name="Normal 2 52 6 2 4 4 2" xfId="43262"/>
    <cellStyle name="Normal 2 52 6 2 4 5" xfId="16564"/>
    <cellStyle name="Normal 2 52 6 2 4 5 2" xfId="43263"/>
    <cellStyle name="Normal 2 52 6 2 4 6" xfId="16565"/>
    <cellStyle name="Normal 2 52 6 2 4 6 2" xfId="43264"/>
    <cellStyle name="Normal 2 52 6 2 4 7" xfId="16566"/>
    <cellStyle name="Normal 2 52 6 2 4 7 2" xfId="43265"/>
    <cellStyle name="Normal 2 52 6 2 4 8" xfId="30614"/>
    <cellStyle name="Normal 2 52 6 2 4 9" xfId="43259"/>
    <cellStyle name="Normal 2 52 6 2 4_REUTERS" xfId="16567"/>
    <cellStyle name="Normal 2 52 6 2 5" xfId="16568"/>
    <cellStyle name="Normal 2 52 6 2 5 2" xfId="16569"/>
    <cellStyle name="Normal 2 52 6 2 5 2 2" xfId="43267"/>
    <cellStyle name="Normal 2 52 6 2 5 3" xfId="16570"/>
    <cellStyle name="Normal 2 52 6 2 5 3 2" xfId="43268"/>
    <cellStyle name="Normal 2 52 6 2 5 4" xfId="16571"/>
    <cellStyle name="Normal 2 52 6 2 5 4 2" xfId="43269"/>
    <cellStyle name="Normal 2 52 6 2 5 5" xfId="16572"/>
    <cellStyle name="Normal 2 52 6 2 5 5 2" xfId="43270"/>
    <cellStyle name="Normal 2 52 6 2 5 6" xfId="16573"/>
    <cellStyle name="Normal 2 52 6 2 5 6 2" xfId="43271"/>
    <cellStyle name="Normal 2 52 6 2 5 7" xfId="16574"/>
    <cellStyle name="Normal 2 52 6 2 5 7 2" xfId="43272"/>
    <cellStyle name="Normal 2 52 6 2 5 8" xfId="30615"/>
    <cellStyle name="Normal 2 52 6 2 5 9" xfId="43266"/>
    <cellStyle name="Normal 2 52 6 2 5_REUTERS" xfId="16575"/>
    <cellStyle name="Normal 2 52 6 2 6" xfId="16576"/>
    <cellStyle name="Normal 2 52 6 2 6 2" xfId="16577"/>
    <cellStyle name="Normal 2 52 6 2 6 2 2" xfId="43274"/>
    <cellStyle name="Normal 2 52 6 2 6 3" xfId="16578"/>
    <cellStyle name="Normal 2 52 6 2 6 3 2" xfId="43275"/>
    <cellStyle name="Normal 2 52 6 2 6 4" xfId="16579"/>
    <cellStyle name="Normal 2 52 6 2 6 4 2" xfId="43276"/>
    <cellStyle name="Normal 2 52 6 2 6 5" xfId="16580"/>
    <cellStyle name="Normal 2 52 6 2 6 5 2" xfId="43277"/>
    <cellStyle name="Normal 2 52 6 2 6 6" xfId="43273"/>
    <cellStyle name="Normal 2 52 6 2 7" xfId="16581"/>
    <cellStyle name="Normal 2 52 6 2 7 2" xfId="43278"/>
    <cellStyle name="Normal 2 52 6 2 8" xfId="16582"/>
    <cellStyle name="Normal 2 52 6 2 8 2" xfId="43279"/>
    <cellStyle name="Normal 2 52 6 2 9" xfId="16583"/>
    <cellStyle name="Normal 2 52 6 2 9 2" xfId="43280"/>
    <cellStyle name="Normal 2 52 6 2_INDX_CORR" xfId="16584"/>
    <cellStyle name="Normal 2 52 6 20" xfId="16585"/>
    <cellStyle name="Normal 2 52 6 20 2" xfId="43281"/>
    <cellStyle name="Normal 2 52 6 21" xfId="16586"/>
    <cellStyle name="Normal 2 52 6 21 2" xfId="43282"/>
    <cellStyle name="Normal 2 52 6 22" xfId="16587"/>
    <cellStyle name="Normal 2 52 6 22 2" xfId="43283"/>
    <cellStyle name="Normal 2 52 6 23" xfId="16588"/>
    <cellStyle name="Normal 2 52 6 23 2" xfId="43284"/>
    <cellStyle name="Normal 2 52 6 24" xfId="16589"/>
    <cellStyle name="Normal 2 52 6 24 2" xfId="43285"/>
    <cellStyle name="Normal 2 52 6 25" xfId="30610"/>
    <cellStyle name="Normal 2 52 6 26" xfId="43218"/>
    <cellStyle name="Normal 2 52 6 3" xfId="16590"/>
    <cellStyle name="Normal 2 52 6 3 10" xfId="16591"/>
    <cellStyle name="Normal 2 52 6 3 10 2" xfId="43287"/>
    <cellStyle name="Normal 2 52 6 3 11" xfId="16592"/>
    <cellStyle name="Normal 2 52 6 3 11 2" xfId="43288"/>
    <cellStyle name="Normal 2 52 6 3 12" xfId="16593"/>
    <cellStyle name="Normal 2 52 6 3 12 2" xfId="43289"/>
    <cellStyle name="Normal 2 52 6 3 13" xfId="16594"/>
    <cellStyle name="Normal 2 52 6 3 13 2" xfId="43290"/>
    <cellStyle name="Normal 2 52 6 3 14" xfId="16595"/>
    <cellStyle name="Normal 2 52 6 3 14 2" xfId="43291"/>
    <cellStyle name="Normal 2 52 6 3 15" xfId="16596"/>
    <cellStyle name="Normal 2 52 6 3 15 2" xfId="43292"/>
    <cellStyle name="Normal 2 52 6 3 16" xfId="16597"/>
    <cellStyle name="Normal 2 52 6 3 16 2" xfId="43293"/>
    <cellStyle name="Normal 2 52 6 3 17" xfId="16598"/>
    <cellStyle name="Normal 2 52 6 3 17 2" xfId="43294"/>
    <cellStyle name="Normal 2 52 6 3 18" xfId="16599"/>
    <cellStyle name="Normal 2 52 6 3 18 2" xfId="43295"/>
    <cellStyle name="Normal 2 52 6 3 19" xfId="16600"/>
    <cellStyle name="Normal 2 52 6 3 19 2" xfId="43296"/>
    <cellStyle name="Normal 2 52 6 3 2" xfId="16601"/>
    <cellStyle name="Normal 2 52 6 3 2 2" xfId="16602"/>
    <cellStyle name="Normal 2 52 6 3 2 2 2" xfId="43298"/>
    <cellStyle name="Normal 2 52 6 3 2 3" xfId="16603"/>
    <cellStyle name="Normal 2 52 6 3 2 3 2" xfId="43299"/>
    <cellStyle name="Normal 2 52 6 3 2 4" xfId="16604"/>
    <cellStyle name="Normal 2 52 6 3 2 4 2" xfId="43300"/>
    <cellStyle name="Normal 2 52 6 3 2 5" xfId="16605"/>
    <cellStyle name="Normal 2 52 6 3 2 5 2" xfId="43301"/>
    <cellStyle name="Normal 2 52 6 3 2 6" xfId="16606"/>
    <cellStyle name="Normal 2 52 6 3 2 6 2" xfId="43302"/>
    <cellStyle name="Normal 2 52 6 3 2 7" xfId="16607"/>
    <cellStyle name="Normal 2 52 6 3 2 7 2" xfId="43303"/>
    <cellStyle name="Normal 2 52 6 3 2 8" xfId="30617"/>
    <cellStyle name="Normal 2 52 6 3 2 9" xfId="43297"/>
    <cellStyle name="Normal 2 52 6 3 2_REUTERS" xfId="16608"/>
    <cellStyle name="Normal 2 52 6 3 20" xfId="16609"/>
    <cellStyle name="Normal 2 52 6 3 20 2" xfId="43304"/>
    <cellStyle name="Normal 2 52 6 3 21" xfId="30616"/>
    <cellStyle name="Normal 2 52 6 3 22" xfId="43286"/>
    <cellStyle name="Normal 2 52 6 3 3" xfId="16610"/>
    <cellStyle name="Normal 2 52 6 3 3 2" xfId="16611"/>
    <cellStyle name="Normal 2 52 6 3 3 2 2" xfId="43306"/>
    <cellStyle name="Normal 2 52 6 3 3 3" xfId="16612"/>
    <cellStyle name="Normal 2 52 6 3 3 3 2" xfId="43307"/>
    <cellStyle name="Normal 2 52 6 3 3 4" xfId="16613"/>
    <cellStyle name="Normal 2 52 6 3 3 4 2" xfId="43308"/>
    <cellStyle name="Normal 2 52 6 3 3 5" xfId="16614"/>
    <cellStyle name="Normal 2 52 6 3 3 5 2" xfId="43309"/>
    <cellStyle name="Normal 2 52 6 3 3 6" xfId="16615"/>
    <cellStyle name="Normal 2 52 6 3 3 6 2" xfId="43310"/>
    <cellStyle name="Normal 2 52 6 3 3 7" xfId="16616"/>
    <cellStyle name="Normal 2 52 6 3 3 7 2" xfId="43311"/>
    <cellStyle name="Normal 2 52 6 3 3 8" xfId="30618"/>
    <cellStyle name="Normal 2 52 6 3 3 9" xfId="43305"/>
    <cellStyle name="Normal 2 52 6 3 3_REUTERS" xfId="16617"/>
    <cellStyle name="Normal 2 52 6 3 4" xfId="16618"/>
    <cellStyle name="Normal 2 52 6 3 4 2" xfId="16619"/>
    <cellStyle name="Normal 2 52 6 3 4 2 2" xfId="43313"/>
    <cellStyle name="Normal 2 52 6 3 4 3" xfId="16620"/>
    <cellStyle name="Normal 2 52 6 3 4 3 2" xfId="43314"/>
    <cellStyle name="Normal 2 52 6 3 4 4" xfId="16621"/>
    <cellStyle name="Normal 2 52 6 3 4 4 2" xfId="43315"/>
    <cellStyle name="Normal 2 52 6 3 4 5" xfId="16622"/>
    <cellStyle name="Normal 2 52 6 3 4 5 2" xfId="43316"/>
    <cellStyle name="Normal 2 52 6 3 4 6" xfId="16623"/>
    <cellStyle name="Normal 2 52 6 3 4 6 2" xfId="43317"/>
    <cellStyle name="Normal 2 52 6 3 4 7" xfId="16624"/>
    <cellStyle name="Normal 2 52 6 3 4 7 2" xfId="43318"/>
    <cellStyle name="Normal 2 52 6 3 4 8" xfId="30619"/>
    <cellStyle name="Normal 2 52 6 3 4 9" xfId="43312"/>
    <cellStyle name="Normal 2 52 6 3 4_REUTERS" xfId="16625"/>
    <cellStyle name="Normal 2 52 6 3 5" xfId="16626"/>
    <cellStyle name="Normal 2 52 6 3 5 2" xfId="16627"/>
    <cellStyle name="Normal 2 52 6 3 5 2 2" xfId="43320"/>
    <cellStyle name="Normal 2 52 6 3 5 3" xfId="16628"/>
    <cellStyle name="Normal 2 52 6 3 5 3 2" xfId="43321"/>
    <cellStyle name="Normal 2 52 6 3 5 4" xfId="16629"/>
    <cellStyle name="Normal 2 52 6 3 5 4 2" xfId="43322"/>
    <cellStyle name="Normal 2 52 6 3 5 5" xfId="16630"/>
    <cellStyle name="Normal 2 52 6 3 5 5 2" xfId="43323"/>
    <cellStyle name="Normal 2 52 6 3 5 6" xfId="16631"/>
    <cellStyle name="Normal 2 52 6 3 5 6 2" xfId="43324"/>
    <cellStyle name="Normal 2 52 6 3 5 7" xfId="16632"/>
    <cellStyle name="Normal 2 52 6 3 5 7 2" xfId="43325"/>
    <cellStyle name="Normal 2 52 6 3 5 8" xfId="30620"/>
    <cellStyle name="Normal 2 52 6 3 5 9" xfId="43319"/>
    <cellStyle name="Normal 2 52 6 3 5_REUTERS" xfId="16633"/>
    <cellStyle name="Normal 2 52 6 3 6" xfId="16634"/>
    <cellStyle name="Normal 2 52 6 3 6 2" xfId="16635"/>
    <cellStyle name="Normal 2 52 6 3 6 2 2" xfId="43327"/>
    <cellStyle name="Normal 2 52 6 3 6 3" xfId="16636"/>
    <cellStyle name="Normal 2 52 6 3 6 3 2" xfId="43328"/>
    <cellStyle name="Normal 2 52 6 3 6 4" xfId="16637"/>
    <cellStyle name="Normal 2 52 6 3 6 4 2" xfId="43329"/>
    <cellStyle name="Normal 2 52 6 3 6 5" xfId="16638"/>
    <cellStyle name="Normal 2 52 6 3 6 5 2" xfId="43330"/>
    <cellStyle name="Normal 2 52 6 3 6 6" xfId="43326"/>
    <cellStyle name="Normal 2 52 6 3 7" xfId="16639"/>
    <cellStyle name="Normal 2 52 6 3 7 2" xfId="43331"/>
    <cellStyle name="Normal 2 52 6 3 8" xfId="16640"/>
    <cellStyle name="Normal 2 52 6 3 8 2" xfId="43332"/>
    <cellStyle name="Normal 2 52 6 3 9" xfId="16641"/>
    <cellStyle name="Normal 2 52 6 3 9 2" xfId="43333"/>
    <cellStyle name="Normal 2 52 6 3_INDX_CORR" xfId="16642"/>
    <cellStyle name="Normal 2 52 6 4" xfId="16643"/>
    <cellStyle name="Normal 2 52 6 4 10" xfId="16644"/>
    <cellStyle name="Normal 2 52 6 4 10 2" xfId="43335"/>
    <cellStyle name="Normal 2 52 6 4 11" xfId="16645"/>
    <cellStyle name="Normal 2 52 6 4 11 2" xfId="43336"/>
    <cellStyle name="Normal 2 52 6 4 12" xfId="16646"/>
    <cellStyle name="Normal 2 52 6 4 12 2" xfId="43337"/>
    <cellStyle name="Normal 2 52 6 4 13" xfId="16647"/>
    <cellStyle name="Normal 2 52 6 4 13 2" xfId="43338"/>
    <cellStyle name="Normal 2 52 6 4 14" xfId="16648"/>
    <cellStyle name="Normal 2 52 6 4 14 2" xfId="43339"/>
    <cellStyle name="Normal 2 52 6 4 15" xfId="16649"/>
    <cellStyle name="Normal 2 52 6 4 15 2" xfId="43340"/>
    <cellStyle name="Normal 2 52 6 4 16" xfId="16650"/>
    <cellStyle name="Normal 2 52 6 4 16 2" xfId="43341"/>
    <cellStyle name="Normal 2 52 6 4 17" xfId="16651"/>
    <cellStyle name="Normal 2 52 6 4 17 2" xfId="43342"/>
    <cellStyle name="Normal 2 52 6 4 18" xfId="16652"/>
    <cellStyle name="Normal 2 52 6 4 18 2" xfId="43343"/>
    <cellStyle name="Normal 2 52 6 4 19" xfId="16653"/>
    <cellStyle name="Normal 2 52 6 4 19 2" xfId="43344"/>
    <cellStyle name="Normal 2 52 6 4 2" xfId="16654"/>
    <cellStyle name="Normal 2 52 6 4 2 2" xfId="16655"/>
    <cellStyle name="Normal 2 52 6 4 2 2 2" xfId="43346"/>
    <cellStyle name="Normal 2 52 6 4 2 3" xfId="16656"/>
    <cellStyle name="Normal 2 52 6 4 2 3 2" xfId="43347"/>
    <cellStyle name="Normal 2 52 6 4 2 4" xfId="16657"/>
    <cellStyle name="Normal 2 52 6 4 2 4 2" xfId="43348"/>
    <cellStyle name="Normal 2 52 6 4 2 5" xfId="16658"/>
    <cellStyle name="Normal 2 52 6 4 2 5 2" xfId="43349"/>
    <cellStyle name="Normal 2 52 6 4 2 6" xfId="16659"/>
    <cellStyle name="Normal 2 52 6 4 2 6 2" xfId="43350"/>
    <cellStyle name="Normal 2 52 6 4 2 7" xfId="16660"/>
    <cellStyle name="Normal 2 52 6 4 2 7 2" xfId="43351"/>
    <cellStyle name="Normal 2 52 6 4 2 8" xfId="30622"/>
    <cellStyle name="Normal 2 52 6 4 2 9" xfId="43345"/>
    <cellStyle name="Normal 2 52 6 4 2_REUTERS" xfId="16661"/>
    <cellStyle name="Normal 2 52 6 4 20" xfId="16662"/>
    <cellStyle name="Normal 2 52 6 4 20 2" xfId="43352"/>
    <cellStyle name="Normal 2 52 6 4 21" xfId="30621"/>
    <cellStyle name="Normal 2 52 6 4 22" xfId="43334"/>
    <cellStyle name="Normal 2 52 6 4 3" xfId="16663"/>
    <cellStyle name="Normal 2 52 6 4 3 2" xfId="16664"/>
    <cellStyle name="Normal 2 52 6 4 3 2 2" xfId="43354"/>
    <cellStyle name="Normal 2 52 6 4 3 3" xfId="16665"/>
    <cellStyle name="Normal 2 52 6 4 3 3 2" xfId="43355"/>
    <cellStyle name="Normal 2 52 6 4 3 4" xfId="16666"/>
    <cellStyle name="Normal 2 52 6 4 3 4 2" xfId="43356"/>
    <cellStyle name="Normal 2 52 6 4 3 5" xfId="16667"/>
    <cellStyle name="Normal 2 52 6 4 3 5 2" xfId="43357"/>
    <cellStyle name="Normal 2 52 6 4 3 6" xfId="16668"/>
    <cellStyle name="Normal 2 52 6 4 3 6 2" xfId="43358"/>
    <cellStyle name="Normal 2 52 6 4 3 7" xfId="16669"/>
    <cellStyle name="Normal 2 52 6 4 3 7 2" xfId="43359"/>
    <cellStyle name="Normal 2 52 6 4 3 8" xfId="30623"/>
    <cellStyle name="Normal 2 52 6 4 3 9" xfId="43353"/>
    <cellStyle name="Normal 2 52 6 4 3_REUTERS" xfId="16670"/>
    <cellStyle name="Normal 2 52 6 4 4" xfId="16671"/>
    <cellStyle name="Normal 2 52 6 4 4 2" xfId="16672"/>
    <cellStyle name="Normal 2 52 6 4 4 2 2" xfId="43361"/>
    <cellStyle name="Normal 2 52 6 4 4 3" xfId="16673"/>
    <cellStyle name="Normal 2 52 6 4 4 3 2" xfId="43362"/>
    <cellStyle name="Normal 2 52 6 4 4 4" xfId="16674"/>
    <cellStyle name="Normal 2 52 6 4 4 4 2" xfId="43363"/>
    <cellStyle name="Normal 2 52 6 4 4 5" xfId="16675"/>
    <cellStyle name="Normal 2 52 6 4 4 5 2" xfId="43364"/>
    <cellStyle name="Normal 2 52 6 4 4 6" xfId="16676"/>
    <cellStyle name="Normal 2 52 6 4 4 6 2" xfId="43365"/>
    <cellStyle name="Normal 2 52 6 4 4 7" xfId="16677"/>
    <cellStyle name="Normal 2 52 6 4 4 7 2" xfId="43366"/>
    <cellStyle name="Normal 2 52 6 4 4 8" xfId="30624"/>
    <cellStyle name="Normal 2 52 6 4 4 9" xfId="43360"/>
    <cellStyle name="Normal 2 52 6 4 4_REUTERS" xfId="16678"/>
    <cellStyle name="Normal 2 52 6 4 5" xfId="16679"/>
    <cellStyle name="Normal 2 52 6 4 5 2" xfId="16680"/>
    <cellStyle name="Normal 2 52 6 4 5 2 2" xfId="43368"/>
    <cellStyle name="Normal 2 52 6 4 5 3" xfId="16681"/>
    <cellStyle name="Normal 2 52 6 4 5 3 2" xfId="43369"/>
    <cellStyle name="Normal 2 52 6 4 5 4" xfId="16682"/>
    <cellStyle name="Normal 2 52 6 4 5 4 2" xfId="43370"/>
    <cellStyle name="Normal 2 52 6 4 5 5" xfId="16683"/>
    <cellStyle name="Normal 2 52 6 4 5 5 2" xfId="43371"/>
    <cellStyle name="Normal 2 52 6 4 5 6" xfId="16684"/>
    <cellStyle name="Normal 2 52 6 4 5 6 2" xfId="43372"/>
    <cellStyle name="Normal 2 52 6 4 5 7" xfId="16685"/>
    <cellStyle name="Normal 2 52 6 4 5 7 2" xfId="43373"/>
    <cellStyle name="Normal 2 52 6 4 5 8" xfId="30625"/>
    <cellStyle name="Normal 2 52 6 4 5 9" xfId="43367"/>
    <cellStyle name="Normal 2 52 6 4 5_REUTERS" xfId="16686"/>
    <cellStyle name="Normal 2 52 6 4 6" xfId="16687"/>
    <cellStyle name="Normal 2 52 6 4 6 2" xfId="16688"/>
    <cellStyle name="Normal 2 52 6 4 6 2 2" xfId="43375"/>
    <cellStyle name="Normal 2 52 6 4 6 3" xfId="16689"/>
    <cellStyle name="Normal 2 52 6 4 6 3 2" xfId="43376"/>
    <cellStyle name="Normal 2 52 6 4 6 4" xfId="16690"/>
    <cellStyle name="Normal 2 52 6 4 6 4 2" xfId="43377"/>
    <cellStyle name="Normal 2 52 6 4 6 5" xfId="16691"/>
    <cellStyle name="Normal 2 52 6 4 6 5 2" xfId="43378"/>
    <cellStyle name="Normal 2 52 6 4 6 6" xfId="43374"/>
    <cellStyle name="Normal 2 52 6 4 7" xfId="16692"/>
    <cellStyle name="Normal 2 52 6 4 7 2" xfId="43379"/>
    <cellStyle name="Normal 2 52 6 4 8" xfId="16693"/>
    <cellStyle name="Normal 2 52 6 4 8 2" xfId="43380"/>
    <cellStyle name="Normal 2 52 6 4 9" xfId="16694"/>
    <cellStyle name="Normal 2 52 6 4 9 2" xfId="43381"/>
    <cellStyle name="Normal 2 52 6 4_INDX_CORR" xfId="16695"/>
    <cellStyle name="Normal 2 52 6 5" xfId="16696"/>
    <cellStyle name="Normal 2 52 6 5 10" xfId="16697"/>
    <cellStyle name="Normal 2 52 6 5 10 2" xfId="43383"/>
    <cellStyle name="Normal 2 52 6 5 11" xfId="16698"/>
    <cellStyle name="Normal 2 52 6 5 11 2" xfId="43384"/>
    <cellStyle name="Normal 2 52 6 5 12" xfId="16699"/>
    <cellStyle name="Normal 2 52 6 5 12 2" xfId="43385"/>
    <cellStyle name="Normal 2 52 6 5 13" xfId="16700"/>
    <cellStyle name="Normal 2 52 6 5 13 2" xfId="43386"/>
    <cellStyle name="Normal 2 52 6 5 14" xfId="16701"/>
    <cellStyle name="Normal 2 52 6 5 14 2" xfId="43387"/>
    <cellStyle name="Normal 2 52 6 5 15" xfId="16702"/>
    <cellStyle name="Normal 2 52 6 5 15 2" xfId="43388"/>
    <cellStyle name="Normal 2 52 6 5 16" xfId="16703"/>
    <cellStyle name="Normal 2 52 6 5 16 2" xfId="43389"/>
    <cellStyle name="Normal 2 52 6 5 17" xfId="16704"/>
    <cellStyle name="Normal 2 52 6 5 17 2" xfId="43390"/>
    <cellStyle name="Normal 2 52 6 5 18" xfId="16705"/>
    <cellStyle name="Normal 2 52 6 5 18 2" xfId="43391"/>
    <cellStyle name="Normal 2 52 6 5 19" xfId="16706"/>
    <cellStyle name="Normal 2 52 6 5 19 2" xfId="43392"/>
    <cellStyle name="Normal 2 52 6 5 2" xfId="16707"/>
    <cellStyle name="Normal 2 52 6 5 2 2" xfId="16708"/>
    <cellStyle name="Normal 2 52 6 5 2 2 2" xfId="43394"/>
    <cellStyle name="Normal 2 52 6 5 2 3" xfId="16709"/>
    <cellStyle name="Normal 2 52 6 5 2 3 2" xfId="43395"/>
    <cellStyle name="Normal 2 52 6 5 2 4" xfId="16710"/>
    <cellStyle name="Normal 2 52 6 5 2 4 2" xfId="43396"/>
    <cellStyle name="Normal 2 52 6 5 2 5" xfId="16711"/>
    <cellStyle name="Normal 2 52 6 5 2 5 2" xfId="43397"/>
    <cellStyle name="Normal 2 52 6 5 2 6" xfId="16712"/>
    <cellStyle name="Normal 2 52 6 5 2 6 2" xfId="43398"/>
    <cellStyle name="Normal 2 52 6 5 2 7" xfId="16713"/>
    <cellStyle name="Normal 2 52 6 5 2 7 2" xfId="43399"/>
    <cellStyle name="Normal 2 52 6 5 2 8" xfId="30627"/>
    <cellStyle name="Normal 2 52 6 5 2 9" xfId="43393"/>
    <cellStyle name="Normal 2 52 6 5 2_REUTERS" xfId="16714"/>
    <cellStyle name="Normal 2 52 6 5 20" xfId="16715"/>
    <cellStyle name="Normal 2 52 6 5 20 2" xfId="43400"/>
    <cellStyle name="Normal 2 52 6 5 21" xfId="30626"/>
    <cellStyle name="Normal 2 52 6 5 22" xfId="43382"/>
    <cellStyle name="Normal 2 52 6 5 3" xfId="16716"/>
    <cellStyle name="Normal 2 52 6 5 3 2" xfId="16717"/>
    <cellStyle name="Normal 2 52 6 5 3 2 2" xfId="43402"/>
    <cellStyle name="Normal 2 52 6 5 3 3" xfId="16718"/>
    <cellStyle name="Normal 2 52 6 5 3 3 2" xfId="43403"/>
    <cellStyle name="Normal 2 52 6 5 3 4" xfId="16719"/>
    <cellStyle name="Normal 2 52 6 5 3 4 2" xfId="43404"/>
    <cellStyle name="Normal 2 52 6 5 3 5" xfId="16720"/>
    <cellStyle name="Normal 2 52 6 5 3 5 2" xfId="43405"/>
    <cellStyle name="Normal 2 52 6 5 3 6" xfId="16721"/>
    <cellStyle name="Normal 2 52 6 5 3 6 2" xfId="43406"/>
    <cellStyle name="Normal 2 52 6 5 3 7" xfId="16722"/>
    <cellStyle name="Normal 2 52 6 5 3 7 2" xfId="43407"/>
    <cellStyle name="Normal 2 52 6 5 3 8" xfId="30628"/>
    <cellStyle name="Normal 2 52 6 5 3 9" xfId="43401"/>
    <cellStyle name="Normal 2 52 6 5 3_REUTERS" xfId="16723"/>
    <cellStyle name="Normal 2 52 6 5 4" xfId="16724"/>
    <cellStyle name="Normal 2 52 6 5 4 2" xfId="16725"/>
    <cellStyle name="Normal 2 52 6 5 4 2 2" xfId="43409"/>
    <cellStyle name="Normal 2 52 6 5 4 3" xfId="16726"/>
    <cellStyle name="Normal 2 52 6 5 4 3 2" xfId="43410"/>
    <cellStyle name="Normal 2 52 6 5 4 4" xfId="16727"/>
    <cellStyle name="Normal 2 52 6 5 4 4 2" xfId="43411"/>
    <cellStyle name="Normal 2 52 6 5 4 5" xfId="16728"/>
    <cellStyle name="Normal 2 52 6 5 4 5 2" xfId="43412"/>
    <cellStyle name="Normal 2 52 6 5 4 6" xfId="16729"/>
    <cellStyle name="Normal 2 52 6 5 4 6 2" xfId="43413"/>
    <cellStyle name="Normal 2 52 6 5 4 7" xfId="16730"/>
    <cellStyle name="Normal 2 52 6 5 4 7 2" xfId="43414"/>
    <cellStyle name="Normal 2 52 6 5 4 8" xfId="30629"/>
    <cellStyle name="Normal 2 52 6 5 4 9" xfId="43408"/>
    <cellStyle name="Normal 2 52 6 5 4_REUTERS" xfId="16731"/>
    <cellStyle name="Normal 2 52 6 5 5" xfId="16732"/>
    <cellStyle name="Normal 2 52 6 5 5 2" xfId="16733"/>
    <cellStyle name="Normal 2 52 6 5 5 2 2" xfId="43416"/>
    <cellStyle name="Normal 2 52 6 5 5 3" xfId="16734"/>
    <cellStyle name="Normal 2 52 6 5 5 3 2" xfId="43417"/>
    <cellStyle name="Normal 2 52 6 5 5 4" xfId="16735"/>
    <cellStyle name="Normal 2 52 6 5 5 4 2" xfId="43418"/>
    <cellStyle name="Normal 2 52 6 5 5 5" xfId="16736"/>
    <cellStyle name="Normal 2 52 6 5 5 5 2" xfId="43419"/>
    <cellStyle name="Normal 2 52 6 5 5 6" xfId="16737"/>
    <cellStyle name="Normal 2 52 6 5 5 6 2" xfId="43420"/>
    <cellStyle name="Normal 2 52 6 5 5 7" xfId="16738"/>
    <cellStyle name="Normal 2 52 6 5 5 7 2" xfId="43421"/>
    <cellStyle name="Normal 2 52 6 5 5 8" xfId="30630"/>
    <cellStyle name="Normal 2 52 6 5 5 9" xfId="43415"/>
    <cellStyle name="Normal 2 52 6 5 5_REUTERS" xfId="16739"/>
    <cellStyle name="Normal 2 52 6 5 6" xfId="16740"/>
    <cellStyle name="Normal 2 52 6 5 6 2" xfId="16741"/>
    <cellStyle name="Normal 2 52 6 5 6 2 2" xfId="43423"/>
    <cellStyle name="Normal 2 52 6 5 6 3" xfId="16742"/>
    <cellStyle name="Normal 2 52 6 5 6 3 2" xfId="43424"/>
    <cellStyle name="Normal 2 52 6 5 6 4" xfId="16743"/>
    <cellStyle name="Normal 2 52 6 5 6 4 2" xfId="43425"/>
    <cellStyle name="Normal 2 52 6 5 6 5" xfId="16744"/>
    <cellStyle name="Normal 2 52 6 5 6 5 2" xfId="43426"/>
    <cellStyle name="Normal 2 52 6 5 6 6" xfId="43422"/>
    <cellStyle name="Normal 2 52 6 5 7" xfId="16745"/>
    <cellStyle name="Normal 2 52 6 5 7 2" xfId="43427"/>
    <cellStyle name="Normal 2 52 6 5 8" xfId="16746"/>
    <cellStyle name="Normal 2 52 6 5 8 2" xfId="43428"/>
    <cellStyle name="Normal 2 52 6 5 9" xfId="16747"/>
    <cellStyle name="Normal 2 52 6 5 9 2" xfId="43429"/>
    <cellStyle name="Normal 2 52 6 5_INDX_CORR" xfId="16748"/>
    <cellStyle name="Normal 2 52 6 6" xfId="16749"/>
    <cellStyle name="Normal 2 52 6 6 2" xfId="16750"/>
    <cellStyle name="Normal 2 52 6 6 2 2" xfId="43431"/>
    <cellStyle name="Normal 2 52 6 6 3" xfId="16751"/>
    <cellStyle name="Normal 2 52 6 6 3 2" xfId="43432"/>
    <cellStyle name="Normal 2 52 6 6 4" xfId="16752"/>
    <cellStyle name="Normal 2 52 6 6 4 2" xfId="43433"/>
    <cellStyle name="Normal 2 52 6 6 5" xfId="16753"/>
    <cellStyle name="Normal 2 52 6 6 5 2" xfId="43434"/>
    <cellStyle name="Normal 2 52 6 6 6" xfId="16754"/>
    <cellStyle name="Normal 2 52 6 6 6 2" xfId="43435"/>
    <cellStyle name="Normal 2 52 6 6 7" xfId="16755"/>
    <cellStyle name="Normal 2 52 6 6 7 2" xfId="43436"/>
    <cellStyle name="Normal 2 52 6 6 8" xfId="30631"/>
    <cellStyle name="Normal 2 52 6 6 9" xfId="43430"/>
    <cellStyle name="Normal 2 52 6 6_REUTERS" xfId="16756"/>
    <cellStyle name="Normal 2 52 6 7" xfId="16757"/>
    <cellStyle name="Normal 2 52 6 7 2" xfId="16758"/>
    <cellStyle name="Normal 2 52 6 7 2 2" xfId="43438"/>
    <cellStyle name="Normal 2 52 6 7 3" xfId="16759"/>
    <cellStyle name="Normal 2 52 6 7 3 2" xfId="43439"/>
    <cellStyle name="Normal 2 52 6 7 4" xfId="16760"/>
    <cellStyle name="Normal 2 52 6 7 4 2" xfId="43440"/>
    <cellStyle name="Normal 2 52 6 7 5" xfId="16761"/>
    <cellStyle name="Normal 2 52 6 7 5 2" xfId="43441"/>
    <cellStyle name="Normal 2 52 6 7 6" xfId="16762"/>
    <cellStyle name="Normal 2 52 6 7 6 2" xfId="43442"/>
    <cellStyle name="Normal 2 52 6 7 7" xfId="16763"/>
    <cellStyle name="Normal 2 52 6 7 7 2" xfId="43443"/>
    <cellStyle name="Normal 2 52 6 7 8" xfId="30632"/>
    <cellStyle name="Normal 2 52 6 7 9" xfId="43437"/>
    <cellStyle name="Normal 2 52 6 7_REUTERS" xfId="16764"/>
    <cellStyle name="Normal 2 52 6 8" xfId="16765"/>
    <cellStyle name="Normal 2 52 6 8 2" xfId="16766"/>
    <cellStyle name="Normal 2 52 6 8 2 2" xfId="43445"/>
    <cellStyle name="Normal 2 52 6 8 3" xfId="16767"/>
    <cellStyle name="Normal 2 52 6 8 3 2" xfId="43446"/>
    <cellStyle name="Normal 2 52 6 8 4" xfId="16768"/>
    <cellStyle name="Normal 2 52 6 8 4 2" xfId="43447"/>
    <cellStyle name="Normal 2 52 6 8 5" xfId="16769"/>
    <cellStyle name="Normal 2 52 6 8 5 2" xfId="43448"/>
    <cellStyle name="Normal 2 52 6 8 6" xfId="16770"/>
    <cellStyle name="Normal 2 52 6 8 6 2" xfId="43449"/>
    <cellStyle name="Normal 2 52 6 8 7" xfId="16771"/>
    <cellStyle name="Normal 2 52 6 8 7 2" xfId="43450"/>
    <cellStyle name="Normal 2 52 6 8 8" xfId="30633"/>
    <cellStyle name="Normal 2 52 6 8 9" xfId="43444"/>
    <cellStyle name="Normal 2 52 6 8_REUTERS" xfId="16772"/>
    <cellStyle name="Normal 2 52 6 9" xfId="16773"/>
    <cellStyle name="Normal 2 52 6 9 2" xfId="16774"/>
    <cellStyle name="Normal 2 52 6 9 2 2" xfId="43452"/>
    <cellStyle name="Normal 2 52 6 9 3" xfId="16775"/>
    <cellStyle name="Normal 2 52 6 9 3 2" xfId="43453"/>
    <cellStyle name="Normal 2 52 6 9 4" xfId="16776"/>
    <cellStyle name="Normal 2 52 6 9 4 2" xfId="43454"/>
    <cellStyle name="Normal 2 52 6 9 5" xfId="16777"/>
    <cellStyle name="Normal 2 52 6 9 5 2" xfId="43455"/>
    <cellStyle name="Normal 2 52 6 9 6" xfId="16778"/>
    <cellStyle name="Normal 2 52 6 9 6 2" xfId="43456"/>
    <cellStyle name="Normal 2 52 6 9 7" xfId="16779"/>
    <cellStyle name="Normal 2 52 6 9 7 2" xfId="43457"/>
    <cellStyle name="Normal 2 52 6 9 8" xfId="30634"/>
    <cellStyle name="Normal 2 52 6 9 9" xfId="43451"/>
    <cellStyle name="Normal 2 52 6 9_REUTERS" xfId="16780"/>
    <cellStyle name="Normal 2 52 6_DIFF DBI" xfId="16781"/>
    <cellStyle name="Normal 2 52 7" xfId="16782"/>
    <cellStyle name="Normal 2 52 7 10" xfId="16783"/>
    <cellStyle name="Normal 2 52 7 10 2" xfId="16784"/>
    <cellStyle name="Normal 2 52 7 10 2 2" xfId="43460"/>
    <cellStyle name="Normal 2 52 7 10 3" xfId="16785"/>
    <cellStyle name="Normal 2 52 7 10 3 2" xfId="43461"/>
    <cellStyle name="Normal 2 52 7 10 4" xfId="16786"/>
    <cellStyle name="Normal 2 52 7 10 4 2" xfId="43462"/>
    <cellStyle name="Normal 2 52 7 10 5" xfId="16787"/>
    <cellStyle name="Normal 2 52 7 10 5 2" xfId="43463"/>
    <cellStyle name="Normal 2 52 7 10 6" xfId="43459"/>
    <cellStyle name="Normal 2 52 7 11" xfId="16788"/>
    <cellStyle name="Normal 2 52 7 11 2" xfId="43464"/>
    <cellStyle name="Normal 2 52 7 12" xfId="16789"/>
    <cellStyle name="Normal 2 52 7 12 2" xfId="43465"/>
    <cellStyle name="Normal 2 52 7 13" xfId="16790"/>
    <cellStyle name="Normal 2 52 7 13 2" xfId="43466"/>
    <cellStyle name="Normal 2 52 7 14" xfId="16791"/>
    <cellStyle name="Normal 2 52 7 14 2" xfId="43467"/>
    <cellStyle name="Normal 2 52 7 15" xfId="16792"/>
    <cellStyle name="Normal 2 52 7 15 2" xfId="43468"/>
    <cellStyle name="Normal 2 52 7 16" xfId="16793"/>
    <cellStyle name="Normal 2 52 7 16 2" xfId="43469"/>
    <cellStyle name="Normal 2 52 7 17" xfId="16794"/>
    <cellStyle name="Normal 2 52 7 17 2" xfId="43470"/>
    <cellStyle name="Normal 2 52 7 18" xfId="16795"/>
    <cellStyle name="Normal 2 52 7 18 2" xfId="43471"/>
    <cellStyle name="Normal 2 52 7 19" xfId="16796"/>
    <cellStyle name="Normal 2 52 7 19 2" xfId="43472"/>
    <cellStyle name="Normal 2 52 7 2" xfId="16797"/>
    <cellStyle name="Normal 2 52 7 2 10" xfId="16798"/>
    <cellStyle name="Normal 2 52 7 2 10 2" xfId="43474"/>
    <cellStyle name="Normal 2 52 7 2 11" xfId="16799"/>
    <cellStyle name="Normal 2 52 7 2 11 2" xfId="43475"/>
    <cellStyle name="Normal 2 52 7 2 12" xfId="16800"/>
    <cellStyle name="Normal 2 52 7 2 12 2" xfId="43476"/>
    <cellStyle name="Normal 2 52 7 2 13" xfId="16801"/>
    <cellStyle name="Normal 2 52 7 2 13 2" xfId="43477"/>
    <cellStyle name="Normal 2 52 7 2 14" xfId="16802"/>
    <cellStyle name="Normal 2 52 7 2 14 2" xfId="43478"/>
    <cellStyle name="Normal 2 52 7 2 15" xfId="16803"/>
    <cellStyle name="Normal 2 52 7 2 15 2" xfId="43479"/>
    <cellStyle name="Normal 2 52 7 2 16" xfId="16804"/>
    <cellStyle name="Normal 2 52 7 2 16 2" xfId="43480"/>
    <cellStyle name="Normal 2 52 7 2 17" xfId="16805"/>
    <cellStyle name="Normal 2 52 7 2 17 2" xfId="43481"/>
    <cellStyle name="Normal 2 52 7 2 18" xfId="16806"/>
    <cellStyle name="Normal 2 52 7 2 18 2" xfId="43482"/>
    <cellStyle name="Normal 2 52 7 2 19" xfId="16807"/>
    <cellStyle name="Normal 2 52 7 2 19 2" xfId="43483"/>
    <cellStyle name="Normal 2 52 7 2 2" xfId="16808"/>
    <cellStyle name="Normal 2 52 7 2 2 2" xfId="16809"/>
    <cellStyle name="Normal 2 52 7 2 2 2 2" xfId="43485"/>
    <cellStyle name="Normal 2 52 7 2 2 3" xfId="16810"/>
    <cellStyle name="Normal 2 52 7 2 2 3 2" xfId="43486"/>
    <cellStyle name="Normal 2 52 7 2 2 4" xfId="16811"/>
    <cellStyle name="Normal 2 52 7 2 2 4 2" xfId="43487"/>
    <cellStyle name="Normal 2 52 7 2 2 5" xfId="16812"/>
    <cellStyle name="Normal 2 52 7 2 2 5 2" xfId="43488"/>
    <cellStyle name="Normal 2 52 7 2 2 6" xfId="16813"/>
    <cellStyle name="Normal 2 52 7 2 2 6 2" xfId="43489"/>
    <cellStyle name="Normal 2 52 7 2 2 7" xfId="16814"/>
    <cellStyle name="Normal 2 52 7 2 2 7 2" xfId="43490"/>
    <cellStyle name="Normal 2 52 7 2 2 8" xfId="30637"/>
    <cellStyle name="Normal 2 52 7 2 2 9" xfId="43484"/>
    <cellStyle name="Normal 2 52 7 2 2_REUTERS" xfId="16815"/>
    <cellStyle name="Normal 2 52 7 2 20" xfId="16816"/>
    <cellStyle name="Normal 2 52 7 2 20 2" xfId="43491"/>
    <cellStyle name="Normal 2 52 7 2 21" xfId="30636"/>
    <cellStyle name="Normal 2 52 7 2 22" xfId="43473"/>
    <cellStyle name="Normal 2 52 7 2 3" xfId="16817"/>
    <cellStyle name="Normal 2 52 7 2 3 2" xfId="16818"/>
    <cellStyle name="Normal 2 52 7 2 3 2 2" xfId="43493"/>
    <cellStyle name="Normal 2 52 7 2 3 3" xfId="16819"/>
    <cellStyle name="Normal 2 52 7 2 3 3 2" xfId="43494"/>
    <cellStyle name="Normal 2 52 7 2 3 4" xfId="16820"/>
    <cellStyle name="Normal 2 52 7 2 3 4 2" xfId="43495"/>
    <cellStyle name="Normal 2 52 7 2 3 5" xfId="16821"/>
    <cellStyle name="Normal 2 52 7 2 3 5 2" xfId="43496"/>
    <cellStyle name="Normal 2 52 7 2 3 6" xfId="16822"/>
    <cellStyle name="Normal 2 52 7 2 3 6 2" xfId="43497"/>
    <cellStyle name="Normal 2 52 7 2 3 7" xfId="16823"/>
    <cellStyle name="Normal 2 52 7 2 3 7 2" xfId="43498"/>
    <cellStyle name="Normal 2 52 7 2 3 8" xfId="30638"/>
    <cellStyle name="Normal 2 52 7 2 3 9" xfId="43492"/>
    <cellStyle name="Normal 2 52 7 2 3_REUTERS" xfId="16824"/>
    <cellStyle name="Normal 2 52 7 2 4" xfId="16825"/>
    <cellStyle name="Normal 2 52 7 2 4 2" xfId="16826"/>
    <cellStyle name="Normal 2 52 7 2 4 2 2" xfId="43500"/>
    <cellStyle name="Normal 2 52 7 2 4 3" xfId="16827"/>
    <cellStyle name="Normal 2 52 7 2 4 3 2" xfId="43501"/>
    <cellStyle name="Normal 2 52 7 2 4 4" xfId="16828"/>
    <cellStyle name="Normal 2 52 7 2 4 4 2" xfId="43502"/>
    <cellStyle name="Normal 2 52 7 2 4 5" xfId="16829"/>
    <cellStyle name="Normal 2 52 7 2 4 5 2" xfId="43503"/>
    <cellStyle name="Normal 2 52 7 2 4 6" xfId="16830"/>
    <cellStyle name="Normal 2 52 7 2 4 6 2" xfId="43504"/>
    <cellStyle name="Normal 2 52 7 2 4 7" xfId="16831"/>
    <cellStyle name="Normal 2 52 7 2 4 7 2" xfId="43505"/>
    <cellStyle name="Normal 2 52 7 2 4 8" xfId="30639"/>
    <cellStyle name="Normal 2 52 7 2 4 9" xfId="43499"/>
    <cellStyle name="Normal 2 52 7 2 4_REUTERS" xfId="16832"/>
    <cellStyle name="Normal 2 52 7 2 5" xfId="16833"/>
    <cellStyle name="Normal 2 52 7 2 5 2" xfId="16834"/>
    <cellStyle name="Normal 2 52 7 2 5 2 2" xfId="43507"/>
    <cellStyle name="Normal 2 52 7 2 5 3" xfId="16835"/>
    <cellStyle name="Normal 2 52 7 2 5 3 2" xfId="43508"/>
    <cellStyle name="Normal 2 52 7 2 5 4" xfId="16836"/>
    <cellStyle name="Normal 2 52 7 2 5 4 2" xfId="43509"/>
    <cellStyle name="Normal 2 52 7 2 5 5" xfId="16837"/>
    <cellStyle name="Normal 2 52 7 2 5 5 2" xfId="43510"/>
    <cellStyle name="Normal 2 52 7 2 5 6" xfId="16838"/>
    <cellStyle name="Normal 2 52 7 2 5 6 2" xfId="43511"/>
    <cellStyle name="Normal 2 52 7 2 5 7" xfId="16839"/>
    <cellStyle name="Normal 2 52 7 2 5 7 2" xfId="43512"/>
    <cellStyle name="Normal 2 52 7 2 5 8" xfId="30640"/>
    <cellStyle name="Normal 2 52 7 2 5 9" xfId="43506"/>
    <cellStyle name="Normal 2 52 7 2 5_REUTERS" xfId="16840"/>
    <cellStyle name="Normal 2 52 7 2 6" xfId="16841"/>
    <cellStyle name="Normal 2 52 7 2 6 2" xfId="16842"/>
    <cellStyle name="Normal 2 52 7 2 6 2 2" xfId="43514"/>
    <cellStyle name="Normal 2 52 7 2 6 3" xfId="16843"/>
    <cellStyle name="Normal 2 52 7 2 6 3 2" xfId="43515"/>
    <cellStyle name="Normal 2 52 7 2 6 4" xfId="16844"/>
    <cellStyle name="Normal 2 52 7 2 6 4 2" xfId="43516"/>
    <cellStyle name="Normal 2 52 7 2 6 5" xfId="16845"/>
    <cellStyle name="Normal 2 52 7 2 6 5 2" xfId="43517"/>
    <cellStyle name="Normal 2 52 7 2 6 6" xfId="43513"/>
    <cellStyle name="Normal 2 52 7 2 7" xfId="16846"/>
    <cellStyle name="Normal 2 52 7 2 7 2" xfId="43518"/>
    <cellStyle name="Normal 2 52 7 2 8" xfId="16847"/>
    <cellStyle name="Normal 2 52 7 2 8 2" xfId="43519"/>
    <cellStyle name="Normal 2 52 7 2 9" xfId="16848"/>
    <cellStyle name="Normal 2 52 7 2 9 2" xfId="43520"/>
    <cellStyle name="Normal 2 52 7 2_INDX_CORR" xfId="16849"/>
    <cellStyle name="Normal 2 52 7 20" xfId="16850"/>
    <cellStyle name="Normal 2 52 7 20 2" xfId="43521"/>
    <cellStyle name="Normal 2 52 7 21" xfId="16851"/>
    <cellStyle name="Normal 2 52 7 21 2" xfId="43522"/>
    <cellStyle name="Normal 2 52 7 22" xfId="16852"/>
    <cellStyle name="Normal 2 52 7 22 2" xfId="43523"/>
    <cellStyle name="Normal 2 52 7 23" xfId="16853"/>
    <cellStyle name="Normal 2 52 7 23 2" xfId="43524"/>
    <cellStyle name="Normal 2 52 7 24" xfId="16854"/>
    <cellStyle name="Normal 2 52 7 24 2" xfId="43525"/>
    <cellStyle name="Normal 2 52 7 25" xfId="30635"/>
    <cellStyle name="Normal 2 52 7 26" xfId="43458"/>
    <cellStyle name="Normal 2 52 7 3" xfId="16855"/>
    <cellStyle name="Normal 2 52 7 3 10" xfId="16856"/>
    <cellStyle name="Normal 2 52 7 3 10 2" xfId="43527"/>
    <cellStyle name="Normal 2 52 7 3 11" xfId="16857"/>
    <cellStyle name="Normal 2 52 7 3 11 2" xfId="43528"/>
    <cellStyle name="Normal 2 52 7 3 12" xfId="16858"/>
    <cellStyle name="Normal 2 52 7 3 12 2" xfId="43529"/>
    <cellStyle name="Normal 2 52 7 3 13" xfId="16859"/>
    <cellStyle name="Normal 2 52 7 3 13 2" xfId="43530"/>
    <cellStyle name="Normal 2 52 7 3 14" xfId="16860"/>
    <cellStyle name="Normal 2 52 7 3 14 2" xfId="43531"/>
    <cellStyle name="Normal 2 52 7 3 15" xfId="16861"/>
    <cellStyle name="Normal 2 52 7 3 15 2" xfId="43532"/>
    <cellStyle name="Normal 2 52 7 3 16" xfId="16862"/>
    <cellStyle name="Normal 2 52 7 3 16 2" xfId="43533"/>
    <cellStyle name="Normal 2 52 7 3 17" xfId="16863"/>
    <cellStyle name="Normal 2 52 7 3 17 2" xfId="43534"/>
    <cellStyle name="Normal 2 52 7 3 18" xfId="16864"/>
    <cellStyle name="Normal 2 52 7 3 18 2" xfId="43535"/>
    <cellStyle name="Normal 2 52 7 3 19" xfId="16865"/>
    <cellStyle name="Normal 2 52 7 3 19 2" xfId="43536"/>
    <cellStyle name="Normal 2 52 7 3 2" xfId="16866"/>
    <cellStyle name="Normal 2 52 7 3 2 2" xfId="16867"/>
    <cellStyle name="Normal 2 52 7 3 2 2 2" xfId="43538"/>
    <cellStyle name="Normal 2 52 7 3 2 3" xfId="16868"/>
    <cellStyle name="Normal 2 52 7 3 2 3 2" xfId="43539"/>
    <cellStyle name="Normal 2 52 7 3 2 4" xfId="16869"/>
    <cellStyle name="Normal 2 52 7 3 2 4 2" xfId="43540"/>
    <cellStyle name="Normal 2 52 7 3 2 5" xfId="16870"/>
    <cellStyle name="Normal 2 52 7 3 2 5 2" xfId="43541"/>
    <cellStyle name="Normal 2 52 7 3 2 6" xfId="16871"/>
    <cellStyle name="Normal 2 52 7 3 2 6 2" xfId="43542"/>
    <cellStyle name="Normal 2 52 7 3 2 7" xfId="16872"/>
    <cellStyle name="Normal 2 52 7 3 2 7 2" xfId="43543"/>
    <cellStyle name="Normal 2 52 7 3 2 8" xfId="30642"/>
    <cellStyle name="Normal 2 52 7 3 2 9" xfId="43537"/>
    <cellStyle name="Normal 2 52 7 3 2_REUTERS" xfId="16873"/>
    <cellStyle name="Normal 2 52 7 3 20" xfId="16874"/>
    <cellStyle name="Normal 2 52 7 3 20 2" xfId="43544"/>
    <cellStyle name="Normal 2 52 7 3 21" xfId="30641"/>
    <cellStyle name="Normal 2 52 7 3 22" xfId="43526"/>
    <cellStyle name="Normal 2 52 7 3 3" xfId="16875"/>
    <cellStyle name="Normal 2 52 7 3 3 2" xfId="16876"/>
    <cellStyle name="Normal 2 52 7 3 3 2 2" xfId="43546"/>
    <cellStyle name="Normal 2 52 7 3 3 3" xfId="16877"/>
    <cellStyle name="Normal 2 52 7 3 3 3 2" xfId="43547"/>
    <cellStyle name="Normal 2 52 7 3 3 4" xfId="16878"/>
    <cellStyle name="Normal 2 52 7 3 3 4 2" xfId="43548"/>
    <cellStyle name="Normal 2 52 7 3 3 5" xfId="16879"/>
    <cellStyle name="Normal 2 52 7 3 3 5 2" xfId="43549"/>
    <cellStyle name="Normal 2 52 7 3 3 6" xfId="16880"/>
    <cellStyle name="Normal 2 52 7 3 3 6 2" xfId="43550"/>
    <cellStyle name="Normal 2 52 7 3 3 7" xfId="16881"/>
    <cellStyle name="Normal 2 52 7 3 3 7 2" xfId="43551"/>
    <cellStyle name="Normal 2 52 7 3 3 8" xfId="30643"/>
    <cellStyle name="Normal 2 52 7 3 3 9" xfId="43545"/>
    <cellStyle name="Normal 2 52 7 3 3_REUTERS" xfId="16882"/>
    <cellStyle name="Normal 2 52 7 3 4" xfId="16883"/>
    <cellStyle name="Normal 2 52 7 3 4 2" xfId="16884"/>
    <cellStyle name="Normal 2 52 7 3 4 2 2" xfId="43553"/>
    <cellStyle name="Normal 2 52 7 3 4 3" xfId="16885"/>
    <cellStyle name="Normal 2 52 7 3 4 3 2" xfId="43554"/>
    <cellStyle name="Normal 2 52 7 3 4 4" xfId="16886"/>
    <cellStyle name="Normal 2 52 7 3 4 4 2" xfId="43555"/>
    <cellStyle name="Normal 2 52 7 3 4 5" xfId="16887"/>
    <cellStyle name="Normal 2 52 7 3 4 5 2" xfId="43556"/>
    <cellStyle name="Normal 2 52 7 3 4 6" xfId="16888"/>
    <cellStyle name="Normal 2 52 7 3 4 6 2" xfId="43557"/>
    <cellStyle name="Normal 2 52 7 3 4 7" xfId="16889"/>
    <cellStyle name="Normal 2 52 7 3 4 7 2" xfId="43558"/>
    <cellStyle name="Normal 2 52 7 3 4 8" xfId="30644"/>
    <cellStyle name="Normal 2 52 7 3 4 9" xfId="43552"/>
    <cellStyle name="Normal 2 52 7 3 4_REUTERS" xfId="16890"/>
    <cellStyle name="Normal 2 52 7 3 5" xfId="16891"/>
    <cellStyle name="Normal 2 52 7 3 5 2" xfId="16892"/>
    <cellStyle name="Normal 2 52 7 3 5 2 2" xfId="43560"/>
    <cellStyle name="Normal 2 52 7 3 5 3" xfId="16893"/>
    <cellStyle name="Normal 2 52 7 3 5 3 2" xfId="43561"/>
    <cellStyle name="Normal 2 52 7 3 5 4" xfId="16894"/>
    <cellStyle name="Normal 2 52 7 3 5 4 2" xfId="43562"/>
    <cellStyle name="Normal 2 52 7 3 5 5" xfId="16895"/>
    <cellStyle name="Normal 2 52 7 3 5 5 2" xfId="43563"/>
    <cellStyle name="Normal 2 52 7 3 5 6" xfId="16896"/>
    <cellStyle name="Normal 2 52 7 3 5 6 2" xfId="43564"/>
    <cellStyle name="Normal 2 52 7 3 5 7" xfId="16897"/>
    <cellStyle name="Normal 2 52 7 3 5 7 2" xfId="43565"/>
    <cellStyle name="Normal 2 52 7 3 5 8" xfId="30645"/>
    <cellStyle name="Normal 2 52 7 3 5 9" xfId="43559"/>
    <cellStyle name="Normal 2 52 7 3 5_REUTERS" xfId="16898"/>
    <cellStyle name="Normal 2 52 7 3 6" xfId="16899"/>
    <cellStyle name="Normal 2 52 7 3 6 2" xfId="16900"/>
    <cellStyle name="Normal 2 52 7 3 6 2 2" xfId="43567"/>
    <cellStyle name="Normal 2 52 7 3 6 3" xfId="16901"/>
    <cellStyle name="Normal 2 52 7 3 6 3 2" xfId="43568"/>
    <cellStyle name="Normal 2 52 7 3 6 4" xfId="16902"/>
    <cellStyle name="Normal 2 52 7 3 6 4 2" xfId="43569"/>
    <cellStyle name="Normal 2 52 7 3 6 5" xfId="16903"/>
    <cellStyle name="Normal 2 52 7 3 6 5 2" xfId="43570"/>
    <cellStyle name="Normal 2 52 7 3 6 6" xfId="43566"/>
    <cellStyle name="Normal 2 52 7 3 7" xfId="16904"/>
    <cellStyle name="Normal 2 52 7 3 7 2" xfId="43571"/>
    <cellStyle name="Normal 2 52 7 3 8" xfId="16905"/>
    <cellStyle name="Normal 2 52 7 3 8 2" xfId="43572"/>
    <cellStyle name="Normal 2 52 7 3 9" xfId="16906"/>
    <cellStyle name="Normal 2 52 7 3 9 2" xfId="43573"/>
    <cellStyle name="Normal 2 52 7 3_INDX_CORR" xfId="16907"/>
    <cellStyle name="Normal 2 52 7 4" xfId="16908"/>
    <cellStyle name="Normal 2 52 7 4 10" xfId="16909"/>
    <cellStyle name="Normal 2 52 7 4 10 2" xfId="43575"/>
    <cellStyle name="Normal 2 52 7 4 11" xfId="16910"/>
    <cellStyle name="Normal 2 52 7 4 11 2" xfId="43576"/>
    <cellStyle name="Normal 2 52 7 4 12" xfId="16911"/>
    <cellStyle name="Normal 2 52 7 4 12 2" xfId="43577"/>
    <cellStyle name="Normal 2 52 7 4 13" xfId="16912"/>
    <cellStyle name="Normal 2 52 7 4 13 2" xfId="43578"/>
    <cellStyle name="Normal 2 52 7 4 14" xfId="16913"/>
    <cellStyle name="Normal 2 52 7 4 14 2" xfId="43579"/>
    <cellStyle name="Normal 2 52 7 4 15" xfId="16914"/>
    <cellStyle name="Normal 2 52 7 4 15 2" xfId="43580"/>
    <cellStyle name="Normal 2 52 7 4 16" xfId="16915"/>
    <cellStyle name="Normal 2 52 7 4 16 2" xfId="43581"/>
    <cellStyle name="Normal 2 52 7 4 17" xfId="16916"/>
    <cellStyle name="Normal 2 52 7 4 17 2" xfId="43582"/>
    <cellStyle name="Normal 2 52 7 4 18" xfId="16917"/>
    <cellStyle name="Normal 2 52 7 4 18 2" xfId="43583"/>
    <cellStyle name="Normal 2 52 7 4 19" xfId="16918"/>
    <cellStyle name="Normal 2 52 7 4 19 2" xfId="43584"/>
    <cellStyle name="Normal 2 52 7 4 2" xfId="16919"/>
    <cellStyle name="Normal 2 52 7 4 2 2" xfId="16920"/>
    <cellStyle name="Normal 2 52 7 4 2 2 2" xfId="43586"/>
    <cellStyle name="Normal 2 52 7 4 2 3" xfId="16921"/>
    <cellStyle name="Normal 2 52 7 4 2 3 2" xfId="43587"/>
    <cellStyle name="Normal 2 52 7 4 2 4" xfId="16922"/>
    <cellStyle name="Normal 2 52 7 4 2 4 2" xfId="43588"/>
    <cellStyle name="Normal 2 52 7 4 2 5" xfId="16923"/>
    <cellStyle name="Normal 2 52 7 4 2 5 2" xfId="43589"/>
    <cellStyle name="Normal 2 52 7 4 2 6" xfId="16924"/>
    <cellStyle name="Normal 2 52 7 4 2 6 2" xfId="43590"/>
    <cellStyle name="Normal 2 52 7 4 2 7" xfId="16925"/>
    <cellStyle name="Normal 2 52 7 4 2 7 2" xfId="43591"/>
    <cellStyle name="Normal 2 52 7 4 2 8" xfId="30647"/>
    <cellStyle name="Normal 2 52 7 4 2 9" xfId="43585"/>
    <cellStyle name="Normal 2 52 7 4 2_REUTERS" xfId="16926"/>
    <cellStyle name="Normal 2 52 7 4 20" xfId="16927"/>
    <cellStyle name="Normal 2 52 7 4 20 2" xfId="43592"/>
    <cellStyle name="Normal 2 52 7 4 21" xfId="30646"/>
    <cellStyle name="Normal 2 52 7 4 22" xfId="43574"/>
    <cellStyle name="Normal 2 52 7 4 3" xfId="16928"/>
    <cellStyle name="Normal 2 52 7 4 3 2" xfId="16929"/>
    <cellStyle name="Normal 2 52 7 4 3 2 2" xfId="43594"/>
    <cellStyle name="Normal 2 52 7 4 3 3" xfId="16930"/>
    <cellStyle name="Normal 2 52 7 4 3 3 2" xfId="43595"/>
    <cellStyle name="Normal 2 52 7 4 3 4" xfId="16931"/>
    <cellStyle name="Normal 2 52 7 4 3 4 2" xfId="43596"/>
    <cellStyle name="Normal 2 52 7 4 3 5" xfId="16932"/>
    <cellStyle name="Normal 2 52 7 4 3 5 2" xfId="43597"/>
    <cellStyle name="Normal 2 52 7 4 3 6" xfId="16933"/>
    <cellStyle name="Normal 2 52 7 4 3 6 2" xfId="43598"/>
    <cellStyle name="Normal 2 52 7 4 3 7" xfId="16934"/>
    <cellStyle name="Normal 2 52 7 4 3 7 2" xfId="43599"/>
    <cellStyle name="Normal 2 52 7 4 3 8" xfId="30648"/>
    <cellStyle name="Normal 2 52 7 4 3 9" xfId="43593"/>
    <cellStyle name="Normal 2 52 7 4 3_REUTERS" xfId="16935"/>
    <cellStyle name="Normal 2 52 7 4 4" xfId="16936"/>
    <cellStyle name="Normal 2 52 7 4 4 2" xfId="16937"/>
    <cellStyle name="Normal 2 52 7 4 4 2 2" xfId="43601"/>
    <cellStyle name="Normal 2 52 7 4 4 3" xfId="16938"/>
    <cellStyle name="Normal 2 52 7 4 4 3 2" xfId="43602"/>
    <cellStyle name="Normal 2 52 7 4 4 4" xfId="16939"/>
    <cellStyle name="Normal 2 52 7 4 4 4 2" xfId="43603"/>
    <cellStyle name="Normal 2 52 7 4 4 5" xfId="16940"/>
    <cellStyle name="Normal 2 52 7 4 4 5 2" xfId="43604"/>
    <cellStyle name="Normal 2 52 7 4 4 6" xfId="16941"/>
    <cellStyle name="Normal 2 52 7 4 4 6 2" xfId="43605"/>
    <cellStyle name="Normal 2 52 7 4 4 7" xfId="16942"/>
    <cellStyle name="Normal 2 52 7 4 4 7 2" xfId="43606"/>
    <cellStyle name="Normal 2 52 7 4 4 8" xfId="30649"/>
    <cellStyle name="Normal 2 52 7 4 4 9" xfId="43600"/>
    <cellStyle name="Normal 2 52 7 4 4_REUTERS" xfId="16943"/>
    <cellStyle name="Normal 2 52 7 4 5" xfId="16944"/>
    <cellStyle name="Normal 2 52 7 4 5 2" xfId="16945"/>
    <cellStyle name="Normal 2 52 7 4 5 2 2" xfId="43608"/>
    <cellStyle name="Normal 2 52 7 4 5 3" xfId="16946"/>
    <cellStyle name="Normal 2 52 7 4 5 3 2" xfId="43609"/>
    <cellStyle name="Normal 2 52 7 4 5 4" xfId="16947"/>
    <cellStyle name="Normal 2 52 7 4 5 4 2" xfId="43610"/>
    <cellStyle name="Normal 2 52 7 4 5 5" xfId="16948"/>
    <cellStyle name="Normal 2 52 7 4 5 5 2" xfId="43611"/>
    <cellStyle name="Normal 2 52 7 4 5 6" xfId="16949"/>
    <cellStyle name="Normal 2 52 7 4 5 6 2" xfId="43612"/>
    <cellStyle name="Normal 2 52 7 4 5 7" xfId="16950"/>
    <cellStyle name="Normal 2 52 7 4 5 7 2" xfId="43613"/>
    <cellStyle name="Normal 2 52 7 4 5 8" xfId="30650"/>
    <cellStyle name="Normal 2 52 7 4 5 9" xfId="43607"/>
    <cellStyle name="Normal 2 52 7 4 5_REUTERS" xfId="16951"/>
    <cellStyle name="Normal 2 52 7 4 6" xfId="16952"/>
    <cellStyle name="Normal 2 52 7 4 6 2" xfId="16953"/>
    <cellStyle name="Normal 2 52 7 4 6 2 2" xfId="43615"/>
    <cellStyle name="Normal 2 52 7 4 6 3" xfId="16954"/>
    <cellStyle name="Normal 2 52 7 4 6 3 2" xfId="43616"/>
    <cellStyle name="Normal 2 52 7 4 6 4" xfId="16955"/>
    <cellStyle name="Normal 2 52 7 4 6 4 2" xfId="43617"/>
    <cellStyle name="Normal 2 52 7 4 6 5" xfId="16956"/>
    <cellStyle name="Normal 2 52 7 4 6 5 2" xfId="43618"/>
    <cellStyle name="Normal 2 52 7 4 6 6" xfId="43614"/>
    <cellStyle name="Normal 2 52 7 4 7" xfId="16957"/>
    <cellStyle name="Normal 2 52 7 4 7 2" xfId="43619"/>
    <cellStyle name="Normal 2 52 7 4 8" xfId="16958"/>
    <cellStyle name="Normal 2 52 7 4 8 2" xfId="43620"/>
    <cellStyle name="Normal 2 52 7 4 9" xfId="16959"/>
    <cellStyle name="Normal 2 52 7 4 9 2" xfId="43621"/>
    <cellStyle name="Normal 2 52 7 4_INDX_CORR" xfId="16960"/>
    <cellStyle name="Normal 2 52 7 5" xfId="16961"/>
    <cellStyle name="Normal 2 52 7 5 10" xfId="16962"/>
    <cellStyle name="Normal 2 52 7 5 10 2" xfId="43623"/>
    <cellStyle name="Normal 2 52 7 5 11" xfId="16963"/>
    <cellStyle name="Normal 2 52 7 5 11 2" xfId="43624"/>
    <cellStyle name="Normal 2 52 7 5 12" xfId="16964"/>
    <cellStyle name="Normal 2 52 7 5 12 2" xfId="43625"/>
    <cellStyle name="Normal 2 52 7 5 13" xfId="16965"/>
    <cellStyle name="Normal 2 52 7 5 13 2" xfId="43626"/>
    <cellStyle name="Normal 2 52 7 5 14" xfId="16966"/>
    <cellStyle name="Normal 2 52 7 5 14 2" xfId="43627"/>
    <cellStyle name="Normal 2 52 7 5 15" xfId="16967"/>
    <cellStyle name="Normal 2 52 7 5 15 2" xfId="43628"/>
    <cellStyle name="Normal 2 52 7 5 16" xfId="16968"/>
    <cellStyle name="Normal 2 52 7 5 16 2" xfId="43629"/>
    <cellStyle name="Normal 2 52 7 5 17" xfId="16969"/>
    <cellStyle name="Normal 2 52 7 5 17 2" xfId="43630"/>
    <cellStyle name="Normal 2 52 7 5 18" xfId="16970"/>
    <cellStyle name="Normal 2 52 7 5 18 2" xfId="43631"/>
    <cellStyle name="Normal 2 52 7 5 19" xfId="16971"/>
    <cellStyle name="Normal 2 52 7 5 19 2" xfId="43632"/>
    <cellStyle name="Normal 2 52 7 5 2" xfId="16972"/>
    <cellStyle name="Normal 2 52 7 5 2 2" xfId="16973"/>
    <cellStyle name="Normal 2 52 7 5 2 2 2" xfId="43634"/>
    <cellStyle name="Normal 2 52 7 5 2 3" xfId="16974"/>
    <cellStyle name="Normal 2 52 7 5 2 3 2" xfId="43635"/>
    <cellStyle name="Normal 2 52 7 5 2 4" xfId="16975"/>
    <cellStyle name="Normal 2 52 7 5 2 4 2" xfId="43636"/>
    <cellStyle name="Normal 2 52 7 5 2 5" xfId="16976"/>
    <cellStyle name="Normal 2 52 7 5 2 5 2" xfId="43637"/>
    <cellStyle name="Normal 2 52 7 5 2 6" xfId="16977"/>
    <cellStyle name="Normal 2 52 7 5 2 6 2" xfId="43638"/>
    <cellStyle name="Normal 2 52 7 5 2 7" xfId="16978"/>
    <cellStyle name="Normal 2 52 7 5 2 7 2" xfId="43639"/>
    <cellStyle name="Normal 2 52 7 5 2 8" xfId="30652"/>
    <cellStyle name="Normal 2 52 7 5 2 9" xfId="43633"/>
    <cellStyle name="Normal 2 52 7 5 2_REUTERS" xfId="16979"/>
    <cellStyle name="Normal 2 52 7 5 20" xfId="16980"/>
    <cellStyle name="Normal 2 52 7 5 20 2" xfId="43640"/>
    <cellStyle name="Normal 2 52 7 5 21" xfId="30651"/>
    <cellStyle name="Normal 2 52 7 5 22" xfId="43622"/>
    <cellStyle name="Normal 2 52 7 5 3" xfId="16981"/>
    <cellStyle name="Normal 2 52 7 5 3 2" xfId="16982"/>
    <cellStyle name="Normal 2 52 7 5 3 2 2" xfId="43642"/>
    <cellStyle name="Normal 2 52 7 5 3 3" xfId="16983"/>
    <cellStyle name="Normal 2 52 7 5 3 3 2" xfId="43643"/>
    <cellStyle name="Normal 2 52 7 5 3 4" xfId="16984"/>
    <cellStyle name="Normal 2 52 7 5 3 4 2" xfId="43644"/>
    <cellStyle name="Normal 2 52 7 5 3 5" xfId="16985"/>
    <cellStyle name="Normal 2 52 7 5 3 5 2" xfId="43645"/>
    <cellStyle name="Normal 2 52 7 5 3 6" xfId="16986"/>
    <cellStyle name="Normal 2 52 7 5 3 6 2" xfId="43646"/>
    <cellStyle name="Normal 2 52 7 5 3 7" xfId="16987"/>
    <cellStyle name="Normal 2 52 7 5 3 7 2" xfId="43647"/>
    <cellStyle name="Normal 2 52 7 5 3 8" xfId="30653"/>
    <cellStyle name="Normal 2 52 7 5 3 9" xfId="43641"/>
    <cellStyle name="Normal 2 52 7 5 3_REUTERS" xfId="16988"/>
    <cellStyle name="Normal 2 52 7 5 4" xfId="16989"/>
    <cellStyle name="Normal 2 52 7 5 4 2" xfId="16990"/>
    <cellStyle name="Normal 2 52 7 5 4 2 2" xfId="43649"/>
    <cellStyle name="Normal 2 52 7 5 4 3" xfId="16991"/>
    <cellStyle name="Normal 2 52 7 5 4 3 2" xfId="43650"/>
    <cellStyle name="Normal 2 52 7 5 4 4" xfId="16992"/>
    <cellStyle name="Normal 2 52 7 5 4 4 2" xfId="43651"/>
    <cellStyle name="Normal 2 52 7 5 4 5" xfId="16993"/>
    <cellStyle name="Normal 2 52 7 5 4 5 2" xfId="43652"/>
    <cellStyle name="Normal 2 52 7 5 4 6" xfId="16994"/>
    <cellStyle name="Normal 2 52 7 5 4 6 2" xfId="43653"/>
    <cellStyle name="Normal 2 52 7 5 4 7" xfId="16995"/>
    <cellStyle name="Normal 2 52 7 5 4 7 2" xfId="43654"/>
    <cellStyle name="Normal 2 52 7 5 4 8" xfId="30654"/>
    <cellStyle name="Normal 2 52 7 5 4 9" xfId="43648"/>
    <cellStyle name="Normal 2 52 7 5 4_REUTERS" xfId="16996"/>
    <cellStyle name="Normal 2 52 7 5 5" xfId="16997"/>
    <cellStyle name="Normal 2 52 7 5 5 2" xfId="16998"/>
    <cellStyle name="Normal 2 52 7 5 5 2 2" xfId="43656"/>
    <cellStyle name="Normal 2 52 7 5 5 3" xfId="16999"/>
    <cellStyle name="Normal 2 52 7 5 5 3 2" xfId="43657"/>
    <cellStyle name="Normal 2 52 7 5 5 4" xfId="17000"/>
    <cellStyle name="Normal 2 52 7 5 5 4 2" xfId="43658"/>
    <cellStyle name="Normal 2 52 7 5 5 5" xfId="17001"/>
    <cellStyle name="Normal 2 52 7 5 5 5 2" xfId="43659"/>
    <cellStyle name="Normal 2 52 7 5 5 6" xfId="17002"/>
    <cellStyle name="Normal 2 52 7 5 5 6 2" xfId="43660"/>
    <cellStyle name="Normal 2 52 7 5 5 7" xfId="17003"/>
    <cellStyle name="Normal 2 52 7 5 5 7 2" xfId="43661"/>
    <cellStyle name="Normal 2 52 7 5 5 8" xfId="30655"/>
    <cellStyle name="Normal 2 52 7 5 5 9" xfId="43655"/>
    <cellStyle name="Normal 2 52 7 5 5_REUTERS" xfId="17004"/>
    <cellStyle name="Normal 2 52 7 5 6" xfId="17005"/>
    <cellStyle name="Normal 2 52 7 5 6 2" xfId="17006"/>
    <cellStyle name="Normal 2 52 7 5 6 2 2" xfId="43663"/>
    <cellStyle name="Normal 2 52 7 5 6 3" xfId="17007"/>
    <cellStyle name="Normal 2 52 7 5 6 3 2" xfId="43664"/>
    <cellStyle name="Normal 2 52 7 5 6 4" xfId="17008"/>
    <cellStyle name="Normal 2 52 7 5 6 4 2" xfId="43665"/>
    <cellStyle name="Normal 2 52 7 5 6 5" xfId="17009"/>
    <cellStyle name="Normal 2 52 7 5 6 5 2" xfId="43666"/>
    <cellStyle name="Normal 2 52 7 5 6 6" xfId="43662"/>
    <cellStyle name="Normal 2 52 7 5 7" xfId="17010"/>
    <cellStyle name="Normal 2 52 7 5 7 2" xfId="43667"/>
    <cellStyle name="Normal 2 52 7 5 8" xfId="17011"/>
    <cellStyle name="Normal 2 52 7 5 8 2" xfId="43668"/>
    <cellStyle name="Normal 2 52 7 5 9" xfId="17012"/>
    <cellStyle name="Normal 2 52 7 5 9 2" xfId="43669"/>
    <cellStyle name="Normal 2 52 7 5_INDX_CORR" xfId="17013"/>
    <cellStyle name="Normal 2 52 7 6" xfId="17014"/>
    <cellStyle name="Normal 2 52 7 6 2" xfId="17015"/>
    <cellStyle name="Normal 2 52 7 6 2 2" xfId="43671"/>
    <cellStyle name="Normal 2 52 7 6 3" xfId="17016"/>
    <cellStyle name="Normal 2 52 7 6 3 2" xfId="43672"/>
    <cellStyle name="Normal 2 52 7 6 4" xfId="17017"/>
    <cellStyle name="Normal 2 52 7 6 4 2" xfId="43673"/>
    <cellStyle name="Normal 2 52 7 6 5" xfId="17018"/>
    <cellStyle name="Normal 2 52 7 6 5 2" xfId="43674"/>
    <cellStyle name="Normal 2 52 7 6 6" xfId="17019"/>
    <cellStyle name="Normal 2 52 7 6 6 2" xfId="43675"/>
    <cellStyle name="Normal 2 52 7 6 7" xfId="17020"/>
    <cellStyle name="Normal 2 52 7 6 7 2" xfId="43676"/>
    <cellStyle name="Normal 2 52 7 6 8" xfId="30656"/>
    <cellStyle name="Normal 2 52 7 6 9" xfId="43670"/>
    <cellStyle name="Normal 2 52 7 6_REUTERS" xfId="17021"/>
    <cellStyle name="Normal 2 52 7 7" xfId="17022"/>
    <cellStyle name="Normal 2 52 7 7 2" xfId="17023"/>
    <cellStyle name="Normal 2 52 7 7 2 2" xfId="43678"/>
    <cellStyle name="Normal 2 52 7 7 3" xfId="17024"/>
    <cellStyle name="Normal 2 52 7 7 3 2" xfId="43679"/>
    <cellStyle name="Normal 2 52 7 7 4" xfId="17025"/>
    <cellStyle name="Normal 2 52 7 7 4 2" xfId="43680"/>
    <cellStyle name="Normal 2 52 7 7 5" xfId="17026"/>
    <cellStyle name="Normal 2 52 7 7 5 2" xfId="43681"/>
    <cellStyle name="Normal 2 52 7 7 6" xfId="17027"/>
    <cellStyle name="Normal 2 52 7 7 6 2" xfId="43682"/>
    <cellStyle name="Normal 2 52 7 7 7" xfId="17028"/>
    <cellStyle name="Normal 2 52 7 7 7 2" xfId="43683"/>
    <cellStyle name="Normal 2 52 7 7 8" xfId="30657"/>
    <cellStyle name="Normal 2 52 7 7 9" xfId="43677"/>
    <cellStyle name="Normal 2 52 7 7_REUTERS" xfId="17029"/>
    <cellStyle name="Normal 2 52 7 8" xfId="17030"/>
    <cellStyle name="Normal 2 52 7 8 2" xfId="17031"/>
    <cellStyle name="Normal 2 52 7 8 2 2" xfId="43685"/>
    <cellStyle name="Normal 2 52 7 8 3" xfId="17032"/>
    <cellStyle name="Normal 2 52 7 8 3 2" xfId="43686"/>
    <cellStyle name="Normal 2 52 7 8 4" xfId="17033"/>
    <cellStyle name="Normal 2 52 7 8 4 2" xfId="43687"/>
    <cellStyle name="Normal 2 52 7 8 5" xfId="17034"/>
    <cellStyle name="Normal 2 52 7 8 5 2" xfId="43688"/>
    <cellStyle name="Normal 2 52 7 8 6" xfId="17035"/>
    <cellStyle name="Normal 2 52 7 8 6 2" xfId="43689"/>
    <cellStyle name="Normal 2 52 7 8 7" xfId="17036"/>
    <cellStyle name="Normal 2 52 7 8 7 2" xfId="43690"/>
    <cellStyle name="Normal 2 52 7 8 8" xfId="30658"/>
    <cellStyle name="Normal 2 52 7 8 9" xfId="43684"/>
    <cellStyle name="Normal 2 52 7 8_REUTERS" xfId="17037"/>
    <cellStyle name="Normal 2 52 7 9" xfId="17038"/>
    <cellStyle name="Normal 2 52 7 9 2" xfId="17039"/>
    <cellStyle name="Normal 2 52 7 9 2 2" xfId="43692"/>
    <cellStyle name="Normal 2 52 7 9 3" xfId="17040"/>
    <cellStyle name="Normal 2 52 7 9 3 2" xfId="43693"/>
    <cellStyle name="Normal 2 52 7 9 4" xfId="17041"/>
    <cellStyle name="Normal 2 52 7 9 4 2" xfId="43694"/>
    <cellStyle name="Normal 2 52 7 9 5" xfId="17042"/>
    <cellStyle name="Normal 2 52 7 9 5 2" xfId="43695"/>
    <cellStyle name="Normal 2 52 7 9 6" xfId="17043"/>
    <cellStyle name="Normal 2 52 7 9 6 2" xfId="43696"/>
    <cellStyle name="Normal 2 52 7 9 7" xfId="17044"/>
    <cellStyle name="Normal 2 52 7 9 7 2" xfId="43697"/>
    <cellStyle name="Normal 2 52 7 9 8" xfId="30659"/>
    <cellStyle name="Normal 2 52 7 9 9" xfId="43691"/>
    <cellStyle name="Normal 2 52 7 9_REUTERS" xfId="17045"/>
    <cellStyle name="Normal 2 52 7_DIFF DBI" xfId="17046"/>
    <cellStyle name="Normal 2 52 8" xfId="17047"/>
    <cellStyle name="Normal 2 52 8 10" xfId="17048"/>
    <cellStyle name="Normal 2 52 8 10 2" xfId="17049"/>
    <cellStyle name="Normal 2 52 8 10 2 2" xfId="43700"/>
    <cellStyle name="Normal 2 52 8 10 3" xfId="17050"/>
    <cellStyle name="Normal 2 52 8 10 3 2" xfId="43701"/>
    <cellStyle name="Normal 2 52 8 10 4" xfId="17051"/>
    <cellStyle name="Normal 2 52 8 10 4 2" xfId="43702"/>
    <cellStyle name="Normal 2 52 8 10 5" xfId="17052"/>
    <cellStyle name="Normal 2 52 8 10 5 2" xfId="43703"/>
    <cellStyle name="Normal 2 52 8 10 6" xfId="43699"/>
    <cellStyle name="Normal 2 52 8 11" xfId="17053"/>
    <cellStyle name="Normal 2 52 8 11 2" xfId="43704"/>
    <cellStyle name="Normal 2 52 8 12" xfId="17054"/>
    <cellStyle name="Normal 2 52 8 12 2" xfId="43705"/>
    <cellStyle name="Normal 2 52 8 13" xfId="17055"/>
    <cellStyle name="Normal 2 52 8 13 2" xfId="43706"/>
    <cellStyle name="Normal 2 52 8 14" xfId="17056"/>
    <cellStyle name="Normal 2 52 8 14 2" xfId="43707"/>
    <cellStyle name="Normal 2 52 8 15" xfId="17057"/>
    <cellStyle name="Normal 2 52 8 15 2" xfId="43708"/>
    <cellStyle name="Normal 2 52 8 16" xfId="17058"/>
    <cellStyle name="Normal 2 52 8 16 2" xfId="43709"/>
    <cellStyle name="Normal 2 52 8 17" xfId="17059"/>
    <cellStyle name="Normal 2 52 8 17 2" xfId="43710"/>
    <cellStyle name="Normal 2 52 8 18" xfId="17060"/>
    <cellStyle name="Normal 2 52 8 18 2" xfId="43711"/>
    <cellStyle name="Normal 2 52 8 19" xfId="17061"/>
    <cellStyle name="Normal 2 52 8 19 2" xfId="43712"/>
    <cellStyle name="Normal 2 52 8 2" xfId="17062"/>
    <cellStyle name="Normal 2 52 8 2 10" xfId="17063"/>
    <cellStyle name="Normal 2 52 8 2 10 2" xfId="43714"/>
    <cellStyle name="Normal 2 52 8 2 11" xfId="17064"/>
    <cellStyle name="Normal 2 52 8 2 11 2" xfId="43715"/>
    <cellStyle name="Normal 2 52 8 2 12" xfId="17065"/>
    <cellStyle name="Normal 2 52 8 2 12 2" xfId="43716"/>
    <cellStyle name="Normal 2 52 8 2 13" xfId="17066"/>
    <cellStyle name="Normal 2 52 8 2 13 2" xfId="43717"/>
    <cellStyle name="Normal 2 52 8 2 14" xfId="17067"/>
    <cellStyle name="Normal 2 52 8 2 14 2" xfId="43718"/>
    <cellStyle name="Normal 2 52 8 2 15" xfId="17068"/>
    <cellStyle name="Normal 2 52 8 2 15 2" xfId="43719"/>
    <cellStyle name="Normal 2 52 8 2 16" xfId="17069"/>
    <cellStyle name="Normal 2 52 8 2 16 2" xfId="43720"/>
    <cellStyle name="Normal 2 52 8 2 17" xfId="17070"/>
    <cellStyle name="Normal 2 52 8 2 17 2" xfId="43721"/>
    <cellStyle name="Normal 2 52 8 2 18" xfId="17071"/>
    <cellStyle name="Normal 2 52 8 2 18 2" xfId="43722"/>
    <cellStyle name="Normal 2 52 8 2 19" xfId="17072"/>
    <cellStyle name="Normal 2 52 8 2 19 2" xfId="43723"/>
    <cellStyle name="Normal 2 52 8 2 2" xfId="17073"/>
    <cellStyle name="Normal 2 52 8 2 2 2" xfId="17074"/>
    <cellStyle name="Normal 2 52 8 2 2 2 2" xfId="43725"/>
    <cellStyle name="Normal 2 52 8 2 2 3" xfId="17075"/>
    <cellStyle name="Normal 2 52 8 2 2 3 2" xfId="43726"/>
    <cellStyle name="Normal 2 52 8 2 2 4" xfId="17076"/>
    <cellStyle name="Normal 2 52 8 2 2 4 2" xfId="43727"/>
    <cellStyle name="Normal 2 52 8 2 2 5" xfId="17077"/>
    <cellStyle name="Normal 2 52 8 2 2 5 2" xfId="43728"/>
    <cellStyle name="Normal 2 52 8 2 2 6" xfId="17078"/>
    <cellStyle name="Normal 2 52 8 2 2 6 2" xfId="43729"/>
    <cellStyle name="Normal 2 52 8 2 2 7" xfId="17079"/>
    <cellStyle name="Normal 2 52 8 2 2 7 2" xfId="43730"/>
    <cellStyle name="Normal 2 52 8 2 2 8" xfId="30662"/>
    <cellStyle name="Normal 2 52 8 2 2 9" xfId="43724"/>
    <cellStyle name="Normal 2 52 8 2 2_REUTERS" xfId="17080"/>
    <cellStyle name="Normal 2 52 8 2 20" xfId="17081"/>
    <cellStyle name="Normal 2 52 8 2 20 2" xfId="43731"/>
    <cellStyle name="Normal 2 52 8 2 21" xfId="30661"/>
    <cellStyle name="Normal 2 52 8 2 22" xfId="43713"/>
    <cellStyle name="Normal 2 52 8 2 3" xfId="17082"/>
    <cellStyle name="Normal 2 52 8 2 3 2" xfId="17083"/>
    <cellStyle name="Normal 2 52 8 2 3 2 2" xfId="43733"/>
    <cellStyle name="Normal 2 52 8 2 3 3" xfId="17084"/>
    <cellStyle name="Normal 2 52 8 2 3 3 2" xfId="43734"/>
    <cellStyle name="Normal 2 52 8 2 3 4" xfId="17085"/>
    <cellStyle name="Normal 2 52 8 2 3 4 2" xfId="43735"/>
    <cellStyle name="Normal 2 52 8 2 3 5" xfId="17086"/>
    <cellStyle name="Normal 2 52 8 2 3 5 2" xfId="43736"/>
    <cellStyle name="Normal 2 52 8 2 3 6" xfId="17087"/>
    <cellStyle name="Normal 2 52 8 2 3 6 2" xfId="43737"/>
    <cellStyle name="Normal 2 52 8 2 3 7" xfId="17088"/>
    <cellStyle name="Normal 2 52 8 2 3 7 2" xfId="43738"/>
    <cellStyle name="Normal 2 52 8 2 3 8" xfId="30663"/>
    <cellStyle name="Normal 2 52 8 2 3 9" xfId="43732"/>
    <cellStyle name="Normal 2 52 8 2 3_REUTERS" xfId="17089"/>
    <cellStyle name="Normal 2 52 8 2 4" xfId="17090"/>
    <cellStyle name="Normal 2 52 8 2 4 2" xfId="17091"/>
    <cellStyle name="Normal 2 52 8 2 4 2 2" xfId="43740"/>
    <cellStyle name="Normal 2 52 8 2 4 3" xfId="17092"/>
    <cellStyle name="Normal 2 52 8 2 4 3 2" xfId="43741"/>
    <cellStyle name="Normal 2 52 8 2 4 4" xfId="17093"/>
    <cellStyle name="Normal 2 52 8 2 4 4 2" xfId="43742"/>
    <cellStyle name="Normal 2 52 8 2 4 5" xfId="17094"/>
    <cellStyle name="Normal 2 52 8 2 4 5 2" xfId="43743"/>
    <cellStyle name="Normal 2 52 8 2 4 6" xfId="17095"/>
    <cellStyle name="Normal 2 52 8 2 4 6 2" xfId="43744"/>
    <cellStyle name="Normal 2 52 8 2 4 7" xfId="17096"/>
    <cellStyle name="Normal 2 52 8 2 4 7 2" xfId="43745"/>
    <cellStyle name="Normal 2 52 8 2 4 8" xfId="30664"/>
    <cellStyle name="Normal 2 52 8 2 4 9" xfId="43739"/>
    <cellStyle name="Normal 2 52 8 2 4_REUTERS" xfId="17097"/>
    <cellStyle name="Normal 2 52 8 2 5" xfId="17098"/>
    <cellStyle name="Normal 2 52 8 2 5 2" xfId="17099"/>
    <cellStyle name="Normal 2 52 8 2 5 2 2" xfId="43747"/>
    <cellStyle name="Normal 2 52 8 2 5 3" xfId="17100"/>
    <cellStyle name="Normal 2 52 8 2 5 3 2" xfId="43748"/>
    <cellStyle name="Normal 2 52 8 2 5 4" xfId="17101"/>
    <cellStyle name="Normal 2 52 8 2 5 4 2" xfId="43749"/>
    <cellStyle name="Normal 2 52 8 2 5 5" xfId="17102"/>
    <cellStyle name="Normal 2 52 8 2 5 5 2" xfId="43750"/>
    <cellStyle name="Normal 2 52 8 2 5 6" xfId="17103"/>
    <cellStyle name="Normal 2 52 8 2 5 6 2" xfId="43751"/>
    <cellStyle name="Normal 2 52 8 2 5 7" xfId="17104"/>
    <cellStyle name="Normal 2 52 8 2 5 7 2" xfId="43752"/>
    <cellStyle name="Normal 2 52 8 2 5 8" xfId="30665"/>
    <cellStyle name="Normal 2 52 8 2 5 9" xfId="43746"/>
    <cellStyle name="Normal 2 52 8 2 5_REUTERS" xfId="17105"/>
    <cellStyle name="Normal 2 52 8 2 6" xfId="17106"/>
    <cellStyle name="Normal 2 52 8 2 6 2" xfId="17107"/>
    <cellStyle name="Normal 2 52 8 2 6 2 2" xfId="43754"/>
    <cellStyle name="Normal 2 52 8 2 6 3" xfId="17108"/>
    <cellStyle name="Normal 2 52 8 2 6 3 2" xfId="43755"/>
    <cellStyle name="Normal 2 52 8 2 6 4" xfId="17109"/>
    <cellStyle name="Normal 2 52 8 2 6 4 2" xfId="43756"/>
    <cellStyle name="Normal 2 52 8 2 6 5" xfId="17110"/>
    <cellStyle name="Normal 2 52 8 2 6 5 2" xfId="43757"/>
    <cellStyle name="Normal 2 52 8 2 6 6" xfId="43753"/>
    <cellStyle name="Normal 2 52 8 2 7" xfId="17111"/>
    <cellStyle name="Normal 2 52 8 2 7 2" xfId="43758"/>
    <cellStyle name="Normal 2 52 8 2 8" xfId="17112"/>
    <cellStyle name="Normal 2 52 8 2 8 2" xfId="43759"/>
    <cellStyle name="Normal 2 52 8 2 9" xfId="17113"/>
    <cellStyle name="Normal 2 52 8 2 9 2" xfId="43760"/>
    <cellStyle name="Normal 2 52 8 2_INDX_CORR" xfId="17114"/>
    <cellStyle name="Normal 2 52 8 20" xfId="17115"/>
    <cellStyle name="Normal 2 52 8 20 2" xfId="43761"/>
    <cellStyle name="Normal 2 52 8 21" xfId="17116"/>
    <cellStyle name="Normal 2 52 8 21 2" xfId="43762"/>
    <cellStyle name="Normal 2 52 8 22" xfId="17117"/>
    <cellStyle name="Normal 2 52 8 22 2" xfId="43763"/>
    <cellStyle name="Normal 2 52 8 23" xfId="17118"/>
    <cellStyle name="Normal 2 52 8 23 2" xfId="43764"/>
    <cellStyle name="Normal 2 52 8 24" xfId="17119"/>
    <cellStyle name="Normal 2 52 8 24 2" xfId="43765"/>
    <cellStyle name="Normal 2 52 8 25" xfId="30660"/>
    <cellStyle name="Normal 2 52 8 26" xfId="43698"/>
    <cellStyle name="Normal 2 52 8 3" xfId="17120"/>
    <cellStyle name="Normal 2 52 8 3 10" xfId="17121"/>
    <cellStyle name="Normal 2 52 8 3 10 2" xfId="43767"/>
    <cellStyle name="Normal 2 52 8 3 11" xfId="17122"/>
    <cellStyle name="Normal 2 52 8 3 11 2" xfId="43768"/>
    <cellStyle name="Normal 2 52 8 3 12" xfId="17123"/>
    <cellStyle name="Normal 2 52 8 3 12 2" xfId="43769"/>
    <cellStyle name="Normal 2 52 8 3 13" xfId="17124"/>
    <cellStyle name="Normal 2 52 8 3 13 2" xfId="43770"/>
    <cellStyle name="Normal 2 52 8 3 14" xfId="17125"/>
    <cellStyle name="Normal 2 52 8 3 14 2" xfId="43771"/>
    <cellStyle name="Normal 2 52 8 3 15" xfId="17126"/>
    <cellStyle name="Normal 2 52 8 3 15 2" xfId="43772"/>
    <cellStyle name="Normal 2 52 8 3 16" xfId="17127"/>
    <cellStyle name="Normal 2 52 8 3 16 2" xfId="43773"/>
    <cellStyle name="Normal 2 52 8 3 17" xfId="17128"/>
    <cellStyle name="Normal 2 52 8 3 17 2" xfId="43774"/>
    <cellStyle name="Normal 2 52 8 3 18" xfId="17129"/>
    <cellStyle name="Normal 2 52 8 3 18 2" xfId="43775"/>
    <cellStyle name="Normal 2 52 8 3 19" xfId="17130"/>
    <cellStyle name="Normal 2 52 8 3 19 2" xfId="43776"/>
    <cellStyle name="Normal 2 52 8 3 2" xfId="17131"/>
    <cellStyle name="Normal 2 52 8 3 2 2" xfId="17132"/>
    <cellStyle name="Normal 2 52 8 3 2 2 2" xfId="43778"/>
    <cellStyle name="Normal 2 52 8 3 2 3" xfId="17133"/>
    <cellStyle name="Normal 2 52 8 3 2 3 2" xfId="43779"/>
    <cellStyle name="Normal 2 52 8 3 2 4" xfId="17134"/>
    <cellStyle name="Normal 2 52 8 3 2 4 2" xfId="43780"/>
    <cellStyle name="Normal 2 52 8 3 2 5" xfId="17135"/>
    <cellStyle name="Normal 2 52 8 3 2 5 2" xfId="43781"/>
    <cellStyle name="Normal 2 52 8 3 2 6" xfId="17136"/>
    <cellStyle name="Normal 2 52 8 3 2 6 2" xfId="43782"/>
    <cellStyle name="Normal 2 52 8 3 2 7" xfId="17137"/>
    <cellStyle name="Normal 2 52 8 3 2 7 2" xfId="43783"/>
    <cellStyle name="Normal 2 52 8 3 2 8" xfId="30667"/>
    <cellStyle name="Normal 2 52 8 3 2 9" xfId="43777"/>
    <cellStyle name="Normal 2 52 8 3 2_REUTERS" xfId="17138"/>
    <cellStyle name="Normal 2 52 8 3 20" xfId="17139"/>
    <cellStyle name="Normal 2 52 8 3 20 2" xfId="43784"/>
    <cellStyle name="Normal 2 52 8 3 21" xfId="30666"/>
    <cellStyle name="Normal 2 52 8 3 22" xfId="43766"/>
    <cellStyle name="Normal 2 52 8 3 3" xfId="17140"/>
    <cellStyle name="Normal 2 52 8 3 3 2" xfId="17141"/>
    <cellStyle name="Normal 2 52 8 3 3 2 2" xfId="43786"/>
    <cellStyle name="Normal 2 52 8 3 3 3" xfId="17142"/>
    <cellStyle name="Normal 2 52 8 3 3 3 2" xfId="43787"/>
    <cellStyle name="Normal 2 52 8 3 3 4" xfId="17143"/>
    <cellStyle name="Normal 2 52 8 3 3 4 2" xfId="43788"/>
    <cellStyle name="Normal 2 52 8 3 3 5" xfId="17144"/>
    <cellStyle name="Normal 2 52 8 3 3 5 2" xfId="43789"/>
    <cellStyle name="Normal 2 52 8 3 3 6" xfId="17145"/>
    <cellStyle name="Normal 2 52 8 3 3 6 2" xfId="43790"/>
    <cellStyle name="Normal 2 52 8 3 3 7" xfId="17146"/>
    <cellStyle name="Normal 2 52 8 3 3 7 2" xfId="43791"/>
    <cellStyle name="Normal 2 52 8 3 3 8" xfId="30668"/>
    <cellStyle name="Normal 2 52 8 3 3 9" xfId="43785"/>
    <cellStyle name="Normal 2 52 8 3 3_REUTERS" xfId="17147"/>
    <cellStyle name="Normal 2 52 8 3 4" xfId="17148"/>
    <cellStyle name="Normal 2 52 8 3 4 2" xfId="17149"/>
    <cellStyle name="Normal 2 52 8 3 4 2 2" xfId="43793"/>
    <cellStyle name="Normal 2 52 8 3 4 3" xfId="17150"/>
    <cellStyle name="Normal 2 52 8 3 4 3 2" xfId="43794"/>
    <cellStyle name="Normal 2 52 8 3 4 4" xfId="17151"/>
    <cellStyle name="Normal 2 52 8 3 4 4 2" xfId="43795"/>
    <cellStyle name="Normal 2 52 8 3 4 5" xfId="17152"/>
    <cellStyle name="Normal 2 52 8 3 4 5 2" xfId="43796"/>
    <cellStyle name="Normal 2 52 8 3 4 6" xfId="17153"/>
    <cellStyle name="Normal 2 52 8 3 4 6 2" xfId="43797"/>
    <cellStyle name="Normal 2 52 8 3 4 7" xfId="17154"/>
    <cellStyle name="Normal 2 52 8 3 4 7 2" xfId="43798"/>
    <cellStyle name="Normal 2 52 8 3 4 8" xfId="30669"/>
    <cellStyle name="Normal 2 52 8 3 4 9" xfId="43792"/>
    <cellStyle name="Normal 2 52 8 3 4_REUTERS" xfId="17155"/>
    <cellStyle name="Normal 2 52 8 3 5" xfId="17156"/>
    <cellStyle name="Normal 2 52 8 3 5 2" xfId="17157"/>
    <cellStyle name="Normal 2 52 8 3 5 2 2" xfId="43800"/>
    <cellStyle name="Normal 2 52 8 3 5 3" xfId="17158"/>
    <cellStyle name="Normal 2 52 8 3 5 3 2" xfId="43801"/>
    <cellStyle name="Normal 2 52 8 3 5 4" xfId="17159"/>
    <cellStyle name="Normal 2 52 8 3 5 4 2" xfId="43802"/>
    <cellStyle name="Normal 2 52 8 3 5 5" xfId="17160"/>
    <cellStyle name="Normal 2 52 8 3 5 5 2" xfId="43803"/>
    <cellStyle name="Normal 2 52 8 3 5 6" xfId="17161"/>
    <cellStyle name="Normal 2 52 8 3 5 6 2" xfId="43804"/>
    <cellStyle name="Normal 2 52 8 3 5 7" xfId="17162"/>
    <cellStyle name="Normal 2 52 8 3 5 7 2" xfId="43805"/>
    <cellStyle name="Normal 2 52 8 3 5 8" xfId="30670"/>
    <cellStyle name="Normal 2 52 8 3 5 9" xfId="43799"/>
    <cellStyle name="Normal 2 52 8 3 5_REUTERS" xfId="17163"/>
    <cellStyle name="Normal 2 52 8 3 6" xfId="17164"/>
    <cellStyle name="Normal 2 52 8 3 6 2" xfId="17165"/>
    <cellStyle name="Normal 2 52 8 3 6 2 2" xfId="43807"/>
    <cellStyle name="Normal 2 52 8 3 6 3" xfId="17166"/>
    <cellStyle name="Normal 2 52 8 3 6 3 2" xfId="43808"/>
    <cellStyle name="Normal 2 52 8 3 6 4" xfId="17167"/>
    <cellStyle name="Normal 2 52 8 3 6 4 2" xfId="43809"/>
    <cellStyle name="Normal 2 52 8 3 6 5" xfId="17168"/>
    <cellStyle name="Normal 2 52 8 3 6 5 2" xfId="43810"/>
    <cellStyle name="Normal 2 52 8 3 6 6" xfId="43806"/>
    <cellStyle name="Normal 2 52 8 3 7" xfId="17169"/>
    <cellStyle name="Normal 2 52 8 3 7 2" xfId="43811"/>
    <cellStyle name="Normal 2 52 8 3 8" xfId="17170"/>
    <cellStyle name="Normal 2 52 8 3 8 2" xfId="43812"/>
    <cellStyle name="Normal 2 52 8 3 9" xfId="17171"/>
    <cellStyle name="Normal 2 52 8 3 9 2" xfId="43813"/>
    <cellStyle name="Normal 2 52 8 3_INDX_CORR" xfId="17172"/>
    <cellStyle name="Normal 2 52 8 4" xfId="17173"/>
    <cellStyle name="Normal 2 52 8 4 10" xfId="17174"/>
    <cellStyle name="Normal 2 52 8 4 10 2" xfId="43815"/>
    <cellStyle name="Normal 2 52 8 4 11" xfId="17175"/>
    <cellStyle name="Normal 2 52 8 4 11 2" xfId="43816"/>
    <cellStyle name="Normal 2 52 8 4 12" xfId="17176"/>
    <cellStyle name="Normal 2 52 8 4 12 2" xfId="43817"/>
    <cellStyle name="Normal 2 52 8 4 13" xfId="17177"/>
    <cellStyle name="Normal 2 52 8 4 13 2" xfId="43818"/>
    <cellStyle name="Normal 2 52 8 4 14" xfId="17178"/>
    <cellStyle name="Normal 2 52 8 4 14 2" xfId="43819"/>
    <cellStyle name="Normal 2 52 8 4 15" xfId="17179"/>
    <cellStyle name="Normal 2 52 8 4 15 2" xfId="43820"/>
    <cellStyle name="Normal 2 52 8 4 16" xfId="17180"/>
    <cellStyle name="Normal 2 52 8 4 16 2" xfId="43821"/>
    <cellStyle name="Normal 2 52 8 4 17" xfId="17181"/>
    <cellStyle name="Normal 2 52 8 4 17 2" xfId="43822"/>
    <cellStyle name="Normal 2 52 8 4 18" xfId="17182"/>
    <cellStyle name="Normal 2 52 8 4 18 2" xfId="43823"/>
    <cellStyle name="Normal 2 52 8 4 19" xfId="17183"/>
    <cellStyle name="Normal 2 52 8 4 19 2" xfId="43824"/>
    <cellStyle name="Normal 2 52 8 4 2" xfId="17184"/>
    <cellStyle name="Normal 2 52 8 4 2 2" xfId="17185"/>
    <cellStyle name="Normal 2 52 8 4 2 2 2" xfId="43826"/>
    <cellStyle name="Normal 2 52 8 4 2 3" xfId="17186"/>
    <cellStyle name="Normal 2 52 8 4 2 3 2" xfId="43827"/>
    <cellStyle name="Normal 2 52 8 4 2 4" xfId="17187"/>
    <cellStyle name="Normal 2 52 8 4 2 4 2" xfId="43828"/>
    <cellStyle name="Normal 2 52 8 4 2 5" xfId="17188"/>
    <cellStyle name="Normal 2 52 8 4 2 5 2" xfId="43829"/>
    <cellStyle name="Normal 2 52 8 4 2 6" xfId="17189"/>
    <cellStyle name="Normal 2 52 8 4 2 6 2" xfId="43830"/>
    <cellStyle name="Normal 2 52 8 4 2 7" xfId="17190"/>
    <cellStyle name="Normal 2 52 8 4 2 7 2" xfId="43831"/>
    <cellStyle name="Normal 2 52 8 4 2 8" xfId="30672"/>
    <cellStyle name="Normal 2 52 8 4 2 9" xfId="43825"/>
    <cellStyle name="Normal 2 52 8 4 2_REUTERS" xfId="17191"/>
    <cellStyle name="Normal 2 52 8 4 20" xfId="17192"/>
    <cellStyle name="Normal 2 52 8 4 20 2" xfId="43832"/>
    <cellStyle name="Normal 2 52 8 4 21" xfId="30671"/>
    <cellStyle name="Normal 2 52 8 4 22" xfId="43814"/>
    <cellStyle name="Normal 2 52 8 4 3" xfId="17193"/>
    <cellStyle name="Normal 2 52 8 4 3 2" xfId="17194"/>
    <cellStyle name="Normal 2 52 8 4 3 2 2" xfId="43834"/>
    <cellStyle name="Normal 2 52 8 4 3 3" xfId="17195"/>
    <cellStyle name="Normal 2 52 8 4 3 3 2" xfId="43835"/>
    <cellStyle name="Normal 2 52 8 4 3 4" xfId="17196"/>
    <cellStyle name="Normal 2 52 8 4 3 4 2" xfId="43836"/>
    <cellStyle name="Normal 2 52 8 4 3 5" xfId="17197"/>
    <cellStyle name="Normal 2 52 8 4 3 5 2" xfId="43837"/>
    <cellStyle name="Normal 2 52 8 4 3 6" xfId="17198"/>
    <cellStyle name="Normal 2 52 8 4 3 6 2" xfId="43838"/>
    <cellStyle name="Normal 2 52 8 4 3 7" xfId="17199"/>
    <cellStyle name="Normal 2 52 8 4 3 7 2" xfId="43839"/>
    <cellStyle name="Normal 2 52 8 4 3 8" xfId="30673"/>
    <cellStyle name="Normal 2 52 8 4 3 9" xfId="43833"/>
    <cellStyle name="Normal 2 52 8 4 3_REUTERS" xfId="17200"/>
    <cellStyle name="Normal 2 52 8 4 4" xfId="17201"/>
    <cellStyle name="Normal 2 52 8 4 4 2" xfId="17202"/>
    <cellStyle name="Normal 2 52 8 4 4 2 2" xfId="43841"/>
    <cellStyle name="Normal 2 52 8 4 4 3" xfId="17203"/>
    <cellStyle name="Normal 2 52 8 4 4 3 2" xfId="43842"/>
    <cellStyle name="Normal 2 52 8 4 4 4" xfId="17204"/>
    <cellStyle name="Normal 2 52 8 4 4 4 2" xfId="43843"/>
    <cellStyle name="Normal 2 52 8 4 4 5" xfId="17205"/>
    <cellStyle name="Normal 2 52 8 4 4 5 2" xfId="43844"/>
    <cellStyle name="Normal 2 52 8 4 4 6" xfId="17206"/>
    <cellStyle name="Normal 2 52 8 4 4 6 2" xfId="43845"/>
    <cellStyle name="Normal 2 52 8 4 4 7" xfId="17207"/>
    <cellStyle name="Normal 2 52 8 4 4 7 2" xfId="43846"/>
    <cellStyle name="Normal 2 52 8 4 4 8" xfId="30674"/>
    <cellStyle name="Normal 2 52 8 4 4 9" xfId="43840"/>
    <cellStyle name="Normal 2 52 8 4 4_REUTERS" xfId="17208"/>
    <cellStyle name="Normal 2 52 8 4 5" xfId="17209"/>
    <cellStyle name="Normal 2 52 8 4 5 2" xfId="17210"/>
    <cellStyle name="Normal 2 52 8 4 5 2 2" xfId="43848"/>
    <cellStyle name="Normal 2 52 8 4 5 3" xfId="17211"/>
    <cellStyle name="Normal 2 52 8 4 5 3 2" xfId="43849"/>
    <cellStyle name="Normal 2 52 8 4 5 4" xfId="17212"/>
    <cellStyle name="Normal 2 52 8 4 5 4 2" xfId="43850"/>
    <cellStyle name="Normal 2 52 8 4 5 5" xfId="17213"/>
    <cellStyle name="Normal 2 52 8 4 5 5 2" xfId="43851"/>
    <cellStyle name="Normal 2 52 8 4 5 6" xfId="17214"/>
    <cellStyle name="Normal 2 52 8 4 5 6 2" xfId="43852"/>
    <cellStyle name="Normal 2 52 8 4 5 7" xfId="17215"/>
    <cellStyle name="Normal 2 52 8 4 5 7 2" xfId="43853"/>
    <cellStyle name="Normal 2 52 8 4 5 8" xfId="30675"/>
    <cellStyle name="Normal 2 52 8 4 5 9" xfId="43847"/>
    <cellStyle name="Normal 2 52 8 4 5_REUTERS" xfId="17216"/>
    <cellStyle name="Normal 2 52 8 4 6" xfId="17217"/>
    <cellStyle name="Normal 2 52 8 4 6 2" xfId="17218"/>
    <cellStyle name="Normal 2 52 8 4 6 2 2" xfId="43855"/>
    <cellStyle name="Normal 2 52 8 4 6 3" xfId="17219"/>
    <cellStyle name="Normal 2 52 8 4 6 3 2" xfId="43856"/>
    <cellStyle name="Normal 2 52 8 4 6 4" xfId="17220"/>
    <cellStyle name="Normal 2 52 8 4 6 4 2" xfId="43857"/>
    <cellStyle name="Normal 2 52 8 4 6 5" xfId="17221"/>
    <cellStyle name="Normal 2 52 8 4 6 5 2" xfId="43858"/>
    <cellStyle name="Normal 2 52 8 4 6 6" xfId="43854"/>
    <cellStyle name="Normal 2 52 8 4 7" xfId="17222"/>
    <cellStyle name="Normal 2 52 8 4 7 2" xfId="43859"/>
    <cellStyle name="Normal 2 52 8 4 8" xfId="17223"/>
    <cellStyle name="Normal 2 52 8 4 8 2" xfId="43860"/>
    <cellStyle name="Normal 2 52 8 4 9" xfId="17224"/>
    <cellStyle name="Normal 2 52 8 4 9 2" xfId="43861"/>
    <cellStyle name="Normal 2 52 8 4_INDX_CORR" xfId="17225"/>
    <cellStyle name="Normal 2 52 8 5" xfId="17226"/>
    <cellStyle name="Normal 2 52 8 5 10" xfId="17227"/>
    <cellStyle name="Normal 2 52 8 5 10 2" xfId="43863"/>
    <cellStyle name="Normal 2 52 8 5 11" xfId="17228"/>
    <cellStyle name="Normal 2 52 8 5 11 2" xfId="43864"/>
    <cellStyle name="Normal 2 52 8 5 12" xfId="17229"/>
    <cellStyle name="Normal 2 52 8 5 12 2" xfId="43865"/>
    <cellStyle name="Normal 2 52 8 5 13" xfId="17230"/>
    <cellStyle name="Normal 2 52 8 5 13 2" xfId="43866"/>
    <cellStyle name="Normal 2 52 8 5 14" xfId="17231"/>
    <cellStyle name="Normal 2 52 8 5 14 2" xfId="43867"/>
    <cellStyle name="Normal 2 52 8 5 15" xfId="17232"/>
    <cellStyle name="Normal 2 52 8 5 15 2" xfId="43868"/>
    <cellStyle name="Normal 2 52 8 5 16" xfId="17233"/>
    <cellStyle name="Normal 2 52 8 5 16 2" xfId="43869"/>
    <cellStyle name="Normal 2 52 8 5 17" xfId="17234"/>
    <cellStyle name="Normal 2 52 8 5 17 2" xfId="43870"/>
    <cellStyle name="Normal 2 52 8 5 18" xfId="17235"/>
    <cellStyle name="Normal 2 52 8 5 18 2" xfId="43871"/>
    <cellStyle name="Normal 2 52 8 5 19" xfId="17236"/>
    <cellStyle name="Normal 2 52 8 5 19 2" xfId="43872"/>
    <cellStyle name="Normal 2 52 8 5 2" xfId="17237"/>
    <cellStyle name="Normal 2 52 8 5 2 2" xfId="17238"/>
    <cellStyle name="Normal 2 52 8 5 2 2 2" xfId="43874"/>
    <cellStyle name="Normal 2 52 8 5 2 3" xfId="17239"/>
    <cellStyle name="Normal 2 52 8 5 2 3 2" xfId="43875"/>
    <cellStyle name="Normal 2 52 8 5 2 4" xfId="17240"/>
    <cellStyle name="Normal 2 52 8 5 2 4 2" xfId="43876"/>
    <cellStyle name="Normal 2 52 8 5 2 5" xfId="17241"/>
    <cellStyle name="Normal 2 52 8 5 2 5 2" xfId="43877"/>
    <cellStyle name="Normal 2 52 8 5 2 6" xfId="17242"/>
    <cellStyle name="Normal 2 52 8 5 2 6 2" xfId="43878"/>
    <cellStyle name="Normal 2 52 8 5 2 7" xfId="17243"/>
    <cellStyle name="Normal 2 52 8 5 2 7 2" xfId="43879"/>
    <cellStyle name="Normal 2 52 8 5 2 8" xfId="30677"/>
    <cellStyle name="Normal 2 52 8 5 2 9" xfId="43873"/>
    <cellStyle name="Normal 2 52 8 5 2_REUTERS" xfId="17244"/>
    <cellStyle name="Normal 2 52 8 5 20" xfId="17245"/>
    <cellStyle name="Normal 2 52 8 5 20 2" xfId="43880"/>
    <cellStyle name="Normal 2 52 8 5 21" xfId="30676"/>
    <cellStyle name="Normal 2 52 8 5 22" xfId="43862"/>
    <cellStyle name="Normal 2 52 8 5 3" xfId="17246"/>
    <cellStyle name="Normal 2 52 8 5 3 2" xfId="17247"/>
    <cellStyle name="Normal 2 52 8 5 3 2 2" xfId="43882"/>
    <cellStyle name="Normal 2 52 8 5 3 3" xfId="17248"/>
    <cellStyle name="Normal 2 52 8 5 3 3 2" xfId="43883"/>
    <cellStyle name="Normal 2 52 8 5 3 4" xfId="17249"/>
    <cellStyle name="Normal 2 52 8 5 3 4 2" xfId="43884"/>
    <cellStyle name="Normal 2 52 8 5 3 5" xfId="17250"/>
    <cellStyle name="Normal 2 52 8 5 3 5 2" xfId="43885"/>
    <cellStyle name="Normal 2 52 8 5 3 6" xfId="17251"/>
    <cellStyle name="Normal 2 52 8 5 3 6 2" xfId="43886"/>
    <cellStyle name="Normal 2 52 8 5 3 7" xfId="17252"/>
    <cellStyle name="Normal 2 52 8 5 3 7 2" xfId="43887"/>
    <cellStyle name="Normal 2 52 8 5 3 8" xfId="30678"/>
    <cellStyle name="Normal 2 52 8 5 3 9" xfId="43881"/>
    <cellStyle name="Normal 2 52 8 5 3_REUTERS" xfId="17253"/>
    <cellStyle name="Normal 2 52 8 5 4" xfId="17254"/>
    <cellStyle name="Normal 2 52 8 5 4 2" xfId="17255"/>
    <cellStyle name="Normal 2 52 8 5 4 2 2" xfId="43889"/>
    <cellStyle name="Normal 2 52 8 5 4 3" xfId="17256"/>
    <cellStyle name="Normal 2 52 8 5 4 3 2" xfId="43890"/>
    <cellStyle name="Normal 2 52 8 5 4 4" xfId="17257"/>
    <cellStyle name="Normal 2 52 8 5 4 4 2" xfId="43891"/>
    <cellStyle name="Normal 2 52 8 5 4 5" xfId="17258"/>
    <cellStyle name="Normal 2 52 8 5 4 5 2" xfId="43892"/>
    <cellStyle name="Normal 2 52 8 5 4 6" xfId="17259"/>
    <cellStyle name="Normal 2 52 8 5 4 6 2" xfId="43893"/>
    <cellStyle name="Normal 2 52 8 5 4 7" xfId="17260"/>
    <cellStyle name="Normal 2 52 8 5 4 7 2" xfId="43894"/>
    <cellStyle name="Normal 2 52 8 5 4 8" xfId="30679"/>
    <cellStyle name="Normal 2 52 8 5 4 9" xfId="43888"/>
    <cellStyle name="Normal 2 52 8 5 4_REUTERS" xfId="17261"/>
    <cellStyle name="Normal 2 52 8 5 5" xfId="17262"/>
    <cellStyle name="Normal 2 52 8 5 5 2" xfId="17263"/>
    <cellStyle name="Normal 2 52 8 5 5 2 2" xfId="43896"/>
    <cellStyle name="Normal 2 52 8 5 5 3" xfId="17264"/>
    <cellStyle name="Normal 2 52 8 5 5 3 2" xfId="43897"/>
    <cellStyle name="Normal 2 52 8 5 5 4" xfId="17265"/>
    <cellStyle name="Normal 2 52 8 5 5 4 2" xfId="43898"/>
    <cellStyle name="Normal 2 52 8 5 5 5" xfId="17266"/>
    <cellStyle name="Normal 2 52 8 5 5 5 2" xfId="43899"/>
    <cellStyle name="Normal 2 52 8 5 5 6" xfId="17267"/>
    <cellStyle name="Normal 2 52 8 5 5 6 2" xfId="43900"/>
    <cellStyle name="Normal 2 52 8 5 5 7" xfId="17268"/>
    <cellStyle name="Normal 2 52 8 5 5 7 2" xfId="43901"/>
    <cellStyle name="Normal 2 52 8 5 5 8" xfId="30680"/>
    <cellStyle name="Normal 2 52 8 5 5 9" xfId="43895"/>
    <cellStyle name="Normal 2 52 8 5 5_REUTERS" xfId="17269"/>
    <cellStyle name="Normal 2 52 8 5 6" xfId="17270"/>
    <cellStyle name="Normal 2 52 8 5 6 2" xfId="17271"/>
    <cellStyle name="Normal 2 52 8 5 6 2 2" xfId="43903"/>
    <cellStyle name="Normal 2 52 8 5 6 3" xfId="17272"/>
    <cellStyle name="Normal 2 52 8 5 6 3 2" xfId="43904"/>
    <cellStyle name="Normal 2 52 8 5 6 4" xfId="17273"/>
    <cellStyle name="Normal 2 52 8 5 6 4 2" xfId="43905"/>
    <cellStyle name="Normal 2 52 8 5 6 5" xfId="17274"/>
    <cellStyle name="Normal 2 52 8 5 6 5 2" xfId="43906"/>
    <cellStyle name="Normal 2 52 8 5 6 6" xfId="43902"/>
    <cellStyle name="Normal 2 52 8 5 7" xfId="17275"/>
    <cellStyle name="Normal 2 52 8 5 7 2" xfId="43907"/>
    <cellStyle name="Normal 2 52 8 5 8" xfId="17276"/>
    <cellStyle name="Normal 2 52 8 5 8 2" xfId="43908"/>
    <cellStyle name="Normal 2 52 8 5 9" xfId="17277"/>
    <cellStyle name="Normal 2 52 8 5 9 2" xfId="43909"/>
    <cellStyle name="Normal 2 52 8 5_INDX_CORR" xfId="17278"/>
    <cellStyle name="Normal 2 52 8 6" xfId="17279"/>
    <cellStyle name="Normal 2 52 8 6 2" xfId="17280"/>
    <cellStyle name="Normal 2 52 8 6 2 2" xfId="43911"/>
    <cellStyle name="Normal 2 52 8 6 3" xfId="17281"/>
    <cellStyle name="Normal 2 52 8 6 3 2" xfId="43912"/>
    <cellStyle name="Normal 2 52 8 6 4" xfId="17282"/>
    <cellStyle name="Normal 2 52 8 6 4 2" xfId="43913"/>
    <cellStyle name="Normal 2 52 8 6 5" xfId="17283"/>
    <cellStyle name="Normal 2 52 8 6 5 2" xfId="43914"/>
    <cellStyle name="Normal 2 52 8 6 6" xfId="17284"/>
    <cellStyle name="Normal 2 52 8 6 6 2" xfId="43915"/>
    <cellStyle name="Normal 2 52 8 6 7" xfId="17285"/>
    <cellStyle name="Normal 2 52 8 6 7 2" xfId="43916"/>
    <cellStyle name="Normal 2 52 8 6 8" xfId="30681"/>
    <cellStyle name="Normal 2 52 8 6 9" xfId="43910"/>
    <cellStyle name="Normal 2 52 8 6_REUTERS" xfId="17286"/>
    <cellStyle name="Normal 2 52 8 7" xfId="17287"/>
    <cellStyle name="Normal 2 52 8 7 2" xfId="17288"/>
    <cellStyle name="Normal 2 52 8 7 2 2" xfId="43918"/>
    <cellStyle name="Normal 2 52 8 7 3" xfId="17289"/>
    <cellStyle name="Normal 2 52 8 7 3 2" xfId="43919"/>
    <cellStyle name="Normal 2 52 8 7 4" xfId="17290"/>
    <cellStyle name="Normal 2 52 8 7 4 2" xfId="43920"/>
    <cellStyle name="Normal 2 52 8 7 5" xfId="17291"/>
    <cellStyle name="Normal 2 52 8 7 5 2" xfId="43921"/>
    <cellStyle name="Normal 2 52 8 7 6" xfId="17292"/>
    <cellStyle name="Normal 2 52 8 7 6 2" xfId="43922"/>
    <cellStyle name="Normal 2 52 8 7 7" xfId="17293"/>
    <cellStyle name="Normal 2 52 8 7 7 2" xfId="43923"/>
    <cellStyle name="Normal 2 52 8 7 8" xfId="30682"/>
    <cellStyle name="Normal 2 52 8 7 9" xfId="43917"/>
    <cellStyle name="Normal 2 52 8 7_REUTERS" xfId="17294"/>
    <cellStyle name="Normal 2 52 8 8" xfId="17295"/>
    <cellStyle name="Normal 2 52 8 8 2" xfId="17296"/>
    <cellStyle name="Normal 2 52 8 8 2 2" xfId="43925"/>
    <cellStyle name="Normal 2 52 8 8 3" xfId="17297"/>
    <cellStyle name="Normal 2 52 8 8 3 2" xfId="43926"/>
    <cellStyle name="Normal 2 52 8 8 4" xfId="17298"/>
    <cellStyle name="Normal 2 52 8 8 4 2" xfId="43927"/>
    <cellStyle name="Normal 2 52 8 8 5" xfId="17299"/>
    <cellStyle name="Normal 2 52 8 8 5 2" xfId="43928"/>
    <cellStyle name="Normal 2 52 8 8 6" xfId="17300"/>
    <cellStyle name="Normal 2 52 8 8 6 2" xfId="43929"/>
    <cellStyle name="Normal 2 52 8 8 7" xfId="17301"/>
    <cellStyle name="Normal 2 52 8 8 7 2" xfId="43930"/>
    <cellStyle name="Normal 2 52 8 8 8" xfId="30683"/>
    <cellStyle name="Normal 2 52 8 8 9" xfId="43924"/>
    <cellStyle name="Normal 2 52 8 8_REUTERS" xfId="17302"/>
    <cellStyle name="Normal 2 52 8 9" xfId="17303"/>
    <cellStyle name="Normal 2 52 8 9 2" xfId="17304"/>
    <cellStyle name="Normal 2 52 8 9 2 2" xfId="43932"/>
    <cellStyle name="Normal 2 52 8 9 3" xfId="17305"/>
    <cellStyle name="Normal 2 52 8 9 3 2" xfId="43933"/>
    <cellStyle name="Normal 2 52 8 9 4" xfId="17306"/>
    <cellStyle name="Normal 2 52 8 9 4 2" xfId="43934"/>
    <cellStyle name="Normal 2 52 8 9 5" xfId="17307"/>
    <cellStyle name="Normal 2 52 8 9 5 2" xfId="43935"/>
    <cellStyle name="Normal 2 52 8 9 6" xfId="17308"/>
    <cellStyle name="Normal 2 52 8 9 6 2" xfId="43936"/>
    <cellStyle name="Normal 2 52 8 9 7" xfId="17309"/>
    <cellStyle name="Normal 2 52 8 9 7 2" xfId="43937"/>
    <cellStyle name="Normal 2 52 8 9 8" xfId="30684"/>
    <cellStyle name="Normal 2 52 8 9 9" xfId="43931"/>
    <cellStyle name="Normal 2 52 8 9_REUTERS" xfId="17310"/>
    <cellStyle name="Normal 2 52 8_DIFF DBI" xfId="17311"/>
    <cellStyle name="Normal 2 52 9" xfId="17312"/>
    <cellStyle name="Normal 2 52 9 2" xfId="17313"/>
    <cellStyle name="Normal 2 52 9 2 2" xfId="43939"/>
    <cellStyle name="Normal 2 52 9 3" xfId="17314"/>
    <cellStyle name="Normal 2 52 9 3 2" xfId="43940"/>
    <cellStyle name="Normal 2 52 9 4" xfId="17315"/>
    <cellStyle name="Normal 2 52 9 4 2" xfId="43941"/>
    <cellStyle name="Normal 2 52 9 5" xfId="17316"/>
    <cellStyle name="Normal 2 52 9 5 2" xfId="43942"/>
    <cellStyle name="Normal 2 52 9 6" xfId="17317"/>
    <cellStyle name="Normal 2 52 9 6 2" xfId="43943"/>
    <cellStyle name="Normal 2 52 9 7" xfId="17318"/>
    <cellStyle name="Normal 2 52 9 7 2" xfId="43944"/>
    <cellStyle name="Normal 2 52 9 8" xfId="30685"/>
    <cellStyle name="Normal 2 52 9 9" xfId="43938"/>
    <cellStyle name="Normal 2 52 9_REUTERS" xfId="17319"/>
    <cellStyle name="Normal 2 52_INDX_CORR" xfId="17320"/>
    <cellStyle name="Normal 2 53" xfId="17321"/>
    <cellStyle name="Normal 2 53 10" xfId="17322"/>
    <cellStyle name="Normal 2 53 10 2" xfId="17323"/>
    <cellStyle name="Normal 2 53 10 2 2" xfId="43947"/>
    <cellStyle name="Normal 2 53 10 3" xfId="17324"/>
    <cellStyle name="Normal 2 53 10 3 2" xfId="43948"/>
    <cellStyle name="Normal 2 53 10 4" xfId="17325"/>
    <cellStyle name="Normal 2 53 10 4 2" xfId="43949"/>
    <cellStyle name="Normal 2 53 10 5" xfId="17326"/>
    <cellStyle name="Normal 2 53 10 5 2" xfId="43950"/>
    <cellStyle name="Normal 2 53 10 6" xfId="17327"/>
    <cellStyle name="Normal 2 53 10 6 2" xfId="43951"/>
    <cellStyle name="Normal 2 53 10 7" xfId="17328"/>
    <cellStyle name="Normal 2 53 10 7 2" xfId="43952"/>
    <cellStyle name="Normal 2 53 10 8" xfId="30687"/>
    <cellStyle name="Normal 2 53 10 9" xfId="43946"/>
    <cellStyle name="Normal 2 53 10_REUTERS" xfId="17329"/>
    <cellStyle name="Normal 2 53 11" xfId="17330"/>
    <cellStyle name="Normal 2 53 11 2" xfId="17331"/>
    <cellStyle name="Normal 2 53 11 2 2" xfId="43954"/>
    <cellStyle name="Normal 2 53 11 3" xfId="17332"/>
    <cellStyle name="Normal 2 53 11 3 2" xfId="43955"/>
    <cellStyle name="Normal 2 53 11 4" xfId="17333"/>
    <cellStyle name="Normal 2 53 11 4 2" xfId="43956"/>
    <cellStyle name="Normal 2 53 11 5" xfId="17334"/>
    <cellStyle name="Normal 2 53 11 5 2" xfId="43957"/>
    <cellStyle name="Normal 2 53 11 6" xfId="17335"/>
    <cellStyle name="Normal 2 53 11 6 2" xfId="43958"/>
    <cellStyle name="Normal 2 53 11 7" xfId="17336"/>
    <cellStyle name="Normal 2 53 11 7 2" xfId="43959"/>
    <cellStyle name="Normal 2 53 11 8" xfId="30688"/>
    <cellStyle name="Normal 2 53 11 9" xfId="43953"/>
    <cellStyle name="Normal 2 53 11_REUTERS" xfId="17337"/>
    <cellStyle name="Normal 2 53 12" xfId="17338"/>
    <cellStyle name="Normal 2 53 12 2" xfId="17339"/>
    <cellStyle name="Normal 2 53 12 2 2" xfId="43961"/>
    <cellStyle name="Normal 2 53 12 3" xfId="17340"/>
    <cellStyle name="Normal 2 53 12 3 2" xfId="43962"/>
    <cellStyle name="Normal 2 53 12 4" xfId="17341"/>
    <cellStyle name="Normal 2 53 12 4 2" xfId="43963"/>
    <cellStyle name="Normal 2 53 12 5" xfId="17342"/>
    <cellStyle name="Normal 2 53 12 5 2" xfId="43964"/>
    <cellStyle name="Normal 2 53 12 6" xfId="17343"/>
    <cellStyle name="Normal 2 53 12 6 2" xfId="43965"/>
    <cellStyle name="Normal 2 53 12 7" xfId="17344"/>
    <cellStyle name="Normal 2 53 12 7 2" xfId="43966"/>
    <cellStyle name="Normal 2 53 12 8" xfId="30689"/>
    <cellStyle name="Normal 2 53 12 9" xfId="43960"/>
    <cellStyle name="Normal 2 53 12_REUTERS" xfId="17345"/>
    <cellStyle name="Normal 2 53 13" xfId="17346"/>
    <cellStyle name="Normal 2 53 13 2" xfId="17347"/>
    <cellStyle name="Normal 2 53 13 2 2" xfId="43968"/>
    <cellStyle name="Normal 2 53 13 3" xfId="17348"/>
    <cellStyle name="Normal 2 53 13 3 2" xfId="43969"/>
    <cellStyle name="Normal 2 53 13 4" xfId="17349"/>
    <cellStyle name="Normal 2 53 13 4 2" xfId="43970"/>
    <cellStyle name="Normal 2 53 13 5" xfId="17350"/>
    <cellStyle name="Normal 2 53 13 5 2" xfId="43971"/>
    <cellStyle name="Normal 2 53 13 6" xfId="43967"/>
    <cellStyle name="Normal 2 53 14" xfId="17351"/>
    <cellStyle name="Normal 2 53 14 2" xfId="43972"/>
    <cellStyle name="Normal 2 53 15" xfId="17352"/>
    <cellStyle name="Normal 2 53 15 2" xfId="43973"/>
    <cellStyle name="Normal 2 53 16" xfId="17353"/>
    <cellStyle name="Normal 2 53 16 2" xfId="43974"/>
    <cellStyle name="Normal 2 53 17" xfId="17354"/>
    <cellStyle name="Normal 2 53 17 2" xfId="43975"/>
    <cellStyle name="Normal 2 53 18" xfId="17355"/>
    <cellStyle name="Normal 2 53 18 2" xfId="43976"/>
    <cellStyle name="Normal 2 53 19" xfId="17356"/>
    <cellStyle name="Normal 2 53 19 2" xfId="43977"/>
    <cellStyle name="Normal 2 53 2" xfId="17357"/>
    <cellStyle name="Normal 2 53 2 10" xfId="17358"/>
    <cellStyle name="Normal 2 53 2 10 2" xfId="43979"/>
    <cellStyle name="Normal 2 53 2 11" xfId="17359"/>
    <cellStyle name="Normal 2 53 2 11 2" xfId="43980"/>
    <cellStyle name="Normal 2 53 2 12" xfId="17360"/>
    <cellStyle name="Normal 2 53 2 12 2" xfId="43981"/>
    <cellStyle name="Normal 2 53 2 13" xfId="17361"/>
    <cellStyle name="Normal 2 53 2 13 2" xfId="43982"/>
    <cellStyle name="Normal 2 53 2 14" xfId="17362"/>
    <cellStyle name="Normal 2 53 2 14 2" xfId="43983"/>
    <cellStyle name="Normal 2 53 2 15" xfId="17363"/>
    <cellStyle name="Normal 2 53 2 15 2" xfId="43984"/>
    <cellStyle name="Normal 2 53 2 16" xfId="17364"/>
    <cellStyle name="Normal 2 53 2 16 2" xfId="43985"/>
    <cellStyle name="Normal 2 53 2 17" xfId="17365"/>
    <cellStyle name="Normal 2 53 2 17 2" xfId="43986"/>
    <cellStyle name="Normal 2 53 2 18" xfId="17366"/>
    <cellStyle name="Normal 2 53 2 18 2" xfId="43987"/>
    <cellStyle name="Normal 2 53 2 19" xfId="17367"/>
    <cellStyle name="Normal 2 53 2 19 2" xfId="43988"/>
    <cellStyle name="Normal 2 53 2 2" xfId="17368"/>
    <cellStyle name="Normal 2 53 2 2 2" xfId="17369"/>
    <cellStyle name="Normal 2 53 2 2 2 2" xfId="43990"/>
    <cellStyle name="Normal 2 53 2 2 3" xfId="17370"/>
    <cellStyle name="Normal 2 53 2 2 3 2" xfId="43991"/>
    <cellStyle name="Normal 2 53 2 2 4" xfId="17371"/>
    <cellStyle name="Normal 2 53 2 2 4 2" xfId="43992"/>
    <cellStyle name="Normal 2 53 2 2 5" xfId="17372"/>
    <cellStyle name="Normal 2 53 2 2 5 2" xfId="43993"/>
    <cellStyle name="Normal 2 53 2 2 6" xfId="17373"/>
    <cellStyle name="Normal 2 53 2 2 6 2" xfId="43994"/>
    <cellStyle name="Normal 2 53 2 2 7" xfId="17374"/>
    <cellStyle name="Normal 2 53 2 2 7 2" xfId="43995"/>
    <cellStyle name="Normal 2 53 2 2 8" xfId="30691"/>
    <cellStyle name="Normal 2 53 2 2 9" xfId="43989"/>
    <cellStyle name="Normal 2 53 2 2_REUTERS" xfId="17375"/>
    <cellStyle name="Normal 2 53 2 20" xfId="17376"/>
    <cellStyle name="Normal 2 53 2 20 2" xfId="43996"/>
    <cellStyle name="Normal 2 53 2 21" xfId="30690"/>
    <cellStyle name="Normal 2 53 2 22" xfId="43978"/>
    <cellStyle name="Normal 2 53 2 3" xfId="17377"/>
    <cellStyle name="Normal 2 53 2 3 2" xfId="17378"/>
    <cellStyle name="Normal 2 53 2 3 2 2" xfId="43998"/>
    <cellStyle name="Normal 2 53 2 3 3" xfId="17379"/>
    <cellStyle name="Normal 2 53 2 3 3 2" xfId="43999"/>
    <cellStyle name="Normal 2 53 2 3 4" xfId="17380"/>
    <cellStyle name="Normal 2 53 2 3 4 2" xfId="44000"/>
    <cellStyle name="Normal 2 53 2 3 5" xfId="17381"/>
    <cellStyle name="Normal 2 53 2 3 5 2" xfId="44001"/>
    <cellStyle name="Normal 2 53 2 3 6" xfId="17382"/>
    <cellStyle name="Normal 2 53 2 3 6 2" xfId="44002"/>
    <cellStyle name="Normal 2 53 2 3 7" xfId="17383"/>
    <cellStyle name="Normal 2 53 2 3 7 2" xfId="44003"/>
    <cellStyle name="Normal 2 53 2 3 8" xfId="30692"/>
    <cellStyle name="Normal 2 53 2 3 9" xfId="43997"/>
    <cellStyle name="Normal 2 53 2 3_REUTERS" xfId="17384"/>
    <cellStyle name="Normal 2 53 2 4" xfId="17385"/>
    <cellStyle name="Normal 2 53 2 4 2" xfId="17386"/>
    <cellStyle name="Normal 2 53 2 4 2 2" xfId="44005"/>
    <cellStyle name="Normal 2 53 2 4 3" xfId="17387"/>
    <cellStyle name="Normal 2 53 2 4 3 2" xfId="44006"/>
    <cellStyle name="Normal 2 53 2 4 4" xfId="17388"/>
    <cellStyle name="Normal 2 53 2 4 4 2" xfId="44007"/>
    <cellStyle name="Normal 2 53 2 4 5" xfId="17389"/>
    <cellStyle name="Normal 2 53 2 4 5 2" xfId="44008"/>
    <cellStyle name="Normal 2 53 2 4 6" xfId="17390"/>
    <cellStyle name="Normal 2 53 2 4 6 2" xfId="44009"/>
    <cellStyle name="Normal 2 53 2 4 7" xfId="17391"/>
    <cellStyle name="Normal 2 53 2 4 7 2" xfId="44010"/>
    <cellStyle name="Normal 2 53 2 4 8" xfId="30693"/>
    <cellStyle name="Normal 2 53 2 4 9" xfId="44004"/>
    <cellStyle name="Normal 2 53 2 4_REUTERS" xfId="17392"/>
    <cellStyle name="Normal 2 53 2 5" xfId="17393"/>
    <cellStyle name="Normal 2 53 2 5 2" xfId="17394"/>
    <cellStyle name="Normal 2 53 2 5 2 2" xfId="44012"/>
    <cellStyle name="Normal 2 53 2 5 3" xfId="17395"/>
    <cellStyle name="Normal 2 53 2 5 3 2" xfId="44013"/>
    <cellStyle name="Normal 2 53 2 5 4" xfId="17396"/>
    <cellStyle name="Normal 2 53 2 5 4 2" xfId="44014"/>
    <cellStyle name="Normal 2 53 2 5 5" xfId="17397"/>
    <cellStyle name="Normal 2 53 2 5 5 2" xfId="44015"/>
    <cellStyle name="Normal 2 53 2 5 6" xfId="17398"/>
    <cellStyle name="Normal 2 53 2 5 6 2" xfId="44016"/>
    <cellStyle name="Normal 2 53 2 5 7" xfId="17399"/>
    <cellStyle name="Normal 2 53 2 5 7 2" xfId="44017"/>
    <cellStyle name="Normal 2 53 2 5 8" xfId="30694"/>
    <cellStyle name="Normal 2 53 2 5 9" xfId="44011"/>
    <cellStyle name="Normal 2 53 2 5_REUTERS" xfId="17400"/>
    <cellStyle name="Normal 2 53 2 6" xfId="17401"/>
    <cellStyle name="Normal 2 53 2 6 2" xfId="17402"/>
    <cellStyle name="Normal 2 53 2 6 2 2" xfId="44019"/>
    <cellStyle name="Normal 2 53 2 6 3" xfId="17403"/>
    <cellStyle name="Normal 2 53 2 6 3 2" xfId="44020"/>
    <cellStyle name="Normal 2 53 2 6 4" xfId="17404"/>
    <cellStyle name="Normal 2 53 2 6 4 2" xfId="44021"/>
    <cellStyle name="Normal 2 53 2 6 5" xfId="17405"/>
    <cellStyle name="Normal 2 53 2 6 5 2" xfId="44022"/>
    <cellStyle name="Normal 2 53 2 6 6" xfId="44018"/>
    <cellStyle name="Normal 2 53 2 7" xfId="17406"/>
    <cellStyle name="Normal 2 53 2 7 2" xfId="44023"/>
    <cellStyle name="Normal 2 53 2 8" xfId="17407"/>
    <cellStyle name="Normal 2 53 2 8 2" xfId="44024"/>
    <cellStyle name="Normal 2 53 2 9" xfId="17408"/>
    <cellStyle name="Normal 2 53 2 9 2" xfId="44025"/>
    <cellStyle name="Normal 2 53 2_INDX_CORR" xfId="17409"/>
    <cellStyle name="Normal 2 53 20" xfId="17410"/>
    <cellStyle name="Normal 2 53 20 2" xfId="44026"/>
    <cellStyle name="Normal 2 53 21" xfId="17411"/>
    <cellStyle name="Normal 2 53 21 2" xfId="44027"/>
    <cellStyle name="Normal 2 53 22" xfId="17412"/>
    <cellStyle name="Normal 2 53 22 2" xfId="44028"/>
    <cellStyle name="Normal 2 53 23" xfId="17413"/>
    <cellStyle name="Normal 2 53 23 2" xfId="44029"/>
    <cellStyle name="Normal 2 53 24" xfId="17414"/>
    <cellStyle name="Normal 2 53 24 2" xfId="44030"/>
    <cellStyle name="Normal 2 53 25" xfId="17415"/>
    <cellStyle name="Normal 2 53 25 2" xfId="44031"/>
    <cellStyle name="Normal 2 53 26" xfId="17416"/>
    <cellStyle name="Normal 2 53 26 2" xfId="44032"/>
    <cellStyle name="Normal 2 53 27" xfId="17417"/>
    <cellStyle name="Normal 2 53 27 2" xfId="44033"/>
    <cellStyle name="Normal 2 53 28" xfId="30686"/>
    <cellStyle name="Normal 2 53 29" xfId="43945"/>
    <cellStyle name="Normal 2 53 3" xfId="17418"/>
    <cellStyle name="Normal 2 53 3 10" xfId="17419"/>
    <cellStyle name="Normal 2 53 3 10 2" xfId="44035"/>
    <cellStyle name="Normal 2 53 3 11" xfId="17420"/>
    <cellStyle name="Normal 2 53 3 11 2" xfId="44036"/>
    <cellStyle name="Normal 2 53 3 12" xfId="17421"/>
    <cellStyle name="Normal 2 53 3 12 2" xfId="44037"/>
    <cellStyle name="Normal 2 53 3 13" xfId="17422"/>
    <cellStyle name="Normal 2 53 3 13 2" xfId="44038"/>
    <cellStyle name="Normal 2 53 3 14" xfId="17423"/>
    <cellStyle name="Normal 2 53 3 14 2" xfId="44039"/>
    <cellStyle name="Normal 2 53 3 15" xfId="17424"/>
    <cellStyle name="Normal 2 53 3 15 2" xfId="44040"/>
    <cellStyle name="Normal 2 53 3 16" xfId="17425"/>
    <cellStyle name="Normal 2 53 3 16 2" xfId="44041"/>
    <cellStyle name="Normal 2 53 3 17" xfId="17426"/>
    <cellStyle name="Normal 2 53 3 17 2" xfId="44042"/>
    <cellStyle name="Normal 2 53 3 18" xfId="17427"/>
    <cellStyle name="Normal 2 53 3 18 2" xfId="44043"/>
    <cellStyle name="Normal 2 53 3 19" xfId="17428"/>
    <cellStyle name="Normal 2 53 3 19 2" xfId="44044"/>
    <cellStyle name="Normal 2 53 3 2" xfId="17429"/>
    <cellStyle name="Normal 2 53 3 2 2" xfId="17430"/>
    <cellStyle name="Normal 2 53 3 2 2 2" xfId="44046"/>
    <cellStyle name="Normal 2 53 3 2 3" xfId="17431"/>
    <cellStyle name="Normal 2 53 3 2 3 2" xfId="44047"/>
    <cellStyle name="Normal 2 53 3 2 4" xfId="17432"/>
    <cellStyle name="Normal 2 53 3 2 4 2" xfId="44048"/>
    <cellStyle name="Normal 2 53 3 2 5" xfId="17433"/>
    <cellStyle name="Normal 2 53 3 2 5 2" xfId="44049"/>
    <cellStyle name="Normal 2 53 3 2 6" xfId="17434"/>
    <cellStyle name="Normal 2 53 3 2 6 2" xfId="44050"/>
    <cellStyle name="Normal 2 53 3 2 7" xfId="17435"/>
    <cellStyle name="Normal 2 53 3 2 7 2" xfId="44051"/>
    <cellStyle name="Normal 2 53 3 2 8" xfId="30696"/>
    <cellStyle name="Normal 2 53 3 2 9" xfId="44045"/>
    <cellStyle name="Normal 2 53 3 2_REUTERS" xfId="17436"/>
    <cellStyle name="Normal 2 53 3 20" xfId="17437"/>
    <cellStyle name="Normal 2 53 3 20 2" xfId="44052"/>
    <cellStyle name="Normal 2 53 3 21" xfId="30695"/>
    <cellStyle name="Normal 2 53 3 22" xfId="44034"/>
    <cellStyle name="Normal 2 53 3 3" xfId="17438"/>
    <cellStyle name="Normal 2 53 3 3 2" xfId="17439"/>
    <cellStyle name="Normal 2 53 3 3 2 2" xfId="44054"/>
    <cellStyle name="Normal 2 53 3 3 3" xfId="17440"/>
    <cellStyle name="Normal 2 53 3 3 3 2" xfId="44055"/>
    <cellStyle name="Normal 2 53 3 3 4" xfId="17441"/>
    <cellStyle name="Normal 2 53 3 3 4 2" xfId="44056"/>
    <cellStyle name="Normal 2 53 3 3 5" xfId="17442"/>
    <cellStyle name="Normal 2 53 3 3 5 2" xfId="44057"/>
    <cellStyle name="Normal 2 53 3 3 6" xfId="17443"/>
    <cellStyle name="Normal 2 53 3 3 6 2" xfId="44058"/>
    <cellStyle name="Normal 2 53 3 3 7" xfId="17444"/>
    <cellStyle name="Normal 2 53 3 3 7 2" xfId="44059"/>
    <cellStyle name="Normal 2 53 3 3 8" xfId="30697"/>
    <cellStyle name="Normal 2 53 3 3 9" xfId="44053"/>
    <cellStyle name="Normal 2 53 3 3_REUTERS" xfId="17445"/>
    <cellStyle name="Normal 2 53 3 4" xfId="17446"/>
    <cellStyle name="Normal 2 53 3 4 2" xfId="17447"/>
    <cellStyle name="Normal 2 53 3 4 2 2" xfId="44061"/>
    <cellStyle name="Normal 2 53 3 4 3" xfId="17448"/>
    <cellStyle name="Normal 2 53 3 4 3 2" xfId="44062"/>
    <cellStyle name="Normal 2 53 3 4 4" xfId="17449"/>
    <cellStyle name="Normal 2 53 3 4 4 2" xfId="44063"/>
    <cellStyle name="Normal 2 53 3 4 5" xfId="17450"/>
    <cellStyle name="Normal 2 53 3 4 5 2" xfId="44064"/>
    <cellStyle name="Normal 2 53 3 4 6" xfId="17451"/>
    <cellStyle name="Normal 2 53 3 4 6 2" xfId="44065"/>
    <cellStyle name="Normal 2 53 3 4 7" xfId="17452"/>
    <cellStyle name="Normal 2 53 3 4 7 2" xfId="44066"/>
    <cellStyle name="Normal 2 53 3 4 8" xfId="30698"/>
    <cellStyle name="Normal 2 53 3 4 9" xfId="44060"/>
    <cellStyle name="Normal 2 53 3 4_REUTERS" xfId="17453"/>
    <cellStyle name="Normal 2 53 3 5" xfId="17454"/>
    <cellStyle name="Normal 2 53 3 5 2" xfId="17455"/>
    <cellStyle name="Normal 2 53 3 5 2 2" xfId="44068"/>
    <cellStyle name="Normal 2 53 3 5 3" xfId="17456"/>
    <cellStyle name="Normal 2 53 3 5 3 2" xfId="44069"/>
    <cellStyle name="Normal 2 53 3 5 4" xfId="17457"/>
    <cellStyle name="Normal 2 53 3 5 4 2" xfId="44070"/>
    <cellStyle name="Normal 2 53 3 5 5" xfId="17458"/>
    <cellStyle name="Normal 2 53 3 5 5 2" xfId="44071"/>
    <cellStyle name="Normal 2 53 3 5 6" xfId="17459"/>
    <cellStyle name="Normal 2 53 3 5 6 2" xfId="44072"/>
    <cellStyle name="Normal 2 53 3 5 7" xfId="17460"/>
    <cellStyle name="Normal 2 53 3 5 7 2" xfId="44073"/>
    <cellStyle name="Normal 2 53 3 5 8" xfId="30699"/>
    <cellStyle name="Normal 2 53 3 5 9" xfId="44067"/>
    <cellStyle name="Normal 2 53 3 5_REUTERS" xfId="17461"/>
    <cellStyle name="Normal 2 53 3 6" xfId="17462"/>
    <cellStyle name="Normal 2 53 3 6 2" xfId="17463"/>
    <cellStyle name="Normal 2 53 3 6 2 2" xfId="44075"/>
    <cellStyle name="Normal 2 53 3 6 3" xfId="17464"/>
    <cellStyle name="Normal 2 53 3 6 3 2" xfId="44076"/>
    <cellStyle name="Normal 2 53 3 6 4" xfId="17465"/>
    <cellStyle name="Normal 2 53 3 6 4 2" xfId="44077"/>
    <cellStyle name="Normal 2 53 3 6 5" xfId="17466"/>
    <cellStyle name="Normal 2 53 3 6 5 2" xfId="44078"/>
    <cellStyle name="Normal 2 53 3 6 6" xfId="44074"/>
    <cellStyle name="Normal 2 53 3 7" xfId="17467"/>
    <cellStyle name="Normal 2 53 3 7 2" xfId="44079"/>
    <cellStyle name="Normal 2 53 3 8" xfId="17468"/>
    <cellStyle name="Normal 2 53 3 8 2" xfId="44080"/>
    <cellStyle name="Normal 2 53 3 9" xfId="17469"/>
    <cellStyle name="Normal 2 53 3 9 2" xfId="44081"/>
    <cellStyle name="Normal 2 53 3_INDX_CORR" xfId="17470"/>
    <cellStyle name="Normal 2 53 4" xfId="17471"/>
    <cellStyle name="Normal 2 53 4 10" xfId="17472"/>
    <cellStyle name="Normal 2 53 4 10 2" xfId="44083"/>
    <cellStyle name="Normal 2 53 4 11" xfId="17473"/>
    <cellStyle name="Normal 2 53 4 11 2" xfId="44084"/>
    <cellStyle name="Normal 2 53 4 12" xfId="17474"/>
    <cellStyle name="Normal 2 53 4 12 2" xfId="44085"/>
    <cellStyle name="Normal 2 53 4 13" xfId="17475"/>
    <cellStyle name="Normal 2 53 4 13 2" xfId="44086"/>
    <cellStyle name="Normal 2 53 4 14" xfId="17476"/>
    <cellStyle name="Normal 2 53 4 14 2" xfId="44087"/>
    <cellStyle name="Normal 2 53 4 15" xfId="17477"/>
    <cellStyle name="Normal 2 53 4 15 2" xfId="44088"/>
    <cellStyle name="Normal 2 53 4 16" xfId="17478"/>
    <cellStyle name="Normal 2 53 4 16 2" xfId="44089"/>
    <cellStyle name="Normal 2 53 4 17" xfId="17479"/>
    <cellStyle name="Normal 2 53 4 17 2" xfId="44090"/>
    <cellStyle name="Normal 2 53 4 18" xfId="17480"/>
    <cellStyle name="Normal 2 53 4 18 2" xfId="44091"/>
    <cellStyle name="Normal 2 53 4 19" xfId="17481"/>
    <cellStyle name="Normal 2 53 4 19 2" xfId="44092"/>
    <cellStyle name="Normal 2 53 4 2" xfId="17482"/>
    <cellStyle name="Normal 2 53 4 2 2" xfId="17483"/>
    <cellStyle name="Normal 2 53 4 2 2 2" xfId="44094"/>
    <cellStyle name="Normal 2 53 4 2 3" xfId="17484"/>
    <cellStyle name="Normal 2 53 4 2 3 2" xfId="44095"/>
    <cellStyle name="Normal 2 53 4 2 4" xfId="17485"/>
    <cellStyle name="Normal 2 53 4 2 4 2" xfId="44096"/>
    <cellStyle name="Normal 2 53 4 2 5" xfId="17486"/>
    <cellStyle name="Normal 2 53 4 2 5 2" xfId="44097"/>
    <cellStyle name="Normal 2 53 4 2 6" xfId="17487"/>
    <cellStyle name="Normal 2 53 4 2 6 2" xfId="44098"/>
    <cellStyle name="Normal 2 53 4 2 7" xfId="17488"/>
    <cellStyle name="Normal 2 53 4 2 7 2" xfId="44099"/>
    <cellStyle name="Normal 2 53 4 2 8" xfId="30701"/>
    <cellStyle name="Normal 2 53 4 2 9" xfId="44093"/>
    <cellStyle name="Normal 2 53 4 2_REUTERS" xfId="17489"/>
    <cellStyle name="Normal 2 53 4 20" xfId="17490"/>
    <cellStyle name="Normal 2 53 4 20 2" xfId="44100"/>
    <cellStyle name="Normal 2 53 4 21" xfId="30700"/>
    <cellStyle name="Normal 2 53 4 22" xfId="44082"/>
    <cellStyle name="Normal 2 53 4 3" xfId="17491"/>
    <cellStyle name="Normal 2 53 4 3 2" xfId="17492"/>
    <cellStyle name="Normal 2 53 4 3 2 2" xfId="44102"/>
    <cellStyle name="Normal 2 53 4 3 3" xfId="17493"/>
    <cellStyle name="Normal 2 53 4 3 3 2" xfId="44103"/>
    <cellStyle name="Normal 2 53 4 3 4" xfId="17494"/>
    <cellStyle name="Normal 2 53 4 3 4 2" xfId="44104"/>
    <cellStyle name="Normal 2 53 4 3 5" xfId="17495"/>
    <cellStyle name="Normal 2 53 4 3 5 2" xfId="44105"/>
    <cellStyle name="Normal 2 53 4 3 6" xfId="17496"/>
    <cellStyle name="Normal 2 53 4 3 6 2" xfId="44106"/>
    <cellStyle name="Normal 2 53 4 3 7" xfId="17497"/>
    <cellStyle name="Normal 2 53 4 3 7 2" xfId="44107"/>
    <cellStyle name="Normal 2 53 4 3 8" xfId="30702"/>
    <cellStyle name="Normal 2 53 4 3 9" xfId="44101"/>
    <cellStyle name="Normal 2 53 4 3_REUTERS" xfId="17498"/>
    <cellStyle name="Normal 2 53 4 4" xfId="17499"/>
    <cellStyle name="Normal 2 53 4 4 2" xfId="17500"/>
    <cellStyle name="Normal 2 53 4 4 2 2" xfId="44109"/>
    <cellStyle name="Normal 2 53 4 4 3" xfId="17501"/>
    <cellStyle name="Normal 2 53 4 4 3 2" xfId="44110"/>
    <cellStyle name="Normal 2 53 4 4 4" xfId="17502"/>
    <cellStyle name="Normal 2 53 4 4 4 2" xfId="44111"/>
    <cellStyle name="Normal 2 53 4 4 5" xfId="17503"/>
    <cellStyle name="Normal 2 53 4 4 5 2" xfId="44112"/>
    <cellStyle name="Normal 2 53 4 4 6" xfId="17504"/>
    <cellStyle name="Normal 2 53 4 4 6 2" xfId="44113"/>
    <cellStyle name="Normal 2 53 4 4 7" xfId="17505"/>
    <cellStyle name="Normal 2 53 4 4 7 2" xfId="44114"/>
    <cellStyle name="Normal 2 53 4 4 8" xfId="30703"/>
    <cellStyle name="Normal 2 53 4 4 9" xfId="44108"/>
    <cellStyle name="Normal 2 53 4 4_REUTERS" xfId="17506"/>
    <cellStyle name="Normal 2 53 4 5" xfId="17507"/>
    <cellStyle name="Normal 2 53 4 5 2" xfId="17508"/>
    <cellStyle name="Normal 2 53 4 5 2 2" xfId="44116"/>
    <cellStyle name="Normal 2 53 4 5 3" xfId="17509"/>
    <cellStyle name="Normal 2 53 4 5 3 2" xfId="44117"/>
    <cellStyle name="Normal 2 53 4 5 4" xfId="17510"/>
    <cellStyle name="Normal 2 53 4 5 4 2" xfId="44118"/>
    <cellStyle name="Normal 2 53 4 5 5" xfId="17511"/>
    <cellStyle name="Normal 2 53 4 5 5 2" xfId="44119"/>
    <cellStyle name="Normal 2 53 4 5 6" xfId="17512"/>
    <cellStyle name="Normal 2 53 4 5 6 2" xfId="44120"/>
    <cellStyle name="Normal 2 53 4 5 7" xfId="17513"/>
    <cellStyle name="Normal 2 53 4 5 7 2" xfId="44121"/>
    <cellStyle name="Normal 2 53 4 5 8" xfId="30704"/>
    <cellStyle name="Normal 2 53 4 5 9" xfId="44115"/>
    <cellStyle name="Normal 2 53 4 5_REUTERS" xfId="17514"/>
    <cellStyle name="Normal 2 53 4 6" xfId="17515"/>
    <cellStyle name="Normal 2 53 4 6 2" xfId="17516"/>
    <cellStyle name="Normal 2 53 4 6 2 2" xfId="44123"/>
    <cellStyle name="Normal 2 53 4 6 3" xfId="17517"/>
    <cellStyle name="Normal 2 53 4 6 3 2" xfId="44124"/>
    <cellStyle name="Normal 2 53 4 6 4" xfId="17518"/>
    <cellStyle name="Normal 2 53 4 6 4 2" xfId="44125"/>
    <cellStyle name="Normal 2 53 4 6 5" xfId="17519"/>
    <cellStyle name="Normal 2 53 4 6 5 2" xfId="44126"/>
    <cellStyle name="Normal 2 53 4 6 6" xfId="44122"/>
    <cellStyle name="Normal 2 53 4 7" xfId="17520"/>
    <cellStyle name="Normal 2 53 4 7 2" xfId="44127"/>
    <cellStyle name="Normal 2 53 4 8" xfId="17521"/>
    <cellStyle name="Normal 2 53 4 8 2" xfId="44128"/>
    <cellStyle name="Normal 2 53 4 9" xfId="17522"/>
    <cellStyle name="Normal 2 53 4 9 2" xfId="44129"/>
    <cellStyle name="Normal 2 53 4_INDX_CORR" xfId="17523"/>
    <cellStyle name="Normal 2 53 5" xfId="17524"/>
    <cellStyle name="Normal 2 53 5 10" xfId="17525"/>
    <cellStyle name="Normal 2 53 5 10 2" xfId="44131"/>
    <cellStyle name="Normal 2 53 5 11" xfId="17526"/>
    <cellStyle name="Normal 2 53 5 11 2" xfId="44132"/>
    <cellStyle name="Normal 2 53 5 12" xfId="17527"/>
    <cellStyle name="Normal 2 53 5 12 2" xfId="44133"/>
    <cellStyle name="Normal 2 53 5 13" xfId="17528"/>
    <cellStyle name="Normal 2 53 5 13 2" xfId="44134"/>
    <cellStyle name="Normal 2 53 5 14" xfId="17529"/>
    <cellStyle name="Normal 2 53 5 14 2" xfId="44135"/>
    <cellStyle name="Normal 2 53 5 15" xfId="17530"/>
    <cellStyle name="Normal 2 53 5 15 2" xfId="44136"/>
    <cellStyle name="Normal 2 53 5 16" xfId="17531"/>
    <cellStyle name="Normal 2 53 5 16 2" xfId="44137"/>
    <cellStyle name="Normal 2 53 5 17" xfId="17532"/>
    <cellStyle name="Normal 2 53 5 17 2" xfId="44138"/>
    <cellStyle name="Normal 2 53 5 18" xfId="17533"/>
    <cellStyle name="Normal 2 53 5 18 2" xfId="44139"/>
    <cellStyle name="Normal 2 53 5 19" xfId="17534"/>
    <cellStyle name="Normal 2 53 5 19 2" xfId="44140"/>
    <cellStyle name="Normal 2 53 5 2" xfId="17535"/>
    <cellStyle name="Normal 2 53 5 2 2" xfId="17536"/>
    <cellStyle name="Normal 2 53 5 2 2 2" xfId="44142"/>
    <cellStyle name="Normal 2 53 5 2 3" xfId="17537"/>
    <cellStyle name="Normal 2 53 5 2 3 2" xfId="44143"/>
    <cellStyle name="Normal 2 53 5 2 4" xfId="17538"/>
    <cellStyle name="Normal 2 53 5 2 4 2" xfId="44144"/>
    <cellStyle name="Normal 2 53 5 2 5" xfId="17539"/>
    <cellStyle name="Normal 2 53 5 2 5 2" xfId="44145"/>
    <cellStyle name="Normal 2 53 5 2 6" xfId="17540"/>
    <cellStyle name="Normal 2 53 5 2 6 2" xfId="44146"/>
    <cellStyle name="Normal 2 53 5 2 7" xfId="17541"/>
    <cellStyle name="Normal 2 53 5 2 7 2" xfId="44147"/>
    <cellStyle name="Normal 2 53 5 2 8" xfId="30706"/>
    <cellStyle name="Normal 2 53 5 2 9" xfId="44141"/>
    <cellStyle name="Normal 2 53 5 2_REUTERS" xfId="17542"/>
    <cellStyle name="Normal 2 53 5 20" xfId="17543"/>
    <cellStyle name="Normal 2 53 5 20 2" xfId="44148"/>
    <cellStyle name="Normal 2 53 5 21" xfId="30705"/>
    <cellStyle name="Normal 2 53 5 22" xfId="44130"/>
    <cellStyle name="Normal 2 53 5 3" xfId="17544"/>
    <cellStyle name="Normal 2 53 5 3 2" xfId="17545"/>
    <cellStyle name="Normal 2 53 5 3 2 2" xfId="44150"/>
    <cellStyle name="Normal 2 53 5 3 3" xfId="17546"/>
    <cellStyle name="Normal 2 53 5 3 3 2" xfId="44151"/>
    <cellStyle name="Normal 2 53 5 3 4" xfId="17547"/>
    <cellStyle name="Normal 2 53 5 3 4 2" xfId="44152"/>
    <cellStyle name="Normal 2 53 5 3 5" xfId="17548"/>
    <cellStyle name="Normal 2 53 5 3 5 2" xfId="44153"/>
    <cellStyle name="Normal 2 53 5 3 6" xfId="17549"/>
    <cellStyle name="Normal 2 53 5 3 6 2" xfId="44154"/>
    <cellStyle name="Normal 2 53 5 3 7" xfId="17550"/>
    <cellStyle name="Normal 2 53 5 3 7 2" xfId="44155"/>
    <cellStyle name="Normal 2 53 5 3 8" xfId="30707"/>
    <cellStyle name="Normal 2 53 5 3 9" xfId="44149"/>
    <cellStyle name="Normal 2 53 5 3_REUTERS" xfId="17551"/>
    <cellStyle name="Normal 2 53 5 4" xfId="17552"/>
    <cellStyle name="Normal 2 53 5 4 2" xfId="17553"/>
    <cellStyle name="Normal 2 53 5 4 2 2" xfId="44157"/>
    <cellStyle name="Normal 2 53 5 4 3" xfId="17554"/>
    <cellStyle name="Normal 2 53 5 4 3 2" xfId="44158"/>
    <cellStyle name="Normal 2 53 5 4 4" xfId="17555"/>
    <cellStyle name="Normal 2 53 5 4 4 2" xfId="44159"/>
    <cellStyle name="Normal 2 53 5 4 5" xfId="17556"/>
    <cellStyle name="Normal 2 53 5 4 5 2" xfId="44160"/>
    <cellStyle name="Normal 2 53 5 4 6" xfId="17557"/>
    <cellStyle name="Normal 2 53 5 4 6 2" xfId="44161"/>
    <cellStyle name="Normal 2 53 5 4 7" xfId="17558"/>
    <cellStyle name="Normal 2 53 5 4 7 2" xfId="44162"/>
    <cellStyle name="Normal 2 53 5 4 8" xfId="30708"/>
    <cellStyle name="Normal 2 53 5 4 9" xfId="44156"/>
    <cellStyle name="Normal 2 53 5 4_REUTERS" xfId="17559"/>
    <cellStyle name="Normal 2 53 5 5" xfId="17560"/>
    <cellStyle name="Normal 2 53 5 5 2" xfId="17561"/>
    <cellStyle name="Normal 2 53 5 5 2 2" xfId="44164"/>
    <cellStyle name="Normal 2 53 5 5 3" xfId="17562"/>
    <cellStyle name="Normal 2 53 5 5 3 2" xfId="44165"/>
    <cellStyle name="Normal 2 53 5 5 4" xfId="17563"/>
    <cellStyle name="Normal 2 53 5 5 4 2" xfId="44166"/>
    <cellStyle name="Normal 2 53 5 5 5" xfId="17564"/>
    <cellStyle name="Normal 2 53 5 5 5 2" xfId="44167"/>
    <cellStyle name="Normal 2 53 5 5 6" xfId="17565"/>
    <cellStyle name="Normal 2 53 5 5 6 2" xfId="44168"/>
    <cellStyle name="Normal 2 53 5 5 7" xfId="17566"/>
    <cellStyle name="Normal 2 53 5 5 7 2" xfId="44169"/>
    <cellStyle name="Normal 2 53 5 5 8" xfId="30709"/>
    <cellStyle name="Normal 2 53 5 5 9" xfId="44163"/>
    <cellStyle name="Normal 2 53 5 5_REUTERS" xfId="17567"/>
    <cellStyle name="Normal 2 53 5 6" xfId="17568"/>
    <cellStyle name="Normal 2 53 5 6 2" xfId="17569"/>
    <cellStyle name="Normal 2 53 5 6 2 2" xfId="44171"/>
    <cellStyle name="Normal 2 53 5 6 3" xfId="17570"/>
    <cellStyle name="Normal 2 53 5 6 3 2" xfId="44172"/>
    <cellStyle name="Normal 2 53 5 6 4" xfId="17571"/>
    <cellStyle name="Normal 2 53 5 6 4 2" xfId="44173"/>
    <cellStyle name="Normal 2 53 5 6 5" xfId="17572"/>
    <cellStyle name="Normal 2 53 5 6 5 2" xfId="44174"/>
    <cellStyle name="Normal 2 53 5 6 6" xfId="44170"/>
    <cellStyle name="Normal 2 53 5 7" xfId="17573"/>
    <cellStyle name="Normal 2 53 5 7 2" xfId="44175"/>
    <cellStyle name="Normal 2 53 5 8" xfId="17574"/>
    <cellStyle name="Normal 2 53 5 8 2" xfId="44176"/>
    <cellStyle name="Normal 2 53 5 9" xfId="17575"/>
    <cellStyle name="Normal 2 53 5 9 2" xfId="44177"/>
    <cellStyle name="Normal 2 53 5_INDX_CORR" xfId="17576"/>
    <cellStyle name="Normal 2 53 6" xfId="17577"/>
    <cellStyle name="Normal 2 53 6 10" xfId="17578"/>
    <cellStyle name="Normal 2 53 6 10 2" xfId="17579"/>
    <cellStyle name="Normal 2 53 6 10 2 2" xfId="44180"/>
    <cellStyle name="Normal 2 53 6 10 3" xfId="17580"/>
    <cellStyle name="Normal 2 53 6 10 3 2" xfId="44181"/>
    <cellStyle name="Normal 2 53 6 10 4" xfId="17581"/>
    <cellStyle name="Normal 2 53 6 10 4 2" xfId="44182"/>
    <cellStyle name="Normal 2 53 6 10 5" xfId="17582"/>
    <cellStyle name="Normal 2 53 6 10 5 2" xfId="44183"/>
    <cellStyle name="Normal 2 53 6 10 6" xfId="44179"/>
    <cellStyle name="Normal 2 53 6 11" xfId="17583"/>
    <cellStyle name="Normal 2 53 6 11 2" xfId="44184"/>
    <cellStyle name="Normal 2 53 6 12" xfId="17584"/>
    <cellStyle name="Normal 2 53 6 12 2" xfId="44185"/>
    <cellStyle name="Normal 2 53 6 13" xfId="17585"/>
    <cellStyle name="Normal 2 53 6 13 2" xfId="44186"/>
    <cellStyle name="Normal 2 53 6 14" xfId="17586"/>
    <cellStyle name="Normal 2 53 6 14 2" xfId="44187"/>
    <cellStyle name="Normal 2 53 6 15" xfId="17587"/>
    <cellStyle name="Normal 2 53 6 15 2" xfId="44188"/>
    <cellStyle name="Normal 2 53 6 16" xfId="17588"/>
    <cellStyle name="Normal 2 53 6 16 2" xfId="44189"/>
    <cellStyle name="Normal 2 53 6 17" xfId="17589"/>
    <cellStyle name="Normal 2 53 6 17 2" xfId="44190"/>
    <cellStyle name="Normal 2 53 6 18" xfId="17590"/>
    <cellStyle name="Normal 2 53 6 18 2" xfId="44191"/>
    <cellStyle name="Normal 2 53 6 19" xfId="17591"/>
    <cellStyle name="Normal 2 53 6 19 2" xfId="44192"/>
    <cellStyle name="Normal 2 53 6 2" xfId="17592"/>
    <cellStyle name="Normal 2 53 6 2 10" xfId="17593"/>
    <cellStyle name="Normal 2 53 6 2 10 2" xfId="44194"/>
    <cellStyle name="Normal 2 53 6 2 11" xfId="17594"/>
    <cellStyle name="Normal 2 53 6 2 11 2" xfId="44195"/>
    <cellStyle name="Normal 2 53 6 2 12" xfId="17595"/>
    <cellStyle name="Normal 2 53 6 2 12 2" xfId="44196"/>
    <cellStyle name="Normal 2 53 6 2 13" xfId="17596"/>
    <cellStyle name="Normal 2 53 6 2 13 2" xfId="44197"/>
    <cellStyle name="Normal 2 53 6 2 14" xfId="17597"/>
    <cellStyle name="Normal 2 53 6 2 14 2" xfId="44198"/>
    <cellStyle name="Normal 2 53 6 2 15" xfId="17598"/>
    <cellStyle name="Normal 2 53 6 2 15 2" xfId="44199"/>
    <cellStyle name="Normal 2 53 6 2 16" xfId="17599"/>
    <cellStyle name="Normal 2 53 6 2 16 2" xfId="44200"/>
    <cellStyle name="Normal 2 53 6 2 17" xfId="17600"/>
    <cellStyle name="Normal 2 53 6 2 17 2" xfId="44201"/>
    <cellStyle name="Normal 2 53 6 2 18" xfId="17601"/>
    <cellStyle name="Normal 2 53 6 2 18 2" xfId="44202"/>
    <cellStyle name="Normal 2 53 6 2 19" xfId="17602"/>
    <cellStyle name="Normal 2 53 6 2 19 2" xfId="44203"/>
    <cellStyle name="Normal 2 53 6 2 2" xfId="17603"/>
    <cellStyle name="Normal 2 53 6 2 2 2" xfId="17604"/>
    <cellStyle name="Normal 2 53 6 2 2 2 2" xfId="44205"/>
    <cellStyle name="Normal 2 53 6 2 2 3" xfId="17605"/>
    <cellStyle name="Normal 2 53 6 2 2 3 2" xfId="44206"/>
    <cellStyle name="Normal 2 53 6 2 2 4" xfId="17606"/>
    <cellStyle name="Normal 2 53 6 2 2 4 2" xfId="44207"/>
    <cellStyle name="Normal 2 53 6 2 2 5" xfId="17607"/>
    <cellStyle name="Normal 2 53 6 2 2 5 2" xfId="44208"/>
    <cellStyle name="Normal 2 53 6 2 2 6" xfId="17608"/>
    <cellStyle name="Normal 2 53 6 2 2 6 2" xfId="44209"/>
    <cellStyle name="Normal 2 53 6 2 2 7" xfId="17609"/>
    <cellStyle name="Normal 2 53 6 2 2 7 2" xfId="44210"/>
    <cellStyle name="Normal 2 53 6 2 2 8" xfId="30712"/>
    <cellStyle name="Normal 2 53 6 2 2 9" xfId="44204"/>
    <cellStyle name="Normal 2 53 6 2 2_REUTERS" xfId="17610"/>
    <cellStyle name="Normal 2 53 6 2 20" xfId="17611"/>
    <cellStyle name="Normal 2 53 6 2 20 2" xfId="44211"/>
    <cellStyle name="Normal 2 53 6 2 21" xfId="30711"/>
    <cellStyle name="Normal 2 53 6 2 22" xfId="44193"/>
    <cellStyle name="Normal 2 53 6 2 3" xfId="17612"/>
    <cellStyle name="Normal 2 53 6 2 3 2" xfId="17613"/>
    <cellStyle name="Normal 2 53 6 2 3 2 2" xfId="44213"/>
    <cellStyle name="Normal 2 53 6 2 3 3" xfId="17614"/>
    <cellStyle name="Normal 2 53 6 2 3 3 2" xfId="44214"/>
    <cellStyle name="Normal 2 53 6 2 3 4" xfId="17615"/>
    <cellStyle name="Normal 2 53 6 2 3 4 2" xfId="44215"/>
    <cellStyle name="Normal 2 53 6 2 3 5" xfId="17616"/>
    <cellStyle name="Normal 2 53 6 2 3 5 2" xfId="44216"/>
    <cellStyle name="Normal 2 53 6 2 3 6" xfId="17617"/>
    <cellStyle name="Normal 2 53 6 2 3 6 2" xfId="44217"/>
    <cellStyle name="Normal 2 53 6 2 3 7" xfId="17618"/>
    <cellStyle name="Normal 2 53 6 2 3 7 2" xfId="44218"/>
    <cellStyle name="Normal 2 53 6 2 3 8" xfId="30713"/>
    <cellStyle name="Normal 2 53 6 2 3 9" xfId="44212"/>
    <cellStyle name="Normal 2 53 6 2 3_REUTERS" xfId="17619"/>
    <cellStyle name="Normal 2 53 6 2 4" xfId="17620"/>
    <cellStyle name="Normal 2 53 6 2 4 2" xfId="17621"/>
    <cellStyle name="Normal 2 53 6 2 4 2 2" xfId="44220"/>
    <cellStyle name="Normal 2 53 6 2 4 3" xfId="17622"/>
    <cellStyle name="Normal 2 53 6 2 4 3 2" xfId="44221"/>
    <cellStyle name="Normal 2 53 6 2 4 4" xfId="17623"/>
    <cellStyle name="Normal 2 53 6 2 4 4 2" xfId="44222"/>
    <cellStyle name="Normal 2 53 6 2 4 5" xfId="17624"/>
    <cellStyle name="Normal 2 53 6 2 4 5 2" xfId="44223"/>
    <cellStyle name="Normal 2 53 6 2 4 6" xfId="17625"/>
    <cellStyle name="Normal 2 53 6 2 4 6 2" xfId="44224"/>
    <cellStyle name="Normal 2 53 6 2 4 7" xfId="17626"/>
    <cellStyle name="Normal 2 53 6 2 4 7 2" xfId="44225"/>
    <cellStyle name="Normal 2 53 6 2 4 8" xfId="30714"/>
    <cellStyle name="Normal 2 53 6 2 4 9" xfId="44219"/>
    <cellStyle name="Normal 2 53 6 2 4_REUTERS" xfId="17627"/>
    <cellStyle name="Normal 2 53 6 2 5" xfId="17628"/>
    <cellStyle name="Normal 2 53 6 2 5 2" xfId="17629"/>
    <cellStyle name="Normal 2 53 6 2 5 2 2" xfId="44227"/>
    <cellStyle name="Normal 2 53 6 2 5 3" xfId="17630"/>
    <cellStyle name="Normal 2 53 6 2 5 3 2" xfId="44228"/>
    <cellStyle name="Normal 2 53 6 2 5 4" xfId="17631"/>
    <cellStyle name="Normal 2 53 6 2 5 4 2" xfId="44229"/>
    <cellStyle name="Normal 2 53 6 2 5 5" xfId="17632"/>
    <cellStyle name="Normal 2 53 6 2 5 5 2" xfId="44230"/>
    <cellStyle name="Normal 2 53 6 2 5 6" xfId="17633"/>
    <cellStyle name="Normal 2 53 6 2 5 6 2" xfId="44231"/>
    <cellStyle name="Normal 2 53 6 2 5 7" xfId="17634"/>
    <cellStyle name="Normal 2 53 6 2 5 7 2" xfId="44232"/>
    <cellStyle name="Normal 2 53 6 2 5 8" xfId="30715"/>
    <cellStyle name="Normal 2 53 6 2 5 9" xfId="44226"/>
    <cellStyle name="Normal 2 53 6 2 5_REUTERS" xfId="17635"/>
    <cellStyle name="Normal 2 53 6 2 6" xfId="17636"/>
    <cellStyle name="Normal 2 53 6 2 6 2" xfId="17637"/>
    <cellStyle name="Normal 2 53 6 2 6 2 2" xfId="44234"/>
    <cellStyle name="Normal 2 53 6 2 6 3" xfId="17638"/>
    <cellStyle name="Normal 2 53 6 2 6 3 2" xfId="44235"/>
    <cellStyle name="Normal 2 53 6 2 6 4" xfId="17639"/>
    <cellStyle name="Normal 2 53 6 2 6 4 2" xfId="44236"/>
    <cellStyle name="Normal 2 53 6 2 6 5" xfId="17640"/>
    <cellStyle name="Normal 2 53 6 2 6 5 2" xfId="44237"/>
    <cellStyle name="Normal 2 53 6 2 6 6" xfId="44233"/>
    <cellStyle name="Normal 2 53 6 2 7" xfId="17641"/>
    <cellStyle name="Normal 2 53 6 2 7 2" xfId="44238"/>
    <cellStyle name="Normal 2 53 6 2 8" xfId="17642"/>
    <cellStyle name="Normal 2 53 6 2 8 2" xfId="44239"/>
    <cellStyle name="Normal 2 53 6 2 9" xfId="17643"/>
    <cellStyle name="Normal 2 53 6 2 9 2" xfId="44240"/>
    <cellStyle name="Normal 2 53 6 2_INDX_CORR" xfId="17644"/>
    <cellStyle name="Normal 2 53 6 20" xfId="17645"/>
    <cellStyle name="Normal 2 53 6 20 2" xfId="44241"/>
    <cellStyle name="Normal 2 53 6 21" xfId="17646"/>
    <cellStyle name="Normal 2 53 6 21 2" xfId="44242"/>
    <cellStyle name="Normal 2 53 6 22" xfId="17647"/>
    <cellStyle name="Normal 2 53 6 22 2" xfId="44243"/>
    <cellStyle name="Normal 2 53 6 23" xfId="17648"/>
    <cellStyle name="Normal 2 53 6 23 2" xfId="44244"/>
    <cellStyle name="Normal 2 53 6 24" xfId="17649"/>
    <cellStyle name="Normal 2 53 6 24 2" xfId="44245"/>
    <cellStyle name="Normal 2 53 6 25" xfId="30710"/>
    <cellStyle name="Normal 2 53 6 26" xfId="44178"/>
    <cellStyle name="Normal 2 53 6 3" xfId="17650"/>
    <cellStyle name="Normal 2 53 6 3 10" xfId="17651"/>
    <cellStyle name="Normal 2 53 6 3 10 2" xfId="44247"/>
    <cellStyle name="Normal 2 53 6 3 11" xfId="17652"/>
    <cellStyle name="Normal 2 53 6 3 11 2" xfId="44248"/>
    <cellStyle name="Normal 2 53 6 3 12" xfId="17653"/>
    <cellStyle name="Normal 2 53 6 3 12 2" xfId="44249"/>
    <cellStyle name="Normal 2 53 6 3 13" xfId="17654"/>
    <cellStyle name="Normal 2 53 6 3 13 2" xfId="44250"/>
    <cellStyle name="Normal 2 53 6 3 14" xfId="17655"/>
    <cellStyle name="Normal 2 53 6 3 14 2" xfId="44251"/>
    <cellStyle name="Normal 2 53 6 3 15" xfId="17656"/>
    <cellStyle name="Normal 2 53 6 3 15 2" xfId="44252"/>
    <cellStyle name="Normal 2 53 6 3 16" xfId="17657"/>
    <cellStyle name="Normal 2 53 6 3 16 2" xfId="44253"/>
    <cellStyle name="Normal 2 53 6 3 17" xfId="17658"/>
    <cellStyle name="Normal 2 53 6 3 17 2" xfId="44254"/>
    <cellStyle name="Normal 2 53 6 3 18" xfId="17659"/>
    <cellStyle name="Normal 2 53 6 3 18 2" xfId="44255"/>
    <cellStyle name="Normal 2 53 6 3 19" xfId="17660"/>
    <cellStyle name="Normal 2 53 6 3 19 2" xfId="44256"/>
    <cellStyle name="Normal 2 53 6 3 2" xfId="17661"/>
    <cellStyle name="Normal 2 53 6 3 2 2" xfId="17662"/>
    <cellStyle name="Normal 2 53 6 3 2 2 2" xfId="44258"/>
    <cellStyle name="Normal 2 53 6 3 2 3" xfId="17663"/>
    <cellStyle name="Normal 2 53 6 3 2 3 2" xfId="44259"/>
    <cellStyle name="Normal 2 53 6 3 2 4" xfId="17664"/>
    <cellStyle name="Normal 2 53 6 3 2 4 2" xfId="44260"/>
    <cellStyle name="Normal 2 53 6 3 2 5" xfId="17665"/>
    <cellStyle name="Normal 2 53 6 3 2 5 2" xfId="44261"/>
    <cellStyle name="Normal 2 53 6 3 2 6" xfId="17666"/>
    <cellStyle name="Normal 2 53 6 3 2 6 2" xfId="44262"/>
    <cellStyle name="Normal 2 53 6 3 2 7" xfId="17667"/>
    <cellStyle name="Normal 2 53 6 3 2 7 2" xfId="44263"/>
    <cellStyle name="Normal 2 53 6 3 2 8" xfId="30717"/>
    <cellStyle name="Normal 2 53 6 3 2 9" xfId="44257"/>
    <cellStyle name="Normal 2 53 6 3 2_REUTERS" xfId="17668"/>
    <cellStyle name="Normal 2 53 6 3 20" xfId="17669"/>
    <cellStyle name="Normal 2 53 6 3 20 2" xfId="44264"/>
    <cellStyle name="Normal 2 53 6 3 21" xfId="30716"/>
    <cellStyle name="Normal 2 53 6 3 22" xfId="44246"/>
    <cellStyle name="Normal 2 53 6 3 3" xfId="17670"/>
    <cellStyle name="Normal 2 53 6 3 3 2" xfId="17671"/>
    <cellStyle name="Normal 2 53 6 3 3 2 2" xfId="44266"/>
    <cellStyle name="Normal 2 53 6 3 3 3" xfId="17672"/>
    <cellStyle name="Normal 2 53 6 3 3 3 2" xfId="44267"/>
    <cellStyle name="Normal 2 53 6 3 3 4" xfId="17673"/>
    <cellStyle name="Normal 2 53 6 3 3 4 2" xfId="44268"/>
    <cellStyle name="Normal 2 53 6 3 3 5" xfId="17674"/>
    <cellStyle name="Normal 2 53 6 3 3 5 2" xfId="44269"/>
    <cellStyle name="Normal 2 53 6 3 3 6" xfId="17675"/>
    <cellStyle name="Normal 2 53 6 3 3 6 2" xfId="44270"/>
    <cellStyle name="Normal 2 53 6 3 3 7" xfId="17676"/>
    <cellStyle name="Normal 2 53 6 3 3 7 2" xfId="44271"/>
    <cellStyle name="Normal 2 53 6 3 3 8" xfId="30718"/>
    <cellStyle name="Normal 2 53 6 3 3 9" xfId="44265"/>
    <cellStyle name="Normal 2 53 6 3 3_REUTERS" xfId="17677"/>
    <cellStyle name="Normal 2 53 6 3 4" xfId="17678"/>
    <cellStyle name="Normal 2 53 6 3 4 2" xfId="17679"/>
    <cellStyle name="Normal 2 53 6 3 4 2 2" xfId="44273"/>
    <cellStyle name="Normal 2 53 6 3 4 3" xfId="17680"/>
    <cellStyle name="Normal 2 53 6 3 4 3 2" xfId="44274"/>
    <cellStyle name="Normal 2 53 6 3 4 4" xfId="17681"/>
    <cellStyle name="Normal 2 53 6 3 4 4 2" xfId="44275"/>
    <cellStyle name="Normal 2 53 6 3 4 5" xfId="17682"/>
    <cellStyle name="Normal 2 53 6 3 4 5 2" xfId="44276"/>
    <cellStyle name="Normal 2 53 6 3 4 6" xfId="17683"/>
    <cellStyle name="Normal 2 53 6 3 4 6 2" xfId="44277"/>
    <cellStyle name="Normal 2 53 6 3 4 7" xfId="17684"/>
    <cellStyle name="Normal 2 53 6 3 4 7 2" xfId="44278"/>
    <cellStyle name="Normal 2 53 6 3 4 8" xfId="30719"/>
    <cellStyle name="Normal 2 53 6 3 4 9" xfId="44272"/>
    <cellStyle name="Normal 2 53 6 3 4_REUTERS" xfId="17685"/>
    <cellStyle name="Normal 2 53 6 3 5" xfId="17686"/>
    <cellStyle name="Normal 2 53 6 3 5 2" xfId="17687"/>
    <cellStyle name="Normal 2 53 6 3 5 2 2" xfId="44280"/>
    <cellStyle name="Normal 2 53 6 3 5 3" xfId="17688"/>
    <cellStyle name="Normal 2 53 6 3 5 3 2" xfId="44281"/>
    <cellStyle name="Normal 2 53 6 3 5 4" xfId="17689"/>
    <cellStyle name="Normal 2 53 6 3 5 4 2" xfId="44282"/>
    <cellStyle name="Normal 2 53 6 3 5 5" xfId="17690"/>
    <cellStyle name="Normal 2 53 6 3 5 5 2" xfId="44283"/>
    <cellStyle name="Normal 2 53 6 3 5 6" xfId="17691"/>
    <cellStyle name="Normal 2 53 6 3 5 6 2" xfId="44284"/>
    <cellStyle name="Normal 2 53 6 3 5 7" xfId="17692"/>
    <cellStyle name="Normal 2 53 6 3 5 7 2" xfId="44285"/>
    <cellStyle name="Normal 2 53 6 3 5 8" xfId="30720"/>
    <cellStyle name="Normal 2 53 6 3 5 9" xfId="44279"/>
    <cellStyle name="Normal 2 53 6 3 5_REUTERS" xfId="17693"/>
    <cellStyle name="Normal 2 53 6 3 6" xfId="17694"/>
    <cellStyle name="Normal 2 53 6 3 6 2" xfId="17695"/>
    <cellStyle name="Normal 2 53 6 3 6 2 2" xfId="44287"/>
    <cellStyle name="Normal 2 53 6 3 6 3" xfId="17696"/>
    <cellStyle name="Normal 2 53 6 3 6 3 2" xfId="44288"/>
    <cellStyle name="Normal 2 53 6 3 6 4" xfId="17697"/>
    <cellStyle name="Normal 2 53 6 3 6 4 2" xfId="44289"/>
    <cellStyle name="Normal 2 53 6 3 6 5" xfId="17698"/>
    <cellStyle name="Normal 2 53 6 3 6 5 2" xfId="44290"/>
    <cellStyle name="Normal 2 53 6 3 6 6" xfId="44286"/>
    <cellStyle name="Normal 2 53 6 3 7" xfId="17699"/>
    <cellStyle name="Normal 2 53 6 3 7 2" xfId="44291"/>
    <cellStyle name="Normal 2 53 6 3 8" xfId="17700"/>
    <cellStyle name="Normal 2 53 6 3 8 2" xfId="44292"/>
    <cellStyle name="Normal 2 53 6 3 9" xfId="17701"/>
    <cellStyle name="Normal 2 53 6 3 9 2" xfId="44293"/>
    <cellStyle name="Normal 2 53 6 3_INDX_CORR" xfId="17702"/>
    <cellStyle name="Normal 2 53 6 4" xfId="17703"/>
    <cellStyle name="Normal 2 53 6 4 10" xfId="17704"/>
    <cellStyle name="Normal 2 53 6 4 10 2" xfId="44295"/>
    <cellStyle name="Normal 2 53 6 4 11" xfId="17705"/>
    <cellStyle name="Normal 2 53 6 4 11 2" xfId="44296"/>
    <cellStyle name="Normal 2 53 6 4 12" xfId="17706"/>
    <cellStyle name="Normal 2 53 6 4 12 2" xfId="44297"/>
    <cellStyle name="Normal 2 53 6 4 13" xfId="17707"/>
    <cellStyle name="Normal 2 53 6 4 13 2" xfId="44298"/>
    <cellStyle name="Normal 2 53 6 4 14" xfId="17708"/>
    <cellStyle name="Normal 2 53 6 4 14 2" xfId="44299"/>
    <cellStyle name="Normal 2 53 6 4 15" xfId="17709"/>
    <cellStyle name="Normal 2 53 6 4 15 2" xfId="44300"/>
    <cellStyle name="Normal 2 53 6 4 16" xfId="17710"/>
    <cellStyle name="Normal 2 53 6 4 16 2" xfId="44301"/>
    <cellStyle name="Normal 2 53 6 4 17" xfId="17711"/>
    <cellStyle name="Normal 2 53 6 4 17 2" xfId="44302"/>
    <cellStyle name="Normal 2 53 6 4 18" xfId="17712"/>
    <cellStyle name="Normal 2 53 6 4 18 2" xfId="44303"/>
    <cellStyle name="Normal 2 53 6 4 19" xfId="17713"/>
    <cellStyle name="Normal 2 53 6 4 19 2" xfId="44304"/>
    <cellStyle name="Normal 2 53 6 4 2" xfId="17714"/>
    <cellStyle name="Normal 2 53 6 4 2 2" xfId="17715"/>
    <cellStyle name="Normal 2 53 6 4 2 2 2" xfId="44306"/>
    <cellStyle name="Normal 2 53 6 4 2 3" xfId="17716"/>
    <cellStyle name="Normal 2 53 6 4 2 3 2" xfId="44307"/>
    <cellStyle name="Normal 2 53 6 4 2 4" xfId="17717"/>
    <cellStyle name="Normal 2 53 6 4 2 4 2" xfId="44308"/>
    <cellStyle name="Normal 2 53 6 4 2 5" xfId="17718"/>
    <cellStyle name="Normal 2 53 6 4 2 5 2" xfId="44309"/>
    <cellStyle name="Normal 2 53 6 4 2 6" xfId="17719"/>
    <cellStyle name="Normal 2 53 6 4 2 6 2" xfId="44310"/>
    <cellStyle name="Normal 2 53 6 4 2 7" xfId="17720"/>
    <cellStyle name="Normal 2 53 6 4 2 7 2" xfId="44311"/>
    <cellStyle name="Normal 2 53 6 4 2 8" xfId="30722"/>
    <cellStyle name="Normal 2 53 6 4 2 9" xfId="44305"/>
    <cellStyle name="Normal 2 53 6 4 2_REUTERS" xfId="17721"/>
    <cellStyle name="Normal 2 53 6 4 20" xfId="17722"/>
    <cellStyle name="Normal 2 53 6 4 20 2" xfId="44312"/>
    <cellStyle name="Normal 2 53 6 4 21" xfId="30721"/>
    <cellStyle name="Normal 2 53 6 4 22" xfId="44294"/>
    <cellStyle name="Normal 2 53 6 4 3" xfId="17723"/>
    <cellStyle name="Normal 2 53 6 4 3 2" xfId="17724"/>
    <cellStyle name="Normal 2 53 6 4 3 2 2" xfId="44314"/>
    <cellStyle name="Normal 2 53 6 4 3 3" xfId="17725"/>
    <cellStyle name="Normal 2 53 6 4 3 3 2" xfId="44315"/>
    <cellStyle name="Normal 2 53 6 4 3 4" xfId="17726"/>
    <cellStyle name="Normal 2 53 6 4 3 4 2" xfId="44316"/>
    <cellStyle name="Normal 2 53 6 4 3 5" xfId="17727"/>
    <cellStyle name="Normal 2 53 6 4 3 5 2" xfId="44317"/>
    <cellStyle name="Normal 2 53 6 4 3 6" xfId="17728"/>
    <cellStyle name="Normal 2 53 6 4 3 6 2" xfId="44318"/>
    <cellStyle name="Normal 2 53 6 4 3 7" xfId="17729"/>
    <cellStyle name="Normal 2 53 6 4 3 7 2" xfId="44319"/>
    <cellStyle name="Normal 2 53 6 4 3 8" xfId="30723"/>
    <cellStyle name="Normal 2 53 6 4 3 9" xfId="44313"/>
    <cellStyle name="Normal 2 53 6 4 3_REUTERS" xfId="17730"/>
    <cellStyle name="Normal 2 53 6 4 4" xfId="17731"/>
    <cellStyle name="Normal 2 53 6 4 4 2" xfId="17732"/>
    <cellStyle name="Normal 2 53 6 4 4 2 2" xfId="44321"/>
    <cellStyle name="Normal 2 53 6 4 4 3" xfId="17733"/>
    <cellStyle name="Normal 2 53 6 4 4 3 2" xfId="44322"/>
    <cellStyle name="Normal 2 53 6 4 4 4" xfId="17734"/>
    <cellStyle name="Normal 2 53 6 4 4 4 2" xfId="44323"/>
    <cellStyle name="Normal 2 53 6 4 4 5" xfId="17735"/>
    <cellStyle name="Normal 2 53 6 4 4 5 2" xfId="44324"/>
    <cellStyle name="Normal 2 53 6 4 4 6" xfId="17736"/>
    <cellStyle name="Normal 2 53 6 4 4 6 2" xfId="44325"/>
    <cellStyle name="Normal 2 53 6 4 4 7" xfId="17737"/>
    <cellStyle name="Normal 2 53 6 4 4 7 2" xfId="44326"/>
    <cellStyle name="Normal 2 53 6 4 4 8" xfId="30724"/>
    <cellStyle name="Normal 2 53 6 4 4 9" xfId="44320"/>
    <cellStyle name="Normal 2 53 6 4 4_REUTERS" xfId="17738"/>
    <cellStyle name="Normal 2 53 6 4 5" xfId="17739"/>
    <cellStyle name="Normal 2 53 6 4 5 2" xfId="17740"/>
    <cellStyle name="Normal 2 53 6 4 5 2 2" xfId="44328"/>
    <cellStyle name="Normal 2 53 6 4 5 3" xfId="17741"/>
    <cellStyle name="Normal 2 53 6 4 5 3 2" xfId="44329"/>
    <cellStyle name="Normal 2 53 6 4 5 4" xfId="17742"/>
    <cellStyle name="Normal 2 53 6 4 5 4 2" xfId="44330"/>
    <cellStyle name="Normal 2 53 6 4 5 5" xfId="17743"/>
    <cellStyle name="Normal 2 53 6 4 5 5 2" xfId="44331"/>
    <cellStyle name="Normal 2 53 6 4 5 6" xfId="17744"/>
    <cellStyle name="Normal 2 53 6 4 5 6 2" xfId="44332"/>
    <cellStyle name="Normal 2 53 6 4 5 7" xfId="17745"/>
    <cellStyle name="Normal 2 53 6 4 5 7 2" xfId="44333"/>
    <cellStyle name="Normal 2 53 6 4 5 8" xfId="30725"/>
    <cellStyle name="Normal 2 53 6 4 5 9" xfId="44327"/>
    <cellStyle name="Normal 2 53 6 4 5_REUTERS" xfId="17746"/>
    <cellStyle name="Normal 2 53 6 4 6" xfId="17747"/>
    <cellStyle name="Normal 2 53 6 4 6 2" xfId="17748"/>
    <cellStyle name="Normal 2 53 6 4 6 2 2" xfId="44335"/>
    <cellStyle name="Normal 2 53 6 4 6 3" xfId="17749"/>
    <cellStyle name="Normal 2 53 6 4 6 3 2" xfId="44336"/>
    <cellStyle name="Normal 2 53 6 4 6 4" xfId="17750"/>
    <cellStyle name="Normal 2 53 6 4 6 4 2" xfId="44337"/>
    <cellStyle name="Normal 2 53 6 4 6 5" xfId="17751"/>
    <cellStyle name="Normal 2 53 6 4 6 5 2" xfId="44338"/>
    <cellStyle name="Normal 2 53 6 4 6 6" xfId="44334"/>
    <cellStyle name="Normal 2 53 6 4 7" xfId="17752"/>
    <cellStyle name="Normal 2 53 6 4 7 2" xfId="44339"/>
    <cellStyle name="Normal 2 53 6 4 8" xfId="17753"/>
    <cellStyle name="Normal 2 53 6 4 8 2" xfId="44340"/>
    <cellStyle name="Normal 2 53 6 4 9" xfId="17754"/>
    <cellStyle name="Normal 2 53 6 4 9 2" xfId="44341"/>
    <cellStyle name="Normal 2 53 6 4_INDX_CORR" xfId="17755"/>
    <cellStyle name="Normal 2 53 6 5" xfId="17756"/>
    <cellStyle name="Normal 2 53 6 5 10" xfId="17757"/>
    <cellStyle name="Normal 2 53 6 5 10 2" xfId="44343"/>
    <cellStyle name="Normal 2 53 6 5 11" xfId="17758"/>
    <cellStyle name="Normal 2 53 6 5 11 2" xfId="44344"/>
    <cellStyle name="Normal 2 53 6 5 12" xfId="17759"/>
    <cellStyle name="Normal 2 53 6 5 12 2" xfId="44345"/>
    <cellStyle name="Normal 2 53 6 5 13" xfId="17760"/>
    <cellStyle name="Normal 2 53 6 5 13 2" xfId="44346"/>
    <cellStyle name="Normal 2 53 6 5 14" xfId="17761"/>
    <cellStyle name="Normal 2 53 6 5 14 2" xfId="44347"/>
    <cellStyle name="Normal 2 53 6 5 15" xfId="17762"/>
    <cellStyle name="Normal 2 53 6 5 15 2" xfId="44348"/>
    <cellStyle name="Normal 2 53 6 5 16" xfId="17763"/>
    <cellStyle name="Normal 2 53 6 5 16 2" xfId="44349"/>
    <cellStyle name="Normal 2 53 6 5 17" xfId="17764"/>
    <cellStyle name="Normal 2 53 6 5 17 2" xfId="44350"/>
    <cellStyle name="Normal 2 53 6 5 18" xfId="17765"/>
    <cellStyle name="Normal 2 53 6 5 18 2" xfId="44351"/>
    <cellStyle name="Normal 2 53 6 5 19" xfId="17766"/>
    <cellStyle name="Normal 2 53 6 5 19 2" xfId="44352"/>
    <cellStyle name="Normal 2 53 6 5 2" xfId="17767"/>
    <cellStyle name="Normal 2 53 6 5 2 2" xfId="17768"/>
    <cellStyle name="Normal 2 53 6 5 2 2 2" xfId="44354"/>
    <cellStyle name="Normal 2 53 6 5 2 3" xfId="17769"/>
    <cellStyle name="Normal 2 53 6 5 2 3 2" xfId="44355"/>
    <cellStyle name="Normal 2 53 6 5 2 4" xfId="17770"/>
    <cellStyle name="Normal 2 53 6 5 2 4 2" xfId="44356"/>
    <cellStyle name="Normal 2 53 6 5 2 5" xfId="17771"/>
    <cellStyle name="Normal 2 53 6 5 2 5 2" xfId="44357"/>
    <cellStyle name="Normal 2 53 6 5 2 6" xfId="17772"/>
    <cellStyle name="Normal 2 53 6 5 2 6 2" xfId="44358"/>
    <cellStyle name="Normal 2 53 6 5 2 7" xfId="17773"/>
    <cellStyle name="Normal 2 53 6 5 2 7 2" xfId="44359"/>
    <cellStyle name="Normal 2 53 6 5 2 8" xfId="30727"/>
    <cellStyle name="Normal 2 53 6 5 2 9" xfId="44353"/>
    <cellStyle name="Normal 2 53 6 5 2_REUTERS" xfId="17774"/>
    <cellStyle name="Normal 2 53 6 5 20" xfId="17775"/>
    <cellStyle name="Normal 2 53 6 5 20 2" xfId="44360"/>
    <cellStyle name="Normal 2 53 6 5 21" xfId="30726"/>
    <cellStyle name="Normal 2 53 6 5 22" xfId="44342"/>
    <cellStyle name="Normal 2 53 6 5 3" xfId="17776"/>
    <cellStyle name="Normal 2 53 6 5 3 2" xfId="17777"/>
    <cellStyle name="Normal 2 53 6 5 3 2 2" xfId="44362"/>
    <cellStyle name="Normal 2 53 6 5 3 3" xfId="17778"/>
    <cellStyle name="Normal 2 53 6 5 3 3 2" xfId="44363"/>
    <cellStyle name="Normal 2 53 6 5 3 4" xfId="17779"/>
    <cellStyle name="Normal 2 53 6 5 3 4 2" xfId="44364"/>
    <cellStyle name="Normal 2 53 6 5 3 5" xfId="17780"/>
    <cellStyle name="Normal 2 53 6 5 3 5 2" xfId="44365"/>
    <cellStyle name="Normal 2 53 6 5 3 6" xfId="17781"/>
    <cellStyle name="Normal 2 53 6 5 3 6 2" xfId="44366"/>
    <cellStyle name="Normal 2 53 6 5 3 7" xfId="17782"/>
    <cellStyle name="Normal 2 53 6 5 3 7 2" xfId="44367"/>
    <cellStyle name="Normal 2 53 6 5 3 8" xfId="30728"/>
    <cellStyle name="Normal 2 53 6 5 3 9" xfId="44361"/>
    <cellStyle name="Normal 2 53 6 5 3_REUTERS" xfId="17783"/>
    <cellStyle name="Normal 2 53 6 5 4" xfId="17784"/>
    <cellStyle name="Normal 2 53 6 5 4 2" xfId="17785"/>
    <cellStyle name="Normal 2 53 6 5 4 2 2" xfId="44369"/>
    <cellStyle name="Normal 2 53 6 5 4 3" xfId="17786"/>
    <cellStyle name="Normal 2 53 6 5 4 3 2" xfId="44370"/>
    <cellStyle name="Normal 2 53 6 5 4 4" xfId="17787"/>
    <cellStyle name="Normal 2 53 6 5 4 4 2" xfId="44371"/>
    <cellStyle name="Normal 2 53 6 5 4 5" xfId="17788"/>
    <cellStyle name="Normal 2 53 6 5 4 5 2" xfId="44372"/>
    <cellStyle name="Normal 2 53 6 5 4 6" xfId="17789"/>
    <cellStyle name="Normal 2 53 6 5 4 6 2" xfId="44373"/>
    <cellStyle name="Normal 2 53 6 5 4 7" xfId="17790"/>
    <cellStyle name="Normal 2 53 6 5 4 7 2" xfId="44374"/>
    <cellStyle name="Normal 2 53 6 5 4 8" xfId="30729"/>
    <cellStyle name="Normal 2 53 6 5 4 9" xfId="44368"/>
    <cellStyle name="Normal 2 53 6 5 4_REUTERS" xfId="17791"/>
    <cellStyle name="Normal 2 53 6 5 5" xfId="17792"/>
    <cellStyle name="Normal 2 53 6 5 5 2" xfId="17793"/>
    <cellStyle name="Normal 2 53 6 5 5 2 2" xfId="44376"/>
    <cellStyle name="Normal 2 53 6 5 5 3" xfId="17794"/>
    <cellStyle name="Normal 2 53 6 5 5 3 2" xfId="44377"/>
    <cellStyle name="Normal 2 53 6 5 5 4" xfId="17795"/>
    <cellStyle name="Normal 2 53 6 5 5 4 2" xfId="44378"/>
    <cellStyle name="Normal 2 53 6 5 5 5" xfId="17796"/>
    <cellStyle name="Normal 2 53 6 5 5 5 2" xfId="44379"/>
    <cellStyle name="Normal 2 53 6 5 5 6" xfId="17797"/>
    <cellStyle name="Normal 2 53 6 5 5 6 2" xfId="44380"/>
    <cellStyle name="Normal 2 53 6 5 5 7" xfId="17798"/>
    <cellStyle name="Normal 2 53 6 5 5 7 2" xfId="44381"/>
    <cellStyle name="Normal 2 53 6 5 5 8" xfId="30730"/>
    <cellStyle name="Normal 2 53 6 5 5 9" xfId="44375"/>
    <cellStyle name="Normal 2 53 6 5 5_REUTERS" xfId="17799"/>
    <cellStyle name="Normal 2 53 6 5 6" xfId="17800"/>
    <cellStyle name="Normal 2 53 6 5 6 2" xfId="17801"/>
    <cellStyle name="Normal 2 53 6 5 6 2 2" xfId="44383"/>
    <cellStyle name="Normal 2 53 6 5 6 3" xfId="17802"/>
    <cellStyle name="Normal 2 53 6 5 6 3 2" xfId="44384"/>
    <cellStyle name="Normal 2 53 6 5 6 4" xfId="17803"/>
    <cellStyle name="Normal 2 53 6 5 6 4 2" xfId="44385"/>
    <cellStyle name="Normal 2 53 6 5 6 5" xfId="17804"/>
    <cellStyle name="Normal 2 53 6 5 6 5 2" xfId="44386"/>
    <cellStyle name="Normal 2 53 6 5 6 6" xfId="44382"/>
    <cellStyle name="Normal 2 53 6 5 7" xfId="17805"/>
    <cellStyle name="Normal 2 53 6 5 7 2" xfId="44387"/>
    <cellStyle name="Normal 2 53 6 5 8" xfId="17806"/>
    <cellStyle name="Normal 2 53 6 5 8 2" xfId="44388"/>
    <cellStyle name="Normal 2 53 6 5 9" xfId="17807"/>
    <cellStyle name="Normal 2 53 6 5 9 2" xfId="44389"/>
    <cellStyle name="Normal 2 53 6 5_INDX_CORR" xfId="17808"/>
    <cellStyle name="Normal 2 53 6 6" xfId="17809"/>
    <cellStyle name="Normal 2 53 6 6 2" xfId="17810"/>
    <cellStyle name="Normal 2 53 6 6 2 2" xfId="44391"/>
    <cellStyle name="Normal 2 53 6 6 3" xfId="17811"/>
    <cellStyle name="Normal 2 53 6 6 3 2" xfId="44392"/>
    <cellStyle name="Normal 2 53 6 6 4" xfId="17812"/>
    <cellStyle name="Normal 2 53 6 6 4 2" xfId="44393"/>
    <cellStyle name="Normal 2 53 6 6 5" xfId="17813"/>
    <cellStyle name="Normal 2 53 6 6 5 2" xfId="44394"/>
    <cellStyle name="Normal 2 53 6 6 6" xfId="17814"/>
    <cellStyle name="Normal 2 53 6 6 6 2" xfId="44395"/>
    <cellStyle name="Normal 2 53 6 6 7" xfId="17815"/>
    <cellStyle name="Normal 2 53 6 6 7 2" xfId="44396"/>
    <cellStyle name="Normal 2 53 6 6 8" xfId="30731"/>
    <cellStyle name="Normal 2 53 6 6 9" xfId="44390"/>
    <cellStyle name="Normal 2 53 6 6_REUTERS" xfId="17816"/>
    <cellStyle name="Normal 2 53 6 7" xfId="17817"/>
    <cellStyle name="Normal 2 53 6 7 2" xfId="17818"/>
    <cellStyle name="Normal 2 53 6 7 2 2" xfId="44398"/>
    <cellStyle name="Normal 2 53 6 7 3" xfId="17819"/>
    <cellStyle name="Normal 2 53 6 7 3 2" xfId="44399"/>
    <cellStyle name="Normal 2 53 6 7 4" xfId="17820"/>
    <cellStyle name="Normal 2 53 6 7 4 2" xfId="44400"/>
    <cellStyle name="Normal 2 53 6 7 5" xfId="17821"/>
    <cellStyle name="Normal 2 53 6 7 5 2" xfId="44401"/>
    <cellStyle name="Normal 2 53 6 7 6" xfId="17822"/>
    <cellStyle name="Normal 2 53 6 7 6 2" xfId="44402"/>
    <cellStyle name="Normal 2 53 6 7 7" xfId="17823"/>
    <cellStyle name="Normal 2 53 6 7 7 2" xfId="44403"/>
    <cellStyle name="Normal 2 53 6 7 8" xfId="30732"/>
    <cellStyle name="Normal 2 53 6 7 9" xfId="44397"/>
    <cellStyle name="Normal 2 53 6 7_REUTERS" xfId="17824"/>
    <cellStyle name="Normal 2 53 6 8" xfId="17825"/>
    <cellStyle name="Normal 2 53 6 8 2" xfId="17826"/>
    <cellStyle name="Normal 2 53 6 8 2 2" xfId="44405"/>
    <cellStyle name="Normal 2 53 6 8 3" xfId="17827"/>
    <cellStyle name="Normal 2 53 6 8 3 2" xfId="44406"/>
    <cellStyle name="Normal 2 53 6 8 4" xfId="17828"/>
    <cellStyle name="Normal 2 53 6 8 4 2" xfId="44407"/>
    <cellStyle name="Normal 2 53 6 8 5" xfId="17829"/>
    <cellStyle name="Normal 2 53 6 8 5 2" xfId="44408"/>
    <cellStyle name="Normal 2 53 6 8 6" xfId="17830"/>
    <cellStyle name="Normal 2 53 6 8 6 2" xfId="44409"/>
    <cellStyle name="Normal 2 53 6 8 7" xfId="17831"/>
    <cellStyle name="Normal 2 53 6 8 7 2" xfId="44410"/>
    <cellStyle name="Normal 2 53 6 8 8" xfId="30733"/>
    <cellStyle name="Normal 2 53 6 8 9" xfId="44404"/>
    <cellStyle name="Normal 2 53 6 8_REUTERS" xfId="17832"/>
    <cellStyle name="Normal 2 53 6 9" xfId="17833"/>
    <cellStyle name="Normal 2 53 6 9 2" xfId="17834"/>
    <cellStyle name="Normal 2 53 6 9 2 2" xfId="44412"/>
    <cellStyle name="Normal 2 53 6 9 3" xfId="17835"/>
    <cellStyle name="Normal 2 53 6 9 3 2" xfId="44413"/>
    <cellStyle name="Normal 2 53 6 9 4" xfId="17836"/>
    <cellStyle name="Normal 2 53 6 9 4 2" xfId="44414"/>
    <cellStyle name="Normal 2 53 6 9 5" xfId="17837"/>
    <cellStyle name="Normal 2 53 6 9 5 2" xfId="44415"/>
    <cellStyle name="Normal 2 53 6 9 6" xfId="17838"/>
    <cellStyle name="Normal 2 53 6 9 6 2" xfId="44416"/>
    <cellStyle name="Normal 2 53 6 9 7" xfId="17839"/>
    <cellStyle name="Normal 2 53 6 9 7 2" xfId="44417"/>
    <cellStyle name="Normal 2 53 6 9 8" xfId="30734"/>
    <cellStyle name="Normal 2 53 6 9 9" xfId="44411"/>
    <cellStyle name="Normal 2 53 6 9_REUTERS" xfId="17840"/>
    <cellStyle name="Normal 2 53 6_DIFF DBI" xfId="17841"/>
    <cellStyle name="Normal 2 53 7" xfId="17842"/>
    <cellStyle name="Normal 2 53 7 10" xfId="17843"/>
    <cellStyle name="Normal 2 53 7 10 2" xfId="17844"/>
    <cellStyle name="Normal 2 53 7 10 2 2" xfId="44420"/>
    <cellStyle name="Normal 2 53 7 10 3" xfId="17845"/>
    <cellStyle name="Normal 2 53 7 10 3 2" xfId="44421"/>
    <cellStyle name="Normal 2 53 7 10 4" xfId="17846"/>
    <cellStyle name="Normal 2 53 7 10 4 2" xfId="44422"/>
    <cellStyle name="Normal 2 53 7 10 5" xfId="17847"/>
    <cellStyle name="Normal 2 53 7 10 5 2" xfId="44423"/>
    <cellStyle name="Normal 2 53 7 10 6" xfId="44419"/>
    <cellStyle name="Normal 2 53 7 11" xfId="17848"/>
    <cellStyle name="Normal 2 53 7 11 2" xfId="44424"/>
    <cellStyle name="Normal 2 53 7 12" xfId="17849"/>
    <cellStyle name="Normal 2 53 7 12 2" xfId="44425"/>
    <cellStyle name="Normal 2 53 7 13" xfId="17850"/>
    <cellStyle name="Normal 2 53 7 13 2" xfId="44426"/>
    <cellStyle name="Normal 2 53 7 14" xfId="17851"/>
    <cellStyle name="Normal 2 53 7 14 2" xfId="44427"/>
    <cellStyle name="Normal 2 53 7 15" xfId="17852"/>
    <cellStyle name="Normal 2 53 7 15 2" xfId="44428"/>
    <cellStyle name="Normal 2 53 7 16" xfId="17853"/>
    <cellStyle name="Normal 2 53 7 16 2" xfId="44429"/>
    <cellStyle name="Normal 2 53 7 17" xfId="17854"/>
    <cellStyle name="Normal 2 53 7 17 2" xfId="44430"/>
    <cellStyle name="Normal 2 53 7 18" xfId="17855"/>
    <cellStyle name="Normal 2 53 7 18 2" xfId="44431"/>
    <cellStyle name="Normal 2 53 7 19" xfId="17856"/>
    <cellStyle name="Normal 2 53 7 19 2" xfId="44432"/>
    <cellStyle name="Normal 2 53 7 2" xfId="17857"/>
    <cellStyle name="Normal 2 53 7 2 10" xfId="17858"/>
    <cellStyle name="Normal 2 53 7 2 10 2" xfId="44434"/>
    <cellStyle name="Normal 2 53 7 2 11" xfId="17859"/>
    <cellStyle name="Normal 2 53 7 2 11 2" xfId="44435"/>
    <cellStyle name="Normal 2 53 7 2 12" xfId="17860"/>
    <cellStyle name="Normal 2 53 7 2 12 2" xfId="44436"/>
    <cellStyle name="Normal 2 53 7 2 13" xfId="17861"/>
    <cellStyle name="Normal 2 53 7 2 13 2" xfId="44437"/>
    <cellStyle name="Normal 2 53 7 2 14" xfId="17862"/>
    <cellStyle name="Normal 2 53 7 2 14 2" xfId="44438"/>
    <cellStyle name="Normal 2 53 7 2 15" xfId="17863"/>
    <cellStyle name="Normal 2 53 7 2 15 2" xfId="44439"/>
    <cellStyle name="Normal 2 53 7 2 16" xfId="17864"/>
    <cellStyle name="Normal 2 53 7 2 16 2" xfId="44440"/>
    <cellStyle name="Normal 2 53 7 2 17" xfId="17865"/>
    <cellStyle name="Normal 2 53 7 2 17 2" xfId="44441"/>
    <cellStyle name="Normal 2 53 7 2 18" xfId="17866"/>
    <cellStyle name="Normal 2 53 7 2 18 2" xfId="44442"/>
    <cellStyle name="Normal 2 53 7 2 19" xfId="17867"/>
    <cellStyle name="Normal 2 53 7 2 19 2" xfId="44443"/>
    <cellStyle name="Normal 2 53 7 2 2" xfId="17868"/>
    <cellStyle name="Normal 2 53 7 2 2 2" xfId="17869"/>
    <cellStyle name="Normal 2 53 7 2 2 2 2" xfId="44445"/>
    <cellStyle name="Normal 2 53 7 2 2 3" xfId="17870"/>
    <cellStyle name="Normal 2 53 7 2 2 3 2" xfId="44446"/>
    <cellStyle name="Normal 2 53 7 2 2 4" xfId="17871"/>
    <cellStyle name="Normal 2 53 7 2 2 4 2" xfId="44447"/>
    <cellStyle name="Normal 2 53 7 2 2 5" xfId="17872"/>
    <cellStyle name="Normal 2 53 7 2 2 5 2" xfId="44448"/>
    <cellStyle name="Normal 2 53 7 2 2 6" xfId="17873"/>
    <cellStyle name="Normal 2 53 7 2 2 6 2" xfId="44449"/>
    <cellStyle name="Normal 2 53 7 2 2 7" xfId="17874"/>
    <cellStyle name="Normal 2 53 7 2 2 7 2" xfId="44450"/>
    <cellStyle name="Normal 2 53 7 2 2 8" xfId="30737"/>
    <cellStyle name="Normal 2 53 7 2 2 9" xfId="44444"/>
    <cellStyle name="Normal 2 53 7 2 2_REUTERS" xfId="17875"/>
    <cellStyle name="Normal 2 53 7 2 20" xfId="17876"/>
    <cellStyle name="Normal 2 53 7 2 20 2" xfId="44451"/>
    <cellStyle name="Normal 2 53 7 2 21" xfId="30736"/>
    <cellStyle name="Normal 2 53 7 2 22" xfId="44433"/>
    <cellStyle name="Normal 2 53 7 2 3" xfId="17877"/>
    <cellStyle name="Normal 2 53 7 2 3 2" xfId="17878"/>
    <cellStyle name="Normal 2 53 7 2 3 2 2" xfId="44453"/>
    <cellStyle name="Normal 2 53 7 2 3 3" xfId="17879"/>
    <cellStyle name="Normal 2 53 7 2 3 3 2" xfId="44454"/>
    <cellStyle name="Normal 2 53 7 2 3 4" xfId="17880"/>
    <cellStyle name="Normal 2 53 7 2 3 4 2" xfId="44455"/>
    <cellStyle name="Normal 2 53 7 2 3 5" xfId="17881"/>
    <cellStyle name="Normal 2 53 7 2 3 5 2" xfId="44456"/>
    <cellStyle name="Normal 2 53 7 2 3 6" xfId="17882"/>
    <cellStyle name="Normal 2 53 7 2 3 6 2" xfId="44457"/>
    <cellStyle name="Normal 2 53 7 2 3 7" xfId="17883"/>
    <cellStyle name="Normal 2 53 7 2 3 7 2" xfId="44458"/>
    <cellStyle name="Normal 2 53 7 2 3 8" xfId="30738"/>
    <cellStyle name="Normal 2 53 7 2 3 9" xfId="44452"/>
    <cellStyle name="Normal 2 53 7 2 3_REUTERS" xfId="17884"/>
    <cellStyle name="Normal 2 53 7 2 4" xfId="17885"/>
    <cellStyle name="Normal 2 53 7 2 4 2" xfId="17886"/>
    <cellStyle name="Normal 2 53 7 2 4 2 2" xfId="44460"/>
    <cellStyle name="Normal 2 53 7 2 4 3" xfId="17887"/>
    <cellStyle name="Normal 2 53 7 2 4 3 2" xfId="44461"/>
    <cellStyle name="Normal 2 53 7 2 4 4" xfId="17888"/>
    <cellStyle name="Normal 2 53 7 2 4 4 2" xfId="44462"/>
    <cellStyle name="Normal 2 53 7 2 4 5" xfId="17889"/>
    <cellStyle name="Normal 2 53 7 2 4 5 2" xfId="44463"/>
    <cellStyle name="Normal 2 53 7 2 4 6" xfId="17890"/>
    <cellStyle name="Normal 2 53 7 2 4 6 2" xfId="44464"/>
    <cellStyle name="Normal 2 53 7 2 4 7" xfId="17891"/>
    <cellStyle name="Normal 2 53 7 2 4 7 2" xfId="44465"/>
    <cellStyle name="Normal 2 53 7 2 4 8" xfId="30739"/>
    <cellStyle name="Normal 2 53 7 2 4 9" xfId="44459"/>
    <cellStyle name="Normal 2 53 7 2 4_REUTERS" xfId="17892"/>
    <cellStyle name="Normal 2 53 7 2 5" xfId="17893"/>
    <cellStyle name="Normal 2 53 7 2 5 2" xfId="17894"/>
    <cellStyle name="Normal 2 53 7 2 5 2 2" xfId="44467"/>
    <cellStyle name="Normal 2 53 7 2 5 3" xfId="17895"/>
    <cellStyle name="Normal 2 53 7 2 5 3 2" xfId="44468"/>
    <cellStyle name="Normal 2 53 7 2 5 4" xfId="17896"/>
    <cellStyle name="Normal 2 53 7 2 5 4 2" xfId="44469"/>
    <cellStyle name="Normal 2 53 7 2 5 5" xfId="17897"/>
    <cellStyle name="Normal 2 53 7 2 5 5 2" xfId="44470"/>
    <cellStyle name="Normal 2 53 7 2 5 6" xfId="17898"/>
    <cellStyle name="Normal 2 53 7 2 5 6 2" xfId="44471"/>
    <cellStyle name="Normal 2 53 7 2 5 7" xfId="17899"/>
    <cellStyle name="Normal 2 53 7 2 5 7 2" xfId="44472"/>
    <cellStyle name="Normal 2 53 7 2 5 8" xfId="30740"/>
    <cellStyle name="Normal 2 53 7 2 5 9" xfId="44466"/>
    <cellStyle name="Normal 2 53 7 2 5_REUTERS" xfId="17900"/>
    <cellStyle name="Normal 2 53 7 2 6" xfId="17901"/>
    <cellStyle name="Normal 2 53 7 2 6 2" xfId="17902"/>
    <cellStyle name="Normal 2 53 7 2 6 2 2" xfId="44474"/>
    <cellStyle name="Normal 2 53 7 2 6 3" xfId="17903"/>
    <cellStyle name="Normal 2 53 7 2 6 3 2" xfId="44475"/>
    <cellStyle name="Normal 2 53 7 2 6 4" xfId="17904"/>
    <cellStyle name="Normal 2 53 7 2 6 4 2" xfId="44476"/>
    <cellStyle name="Normal 2 53 7 2 6 5" xfId="17905"/>
    <cellStyle name="Normal 2 53 7 2 6 5 2" xfId="44477"/>
    <cellStyle name="Normal 2 53 7 2 6 6" xfId="44473"/>
    <cellStyle name="Normal 2 53 7 2 7" xfId="17906"/>
    <cellStyle name="Normal 2 53 7 2 7 2" xfId="44478"/>
    <cellStyle name="Normal 2 53 7 2 8" xfId="17907"/>
    <cellStyle name="Normal 2 53 7 2 8 2" xfId="44479"/>
    <cellStyle name="Normal 2 53 7 2 9" xfId="17908"/>
    <cellStyle name="Normal 2 53 7 2 9 2" xfId="44480"/>
    <cellStyle name="Normal 2 53 7 2_INDX_CORR" xfId="17909"/>
    <cellStyle name="Normal 2 53 7 20" xfId="17910"/>
    <cellStyle name="Normal 2 53 7 20 2" xfId="44481"/>
    <cellStyle name="Normal 2 53 7 21" xfId="17911"/>
    <cellStyle name="Normal 2 53 7 21 2" xfId="44482"/>
    <cellStyle name="Normal 2 53 7 22" xfId="17912"/>
    <cellStyle name="Normal 2 53 7 22 2" xfId="44483"/>
    <cellStyle name="Normal 2 53 7 23" xfId="17913"/>
    <cellStyle name="Normal 2 53 7 23 2" xfId="44484"/>
    <cellStyle name="Normal 2 53 7 24" xfId="17914"/>
    <cellStyle name="Normal 2 53 7 24 2" xfId="44485"/>
    <cellStyle name="Normal 2 53 7 25" xfId="30735"/>
    <cellStyle name="Normal 2 53 7 26" xfId="44418"/>
    <cellStyle name="Normal 2 53 7 3" xfId="17915"/>
    <cellStyle name="Normal 2 53 7 3 10" xfId="17916"/>
    <cellStyle name="Normal 2 53 7 3 10 2" xfId="44487"/>
    <cellStyle name="Normal 2 53 7 3 11" xfId="17917"/>
    <cellStyle name="Normal 2 53 7 3 11 2" xfId="44488"/>
    <cellStyle name="Normal 2 53 7 3 12" xfId="17918"/>
    <cellStyle name="Normal 2 53 7 3 12 2" xfId="44489"/>
    <cellStyle name="Normal 2 53 7 3 13" xfId="17919"/>
    <cellStyle name="Normal 2 53 7 3 13 2" xfId="44490"/>
    <cellStyle name="Normal 2 53 7 3 14" xfId="17920"/>
    <cellStyle name="Normal 2 53 7 3 14 2" xfId="44491"/>
    <cellStyle name="Normal 2 53 7 3 15" xfId="17921"/>
    <cellStyle name="Normal 2 53 7 3 15 2" xfId="44492"/>
    <cellStyle name="Normal 2 53 7 3 16" xfId="17922"/>
    <cellStyle name="Normal 2 53 7 3 16 2" xfId="44493"/>
    <cellStyle name="Normal 2 53 7 3 17" xfId="17923"/>
    <cellStyle name="Normal 2 53 7 3 17 2" xfId="44494"/>
    <cellStyle name="Normal 2 53 7 3 18" xfId="17924"/>
    <cellStyle name="Normal 2 53 7 3 18 2" xfId="44495"/>
    <cellStyle name="Normal 2 53 7 3 19" xfId="17925"/>
    <cellStyle name="Normal 2 53 7 3 19 2" xfId="44496"/>
    <cellStyle name="Normal 2 53 7 3 2" xfId="17926"/>
    <cellStyle name="Normal 2 53 7 3 2 2" xfId="17927"/>
    <cellStyle name="Normal 2 53 7 3 2 2 2" xfId="44498"/>
    <cellStyle name="Normal 2 53 7 3 2 3" xfId="17928"/>
    <cellStyle name="Normal 2 53 7 3 2 3 2" xfId="44499"/>
    <cellStyle name="Normal 2 53 7 3 2 4" xfId="17929"/>
    <cellStyle name="Normal 2 53 7 3 2 4 2" xfId="44500"/>
    <cellStyle name="Normal 2 53 7 3 2 5" xfId="17930"/>
    <cellStyle name="Normal 2 53 7 3 2 5 2" xfId="44501"/>
    <cellStyle name="Normal 2 53 7 3 2 6" xfId="17931"/>
    <cellStyle name="Normal 2 53 7 3 2 6 2" xfId="44502"/>
    <cellStyle name="Normal 2 53 7 3 2 7" xfId="17932"/>
    <cellStyle name="Normal 2 53 7 3 2 7 2" xfId="44503"/>
    <cellStyle name="Normal 2 53 7 3 2 8" xfId="30742"/>
    <cellStyle name="Normal 2 53 7 3 2 9" xfId="44497"/>
    <cellStyle name="Normal 2 53 7 3 2_REUTERS" xfId="17933"/>
    <cellStyle name="Normal 2 53 7 3 20" xfId="17934"/>
    <cellStyle name="Normal 2 53 7 3 20 2" xfId="44504"/>
    <cellStyle name="Normal 2 53 7 3 21" xfId="30741"/>
    <cellStyle name="Normal 2 53 7 3 22" xfId="44486"/>
    <cellStyle name="Normal 2 53 7 3 3" xfId="17935"/>
    <cellStyle name="Normal 2 53 7 3 3 2" xfId="17936"/>
    <cellStyle name="Normal 2 53 7 3 3 2 2" xfId="44506"/>
    <cellStyle name="Normal 2 53 7 3 3 3" xfId="17937"/>
    <cellStyle name="Normal 2 53 7 3 3 3 2" xfId="44507"/>
    <cellStyle name="Normal 2 53 7 3 3 4" xfId="17938"/>
    <cellStyle name="Normal 2 53 7 3 3 4 2" xfId="44508"/>
    <cellStyle name="Normal 2 53 7 3 3 5" xfId="17939"/>
    <cellStyle name="Normal 2 53 7 3 3 5 2" xfId="44509"/>
    <cellStyle name="Normal 2 53 7 3 3 6" xfId="17940"/>
    <cellStyle name="Normal 2 53 7 3 3 6 2" xfId="44510"/>
    <cellStyle name="Normal 2 53 7 3 3 7" xfId="17941"/>
    <cellStyle name="Normal 2 53 7 3 3 7 2" xfId="44511"/>
    <cellStyle name="Normal 2 53 7 3 3 8" xfId="30743"/>
    <cellStyle name="Normal 2 53 7 3 3 9" xfId="44505"/>
    <cellStyle name="Normal 2 53 7 3 3_REUTERS" xfId="17942"/>
    <cellStyle name="Normal 2 53 7 3 4" xfId="17943"/>
    <cellStyle name="Normal 2 53 7 3 4 2" xfId="17944"/>
    <cellStyle name="Normal 2 53 7 3 4 2 2" xfId="44513"/>
    <cellStyle name="Normal 2 53 7 3 4 3" xfId="17945"/>
    <cellStyle name="Normal 2 53 7 3 4 3 2" xfId="44514"/>
    <cellStyle name="Normal 2 53 7 3 4 4" xfId="17946"/>
    <cellStyle name="Normal 2 53 7 3 4 4 2" xfId="44515"/>
    <cellStyle name="Normal 2 53 7 3 4 5" xfId="17947"/>
    <cellStyle name="Normal 2 53 7 3 4 5 2" xfId="44516"/>
    <cellStyle name="Normal 2 53 7 3 4 6" xfId="17948"/>
    <cellStyle name="Normal 2 53 7 3 4 6 2" xfId="44517"/>
    <cellStyle name="Normal 2 53 7 3 4 7" xfId="17949"/>
    <cellStyle name="Normal 2 53 7 3 4 7 2" xfId="44518"/>
    <cellStyle name="Normal 2 53 7 3 4 8" xfId="30744"/>
    <cellStyle name="Normal 2 53 7 3 4 9" xfId="44512"/>
    <cellStyle name="Normal 2 53 7 3 4_REUTERS" xfId="17950"/>
    <cellStyle name="Normal 2 53 7 3 5" xfId="17951"/>
    <cellStyle name="Normal 2 53 7 3 5 2" xfId="17952"/>
    <cellStyle name="Normal 2 53 7 3 5 2 2" xfId="44520"/>
    <cellStyle name="Normal 2 53 7 3 5 3" xfId="17953"/>
    <cellStyle name="Normal 2 53 7 3 5 3 2" xfId="44521"/>
    <cellStyle name="Normal 2 53 7 3 5 4" xfId="17954"/>
    <cellStyle name="Normal 2 53 7 3 5 4 2" xfId="44522"/>
    <cellStyle name="Normal 2 53 7 3 5 5" xfId="17955"/>
    <cellStyle name="Normal 2 53 7 3 5 5 2" xfId="44523"/>
    <cellStyle name="Normal 2 53 7 3 5 6" xfId="17956"/>
    <cellStyle name="Normal 2 53 7 3 5 6 2" xfId="44524"/>
    <cellStyle name="Normal 2 53 7 3 5 7" xfId="17957"/>
    <cellStyle name="Normal 2 53 7 3 5 7 2" xfId="44525"/>
    <cellStyle name="Normal 2 53 7 3 5 8" xfId="30745"/>
    <cellStyle name="Normal 2 53 7 3 5 9" xfId="44519"/>
    <cellStyle name="Normal 2 53 7 3 5_REUTERS" xfId="17958"/>
    <cellStyle name="Normal 2 53 7 3 6" xfId="17959"/>
    <cellStyle name="Normal 2 53 7 3 6 2" xfId="17960"/>
    <cellStyle name="Normal 2 53 7 3 6 2 2" xfId="44527"/>
    <cellStyle name="Normal 2 53 7 3 6 3" xfId="17961"/>
    <cellStyle name="Normal 2 53 7 3 6 3 2" xfId="44528"/>
    <cellStyle name="Normal 2 53 7 3 6 4" xfId="17962"/>
    <cellStyle name="Normal 2 53 7 3 6 4 2" xfId="44529"/>
    <cellStyle name="Normal 2 53 7 3 6 5" xfId="17963"/>
    <cellStyle name="Normal 2 53 7 3 6 5 2" xfId="44530"/>
    <cellStyle name="Normal 2 53 7 3 6 6" xfId="44526"/>
    <cellStyle name="Normal 2 53 7 3 7" xfId="17964"/>
    <cellStyle name="Normal 2 53 7 3 7 2" xfId="44531"/>
    <cellStyle name="Normal 2 53 7 3 8" xfId="17965"/>
    <cellStyle name="Normal 2 53 7 3 8 2" xfId="44532"/>
    <cellStyle name="Normal 2 53 7 3 9" xfId="17966"/>
    <cellStyle name="Normal 2 53 7 3 9 2" xfId="44533"/>
    <cellStyle name="Normal 2 53 7 3_INDX_CORR" xfId="17967"/>
    <cellStyle name="Normal 2 53 7 4" xfId="17968"/>
    <cellStyle name="Normal 2 53 7 4 10" xfId="17969"/>
    <cellStyle name="Normal 2 53 7 4 10 2" xfId="44535"/>
    <cellStyle name="Normal 2 53 7 4 11" xfId="17970"/>
    <cellStyle name="Normal 2 53 7 4 11 2" xfId="44536"/>
    <cellStyle name="Normal 2 53 7 4 12" xfId="17971"/>
    <cellStyle name="Normal 2 53 7 4 12 2" xfId="44537"/>
    <cellStyle name="Normal 2 53 7 4 13" xfId="17972"/>
    <cellStyle name="Normal 2 53 7 4 13 2" xfId="44538"/>
    <cellStyle name="Normal 2 53 7 4 14" xfId="17973"/>
    <cellStyle name="Normal 2 53 7 4 14 2" xfId="44539"/>
    <cellStyle name="Normal 2 53 7 4 15" xfId="17974"/>
    <cellStyle name="Normal 2 53 7 4 15 2" xfId="44540"/>
    <cellStyle name="Normal 2 53 7 4 16" xfId="17975"/>
    <cellStyle name="Normal 2 53 7 4 16 2" xfId="44541"/>
    <cellStyle name="Normal 2 53 7 4 17" xfId="17976"/>
    <cellStyle name="Normal 2 53 7 4 17 2" xfId="44542"/>
    <cellStyle name="Normal 2 53 7 4 18" xfId="17977"/>
    <cellStyle name="Normal 2 53 7 4 18 2" xfId="44543"/>
    <cellStyle name="Normal 2 53 7 4 19" xfId="17978"/>
    <cellStyle name="Normal 2 53 7 4 19 2" xfId="44544"/>
    <cellStyle name="Normal 2 53 7 4 2" xfId="17979"/>
    <cellStyle name="Normal 2 53 7 4 2 2" xfId="17980"/>
    <cellStyle name="Normal 2 53 7 4 2 2 2" xfId="44546"/>
    <cellStyle name="Normal 2 53 7 4 2 3" xfId="17981"/>
    <cellStyle name="Normal 2 53 7 4 2 3 2" xfId="44547"/>
    <cellStyle name="Normal 2 53 7 4 2 4" xfId="17982"/>
    <cellStyle name="Normal 2 53 7 4 2 4 2" xfId="44548"/>
    <cellStyle name="Normal 2 53 7 4 2 5" xfId="17983"/>
    <cellStyle name="Normal 2 53 7 4 2 5 2" xfId="44549"/>
    <cellStyle name="Normal 2 53 7 4 2 6" xfId="17984"/>
    <cellStyle name="Normal 2 53 7 4 2 6 2" xfId="44550"/>
    <cellStyle name="Normal 2 53 7 4 2 7" xfId="17985"/>
    <cellStyle name="Normal 2 53 7 4 2 7 2" xfId="44551"/>
    <cellStyle name="Normal 2 53 7 4 2 8" xfId="30747"/>
    <cellStyle name="Normal 2 53 7 4 2 9" xfId="44545"/>
    <cellStyle name="Normal 2 53 7 4 2_REUTERS" xfId="17986"/>
    <cellStyle name="Normal 2 53 7 4 20" xfId="17987"/>
    <cellStyle name="Normal 2 53 7 4 20 2" xfId="44552"/>
    <cellStyle name="Normal 2 53 7 4 21" xfId="30746"/>
    <cellStyle name="Normal 2 53 7 4 22" xfId="44534"/>
    <cellStyle name="Normal 2 53 7 4 3" xfId="17988"/>
    <cellStyle name="Normal 2 53 7 4 3 2" xfId="17989"/>
    <cellStyle name="Normal 2 53 7 4 3 2 2" xfId="44554"/>
    <cellStyle name="Normal 2 53 7 4 3 3" xfId="17990"/>
    <cellStyle name="Normal 2 53 7 4 3 3 2" xfId="44555"/>
    <cellStyle name="Normal 2 53 7 4 3 4" xfId="17991"/>
    <cellStyle name="Normal 2 53 7 4 3 4 2" xfId="44556"/>
    <cellStyle name="Normal 2 53 7 4 3 5" xfId="17992"/>
    <cellStyle name="Normal 2 53 7 4 3 5 2" xfId="44557"/>
    <cellStyle name="Normal 2 53 7 4 3 6" xfId="17993"/>
    <cellStyle name="Normal 2 53 7 4 3 6 2" xfId="44558"/>
    <cellStyle name="Normal 2 53 7 4 3 7" xfId="17994"/>
    <cellStyle name="Normal 2 53 7 4 3 7 2" xfId="44559"/>
    <cellStyle name="Normal 2 53 7 4 3 8" xfId="30748"/>
    <cellStyle name="Normal 2 53 7 4 3 9" xfId="44553"/>
    <cellStyle name="Normal 2 53 7 4 3_REUTERS" xfId="17995"/>
    <cellStyle name="Normal 2 53 7 4 4" xfId="17996"/>
    <cellStyle name="Normal 2 53 7 4 4 2" xfId="17997"/>
    <cellStyle name="Normal 2 53 7 4 4 2 2" xfId="44561"/>
    <cellStyle name="Normal 2 53 7 4 4 3" xfId="17998"/>
    <cellStyle name="Normal 2 53 7 4 4 3 2" xfId="44562"/>
    <cellStyle name="Normal 2 53 7 4 4 4" xfId="17999"/>
    <cellStyle name="Normal 2 53 7 4 4 4 2" xfId="44563"/>
    <cellStyle name="Normal 2 53 7 4 4 5" xfId="18000"/>
    <cellStyle name="Normal 2 53 7 4 4 5 2" xfId="44564"/>
    <cellStyle name="Normal 2 53 7 4 4 6" xfId="18001"/>
    <cellStyle name="Normal 2 53 7 4 4 6 2" xfId="44565"/>
    <cellStyle name="Normal 2 53 7 4 4 7" xfId="18002"/>
    <cellStyle name="Normal 2 53 7 4 4 7 2" xfId="44566"/>
    <cellStyle name="Normal 2 53 7 4 4 8" xfId="30749"/>
    <cellStyle name="Normal 2 53 7 4 4 9" xfId="44560"/>
    <cellStyle name="Normal 2 53 7 4 4_REUTERS" xfId="18003"/>
    <cellStyle name="Normal 2 53 7 4 5" xfId="18004"/>
    <cellStyle name="Normal 2 53 7 4 5 2" xfId="18005"/>
    <cellStyle name="Normal 2 53 7 4 5 2 2" xfId="44568"/>
    <cellStyle name="Normal 2 53 7 4 5 3" xfId="18006"/>
    <cellStyle name="Normal 2 53 7 4 5 3 2" xfId="44569"/>
    <cellStyle name="Normal 2 53 7 4 5 4" xfId="18007"/>
    <cellStyle name="Normal 2 53 7 4 5 4 2" xfId="44570"/>
    <cellStyle name="Normal 2 53 7 4 5 5" xfId="18008"/>
    <cellStyle name="Normal 2 53 7 4 5 5 2" xfId="44571"/>
    <cellStyle name="Normal 2 53 7 4 5 6" xfId="18009"/>
    <cellStyle name="Normal 2 53 7 4 5 6 2" xfId="44572"/>
    <cellStyle name="Normal 2 53 7 4 5 7" xfId="18010"/>
    <cellStyle name="Normal 2 53 7 4 5 7 2" xfId="44573"/>
    <cellStyle name="Normal 2 53 7 4 5 8" xfId="30750"/>
    <cellStyle name="Normal 2 53 7 4 5 9" xfId="44567"/>
    <cellStyle name="Normal 2 53 7 4 5_REUTERS" xfId="18011"/>
    <cellStyle name="Normal 2 53 7 4 6" xfId="18012"/>
    <cellStyle name="Normal 2 53 7 4 6 2" xfId="18013"/>
    <cellStyle name="Normal 2 53 7 4 6 2 2" xfId="44575"/>
    <cellStyle name="Normal 2 53 7 4 6 3" xfId="18014"/>
    <cellStyle name="Normal 2 53 7 4 6 3 2" xfId="44576"/>
    <cellStyle name="Normal 2 53 7 4 6 4" xfId="18015"/>
    <cellStyle name="Normal 2 53 7 4 6 4 2" xfId="44577"/>
    <cellStyle name="Normal 2 53 7 4 6 5" xfId="18016"/>
    <cellStyle name="Normal 2 53 7 4 6 5 2" xfId="44578"/>
    <cellStyle name="Normal 2 53 7 4 6 6" xfId="44574"/>
    <cellStyle name="Normal 2 53 7 4 7" xfId="18017"/>
    <cellStyle name="Normal 2 53 7 4 7 2" xfId="44579"/>
    <cellStyle name="Normal 2 53 7 4 8" xfId="18018"/>
    <cellStyle name="Normal 2 53 7 4 8 2" xfId="44580"/>
    <cellStyle name="Normal 2 53 7 4 9" xfId="18019"/>
    <cellStyle name="Normal 2 53 7 4 9 2" xfId="44581"/>
    <cellStyle name="Normal 2 53 7 4_INDX_CORR" xfId="18020"/>
    <cellStyle name="Normal 2 53 7 5" xfId="18021"/>
    <cellStyle name="Normal 2 53 7 5 10" xfId="18022"/>
    <cellStyle name="Normal 2 53 7 5 10 2" xfId="44583"/>
    <cellStyle name="Normal 2 53 7 5 11" xfId="18023"/>
    <cellStyle name="Normal 2 53 7 5 11 2" xfId="44584"/>
    <cellStyle name="Normal 2 53 7 5 12" xfId="18024"/>
    <cellStyle name="Normal 2 53 7 5 12 2" xfId="44585"/>
    <cellStyle name="Normal 2 53 7 5 13" xfId="18025"/>
    <cellStyle name="Normal 2 53 7 5 13 2" xfId="44586"/>
    <cellStyle name="Normal 2 53 7 5 14" xfId="18026"/>
    <cellStyle name="Normal 2 53 7 5 14 2" xfId="44587"/>
    <cellStyle name="Normal 2 53 7 5 15" xfId="18027"/>
    <cellStyle name="Normal 2 53 7 5 15 2" xfId="44588"/>
    <cellStyle name="Normal 2 53 7 5 16" xfId="18028"/>
    <cellStyle name="Normal 2 53 7 5 16 2" xfId="44589"/>
    <cellStyle name="Normal 2 53 7 5 17" xfId="18029"/>
    <cellStyle name="Normal 2 53 7 5 17 2" xfId="44590"/>
    <cellStyle name="Normal 2 53 7 5 18" xfId="18030"/>
    <cellStyle name="Normal 2 53 7 5 18 2" xfId="44591"/>
    <cellStyle name="Normal 2 53 7 5 19" xfId="18031"/>
    <cellStyle name="Normal 2 53 7 5 19 2" xfId="44592"/>
    <cellStyle name="Normal 2 53 7 5 2" xfId="18032"/>
    <cellStyle name="Normal 2 53 7 5 2 2" xfId="18033"/>
    <cellStyle name="Normal 2 53 7 5 2 2 2" xfId="44594"/>
    <cellStyle name="Normal 2 53 7 5 2 3" xfId="18034"/>
    <cellStyle name="Normal 2 53 7 5 2 3 2" xfId="44595"/>
    <cellStyle name="Normal 2 53 7 5 2 4" xfId="18035"/>
    <cellStyle name="Normal 2 53 7 5 2 4 2" xfId="44596"/>
    <cellStyle name="Normal 2 53 7 5 2 5" xfId="18036"/>
    <cellStyle name="Normal 2 53 7 5 2 5 2" xfId="44597"/>
    <cellStyle name="Normal 2 53 7 5 2 6" xfId="18037"/>
    <cellStyle name="Normal 2 53 7 5 2 6 2" xfId="44598"/>
    <cellStyle name="Normal 2 53 7 5 2 7" xfId="18038"/>
    <cellStyle name="Normal 2 53 7 5 2 7 2" xfId="44599"/>
    <cellStyle name="Normal 2 53 7 5 2 8" xfId="30752"/>
    <cellStyle name="Normal 2 53 7 5 2 9" xfId="44593"/>
    <cellStyle name="Normal 2 53 7 5 2_REUTERS" xfId="18039"/>
    <cellStyle name="Normal 2 53 7 5 20" xfId="18040"/>
    <cellStyle name="Normal 2 53 7 5 20 2" xfId="44600"/>
    <cellStyle name="Normal 2 53 7 5 21" xfId="30751"/>
    <cellStyle name="Normal 2 53 7 5 22" xfId="44582"/>
    <cellStyle name="Normal 2 53 7 5 3" xfId="18041"/>
    <cellStyle name="Normal 2 53 7 5 3 2" xfId="18042"/>
    <cellStyle name="Normal 2 53 7 5 3 2 2" xfId="44602"/>
    <cellStyle name="Normal 2 53 7 5 3 3" xfId="18043"/>
    <cellStyle name="Normal 2 53 7 5 3 3 2" xfId="44603"/>
    <cellStyle name="Normal 2 53 7 5 3 4" xfId="18044"/>
    <cellStyle name="Normal 2 53 7 5 3 4 2" xfId="44604"/>
    <cellStyle name="Normal 2 53 7 5 3 5" xfId="18045"/>
    <cellStyle name="Normal 2 53 7 5 3 5 2" xfId="44605"/>
    <cellStyle name="Normal 2 53 7 5 3 6" xfId="18046"/>
    <cellStyle name="Normal 2 53 7 5 3 6 2" xfId="44606"/>
    <cellStyle name="Normal 2 53 7 5 3 7" xfId="18047"/>
    <cellStyle name="Normal 2 53 7 5 3 7 2" xfId="44607"/>
    <cellStyle name="Normal 2 53 7 5 3 8" xfId="30753"/>
    <cellStyle name="Normal 2 53 7 5 3 9" xfId="44601"/>
    <cellStyle name="Normal 2 53 7 5 3_REUTERS" xfId="18048"/>
    <cellStyle name="Normal 2 53 7 5 4" xfId="18049"/>
    <cellStyle name="Normal 2 53 7 5 4 2" xfId="18050"/>
    <cellStyle name="Normal 2 53 7 5 4 2 2" xfId="44609"/>
    <cellStyle name="Normal 2 53 7 5 4 3" xfId="18051"/>
    <cellStyle name="Normal 2 53 7 5 4 3 2" xfId="44610"/>
    <cellStyle name="Normal 2 53 7 5 4 4" xfId="18052"/>
    <cellStyle name="Normal 2 53 7 5 4 4 2" xfId="44611"/>
    <cellStyle name="Normal 2 53 7 5 4 5" xfId="18053"/>
    <cellStyle name="Normal 2 53 7 5 4 5 2" xfId="44612"/>
    <cellStyle name="Normal 2 53 7 5 4 6" xfId="18054"/>
    <cellStyle name="Normal 2 53 7 5 4 6 2" xfId="44613"/>
    <cellStyle name="Normal 2 53 7 5 4 7" xfId="18055"/>
    <cellStyle name="Normal 2 53 7 5 4 7 2" xfId="44614"/>
    <cellStyle name="Normal 2 53 7 5 4 8" xfId="30754"/>
    <cellStyle name="Normal 2 53 7 5 4 9" xfId="44608"/>
    <cellStyle name="Normal 2 53 7 5 4_REUTERS" xfId="18056"/>
    <cellStyle name="Normal 2 53 7 5 5" xfId="18057"/>
    <cellStyle name="Normal 2 53 7 5 5 2" xfId="18058"/>
    <cellStyle name="Normal 2 53 7 5 5 2 2" xfId="44616"/>
    <cellStyle name="Normal 2 53 7 5 5 3" xfId="18059"/>
    <cellStyle name="Normal 2 53 7 5 5 3 2" xfId="44617"/>
    <cellStyle name="Normal 2 53 7 5 5 4" xfId="18060"/>
    <cellStyle name="Normal 2 53 7 5 5 4 2" xfId="44618"/>
    <cellStyle name="Normal 2 53 7 5 5 5" xfId="18061"/>
    <cellStyle name="Normal 2 53 7 5 5 5 2" xfId="44619"/>
    <cellStyle name="Normal 2 53 7 5 5 6" xfId="18062"/>
    <cellStyle name="Normal 2 53 7 5 5 6 2" xfId="44620"/>
    <cellStyle name="Normal 2 53 7 5 5 7" xfId="18063"/>
    <cellStyle name="Normal 2 53 7 5 5 7 2" xfId="44621"/>
    <cellStyle name="Normal 2 53 7 5 5 8" xfId="30755"/>
    <cellStyle name="Normal 2 53 7 5 5 9" xfId="44615"/>
    <cellStyle name="Normal 2 53 7 5 5_REUTERS" xfId="18064"/>
    <cellStyle name="Normal 2 53 7 5 6" xfId="18065"/>
    <cellStyle name="Normal 2 53 7 5 6 2" xfId="18066"/>
    <cellStyle name="Normal 2 53 7 5 6 2 2" xfId="44623"/>
    <cellStyle name="Normal 2 53 7 5 6 3" xfId="18067"/>
    <cellStyle name="Normal 2 53 7 5 6 3 2" xfId="44624"/>
    <cellStyle name="Normal 2 53 7 5 6 4" xfId="18068"/>
    <cellStyle name="Normal 2 53 7 5 6 4 2" xfId="44625"/>
    <cellStyle name="Normal 2 53 7 5 6 5" xfId="18069"/>
    <cellStyle name="Normal 2 53 7 5 6 5 2" xfId="44626"/>
    <cellStyle name="Normal 2 53 7 5 6 6" xfId="44622"/>
    <cellStyle name="Normal 2 53 7 5 7" xfId="18070"/>
    <cellStyle name="Normal 2 53 7 5 7 2" xfId="44627"/>
    <cellStyle name="Normal 2 53 7 5 8" xfId="18071"/>
    <cellStyle name="Normal 2 53 7 5 8 2" xfId="44628"/>
    <cellStyle name="Normal 2 53 7 5 9" xfId="18072"/>
    <cellStyle name="Normal 2 53 7 5 9 2" xfId="44629"/>
    <cellStyle name="Normal 2 53 7 5_INDX_CORR" xfId="18073"/>
    <cellStyle name="Normal 2 53 7 6" xfId="18074"/>
    <cellStyle name="Normal 2 53 7 6 2" xfId="18075"/>
    <cellStyle name="Normal 2 53 7 6 2 2" xfId="44631"/>
    <cellStyle name="Normal 2 53 7 6 3" xfId="18076"/>
    <cellStyle name="Normal 2 53 7 6 3 2" xfId="44632"/>
    <cellStyle name="Normal 2 53 7 6 4" xfId="18077"/>
    <cellStyle name="Normal 2 53 7 6 4 2" xfId="44633"/>
    <cellStyle name="Normal 2 53 7 6 5" xfId="18078"/>
    <cellStyle name="Normal 2 53 7 6 5 2" xfId="44634"/>
    <cellStyle name="Normal 2 53 7 6 6" xfId="18079"/>
    <cellStyle name="Normal 2 53 7 6 6 2" xfId="44635"/>
    <cellStyle name="Normal 2 53 7 6 7" xfId="18080"/>
    <cellStyle name="Normal 2 53 7 6 7 2" xfId="44636"/>
    <cellStyle name="Normal 2 53 7 6 8" xfId="30756"/>
    <cellStyle name="Normal 2 53 7 6 9" xfId="44630"/>
    <cellStyle name="Normal 2 53 7 6_REUTERS" xfId="18081"/>
    <cellStyle name="Normal 2 53 7 7" xfId="18082"/>
    <cellStyle name="Normal 2 53 7 7 2" xfId="18083"/>
    <cellStyle name="Normal 2 53 7 7 2 2" xfId="44638"/>
    <cellStyle name="Normal 2 53 7 7 3" xfId="18084"/>
    <cellStyle name="Normal 2 53 7 7 3 2" xfId="44639"/>
    <cellStyle name="Normal 2 53 7 7 4" xfId="18085"/>
    <cellStyle name="Normal 2 53 7 7 4 2" xfId="44640"/>
    <cellStyle name="Normal 2 53 7 7 5" xfId="18086"/>
    <cellStyle name="Normal 2 53 7 7 5 2" xfId="44641"/>
    <cellStyle name="Normal 2 53 7 7 6" xfId="18087"/>
    <cellStyle name="Normal 2 53 7 7 6 2" xfId="44642"/>
    <cellStyle name="Normal 2 53 7 7 7" xfId="18088"/>
    <cellStyle name="Normal 2 53 7 7 7 2" xfId="44643"/>
    <cellStyle name="Normal 2 53 7 7 8" xfId="30757"/>
    <cellStyle name="Normal 2 53 7 7 9" xfId="44637"/>
    <cellStyle name="Normal 2 53 7 7_REUTERS" xfId="18089"/>
    <cellStyle name="Normal 2 53 7 8" xfId="18090"/>
    <cellStyle name="Normal 2 53 7 8 2" xfId="18091"/>
    <cellStyle name="Normal 2 53 7 8 2 2" xfId="44645"/>
    <cellStyle name="Normal 2 53 7 8 3" xfId="18092"/>
    <cellStyle name="Normal 2 53 7 8 3 2" xfId="44646"/>
    <cellStyle name="Normal 2 53 7 8 4" xfId="18093"/>
    <cellStyle name="Normal 2 53 7 8 4 2" xfId="44647"/>
    <cellStyle name="Normal 2 53 7 8 5" xfId="18094"/>
    <cellStyle name="Normal 2 53 7 8 5 2" xfId="44648"/>
    <cellStyle name="Normal 2 53 7 8 6" xfId="18095"/>
    <cellStyle name="Normal 2 53 7 8 6 2" xfId="44649"/>
    <cellStyle name="Normal 2 53 7 8 7" xfId="18096"/>
    <cellStyle name="Normal 2 53 7 8 7 2" xfId="44650"/>
    <cellStyle name="Normal 2 53 7 8 8" xfId="30758"/>
    <cellStyle name="Normal 2 53 7 8 9" xfId="44644"/>
    <cellStyle name="Normal 2 53 7 8_REUTERS" xfId="18097"/>
    <cellStyle name="Normal 2 53 7 9" xfId="18098"/>
    <cellStyle name="Normal 2 53 7 9 2" xfId="18099"/>
    <cellStyle name="Normal 2 53 7 9 2 2" xfId="44652"/>
    <cellStyle name="Normal 2 53 7 9 3" xfId="18100"/>
    <cellStyle name="Normal 2 53 7 9 3 2" xfId="44653"/>
    <cellStyle name="Normal 2 53 7 9 4" xfId="18101"/>
    <cellStyle name="Normal 2 53 7 9 4 2" xfId="44654"/>
    <cellStyle name="Normal 2 53 7 9 5" xfId="18102"/>
    <cellStyle name="Normal 2 53 7 9 5 2" xfId="44655"/>
    <cellStyle name="Normal 2 53 7 9 6" xfId="18103"/>
    <cellStyle name="Normal 2 53 7 9 6 2" xfId="44656"/>
    <cellStyle name="Normal 2 53 7 9 7" xfId="18104"/>
    <cellStyle name="Normal 2 53 7 9 7 2" xfId="44657"/>
    <cellStyle name="Normal 2 53 7 9 8" xfId="30759"/>
    <cellStyle name="Normal 2 53 7 9 9" xfId="44651"/>
    <cellStyle name="Normal 2 53 7 9_REUTERS" xfId="18105"/>
    <cellStyle name="Normal 2 53 7_DIFF DBI" xfId="18106"/>
    <cellStyle name="Normal 2 53 8" xfId="18107"/>
    <cellStyle name="Normal 2 53 8 10" xfId="18108"/>
    <cellStyle name="Normal 2 53 8 10 2" xfId="18109"/>
    <cellStyle name="Normal 2 53 8 10 2 2" xfId="44660"/>
    <cellStyle name="Normal 2 53 8 10 3" xfId="18110"/>
    <cellStyle name="Normal 2 53 8 10 3 2" xfId="44661"/>
    <cellStyle name="Normal 2 53 8 10 4" xfId="18111"/>
    <cellStyle name="Normal 2 53 8 10 4 2" xfId="44662"/>
    <cellStyle name="Normal 2 53 8 10 5" xfId="18112"/>
    <cellStyle name="Normal 2 53 8 10 5 2" xfId="44663"/>
    <cellStyle name="Normal 2 53 8 10 6" xfId="44659"/>
    <cellStyle name="Normal 2 53 8 11" xfId="18113"/>
    <cellStyle name="Normal 2 53 8 11 2" xfId="44664"/>
    <cellStyle name="Normal 2 53 8 12" xfId="18114"/>
    <cellStyle name="Normal 2 53 8 12 2" xfId="44665"/>
    <cellStyle name="Normal 2 53 8 13" xfId="18115"/>
    <cellStyle name="Normal 2 53 8 13 2" xfId="44666"/>
    <cellStyle name="Normal 2 53 8 14" xfId="18116"/>
    <cellStyle name="Normal 2 53 8 14 2" xfId="44667"/>
    <cellStyle name="Normal 2 53 8 15" xfId="18117"/>
    <cellStyle name="Normal 2 53 8 15 2" xfId="44668"/>
    <cellStyle name="Normal 2 53 8 16" xfId="18118"/>
    <cellStyle name="Normal 2 53 8 16 2" xfId="44669"/>
    <cellStyle name="Normal 2 53 8 17" xfId="18119"/>
    <cellStyle name="Normal 2 53 8 17 2" xfId="44670"/>
    <cellStyle name="Normal 2 53 8 18" xfId="18120"/>
    <cellStyle name="Normal 2 53 8 18 2" xfId="44671"/>
    <cellStyle name="Normal 2 53 8 19" xfId="18121"/>
    <cellStyle name="Normal 2 53 8 19 2" xfId="44672"/>
    <cellStyle name="Normal 2 53 8 2" xfId="18122"/>
    <cellStyle name="Normal 2 53 8 2 10" xfId="18123"/>
    <cellStyle name="Normal 2 53 8 2 10 2" xfId="44674"/>
    <cellStyle name="Normal 2 53 8 2 11" xfId="18124"/>
    <cellStyle name="Normal 2 53 8 2 11 2" xfId="44675"/>
    <cellStyle name="Normal 2 53 8 2 12" xfId="18125"/>
    <cellStyle name="Normal 2 53 8 2 12 2" xfId="44676"/>
    <cellStyle name="Normal 2 53 8 2 13" xfId="18126"/>
    <cellStyle name="Normal 2 53 8 2 13 2" xfId="44677"/>
    <cellStyle name="Normal 2 53 8 2 14" xfId="18127"/>
    <cellStyle name="Normal 2 53 8 2 14 2" xfId="44678"/>
    <cellStyle name="Normal 2 53 8 2 15" xfId="18128"/>
    <cellStyle name="Normal 2 53 8 2 15 2" xfId="44679"/>
    <cellStyle name="Normal 2 53 8 2 16" xfId="18129"/>
    <cellStyle name="Normal 2 53 8 2 16 2" xfId="44680"/>
    <cellStyle name="Normal 2 53 8 2 17" xfId="18130"/>
    <cellStyle name="Normal 2 53 8 2 17 2" xfId="44681"/>
    <cellStyle name="Normal 2 53 8 2 18" xfId="18131"/>
    <cellStyle name="Normal 2 53 8 2 18 2" xfId="44682"/>
    <cellStyle name="Normal 2 53 8 2 19" xfId="18132"/>
    <cellStyle name="Normal 2 53 8 2 19 2" xfId="44683"/>
    <cellStyle name="Normal 2 53 8 2 2" xfId="18133"/>
    <cellStyle name="Normal 2 53 8 2 2 2" xfId="18134"/>
    <cellStyle name="Normal 2 53 8 2 2 2 2" xfId="44685"/>
    <cellStyle name="Normal 2 53 8 2 2 3" xfId="18135"/>
    <cellStyle name="Normal 2 53 8 2 2 3 2" xfId="44686"/>
    <cellStyle name="Normal 2 53 8 2 2 4" xfId="18136"/>
    <cellStyle name="Normal 2 53 8 2 2 4 2" xfId="44687"/>
    <cellStyle name="Normal 2 53 8 2 2 5" xfId="18137"/>
    <cellStyle name="Normal 2 53 8 2 2 5 2" xfId="44688"/>
    <cellStyle name="Normal 2 53 8 2 2 6" xfId="18138"/>
    <cellStyle name="Normal 2 53 8 2 2 6 2" xfId="44689"/>
    <cellStyle name="Normal 2 53 8 2 2 7" xfId="18139"/>
    <cellStyle name="Normal 2 53 8 2 2 7 2" xfId="44690"/>
    <cellStyle name="Normal 2 53 8 2 2 8" xfId="30762"/>
    <cellStyle name="Normal 2 53 8 2 2 9" xfId="44684"/>
    <cellStyle name="Normal 2 53 8 2 2_REUTERS" xfId="18140"/>
    <cellStyle name="Normal 2 53 8 2 20" xfId="18141"/>
    <cellStyle name="Normal 2 53 8 2 20 2" xfId="44691"/>
    <cellStyle name="Normal 2 53 8 2 21" xfId="30761"/>
    <cellStyle name="Normal 2 53 8 2 22" xfId="44673"/>
    <cellStyle name="Normal 2 53 8 2 3" xfId="18142"/>
    <cellStyle name="Normal 2 53 8 2 3 2" xfId="18143"/>
    <cellStyle name="Normal 2 53 8 2 3 2 2" xfId="44693"/>
    <cellStyle name="Normal 2 53 8 2 3 3" xfId="18144"/>
    <cellStyle name="Normal 2 53 8 2 3 3 2" xfId="44694"/>
    <cellStyle name="Normal 2 53 8 2 3 4" xfId="18145"/>
    <cellStyle name="Normal 2 53 8 2 3 4 2" xfId="44695"/>
    <cellStyle name="Normal 2 53 8 2 3 5" xfId="18146"/>
    <cellStyle name="Normal 2 53 8 2 3 5 2" xfId="44696"/>
    <cellStyle name="Normal 2 53 8 2 3 6" xfId="18147"/>
    <cellStyle name="Normal 2 53 8 2 3 6 2" xfId="44697"/>
    <cellStyle name="Normal 2 53 8 2 3 7" xfId="18148"/>
    <cellStyle name="Normal 2 53 8 2 3 7 2" xfId="44698"/>
    <cellStyle name="Normal 2 53 8 2 3 8" xfId="30763"/>
    <cellStyle name="Normal 2 53 8 2 3 9" xfId="44692"/>
    <cellStyle name="Normal 2 53 8 2 3_REUTERS" xfId="18149"/>
    <cellStyle name="Normal 2 53 8 2 4" xfId="18150"/>
    <cellStyle name="Normal 2 53 8 2 4 2" xfId="18151"/>
    <cellStyle name="Normal 2 53 8 2 4 2 2" xfId="44700"/>
    <cellStyle name="Normal 2 53 8 2 4 3" xfId="18152"/>
    <cellStyle name="Normal 2 53 8 2 4 3 2" xfId="44701"/>
    <cellStyle name="Normal 2 53 8 2 4 4" xfId="18153"/>
    <cellStyle name="Normal 2 53 8 2 4 4 2" xfId="44702"/>
    <cellStyle name="Normal 2 53 8 2 4 5" xfId="18154"/>
    <cellStyle name="Normal 2 53 8 2 4 5 2" xfId="44703"/>
    <cellStyle name="Normal 2 53 8 2 4 6" xfId="18155"/>
    <cellStyle name="Normal 2 53 8 2 4 6 2" xfId="44704"/>
    <cellStyle name="Normal 2 53 8 2 4 7" xfId="18156"/>
    <cellStyle name="Normal 2 53 8 2 4 7 2" xfId="44705"/>
    <cellStyle name="Normal 2 53 8 2 4 8" xfId="30764"/>
    <cellStyle name="Normal 2 53 8 2 4 9" xfId="44699"/>
    <cellStyle name="Normal 2 53 8 2 4_REUTERS" xfId="18157"/>
    <cellStyle name="Normal 2 53 8 2 5" xfId="18158"/>
    <cellStyle name="Normal 2 53 8 2 5 2" xfId="18159"/>
    <cellStyle name="Normal 2 53 8 2 5 2 2" xfId="44707"/>
    <cellStyle name="Normal 2 53 8 2 5 3" xfId="18160"/>
    <cellStyle name="Normal 2 53 8 2 5 3 2" xfId="44708"/>
    <cellStyle name="Normal 2 53 8 2 5 4" xfId="18161"/>
    <cellStyle name="Normal 2 53 8 2 5 4 2" xfId="44709"/>
    <cellStyle name="Normal 2 53 8 2 5 5" xfId="18162"/>
    <cellStyle name="Normal 2 53 8 2 5 5 2" xfId="44710"/>
    <cellStyle name="Normal 2 53 8 2 5 6" xfId="18163"/>
    <cellStyle name="Normal 2 53 8 2 5 6 2" xfId="44711"/>
    <cellStyle name="Normal 2 53 8 2 5 7" xfId="18164"/>
    <cellStyle name="Normal 2 53 8 2 5 7 2" xfId="44712"/>
    <cellStyle name="Normal 2 53 8 2 5 8" xfId="30765"/>
    <cellStyle name="Normal 2 53 8 2 5 9" xfId="44706"/>
    <cellStyle name="Normal 2 53 8 2 5_REUTERS" xfId="18165"/>
    <cellStyle name="Normal 2 53 8 2 6" xfId="18166"/>
    <cellStyle name="Normal 2 53 8 2 6 2" xfId="18167"/>
    <cellStyle name="Normal 2 53 8 2 6 2 2" xfId="44714"/>
    <cellStyle name="Normal 2 53 8 2 6 3" xfId="18168"/>
    <cellStyle name="Normal 2 53 8 2 6 3 2" xfId="44715"/>
    <cellStyle name="Normal 2 53 8 2 6 4" xfId="18169"/>
    <cellStyle name="Normal 2 53 8 2 6 4 2" xfId="44716"/>
    <cellStyle name="Normal 2 53 8 2 6 5" xfId="18170"/>
    <cellStyle name="Normal 2 53 8 2 6 5 2" xfId="44717"/>
    <cellStyle name="Normal 2 53 8 2 6 6" xfId="44713"/>
    <cellStyle name="Normal 2 53 8 2 7" xfId="18171"/>
    <cellStyle name="Normal 2 53 8 2 7 2" xfId="44718"/>
    <cellStyle name="Normal 2 53 8 2 8" xfId="18172"/>
    <cellStyle name="Normal 2 53 8 2 8 2" xfId="44719"/>
    <cellStyle name="Normal 2 53 8 2 9" xfId="18173"/>
    <cellStyle name="Normal 2 53 8 2 9 2" xfId="44720"/>
    <cellStyle name="Normal 2 53 8 2_INDX_CORR" xfId="18174"/>
    <cellStyle name="Normal 2 53 8 20" xfId="18175"/>
    <cellStyle name="Normal 2 53 8 20 2" xfId="44721"/>
    <cellStyle name="Normal 2 53 8 21" xfId="18176"/>
    <cellStyle name="Normal 2 53 8 21 2" xfId="44722"/>
    <cellStyle name="Normal 2 53 8 22" xfId="18177"/>
    <cellStyle name="Normal 2 53 8 22 2" xfId="44723"/>
    <cellStyle name="Normal 2 53 8 23" xfId="18178"/>
    <cellStyle name="Normal 2 53 8 23 2" xfId="44724"/>
    <cellStyle name="Normal 2 53 8 24" xfId="18179"/>
    <cellStyle name="Normal 2 53 8 24 2" xfId="44725"/>
    <cellStyle name="Normal 2 53 8 25" xfId="30760"/>
    <cellStyle name="Normal 2 53 8 26" xfId="44658"/>
    <cellStyle name="Normal 2 53 8 3" xfId="18180"/>
    <cellStyle name="Normal 2 53 8 3 10" xfId="18181"/>
    <cellStyle name="Normal 2 53 8 3 10 2" xfId="44727"/>
    <cellStyle name="Normal 2 53 8 3 11" xfId="18182"/>
    <cellStyle name="Normal 2 53 8 3 11 2" xfId="44728"/>
    <cellStyle name="Normal 2 53 8 3 12" xfId="18183"/>
    <cellStyle name="Normal 2 53 8 3 12 2" xfId="44729"/>
    <cellStyle name="Normal 2 53 8 3 13" xfId="18184"/>
    <cellStyle name="Normal 2 53 8 3 13 2" xfId="44730"/>
    <cellStyle name="Normal 2 53 8 3 14" xfId="18185"/>
    <cellStyle name="Normal 2 53 8 3 14 2" xfId="44731"/>
    <cellStyle name="Normal 2 53 8 3 15" xfId="18186"/>
    <cellStyle name="Normal 2 53 8 3 15 2" xfId="44732"/>
    <cellStyle name="Normal 2 53 8 3 16" xfId="18187"/>
    <cellStyle name="Normal 2 53 8 3 16 2" xfId="44733"/>
    <cellStyle name="Normal 2 53 8 3 17" xfId="18188"/>
    <cellStyle name="Normal 2 53 8 3 17 2" xfId="44734"/>
    <cellStyle name="Normal 2 53 8 3 18" xfId="18189"/>
    <cellStyle name="Normal 2 53 8 3 18 2" xfId="44735"/>
    <cellStyle name="Normal 2 53 8 3 19" xfId="18190"/>
    <cellStyle name="Normal 2 53 8 3 19 2" xfId="44736"/>
    <cellStyle name="Normal 2 53 8 3 2" xfId="18191"/>
    <cellStyle name="Normal 2 53 8 3 2 2" xfId="18192"/>
    <cellStyle name="Normal 2 53 8 3 2 2 2" xfId="44738"/>
    <cellStyle name="Normal 2 53 8 3 2 3" xfId="18193"/>
    <cellStyle name="Normal 2 53 8 3 2 3 2" xfId="44739"/>
    <cellStyle name="Normal 2 53 8 3 2 4" xfId="18194"/>
    <cellStyle name="Normal 2 53 8 3 2 4 2" xfId="44740"/>
    <cellStyle name="Normal 2 53 8 3 2 5" xfId="18195"/>
    <cellStyle name="Normal 2 53 8 3 2 5 2" xfId="44741"/>
    <cellStyle name="Normal 2 53 8 3 2 6" xfId="18196"/>
    <cellStyle name="Normal 2 53 8 3 2 6 2" xfId="44742"/>
    <cellStyle name="Normal 2 53 8 3 2 7" xfId="18197"/>
    <cellStyle name="Normal 2 53 8 3 2 7 2" xfId="44743"/>
    <cellStyle name="Normal 2 53 8 3 2 8" xfId="30767"/>
    <cellStyle name="Normal 2 53 8 3 2 9" xfId="44737"/>
    <cellStyle name="Normal 2 53 8 3 2_REUTERS" xfId="18198"/>
    <cellStyle name="Normal 2 53 8 3 20" xfId="18199"/>
    <cellStyle name="Normal 2 53 8 3 20 2" xfId="44744"/>
    <cellStyle name="Normal 2 53 8 3 21" xfId="30766"/>
    <cellStyle name="Normal 2 53 8 3 22" xfId="44726"/>
    <cellStyle name="Normal 2 53 8 3 3" xfId="18200"/>
    <cellStyle name="Normal 2 53 8 3 3 2" xfId="18201"/>
    <cellStyle name="Normal 2 53 8 3 3 2 2" xfId="44746"/>
    <cellStyle name="Normal 2 53 8 3 3 3" xfId="18202"/>
    <cellStyle name="Normal 2 53 8 3 3 3 2" xfId="44747"/>
    <cellStyle name="Normal 2 53 8 3 3 4" xfId="18203"/>
    <cellStyle name="Normal 2 53 8 3 3 4 2" xfId="44748"/>
    <cellStyle name="Normal 2 53 8 3 3 5" xfId="18204"/>
    <cellStyle name="Normal 2 53 8 3 3 5 2" xfId="44749"/>
    <cellStyle name="Normal 2 53 8 3 3 6" xfId="18205"/>
    <cellStyle name="Normal 2 53 8 3 3 6 2" xfId="44750"/>
    <cellStyle name="Normal 2 53 8 3 3 7" xfId="18206"/>
    <cellStyle name="Normal 2 53 8 3 3 7 2" xfId="44751"/>
    <cellStyle name="Normal 2 53 8 3 3 8" xfId="30768"/>
    <cellStyle name="Normal 2 53 8 3 3 9" xfId="44745"/>
    <cellStyle name="Normal 2 53 8 3 3_REUTERS" xfId="18207"/>
    <cellStyle name="Normal 2 53 8 3 4" xfId="18208"/>
    <cellStyle name="Normal 2 53 8 3 4 2" xfId="18209"/>
    <cellStyle name="Normal 2 53 8 3 4 2 2" xfId="44753"/>
    <cellStyle name="Normal 2 53 8 3 4 3" xfId="18210"/>
    <cellStyle name="Normal 2 53 8 3 4 3 2" xfId="44754"/>
    <cellStyle name="Normal 2 53 8 3 4 4" xfId="18211"/>
    <cellStyle name="Normal 2 53 8 3 4 4 2" xfId="44755"/>
    <cellStyle name="Normal 2 53 8 3 4 5" xfId="18212"/>
    <cellStyle name="Normal 2 53 8 3 4 5 2" xfId="44756"/>
    <cellStyle name="Normal 2 53 8 3 4 6" xfId="18213"/>
    <cellStyle name="Normal 2 53 8 3 4 6 2" xfId="44757"/>
    <cellStyle name="Normal 2 53 8 3 4 7" xfId="18214"/>
    <cellStyle name="Normal 2 53 8 3 4 7 2" xfId="44758"/>
    <cellStyle name="Normal 2 53 8 3 4 8" xfId="30769"/>
    <cellStyle name="Normal 2 53 8 3 4 9" xfId="44752"/>
    <cellStyle name="Normal 2 53 8 3 4_REUTERS" xfId="18215"/>
    <cellStyle name="Normal 2 53 8 3 5" xfId="18216"/>
    <cellStyle name="Normal 2 53 8 3 5 2" xfId="18217"/>
    <cellStyle name="Normal 2 53 8 3 5 2 2" xfId="44760"/>
    <cellStyle name="Normal 2 53 8 3 5 3" xfId="18218"/>
    <cellStyle name="Normal 2 53 8 3 5 3 2" xfId="44761"/>
    <cellStyle name="Normal 2 53 8 3 5 4" xfId="18219"/>
    <cellStyle name="Normal 2 53 8 3 5 4 2" xfId="44762"/>
    <cellStyle name="Normal 2 53 8 3 5 5" xfId="18220"/>
    <cellStyle name="Normal 2 53 8 3 5 5 2" xfId="44763"/>
    <cellStyle name="Normal 2 53 8 3 5 6" xfId="18221"/>
    <cellStyle name="Normal 2 53 8 3 5 6 2" xfId="44764"/>
    <cellStyle name="Normal 2 53 8 3 5 7" xfId="18222"/>
    <cellStyle name="Normal 2 53 8 3 5 7 2" xfId="44765"/>
    <cellStyle name="Normal 2 53 8 3 5 8" xfId="30770"/>
    <cellStyle name="Normal 2 53 8 3 5 9" xfId="44759"/>
    <cellStyle name="Normal 2 53 8 3 5_REUTERS" xfId="18223"/>
    <cellStyle name="Normal 2 53 8 3 6" xfId="18224"/>
    <cellStyle name="Normal 2 53 8 3 6 2" xfId="18225"/>
    <cellStyle name="Normal 2 53 8 3 6 2 2" xfId="44767"/>
    <cellStyle name="Normal 2 53 8 3 6 3" xfId="18226"/>
    <cellStyle name="Normal 2 53 8 3 6 3 2" xfId="44768"/>
    <cellStyle name="Normal 2 53 8 3 6 4" xfId="18227"/>
    <cellStyle name="Normal 2 53 8 3 6 4 2" xfId="44769"/>
    <cellStyle name="Normal 2 53 8 3 6 5" xfId="18228"/>
    <cellStyle name="Normal 2 53 8 3 6 5 2" xfId="44770"/>
    <cellStyle name="Normal 2 53 8 3 6 6" xfId="44766"/>
    <cellStyle name="Normal 2 53 8 3 7" xfId="18229"/>
    <cellStyle name="Normal 2 53 8 3 7 2" xfId="44771"/>
    <cellStyle name="Normal 2 53 8 3 8" xfId="18230"/>
    <cellStyle name="Normal 2 53 8 3 8 2" xfId="44772"/>
    <cellStyle name="Normal 2 53 8 3 9" xfId="18231"/>
    <cellStyle name="Normal 2 53 8 3 9 2" xfId="44773"/>
    <cellStyle name="Normal 2 53 8 3_INDX_CORR" xfId="18232"/>
    <cellStyle name="Normal 2 53 8 4" xfId="18233"/>
    <cellStyle name="Normal 2 53 8 4 10" xfId="18234"/>
    <cellStyle name="Normal 2 53 8 4 10 2" xfId="44775"/>
    <cellStyle name="Normal 2 53 8 4 11" xfId="18235"/>
    <cellStyle name="Normal 2 53 8 4 11 2" xfId="44776"/>
    <cellStyle name="Normal 2 53 8 4 12" xfId="18236"/>
    <cellStyle name="Normal 2 53 8 4 12 2" xfId="44777"/>
    <cellStyle name="Normal 2 53 8 4 13" xfId="18237"/>
    <cellStyle name="Normal 2 53 8 4 13 2" xfId="44778"/>
    <cellStyle name="Normal 2 53 8 4 14" xfId="18238"/>
    <cellStyle name="Normal 2 53 8 4 14 2" xfId="44779"/>
    <cellStyle name="Normal 2 53 8 4 15" xfId="18239"/>
    <cellStyle name="Normal 2 53 8 4 15 2" xfId="44780"/>
    <cellStyle name="Normal 2 53 8 4 16" xfId="18240"/>
    <cellStyle name="Normal 2 53 8 4 16 2" xfId="44781"/>
    <cellStyle name="Normal 2 53 8 4 17" xfId="18241"/>
    <cellStyle name="Normal 2 53 8 4 17 2" xfId="44782"/>
    <cellStyle name="Normal 2 53 8 4 18" xfId="18242"/>
    <cellStyle name="Normal 2 53 8 4 18 2" xfId="44783"/>
    <cellStyle name="Normal 2 53 8 4 19" xfId="18243"/>
    <cellStyle name="Normal 2 53 8 4 19 2" xfId="44784"/>
    <cellStyle name="Normal 2 53 8 4 2" xfId="18244"/>
    <cellStyle name="Normal 2 53 8 4 2 2" xfId="18245"/>
    <cellStyle name="Normal 2 53 8 4 2 2 2" xfId="44786"/>
    <cellStyle name="Normal 2 53 8 4 2 3" xfId="18246"/>
    <cellStyle name="Normal 2 53 8 4 2 3 2" xfId="44787"/>
    <cellStyle name="Normal 2 53 8 4 2 4" xfId="18247"/>
    <cellStyle name="Normal 2 53 8 4 2 4 2" xfId="44788"/>
    <cellStyle name="Normal 2 53 8 4 2 5" xfId="18248"/>
    <cellStyle name="Normal 2 53 8 4 2 5 2" xfId="44789"/>
    <cellStyle name="Normal 2 53 8 4 2 6" xfId="18249"/>
    <cellStyle name="Normal 2 53 8 4 2 6 2" xfId="44790"/>
    <cellStyle name="Normal 2 53 8 4 2 7" xfId="18250"/>
    <cellStyle name="Normal 2 53 8 4 2 7 2" xfId="44791"/>
    <cellStyle name="Normal 2 53 8 4 2 8" xfId="30772"/>
    <cellStyle name="Normal 2 53 8 4 2 9" xfId="44785"/>
    <cellStyle name="Normal 2 53 8 4 2_REUTERS" xfId="18251"/>
    <cellStyle name="Normal 2 53 8 4 20" xfId="18252"/>
    <cellStyle name="Normal 2 53 8 4 20 2" xfId="44792"/>
    <cellStyle name="Normal 2 53 8 4 21" xfId="30771"/>
    <cellStyle name="Normal 2 53 8 4 22" xfId="44774"/>
    <cellStyle name="Normal 2 53 8 4 3" xfId="18253"/>
    <cellStyle name="Normal 2 53 8 4 3 2" xfId="18254"/>
    <cellStyle name="Normal 2 53 8 4 3 2 2" xfId="44794"/>
    <cellStyle name="Normal 2 53 8 4 3 3" xfId="18255"/>
    <cellStyle name="Normal 2 53 8 4 3 3 2" xfId="44795"/>
    <cellStyle name="Normal 2 53 8 4 3 4" xfId="18256"/>
    <cellStyle name="Normal 2 53 8 4 3 4 2" xfId="44796"/>
    <cellStyle name="Normal 2 53 8 4 3 5" xfId="18257"/>
    <cellStyle name="Normal 2 53 8 4 3 5 2" xfId="44797"/>
    <cellStyle name="Normal 2 53 8 4 3 6" xfId="18258"/>
    <cellStyle name="Normal 2 53 8 4 3 6 2" xfId="44798"/>
    <cellStyle name="Normal 2 53 8 4 3 7" xfId="18259"/>
    <cellStyle name="Normal 2 53 8 4 3 7 2" xfId="44799"/>
    <cellStyle name="Normal 2 53 8 4 3 8" xfId="30773"/>
    <cellStyle name="Normal 2 53 8 4 3 9" xfId="44793"/>
    <cellStyle name="Normal 2 53 8 4 3_REUTERS" xfId="18260"/>
    <cellStyle name="Normal 2 53 8 4 4" xfId="18261"/>
    <cellStyle name="Normal 2 53 8 4 4 2" xfId="18262"/>
    <cellStyle name="Normal 2 53 8 4 4 2 2" xfId="44801"/>
    <cellStyle name="Normal 2 53 8 4 4 3" xfId="18263"/>
    <cellStyle name="Normal 2 53 8 4 4 3 2" xfId="44802"/>
    <cellStyle name="Normal 2 53 8 4 4 4" xfId="18264"/>
    <cellStyle name="Normal 2 53 8 4 4 4 2" xfId="44803"/>
    <cellStyle name="Normal 2 53 8 4 4 5" xfId="18265"/>
    <cellStyle name="Normal 2 53 8 4 4 5 2" xfId="44804"/>
    <cellStyle name="Normal 2 53 8 4 4 6" xfId="18266"/>
    <cellStyle name="Normal 2 53 8 4 4 6 2" xfId="44805"/>
    <cellStyle name="Normal 2 53 8 4 4 7" xfId="18267"/>
    <cellStyle name="Normal 2 53 8 4 4 7 2" xfId="44806"/>
    <cellStyle name="Normal 2 53 8 4 4 8" xfId="30774"/>
    <cellStyle name="Normal 2 53 8 4 4 9" xfId="44800"/>
    <cellStyle name="Normal 2 53 8 4 4_REUTERS" xfId="18268"/>
    <cellStyle name="Normal 2 53 8 4 5" xfId="18269"/>
    <cellStyle name="Normal 2 53 8 4 5 2" xfId="18270"/>
    <cellStyle name="Normal 2 53 8 4 5 2 2" xfId="44808"/>
    <cellStyle name="Normal 2 53 8 4 5 3" xfId="18271"/>
    <cellStyle name="Normal 2 53 8 4 5 3 2" xfId="44809"/>
    <cellStyle name="Normal 2 53 8 4 5 4" xfId="18272"/>
    <cellStyle name="Normal 2 53 8 4 5 4 2" xfId="44810"/>
    <cellStyle name="Normal 2 53 8 4 5 5" xfId="18273"/>
    <cellStyle name="Normal 2 53 8 4 5 5 2" xfId="44811"/>
    <cellStyle name="Normal 2 53 8 4 5 6" xfId="18274"/>
    <cellStyle name="Normal 2 53 8 4 5 6 2" xfId="44812"/>
    <cellStyle name="Normal 2 53 8 4 5 7" xfId="18275"/>
    <cellStyle name="Normal 2 53 8 4 5 7 2" xfId="44813"/>
    <cellStyle name="Normal 2 53 8 4 5 8" xfId="30775"/>
    <cellStyle name="Normal 2 53 8 4 5 9" xfId="44807"/>
    <cellStyle name="Normal 2 53 8 4 5_REUTERS" xfId="18276"/>
    <cellStyle name="Normal 2 53 8 4 6" xfId="18277"/>
    <cellStyle name="Normal 2 53 8 4 6 2" xfId="18278"/>
    <cellStyle name="Normal 2 53 8 4 6 2 2" xfId="44815"/>
    <cellStyle name="Normal 2 53 8 4 6 3" xfId="18279"/>
    <cellStyle name="Normal 2 53 8 4 6 3 2" xfId="44816"/>
    <cellStyle name="Normal 2 53 8 4 6 4" xfId="18280"/>
    <cellStyle name="Normal 2 53 8 4 6 4 2" xfId="44817"/>
    <cellStyle name="Normal 2 53 8 4 6 5" xfId="18281"/>
    <cellStyle name="Normal 2 53 8 4 6 5 2" xfId="44818"/>
    <cellStyle name="Normal 2 53 8 4 6 6" xfId="44814"/>
    <cellStyle name="Normal 2 53 8 4 7" xfId="18282"/>
    <cellStyle name="Normal 2 53 8 4 7 2" xfId="44819"/>
    <cellStyle name="Normal 2 53 8 4 8" xfId="18283"/>
    <cellStyle name="Normal 2 53 8 4 8 2" xfId="44820"/>
    <cellStyle name="Normal 2 53 8 4 9" xfId="18284"/>
    <cellStyle name="Normal 2 53 8 4 9 2" xfId="44821"/>
    <cellStyle name="Normal 2 53 8 4_INDX_CORR" xfId="18285"/>
    <cellStyle name="Normal 2 53 8 5" xfId="18286"/>
    <cellStyle name="Normal 2 53 8 5 10" xfId="18287"/>
    <cellStyle name="Normal 2 53 8 5 10 2" xfId="44823"/>
    <cellStyle name="Normal 2 53 8 5 11" xfId="18288"/>
    <cellStyle name="Normal 2 53 8 5 11 2" xfId="44824"/>
    <cellStyle name="Normal 2 53 8 5 12" xfId="18289"/>
    <cellStyle name="Normal 2 53 8 5 12 2" xfId="44825"/>
    <cellStyle name="Normal 2 53 8 5 13" xfId="18290"/>
    <cellStyle name="Normal 2 53 8 5 13 2" xfId="44826"/>
    <cellStyle name="Normal 2 53 8 5 14" xfId="18291"/>
    <cellStyle name="Normal 2 53 8 5 14 2" xfId="44827"/>
    <cellStyle name="Normal 2 53 8 5 15" xfId="18292"/>
    <cellStyle name="Normal 2 53 8 5 15 2" xfId="44828"/>
    <cellStyle name="Normal 2 53 8 5 16" xfId="18293"/>
    <cellStyle name="Normal 2 53 8 5 16 2" xfId="44829"/>
    <cellStyle name="Normal 2 53 8 5 17" xfId="18294"/>
    <cellStyle name="Normal 2 53 8 5 17 2" xfId="44830"/>
    <cellStyle name="Normal 2 53 8 5 18" xfId="18295"/>
    <cellStyle name="Normal 2 53 8 5 18 2" xfId="44831"/>
    <cellStyle name="Normal 2 53 8 5 19" xfId="18296"/>
    <cellStyle name="Normal 2 53 8 5 19 2" xfId="44832"/>
    <cellStyle name="Normal 2 53 8 5 2" xfId="18297"/>
    <cellStyle name="Normal 2 53 8 5 2 2" xfId="18298"/>
    <cellStyle name="Normal 2 53 8 5 2 2 2" xfId="44834"/>
    <cellStyle name="Normal 2 53 8 5 2 3" xfId="18299"/>
    <cellStyle name="Normal 2 53 8 5 2 3 2" xfId="44835"/>
    <cellStyle name="Normal 2 53 8 5 2 4" xfId="18300"/>
    <cellStyle name="Normal 2 53 8 5 2 4 2" xfId="44836"/>
    <cellStyle name="Normal 2 53 8 5 2 5" xfId="18301"/>
    <cellStyle name="Normal 2 53 8 5 2 5 2" xfId="44837"/>
    <cellStyle name="Normal 2 53 8 5 2 6" xfId="18302"/>
    <cellStyle name="Normal 2 53 8 5 2 6 2" xfId="44838"/>
    <cellStyle name="Normal 2 53 8 5 2 7" xfId="18303"/>
    <cellStyle name="Normal 2 53 8 5 2 7 2" xfId="44839"/>
    <cellStyle name="Normal 2 53 8 5 2 8" xfId="30777"/>
    <cellStyle name="Normal 2 53 8 5 2 9" xfId="44833"/>
    <cellStyle name="Normal 2 53 8 5 2_REUTERS" xfId="18304"/>
    <cellStyle name="Normal 2 53 8 5 20" xfId="18305"/>
    <cellStyle name="Normal 2 53 8 5 20 2" xfId="44840"/>
    <cellStyle name="Normal 2 53 8 5 21" xfId="30776"/>
    <cellStyle name="Normal 2 53 8 5 22" xfId="44822"/>
    <cellStyle name="Normal 2 53 8 5 3" xfId="18306"/>
    <cellStyle name="Normal 2 53 8 5 3 2" xfId="18307"/>
    <cellStyle name="Normal 2 53 8 5 3 2 2" xfId="44842"/>
    <cellStyle name="Normal 2 53 8 5 3 3" xfId="18308"/>
    <cellStyle name="Normal 2 53 8 5 3 3 2" xfId="44843"/>
    <cellStyle name="Normal 2 53 8 5 3 4" xfId="18309"/>
    <cellStyle name="Normal 2 53 8 5 3 4 2" xfId="44844"/>
    <cellStyle name="Normal 2 53 8 5 3 5" xfId="18310"/>
    <cellStyle name="Normal 2 53 8 5 3 5 2" xfId="44845"/>
    <cellStyle name="Normal 2 53 8 5 3 6" xfId="18311"/>
    <cellStyle name="Normal 2 53 8 5 3 6 2" xfId="44846"/>
    <cellStyle name="Normal 2 53 8 5 3 7" xfId="18312"/>
    <cellStyle name="Normal 2 53 8 5 3 7 2" xfId="44847"/>
    <cellStyle name="Normal 2 53 8 5 3 8" xfId="30778"/>
    <cellStyle name="Normal 2 53 8 5 3 9" xfId="44841"/>
    <cellStyle name="Normal 2 53 8 5 3_REUTERS" xfId="18313"/>
    <cellStyle name="Normal 2 53 8 5 4" xfId="18314"/>
    <cellStyle name="Normal 2 53 8 5 4 2" xfId="18315"/>
    <cellStyle name="Normal 2 53 8 5 4 2 2" xfId="44849"/>
    <cellStyle name="Normal 2 53 8 5 4 3" xfId="18316"/>
    <cellStyle name="Normal 2 53 8 5 4 3 2" xfId="44850"/>
    <cellStyle name="Normal 2 53 8 5 4 4" xfId="18317"/>
    <cellStyle name="Normal 2 53 8 5 4 4 2" xfId="44851"/>
    <cellStyle name="Normal 2 53 8 5 4 5" xfId="18318"/>
    <cellStyle name="Normal 2 53 8 5 4 5 2" xfId="44852"/>
    <cellStyle name="Normal 2 53 8 5 4 6" xfId="18319"/>
    <cellStyle name="Normal 2 53 8 5 4 6 2" xfId="44853"/>
    <cellStyle name="Normal 2 53 8 5 4 7" xfId="18320"/>
    <cellStyle name="Normal 2 53 8 5 4 7 2" xfId="44854"/>
    <cellStyle name="Normal 2 53 8 5 4 8" xfId="30779"/>
    <cellStyle name="Normal 2 53 8 5 4 9" xfId="44848"/>
    <cellStyle name="Normal 2 53 8 5 4_REUTERS" xfId="18321"/>
    <cellStyle name="Normal 2 53 8 5 5" xfId="18322"/>
    <cellStyle name="Normal 2 53 8 5 5 2" xfId="18323"/>
    <cellStyle name="Normal 2 53 8 5 5 2 2" xfId="44856"/>
    <cellStyle name="Normal 2 53 8 5 5 3" xfId="18324"/>
    <cellStyle name="Normal 2 53 8 5 5 3 2" xfId="44857"/>
    <cellStyle name="Normal 2 53 8 5 5 4" xfId="18325"/>
    <cellStyle name="Normal 2 53 8 5 5 4 2" xfId="44858"/>
    <cellStyle name="Normal 2 53 8 5 5 5" xfId="18326"/>
    <cellStyle name="Normal 2 53 8 5 5 5 2" xfId="44859"/>
    <cellStyle name="Normal 2 53 8 5 5 6" xfId="18327"/>
    <cellStyle name="Normal 2 53 8 5 5 6 2" xfId="44860"/>
    <cellStyle name="Normal 2 53 8 5 5 7" xfId="18328"/>
    <cellStyle name="Normal 2 53 8 5 5 7 2" xfId="44861"/>
    <cellStyle name="Normal 2 53 8 5 5 8" xfId="30780"/>
    <cellStyle name="Normal 2 53 8 5 5 9" xfId="44855"/>
    <cellStyle name="Normal 2 53 8 5 5_REUTERS" xfId="18329"/>
    <cellStyle name="Normal 2 53 8 5 6" xfId="18330"/>
    <cellStyle name="Normal 2 53 8 5 6 2" xfId="18331"/>
    <cellStyle name="Normal 2 53 8 5 6 2 2" xfId="44863"/>
    <cellStyle name="Normal 2 53 8 5 6 3" xfId="18332"/>
    <cellStyle name="Normal 2 53 8 5 6 3 2" xfId="44864"/>
    <cellStyle name="Normal 2 53 8 5 6 4" xfId="18333"/>
    <cellStyle name="Normal 2 53 8 5 6 4 2" xfId="44865"/>
    <cellStyle name="Normal 2 53 8 5 6 5" xfId="18334"/>
    <cellStyle name="Normal 2 53 8 5 6 5 2" xfId="44866"/>
    <cellStyle name="Normal 2 53 8 5 6 6" xfId="44862"/>
    <cellStyle name="Normal 2 53 8 5 7" xfId="18335"/>
    <cellStyle name="Normal 2 53 8 5 7 2" xfId="44867"/>
    <cellStyle name="Normal 2 53 8 5 8" xfId="18336"/>
    <cellStyle name="Normal 2 53 8 5 8 2" xfId="44868"/>
    <cellStyle name="Normal 2 53 8 5 9" xfId="18337"/>
    <cellStyle name="Normal 2 53 8 5 9 2" xfId="44869"/>
    <cellStyle name="Normal 2 53 8 5_INDX_CORR" xfId="18338"/>
    <cellStyle name="Normal 2 53 8 6" xfId="18339"/>
    <cellStyle name="Normal 2 53 8 6 2" xfId="18340"/>
    <cellStyle name="Normal 2 53 8 6 2 2" xfId="44871"/>
    <cellStyle name="Normal 2 53 8 6 3" xfId="18341"/>
    <cellStyle name="Normal 2 53 8 6 3 2" xfId="44872"/>
    <cellStyle name="Normal 2 53 8 6 4" xfId="18342"/>
    <cellStyle name="Normal 2 53 8 6 4 2" xfId="44873"/>
    <cellStyle name="Normal 2 53 8 6 5" xfId="18343"/>
    <cellStyle name="Normal 2 53 8 6 5 2" xfId="44874"/>
    <cellStyle name="Normal 2 53 8 6 6" xfId="18344"/>
    <cellStyle name="Normal 2 53 8 6 6 2" xfId="44875"/>
    <cellStyle name="Normal 2 53 8 6 7" xfId="18345"/>
    <cellStyle name="Normal 2 53 8 6 7 2" xfId="44876"/>
    <cellStyle name="Normal 2 53 8 6 8" xfId="30781"/>
    <cellStyle name="Normal 2 53 8 6 9" xfId="44870"/>
    <cellStyle name="Normal 2 53 8 6_REUTERS" xfId="18346"/>
    <cellStyle name="Normal 2 53 8 7" xfId="18347"/>
    <cellStyle name="Normal 2 53 8 7 2" xfId="18348"/>
    <cellStyle name="Normal 2 53 8 7 2 2" xfId="44878"/>
    <cellStyle name="Normal 2 53 8 7 3" xfId="18349"/>
    <cellStyle name="Normal 2 53 8 7 3 2" xfId="44879"/>
    <cellStyle name="Normal 2 53 8 7 4" xfId="18350"/>
    <cellStyle name="Normal 2 53 8 7 4 2" xfId="44880"/>
    <cellStyle name="Normal 2 53 8 7 5" xfId="18351"/>
    <cellStyle name="Normal 2 53 8 7 5 2" xfId="44881"/>
    <cellStyle name="Normal 2 53 8 7 6" xfId="18352"/>
    <cellStyle name="Normal 2 53 8 7 6 2" xfId="44882"/>
    <cellStyle name="Normal 2 53 8 7 7" xfId="18353"/>
    <cellStyle name="Normal 2 53 8 7 7 2" xfId="44883"/>
    <cellStyle name="Normal 2 53 8 7 8" xfId="30782"/>
    <cellStyle name="Normal 2 53 8 7 9" xfId="44877"/>
    <cellStyle name="Normal 2 53 8 7_REUTERS" xfId="18354"/>
    <cellStyle name="Normal 2 53 8 8" xfId="18355"/>
    <cellStyle name="Normal 2 53 8 8 2" xfId="18356"/>
    <cellStyle name="Normal 2 53 8 8 2 2" xfId="44885"/>
    <cellStyle name="Normal 2 53 8 8 3" xfId="18357"/>
    <cellStyle name="Normal 2 53 8 8 3 2" xfId="44886"/>
    <cellStyle name="Normal 2 53 8 8 4" xfId="18358"/>
    <cellStyle name="Normal 2 53 8 8 4 2" xfId="44887"/>
    <cellStyle name="Normal 2 53 8 8 5" xfId="18359"/>
    <cellStyle name="Normal 2 53 8 8 5 2" xfId="44888"/>
    <cellStyle name="Normal 2 53 8 8 6" xfId="18360"/>
    <cellStyle name="Normal 2 53 8 8 6 2" xfId="44889"/>
    <cellStyle name="Normal 2 53 8 8 7" xfId="18361"/>
    <cellStyle name="Normal 2 53 8 8 7 2" xfId="44890"/>
    <cellStyle name="Normal 2 53 8 8 8" xfId="30783"/>
    <cellStyle name="Normal 2 53 8 8 9" xfId="44884"/>
    <cellStyle name="Normal 2 53 8 8_REUTERS" xfId="18362"/>
    <cellStyle name="Normal 2 53 8 9" xfId="18363"/>
    <cellStyle name="Normal 2 53 8 9 2" xfId="18364"/>
    <cellStyle name="Normal 2 53 8 9 2 2" xfId="44892"/>
    <cellStyle name="Normal 2 53 8 9 3" xfId="18365"/>
    <cellStyle name="Normal 2 53 8 9 3 2" xfId="44893"/>
    <cellStyle name="Normal 2 53 8 9 4" xfId="18366"/>
    <cellStyle name="Normal 2 53 8 9 4 2" xfId="44894"/>
    <cellStyle name="Normal 2 53 8 9 5" xfId="18367"/>
    <cellStyle name="Normal 2 53 8 9 5 2" xfId="44895"/>
    <cellStyle name="Normal 2 53 8 9 6" xfId="18368"/>
    <cellStyle name="Normal 2 53 8 9 6 2" xfId="44896"/>
    <cellStyle name="Normal 2 53 8 9 7" xfId="18369"/>
    <cellStyle name="Normal 2 53 8 9 7 2" xfId="44897"/>
    <cellStyle name="Normal 2 53 8 9 8" xfId="30784"/>
    <cellStyle name="Normal 2 53 8 9 9" xfId="44891"/>
    <cellStyle name="Normal 2 53 8 9_REUTERS" xfId="18370"/>
    <cellStyle name="Normal 2 53 8_DIFF DBI" xfId="18371"/>
    <cellStyle name="Normal 2 53 9" xfId="18372"/>
    <cellStyle name="Normal 2 53 9 2" xfId="18373"/>
    <cellStyle name="Normal 2 53 9 2 2" xfId="44899"/>
    <cellStyle name="Normal 2 53 9 3" xfId="18374"/>
    <cellStyle name="Normal 2 53 9 3 2" xfId="44900"/>
    <cellStyle name="Normal 2 53 9 4" xfId="18375"/>
    <cellStyle name="Normal 2 53 9 4 2" xfId="44901"/>
    <cellStyle name="Normal 2 53 9 5" xfId="18376"/>
    <cellStyle name="Normal 2 53 9 5 2" xfId="44902"/>
    <cellStyle name="Normal 2 53 9 6" xfId="18377"/>
    <cellStyle name="Normal 2 53 9 6 2" xfId="44903"/>
    <cellStyle name="Normal 2 53 9 7" xfId="18378"/>
    <cellStyle name="Normal 2 53 9 7 2" xfId="44904"/>
    <cellStyle name="Normal 2 53 9 8" xfId="30785"/>
    <cellStyle name="Normal 2 53 9 9" xfId="44898"/>
    <cellStyle name="Normal 2 53 9_REUTERS" xfId="18379"/>
    <cellStyle name="Normal 2 53_INDX_CORR" xfId="18380"/>
    <cellStyle name="Normal 2 54" xfId="18381"/>
    <cellStyle name="Normal 2 54 10" xfId="18382"/>
    <cellStyle name="Normal 2 54 10 2" xfId="44906"/>
    <cellStyle name="Normal 2 54 11" xfId="18383"/>
    <cellStyle name="Normal 2 54 11 2" xfId="44907"/>
    <cellStyle name="Normal 2 54 12" xfId="18384"/>
    <cellStyle name="Normal 2 54 12 2" xfId="44908"/>
    <cellStyle name="Normal 2 54 13" xfId="18385"/>
    <cellStyle name="Normal 2 54 13 2" xfId="44909"/>
    <cellStyle name="Normal 2 54 14" xfId="18386"/>
    <cellStyle name="Normal 2 54 14 2" xfId="44910"/>
    <cellStyle name="Normal 2 54 15" xfId="18387"/>
    <cellStyle name="Normal 2 54 15 2" xfId="44911"/>
    <cellStyle name="Normal 2 54 16" xfId="18388"/>
    <cellStyle name="Normal 2 54 16 2" xfId="44912"/>
    <cellStyle name="Normal 2 54 17" xfId="18389"/>
    <cellStyle name="Normal 2 54 17 2" xfId="44913"/>
    <cellStyle name="Normal 2 54 18" xfId="18390"/>
    <cellStyle name="Normal 2 54 18 2" xfId="44914"/>
    <cellStyle name="Normal 2 54 19" xfId="18391"/>
    <cellStyle name="Normal 2 54 19 2" xfId="44915"/>
    <cellStyle name="Normal 2 54 2" xfId="18392"/>
    <cellStyle name="Normal 2 54 2 10" xfId="18393"/>
    <cellStyle name="Normal 2 54 2 10 2" xfId="18394"/>
    <cellStyle name="Normal 2 54 2 10 2 2" xfId="44918"/>
    <cellStyle name="Normal 2 54 2 10 3" xfId="18395"/>
    <cellStyle name="Normal 2 54 2 10 3 2" xfId="44919"/>
    <cellStyle name="Normal 2 54 2 10 4" xfId="18396"/>
    <cellStyle name="Normal 2 54 2 10 4 2" xfId="44920"/>
    <cellStyle name="Normal 2 54 2 10 5" xfId="18397"/>
    <cellStyle name="Normal 2 54 2 10 5 2" xfId="44921"/>
    <cellStyle name="Normal 2 54 2 10 6" xfId="44917"/>
    <cellStyle name="Normal 2 54 2 11" xfId="18398"/>
    <cellStyle name="Normal 2 54 2 11 2" xfId="44922"/>
    <cellStyle name="Normal 2 54 2 12" xfId="18399"/>
    <cellStyle name="Normal 2 54 2 12 2" xfId="44923"/>
    <cellStyle name="Normal 2 54 2 13" xfId="18400"/>
    <cellStyle name="Normal 2 54 2 13 2" xfId="44924"/>
    <cellStyle name="Normal 2 54 2 14" xfId="18401"/>
    <cellStyle name="Normal 2 54 2 14 2" xfId="44925"/>
    <cellStyle name="Normal 2 54 2 15" xfId="18402"/>
    <cellStyle name="Normal 2 54 2 15 2" xfId="44926"/>
    <cellStyle name="Normal 2 54 2 16" xfId="18403"/>
    <cellStyle name="Normal 2 54 2 16 2" xfId="44927"/>
    <cellStyle name="Normal 2 54 2 17" xfId="18404"/>
    <cellStyle name="Normal 2 54 2 17 2" xfId="44928"/>
    <cellStyle name="Normal 2 54 2 18" xfId="18405"/>
    <cellStyle name="Normal 2 54 2 18 2" xfId="44929"/>
    <cellStyle name="Normal 2 54 2 19" xfId="18406"/>
    <cellStyle name="Normal 2 54 2 19 2" xfId="44930"/>
    <cellStyle name="Normal 2 54 2 2" xfId="18407"/>
    <cellStyle name="Normal 2 54 2 2 10" xfId="18408"/>
    <cellStyle name="Normal 2 54 2 2 10 2" xfId="44932"/>
    <cellStyle name="Normal 2 54 2 2 11" xfId="18409"/>
    <cellStyle name="Normal 2 54 2 2 11 2" xfId="44933"/>
    <cellStyle name="Normal 2 54 2 2 12" xfId="18410"/>
    <cellStyle name="Normal 2 54 2 2 12 2" xfId="44934"/>
    <cellStyle name="Normal 2 54 2 2 13" xfId="18411"/>
    <cellStyle name="Normal 2 54 2 2 13 2" xfId="44935"/>
    <cellStyle name="Normal 2 54 2 2 14" xfId="18412"/>
    <cellStyle name="Normal 2 54 2 2 14 2" xfId="44936"/>
    <cellStyle name="Normal 2 54 2 2 15" xfId="18413"/>
    <cellStyle name="Normal 2 54 2 2 15 2" xfId="44937"/>
    <cellStyle name="Normal 2 54 2 2 16" xfId="18414"/>
    <cellStyle name="Normal 2 54 2 2 16 2" xfId="44938"/>
    <cellStyle name="Normal 2 54 2 2 17" xfId="18415"/>
    <cellStyle name="Normal 2 54 2 2 17 2" xfId="44939"/>
    <cellStyle name="Normal 2 54 2 2 18" xfId="18416"/>
    <cellStyle name="Normal 2 54 2 2 18 2" xfId="44940"/>
    <cellStyle name="Normal 2 54 2 2 19" xfId="18417"/>
    <cellStyle name="Normal 2 54 2 2 19 2" xfId="44941"/>
    <cellStyle name="Normal 2 54 2 2 2" xfId="18418"/>
    <cellStyle name="Normal 2 54 2 2 2 2" xfId="18419"/>
    <cellStyle name="Normal 2 54 2 2 2 2 2" xfId="44943"/>
    <cellStyle name="Normal 2 54 2 2 2 3" xfId="18420"/>
    <cellStyle name="Normal 2 54 2 2 2 3 2" xfId="44944"/>
    <cellStyle name="Normal 2 54 2 2 2 4" xfId="18421"/>
    <cellStyle name="Normal 2 54 2 2 2 4 2" xfId="44945"/>
    <cellStyle name="Normal 2 54 2 2 2 5" xfId="18422"/>
    <cellStyle name="Normal 2 54 2 2 2 5 2" xfId="44946"/>
    <cellStyle name="Normal 2 54 2 2 2 6" xfId="18423"/>
    <cellStyle name="Normal 2 54 2 2 2 6 2" xfId="44947"/>
    <cellStyle name="Normal 2 54 2 2 2 7" xfId="18424"/>
    <cellStyle name="Normal 2 54 2 2 2 7 2" xfId="44948"/>
    <cellStyle name="Normal 2 54 2 2 2 8" xfId="30789"/>
    <cellStyle name="Normal 2 54 2 2 2 9" xfId="44942"/>
    <cellStyle name="Normal 2 54 2 2 2_REUTERS" xfId="18425"/>
    <cellStyle name="Normal 2 54 2 2 20" xfId="18426"/>
    <cellStyle name="Normal 2 54 2 2 20 2" xfId="44949"/>
    <cellStyle name="Normal 2 54 2 2 21" xfId="30788"/>
    <cellStyle name="Normal 2 54 2 2 22" xfId="44931"/>
    <cellStyle name="Normal 2 54 2 2 3" xfId="18427"/>
    <cellStyle name="Normal 2 54 2 2 3 2" xfId="18428"/>
    <cellStyle name="Normal 2 54 2 2 3 2 2" xfId="44951"/>
    <cellStyle name="Normal 2 54 2 2 3 3" xfId="18429"/>
    <cellStyle name="Normal 2 54 2 2 3 3 2" xfId="44952"/>
    <cellStyle name="Normal 2 54 2 2 3 4" xfId="18430"/>
    <cellStyle name="Normal 2 54 2 2 3 4 2" xfId="44953"/>
    <cellStyle name="Normal 2 54 2 2 3 5" xfId="18431"/>
    <cellStyle name="Normal 2 54 2 2 3 5 2" xfId="44954"/>
    <cellStyle name="Normal 2 54 2 2 3 6" xfId="18432"/>
    <cellStyle name="Normal 2 54 2 2 3 6 2" xfId="44955"/>
    <cellStyle name="Normal 2 54 2 2 3 7" xfId="18433"/>
    <cellStyle name="Normal 2 54 2 2 3 7 2" xfId="44956"/>
    <cellStyle name="Normal 2 54 2 2 3 8" xfId="30790"/>
    <cellStyle name="Normal 2 54 2 2 3 9" xfId="44950"/>
    <cellStyle name="Normal 2 54 2 2 3_REUTERS" xfId="18434"/>
    <cellStyle name="Normal 2 54 2 2 4" xfId="18435"/>
    <cellStyle name="Normal 2 54 2 2 4 2" xfId="18436"/>
    <cellStyle name="Normal 2 54 2 2 4 2 2" xfId="44958"/>
    <cellStyle name="Normal 2 54 2 2 4 3" xfId="18437"/>
    <cellStyle name="Normal 2 54 2 2 4 3 2" xfId="44959"/>
    <cellStyle name="Normal 2 54 2 2 4 4" xfId="18438"/>
    <cellStyle name="Normal 2 54 2 2 4 4 2" xfId="44960"/>
    <cellStyle name="Normal 2 54 2 2 4 5" xfId="18439"/>
    <cellStyle name="Normal 2 54 2 2 4 5 2" xfId="44961"/>
    <cellStyle name="Normal 2 54 2 2 4 6" xfId="18440"/>
    <cellStyle name="Normal 2 54 2 2 4 6 2" xfId="44962"/>
    <cellStyle name="Normal 2 54 2 2 4 7" xfId="18441"/>
    <cellStyle name="Normal 2 54 2 2 4 7 2" xfId="44963"/>
    <cellStyle name="Normal 2 54 2 2 4 8" xfId="30791"/>
    <cellStyle name="Normal 2 54 2 2 4 9" xfId="44957"/>
    <cellStyle name="Normal 2 54 2 2 4_REUTERS" xfId="18442"/>
    <cellStyle name="Normal 2 54 2 2 5" xfId="18443"/>
    <cellStyle name="Normal 2 54 2 2 5 2" xfId="18444"/>
    <cellStyle name="Normal 2 54 2 2 5 2 2" xfId="44965"/>
    <cellStyle name="Normal 2 54 2 2 5 3" xfId="18445"/>
    <cellStyle name="Normal 2 54 2 2 5 3 2" xfId="44966"/>
    <cellStyle name="Normal 2 54 2 2 5 4" xfId="18446"/>
    <cellStyle name="Normal 2 54 2 2 5 4 2" xfId="44967"/>
    <cellStyle name="Normal 2 54 2 2 5 5" xfId="18447"/>
    <cellStyle name="Normal 2 54 2 2 5 5 2" xfId="44968"/>
    <cellStyle name="Normal 2 54 2 2 5 6" xfId="18448"/>
    <cellStyle name="Normal 2 54 2 2 5 6 2" xfId="44969"/>
    <cellStyle name="Normal 2 54 2 2 5 7" xfId="18449"/>
    <cellStyle name="Normal 2 54 2 2 5 7 2" xfId="44970"/>
    <cellStyle name="Normal 2 54 2 2 5 8" xfId="30792"/>
    <cellStyle name="Normal 2 54 2 2 5 9" xfId="44964"/>
    <cellStyle name="Normal 2 54 2 2 5_REUTERS" xfId="18450"/>
    <cellStyle name="Normal 2 54 2 2 6" xfId="18451"/>
    <cellStyle name="Normal 2 54 2 2 6 2" xfId="18452"/>
    <cellStyle name="Normal 2 54 2 2 6 2 2" xfId="44972"/>
    <cellStyle name="Normal 2 54 2 2 6 3" xfId="18453"/>
    <cellStyle name="Normal 2 54 2 2 6 3 2" xfId="44973"/>
    <cellStyle name="Normal 2 54 2 2 6 4" xfId="18454"/>
    <cellStyle name="Normal 2 54 2 2 6 4 2" xfId="44974"/>
    <cellStyle name="Normal 2 54 2 2 6 5" xfId="18455"/>
    <cellStyle name="Normal 2 54 2 2 6 5 2" xfId="44975"/>
    <cellStyle name="Normal 2 54 2 2 6 6" xfId="44971"/>
    <cellStyle name="Normal 2 54 2 2 7" xfId="18456"/>
    <cellStyle name="Normal 2 54 2 2 7 2" xfId="44976"/>
    <cellStyle name="Normal 2 54 2 2 8" xfId="18457"/>
    <cellStyle name="Normal 2 54 2 2 8 2" xfId="44977"/>
    <cellStyle name="Normal 2 54 2 2 9" xfId="18458"/>
    <cellStyle name="Normal 2 54 2 2 9 2" xfId="44978"/>
    <cellStyle name="Normal 2 54 2 2_INDX_CORR" xfId="18459"/>
    <cellStyle name="Normal 2 54 2 20" xfId="18460"/>
    <cellStyle name="Normal 2 54 2 20 2" xfId="44979"/>
    <cellStyle name="Normal 2 54 2 21" xfId="18461"/>
    <cellStyle name="Normal 2 54 2 21 2" xfId="44980"/>
    <cellStyle name="Normal 2 54 2 22" xfId="18462"/>
    <cellStyle name="Normal 2 54 2 22 2" xfId="44981"/>
    <cellStyle name="Normal 2 54 2 23" xfId="18463"/>
    <cellStyle name="Normal 2 54 2 23 2" xfId="44982"/>
    <cellStyle name="Normal 2 54 2 24" xfId="18464"/>
    <cellStyle name="Normal 2 54 2 24 2" xfId="44983"/>
    <cellStyle name="Normal 2 54 2 25" xfId="30787"/>
    <cellStyle name="Normal 2 54 2 26" xfId="44916"/>
    <cellStyle name="Normal 2 54 2 3" xfId="18465"/>
    <cellStyle name="Normal 2 54 2 3 10" xfId="18466"/>
    <cellStyle name="Normal 2 54 2 3 10 2" xfId="44985"/>
    <cellStyle name="Normal 2 54 2 3 11" xfId="18467"/>
    <cellStyle name="Normal 2 54 2 3 11 2" xfId="44986"/>
    <cellStyle name="Normal 2 54 2 3 12" xfId="18468"/>
    <cellStyle name="Normal 2 54 2 3 12 2" xfId="44987"/>
    <cellStyle name="Normal 2 54 2 3 13" xfId="18469"/>
    <cellStyle name="Normal 2 54 2 3 13 2" xfId="44988"/>
    <cellStyle name="Normal 2 54 2 3 14" xfId="18470"/>
    <cellStyle name="Normal 2 54 2 3 14 2" xfId="44989"/>
    <cellStyle name="Normal 2 54 2 3 15" xfId="18471"/>
    <cellStyle name="Normal 2 54 2 3 15 2" xfId="44990"/>
    <cellStyle name="Normal 2 54 2 3 16" xfId="18472"/>
    <cellStyle name="Normal 2 54 2 3 16 2" xfId="44991"/>
    <cellStyle name="Normal 2 54 2 3 17" xfId="18473"/>
    <cellStyle name="Normal 2 54 2 3 17 2" xfId="44992"/>
    <cellStyle name="Normal 2 54 2 3 18" xfId="18474"/>
    <cellStyle name="Normal 2 54 2 3 18 2" xfId="44993"/>
    <cellStyle name="Normal 2 54 2 3 19" xfId="18475"/>
    <cellStyle name="Normal 2 54 2 3 19 2" xfId="44994"/>
    <cellStyle name="Normal 2 54 2 3 2" xfId="18476"/>
    <cellStyle name="Normal 2 54 2 3 2 2" xfId="18477"/>
    <cellStyle name="Normal 2 54 2 3 2 2 2" xfId="44996"/>
    <cellStyle name="Normal 2 54 2 3 2 3" xfId="18478"/>
    <cellStyle name="Normal 2 54 2 3 2 3 2" xfId="44997"/>
    <cellStyle name="Normal 2 54 2 3 2 4" xfId="18479"/>
    <cellStyle name="Normal 2 54 2 3 2 4 2" xfId="44998"/>
    <cellStyle name="Normal 2 54 2 3 2 5" xfId="18480"/>
    <cellStyle name="Normal 2 54 2 3 2 5 2" xfId="44999"/>
    <cellStyle name="Normal 2 54 2 3 2 6" xfId="18481"/>
    <cellStyle name="Normal 2 54 2 3 2 6 2" xfId="45000"/>
    <cellStyle name="Normal 2 54 2 3 2 7" xfId="18482"/>
    <cellStyle name="Normal 2 54 2 3 2 7 2" xfId="45001"/>
    <cellStyle name="Normal 2 54 2 3 2 8" xfId="30794"/>
    <cellStyle name="Normal 2 54 2 3 2 9" xfId="44995"/>
    <cellStyle name="Normal 2 54 2 3 2_REUTERS" xfId="18483"/>
    <cellStyle name="Normal 2 54 2 3 20" xfId="18484"/>
    <cellStyle name="Normal 2 54 2 3 20 2" xfId="45002"/>
    <cellStyle name="Normal 2 54 2 3 21" xfId="30793"/>
    <cellStyle name="Normal 2 54 2 3 22" xfId="44984"/>
    <cellStyle name="Normal 2 54 2 3 3" xfId="18485"/>
    <cellStyle name="Normal 2 54 2 3 3 2" xfId="18486"/>
    <cellStyle name="Normal 2 54 2 3 3 2 2" xfId="45004"/>
    <cellStyle name="Normal 2 54 2 3 3 3" xfId="18487"/>
    <cellStyle name="Normal 2 54 2 3 3 3 2" xfId="45005"/>
    <cellStyle name="Normal 2 54 2 3 3 4" xfId="18488"/>
    <cellStyle name="Normal 2 54 2 3 3 4 2" xfId="45006"/>
    <cellStyle name="Normal 2 54 2 3 3 5" xfId="18489"/>
    <cellStyle name="Normal 2 54 2 3 3 5 2" xfId="45007"/>
    <cellStyle name="Normal 2 54 2 3 3 6" xfId="18490"/>
    <cellStyle name="Normal 2 54 2 3 3 6 2" xfId="45008"/>
    <cellStyle name="Normal 2 54 2 3 3 7" xfId="18491"/>
    <cellStyle name="Normal 2 54 2 3 3 7 2" xfId="45009"/>
    <cellStyle name="Normal 2 54 2 3 3 8" xfId="30795"/>
    <cellStyle name="Normal 2 54 2 3 3 9" xfId="45003"/>
    <cellStyle name="Normal 2 54 2 3 3_REUTERS" xfId="18492"/>
    <cellStyle name="Normal 2 54 2 3 4" xfId="18493"/>
    <cellStyle name="Normal 2 54 2 3 4 2" xfId="18494"/>
    <cellStyle name="Normal 2 54 2 3 4 2 2" xfId="45011"/>
    <cellStyle name="Normal 2 54 2 3 4 3" xfId="18495"/>
    <cellStyle name="Normal 2 54 2 3 4 3 2" xfId="45012"/>
    <cellStyle name="Normal 2 54 2 3 4 4" xfId="18496"/>
    <cellStyle name="Normal 2 54 2 3 4 4 2" xfId="45013"/>
    <cellStyle name="Normal 2 54 2 3 4 5" xfId="18497"/>
    <cellStyle name="Normal 2 54 2 3 4 5 2" xfId="45014"/>
    <cellStyle name="Normal 2 54 2 3 4 6" xfId="18498"/>
    <cellStyle name="Normal 2 54 2 3 4 6 2" xfId="45015"/>
    <cellStyle name="Normal 2 54 2 3 4 7" xfId="18499"/>
    <cellStyle name="Normal 2 54 2 3 4 7 2" xfId="45016"/>
    <cellStyle name="Normal 2 54 2 3 4 8" xfId="30796"/>
    <cellStyle name="Normal 2 54 2 3 4 9" xfId="45010"/>
    <cellStyle name="Normal 2 54 2 3 4_REUTERS" xfId="18500"/>
    <cellStyle name="Normal 2 54 2 3 5" xfId="18501"/>
    <cellStyle name="Normal 2 54 2 3 5 2" xfId="18502"/>
    <cellStyle name="Normal 2 54 2 3 5 2 2" xfId="45018"/>
    <cellStyle name="Normal 2 54 2 3 5 3" xfId="18503"/>
    <cellStyle name="Normal 2 54 2 3 5 3 2" xfId="45019"/>
    <cellStyle name="Normal 2 54 2 3 5 4" xfId="18504"/>
    <cellStyle name="Normal 2 54 2 3 5 4 2" xfId="45020"/>
    <cellStyle name="Normal 2 54 2 3 5 5" xfId="18505"/>
    <cellStyle name="Normal 2 54 2 3 5 5 2" xfId="45021"/>
    <cellStyle name="Normal 2 54 2 3 5 6" xfId="18506"/>
    <cellStyle name="Normal 2 54 2 3 5 6 2" xfId="45022"/>
    <cellStyle name="Normal 2 54 2 3 5 7" xfId="18507"/>
    <cellStyle name="Normal 2 54 2 3 5 7 2" xfId="45023"/>
    <cellStyle name="Normal 2 54 2 3 5 8" xfId="30797"/>
    <cellStyle name="Normal 2 54 2 3 5 9" xfId="45017"/>
    <cellStyle name="Normal 2 54 2 3 5_REUTERS" xfId="18508"/>
    <cellStyle name="Normal 2 54 2 3 6" xfId="18509"/>
    <cellStyle name="Normal 2 54 2 3 6 2" xfId="18510"/>
    <cellStyle name="Normal 2 54 2 3 6 2 2" xfId="45025"/>
    <cellStyle name="Normal 2 54 2 3 6 3" xfId="18511"/>
    <cellStyle name="Normal 2 54 2 3 6 3 2" xfId="45026"/>
    <cellStyle name="Normal 2 54 2 3 6 4" xfId="18512"/>
    <cellStyle name="Normal 2 54 2 3 6 4 2" xfId="45027"/>
    <cellStyle name="Normal 2 54 2 3 6 5" xfId="18513"/>
    <cellStyle name="Normal 2 54 2 3 6 5 2" xfId="45028"/>
    <cellStyle name="Normal 2 54 2 3 6 6" xfId="45024"/>
    <cellStyle name="Normal 2 54 2 3 7" xfId="18514"/>
    <cellStyle name="Normal 2 54 2 3 7 2" xfId="45029"/>
    <cellStyle name="Normal 2 54 2 3 8" xfId="18515"/>
    <cellStyle name="Normal 2 54 2 3 8 2" xfId="45030"/>
    <cellStyle name="Normal 2 54 2 3 9" xfId="18516"/>
    <cellStyle name="Normal 2 54 2 3 9 2" xfId="45031"/>
    <cellStyle name="Normal 2 54 2 3_INDX_CORR" xfId="18517"/>
    <cellStyle name="Normal 2 54 2 4" xfId="18518"/>
    <cellStyle name="Normal 2 54 2 4 10" xfId="18519"/>
    <cellStyle name="Normal 2 54 2 4 10 2" xfId="45033"/>
    <cellStyle name="Normal 2 54 2 4 11" xfId="18520"/>
    <cellStyle name="Normal 2 54 2 4 11 2" xfId="45034"/>
    <cellStyle name="Normal 2 54 2 4 12" xfId="18521"/>
    <cellStyle name="Normal 2 54 2 4 12 2" xfId="45035"/>
    <cellStyle name="Normal 2 54 2 4 13" xfId="18522"/>
    <cellStyle name="Normal 2 54 2 4 13 2" xfId="45036"/>
    <cellStyle name="Normal 2 54 2 4 14" xfId="18523"/>
    <cellStyle name="Normal 2 54 2 4 14 2" xfId="45037"/>
    <cellStyle name="Normal 2 54 2 4 15" xfId="18524"/>
    <cellStyle name="Normal 2 54 2 4 15 2" xfId="45038"/>
    <cellStyle name="Normal 2 54 2 4 16" xfId="18525"/>
    <cellStyle name="Normal 2 54 2 4 16 2" xfId="45039"/>
    <cellStyle name="Normal 2 54 2 4 17" xfId="18526"/>
    <cellStyle name="Normal 2 54 2 4 17 2" xfId="45040"/>
    <cellStyle name="Normal 2 54 2 4 18" xfId="18527"/>
    <cellStyle name="Normal 2 54 2 4 18 2" xfId="45041"/>
    <cellStyle name="Normal 2 54 2 4 19" xfId="18528"/>
    <cellStyle name="Normal 2 54 2 4 19 2" xfId="45042"/>
    <cellStyle name="Normal 2 54 2 4 2" xfId="18529"/>
    <cellStyle name="Normal 2 54 2 4 2 2" xfId="18530"/>
    <cellStyle name="Normal 2 54 2 4 2 2 2" xfId="45044"/>
    <cellStyle name="Normal 2 54 2 4 2 3" xfId="18531"/>
    <cellStyle name="Normal 2 54 2 4 2 3 2" xfId="45045"/>
    <cellStyle name="Normal 2 54 2 4 2 4" xfId="18532"/>
    <cellStyle name="Normal 2 54 2 4 2 4 2" xfId="45046"/>
    <cellStyle name="Normal 2 54 2 4 2 5" xfId="18533"/>
    <cellStyle name="Normal 2 54 2 4 2 5 2" xfId="45047"/>
    <cellStyle name="Normal 2 54 2 4 2 6" xfId="18534"/>
    <cellStyle name="Normal 2 54 2 4 2 6 2" xfId="45048"/>
    <cellStyle name="Normal 2 54 2 4 2 7" xfId="18535"/>
    <cellStyle name="Normal 2 54 2 4 2 7 2" xfId="45049"/>
    <cellStyle name="Normal 2 54 2 4 2 8" xfId="30799"/>
    <cellStyle name="Normal 2 54 2 4 2 9" xfId="45043"/>
    <cellStyle name="Normal 2 54 2 4 2_REUTERS" xfId="18536"/>
    <cellStyle name="Normal 2 54 2 4 20" xfId="18537"/>
    <cellStyle name="Normal 2 54 2 4 20 2" xfId="45050"/>
    <cellStyle name="Normal 2 54 2 4 21" xfId="30798"/>
    <cellStyle name="Normal 2 54 2 4 22" xfId="45032"/>
    <cellStyle name="Normal 2 54 2 4 3" xfId="18538"/>
    <cellStyle name="Normal 2 54 2 4 3 2" xfId="18539"/>
    <cellStyle name="Normal 2 54 2 4 3 2 2" xfId="45052"/>
    <cellStyle name="Normal 2 54 2 4 3 3" xfId="18540"/>
    <cellStyle name="Normal 2 54 2 4 3 3 2" xfId="45053"/>
    <cellStyle name="Normal 2 54 2 4 3 4" xfId="18541"/>
    <cellStyle name="Normal 2 54 2 4 3 4 2" xfId="45054"/>
    <cellStyle name="Normal 2 54 2 4 3 5" xfId="18542"/>
    <cellStyle name="Normal 2 54 2 4 3 5 2" xfId="45055"/>
    <cellStyle name="Normal 2 54 2 4 3 6" xfId="18543"/>
    <cellStyle name="Normal 2 54 2 4 3 6 2" xfId="45056"/>
    <cellStyle name="Normal 2 54 2 4 3 7" xfId="18544"/>
    <cellStyle name="Normal 2 54 2 4 3 7 2" xfId="45057"/>
    <cellStyle name="Normal 2 54 2 4 3 8" xfId="30800"/>
    <cellStyle name="Normal 2 54 2 4 3 9" xfId="45051"/>
    <cellStyle name="Normal 2 54 2 4 3_REUTERS" xfId="18545"/>
    <cellStyle name="Normal 2 54 2 4 4" xfId="18546"/>
    <cellStyle name="Normal 2 54 2 4 4 2" xfId="18547"/>
    <cellStyle name="Normal 2 54 2 4 4 2 2" xfId="45059"/>
    <cellStyle name="Normal 2 54 2 4 4 3" xfId="18548"/>
    <cellStyle name="Normal 2 54 2 4 4 3 2" xfId="45060"/>
    <cellStyle name="Normal 2 54 2 4 4 4" xfId="18549"/>
    <cellStyle name="Normal 2 54 2 4 4 4 2" xfId="45061"/>
    <cellStyle name="Normal 2 54 2 4 4 5" xfId="18550"/>
    <cellStyle name="Normal 2 54 2 4 4 5 2" xfId="45062"/>
    <cellStyle name="Normal 2 54 2 4 4 6" xfId="18551"/>
    <cellStyle name="Normal 2 54 2 4 4 6 2" xfId="45063"/>
    <cellStyle name="Normal 2 54 2 4 4 7" xfId="18552"/>
    <cellStyle name="Normal 2 54 2 4 4 7 2" xfId="45064"/>
    <cellStyle name="Normal 2 54 2 4 4 8" xfId="30801"/>
    <cellStyle name="Normal 2 54 2 4 4 9" xfId="45058"/>
    <cellStyle name="Normal 2 54 2 4 4_REUTERS" xfId="18553"/>
    <cellStyle name="Normal 2 54 2 4 5" xfId="18554"/>
    <cellStyle name="Normal 2 54 2 4 5 2" xfId="18555"/>
    <cellStyle name="Normal 2 54 2 4 5 2 2" xfId="45066"/>
    <cellStyle name="Normal 2 54 2 4 5 3" xfId="18556"/>
    <cellStyle name="Normal 2 54 2 4 5 3 2" xfId="45067"/>
    <cellStyle name="Normal 2 54 2 4 5 4" xfId="18557"/>
    <cellStyle name="Normal 2 54 2 4 5 4 2" xfId="45068"/>
    <cellStyle name="Normal 2 54 2 4 5 5" xfId="18558"/>
    <cellStyle name="Normal 2 54 2 4 5 5 2" xfId="45069"/>
    <cellStyle name="Normal 2 54 2 4 5 6" xfId="18559"/>
    <cellStyle name="Normal 2 54 2 4 5 6 2" xfId="45070"/>
    <cellStyle name="Normal 2 54 2 4 5 7" xfId="18560"/>
    <cellStyle name="Normal 2 54 2 4 5 7 2" xfId="45071"/>
    <cellStyle name="Normal 2 54 2 4 5 8" xfId="30802"/>
    <cellStyle name="Normal 2 54 2 4 5 9" xfId="45065"/>
    <cellStyle name="Normal 2 54 2 4 5_REUTERS" xfId="18561"/>
    <cellStyle name="Normal 2 54 2 4 6" xfId="18562"/>
    <cellStyle name="Normal 2 54 2 4 6 2" xfId="18563"/>
    <cellStyle name="Normal 2 54 2 4 6 2 2" xfId="45073"/>
    <cellStyle name="Normal 2 54 2 4 6 3" xfId="18564"/>
    <cellStyle name="Normal 2 54 2 4 6 3 2" xfId="45074"/>
    <cellStyle name="Normal 2 54 2 4 6 4" xfId="18565"/>
    <cellStyle name="Normal 2 54 2 4 6 4 2" xfId="45075"/>
    <cellStyle name="Normal 2 54 2 4 6 5" xfId="18566"/>
    <cellStyle name="Normal 2 54 2 4 6 5 2" xfId="45076"/>
    <cellStyle name="Normal 2 54 2 4 6 6" xfId="45072"/>
    <cellStyle name="Normal 2 54 2 4 7" xfId="18567"/>
    <cellStyle name="Normal 2 54 2 4 7 2" xfId="45077"/>
    <cellStyle name="Normal 2 54 2 4 8" xfId="18568"/>
    <cellStyle name="Normal 2 54 2 4 8 2" xfId="45078"/>
    <cellStyle name="Normal 2 54 2 4 9" xfId="18569"/>
    <cellStyle name="Normal 2 54 2 4 9 2" xfId="45079"/>
    <cellStyle name="Normal 2 54 2 4_INDX_CORR" xfId="18570"/>
    <cellStyle name="Normal 2 54 2 5" xfId="18571"/>
    <cellStyle name="Normal 2 54 2 5 10" xfId="18572"/>
    <cellStyle name="Normal 2 54 2 5 10 2" xfId="45081"/>
    <cellStyle name="Normal 2 54 2 5 11" xfId="18573"/>
    <cellStyle name="Normal 2 54 2 5 11 2" xfId="45082"/>
    <cellStyle name="Normal 2 54 2 5 12" xfId="18574"/>
    <cellStyle name="Normal 2 54 2 5 12 2" xfId="45083"/>
    <cellStyle name="Normal 2 54 2 5 13" xfId="18575"/>
    <cellStyle name="Normal 2 54 2 5 13 2" xfId="45084"/>
    <cellStyle name="Normal 2 54 2 5 14" xfId="18576"/>
    <cellStyle name="Normal 2 54 2 5 14 2" xfId="45085"/>
    <cellStyle name="Normal 2 54 2 5 15" xfId="18577"/>
    <cellStyle name="Normal 2 54 2 5 15 2" xfId="45086"/>
    <cellStyle name="Normal 2 54 2 5 16" xfId="18578"/>
    <cellStyle name="Normal 2 54 2 5 16 2" xfId="45087"/>
    <cellStyle name="Normal 2 54 2 5 17" xfId="18579"/>
    <cellStyle name="Normal 2 54 2 5 17 2" xfId="45088"/>
    <cellStyle name="Normal 2 54 2 5 18" xfId="18580"/>
    <cellStyle name="Normal 2 54 2 5 18 2" xfId="45089"/>
    <cellStyle name="Normal 2 54 2 5 19" xfId="18581"/>
    <cellStyle name="Normal 2 54 2 5 19 2" xfId="45090"/>
    <cellStyle name="Normal 2 54 2 5 2" xfId="18582"/>
    <cellStyle name="Normal 2 54 2 5 2 2" xfId="18583"/>
    <cellStyle name="Normal 2 54 2 5 2 2 2" xfId="45092"/>
    <cellStyle name="Normal 2 54 2 5 2 3" xfId="18584"/>
    <cellStyle name="Normal 2 54 2 5 2 3 2" xfId="45093"/>
    <cellStyle name="Normal 2 54 2 5 2 4" xfId="18585"/>
    <cellStyle name="Normal 2 54 2 5 2 4 2" xfId="45094"/>
    <cellStyle name="Normal 2 54 2 5 2 5" xfId="18586"/>
    <cellStyle name="Normal 2 54 2 5 2 5 2" xfId="45095"/>
    <cellStyle name="Normal 2 54 2 5 2 6" xfId="18587"/>
    <cellStyle name="Normal 2 54 2 5 2 6 2" xfId="45096"/>
    <cellStyle name="Normal 2 54 2 5 2 7" xfId="18588"/>
    <cellStyle name="Normal 2 54 2 5 2 7 2" xfId="45097"/>
    <cellStyle name="Normal 2 54 2 5 2 8" xfId="30804"/>
    <cellStyle name="Normal 2 54 2 5 2 9" xfId="45091"/>
    <cellStyle name="Normal 2 54 2 5 2_REUTERS" xfId="18589"/>
    <cellStyle name="Normal 2 54 2 5 20" xfId="18590"/>
    <cellStyle name="Normal 2 54 2 5 20 2" xfId="45098"/>
    <cellStyle name="Normal 2 54 2 5 21" xfId="30803"/>
    <cellStyle name="Normal 2 54 2 5 22" xfId="45080"/>
    <cellStyle name="Normal 2 54 2 5 3" xfId="18591"/>
    <cellStyle name="Normal 2 54 2 5 3 2" xfId="18592"/>
    <cellStyle name="Normal 2 54 2 5 3 2 2" xfId="45100"/>
    <cellStyle name="Normal 2 54 2 5 3 3" xfId="18593"/>
    <cellStyle name="Normal 2 54 2 5 3 3 2" xfId="45101"/>
    <cellStyle name="Normal 2 54 2 5 3 4" xfId="18594"/>
    <cellStyle name="Normal 2 54 2 5 3 4 2" xfId="45102"/>
    <cellStyle name="Normal 2 54 2 5 3 5" xfId="18595"/>
    <cellStyle name="Normal 2 54 2 5 3 5 2" xfId="45103"/>
    <cellStyle name="Normal 2 54 2 5 3 6" xfId="18596"/>
    <cellStyle name="Normal 2 54 2 5 3 6 2" xfId="45104"/>
    <cellStyle name="Normal 2 54 2 5 3 7" xfId="18597"/>
    <cellStyle name="Normal 2 54 2 5 3 7 2" xfId="45105"/>
    <cellStyle name="Normal 2 54 2 5 3 8" xfId="30805"/>
    <cellStyle name="Normal 2 54 2 5 3 9" xfId="45099"/>
    <cellStyle name="Normal 2 54 2 5 3_REUTERS" xfId="18598"/>
    <cellStyle name="Normal 2 54 2 5 4" xfId="18599"/>
    <cellStyle name="Normal 2 54 2 5 4 2" xfId="18600"/>
    <cellStyle name="Normal 2 54 2 5 4 2 2" xfId="45107"/>
    <cellStyle name="Normal 2 54 2 5 4 3" xfId="18601"/>
    <cellStyle name="Normal 2 54 2 5 4 3 2" xfId="45108"/>
    <cellStyle name="Normal 2 54 2 5 4 4" xfId="18602"/>
    <cellStyle name="Normal 2 54 2 5 4 4 2" xfId="45109"/>
    <cellStyle name="Normal 2 54 2 5 4 5" xfId="18603"/>
    <cellStyle name="Normal 2 54 2 5 4 5 2" xfId="45110"/>
    <cellStyle name="Normal 2 54 2 5 4 6" xfId="18604"/>
    <cellStyle name="Normal 2 54 2 5 4 6 2" xfId="45111"/>
    <cellStyle name="Normal 2 54 2 5 4 7" xfId="18605"/>
    <cellStyle name="Normal 2 54 2 5 4 7 2" xfId="45112"/>
    <cellStyle name="Normal 2 54 2 5 4 8" xfId="30806"/>
    <cellStyle name="Normal 2 54 2 5 4 9" xfId="45106"/>
    <cellStyle name="Normal 2 54 2 5 4_REUTERS" xfId="18606"/>
    <cellStyle name="Normal 2 54 2 5 5" xfId="18607"/>
    <cellStyle name="Normal 2 54 2 5 5 2" xfId="18608"/>
    <cellStyle name="Normal 2 54 2 5 5 2 2" xfId="45114"/>
    <cellStyle name="Normal 2 54 2 5 5 3" xfId="18609"/>
    <cellStyle name="Normal 2 54 2 5 5 3 2" xfId="45115"/>
    <cellStyle name="Normal 2 54 2 5 5 4" xfId="18610"/>
    <cellStyle name="Normal 2 54 2 5 5 4 2" xfId="45116"/>
    <cellStyle name="Normal 2 54 2 5 5 5" xfId="18611"/>
    <cellStyle name="Normal 2 54 2 5 5 5 2" xfId="45117"/>
    <cellStyle name="Normal 2 54 2 5 5 6" xfId="18612"/>
    <cellStyle name="Normal 2 54 2 5 5 6 2" xfId="45118"/>
    <cellStyle name="Normal 2 54 2 5 5 7" xfId="18613"/>
    <cellStyle name="Normal 2 54 2 5 5 7 2" xfId="45119"/>
    <cellStyle name="Normal 2 54 2 5 5 8" xfId="30807"/>
    <cellStyle name="Normal 2 54 2 5 5 9" xfId="45113"/>
    <cellStyle name="Normal 2 54 2 5 5_REUTERS" xfId="18614"/>
    <cellStyle name="Normal 2 54 2 5 6" xfId="18615"/>
    <cellStyle name="Normal 2 54 2 5 6 2" xfId="18616"/>
    <cellStyle name="Normal 2 54 2 5 6 2 2" xfId="45121"/>
    <cellStyle name="Normal 2 54 2 5 6 3" xfId="18617"/>
    <cellStyle name="Normal 2 54 2 5 6 3 2" xfId="45122"/>
    <cellStyle name="Normal 2 54 2 5 6 4" xfId="18618"/>
    <cellStyle name="Normal 2 54 2 5 6 4 2" xfId="45123"/>
    <cellStyle name="Normal 2 54 2 5 6 5" xfId="18619"/>
    <cellStyle name="Normal 2 54 2 5 6 5 2" xfId="45124"/>
    <cellStyle name="Normal 2 54 2 5 6 6" xfId="45120"/>
    <cellStyle name="Normal 2 54 2 5 7" xfId="18620"/>
    <cellStyle name="Normal 2 54 2 5 7 2" xfId="45125"/>
    <cellStyle name="Normal 2 54 2 5 8" xfId="18621"/>
    <cellStyle name="Normal 2 54 2 5 8 2" xfId="45126"/>
    <cellStyle name="Normal 2 54 2 5 9" xfId="18622"/>
    <cellStyle name="Normal 2 54 2 5 9 2" xfId="45127"/>
    <cellStyle name="Normal 2 54 2 5_INDX_CORR" xfId="18623"/>
    <cellStyle name="Normal 2 54 2 6" xfId="18624"/>
    <cellStyle name="Normal 2 54 2 6 2" xfId="18625"/>
    <cellStyle name="Normal 2 54 2 6 2 2" xfId="45129"/>
    <cellStyle name="Normal 2 54 2 6 3" xfId="18626"/>
    <cellStyle name="Normal 2 54 2 6 3 2" xfId="45130"/>
    <cellStyle name="Normal 2 54 2 6 4" xfId="18627"/>
    <cellStyle name="Normal 2 54 2 6 4 2" xfId="45131"/>
    <cellStyle name="Normal 2 54 2 6 5" xfId="18628"/>
    <cellStyle name="Normal 2 54 2 6 5 2" xfId="45132"/>
    <cellStyle name="Normal 2 54 2 6 6" xfId="18629"/>
    <cellStyle name="Normal 2 54 2 6 6 2" xfId="45133"/>
    <cellStyle name="Normal 2 54 2 6 7" xfId="18630"/>
    <cellStyle name="Normal 2 54 2 6 7 2" xfId="45134"/>
    <cellStyle name="Normal 2 54 2 6 8" xfId="30808"/>
    <cellStyle name="Normal 2 54 2 6 9" xfId="45128"/>
    <cellStyle name="Normal 2 54 2 6_REUTERS" xfId="18631"/>
    <cellStyle name="Normal 2 54 2 7" xfId="18632"/>
    <cellStyle name="Normal 2 54 2 7 2" xfId="18633"/>
    <cellStyle name="Normal 2 54 2 7 2 2" xfId="45136"/>
    <cellStyle name="Normal 2 54 2 7 3" xfId="18634"/>
    <cellStyle name="Normal 2 54 2 7 3 2" xfId="45137"/>
    <cellStyle name="Normal 2 54 2 7 4" xfId="18635"/>
    <cellStyle name="Normal 2 54 2 7 4 2" xfId="45138"/>
    <cellStyle name="Normal 2 54 2 7 5" xfId="18636"/>
    <cellStyle name="Normal 2 54 2 7 5 2" xfId="45139"/>
    <cellStyle name="Normal 2 54 2 7 6" xfId="18637"/>
    <cellStyle name="Normal 2 54 2 7 6 2" xfId="45140"/>
    <cellStyle name="Normal 2 54 2 7 7" xfId="18638"/>
    <cellStyle name="Normal 2 54 2 7 7 2" xfId="45141"/>
    <cellStyle name="Normal 2 54 2 7 8" xfId="30809"/>
    <cellStyle name="Normal 2 54 2 7 9" xfId="45135"/>
    <cellStyle name="Normal 2 54 2 7_REUTERS" xfId="18639"/>
    <cellStyle name="Normal 2 54 2 8" xfId="18640"/>
    <cellStyle name="Normal 2 54 2 8 2" xfId="18641"/>
    <cellStyle name="Normal 2 54 2 8 2 2" xfId="45143"/>
    <cellStyle name="Normal 2 54 2 8 3" xfId="18642"/>
    <cellStyle name="Normal 2 54 2 8 3 2" xfId="45144"/>
    <cellStyle name="Normal 2 54 2 8 4" xfId="18643"/>
    <cellStyle name="Normal 2 54 2 8 4 2" xfId="45145"/>
    <cellStyle name="Normal 2 54 2 8 5" xfId="18644"/>
    <cellStyle name="Normal 2 54 2 8 5 2" xfId="45146"/>
    <cellStyle name="Normal 2 54 2 8 6" xfId="18645"/>
    <cellStyle name="Normal 2 54 2 8 6 2" xfId="45147"/>
    <cellStyle name="Normal 2 54 2 8 7" xfId="18646"/>
    <cellStyle name="Normal 2 54 2 8 7 2" xfId="45148"/>
    <cellStyle name="Normal 2 54 2 8 8" xfId="30810"/>
    <cellStyle name="Normal 2 54 2 8 9" xfId="45142"/>
    <cellStyle name="Normal 2 54 2 8_REUTERS" xfId="18647"/>
    <cellStyle name="Normal 2 54 2 9" xfId="18648"/>
    <cellStyle name="Normal 2 54 2 9 2" xfId="18649"/>
    <cellStyle name="Normal 2 54 2 9 2 2" xfId="45150"/>
    <cellStyle name="Normal 2 54 2 9 3" xfId="18650"/>
    <cellStyle name="Normal 2 54 2 9 3 2" xfId="45151"/>
    <cellStyle name="Normal 2 54 2 9 4" xfId="18651"/>
    <cellStyle name="Normal 2 54 2 9 4 2" xfId="45152"/>
    <cellStyle name="Normal 2 54 2 9 5" xfId="18652"/>
    <cellStyle name="Normal 2 54 2 9 5 2" xfId="45153"/>
    <cellStyle name="Normal 2 54 2 9 6" xfId="18653"/>
    <cellStyle name="Normal 2 54 2 9 6 2" xfId="45154"/>
    <cellStyle name="Normal 2 54 2 9 7" xfId="18654"/>
    <cellStyle name="Normal 2 54 2 9 7 2" xfId="45155"/>
    <cellStyle name="Normal 2 54 2 9 8" xfId="30811"/>
    <cellStyle name="Normal 2 54 2 9 9" xfId="45149"/>
    <cellStyle name="Normal 2 54 2 9_REUTERS" xfId="18655"/>
    <cellStyle name="Normal 2 54 2_DIFF DBI" xfId="18656"/>
    <cellStyle name="Normal 2 54 20" xfId="18657"/>
    <cellStyle name="Normal 2 54 20 2" xfId="45156"/>
    <cellStyle name="Normal 2 54 21" xfId="18658"/>
    <cellStyle name="Normal 2 54 21 2" xfId="45157"/>
    <cellStyle name="Normal 2 54 22" xfId="30786"/>
    <cellStyle name="Normal 2 54 23" xfId="44905"/>
    <cellStyle name="Normal 2 54 3" xfId="18659"/>
    <cellStyle name="Normal 2 54 3 2" xfId="18660"/>
    <cellStyle name="Normal 2 54 3 2 2" xfId="45159"/>
    <cellStyle name="Normal 2 54 3 3" xfId="18661"/>
    <cellStyle name="Normal 2 54 3 3 2" xfId="45160"/>
    <cellStyle name="Normal 2 54 3 4" xfId="18662"/>
    <cellStyle name="Normal 2 54 3 4 2" xfId="45161"/>
    <cellStyle name="Normal 2 54 3 5" xfId="18663"/>
    <cellStyle name="Normal 2 54 3 5 2" xfId="45162"/>
    <cellStyle name="Normal 2 54 3 6" xfId="18664"/>
    <cellStyle name="Normal 2 54 3 6 2" xfId="45163"/>
    <cellStyle name="Normal 2 54 3 7" xfId="18665"/>
    <cellStyle name="Normal 2 54 3 7 2" xfId="45164"/>
    <cellStyle name="Normal 2 54 3 8" xfId="30812"/>
    <cellStyle name="Normal 2 54 3 9" xfId="45158"/>
    <cellStyle name="Normal 2 54 3_REUTERS" xfId="18666"/>
    <cellStyle name="Normal 2 54 4" xfId="18667"/>
    <cellStyle name="Normal 2 54 4 2" xfId="18668"/>
    <cellStyle name="Normal 2 54 4 2 2" xfId="45166"/>
    <cellStyle name="Normal 2 54 4 3" xfId="18669"/>
    <cellStyle name="Normal 2 54 4 3 2" xfId="45167"/>
    <cellStyle name="Normal 2 54 4 4" xfId="18670"/>
    <cellStyle name="Normal 2 54 4 4 2" xfId="45168"/>
    <cellStyle name="Normal 2 54 4 5" xfId="18671"/>
    <cellStyle name="Normal 2 54 4 5 2" xfId="45169"/>
    <cellStyle name="Normal 2 54 4 6" xfId="18672"/>
    <cellStyle name="Normal 2 54 4 6 2" xfId="45170"/>
    <cellStyle name="Normal 2 54 4 7" xfId="18673"/>
    <cellStyle name="Normal 2 54 4 7 2" xfId="45171"/>
    <cellStyle name="Normal 2 54 4 8" xfId="30813"/>
    <cellStyle name="Normal 2 54 4 9" xfId="45165"/>
    <cellStyle name="Normal 2 54 4_REUTERS" xfId="18674"/>
    <cellStyle name="Normal 2 54 5" xfId="18675"/>
    <cellStyle name="Normal 2 54 5 2" xfId="18676"/>
    <cellStyle name="Normal 2 54 5 2 2" xfId="45173"/>
    <cellStyle name="Normal 2 54 5 3" xfId="18677"/>
    <cellStyle name="Normal 2 54 5 3 2" xfId="45174"/>
    <cellStyle name="Normal 2 54 5 4" xfId="18678"/>
    <cellStyle name="Normal 2 54 5 4 2" xfId="45175"/>
    <cellStyle name="Normal 2 54 5 5" xfId="18679"/>
    <cellStyle name="Normal 2 54 5 5 2" xfId="45176"/>
    <cellStyle name="Normal 2 54 5 6" xfId="18680"/>
    <cellStyle name="Normal 2 54 5 6 2" xfId="45177"/>
    <cellStyle name="Normal 2 54 5 7" xfId="18681"/>
    <cellStyle name="Normal 2 54 5 7 2" xfId="45178"/>
    <cellStyle name="Normal 2 54 5 8" xfId="30814"/>
    <cellStyle name="Normal 2 54 5 9" xfId="45172"/>
    <cellStyle name="Normal 2 54 5_REUTERS" xfId="18682"/>
    <cellStyle name="Normal 2 54 6" xfId="18683"/>
    <cellStyle name="Normal 2 54 6 2" xfId="18684"/>
    <cellStyle name="Normal 2 54 6 2 2" xfId="45180"/>
    <cellStyle name="Normal 2 54 6 3" xfId="18685"/>
    <cellStyle name="Normal 2 54 6 3 2" xfId="45181"/>
    <cellStyle name="Normal 2 54 6 4" xfId="18686"/>
    <cellStyle name="Normal 2 54 6 4 2" xfId="45182"/>
    <cellStyle name="Normal 2 54 6 5" xfId="18687"/>
    <cellStyle name="Normal 2 54 6 5 2" xfId="45183"/>
    <cellStyle name="Normal 2 54 6 6" xfId="18688"/>
    <cellStyle name="Normal 2 54 6 6 2" xfId="45184"/>
    <cellStyle name="Normal 2 54 6 7" xfId="18689"/>
    <cellStyle name="Normal 2 54 6 7 2" xfId="45185"/>
    <cellStyle name="Normal 2 54 6 8" xfId="30815"/>
    <cellStyle name="Normal 2 54 6 9" xfId="45179"/>
    <cellStyle name="Normal 2 54 6_REUTERS" xfId="18690"/>
    <cellStyle name="Normal 2 54 7" xfId="18691"/>
    <cellStyle name="Normal 2 54 7 2" xfId="18692"/>
    <cellStyle name="Normal 2 54 7 2 2" xfId="45187"/>
    <cellStyle name="Normal 2 54 7 3" xfId="18693"/>
    <cellStyle name="Normal 2 54 7 3 2" xfId="45188"/>
    <cellStyle name="Normal 2 54 7 4" xfId="18694"/>
    <cellStyle name="Normal 2 54 7 4 2" xfId="45189"/>
    <cellStyle name="Normal 2 54 7 5" xfId="18695"/>
    <cellStyle name="Normal 2 54 7 5 2" xfId="45190"/>
    <cellStyle name="Normal 2 54 7 6" xfId="45186"/>
    <cellStyle name="Normal 2 54 8" xfId="18696"/>
    <cellStyle name="Normal 2 54 8 2" xfId="45191"/>
    <cellStyle name="Normal 2 54 9" xfId="18697"/>
    <cellStyle name="Normal 2 54 9 2" xfId="45192"/>
    <cellStyle name="Normal 2 54_INDX_CORR" xfId="18698"/>
    <cellStyle name="Normal 2 55" xfId="18699"/>
    <cellStyle name="Normal 2 55 10" xfId="18700"/>
    <cellStyle name="Normal 2 55 10 2" xfId="45194"/>
    <cellStyle name="Normal 2 55 11" xfId="18701"/>
    <cellStyle name="Normal 2 55 11 2" xfId="45195"/>
    <cellStyle name="Normal 2 55 12" xfId="18702"/>
    <cellStyle name="Normal 2 55 12 2" xfId="45196"/>
    <cellStyle name="Normal 2 55 13" xfId="18703"/>
    <cellStyle name="Normal 2 55 13 2" xfId="45197"/>
    <cellStyle name="Normal 2 55 14" xfId="18704"/>
    <cellStyle name="Normal 2 55 14 2" xfId="45198"/>
    <cellStyle name="Normal 2 55 15" xfId="18705"/>
    <cellStyle name="Normal 2 55 15 2" xfId="45199"/>
    <cellStyle name="Normal 2 55 16" xfId="18706"/>
    <cellStyle name="Normal 2 55 16 2" xfId="45200"/>
    <cellStyle name="Normal 2 55 17" xfId="18707"/>
    <cellStyle name="Normal 2 55 17 2" xfId="45201"/>
    <cellStyle name="Normal 2 55 18" xfId="18708"/>
    <cellStyle name="Normal 2 55 18 2" xfId="45202"/>
    <cellStyle name="Normal 2 55 19" xfId="18709"/>
    <cellStyle name="Normal 2 55 19 2" xfId="45203"/>
    <cellStyle name="Normal 2 55 2" xfId="18710"/>
    <cellStyle name="Normal 2 55 2 10" xfId="18711"/>
    <cellStyle name="Normal 2 55 2 10 2" xfId="18712"/>
    <cellStyle name="Normal 2 55 2 10 2 2" xfId="45206"/>
    <cellStyle name="Normal 2 55 2 10 3" xfId="18713"/>
    <cellStyle name="Normal 2 55 2 10 3 2" xfId="45207"/>
    <cellStyle name="Normal 2 55 2 10 4" xfId="18714"/>
    <cellStyle name="Normal 2 55 2 10 4 2" xfId="45208"/>
    <cellStyle name="Normal 2 55 2 10 5" xfId="18715"/>
    <cellStyle name="Normal 2 55 2 10 5 2" xfId="45209"/>
    <cellStyle name="Normal 2 55 2 10 6" xfId="45205"/>
    <cellStyle name="Normal 2 55 2 11" xfId="18716"/>
    <cellStyle name="Normal 2 55 2 11 2" xfId="45210"/>
    <cellStyle name="Normal 2 55 2 12" xfId="18717"/>
    <cellStyle name="Normal 2 55 2 12 2" xfId="45211"/>
    <cellStyle name="Normal 2 55 2 13" xfId="18718"/>
    <cellStyle name="Normal 2 55 2 13 2" xfId="45212"/>
    <cellStyle name="Normal 2 55 2 14" xfId="18719"/>
    <cellStyle name="Normal 2 55 2 14 2" xfId="45213"/>
    <cellStyle name="Normal 2 55 2 15" xfId="18720"/>
    <cellStyle name="Normal 2 55 2 15 2" xfId="45214"/>
    <cellStyle name="Normal 2 55 2 16" xfId="18721"/>
    <cellStyle name="Normal 2 55 2 16 2" xfId="45215"/>
    <cellStyle name="Normal 2 55 2 17" xfId="18722"/>
    <cellStyle name="Normal 2 55 2 17 2" xfId="45216"/>
    <cellStyle name="Normal 2 55 2 18" xfId="18723"/>
    <cellStyle name="Normal 2 55 2 18 2" xfId="45217"/>
    <cellStyle name="Normal 2 55 2 19" xfId="18724"/>
    <cellStyle name="Normal 2 55 2 19 2" xfId="45218"/>
    <cellStyle name="Normal 2 55 2 2" xfId="18725"/>
    <cellStyle name="Normal 2 55 2 2 10" xfId="18726"/>
    <cellStyle name="Normal 2 55 2 2 10 2" xfId="45220"/>
    <cellStyle name="Normal 2 55 2 2 11" xfId="18727"/>
    <cellStyle name="Normal 2 55 2 2 11 2" xfId="45221"/>
    <cellStyle name="Normal 2 55 2 2 12" xfId="18728"/>
    <cellStyle name="Normal 2 55 2 2 12 2" xfId="45222"/>
    <cellStyle name="Normal 2 55 2 2 13" xfId="18729"/>
    <cellStyle name="Normal 2 55 2 2 13 2" xfId="45223"/>
    <cellStyle name="Normal 2 55 2 2 14" xfId="18730"/>
    <cellStyle name="Normal 2 55 2 2 14 2" xfId="45224"/>
    <cellStyle name="Normal 2 55 2 2 15" xfId="18731"/>
    <cellStyle name="Normal 2 55 2 2 15 2" xfId="45225"/>
    <cellStyle name="Normal 2 55 2 2 16" xfId="18732"/>
    <cellStyle name="Normal 2 55 2 2 16 2" xfId="45226"/>
    <cellStyle name="Normal 2 55 2 2 17" xfId="18733"/>
    <cellStyle name="Normal 2 55 2 2 17 2" xfId="45227"/>
    <cellStyle name="Normal 2 55 2 2 18" xfId="18734"/>
    <cellStyle name="Normal 2 55 2 2 18 2" xfId="45228"/>
    <cellStyle name="Normal 2 55 2 2 19" xfId="18735"/>
    <cellStyle name="Normal 2 55 2 2 19 2" xfId="45229"/>
    <cellStyle name="Normal 2 55 2 2 2" xfId="18736"/>
    <cellStyle name="Normal 2 55 2 2 2 2" xfId="18737"/>
    <cellStyle name="Normal 2 55 2 2 2 2 2" xfId="45231"/>
    <cellStyle name="Normal 2 55 2 2 2 3" xfId="18738"/>
    <cellStyle name="Normal 2 55 2 2 2 3 2" xfId="45232"/>
    <cellStyle name="Normal 2 55 2 2 2 4" xfId="18739"/>
    <cellStyle name="Normal 2 55 2 2 2 4 2" xfId="45233"/>
    <cellStyle name="Normal 2 55 2 2 2 5" xfId="18740"/>
    <cellStyle name="Normal 2 55 2 2 2 5 2" xfId="45234"/>
    <cellStyle name="Normal 2 55 2 2 2 6" xfId="18741"/>
    <cellStyle name="Normal 2 55 2 2 2 6 2" xfId="45235"/>
    <cellStyle name="Normal 2 55 2 2 2 7" xfId="18742"/>
    <cellStyle name="Normal 2 55 2 2 2 7 2" xfId="45236"/>
    <cellStyle name="Normal 2 55 2 2 2 8" xfId="30819"/>
    <cellStyle name="Normal 2 55 2 2 2 9" xfId="45230"/>
    <cellStyle name="Normal 2 55 2 2 2_REUTERS" xfId="18743"/>
    <cellStyle name="Normal 2 55 2 2 20" xfId="18744"/>
    <cellStyle name="Normal 2 55 2 2 20 2" xfId="45237"/>
    <cellStyle name="Normal 2 55 2 2 21" xfId="30818"/>
    <cellStyle name="Normal 2 55 2 2 22" xfId="45219"/>
    <cellStyle name="Normal 2 55 2 2 3" xfId="18745"/>
    <cellStyle name="Normal 2 55 2 2 3 2" xfId="18746"/>
    <cellStyle name="Normal 2 55 2 2 3 2 2" xfId="45239"/>
    <cellStyle name="Normal 2 55 2 2 3 3" xfId="18747"/>
    <cellStyle name="Normal 2 55 2 2 3 3 2" xfId="45240"/>
    <cellStyle name="Normal 2 55 2 2 3 4" xfId="18748"/>
    <cellStyle name="Normal 2 55 2 2 3 4 2" xfId="45241"/>
    <cellStyle name="Normal 2 55 2 2 3 5" xfId="18749"/>
    <cellStyle name="Normal 2 55 2 2 3 5 2" xfId="45242"/>
    <cellStyle name="Normal 2 55 2 2 3 6" xfId="18750"/>
    <cellStyle name="Normal 2 55 2 2 3 6 2" xfId="45243"/>
    <cellStyle name="Normal 2 55 2 2 3 7" xfId="18751"/>
    <cellStyle name="Normal 2 55 2 2 3 7 2" xfId="45244"/>
    <cellStyle name="Normal 2 55 2 2 3 8" xfId="30820"/>
    <cellStyle name="Normal 2 55 2 2 3 9" xfId="45238"/>
    <cellStyle name="Normal 2 55 2 2 3_REUTERS" xfId="18752"/>
    <cellStyle name="Normal 2 55 2 2 4" xfId="18753"/>
    <cellStyle name="Normal 2 55 2 2 4 2" xfId="18754"/>
    <cellStyle name="Normal 2 55 2 2 4 2 2" xfId="45246"/>
    <cellStyle name="Normal 2 55 2 2 4 3" xfId="18755"/>
    <cellStyle name="Normal 2 55 2 2 4 3 2" xfId="45247"/>
    <cellStyle name="Normal 2 55 2 2 4 4" xfId="18756"/>
    <cellStyle name="Normal 2 55 2 2 4 4 2" xfId="45248"/>
    <cellStyle name="Normal 2 55 2 2 4 5" xfId="18757"/>
    <cellStyle name="Normal 2 55 2 2 4 5 2" xfId="45249"/>
    <cellStyle name="Normal 2 55 2 2 4 6" xfId="18758"/>
    <cellStyle name="Normal 2 55 2 2 4 6 2" xfId="45250"/>
    <cellStyle name="Normal 2 55 2 2 4 7" xfId="18759"/>
    <cellStyle name="Normal 2 55 2 2 4 7 2" xfId="45251"/>
    <cellStyle name="Normal 2 55 2 2 4 8" xfId="30821"/>
    <cellStyle name="Normal 2 55 2 2 4 9" xfId="45245"/>
    <cellStyle name="Normal 2 55 2 2 4_REUTERS" xfId="18760"/>
    <cellStyle name="Normal 2 55 2 2 5" xfId="18761"/>
    <cellStyle name="Normal 2 55 2 2 5 2" xfId="18762"/>
    <cellStyle name="Normal 2 55 2 2 5 2 2" xfId="45253"/>
    <cellStyle name="Normal 2 55 2 2 5 3" xfId="18763"/>
    <cellStyle name="Normal 2 55 2 2 5 3 2" xfId="45254"/>
    <cellStyle name="Normal 2 55 2 2 5 4" xfId="18764"/>
    <cellStyle name="Normal 2 55 2 2 5 4 2" xfId="45255"/>
    <cellStyle name="Normal 2 55 2 2 5 5" xfId="18765"/>
    <cellStyle name="Normal 2 55 2 2 5 5 2" xfId="45256"/>
    <cellStyle name="Normal 2 55 2 2 5 6" xfId="18766"/>
    <cellStyle name="Normal 2 55 2 2 5 6 2" xfId="45257"/>
    <cellStyle name="Normal 2 55 2 2 5 7" xfId="18767"/>
    <cellStyle name="Normal 2 55 2 2 5 7 2" xfId="45258"/>
    <cellStyle name="Normal 2 55 2 2 5 8" xfId="30822"/>
    <cellStyle name="Normal 2 55 2 2 5 9" xfId="45252"/>
    <cellStyle name="Normal 2 55 2 2 5_REUTERS" xfId="18768"/>
    <cellStyle name="Normal 2 55 2 2 6" xfId="18769"/>
    <cellStyle name="Normal 2 55 2 2 6 2" xfId="18770"/>
    <cellStyle name="Normal 2 55 2 2 6 2 2" xfId="45260"/>
    <cellStyle name="Normal 2 55 2 2 6 3" xfId="18771"/>
    <cellStyle name="Normal 2 55 2 2 6 3 2" xfId="45261"/>
    <cellStyle name="Normal 2 55 2 2 6 4" xfId="18772"/>
    <cellStyle name="Normal 2 55 2 2 6 4 2" xfId="45262"/>
    <cellStyle name="Normal 2 55 2 2 6 5" xfId="18773"/>
    <cellStyle name="Normal 2 55 2 2 6 5 2" xfId="45263"/>
    <cellStyle name="Normal 2 55 2 2 6 6" xfId="45259"/>
    <cellStyle name="Normal 2 55 2 2 7" xfId="18774"/>
    <cellStyle name="Normal 2 55 2 2 7 2" xfId="45264"/>
    <cellStyle name="Normal 2 55 2 2 8" xfId="18775"/>
    <cellStyle name="Normal 2 55 2 2 8 2" xfId="45265"/>
    <cellStyle name="Normal 2 55 2 2 9" xfId="18776"/>
    <cellStyle name="Normal 2 55 2 2 9 2" xfId="45266"/>
    <cellStyle name="Normal 2 55 2 2_INDX_CORR" xfId="18777"/>
    <cellStyle name="Normal 2 55 2 20" xfId="18778"/>
    <cellStyle name="Normal 2 55 2 20 2" xfId="45267"/>
    <cellStyle name="Normal 2 55 2 21" xfId="18779"/>
    <cellStyle name="Normal 2 55 2 21 2" xfId="45268"/>
    <cellStyle name="Normal 2 55 2 22" xfId="18780"/>
    <cellStyle name="Normal 2 55 2 22 2" xfId="45269"/>
    <cellStyle name="Normal 2 55 2 23" xfId="18781"/>
    <cellStyle name="Normal 2 55 2 23 2" xfId="45270"/>
    <cellStyle name="Normal 2 55 2 24" xfId="18782"/>
    <cellStyle name="Normal 2 55 2 24 2" xfId="45271"/>
    <cellStyle name="Normal 2 55 2 25" xfId="30817"/>
    <cellStyle name="Normal 2 55 2 26" xfId="45204"/>
    <cellStyle name="Normal 2 55 2 3" xfId="18783"/>
    <cellStyle name="Normal 2 55 2 3 10" xfId="18784"/>
    <cellStyle name="Normal 2 55 2 3 10 2" xfId="45273"/>
    <cellStyle name="Normal 2 55 2 3 11" xfId="18785"/>
    <cellStyle name="Normal 2 55 2 3 11 2" xfId="45274"/>
    <cellStyle name="Normal 2 55 2 3 12" xfId="18786"/>
    <cellStyle name="Normal 2 55 2 3 12 2" xfId="45275"/>
    <cellStyle name="Normal 2 55 2 3 13" xfId="18787"/>
    <cellStyle name="Normal 2 55 2 3 13 2" xfId="45276"/>
    <cellStyle name="Normal 2 55 2 3 14" xfId="18788"/>
    <cellStyle name="Normal 2 55 2 3 14 2" xfId="45277"/>
    <cellStyle name="Normal 2 55 2 3 15" xfId="18789"/>
    <cellStyle name="Normal 2 55 2 3 15 2" xfId="45278"/>
    <cellStyle name="Normal 2 55 2 3 16" xfId="18790"/>
    <cellStyle name="Normal 2 55 2 3 16 2" xfId="45279"/>
    <cellStyle name="Normal 2 55 2 3 17" xfId="18791"/>
    <cellStyle name="Normal 2 55 2 3 17 2" xfId="45280"/>
    <cellStyle name="Normal 2 55 2 3 18" xfId="18792"/>
    <cellStyle name="Normal 2 55 2 3 18 2" xfId="45281"/>
    <cellStyle name="Normal 2 55 2 3 19" xfId="18793"/>
    <cellStyle name="Normal 2 55 2 3 19 2" xfId="45282"/>
    <cellStyle name="Normal 2 55 2 3 2" xfId="18794"/>
    <cellStyle name="Normal 2 55 2 3 2 2" xfId="18795"/>
    <cellStyle name="Normal 2 55 2 3 2 2 2" xfId="45284"/>
    <cellStyle name="Normal 2 55 2 3 2 3" xfId="18796"/>
    <cellStyle name="Normal 2 55 2 3 2 3 2" xfId="45285"/>
    <cellStyle name="Normal 2 55 2 3 2 4" xfId="18797"/>
    <cellStyle name="Normal 2 55 2 3 2 4 2" xfId="45286"/>
    <cellStyle name="Normal 2 55 2 3 2 5" xfId="18798"/>
    <cellStyle name="Normal 2 55 2 3 2 5 2" xfId="45287"/>
    <cellStyle name="Normal 2 55 2 3 2 6" xfId="18799"/>
    <cellStyle name="Normal 2 55 2 3 2 6 2" xfId="45288"/>
    <cellStyle name="Normal 2 55 2 3 2 7" xfId="18800"/>
    <cellStyle name="Normal 2 55 2 3 2 7 2" xfId="45289"/>
    <cellStyle name="Normal 2 55 2 3 2 8" xfId="30824"/>
    <cellStyle name="Normal 2 55 2 3 2 9" xfId="45283"/>
    <cellStyle name="Normal 2 55 2 3 2_REUTERS" xfId="18801"/>
    <cellStyle name="Normal 2 55 2 3 20" xfId="18802"/>
    <cellStyle name="Normal 2 55 2 3 20 2" xfId="45290"/>
    <cellStyle name="Normal 2 55 2 3 21" xfId="30823"/>
    <cellStyle name="Normal 2 55 2 3 22" xfId="45272"/>
    <cellStyle name="Normal 2 55 2 3 3" xfId="18803"/>
    <cellStyle name="Normal 2 55 2 3 3 2" xfId="18804"/>
    <cellStyle name="Normal 2 55 2 3 3 2 2" xfId="45292"/>
    <cellStyle name="Normal 2 55 2 3 3 3" xfId="18805"/>
    <cellStyle name="Normal 2 55 2 3 3 3 2" xfId="45293"/>
    <cellStyle name="Normal 2 55 2 3 3 4" xfId="18806"/>
    <cellStyle name="Normal 2 55 2 3 3 4 2" xfId="45294"/>
    <cellStyle name="Normal 2 55 2 3 3 5" xfId="18807"/>
    <cellStyle name="Normal 2 55 2 3 3 5 2" xfId="45295"/>
    <cellStyle name="Normal 2 55 2 3 3 6" xfId="18808"/>
    <cellStyle name="Normal 2 55 2 3 3 6 2" xfId="45296"/>
    <cellStyle name="Normal 2 55 2 3 3 7" xfId="18809"/>
    <cellStyle name="Normal 2 55 2 3 3 7 2" xfId="45297"/>
    <cellStyle name="Normal 2 55 2 3 3 8" xfId="30825"/>
    <cellStyle name="Normal 2 55 2 3 3 9" xfId="45291"/>
    <cellStyle name="Normal 2 55 2 3 3_REUTERS" xfId="18810"/>
    <cellStyle name="Normal 2 55 2 3 4" xfId="18811"/>
    <cellStyle name="Normal 2 55 2 3 4 2" xfId="18812"/>
    <cellStyle name="Normal 2 55 2 3 4 2 2" xfId="45299"/>
    <cellStyle name="Normal 2 55 2 3 4 3" xfId="18813"/>
    <cellStyle name="Normal 2 55 2 3 4 3 2" xfId="45300"/>
    <cellStyle name="Normal 2 55 2 3 4 4" xfId="18814"/>
    <cellStyle name="Normal 2 55 2 3 4 4 2" xfId="45301"/>
    <cellStyle name="Normal 2 55 2 3 4 5" xfId="18815"/>
    <cellStyle name="Normal 2 55 2 3 4 5 2" xfId="45302"/>
    <cellStyle name="Normal 2 55 2 3 4 6" xfId="18816"/>
    <cellStyle name="Normal 2 55 2 3 4 6 2" xfId="45303"/>
    <cellStyle name="Normal 2 55 2 3 4 7" xfId="18817"/>
    <cellStyle name="Normal 2 55 2 3 4 7 2" xfId="45304"/>
    <cellStyle name="Normal 2 55 2 3 4 8" xfId="30826"/>
    <cellStyle name="Normal 2 55 2 3 4 9" xfId="45298"/>
    <cellStyle name="Normal 2 55 2 3 4_REUTERS" xfId="18818"/>
    <cellStyle name="Normal 2 55 2 3 5" xfId="18819"/>
    <cellStyle name="Normal 2 55 2 3 5 2" xfId="18820"/>
    <cellStyle name="Normal 2 55 2 3 5 2 2" xfId="45306"/>
    <cellStyle name="Normal 2 55 2 3 5 3" xfId="18821"/>
    <cellStyle name="Normal 2 55 2 3 5 3 2" xfId="45307"/>
    <cellStyle name="Normal 2 55 2 3 5 4" xfId="18822"/>
    <cellStyle name="Normal 2 55 2 3 5 4 2" xfId="45308"/>
    <cellStyle name="Normal 2 55 2 3 5 5" xfId="18823"/>
    <cellStyle name="Normal 2 55 2 3 5 5 2" xfId="45309"/>
    <cellStyle name="Normal 2 55 2 3 5 6" xfId="18824"/>
    <cellStyle name="Normal 2 55 2 3 5 6 2" xfId="45310"/>
    <cellStyle name="Normal 2 55 2 3 5 7" xfId="18825"/>
    <cellStyle name="Normal 2 55 2 3 5 7 2" xfId="45311"/>
    <cellStyle name="Normal 2 55 2 3 5 8" xfId="30827"/>
    <cellStyle name="Normal 2 55 2 3 5 9" xfId="45305"/>
    <cellStyle name="Normal 2 55 2 3 5_REUTERS" xfId="18826"/>
    <cellStyle name="Normal 2 55 2 3 6" xfId="18827"/>
    <cellStyle name="Normal 2 55 2 3 6 2" xfId="18828"/>
    <cellStyle name="Normal 2 55 2 3 6 2 2" xfId="45313"/>
    <cellStyle name="Normal 2 55 2 3 6 3" xfId="18829"/>
    <cellStyle name="Normal 2 55 2 3 6 3 2" xfId="45314"/>
    <cellStyle name="Normal 2 55 2 3 6 4" xfId="18830"/>
    <cellStyle name="Normal 2 55 2 3 6 4 2" xfId="45315"/>
    <cellStyle name="Normal 2 55 2 3 6 5" xfId="18831"/>
    <cellStyle name="Normal 2 55 2 3 6 5 2" xfId="45316"/>
    <cellStyle name="Normal 2 55 2 3 6 6" xfId="45312"/>
    <cellStyle name="Normal 2 55 2 3 7" xfId="18832"/>
    <cellStyle name="Normal 2 55 2 3 7 2" xfId="45317"/>
    <cellStyle name="Normal 2 55 2 3 8" xfId="18833"/>
    <cellStyle name="Normal 2 55 2 3 8 2" xfId="45318"/>
    <cellStyle name="Normal 2 55 2 3 9" xfId="18834"/>
    <cellStyle name="Normal 2 55 2 3 9 2" xfId="45319"/>
    <cellStyle name="Normal 2 55 2 3_INDX_CORR" xfId="18835"/>
    <cellStyle name="Normal 2 55 2 4" xfId="18836"/>
    <cellStyle name="Normal 2 55 2 4 10" xfId="18837"/>
    <cellStyle name="Normal 2 55 2 4 10 2" xfId="45321"/>
    <cellStyle name="Normal 2 55 2 4 11" xfId="18838"/>
    <cellStyle name="Normal 2 55 2 4 11 2" xfId="45322"/>
    <cellStyle name="Normal 2 55 2 4 12" xfId="18839"/>
    <cellStyle name="Normal 2 55 2 4 12 2" xfId="45323"/>
    <cellStyle name="Normal 2 55 2 4 13" xfId="18840"/>
    <cellStyle name="Normal 2 55 2 4 13 2" xfId="45324"/>
    <cellStyle name="Normal 2 55 2 4 14" xfId="18841"/>
    <cellStyle name="Normal 2 55 2 4 14 2" xfId="45325"/>
    <cellStyle name="Normal 2 55 2 4 15" xfId="18842"/>
    <cellStyle name="Normal 2 55 2 4 15 2" xfId="45326"/>
    <cellStyle name="Normal 2 55 2 4 16" xfId="18843"/>
    <cellStyle name="Normal 2 55 2 4 16 2" xfId="45327"/>
    <cellStyle name="Normal 2 55 2 4 17" xfId="18844"/>
    <cellStyle name="Normal 2 55 2 4 17 2" xfId="45328"/>
    <cellStyle name="Normal 2 55 2 4 18" xfId="18845"/>
    <cellStyle name="Normal 2 55 2 4 18 2" xfId="45329"/>
    <cellStyle name="Normal 2 55 2 4 19" xfId="18846"/>
    <cellStyle name="Normal 2 55 2 4 19 2" xfId="45330"/>
    <cellStyle name="Normal 2 55 2 4 2" xfId="18847"/>
    <cellStyle name="Normal 2 55 2 4 2 2" xfId="18848"/>
    <cellStyle name="Normal 2 55 2 4 2 2 2" xfId="45332"/>
    <cellStyle name="Normal 2 55 2 4 2 3" xfId="18849"/>
    <cellStyle name="Normal 2 55 2 4 2 3 2" xfId="45333"/>
    <cellStyle name="Normal 2 55 2 4 2 4" xfId="18850"/>
    <cellStyle name="Normal 2 55 2 4 2 4 2" xfId="45334"/>
    <cellStyle name="Normal 2 55 2 4 2 5" xfId="18851"/>
    <cellStyle name="Normal 2 55 2 4 2 5 2" xfId="45335"/>
    <cellStyle name="Normal 2 55 2 4 2 6" xfId="18852"/>
    <cellStyle name="Normal 2 55 2 4 2 6 2" xfId="45336"/>
    <cellStyle name="Normal 2 55 2 4 2 7" xfId="18853"/>
    <cellStyle name="Normal 2 55 2 4 2 7 2" xfId="45337"/>
    <cellStyle name="Normal 2 55 2 4 2 8" xfId="30829"/>
    <cellStyle name="Normal 2 55 2 4 2 9" xfId="45331"/>
    <cellStyle name="Normal 2 55 2 4 2_REUTERS" xfId="18854"/>
    <cellStyle name="Normal 2 55 2 4 20" xfId="18855"/>
    <cellStyle name="Normal 2 55 2 4 20 2" xfId="45338"/>
    <cellStyle name="Normal 2 55 2 4 21" xfId="30828"/>
    <cellStyle name="Normal 2 55 2 4 22" xfId="45320"/>
    <cellStyle name="Normal 2 55 2 4 3" xfId="18856"/>
    <cellStyle name="Normal 2 55 2 4 3 2" xfId="18857"/>
    <cellStyle name="Normal 2 55 2 4 3 2 2" xfId="45340"/>
    <cellStyle name="Normal 2 55 2 4 3 3" xfId="18858"/>
    <cellStyle name="Normal 2 55 2 4 3 3 2" xfId="45341"/>
    <cellStyle name="Normal 2 55 2 4 3 4" xfId="18859"/>
    <cellStyle name="Normal 2 55 2 4 3 4 2" xfId="45342"/>
    <cellStyle name="Normal 2 55 2 4 3 5" xfId="18860"/>
    <cellStyle name="Normal 2 55 2 4 3 5 2" xfId="45343"/>
    <cellStyle name="Normal 2 55 2 4 3 6" xfId="18861"/>
    <cellStyle name="Normal 2 55 2 4 3 6 2" xfId="45344"/>
    <cellStyle name="Normal 2 55 2 4 3 7" xfId="18862"/>
    <cellStyle name="Normal 2 55 2 4 3 7 2" xfId="45345"/>
    <cellStyle name="Normal 2 55 2 4 3 8" xfId="30830"/>
    <cellStyle name="Normal 2 55 2 4 3 9" xfId="45339"/>
    <cellStyle name="Normal 2 55 2 4 3_REUTERS" xfId="18863"/>
    <cellStyle name="Normal 2 55 2 4 4" xfId="18864"/>
    <cellStyle name="Normal 2 55 2 4 4 2" xfId="18865"/>
    <cellStyle name="Normal 2 55 2 4 4 2 2" xfId="45347"/>
    <cellStyle name="Normal 2 55 2 4 4 3" xfId="18866"/>
    <cellStyle name="Normal 2 55 2 4 4 3 2" xfId="45348"/>
    <cellStyle name="Normal 2 55 2 4 4 4" xfId="18867"/>
    <cellStyle name="Normal 2 55 2 4 4 4 2" xfId="45349"/>
    <cellStyle name="Normal 2 55 2 4 4 5" xfId="18868"/>
    <cellStyle name="Normal 2 55 2 4 4 5 2" xfId="45350"/>
    <cellStyle name="Normal 2 55 2 4 4 6" xfId="18869"/>
    <cellStyle name="Normal 2 55 2 4 4 6 2" xfId="45351"/>
    <cellStyle name="Normal 2 55 2 4 4 7" xfId="18870"/>
    <cellStyle name="Normal 2 55 2 4 4 7 2" xfId="45352"/>
    <cellStyle name="Normal 2 55 2 4 4 8" xfId="30831"/>
    <cellStyle name="Normal 2 55 2 4 4 9" xfId="45346"/>
    <cellStyle name="Normal 2 55 2 4 4_REUTERS" xfId="18871"/>
    <cellStyle name="Normal 2 55 2 4 5" xfId="18872"/>
    <cellStyle name="Normal 2 55 2 4 5 2" xfId="18873"/>
    <cellStyle name="Normal 2 55 2 4 5 2 2" xfId="45354"/>
    <cellStyle name="Normal 2 55 2 4 5 3" xfId="18874"/>
    <cellStyle name="Normal 2 55 2 4 5 3 2" xfId="45355"/>
    <cellStyle name="Normal 2 55 2 4 5 4" xfId="18875"/>
    <cellStyle name="Normal 2 55 2 4 5 4 2" xfId="45356"/>
    <cellStyle name="Normal 2 55 2 4 5 5" xfId="18876"/>
    <cellStyle name="Normal 2 55 2 4 5 5 2" xfId="45357"/>
    <cellStyle name="Normal 2 55 2 4 5 6" xfId="18877"/>
    <cellStyle name="Normal 2 55 2 4 5 6 2" xfId="45358"/>
    <cellStyle name="Normal 2 55 2 4 5 7" xfId="18878"/>
    <cellStyle name="Normal 2 55 2 4 5 7 2" xfId="45359"/>
    <cellStyle name="Normal 2 55 2 4 5 8" xfId="30832"/>
    <cellStyle name="Normal 2 55 2 4 5 9" xfId="45353"/>
    <cellStyle name="Normal 2 55 2 4 5_REUTERS" xfId="18879"/>
    <cellStyle name="Normal 2 55 2 4 6" xfId="18880"/>
    <cellStyle name="Normal 2 55 2 4 6 2" xfId="18881"/>
    <cellStyle name="Normal 2 55 2 4 6 2 2" xfId="45361"/>
    <cellStyle name="Normal 2 55 2 4 6 3" xfId="18882"/>
    <cellStyle name="Normal 2 55 2 4 6 3 2" xfId="45362"/>
    <cellStyle name="Normal 2 55 2 4 6 4" xfId="18883"/>
    <cellStyle name="Normal 2 55 2 4 6 4 2" xfId="45363"/>
    <cellStyle name="Normal 2 55 2 4 6 5" xfId="18884"/>
    <cellStyle name="Normal 2 55 2 4 6 5 2" xfId="45364"/>
    <cellStyle name="Normal 2 55 2 4 6 6" xfId="45360"/>
    <cellStyle name="Normal 2 55 2 4 7" xfId="18885"/>
    <cellStyle name="Normal 2 55 2 4 7 2" xfId="45365"/>
    <cellStyle name="Normal 2 55 2 4 8" xfId="18886"/>
    <cellStyle name="Normal 2 55 2 4 8 2" xfId="45366"/>
    <cellStyle name="Normal 2 55 2 4 9" xfId="18887"/>
    <cellStyle name="Normal 2 55 2 4 9 2" xfId="45367"/>
    <cellStyle name="Normal 2 55 2 4_INDX_CORR" xfId="18888"/>
    <cellStyle name="Normal 2 55 2 5" xfId="18889"/>
    <cellStyle name="Normal 2 55 2 5 10" xfId="18890"/>
    <cellStyle name="Normal 2 55 2 5 10 2" xfId="45369"/>
    <cellStyle name="Normal 2 55 2 5 11" xfId="18891"/>
    <cellStyle name="Normal 2 55 2 5 11 2" xfId="45370"/>
    <cellStyle name="Normal 2 55 2 5 12" xfId="18892"/>
    <cellStyle name="Normal 2 55 2 5 12 2" xfId="45371"/>
    <cellStyle name="Normal 2 55 2 5 13" xfId="18893"/>
    <cellStyle name="Normal 2 55 2 5 13 2" xfId="45372"/>
    <cellStyle name="Normal 2 55 2 5 14" xfId="18894"/>
    <cellStyle name="Normal 2 55 2 5 14 2" xfId="45373"/>
    <cellStyle name="Normal 2 55 2 5 15" xfId="18895"/>
    <cellStyle name="Normal 2 55 2 5 15 2" xfId="45374"/>
    <cellStyle name="Normal 2 55 2 5 16" xfId="18896"/>
    <cellStyle name="Normal 2 55 2 5 16 2" xfId="45375"/>
    <cellStyle name="Normal 2 55 2 5 17" xfId="18897"/>
    <cellStyle name="Normal 2 55 2 5 17 2" xfId="45376"/>
    <cellStyle name="Normal 2 55 2 5 18" xfId="18898"/>
    <cellStyle name="Normal 2 55 2 5 18 2" xfId="45377"/>
    <cellStyle name="Normal 2 55 2 5 19" xfId="18899"/>
    <cellStyle name="Normal 2 55 2 5 19 2" xfId="45378"/>
    <cellStyle name="Normal 2 55 2 5 2" xfId="18900"/>
    <cellStyle name="Normal 2 55 2 5 2 2" xfId="18901"/>
    <cellStyle name="Normal 2 55 2 5 2 2 2" xfId="45380"/>
    <cellStyle name="Normal 2 55 2 5 2 3" xfId="18902"/>
    <cellStyle name="Normal 2 55 2 5 2 3 2" xfId="45381"/>
    <cellStyle name="Normal 2 55 2 5 2 4" xfId="18903"/>
    <cellStyle name="Normal 2 55 2 5 2 4 2" xfId="45382"/>
    <cellStyle name="Normal 2 55 2 5 2 5" xfId="18904"/>
    <cellStyle name="Normal 2 55 2 5 2 5 2" xfId="45383"/>
    <cellStyle name="Normal 2 55 2 5 2 6" xfId="18905"/>
    <cellStyle name="Normal 2 55 2 5 2 6 2" xfId="45384"/>
    <cellStyle name="Normal 2 55 2 5 2 7" xfId="18906"/>
    <cellStyle name="Normal 2 55 2 5 2 7 2" xfId="45385"/>
    <cellStyle name="Normal 2 55 2 5 2 8" xfId="30834"/>
    <cellStyle name="Normal 2 55 2 5 2 9" xfId="45379"/>
    <cellStyle name="Normal 2 55 2 5 2_REUTERS" xfId="18907"/>
    <cellStyle name="Normal 2 55 2 5 20" xfId="18908"/>
    <cellStyle name="Normal 2 55 2 5 20 2" xfId="45386"/>
    <cellStyle name="Normal 2 55 2 5 21" xfId="30833"/>
    <cellStyle name="Normal 2 55 2 5 22" xfId="45368"/>
    <cellStyle name="Normal 2 55 2 5 3" xfId="18909"/>
    <cellStyle name="Normal 2 55 2 5 3 2" xfId="18910"/>
    <cellStyle name="Normal 2 55 2 5 3 2 2" xfId="45388"/>
    <cellStyle name="Normal 2 55 2 5 3 3" xfId="18911"/>
    <cellStyle name="Normal 2 55 2 5 3 3 2" xfId="45389"/>
    <cellStyle name="Normal 2 55 2 5 3 4" xfId="18912"/>
    <cellStyle name="Normal 2 55 2 5 3 4 2" xfId="45390"/>
    <cellStyle name="Normal 2 55 2 5 3 5" xfId="18913"/>
    <cellStyle name="Normal 2 55 2 5 3 5 2" xfId="45391"/>
    <cellStyle name="Normal 2 55 2 5 3 6" xfId="18914"/>
    <cellStyle name="Normal 2 55 2 5 3 6 2" xfId="45392"/>
    <cellStyle name="Normal 2 55 2 5 3 7" xfId="18915"/>
    <cellStyle name="Normal 2 55 2 5 3 7 2" xfId="45393"/>
    <cellStyle name="Normal 2 55 2 5 3 8" xfId="30835"/>
    <cellStyle name="Normal 2 55 2 5 3 9" xfId="45387"/>
    <cellStyle name="Normal 2 55 2 5 3_REUTERS" xfId="18916"/>
    <cellStyle name="Normal 2 55 2 5 4" xfId="18917"/>
    <cellStyle name="Normal 2 55 2 5 4 2" xfId="18918"/>
    <cellStyle name="Normal 2 55 2 5 4 2 2" xfId="45395"/>
    <cellStyle name="Normal 2 55 2 5 4 3" xfId="18919"/>
    <cellStyle name="Normal 2 55 2 5 4 3 2" xfId="45396"/>
    <cellStyle name="Normal 2 55 2 5 4 4" xfId="18920"/>
    <cellStyle name="Normal 2 55 2 5 4 4 2" xfId="45397"/>
    <cellStyle name="Normal 2 55 2 5 4 5" xfId="18921"/>
    <cellStyle name="Normal 2 55 2 5 4 5 2" xfId="45398"/>
    <cellStyle name="Normal 2 55 2 5 4 6" xfId="18922"/>
    <cellStyle name="Normal 2 55 2 5 4 6 2" xfId="45399"/>
    <cellStyle name="Normal 2 55 2 5 4 7" xfId="18923"/>
    <cellStyle name="Normal 2 55 2 5 4 7 2" xfId="45400"/>
    <cellStyle name="Normal 2 55 2 5 4 8" xfId="30836"/>
    <cellStyle name="Normal 2 55 2 5 4 9" xfId="45394"/>
    <cellStyle name="Normal 2 55 2 5 4_REUTERS" xfId="18924"/>
    <cellStyle name="Normal 2 55 2 5 5" xfId="18925"/>
    <cellStyle name="Normal 2 55 2 5 5 2" xfId="18926"/>
    <cellStyle name="Normal 2 55 2 5 5 2 2" xfId="45402"/>
    <cellStyle name="Normal 2 55 2 5 5 3" xfId="18927"/>
    <cellStyle name="Normal 2 55 2 5 5 3 2" xfId="45403"/>
    <cellStyle name="Normal 2 55 2 5 5 4" xfId="18928"/>
    <cellStyle name="Normal 2 55 2 5 5 4 2" xfId="45404"/>
    <cellStyle name="Normal 2 55 2 5 5 5" xfId="18929"/>
    <cellStyle name="Normal 2 55 2 5 5 5 2" xfId="45405"/>
    <cellStyle name="Normal 2 55 2 5 5 6" xfId="18930"/>
    <cellStyle name="Normal 2 55 2 5 5 6 2" xfId="45406"/>
    <cellStyle name="Normal 2 55 2 5 5 7" xfId="18931"/>
    <cellStyle name="Normal 2 55 2 5 5 7 2" xfId="45407"/>
    <cellStyle name="Normal 2 55 2 5 5 8" xfId="30837"/>
    <cellStyle name="Normal 2 55 2 5 5 9" xfId="45401"/>
    <cellStyle name="Normal 2 55 2 5 5_REUTERS" xfId="18932"/>
    <cellStyle name="Normal 2 55 2 5 6" xfId="18933"/>
    <cellStyle name="Normal 2 55 2 5 6 2" xfId="18934"/>
    <cellStyle name="Normal 2 55 2 5 6 2 2" xfId="45409"/>
    <cellStyle name="Normal 2 55 2 5 6 3" xfId="18935"/>
    <cellStyle name="Normal 2 55 2 5 6 3 2" xfId="45410"/>
    <cellStyle name="Normal 2 55 2 5 6 4" xfId="18936"/>
    <cellStyle name="Normal 2 55 2 5 6 4 2" xfId="45411"/>
    <cellStyle name="Normal 2 55 2 5 6 5" xfId="18937"/>
    <cellStyle name="Normal 2 55 2 5 6 5 2" xfId="45412"/>
    <cellStyle name="Normal 2 55 2 5 6 6" xfId="45408"/>
    <cellStyle name="Normal 2 55 2 5 7" xfId="18938"/>
    <cellStyle name="Normal 2 55 2 5 7 2" xfId="45413"/>
    <cellStyle name="Normal 2 55 2 5 8" xfId="18939"/>
    <cellStyle name="Normal 2 55 2 5 8 2" xfId="45414"/>
    <cellStyle name="Normal 2 55 2 5 9" xfId="18940"/>
    <cellStyle name="Normal 2 55 2 5 9 2" xfId="45415"/>
    <cellStyle name="Normal 2 55 2 5_INDX_CORR" xfId="18941"/>
    <cellStyle name="Normal 2 55 2 6" xfId="18942"/>
    <cellStyle name="Normal 2 55 2 6 2" xfId="18943"/>
    <cellStyle name="Normal 2 55 2 6 2 2" xfId="45417"/>
    <cellStyle name="Normal 2 55 2 6 3" xfId="18944"/>
    <cellStyle name="Normal 2 55 2 6 3 2" xfId="45418"/>
    <cellStyle name="Normal 2 55 2 6 4" xfId="18945"/>
    <cellStyle name="Normal 2 55 2 6 4 2" xfId="45419"/>
    <cellStyle name="Normal 2 55 2 6 5" xfId="18946"/>
    <cellStyle name="Normal 2 55 2 6 5 2" xfId="45420"/>
    <cellStyle name="Normal 2 55 2 6 6" xfId="18947"/>
    <cellStyle name="Normal 2 55 2 6 6 2" xfId="45421"/>
    <cellStyle name="Normal 2 55 2 6 7" xfId="18948"/>
    <cellStyle name="Normal 2 55 2 6 7 2" xfId="45422"/>
    <cellStyle name="Normal 2 55 2 6 8" xfId="30838"/>
    <cellStyle name="Normal 2 55 2 6 9" xfId="45416"/>
    <cellStyle name="Normal 2 55 2 6_REUTERS" xfId="18949"/>
    <cellStyle name="Normal 2 55 2 7" xfId="18950"/>
    <cellStyle name="Normal 2 55 2 7 2" xfId="18951"/>
    <cellStyle name="Normal 2 55 2 7 2 2" xfId="45424"/>
    <cellStyle name="Normal 2 55 2 7 3" xfId="18952"/>
    <cellStyle name="Normal 2 55 2 7 3 2" xfId="45425"/>
    <cellStyle name="Normal 2 55 2 7 4" xfId="18953"/>
    <cellStyle name="Normal 2 55 2 7 4 2" xfId="45426"/>
    <cellStyle name="Normal 2 55 2 7 5" xfId="18954"/>
    <cellStyle name="Normal 2 55 2 7 5 2" xfId="45427"/>
    <cellStyle name="Normal 2 55 2 7 6" xfId="18955"/>
    <cellStyle name="Normal 2 55 2 7 6 2" xfId="45428"/>
    <cellStyle name="Normal 2 55 2 7 7" xfId="18956"/>
    <cellStyle name="Normal 2 55 2 7 7 2" xfId="45429"/>
    <cellStyle name="Normal 2 55 2 7 8" xfId="30839"/>
    <cellStyle name="Normal 2 55 2 7 9" xfId="45423"/>
    <cellStyle name="Normal 2 55 2 7_REUTERS" xfId="18957"/>
    <cellStyle name="Normal 2 55 2 8" xfId="18958"/>
    <cellStyle name="Normal 2 55 2 8 2" xfId="18959"/>
    <cellStyle name="Normal 2 55 2 8 2 2" xfId="45431"/>
    <cellStyle name="Normal 2 55 2 8 3" xfId="18960"/>
    <cellStyle name="Normal 2 55 2 8 3 2" xfId="45432"/>
    <cellStyle name="Normal 2 55 2 8 4" xfId="18961"/>
    <cellStyle name="Normal 2 55 2 8 4 2" xfId="45433"/>
    <cellStyle name="Normal 2 55 2 8 5" xfId="18962"/>
    <cellStyle name="Normal 2 55 2 8 5 2" xfId="45434"/>
    <cellStyle name="Normal 2 55 2 8 6" xfId="18963"/>
    <cellStyle name="Normal 2 55 2 8 6 2" xfId="45435"/>
    <cellStyle name="Normal 2 55 2 8 7" xfId="18964"/>
    <cellStyle name="Normal 2 55 2 8 7 2" xfId="45436"/>
    <cellStyle name="Normal 2 55 2 8 8" xfId="30840"/>
    <cellStyle name="Normal 2 55 2 8 9" xfId="45430"/>
    <cellStyle name="Normal 2 55 2 8_REUTERS" xfId="18965"/>
    <cellStyle name="Normal 2 55 2 9" xfId="18966"/>
    <cellStyle name="Normal 2 55 2 9 2" xfId="18967"/>
    <cellStyle name="Normal 2 55 2 9 2 2" xfId="45438"/>
    <cellStyle name="Normal 2 55 2 9 3" xfId="18968"/>
    <cellStyle name="Normal 2 55 2 9 3 2" xfId="45439"/>
    <cellStyle name="Normal 2 55 2 9 4" xfId="18969"/>
    <cellStyle name="Normal 2 55 2 9 4 2" xfId="45440"/>
    <cellStyle name="Normal 2 55 2 9 5" xfId="18970"/>
    <cellStyle name="Normal 2 55 2 9 5 2" xfId="45441"/>
    <cellStyle name="Normal 2 55 2 9 6" xfId="18971"/>
    <cellStyle name="Normal 2 55 2 9 6 2" xfId="45442"/>
    <cellStyle name="Normal 2 55 2 9 7" xfId="18972"/>
    <cellStyle name="Normal 2 55 2 9 7 2" xfId="45443"/>
    <cellStyle name="Normal 2 55 2 9 8" xfId="30841"/>
    <cellStyle name="Normal 2 55 2 9 9" xfId="45437"/>
    <cellStyle name="Normal 2 55 2 9_REUTERS" xfId="18973"/>
    <cellStyle name="Normal 2 55 2_DIFF DBI" xfId="18974"/>
    <cellStyle name="Normal 2 55 20" xfId="18975"/>
    <cellStyle name="Normal 2 55 20 2" xfId="45444"/>
    <cellStyle name="Normal 2 55 21" xfId="18976"/>
    <cellStyle name="Normal 2 55 21 2" xfId="45445"/>
    <cellStyle name="Normal 2 55 22" xfId="30816"/>
    <cellStyle name="Normal 2 55 23" xfId="45193"/>
    <cellStyle name="Normal 2 55 3" xfId="18977"/>
    <cellStyle name="Normal 2 55 3 2" xfId="18978"/>
    <cellStyle name="Normal 2 55 3 2 2" xfId="45447"/>
    <cellStyle name="Normal 2 55 3 3" xfId="18979"/>
    <cellStyle name="Normal 2 55 3 3 2" xfId="45448"/>
    <cellStyle name="Normal 2 55 3 4" xfId="18980"/>
    <cellStyle name="Normal 2 55 3 4 2" xfId="45449"/>
    <cellStyle name="Normal 2 55 3 5" xfId="18981"/>
    <cellStyle name="Normal 2 55 3 5 2" xfId="45450"/>
    <cellStyle name="Normal 2 55 3 6" xfId="18982"/>
    <cellStyle name="Normal 2 55 3 6 2" xfId="45451"/>
    <cellStyle name="Normal 2 55 3 7" xfId="18983"/>
    <cellStyle name="Normal 2 55 3 7 2" xfId="45452"/>
    <cellStyle name="Normal 2 55 3 8" xfId="30842"/>
    <cellStyle name="Normal 2 55 3 9" xfId="45446"/>
    <cellStyle name="Normal 2 55 3_REUTERS" xfId="18984"/>
    <cellStyle name="Normal 2 55 4" xfId="18985"/>
    <cellStyle name="Normal 2 55 4 2" xfId="18986"/>
    <cellStyle name="Normal 2 55 4 2 2" xfId="45454"/>
    <cellStyle name="Normal 2 55 4 3" xfId="18987"/>
    <cellStyle name="Normal 2 55 4 3 2" xfId="45455"/>
    <cellStyle name="Normal 2 55 4 4" xfId="18988"/>
    <cellStyle name="Normal 2 55 4 4 2" xfId="45456"/>
    <cellStyle name="Normal 2 55 4 5" xfId="18989"/>
    <cellStyle name="Normal 2 55 4 5 2" xfId="45457"/>
    <cellStyle name="Normal 2 55 4 6" xfId="18990"/>
    <cellStyle name="Normal 2 55 4 6 2" xfId="45458"/>
    <cellStyle name="Normal 2 55 4 7" xfId="18991"/>
    <cellStyle name="Normal 2 55 4 7 2" xfId="45459"/>
    <cellStyle name="Normal 2 55 4 8" xfId="30843"/>
    <cellStyle name="Normal 2 55 4 9" xfId="45453"/>
    <cellStyle name="Normal 2 55 4_REUTERS" xfId="18992"/>
    <cellStyle name="Normal 2 55 5" xfId="18993"/>
    <cellStyle name="Normal 2 55 5 2" xfId="18994"/>
    <cellStyle name="Normal 2 55 5 2 2" xfId="45461"/>
    <cellStyle name="Normal 2 55 5 3" xfId="18995"/>
    <cellStyle name="Normal 2 55 5 3 2" xfId="45462"/>
    <cellStyle name="Normal 2 55 5 4" xfId="18996"/>
    <cellStyle name="Normal 2 55 5 4 2" xfId="45463"/>
    <cellStyle name="Normal 2 55 5 5" xfId="18997"/>
    <cellStyle name="Normal 2 55 5 5 2" xfId="45464"/>
    <cellStyle name="Normal 2 55 5 6" xfId="18998"/>
    <cellStyle name="Normal 2 55 5 6 2" xfId="45465"/>
    <cellStyle name="Normal 2 55 5 7" xfId="18999"/>
    <cellStyle name="Normal 2 55 5 7 2" xfId="45466"/>
    <cellStyle name="Normal 2 55 5 8" xfId="30844"/>
    <cellStyle name="Normal 2 55 5 9" xfId="45460"/>
    <cellStyle name="Normal 2 55 5_REUTERS" xfId="19000"/>
    <cellStyle name="Normal 2 55 6" xfId="19001"/>
    <cellStyle name="Normal 2 55 6 2" xfId="19002"/>
    <cellStyle name="Normal 2 55 6 2 2" xfId="45468"/>
    <cellStyle name="Normal 2 55 6 3" xfId="19003"/>
    <cellStyle name="Normal 2 55 6 3 2" xfId="45469"/>
    <cellStyle name="Normal 2 55 6 4" xfId="19004"/>
    <cellStyle name="Normal 2 55 6 4 2" xfId="45470"/>
    <cellStyle name="Normal 2 55 6 5" xfId="19005"/>
    <cellStyle name="Normal 2 55 6 5 2" xfId="45471"/>
    <cellStyle name="Normal 2 55 6 6" xfId="19006"/>
    <cellStyle name="Normal 2 55 6 6 2" xfId="45472"/>
    <cellStyle name="Normal 2 55 6 7" xfId="19007"/>
    <cellStyle name="Normal 2 55 6 7 2" xfId="45473"/>
    <cellStyle name="Normal 2 55 6 8" xfId="30845"/>
    <cellStyle name="Normal 2 55 6 9" xfId="45467"/>
    <cellStyle name="Normal 2 55 6_REUTERS" xfId="19008"/>
    <cellStyle name="Normal 2 55 7" xfId="19009"/>
    <cellStyle name="Normal 2 55 7 2" xfId="19010"/>
    <cellStyle name="Normal 2 55 7 2 2" xfId="45475"/>
    <cellStyle name="Normal 2 55 7 3" xfId="19011"/>
    <cellStyle name="Normal 2 55 7 3 2" xfId="45476"/>
    <cellStyle name="Normal 2 55 7 4" xfId="19012"/>
    <cellStyle name="Normal 2 55 7 4 2" xfId="45477"/>
    <cellStyle name="Normal 2 55 7 5" xfId="19013"/>
    <cellStyle name="Normal 2 55 7 5 2" xfId="45478"/>
    <cellStyle name="Normal 2 55 7 6" xfId="45474"/>
    <cellStyle name="Normal 2 55 8" xfId="19014"/>
    <cellStyle name="Normal 2 55 8 2" xfId="45479"/>
    <cellStyle name="Normal 2 55 9" xfId="19015"/>
    <cellStyle name="Normal 2 55 9 2" xfId="45480"/>
    <cellStyle name="Normal 2 55_INDX_CORR" xfId="19016"/>
    <cellStyle name="Normal 2 56" xfId="19017"/>
    <cellStyle name="Normal 2 56 10" xfId="19018"/>
    <cellStyle name="Normal 2 56 10 2" xfId="45482"/>
    <cellStyle name="Normal 2 56 11" xfId="19019"/>
    <cellStyle name="Normal 2 56 11 2" xfId="45483"/>
    <cellStyle name="Normal 2 56 12" xfId="19020"/>
    <cellStyle name="Normal 2 56 12 2" xfId="45484"/>
    <cellStyle name="Normal 2 56 13" xfId="19021"/>
    <cellStyle name="Normal 2 56 13 2" xfId="45485"/>
    <cellStyle name="Normal 2 56 14" xfId="19022"/>
    <cellStyle name="Normal 2 56 14 2" xfId="45486"/>
    <cellStyle name="Normal 2 56 15" xfId="19023"/>
    <cellStyle name="Normal 2 56 15 2" xfId="45487"/>
    <cellStyle name="Normal 2 56 16" xfId="19024"/>
    <cellStyle name="Normal 2 56 16 2" xfId="45488"/>
    <cellStyle name="Normal 2 56 17" xfId="19025"/>
    <cellStyle name="Normal 2 56 17 2" xfId="45489"/>
    <cellStyle name="Normal 2 56 18" xfId="19026"/>
    <cellStyle name="Normal 2 56 18 2" xfId="45490"/>
    <cellStyle name="Normal 2 56 19" xfId="19027"/>
    <cellStyle name="Normal 2 56 19 2" xfId="45491"/>
    <cellStyle name="Normal 2 56 2" xfId="19028"/>
    <cellStyle name="Normal 2 56 2 2" xfId="19029"/>
    <cellStyle name="Normal 2 56 2 2 2" xfId="45493"/>
    <cellStyle name="Normal 2 56 2 3" xfId="19030"/>
    <cellStyle name="Normal 2 56 2 3 2" xfId="45494"/>
    <cellStyle name="Normal 2 56 2 4" xfId="19031"/>
    <cellStyle name="Normal 2 56 2 4 2" xfId="45495"/>
    <cellStyle name="Normal 2 56 2 5" xfId="19032"/>
    <cellStyle name="Normal 2 56 2 5 2" xfId="45496"/>
    <cellStyle name="Normal 2 56 2 6" xfId="19033"/>
    <cellStyle name="Normal 2 56 2 6 2" xfId="45497"/>
    <cellStyle name="Normal 2 56 2 7" xfId="19034"/>
    <cellStyle name="Normal 2 56 2 7 2" xfId="45498"/>
    <cellStyle name="Normal 2 56 2 8" xfId="30847"/>
    <cellStyle name="Normal 2 56 2 9" xfId="45492"/>
    <cellStyle name="Normal 2 56 2_REUTERS" xfId="19035"/>
    <cellStyle name="Normal 2 56 20" xfId="19036"/>
    <cellStyle name="Normal 2 56 20 2" xfId="45499"/>
    <cellStyle name="Normal 2 56 21" xfId="30846"/>
    <cellStyle name="Normal 2 56 22" xfId="45481"/>
    <cellStyle name="Normal 2 56 3" xfId="19037"/>
    <cellStyle name="Normal 2 56 3 2" xfId="19038"/>
    <cellStyle name="Normal 2 56 3 2 2" xfId="45501"/>
    <cellStyle name="Normal 2 56 3 3" xfId="19039"/>
    <cellStyle name="Normal 2 56 3 3 2" xfId="45502"/>
    <cellStyle name="Normal 2 56 3 4" xfId="19040"/>
    <cellStyle name="Normal 2 56 3 4 2" xfId="45503"/>
    <cellStyle name="Normal 2 56 3 5" xfId="19041"/>
    <cellStyle name="Normal 2 56 3 5 2" xfId="45504"/>
    <cellStyle name="Normal 2 56 3 6" xfId="19042"/>
    <cellStyle name="Normal 2 56 3 6 2" xfId="45505"/>
    <cellStyle name="Normal 2 56 3 7" xfId="19043"/>
    <cellStyle name="Normal 2 56 3 7 2" xfId="45506"/>
    <cellStyle name="Normal 2 56 3 8" xfId="30848"/>
    <cellStyle name="Normal 2 56 3 9" xfId="45500"/>
    <cellStyle name="Normal 2 56 3_REUTERS" xfId="19044"/>
    <cellStyle name="Normal 2 56 4" xfId="19045"/>
    <cellStyle name="Normal 2 56 4 2" xfId="19046"/>
    <cellStyle name="Normal 2 56 4 2 2" xfId="45508"/>
    <cellStyle name="Normal 2 56 4 3" xfId="19047"/>
    <cellStyle name="Normal 2 56 4 3 2" xfId="45509"/>
    <cellStyle name="Normal 2 56 4 4" xfId="19048"/>
    <cellStyle name="Normal 2 56 4 4 2" xfId="45510"/>
    <cellStyle name="Normal 2 56 4 5" xfId="19049"/>
    <cellStyle name="Normal 2 56 4 5 2" xfId="45511"/>
    <cellStyle name="Normal 2 56 4 6" xfId="19050"/>
    <cellStyle name="Normal 2 56 4 6 2" xfId="45512"/>
    <cellStyle name="Normal 2 56 4 7" xfId="19051"/>
    <cellStyle name="Normal 2 56 4 7 2" xfId="45513"/>
    <cellStyle name="Normal 2 56 4 8" xfId="30849"/>
    <cellStyle name="Normal 2 56 4 9" xfId="45507"/>
    <cellStyle name="Normal 2 56 4_REUTERS" xfId="19052"/>
    <cellStyle name="Normal 2 56 5" xfId="19053"/>
    <cellStyle name="Normal 2 56 5 2" xfId="19054"/>
    <cellStyle name="Normal 2 56 5 2 2" xfId="45515"/>
    <cellStyle name="Normal 2 56 5 3" xfId="19055"/>
    <cellStyle name="Normal 2 56 5 3 2" xfId="45516"/>
    <cellStyle name="Normal 2 56 5 4" xfId="19056"/>
    <cellStyle name="Normal 2 56 5 4 2" xfId="45517"/>
    <cellStyle name="Normal 2 56 5 5" xfId="19057"/>
    <cellStyle name="Normal 2 56 5 5 2" xfId="45518"/>
    <cellStyle name="Normal 2 56 5 6" xfId="19058"/>
    <cellStyle name="Normal 2 56 5 6 2" xfId="45519"/>
    <cellStyle name="Normal 2 56 5 7" xfId="19059"/>
    <cellStyle name="Normal 2 56 5 7 2" xfId="45520"/>
    <cellStyle name="Normal 2 56 5 8" xfId="30850"/>
    <cellStyle name="Normal 2 56 5 9" xfId="45514"/>
    <cellStyle name="Normal 2 56 5_REUTERS" xfId="19060"/>
    <cellStyle name="Normal 2 56 6" xfId="19061"/>
    <cellStyle name="Normal 2 56 6 2" xfId="19062"/>
    <cellStyle name="Normal 2 56 6 2 2" xfId="45522"/>
    <cellStyle name="Normal 2 56 6 3" xfId="19063"/>
    <cellStyle name="Normal 2 56 6 3 2" xfId="45523"/>
    <cellStyle name="Normal 2 56 6 4" xfId="19064"/>
    <cellStyle name="Normal 2 56 6 4 2" xfId="45524"/>
    <cellStyle name="Normal 2 56 6 5" xfId="19065"/>
    <cellStyle name="Normal 2 56 6 5 2" xfId="45525"/>
    <cellStyle name="Normal 2 56 6 6" xfId="45521"/>
    <cellStyle name="Normal 2 56 7" xfId="19066"/>
    <cellStyle name="Normal 2 56 7 2" xfId="45526"/>
    <cellStyle name="Normal 2 56 8" xfId="19067"/>
    <cellStyle name="Normal 2 56 8 2" xfId="45527"/>
    <cellStyle name="Normal 2 56 9" xfId="19068"/>
    <cellStyle name="Normal 2 56 9 2" xfId="45528"/>
    <cellStyle name="Normal 2 56_INDX_CORR" xfId="19069"/>
    <cellStyle name="Normal 2 57" xfId="19070"/>
    <cellStyle name="Normal 2 57 10" xfId="19071"/>
    <cellStyle name="Normal 2 57 10 2" xfId="45530"/>
    <cellStyle name="Normal 2 57 11" xfId="19072"/>
    <cellStyle name="Normal 2 57 11 2" xfId="45531"/>
    <cellStyle name="Normal 2 57 12" xfId="19073"/>
    <cellStyle name="Normal 2 57 12 2" xfId="45532"/>
    <cellStyle name="Normal 2 57 13" xfId="19074"/>
    <cellStyle name="Normal 2 57 13 2" xfId="45533"/>
    <cellStyle name="Normal 2 57 14" xfId="19075"/>
    <cellStyle name="Normal 2 57 14 2" xfId="45534"/>
    <cellStyle name="Normal 2 57 15" xfId="19076"/>
    <cellStyle name="Normal 2 57 15 2" xfId="45535"/>
    <cellStyle name="Normal 2 57 16" xfId="19077"/>
    <cellStyle name="Normal 2 57 16 2" xfId="45536"/>
    <cellStyle name="Normal 2 57 17" xfId="19078"/>
    <cellStyle name="Normal 2 57 17 2" xfId="45537"/>
    <cellStyle name="Normal 2 57 18" xfId="19079"/>
    <cellStyle name="Normal 2 57 18 2" xfId="45538"/>
    <cellStyle name="Normal 2 57 19" xfId="19080"/>
    <cellStyle name="Normal 2 57 19 2" xfId="45539"/>
    <cellStyle name="Normal 2 57 2" xfId="19081"/>
    <cellStyle name="Normal 2 57 2 2" xfId="19082"/>
    <cellStyle name="Normal 2 57 2 2 2" xfId="45541"/>
    <cellStyle name="Normal 2 57 2 3" xfId="19083"/>
    <cellStyle name="Normal 2 57 2 3 2" xfId="45542"/>
    <cellStyle name="Normal 2 57 2 4" xfId="19084"/>
    <cellStyle name="Normal 2 57 2 4 2" xfId="45543"/>
    <cellStyle name="Normal 2 57 2 5" xfId="19085"/>
    <cellStyle name="Normal 2 57 2 5 2" xfId="45544"/>
    <cellStyle name="Normal 2 57 2 6" xfId="19086"/>
    <cellStyle name="Normal 2 57 2 6 2" xfId="45545"/>
    <cellStyle name="Normal 2 57 2 7" xfId="19087"/>
    <cellStyle name="Normal 2 57 2 7 2" xfId="45546"/>
    <cellStyle name="Normal 2 57 2 8" xfId="30852"/>
    <cellStyle name="Normal 2 57 2 9" xfId="45540"/>
    <cellStyle name="Normal 2 57 2_REUTERS" xfId="19088"/>
    <cellStyle name="Normal 2 57 20" xfId="19089"/>
    <cellStyle name="Normal 2 57 20 2" xfId="45547"/>
    <cellStyle name="Normal 2 57 21" xfId="30851"/>
    <cellStyle name="Normal 2 57 22" xfId="45529"/>
    <cellStyle name="Normal 2 57 3" xfId="19090"/>
    <cellStyle name="Normal 2 57 3 2" xfId="19091"/>
    <cellStyle name="Normal 2 57 3 2 2" xfId="45549"/>
    <cellStyle name="Normal 2 57 3 3" xfId="19092"/>
    <cellStyle name="Normal 2 57 3 3 2" xfId="45550"/>
    <cellStyle name="Normal 2 57 3 4" xfId="19093"/>
    <cellStyle name="Normal 2 57 3 4 2" xfId="45551"/>
    <cellStyle name="Normal 2 57 3 5" xfId="19094"/>
    <cellStyle name="Normal 2 57 3 5 2" xfId="45552"/>
    <cellStyle name="Normal 2 57 3 6" xfId="19095"/>
    <cellStyle name="Normal 2 57 3 6 2" xfId="45553"/>
    <cellStyle name="Normal 2 57 3 7" xfId="19096"/>
    <cellStyle name="Normal 2 57 3 7 2" xfId="45554"/>
    <cellStyle name="Normal 2 57 3 8" xfId="30853"/>
    <cellStyle name="Normal 2 57 3 9" xfId="45548"/>
    <cellStyle name="Normal 2 57 3_REUTERS" xfId="19097"/>
    <cellStyle name="Normal 2 57 4" xfId="19098"/>
    <cellStyle name="Normal 2 57 4 2" xfId="19099"/>
    <cellStyle name="Normal 2 57 4 2 2" xfId="45556"/>
    <cellStyle name="Normal 2 57 4 3" xfId="19100"/>
    <cellStyle name="Normal 2 57 4 3 2" xfId="45557"/>
    <cellStyle name="Normal 2 57 4 4" xfId="19101"/>
    <cellStyle name="Normal 2 57 4 4 2" xfId="45558"/>
    <cellStyle name="Normal 2 57 4 5" xfId="19102"/>
    <cellStyle name="Normal 2 57 4 5 2" xfId="45559"/>
    <cellStyle name="Normal 2 57 4 6" xfId="19103"/>
    <cellStyle name="Normal 2 57 4 6 2" xfId="45560"/>
    <cellStyle name="Normal 2 57 4 7" xfId="19104"/>
    <cellStyle name="Normal 2 57 4 7 2" xfId="45561"/>
    <cellStyle name="Normal 2 57 4 8" xfId="30854"/>
    <cellStyle name="Normal 2 57 4 9" xfId="45555"/>
    <cellStyle name="Normal 2 57 4_REUTERS" xfId="19105"/>
    <cellStyle name="Normal 2 57 5" xfId="19106"/>
    <cellStyle name="Normal 2 57 5 2" xfId="19107"/>
    <cellStyle name="Normal 2 57 5 2 2" xfId="45563"/>
    <cellStyle name="Normal 2 57 5 3" xfId="19108"/>
    <cellStyle name="Normal 2 57 5 3 2" xfId="45564"/>
    <cellStyle name="Normal 2 57 5 4" xfId="19109"/>
    <cellStyle name="Normal 2 57 5 4 2" xfId="45565"/>
    <cellStyle name="Normal 2 57 5 5" xfId="19110"/>
    <cellStyle name="Normal 2 57 5 5 2" xfId="45566"/>
    <cellStyle name="Normal 2 57 5 6" xfId="19111"/>
    <cellStyle name="Normal 2 57 5 6 2" xfId="45567"/>
    <cellStyle name="Normal 2 57 5 7" xfId="19112"/>
    <cellStyle name="Normal 2 57 5 7 2" xfId="45568"/>
    <cellStyle name="Normal 2 57 5 8" xfId="30855"/>
    <cellStyle name="Normal 2 57 5 9" xfId="45562"/>
    <cellStyle name="Normal 2 57 5_REUTERS" xfId="19113"/>
    <cellStyle name="Normal 2 57 6" xfId="19114"/>
    <cellStyle name="Normal 2 57 6 2" xfId="19115"/>
    <cellStyle name="Normal 2 57 6 2 2" xfId="45570"/>
    <cellStyle name="Normal 2 57 6 3" xfId="19116"/>
    <cellStyle name="Normal 2 57 6 3 2" xfId="45571"/>
    <cellStyle name="Normal 2 57 6 4" xfId="19117"/>
    <cellStyle name="Normal 2 57 6 4 2" xfId="45572"/>
    <cellStyle name="Normal 2 57 6 5" xfId="19118"/>
    <cellStyle name="Normal 2 57 6 5 2" xfId="45573"/>
    <cellStyle name="Normal 2 57 6 6" xfId="45569"/>
    <cellStyle name="Normal 2 57 7" xfId="19119"/>
    <cellStyle name="Normal 2 57 7 2" xfId="45574"/>
    <cellStyle name="Normal 2 57 8" xfId="19120"/>
    <cellStyle name="Normal 2 57 8 2" xfId="45575"/>
    <cellStyle name="Normal 2 57 9" xfId="19121"/>
    <cellStyle name="Normal 2 57 9 2" xfId="45576"/>
    <cellStyle name="Normal 2 57_INDX_CORR" xfId="19122"/>
    <cellStyle name="Normal 2 58" xfId="19123"/>
    <cellStyle name="Normal 2 58 10" xfId="19124"/>
    <cellStyle name="Normal 2 58 10 2" xfId="45578"/>
    <cellStyle name="Normal 2 58 11" xfId="19125"/>
    <cellStyle name="Normal 2 58 11 2" xfId="45579"/>
    <cellStyle name="Normal 2 58 12" xfId="19126"/>
    <cellStyle name="Normal 2 58 12 2" xfId="45580"/>
    <cellStyle name="Normal 2 58 13" xfId="19127"/>
    <cellStyle name="Normal 2 58 13 2" xfId="45581"/>
    <cellStyle name="Normal 2 58 14" xfId="19128"/>
    <cellStyle name="Normal 2 58 14 2" xfId="45582"/>
    <cellStyle name="Normal 2 58 15" xfId="19129"/>
    <cellStyle name="Normal 2 58 15 2" xfId="45583"/>
    <cellStyle name="Normal 2 58 16" xfId="19130"/>
    <cellStyle name="Normal 2 58 16 2" xfId="45584"/>
    <cellStyle name="Normal 2 58 17" xfId="19131"/>
    <cellStyle name="Normal 2 58 17 2" xfId="45585"/>
    <cellStyle name="Normal 2 58 18" xfId="19132"/>
    <cellStyle name="Normal 2 58 18 2" xfId="45586"/>
    <cellStyle name="Normal 2 58 19" xfId="19133"/>
    <cellStyle name="Normal 2 58 19 2" xfId="45587"/>
    <cellStyle name="Normal 2 58 2" xfId="19134"/>
    <cellStyle name="Normal 2 58 2 2" xfId="19135"/>
    <cellStyle name="Normal 2 58 2 2 2" xfId="45589"/>
    <cellStyle name="Normal 2 58 2 3" xfId="19136"/>
    <cellStyle name="Normal 2 58 2 3 2" xfId="45590"/>
    <cellStyle name="Normal 2 58 2 4" xfId="19137"/>
    <cellStyle name="Normal 2 58 2 4 2" xfId="45591"/>
    <cellStyle name="Normal 2 58 2 5" xfId="19138"/>
    <cellStyle name="Normal 2 58 2 5 2" xfId="45592"/>
    <cellStyle name="Normal 2 58 2 6" xfId="19139"/>
    <cellStyle name="Normal 2 58 2 6 2" xfId="45593"/>
    <cellStyle name="Normal 2 58 2 7" xfId="19140"/>
    <cellStyle name="Normal 2 58 2 7 2" xfId="45594"/>
    <cellStyle name="Normal 2 58 2 8" xfId="30857"/>
    <cellStyle name="Normal 2 58 2 9" xfId="45588"/>
    <cellStyle name="Normal 2 58 2_REUTERS" xfId="19141"/>
    <cellStyle name="Normal 2 58 20" xfId="19142"/>
    <cellStyle name="Normal 2 58 20 2" xfId="45595"/>
    <cellStyle name="Normal 2 58 21" xfId="30856"/>
    <cellStyle name="Normal 2 58 22" xfId="45577"/>
    <cellStyle name="Normal 2 58 3" xfId="19143"/>
    <cellStyle name="Normal 2 58 3 2" xfId="19144"/>
    <cellStyle name="Normal 2 58 3 2 2" xfId="45597"/>
    <cellStyle name="Normal 2 58 3 3" xfId="19145"/>
    <cellStyle name="Normal 2 58 3 3 2" xfId="45598"/>
    <cellStyle name="Normal 2 58 3 4" xfId="19146"/>
    <cellStyle name="Normal 2 58 3 4 2" xfId="45599"/>
    <cellStyle name="Normal 2 58 3 5" xfId="19147"/>
    <cellStyle name="Normal 2 58 3 5 2" xfId="45600"/>
    <cellStyle name="Normal 2 58 3 6" xfId="19148"/>
    <cellStyle name="Normal 2 58 3 6 2" xfId="45601"/>
    <cellStyle name="Normal 2 58 3 7" xfId="19149"/>
    <cellStyle name="Normal 2 58 3 7 2" xfId="45602"/>
    <cellStyle name="Normal 2 58 3 8" xfId="30858"/>
    <cellStyle name="Normal 2 58 3 9" xfId="45596"/>
    <cellStyle name="Normal 2 58 3_REUTERS" xfId="19150"/>
    <cellStyle name="Normal 2 58 4" xfId="19151"/>
    <cellStyle name="Normal 2 58 4 2" xfId="19152"/>
    <cellStyle name="Normal 2 58 4 2 2" xfId="45604"/>
    <cellStyle name="Normal 2 58 4 3" xfId="19153"/>
    <cellStyle name="Normal 2 58 4 3 2" xfId="45605"/>
    <cellStyle name="Normal 2 58 4 4" xfId="19154"/>
    <cellStyle name="Normal 2 58 4 4 2" xfId="45606"/>
    <cellStyle name="Normal 2 58 4 5" xfId="19155"/>
    <cellStyle name="Normal 2 58 4 5 2" xfId="45607"/>
    <cellStyle name="Normal 2 58 4 6" xfId="19156"/>
    <cellStyle name="Normal 2 58 4 6 2" xfId="45608"/>
    <cellStyle name="Normal 2 58 4 7" xfId="19157"/>
    <cellStyle name="Normal 2 58 4 7 2" xfId="45609"/>
    <cellStyle name="Normal 2 58 4 8" xfId="30859"/>
    <cellStyle name="Normal 2 58 4 9" xfId="45603"/>
    <cellStyle name="Normal 2 58 4_REUTERS" xfId="19158"/>
    <cellStyle name="Normal 2 58 5" xfId="19159"/>
    <cellStyle name="Normal 2 58 5 2" xfId="19160"/>
    <cellStyle name="Normal 2 58 5 2 2" xfId="45611"/>
    <cellStyle name="Normal 2 58 5 3" xfId="19161"/>
    <cellStyle name="Normal 2 58 5 3 2" xfId="45612"/>
    <cellStyle name="Normal 2 58 5 4" xfId="19162"/>
    <cellStyle name="Normal 2 58 5 4 2" xfId="45613"/>
    <cellStyle name="Normal 2 58 5 5" xfId="19163"/>
    <cellStyle name="Normal 2 58 5 5 2" xfId="45614"/>
    <cellStyle name="Normal 2 58 5 6" xfId="19164"/>
    <cellStyle name="Normal 2 58 5 6 2" xfId="45615"/>
    <cellStyle name="Normal 2 58 5 7" xfId="19165"/>
    <cellStyle name="Normal 2 58 5 7 2" xfId="45616"/>
    <cellStyle name="Normal 2 58 5 8" xfId="30860"/>
    <cellStyle name="Normal 2 58 5 9" xfId="45610"/>
    <cellStyle name="Normal 2 58 5_REUTERS" xfId="19166"/>
    <cellStyle name="Normal 2 58 6" xfId="19167"/>
    <cellStyle name="Normal 2 58 6 2" xfId="19168"/>
    <cellStyle name="Normal 2 58 6 2 2" xfId="45618"/>
    <cellStyle name="Normal 2 58 6 3" xfId="19169"/>
    <cellStyle name="Normal 2 58 6 3 2" xfId="45619"/>
    <cellStyle name="Normal 2 58 6 4" xfId="19170"/>
    <cellStyle name="Normal 2 58 6 4 2" xfId="45620"/>
    <cellStyle name="Normal 2 58 6 5" xfId="19171"/>
    <cellStyle name="Normal 2 58 6 5 2" xfId="45621"/>
    <cellStyle name="Normal 2 58 6 6" xfId="45617"/>
    <cellStyle name="Normal 2 58 7" xfId="19172"/>
    <cellStyle name="Normal 2 58 7 2" xfId="45622"/>
    <cellStyle name="Normal 2 58 8" xfId="19173"/>
    <cellStyle name="Normal 2 58 8 2" xfId="45623"/>
    <cellStyle name="Normal 2 58 9" xfId="19174"/>
    <cellStyle name="Normal 2 58 9 2" xfId="45624"/>
    <cellStyle name="Normal 2 58_INDX_CORR" xfId="19175"/>
    <cellStyle name="Normal 2 59" xfId="19176"/>
    <cellStyle name="Normal 2 59 10" xfId="19177"/>
    <cellStyle name="Normal 2 59 10 2" xfId="45626"/>
    <cellStyle name="Normal 2 59 11" xfId="19178"/>
    <cellStyle name="Normal 2 59 11 2" xfId="45627"/>
    <cellStyle name="Normal 2 59 12" xfId="19179"/>
    <cellStyle name="Normal 2 59 12 2" xfId="45628"/>
    <cellStyle name="Normal 2 59 13" xfId="19180"/>
    <cellStyle name="Normal 2 59 13 2" xfId="45629"/>
    <cellStyle name="Normal 2 59 14" xfId="19181"/>
    <cellStyle name="Normal 2 59 14 2" xfId="45630"/>
    <cellStyle name="Normal 2 59 15" xfId="19182"/>
    <cellStyle name="Normal 2 59 15 2" xfId="45631"/>
    <cellStyle name="Normal 2 59 16" xfId="19183"/>
    <cellStyle name="Normal 2 59 16 2" xfId="45632"/>
    <cellStyle name="Normal 2 59 17" xfId="19184"/>
    <cellStyle name="Normal 2 59 17 2" xfId="45633"/>
    <cellStyle name="Normal 2 59 18" xfId="19185"/>
    <cellStyle name="Normal 2 59 18 2" xfId="45634"/>
    <cellStyle name="Normal 2 59 19" xfId="19186"/>
    <cellStyle name="Normal 2 59 19 2" xfId="45635"/>
    <cellStyle name="Normal 2 59 2" xfId="19187"/>
    <cellStyle name="Normal 2 59 2 2" xfId="19188"/>
    <cellStyle name="Normal 2 59 2 2 2" xfId="45637"/>
    <cellStyle name="Normal 2 59 2 3" xfId="19189"/>
    <cellStyle name="Normal 2 59 2 3 2" xfId="45638"/>
    <cellStyle name="Normal 2 59 2 4" xfId="19190"/>
    <cellStyle name="Normal 2 59 2 4 2" xfId="45639"/>
    <cellStyle name="Normal 2 59 2 5" xfId="19191"/>
    <cellStyle name="Normal 2 59 2 5 2" xfId="45640"/>
    <cellStyle name="Normal 2 59 2 6" xfId="19192"/>
    <cellStyle name="Normal 2 59 2 6 2" xfId="45641"/>
    <cellStyle name="Normal 2 59 2 7" xfId="19193"/>
    <cellStyle name="Normal 2 59 2 7 2" xfId="45642"/>
    <cellStyle name="Normal 2 59 2 8" xfId="30862"/>
    <cellStyle name="Normal 2 59 2 9" xfId="45636"/>
    <cellStyle name="Normal 2 59 2_REUTERS" xfId="19194"/>
    <cellStyle name="Normal 2 59 20" xfId="19195"/>
    <cellStyle name="Normal 2 59 20 2" xfId="45643"/>
    <cellStyle name="Normal 2 59 21" xfId="30861"/>
    <cellStyle name="Normal 2 59 22" xfId="45625"/>
    <cellStyle name="Normal 2 59 3" xfId="19196"/>
    <cellStyle name="Normal 2 59 3 2" xfId="19197"/>
    <cellStyle name="Normal 2 59 3 2 2" xfId="45645"/>
    <cellStyle name="Normal 2 59 3 3" xfId="19198"/>
    <cellStyle name="Normal 2 59 3 3 2" xfId="45646"/>
    <cellStyle name="Normal 2 59 3 4" xfId="19199"/>
    <cellStyle name="Normal 2 59 3 4 2" xfId="45647"/>
    <cellStyle name="Normal 2 59 3 5" xfId="19200"/>
    <cellStyle name="Normal 2 59 3 5 2" xfId="45648"/>
    <cellStyle name="Normal 2 59 3 6" xfId="19201"/>
    <cellStyle name="Normal 2 59 3 6 2" xfId="45649"/>
    <cellStyle name="Normal 2 59 3 7" xfId="19202"/>
    <cellStyle name="Normal 2 59 3 7 2" xfId="45650"/>
    <cellStyle name="Normal 2 59 3 8" xfId="30863"/>
    <cellStyle name="Normal 2 59 3 9" xfId="45644"/>
    <cellStyle name="Normal 2 59 3_REUTERS" xfId="19203"/>
    <cellStyle name="Normal 2 59 4" xfId="19204"/>
    <cellStyle name="Normal 2 59 4 2" xfId="19205"/>
    <cellStyle name="Normal 2 59 4 2 2" xfId="45652"/>
    <cellStyle name="Normal 2 59 4 3" xfId="19206"/>
    <cellStyle name="Normal 2 59 4 3 2" xfId="45653"/>
    <cellStyle name="Normal 2 59 4 4" xfId="19207"/>
    <cellStyle name="Normal 2 59 4 4 2" xfId="45654"/>
    <cellStyle name="Normal 2 59 4 5" xfId="19208"/>
    <cellStyle name="Normal 2 59 4 5 2" xfId="45655"/>
    <cellStyle name="Normal 2 59 4 6" xfId="19209"/>
    <cellStyle name="Normal 2 59 4 6 2" xfId="45656"/>
    <cellStyle name="Normal 2 59 4 7" xfId="19210"/>
    <cellStyle name="Normal 2 59 4 7 2" xfId="45657"/>
    <cellStyle name="Normal 2 59 4 8" xfId="30864"/>
    <cellStyle name="Normal 2 59 4 9" xfId="45651"/>
    <cellStyle name="Normal 2 59 4_REUTERS" xfId="19211"/>
    <cellStyle name="Normal 2 59 5" xfId="19212"/>
    <cellStyle name="Normal 2 59 5 2" xfId="19213"/>
    <cellStyle name="Normal 2 59 5 2 2" xfId="45659"/>
    <cellStyle name="Normal 2 59 5 3" xfId="19214"/>
    <cellStyle name="Normal 2 59 5 3 2" xfId="45660"/>
    <cellStyle name="Normal 2 59 5 4" xfId="19215"/>
    <cellStyle name="Normal 2 59 5 4 2" xfId="45661"/>
    <cellStyle name="Normal 2 59 5 5" xfId="19216"/>
    <cellStyle name="Normal 2 59 5 5 2" xfId="45662"/>
    <cellStyle name="Normal 2 59 5 6" xfId="19217"/>
    <cellStyle name="Normal 2 59 5 6 2" xfId="45663"/>
    <cellStyle name="Normal 2 59 5 7" xfId="19218"/>
    <cellStyle name="Normal 2 59 5 7 2" xfId="45664"/>
    <cellStyle name="Normal 2 59 5 8" xfId="30865"/>
    <cellStyle name="Normal 2 59 5 9" xfId="45658"/>
    <cellStyle name="Normal 2 59 5_REUTERS" xfId="19219"/>
    <cellStyle name="Normal 2 59 6" xfId="19220"/>
    <cellStyle name="Normal 2 59 6 2" xfId="19221"/>
    <cellStyle name="Normal 2 59 6 2 2" xfId="45666"/>
    <cellStyle name="Normal 2 59 6 3" xfId="19222"/>
    <cellStyle name="Normal 2 59 6 3 2" xfId="45667"/>
    <cellStyle name="Normal 2 59 6 4" xfId="19223"/>
    <cellStyle name="Normal 2 59 6 4 2" xfId="45668"/>
    <cellStyle name="Normal 2 59 6 5" xfId="19224"/>
    <cellStyle name="Normal 2 59 6 5 2" xfId="45669"/>
    <cellStyle name="Normal 2 59 6 6" xfId="45665"/>
    <cellStyle name="Normal 2 59 7" xfId="19225"/>
    <cellStyle name="Normal 2 59 7 2" xfId="45670"/>
    <cellStyle name="Normal 2 59 8" xfId="19226"/>
    <cellStyle name="Normal 2 59 8 2" xfId="45671"/>
    <cellStyle name="Normal 2 59 9" xfId="19227"/>
    <cellStyle name="Normal 2 59 9 2" xfId="45672"/>
    <cellStyle name="Normal 2 59_INDX_CORR" xfId="19228"/>
    <cellStyle name="Normal 2 6" xfId="19229"/>
    <cellStyle name="Normal 2 6 10" xfId="45673"/>
    <cellStyle name="Normal 2 6 2" xfId="19230"/>
    <cellStyle name="Normal 2 6 2 2" xfId="19231"/>
    <cellStyle name="Normal 2 6 2 2 2" xfId="45675"/>
    <cellStyle name="Normal 2 6 2 3" xfId="19232"/>
    <cellStyle name="Normal 2 6 2 3 2" xfId="45676"/>
    <cellStyle name="Normal 2 6 2 4" xfId="19233"/>
    <cellStyle name="Normal 2 6 2 4 2" xfId="45677"/>
    <cellStyle name="Normal 2 6 2 5" xfId="19234"/>
    <cellStyle name="Normal 2 6 2 5 2" xfId="45678"/>
    <cellStyle name="Normal 2 6 2 6" xfId="45674"/>
    <cellStyle name="Normal 2 6 3" xfId="19235"/>
    <cellStyle name="Normal 2 6 3 2" xfId="19236"/>
    <cellStyle name="Normal 2 6 3 2 2" xfId="45680"/>
    <cellStyle name="Normal 2 6 3 3" xfId="19237"/>
    <cellStyle name="Normal 2 6 3 3 2" xfId="45681"/>
    <cellStyle name="Normal 2 6 3 4" xfId="19238"/>
    <cellStyle name="Normal 2 6 3 4 2" xfId="45682"/>
    <cellStyle name="Normal 2 6 3 5" xfId="19239"/>
    <cellStyle name="Normal 2 6 3 5 2" xfId="45683"/>
    <cellStyle name="Normal 2 6 3 6" xfId="45679"/>
    <cellStyle name="Normal 2 6 4" xfId="19240"/>
    <cellStyle name="Normal 2 6 4 2" xfId="45684"/>
    <cellStyle name="Normal 2 6 5" xfId="19241"/>
    <cellStyle name="Normal 2 6 5 2" xfId="45685"/>
    <cellStyle name="Normal 2 6 6" xfId="19242"/>
    <cellStyle name="Normal 2 6 6 2" xfId="45686"/>
    <cellStyle name="Normal 2 6 7" xfId="19243"/>
    <cellStyle name="Normal 2 6 7 2" xfId="45687"/>
    <cellStyle name="Normal 2 6 8" xfId="19244"/>
    <cellStyle name="Normal 2 6 8 2" xfId="45688"/>
    <cellStyle name="Normal 2 6 9" xfId="30866"/>
    <cellStyle name="Normal 2 6_REUTERS" xfId="19245"/>
    <cellStyle name="Normal 2 60" xfId="19246"/>
    <cellStyle name="Normal 2 60 10" xfId="19247"/>
    <cellStyle name="Normal 2 60 10 2" xfId="45690"/>
    <cellStyle name="Normal 2 60 11" xfId="19248"/>
    <cellStyle name="Normal 2 60 11 2" xfId="45691"/>
    <cellStyle name="Normal 2 60 12" xfId="19249"/>
    <cellStyle name="Normal 2 60 12 2" xfId="45692"/>
    <cellStyle name="Normal 2 60 13" xfId="19250"/>
    <cellStyle name="Normal 2 60 13 2" xfId="45693"/>
    <cellStyle name="Normal 2 60 14" xfId="19251"/>
    <cellStyle name="Normal 2 60 14 2" xfId="45694"/>
    <cellStyle name="Normal 2 60 15" xfId="19252"/>
    <cellStyle name="Normal 2 60 15 2" xfId="45695"/>
    <cellStyle name="Normal 2 60 16" xfId="19253"/>
    <cellStyle name="Normal 2 60 16 2" xfId="45696"/>
    <cellStyle name="Normal 2 60 17" xfId="19254"/>
    <cellStyle name="Normal 2 60 17 2" xfId="45697"/>
    <cellStyle name="Normal 2 60 18" xfId="19255"/>
    <cellStyle name="Normal 2 60 18 2" xfId="45698"/>
    <cellStyle name="Normal 2 60 19" xfId="19256"/>
    <cellStyle name="Normal 2 60 19 2" xfId="45699"/>
    <cellStyle name="Normal 2 60 2" xfId="19257"/>
    <cellStyle name="Normal 2 60 2 2" xfId="19258"/>
    <cellStyle name="Normal 2 60 2 2 2" xfId="45701"/>
    <cellStyle name="Normal 2 60 2 3" xfId="19259"/>
    <cellStyle name="Normal 2 60 2 3 2" xfId="45702"/>
    <cellStyle name="Normal 2 60 2 4" xfId="19260"/>
    <cellStyle name="Normal 2 60 2 4 2" xfId="45703"/>
    <cellStyle name="Normal 2 60 2 5" xfId="19261"/>
    <cellStyle name="Normal 2 60 2 5 2" xfId="45704"/>
    <cellStyle name="Normal 2 60 2 6" xfId="19262"/>
    <cellStyle name="Normal 2 60 2 6 2" xfId="45705"/>
    <cellStyle name="Normal 2 60 2 7" xfId="19263"/>
    <cellStyle name="Normal 2 60 2 7 2" xfId="45706"/>
    <cellStyle name="Normal 2 60 2 8" xfId="30868"/>
    <cellStyle name="Normal 2 60 2 9" xfId="45700"/>
    <cellStyle name="Normal 2 60 2_REUTERS" xfId="19264"/>
    <cellStyle name="Normal 2 60 20" xfId="19265"/>
    <cellStyle name="Normal 2 60 20 2" xfId="45707"/>
    <cellStyle name="Normal 2 60 21" xfId="30867"/>
    <cellStyle name="Normal 2 60 22" xfId="45689"/>
    <cellStyle name="Normal 2 60 3" xfId="19266"/>
    <cellStyle name="Normal 2 60 3 2" xfId="19267"/>
    <cellStyle name="Normal 2 60 3 2 2" xfId="45709"/>
    <cellStyle name="Normal 2 60 3 3" xfId="19268"/>
    <cellStyle name="Normal 2 60 3 3 2" xfId="45710"/>
    <cellStyle name="Normal 2 60 3 4" xfId="19269"/>
    <cellStyle name="Normal 2 60 3 4 2" xfId="45711"/>
    <cellStyle name="Normal 2 60 3 5" xfId="19270"/>
    <cellStyle name="Normal 2 60 3 5 2" xfId="45712"/>
    <cellStyle name="Normal 2 60 3 6" xfId="19271"/>
    <cellStyle name="Normal 2 60 3 6 2" xfId="45713"/>
    <cellStyle name="Normal 2 60 3 7" xfId="19272"/>
    <cellStyle name="Normal 2 60 3 7 2" xfId="45714"/>
    <cellStyle name="Normal 2 60 3 8" xfId="30869"/>
    <cellStyle name="Normal 2 60 3 9" xfId="45708"/>
    <cellStyle name="Normal 2 60 3_REUTERS" xfId="19273"/>
    <cellStyle name="Normal 2 60 4" xfId="19274"/>
    <cellStyle name="Normal 2 60 4 2" xfId="19275"/>
    <cellStyle name="Normal 2 60 4 2 2" xfId="45716"/>
    <cellStyle name="Normal 2 60 4 3" xfId="19276"/>
    <cellStyle name="Normal 2 60 4 3 2" xfId="45717"/>
    <cellStyle name="Normal 2 60 4 4" xfId="19277"/>
    <cellStyle name="Normal 2 60 4 4 2" xfId="45718"/>
    <cellStyle name="Normal 2 60 4 5" xfId="19278"/>
    <cellStyle name="Normal 2 60 4 5 2" xfId="45719"/>
    <cellStyle name="Normal 2 60 4 6" xfId="19279"/>
    <cellStyle name="Normal 2 60 4 6 2" xfId="45720"/>
    <cellStyle name="Normal 2 60 4 7" xfId="19280"/>
    <cellStyle name="Normal 2 60 4 7 2" xfId="45721"/>
    <cellStyle name="Normal 2 60 4 8" xfId="30870"/>
    <cellStyle name="Normal 2 60 4 9" xfId="45715"/>
    <cellStyle name="Normal 2 60 4_REUTERS" xfId="19281"/>
    <cellStyle name="Normal 2 60 5" xfId="19282"/>
    <cellStyle name="Normal 2 60 5 2" xfId="19283"/>
    <cellStyle name="Normal 2 60 5 2 2" xfId="45723"/>
    <cellStyle name="Normal 2 60 5 3" xfId="19284"/>
    <cellStyle name="Normal 2 60 5 3 2" xfId="45724"/>
    <cellStyle name="Normal 2 60 5 4" xfId="19285"/>
    <cellStyle name="Normal 2 60 5 4 2" xfId="45725"/>
    <cellStyle name="Normal 2 60 5 5" xfId="19286"/>
    <cellStyle name="Normal 2 60 5 5 2" xfId="45726"/>
    <cellStyle name="Normal 2 60 5 6" xfId="19287"/>
    <cellStyle name="Normal 2 60 5 6 2" xfId="45727"/>
    <cellStyle name="Normal 2 60 5 7" xfId="19288"/>
    <cellStyle name="Normal 2 60 5 7 2" xfId="45728"/>
    <cellStyle name="Normal 2 60 5 8" xfId="30871"/>
    <cellStyle name="Normal 2 60 5 9" xfId="45722"/>
    <cellStyle name="Normal 2 60 5_REUTERS" xfId="19289"/>
    <cellStyle name="Normal 2 60 6" xfId="19290"/>
    <cellStyle name="Normal 2 60 6 2" xfId="19291"/>
    <cellStyle name="Normal 2 60 6 2 2" xfId="45730"/>
    <cellStyle name="Normal 2 60 6 3" xfId="19292"/>
    <cellStyle name="Normal 2 60 6 3 2" xfId="45731"/>
    <cellStyle name="Normal 2 60 6 4" xfId="19293"/>
    <cellStyle name="Normal 2 60 6 4 2" xfId="45732"/>
    <cellStyle name="Normal 2 60 6 5" xfId="19294"/>
    <cellStyle name="Normal 2 60 6 5 2" xfId="45733"/>
    <cellStyle name="Normal 2 60 6 6" xfId="45729"/>
    <cellStyle name="Normal 2 60 7" xfId="19295"/>
    <cellStyle name="Normal 2 60 7 2" xfId="45734"/>
    <cellStyle name="Normal 2 60 8" xfId="19296"/>
    <cellStyle name="Normal 2 60 8 2" xfId="45735"/>
    <cellStyle name="Normal 2 60 9" xfId="19297"/>
    <cellStyle name="Normal 2 60 9 2" xfId="45736"/>
    <cellStyle name="Normal 2 60_INDX_CORR" xfId="19298"/>
    <cellStyle name="Normal 2 61" xfId="19299"/>
    <cellStyle name="Normal 2 61 10" xfId="19300"/>
    <cellStyle name="Normal 2 61 10 2" xfId="45738"/>
    <cellStyle name="Normal 2 61 11" xfId="19301"/>
    <cellStyle name="Normal 2 61 11 2" xfId="45739"/>
    <cellStyle name="Normal 2 61 12" xfId="19302"/>
    <cellStyle name="Normal 2 61 12 2" xfId="45740"/>
    <cellStyle name="Normal 2 61 13" xfId="19303"/>
    <cellStyle name="Normal 2 61 13 2" xfId="45741"/>
    <cellStyle name="Normal 2 61 14" xfId="19304"/>
    <cellStyle name="Normal 2 61 14 2" xfId="45742"/>
    <cellStyle name="Normal 2 61 15" xfId="19305"/>
    <cellStyle name="Normal 2 61 15 2" xfId="45743"/>
    <cellStyle name="Normal 2 61 16" xfId="19306"/>
    <cellStyle name="Normal 2 61 16 2" xfId="45744"/>
    <cellStyle name="Normal 2 61 17" xfId="19307"/>
    <cellStyle name="Normal 2 61 17 2" xfId="45745"/>
    <cellStyle name="Normal 2 61 18" xfId="19308"/>
    <cellStyle name="Normal 2 61 18 2" xfId="45746"/>
    <cellStyle name="Normal 2 61 19" xfId="19309"/>
    <cellStyle name="Normal 2 61 19 2" xfId="45747"/>
    <cellStyle name="Normal 2 61 2" xfId="19310"/>
    <cellStyle name="Normal 2 61 2 2" xfId="19311"/>
    <cellStyle name="Normal 2 61 2 2 2" xfId="45749"/>
    <cellStyle name="Normal 2 61 2 3" xfId="19312"/>
    <cellStyle name="Normal 2 61 2 3 2" xfId="45750"/>
    <cellStyle name="Normal 2 61 2 4" xfId="19313"/>
    <cellStyle name="Normal 2 61 2 4 2" xfId="45751"/>
    <cellStyle name="Normal 2 61 2 5" xfId="19314"/>
    <cellStyle name="Normal 2 61 2 5 2" xfId="45752"/>
    <cellStyle name="Normal 2 61 2 6" xfId="19315"/>
    <cellStyle name="Normal 2 61 2 6 2" xfId="45753"/>
    <cellStyle name="Normal 2 61 2 7" xfId="19316"/>
    <cellStyle name="Normal 2 61 2 7 2" xfId="45754"/>
    <cellStyle name="Normal 2 61 2 8" xfId="30873"/>
    <cellStyle name="Normal 2 61 2 9" xfId="45748"/>
    <cellStyle name="Normal 2 61 2_REUTERS" xfId="19317"/>
    <cellStyle name="Normal 2 61 20" xfId="19318"/>
    <cellStyle name="Normal 2 61 20 2" xfId="45755"/>
    <cellStyle name="Normal 2 61 21" xfId="30872"/>
    <cellStyle name="Normal 2 61 22" xfId="45737"/>
    <cellStyle name="Normal 2 61 3" xfId="19319"/>
    <cellStyle name="Normal 2 61 3 2" xfId="19320"/>
    <cellStyle name="Normal 2 61 3 2 2" xfId="45757"/>
    <cellStyle name="Normal 2 61 3 3" xfId="19321"/>
    <cellStyle name="Normal 2 61 3 3 2" xfId="45758"/>
    <cellStyle name="Normal 2 61 3 4" xfId="19322"/>
    <cellStyle name="Normal 2 61 3 4 2" xfId="45759"/>
    <cellStyle name="Normal 2 61 3 5" xfId="19323"/>
    <cellStyle name="Normal 2 61 3 5 2" xfId="45760"/>
    <cellStyle name="Normal 2 61 3 6" xfId="19324"/>
    <cellStyle name="Normal 2 61 3 6 2" xfId="45761"/>
    <cellStyle name="Normal 2 61 3 7" xfId="19325"/>
    <cellStyle name="Normal 2 61 3 7 2" xfId="45762"/>
    <cellStyle name="Normal 2 61 3 8" xfId="30874"/>
    <cellStyle name="Normal 2 61 3 9" xfId="45756"/>
    <cellStyle name="Normal 2 61 3_REUTERS" xfId="19326"/>
    <cellStyle name="Normal 2 61 4" xfId="19327"/>
    <cellStyle name="Normal 2 61 4 2" xfId="19328"/>
    <cellStyle name="Normal 2 61 4 2 2" xfId="45764"/>
    <cellStyle name="Normal 2 61 4 3" xfId="19329"/>
    <cellStyle name="Normal 2 61 4 3 2" xfId="45765"/>
    <cellStyle name="Normal 2 61 4 4" xfId="19330"/>
    <cellStyle name="Normal 2 61 4 4 2" xfId="45766"/>
    <cellStyle name="Normal 2 61 4 5" xfId="19331"/>
    <cellStyle name="Normal 2 61 4 5 2" xfId="45767"/>
    <cellStyle name="Normal 2 61 4 6" xfId="19332"/>
    <cellStyle name="Normal 2 61 4 6 2" xfId="45768"/>
    <cellStyle name="Normal 2 61 4 7" xfId="19333"/>
    <cellStyle name="Normal 2 61 4 7 2" xfId="45769"/>
    <cellStyle name="Normal 2 61 4 8" xfId="30875"/>
    <cellStyle name="Normal 2 61 4 9" xfId="45763"/>
    <cellStyle name="Normal 2 61 4_REUTERS" xfId="19334"/>
    <cellStyle name="Normal 2 61 5" xfId="19335"/>
    <cellStyle name="Normal 2 61 5 2" xfId="19336"/>
    <cellStyle name="Normal 2 61 5 2 2" xfId="45771"/>
    <cellStyle name="Normal 2 61 5 3" xfId="19337"/>
    <cellStyle name="Normal 2 61 5 3 2" xfId="45772"/>
    <cellStyle name="Normal 2 61 5 4" xfId="19338"/>
    <cellStyle name="Normal 2 61 5 4 2" xfId="45773"/>
    <cellStyle name="Normal 2 61 5 5" xfId="19339"/>
    <cellStyle name="Normal 2 61 5 5 2" xfId="45774"/>
    <cellStyle name="Normal 2 61 5 6" xfId="19340"/>
    <cellStyle name="Normal 2 61 5 6 2" xfId="45775"/>
    <cellStyle name="Normal 2 61 5 7" xfId="19341"/>
    <cellStyle name="Normal 2 61 5 7 2" xfId="45776"/>
    <cellStyle name="Normal 2 61 5 8" xfId="30876"/>
    <cellStyle name="Normal 2 61 5 9" xfId="45770"/>
    <cellStyle name="Normal 2 61 5_REUTERS" xfId="19342"/>
    <cellStyle name="Normal 2 61 6" xfId="19343"/>
    <cellStyle name="Normal 2 61 6 2" xfId="19344"/>
    <cellStyle name="Normal 2 61 6 2 2" xfId="45778"/>
    <cellStyle name="Normal 2 61 6 3" xfId="19345"/>
    <cellStyle name="Normal 2 61 6 3 2" xfId="45779"/>
    <cellStyle name="Normal 2 61 6 4" xfId="19346"/>
    <cellStyle name="Normal 2 61 6 4 2" xfId="45780"/>
    <cellStyle name="Normal 2 61 6 5" xfId="19347"/>
    <cellStyle name="Normal 2 61 6 5 2" xfId="45781"/>
    <cellStyle name="Normal 2 61 6 6" xfId="45777"/>
    <cellStyle name="Normal 2 61 7" xfId="19348"/>
    <cellStyle name="Normal 2 61 7 2" xfId="45782"/>
    <cellStyle name="Normal 2 61 8" xfId="19349"/>
    <cellStyle name="Normal 2 61 8 2" xfId="45783"/>
    <cellStyle name="Normal 2 61 9" xfId="19350"/>
    <cellStyle name="Normal 2 61 9 2" xfId="45784"/>
    <cellStyle name="Normal 2 61_INDX_CORR" xfId="19351"/>
    <cellStyle name="Normal 2 62" xfId="19352"/>
    <cellStyle name="Normal 2 62 10" xfId="19353"/>
    <cellStyle name="Normal 2 62 10 2" xfId="45786"/>
    <cellStyle name="Normal 2 62 11" xfId="19354"/>
    <cellStyle name="Normal 2 62 11 2" xfId="45787"/>
    <cellStyle name="Normal 2 62 12" xfId="19355"/>
    <cellStyle name="Normal 2 62 12 2" xfId="45788"/>
    <cellStyle name="Normal 2 62 13" xfId="19356"/>
    <cellStyle name="Normal 2 62 13 2" xfId="45789"/>
    <cellStyle name="Normal 2 62 14" xfId="19357"/>
    <cellStyle name="Normal 2 62 14 2" xfId="45790"/>
    <cellStyle name="Normal 2 62 15" xfId="19358"/>
    <cellStyle name="Normal 2 62 15 2" xfId="45791"/>
    <cellStyle name="Normal 2 62 16" xfId="19359"/>
    <cellStyle name="Normal 2 62 16 2" xfId="45792"/>
    <cellStyle name="Normal 2 62 17" xfId="19360"/>
    <cellStyle name="Normal 2 62 17 2" xfId="45793"/>
    <cellStyle name="Normal 2 62 18" xfId="19361"/>
    <cellStyle name="Normal 2 62 18 2" xfId="45794"/>
    <cellStyle name="Normal 2 62 19" xfId="19362"/>
    <cellStyle name="Normal 2 62 19 2" xfId="45795"/>
    <cellStyle name="Normal 2 62 2" xfId="19363"/>
    <cellStyle name="Normal 2 62 2 2" xfId="19364"/>
    <cellStyle name="Normal 2 62 2 2 2" xfId="45797"/>
    <cellStyle name="Normal 2 62 2 3" xfId="19365"/>
    <cellStyle name="Normal 2 62 2 3 2" xfId="45798"/>
    <cellStyle name="Normal 2 62 2 4" xfId="19366"/>
    <cellStyle name="Normal 2 62 2 4 2" xfId="45799"/>
    <cellStyle name="Normal 2 62 2 5" xfId="19367"/>
    <cellStyle name="Normal 2 62 2 5 2" xfId="45800"/>
    <cellStyle name="Normal 2 62 2 6" xfId="19368"/>
    <cellStyle name="Normal 2 62 2 6 2" xfId="45801"/>
    <cellStyle name="Normal 2 62 2 7" xfId="19369"/>
    <cellStyle name="Normal 2 62 2 7 2" xfId="45802"/>
    <cellStyle name="Normal 2 62 2 8" xfId="30878"/>
    <cellStyle name="Normal 2 62 2 9" xfId="45796"/>
    <cellStyle name="Normal 2 62 2_REUTERS" xfId="19370"/>
    <cellStyle name="Normal 2 62 20" xfId="19371"/>
    <cellStyle name="Normal 2 62 20 2" xfId="45803"/>
    <cellStyle name="Normal 2 62 21" xfId="30877"/>
    <cellStyle name="Normal 2 62 22" xfId="45785"/>
    <cellStyle name="Normal 2 62 3" xfId="19372"/>
    <cellStyle name="Normal 2 62 3 2" xfId="19373"/>
    <cellStyle name="Normal 2 62 3 2 2" xfId="45805"/>
    <cellStyle name="Normal 2 62 3 3" xfId="19374"/>
    <cellStyle name="Normal 2 62 3 3 2" xfId="45806"/>
    <cellStyle name="Normal 2 62 3 4" xfId="19375"/>
    <cellStyle name="Normal 2 62 3 4 2" xfId="45807"/>
    <cellStyle name="Normal 2 62 3 5" xfId="19376"/>
    <cellStyle name="Normal 2 62 3 5 2" xfId="45808"/>
    <cellStyle name="Normal 2 62 3 6" xfId="19377"/>
    <cellStyle name="Normal 2 62 3 6 2" xfId="45809"/>
    <cellStyle name="Normal 2 62 3 7" xfId="19378"/>
    <cellStyle name="Normal 2 62 3 7 2" xfId="45810"/>
    <cellStyle name="Normal 2 62 3 8" xfId="30879"/>
    <cellStyle name="Normal 2 62 3 9" xfId="45804"/>
    <cellStyle name="Normal 2 62 3_REUTERS" xfId="19379"/>
    <cellStyle name="Normal 2 62 4" xfId="19380"/>
    <cellStyle name="Normal 2 62 4 2" xfId="19381"/>
    <cellStyle name="Normal 2 62 4 2 2" xfId="45812"/>
    <cellStyle name="Normal 2 62 4 3" xfId="19382"/>
    <cellStyle name="Normal 2 62 4 3 2" xfId="45813"/>
    <cellStyle name="Normal 2 62 4 4" xfId="19383"/>
    <cellStyle name="Normal 2 62 4 4 2" xfId="45814"/>
    <cellStyle name="Normal 2 62 4 5" xfId="19384"/>
    <cellStyle name="Normal 2 62 4 5 2" xfId="45815"/>
    <cellStyle name="Normal 2 62 4 6" xfId="19385"/>
    <cellStyle name="Normal 2 62 4 6 2" xfId="45816"/>
    <cellStyle name="Normal 2 62 4 7" xfId="19386"/>
    <cellStyle name="Normal 2 62 4 7 2" xfId="45817"/>
    <cellStyle name="Normal 2 62 4 8" xfId="30880"/>
    <cellStyle name="Normal 2 62 4 9" xfId="45811"/>
    <cellStyle name="Normal 2 62 4_REUTERS" xfId="19387"/>
    <cellStyle name="Normal 2 62 5" xfId="19388"/>
    <cellStyle name="Normal 2 62 5 2" xfId="19389"/>
    <cellStyle name="Normal 2 62 5 2 2" xfId="45819"/>
    <cellStyle name="Normal 2 62 5 3" xfId="19390"/>
    <cellStyle name="Normal 2 62 5 3 2" xfId="45820"/>
    <cellStyle name="Normal 2 62 5 4" xfId="19391"/>
    <cellStyle name="Normal 2 62 5 4 2" xfId="45821"/>
    <cellStyle name="Normal 2 62 5 5" xfId="19392"/>
    <cellStyle name="Normal 2 62 5 5 2" xfId="45822"/>
    <cellStyle name="Normal 2 62 5 6" xfId="19393"/>
    <cellStyle name="Normal 2 62 5 6 2" xfId="45823"/>
    <cellStyle name="Normal 2 62 5 7" xfId="19394"/>
    <cellStyle name="Normal 2 62 5 7 2" xfId="45824"/>
    <cellStyle name="Normal 2 62 5 8" xfId="30881"/>
    <cellStyle name="Normal 2 62 5 9" xfId="45818"/>
    <cellStyle name="Normal 2 62 5_REUTERS" xfId="19395"/>
    <cellStyle name="Normal 2 62 6" xfId="19396"/>
    <cellStyle name="Normal 2 62 6 2" xfId="19397"/>
    <cellStyle name="Normal 2 62 6 2 2" xfId="45826"/>
    <cellStyle name="Normal 2 62 6 3" xfId="19398"/>
    <cellStyle name="Normal 2 62 6 3 2" xfId="45827"/>
    <cellStyle name="Normal 2 62 6 4" xfId="19399"/>
    <cellStyle name="Normal 2 62 6 4 2" xfId="45828"/>
    <cellStyle name="Normal 2 62 6 5" xfId="19400"/>
    <cellStyle name="Normal 2 62 6 5 2" xfId="45829"/>
    <cellStyle name="Normal 2 62 6 6" xfId="45825"/>
    <cellStyle name="Normal 2 62 7" xfId="19401"/>
    <cellStyle name="Normal 2 62 7 2" xfId="45830"/>
    <cellStyle name="Normal 2 62 8" xfId="19402"/>
    <cellStyle name="Normal 2 62 8 2" xfId="45831"/>
    <cellStyle name="Normal 2 62 9" xfId="19403"/>
    <cellStyle name="Normal 2 62 9 2" xfId="45832"/>
    <cellStyle name="Normal 2 62_INDX_CORR" xfId="19404"/>
    <cellStyle name="Normal 2 63" xfId="19405"/>
    <cellStyle name="Normal 2 63 10" xfId="19406"/>
    <cellStyle name="Normal 2 63 10 2" xfId="45834"/>
    <cellStyle name="Normal 2 63 11" xfId="19407"/>
    <cellStyle name="Normal 2 63 11 2" xfId="45835"/>
    <cellStyle name="Normal 2 63 12" xfId="19408"/>
    <cellStyle name="Normal 2 63 12 2" xfId="45836"/>
    <cellStyle name="Normal 2 63 13" xfId="19409"/>
    <cellStyle name="Normal 2 63 13 2" xfId="45837"/>
    <cellStyle name="Normal 2 63 14" xfId="19410"/>
    <cellStyle name="Normal 2 63 14 2" xfId="45838"/>
    <cellStyle name="Normal 2 63 15" xfId="19411"/>
    <cellStyle name="Normal 2 63 15 2" xfId="45839"/>
    <cellStyle name="Normal 2 63 16" xfId="19412"/>
    <cellStyle name="Normal 2 63 16 2" xfId="45840"/>
    <cellStyle name="Normal 2 63 17" xfId="19413"/>
    <cellStyle name="Normal 2 63 17 2" xfId="45841"/>
    <cellStyle name="Normal 2 63 18" xfId="19414"/>
    <cellStyle name="Normal 2 63 18 2" xfId="45842"/>
    <cellStyle name="Normal 2 63 19" xfId="19415"/>
    <cellStyle name="Normal 2 63 19 2" xfId="45843"/>
    <cellStyle name="Normal 2 63 2" xfId="19416"/>
    <cellStyle name="Normal 2 63 2 2" xfId="19417"/>
    <cellStyle name="Normal 2 63 2 2 2" xfId="45845"/>
    <cellStyle name="Normal 2 63 2 3" xfId="19418"/>
    <cellStyle name="Normal 2 63 2 3 2" xfId="45846"/>
    <cellStyle name="Normal 2 63 2 4" xfId="19419"/>
    <cellStyle name="Normal 2 63 2 4 2" xfId="45847"/>
    <cellStyle name="Normal 2 63 2 5" xfId="19420"/>
    <cellStyle name="Normal 2 63 2 5 2" xfId="45848"/>
    <cellStyle name="Normal 2 63 2 6" xfId="19421"/>
    <cellStyle name="Normal 2 63 2 6 2" xfId="45849"/>
    <cellStyle name="Normal 2 63 2 7" xfId="19422"/>
    <cellStyle name="Normal 2 63 2 7 2" xfId="45850"/>
    <cellStyle name="Normal 2 63 2 8" xfId="30883"/>
    <cellStyle name="Normal 2 63 2 9" xfId="45844"/>
    <cellStyle name="Normal 2 63 2_REUTERS" xfId="19423"/>
    <cellStyle name="Normal 2 63 20" xfId="19424"/>
    <cellStyle name="Normal 2 63 20 2" xfId="45851"/>
    <cellStyle name="Normal 2 63 21" xfId="30882"/>
    <cellStyle name="Normal 2 63 22" xfId="45833"/>
    <cellStyle name="Normal 2 63 3" xfId="19425"/>
    <cellStyle name="Normal 2 63 3 2" xfId="19426"/>
    <cellStyle name="Normal 2 63 3 2 2" xfId="45853"/>
    <cellStyle name="Normal 2 63 3 3" xfId="19427"/>
    <cellStyle name="Normal 2 63 3 3 2" xfId="45854"/>
    <cellStyle name="Normal 2 63 3 4" xfId="19428"/>
    <cellStyle name="Normal 2 63 3 4 2" xfId="45855"/>
    <cellStyle name="Normal 2 63 3 5" xfId="19429"/>
    <cellStyle name="Normal 2 63 3 5 2" xfId="45856"/>
    <cellStyle name="Normal 2 63 3 6" xfId="19430"/>
    <cellStyle name="Normal 2 63 3 6 2" xfId="45857"/>
    <cellStyle name="Normal 2 63 3 7" xfId="19431"/>
    <cellStyle name="Normal 2 63 3 7 2" xfId="45858"/>
    <cellStyle name="Normal 2 63 3 8" xfId="30884"/>
    <cellStyle name="Normal 2 63 3 9" xfId="45852"/>
    <cellStyle name="Normal 2 63 3_REUTERS" xfId="19432"/>
    <cellStyle name="Normal 2 63 4" xfId="19433"/>
    <cellStyle name="Normal 2 63 4 2" xfId="19434"/>
    <cellStyle name="Normal 2 63 4 2 2" xfId="45860"/>
    <cellStyle name="Normal 2 63 4 3" xfId="19435"/>
    <cellStyle name="Normal 2 63 4 3 2" xfId="45861"/>
    <cellStyle name="Normal 2 63 4 4" xfId="19436"/>
    <cellStyle name="Normal 2 63 4 4 2" xfId="45862"/>
    <cellStyle name="Normal 2 63 4 5" xfId="19437"/>
    <cellStyle name="Normal 2 63 4 5 2" xfId="45863"/>
    <cellStyle name="Normal 2 63 4 6" xfId="19438"/>
    <cellStyle name="Normal 2 63 4 6 2" xfId="45864"/>
    <cellStyle name="Normal 2 63 4 7" xfId="19439"/>
    <cellStyle name="Normal 2 63 4 7 2" xfId="45865"/>
    <cellStyle name="Normal 2 63 4 8" xfId="30885"/>
    <cellStyle name="Normal 2 63 4 9" xfId="45859"/>
    <cellStyle name="Normal 2 63 4_REUTERS" xfId="19440"/>
    <cellStyle name="Normal 2 63 5" xfId="19441"/>
    <cellStyle name="Normal 2 63 5 2" xfId="19442"/>
    <cellStyle name="Normal 2 63 5 2 2" xfId="45867"/>
    <cellStyle name="Normal 2 63 5 3" xfId="19443"/>
    <cellStyle name="Normal 2 63 5 3 2" xfId="45868"/>
    <cellStyle name="Normal 2 63 5 4" xfId="19444"/>
    <cellStyle name="Normal 2 63 5 4 2" xfId="45869"/>
    <cellStyle name="Normal 2 63 5 5" xfId="19445"/>
    <cellStyle name="Normal 2 63 5 5 2" xfId="45870"/>
    <cellStyle name="Normal 2 63 5 6" xfId="19446"/>
    <cellStyle name="Normal 2 63 5 6 2" xfId="45871"/>
    <cellStyle name="Normal 2 63 5 7" xfId="19447"/>
    <cellStyle name="Normal 2 63 5 7 2" xfId="45872"/>
    <cellStyle name="Normal 2 63 5 8" xfId="30886"/>
    <cellStyle name="Normal 2 63 5 9" xfId="45866"/>
    <cellStyle name="Normal 2 63 5_REUTERS" xfId="19448"/>
    <cellStyle name="Normal 2 63 6" xfId="19449"/>
    <cellStyle name="Normal 2 63 6 2" xfId="19450"/>
    <cellStyle name="Normal 2 63 6 2 2" xfId="45874"/>
    <cellStyle name="Normal 2 63 6 3" xfId="19451"/>
    <cellStyle name="Normal 2 63 6 3 2" xfId="45875"/>
    <cellStyle name="Normal 2 63 6 4" xfId="19452"/>
    <cellStyle name="Normal 2 63 6 4 2" xfId="45876"/>
    <cellStyle name="Normal 2 63 6 5" xfId="19453"/>
    <cellStyle name="Normal 2 63 6 5 2" xfId="45877"/>
    <cellStyle name="Normal 2 63 6 6" xfId="45873"/>
    <cellStyle name="Normal 2 63 7" xfId="19454"/>
    <cellStyle name="Normal 2 63 7 2" xfId="45878"/>
    <cellStyle name="Normal 2 63 8" xfId="19455"/>
    <cellStyle name="Normal 2 63 8 2" xfId="45879"/>
    <cellStyle name="Normal 2 63 9" xfId="19456"/>
    <cellStyle name="Normal 2 63 9 2" xfId="45880"/>
    <cellStyle name="Normal 2 63_INDX_CORR" xfId="19457"/>
    <cellStyle name="Normal 2 64" xfId="19458"/>
    <cellStyle name="Normal 2 64 10" xfId="19459"/>
    <cellStyle name="Normal 2 64 10 2" xfId="45882"/>
    <cellStyle name="Normal 2 64 11" xfId="19460"/>
    <cellStyle name="Normal 2 64 11 2" xfId="45883"/>
    <cellStyle name="Normal 2 64 12" xfId="19461"/>
    <cellStyle name="Normal 2 64 12 2" xfId="45884"/>
    <cellStyle name="Normal 2 64 13" xfId="19462"/>
    <cellStyle name="Normal 2 64 13 2" xfId="45885"/>
    <cellStyle name="Normal 2 64 14" xfId="19463"/>
    <cellStyle name="Normal 2 64 14 2" xfId="45886"/>
    <cellStyle name="Normal 2 64 15" xfId="19464"/>
    <cellStyle name="Normal 2 64 15 2" xfId="45887"/>
    <cellStyle name="Normal 2 64 16" xfId="19465"/>
    <cellStyle name="Normal 2 64 16 2" xfId="45888"/>
    <cellStyle name="Normal 2 64 17" xfId="19466"/>
    <cellStyle name="Normal 2 64 17 2" xfId="45889"/>
    <cellStyle name="Normal 2 64 18" xfId="19467"/>
    <cellStyle name="Normal 2 64 18 2" xfId="45890"/>
    <cellStyle name="Normal 2 64 19" xfId="19468"/>
    <cellStyle name="Normal 2 64 19 2" xfId="45891"/>
    <cellStyle name="Normal 2 64 2" xfId="19469"/>
    <cellStyle name="Normal 2 64 2 2" xfId="19470"/>
    <cellStyle name="Normal 2 64 2 2 2" xfId="45893"/>
    <cellStyle name="Normal 2 64 2 3" xfId="19471"/>
    <cellStyle name="Normal 2 64 2 3 2" xfId="45894"/>
    <cellStyle name="Normal 2 64 2 4" xfId="19472"/>
    <cellStyle name="Normal 2 64 2 4 2" xfId="45895"/>
    <cellStyle name="Normal 2 64 2 5" xfId="19473"/>
    <cellStyle name="Normal 2 64 2 5 2" xfId="45896"/>
    <cellStyle name="Normal 2 64 2 6" xfId="19474"/>
    <cellStyle name="Normal 2 64 2 6 2" xfId="45897"/>
    <cellStyle name="Normal 2 64 2 7" xfId="19475"/>
    <cellStyle name="Normal 2 64 2 7 2" xfId="45898"/>
    <cellStyle name="Normal 2 64 2 8" xfId="30888"/>
    <cellStyle name="Normal 2 64 2 9" xfId="45892"/>
    <cellStyle name="Normal 2 64 2_REUTERS" xfId="19476"/>
    <cellStyle name="Normal 2 64 20" xfId="19477"/>
    <cellStyle name="Normal 2 64 20 2" xfId="45899"/>
    <cellStyle name="Normal 2 64 21" xfId="30887"/>
    <cellStyle name="Normal 2 64 22" xfId="45881"/>
    <cellStyle name="Normal 2 64 3" xfId="19478"/>
    <cellStyle name="Normal 2 64 3 2" xfId="19479"/>
    <cellStyle name="Normal 2 64 3 2 2" xfId="45901"/>
    <cellStyle name="Normal 2 64 3 3" xfId="19480"/>
    <cellStyle name="Normal 2 64 3 3 2" xfId="45902"/>
    <cellStyle name="Normal 2 64 3 4" xfId="19481"/>
    <cellStyle name="Normal 2 64 3 4 2" xfId="45903"/>
    <cellStyle name="Normal 2 64 3 5" xfId="19482"/>
    <cellStyle name="Normal 2 64 3 5 2" xfId="45904"/>
    <cellStyle name="Normal 2 64 3 6" xfId="19483"/>
    <cellStyle name="Normal 2 64 3 6 2" xfId="45905"/>
    <cellStyle name="Normal 2 64 3 7" xfId="19484"/>
    <cellStyle name="Normal 2 64 3 7 2" xfId="45906"/>
    <cellStyle name="Normal 2 64 3 8" xfId="30889"/>
    <cellStyle name="Normal 2 64 3 9" xfId="45900"/>
    <cellStyle name="Normal 2 64 3_REUTERS" xfId="19485"/>
    <cellStyle name="Normal 2 64 4" xfId="19486"/>
    <cellStyle name="Normal 2 64 4 2" xfId="19487"/>
    <cellStyle name="Normal 2 64 4 2 2" xfId="45908"/>
    <cellStyle name="Normal 2 64 4 3" xfId="19488"/>
    <cellStyle name="Normal 2 64 4 3 2" xfId="45909"/>
    <cellStyle name="Normal 2 64 4 4" xfId="19489"/>
    <cellStyle name="Normal 2 64 4 4 2" xfId="45910"/>
    <cellStyle name="Normal 2 64 4 5" xfId="19490"/>
    <cellStyle name="Normal 2 64 4 5 2" xfId="45911"/>
    <cellStyle name="Normal 2 64 4 6" xfId="19491"/>
    <cellStyle name="Normal 2 64 4 6 2" xfId="45912"/>
    <cellStyle name="Normal 2 64 4 7" xfId="19492"/>
    <cellStyle name="Normal 2 64 4 7 2" xfId="45913"/>
    <cellStyle name="Normal 2 64 4 8" xfId="30890"/>
    <cellStyle name="Normal 2 64 4 9" xfId="45907"/>
    <cellStyle name="Normal 2 64 4_REUTERS" xfId="19493"/>
    <cellStyle name="Normal 2 64 5" xfId="19494"/>
    <cellStyle name="Normal 2 64 5 2" xfId="19495"/>
    <cellStyle name="Normal 2 64 5 2 2" xfId="45915"/>
    <cellStyle name="Normal 2 64 5 3" xfId="19496"/>
    <cellStyle name="Normal 2 64 5 3 2" xfId="45916"/>
    <cellStyle name="Normal 2 64 5 4" xfId="19497"/>
    <cellStyle name="Normal 2 64 5 4 2" xfId="45917"/>
    <cellStyle name="Normal 2 64 5 5" xfId="19498"/>
    <cellStyle name="Normal 2 64 5 5 2" xfId="45918"/>
    <cellStyle name="Normal 2 64 5 6" xfId="19499"/>
    <cellStyle name="Normal 2 64 5 6 2" xfId="45919"/>
    <cellStyle name="Normal 2 64 5 7" xfId="19500"/>
    <cellStyle name="Normal 2 64 5 7 2" xfId="45920"/>
    <cellStyle name="Normal 2 64 5 8" xfId="30891"/>
    <cellStyle name="Normal 2 64 5 9" xfId="45914"/>
    <cellStyle name="Normal 2 64 5_REUTERS" xfId="19501"/>
    <cellStyle name="Normal 2 64 6" xfId="19502"/>
    <cellStyle name="Normal 2 64 6 2" xfId="19503"/>
    <cellStyle name="Normal 2 64 6 2 2" xfId="45922"/>
    <cellStyle name="Normal 2 64 6 3" xfId="19504"/>
    <cellStyle name="Normal 2 64 6 3 2" xfId="45923"/>
    <cellStyle name="Normal 2 64 6 4" xfId="19505"/>
    <cellStyle name="Normal 2 64 6 4 2" xfId="45924"/>
    <cellStyle name="Normal 2 64 6 5" xfId="19506"/>
    <cellStyle name="Normal 2 64 6 5 2" xfId="45925"/>
    <cellStyle name="Normal 2 64 6 6" xfId="45921"/>
    <cellStyle name="Normal 2 64 7" xfId="19507"/>
    <cellStyle name="Normal 2 64 7 2" xfId="45926"/>
    <cellStyle name="Normal 2 64 8" xfId="19508"/>
    <cellStyle name="Normal 2 64 8 2" xfId="45927"/>
    <cellStyle name="Normal 2 64 9" xfId="19509"/>
    <cellStyle name="Normal 2 64 9 2" xfId="45928"/>
    <cellStyle name="Normal 2 64_INDX_CORR" xfId="19510"/>
    <cellStyle name="Normal 2 65" xfId="19511"/>
    <cellStyle name="Normal 2 65 10" xfId="19512"/>
    <cellStyle name="Normal 2 65 10 2" xfId="19513"/>
    <cellStyle name="Normal 2 65 10 2 2" xfId="45931"/>
    <cellStyle name="Normal 2 65 10 3" xfId="19514"/>
    <cellStyle name="Normal 2 65 10 3 2" xfId="45932"/>
    <cellStyle name="Normal 2 65 10 4" xfId="19515"/>
    <cellStyle name="Normal 2 65 10 4 2" xfId="45933"/>
    <cellStyle name="Normal 2 65 10 5" xfId="19516"/>
    <cellStyle name="Normal 2 65 10 5 2" xfId="45934"/>
    <cellStyle name="Normal 2 65 10 6" xfId="45930"/>
    <cellStyle name="Normal 2 65 11" xfId="19517"/>
    <cellStyle name="Normal 2 65 11 2" xfId="45935"/>
    <cellStyle name="Normal 2 65 12" xfId="19518"/>
    <cellStyle name="Normal 2 65 12 2" xfId="45936"/>
    <cellStyle name="Normal 2 65 13" xfId="19519"/>
    <cellStyle name="Normal 2 65 13 2" xfId="45937"/>
    <cellStyle name="Normal 2 65 14" xfId="19520"/>
    <cellStyle name="Normal 2 65 14 2" xfId="45938"/>
    <cellStyle name="Normal 2 65 15" xfId="19521"/>
    <cellStyle name="Normal 2 65 15 2" xfId="45939"/>
    <cellStyle name="Normal 2 65 16" xfId="19522"/>
    <cellStyle name="Normal 2 65 16 2" xfId="45940"/>
    <cellStyle name="Normal 2 65 17" xfId="19523"/>
    <cellStyle name="Normal 2 65 17 2" xfId="45941"/>
    <cellStyle name="Normal 2 65 18" xfId="19524"/>
    <cellStyle name="Normal 2 65 18 2" xfId="45942"/>
    <cellStyle name="Normal 2 65 19" xfId="19525"/>
    <cellStyle name="Normal 2 65 19 2" xfId="45943"/>
    <cellStyle name="Normal 2 65 2" xfId="19526"/>
    <cellStyle name="Normal 2 65 2 10" xfId="19527"/>
    <cellStyle name="Normal 2 65 2 10 2" xfId="45945"/>
    <cellStyle name="Normal 2 65 2 11" xfId="19528"/>
    <cellStyle name="Normal 2 65 2 11 2" xfId="45946"/>
    <cellStyle name="Normal 2 65 2 12" xfId="19529"/>
    <cellStyle name="Normal 2 65 2 12 2" xfId="45947"/>
    <cellStyle name="Normal 2 65 2 13" xfId="19530"/>
    <cellStyle name="Normal 2 65 2 13 2" xfId="45948"/>
    <cellStyle name="Normal 2 65 2 14" xfId="19531"/>
    <cellStyle name="Normal 2 65 2 14 2" xfId="45949"/>
    <cellStyle name="Normal 2 65 2 15" xfId="19532"/>
    <cellStyle name="Normal 2 65 2 15 2" xfId="45950"/>
    <cellStyle name="Normal 2 65 2 16" xfId="19533"/>
    <cellStyle name="Normal 2 65 2 16 2" xfId="45951"/>
    <cellStyle name="Normal 2 65 2 17" xfId="19534"/>
    <cellStyle name="Normal 2 65 2 17 2" xfId="45952"/>
    <cellStyle name="Normal 2 65 2 18" xfId="19535"/>
    <cellStyle name="Normal 2 65 2 18 2" xfId="45953"/>
    <cellStyle name="Normal 2 65 2 19" xfId="19536"/>
    <cellStyle name="Normal 2 65 2 19 2" xfId="45954"/>
    <cellStyle name="Normal 2 65 2 2" xfId="19537"/>
    <cellStyle name="Normal 2 65 2 2 2" xfId="19538"/>
    <cellStyle name="Normal 2 65 2 2 2 2" xfId="45956"/>
    <cellStyle name="Normal 2 65 2 2 3" xfId="19539"/>
    <cellStyle name="Normal 2 65 2 2 3 2" xfId="45957"/>
    <cellStyle name="Normal 2 65 2 2 4" xfId="19540"/>
    <cellStyle name="Normal 2 65 2 2 4 2" xfId="45958"/>
    <cellStyle name="Normal 2 65 2 2 5" xfId="19541"/>
    <cellStyle name="Normal 2 65 2 2 5 2" xfId="45959"/>
    <cellStyle name="Normal 2 65 2 2 6" xfId="19542"/>
    <cellStyle name="Normal 2 65 2 2 6 2" xfId="45960"/>
    <cellStyle name="Normal 2 65 2 2 7" xfId="19543"/>
    <cellStyle name="Normal 2 65 2 2 7 2" xfId="45961"/>
    <cellStyle name="Normal 2 65 2 2 8" xfId="30894"/>
    <cellStyle name="Normal 2 65 2 2 9" xfId="45955"/>
    <cellStyle name="Normal 2 65 2 2_REUTERS" xfId="19544"/>
    <cellStyle name="Normal 2 65 2 20" xfId="19545"/>
    <cellStyle name="Normal 2 65 2 20 2" xfId="45962"/>
    <cellStyle name="Normal 2 65 2 21" xfId="30893"/>
    <cellStyle name="Normal 2 65 2 22" xfId="45944"/>
    <cellStyle name="Normal 2 65 2 3" xfId="19546"/>
    <cellStyle name="Normal 2 65 2 3 2" xfId="19547"/>
    <cellStyle name="Normal 2 65 2 3 2 2" xfId="45964"/>
    <cellStyle name="Normal 2 65 2 3 3" xfId="19548"/>
    <cellStyle name="Normal 2 65 2 3 3 2" xfId="45965"/>
    <cellStyle name="Normal 2 65 2 3 4" xfId="19549"/>
    <cellStyle name="Normal 2 65 2 3 4 2" xfId="45966"/>
    <cellStyle name="Normal 2 65 2 3 5" xfId="19550"/>
    <cellStyle name="Normal 2 65 2 3 5 2" xfId="45967"/>
    <cellStyle name="Normal 2 65 2 3 6" xfId="19551"/>
    <cellStyle name="Normal 2 65 2 3 6 2" xfId="45968"/>
    <cellStyle name="Normal 2 65 2 3 7" xfId="19552"/>
    <cellStyle name="Normal 2 65 2 3 7 2" xfId="45969"/>
    <cellStyle name="Normal 2 65 2 3 8" xfId="30895"/>
    <cellStyle name="Normal 2 65 2 3 9" xfId="45963"/>
    <cellStyle name="Normal 2 65 2 3_REUTERS" xfId="19553"/>
    <cellStyle name="Normal 2 65 2 4" xfId="19554"/>
    <cellStyle name="Normal 2 65 2 4 2" xfId="19555"/>
    <cellStyle name="Normal 2 65 2 4 2 2" xfId="45971"/>
    <cellStyle name="Normal 2 65 2 4 3" xfId="19556"/>
    <cellStyle name="Normal 2 65 2 4 3 2" xfId="45972"/>
    <cellStyle name="Normal 2 65 2 4 4" xfId="19557"/>
    <cellStyle name="Normal 2 65 2 4 4 2" xfId="45973"/>
    <cellStyle name="Normal 2 65 2 4 5" xfId="19558"/>
    <cellStyle name="Normal 2 65 2 4 5 2" xfId="45974"/>
    <cellStyle name="Normal 2 65 2 4 6" xfId="19559"/>
    <cellStyle name="Normal 2 65 2 4 6 2" xfId="45975"/>
    <cellStyle name="Normal 2 65 2 4 7" xfId="19560"/>
    <cellStyle name="Normal 2 65 2 4 7 2" xfId="45976"/>
    <cellStyle name="Normal 2 65 2 4 8" xfId="30896"/>
    <cellStyle name="Normal 2 65 2 4 9" xfId="45970"/>
    <cellStyle name="Normal 2 65 2 4_REUTERS" xfId="19561"/>
    <cellStyle name="Normal 2 65 2 5" xfId="19562"/>
    <cellStyle name="Normal 2 65 2 5 2" xfId="19563"/>
    <cellStyle name="Normal 2 65 2 5 2 2" xfId="45978"/>
    <cellStyle name="Normal 2 65 2 5 3" xfId="19564"/>
    <cellStyle name="Normal 2 65 2 5 3 2" xfId="45979"/>
    <cellStyle name="Normal 2 65 2 5 4" xfId="19565"/>
    <cellStyle name="Normal 2 65 2 5 4 2" xfId="45980"/>
    <cellStyle name="Normal 2 65 2 5 5" xfId="19566"/>
    <cellStyle name="Normal 2 65 2 5 5 2" xfId="45981"/>
    <cellStyle name="Normal 2 65 2 5 6" xfId="19567"/>
    <cellStyle name="Normal 2 65 2 5 6 2" xfId="45982"/>
    <cellStyle name="Normal 2 65 2 5 7" xfId="19568"/>
    <cellStyle name="Normal 2 65 2 5 7 2" xfId="45983"/>
    <cellStyle name="Normal 2 65 2 5 8" xfId="30897"/>
    <cellStyle name="Normal 2 65 2 5 9" xfId="45977"/>
    <cellStyle name="Normal 2 65 2 5_REUTERS" xfId="19569"/>
    <cellStyle name="Normal 2 65 2 6" xfId="19570"/>
    <cellStyle name="Normal 2 65 2 6 2" xfId="19571"/>
    <cellStyle name="Normal 2 65 2 6 2 2" xfId="45985"/>
    <cellStyle name="Normal 2 65 2 6 3" xfId="19572"/>
    <cellStyle name="Normal 2 65 2 6 3 2" xfId="45986"/>
    <cellStyle name="Normal 2 65 2 6 4" xfId="19573"/>
    <cellStyle name="Normal 2 65 2 6 4 2" xfId="45987"/>
    <cellStyle name="Normal 2 65 2 6 5" xfId="19574"/>
    <cellStyle name="Normal 2 65 2 6 5 2" xfId="45988"/>
    <cellStyle name="Normal 2 65 2 6 6" xfId="45984"/>
    <cellStyle name="Normal 2 65 2 7" xfId="19575"/>
    <cellStyle name="Normal 2 65 2 7 2" xfId="45989"/>
    <cellStyle name="Normal 2 65 2 8" xfId="19576"/>
    <cellStyle name="Normal 2 65 2 8 2" xfId="45990"/>
    <cellStyle name="Normal 2 65 2 9" xfId="19577"/>
    <cellStyle name="Normal 2 65 2 9 2" xfId="45991"/>
    <cellStyle name="Normal 2 65 2_INDX_CORR" xfId="19578"/>
    <cellStyle name="Normal 2 65 20" xfId="19579"/>
    <cellStyle name="Normal 2 65 20 2" xfId="45992"/>
    <cellStyle name="Normal 2 65 21" xfId="19580"/>
    <cellStyle name="Normal 2 65 21 2" xfId="45993"/>
    <cellStyle name="Normal 2 65 22" xfId="19581"/>
    <cellStyle name="Normal 2 65 22 2" xfId="45994"/>
    <cellStyle name="Normal 2 65 23" xfId="19582"/>
    <cellStyle name="Normal 2 65 23 2" xfId="45995"/>
    <cellStyle name="Normal 2 65 24" xfId="19583"/>
    <cellStyle name="Normal 2 65 24 2" xfId="45996"/>
    <cellStyle name="Normal 2 65 25" xfId="30892"/>
    <cellStyle name="Normal 2 65 26" xfId="45929"/>
    <cellStyle name="Normal 2 65 3" xfId="19584"/>
    <cellStyle name="Normal 2 65 3 10" xfId="19585"/>
    <cellStyle name="Normal 2 65 3 10 2" xfId="45998"/>
    <cellStyle name="Normal 2 65 3 11" xfId="19586"/>
    <cellStyle name="Normal 2 65 3 11 2" xfId="45999"/>
    <cellStyle name="Normal 2 65 3 12" xfId="19587"/>
    <cellStyle name="Normal 2 65 3 12 2" xfId="46000"/>
    <cellStyle name="Normal 2 65 3 13" xfId="19588"/>
    <cellStyle name="Normal 2 65 3 13 2" xfId="46001"/>
    <cellStyle name="Normal 2 65 3 14" xfId="19589"/>
    <cellStyle name="Normal 2 65 3 14 2" xfId="46002"/>
    <cellStyle name="Normal 2 65 3 15" xfId="19590"/>
    <cellStyle name="Normal 2 65 3 15 2" xfId="46003"/>
    <cellStyle name="Normal 2 65 3 16" xfId="19591"/>
    <cellStyle name="Normal 2 65 3 16 2" xfId="46004"/>
    <cellStyle name="Normal 2 65 3 17" xfId="19592"/>
    <cellStyle name="Normal 2 65 3 17 2" xfId="46005"/>
    <cellStyle name="Normal 2 65 3 18" xfId="19593"/>
    <cellStyle name="Normal 2 65 3 18 2" xfId="46006"/>
    <cellStyle name="Normal 2 65 3 19" xfId="19594"/>
    <cellStyle name="Normal 2 65 3 19 2" xfId="46007"/>
    <cellStyle name="Normal 2 65 3 2" xfId="19595"/>
    <cellStyle name="Normal 2 65 3 2 2" xfId="19596"/>
    <cellStyle name="Normal 2 65 3 2 2 2" xfId="46009"/>
    <cellStyle name="Normal 2 65 3 2 3" xfId="19597"/>
    <cellStyle name="Normal 2 65 3 2 3 2" xfId="46010"/>
    <cellStyle name="Normal 2 65 3 2 4" xfId="19598"/>
    <cellStyle name="Normal 2 65 3 2 4 2" xfId="46011"/>
    <cellStyle name="Normal 2 65 3 2 5" xfId="19599"/>
    <cellStyle name="Normal 2 65 3 2 5 2" xfId="46012"/>
    <cellStyle name="Normal 2 65 3 2 6" xfId="19600"/>
    <cellStyle name="Normal 2 65 3 2 6 2" xfId="46013"/>
    <cellStyle name="Normal 2 65 3 2 7" xfId="19601"/>
    <cellStyle name="Normal 2 65 3 2 7 2" xfId="46014"/>
    <cellStyle name="Normal 2 65 3 2 8" xfId="30899"/>
    <cellStyle name="Normal 2 65 3 2 9" xfId="46008"/>
    <cellStyle name="Normal 2 65 3 2_REUTERS" xfId="19602"/>
    <cellStyle name="Normal 2 65 3 20" xfId="19603"/>
    <cellStyle name="Normal 2 65 3 20 2" xfId="46015"/>
    <cellStyle name="Normal 2 65 3 21" xfId="30898"/>
    <cellStyle name="Normal 2 65 3 22" xfId="45997"/>
    <cellStyle name="Normal 2 65 3 3" xfId="19604"/>
    <cellStyle name="Normal 2 65 3 3 2" xfId="19605"/>
    <cellStyle name="Normal 2 65 3 3 2 2" xfId="46017"/>
    <cellStyle name="Normal 2 65 3 3 3" xfId="19606"/>
    <cellStyle name="Normal 2 65 3 3 3 2" xfId="46018"/>
    <cellStyle name="Normal 2 65 3 3 4" xfId="19607"/>
    <cellStyle name="Normal 2 65 3 3 4 2" xfId="46019"/>
    <cellStyle name="Normal 2 65 3 3 5" xfId="19608"/>
    <cellStyle name="Normal 2 65 3 3 5 2" xfId="46020"/>
    <cellStyle name="Normal 2 65 3 3 6" xfId="19609"/>
    <cellStyle name="Normal 2 65 3 3 6 2" xfId="46021"/>
    <cellStyle name="Normal 2 65 3 3 7" xfId="19610"/>
    <cellStyle name="Normal 2 65 3 3 7 2" xfId="46022"/>
    <cellStyle name="Normal 2 65 3 3 8" xfId="30900"/>
    <cellStyle name="Normal 2 65 3 3 9" xfId="46016"/>
    <cellStyle name="Normal 2 65 3 3_REUTERS" xfId="19611"/>
    <cellStyle name="Normal 2 65 3 4" xfId="19612"/>
    <cellStyle name="Normal 2 65 3 4 2" xfId="19613"/>
    <cellStyle name="Normal 2 65 3 4 2 2" xfId="46024"/>
    <cellStyle name="Normal 2 65 3 4 3" xfId="19614"/>
    <cellStyle name="Normal 2 65 3 4 3 2" xfId="46025"/>
    <cellStyle name="Normal 2 65 3 4 4" xfId="19615"/>
    <cellStyle name="Normal 2 65 3 4 4 2" xfId="46026"/>
    <cellStyle name="Normal 2 65 3 4 5" xfId="19616"/>
    <cellStyle name="Normal 2 65 3 4 5 2" xfId="46027"/>
    <cellStyle name="Normal 2 65 3 4 6" xfId="19617"/>
    <cellStyle name="Normal 2 65 3 4 6 2" xfId="46028"/>
    <cellStyle name="Normal 2 65 3 4 7" xfId="19618"/>
    <cellStyle name="Normal 2 65 3 4 7 2" xfId="46029"/>
    <cellStyle name="Normal 2 65 3 4 8" xfId="30901"/>
    <cellStyle name="Normal 2 65 3 4 9" xfId="46023"/>
    <cellStyle name="Normal 2 65 3 4_REUTERS" xfId="19619"/>
    <cellStyle name="Normal 2 65 3 5" xfId="19620"/>
    <cellStyle name="Normal 2 65 3 5 2" xfId="19621"/>
    <cellStyle name="Normal 2 65 3 5 2 2" xfId="46031"/>
    <cellStyle name="Normal 2 65 3 5 3" xfId="19622"/>
    <cellStyle name="Normal 2 65 3 5 3 2" xfId="46032"/>
    <cellStyle name="Normal 2 65 3 5 4" xfId="19623"/>
    <cellStyle name="Normal 2 65 3 5 4 2" xfId="46033"/>
    <cellStyle name="Normal 2 65 3 5 5" xfId="19624"/>
    <cellStyle name="Normal 2 65 3 5 5 2" xfId="46034"/>
    <cellStyle name="Normal 2 65 3 5 6" xfId="19625"/>
    <cellStyle name="Normal 2 65 3 5 6 2" xfId="46035"/>
    <cellStyle name="Normal 2 65 3 5 7" xfId="19626"/>
    <cellStyle name="Normal 2 65 3 5 7 2" xfId="46036"/>
    <cellStyle name="Normal 2 65 3 5 8" xfId="30902"/>
    <cellStyle name="Normal 2 65 3 5 9" xfId="46030"/>
    <cellStyle name="Normal 2 65 3 5_REUTERS" xfId="19627"/>
    <cellStyle name="Normal 2 65 3 6" xfId="19628"/>
    <cellStyle name="Normal 2 65 3 6 2" xfId="19629"/>
    <cellStyle name="Normal 2 65 3 6 2 2" xfId="46038"/>
    <cellStyle name="Normal 2 65 3 6 3" xfId="19630"/>
    <cellStyle name="Normal 2 65 3 6 3 2" xfId="46039"/>
    <cellStyle name="Normal 2 65 3 6 4" xfId="19631"/>
    <cellStyle name="Normal 2 65 3 6 4 2" xfId="46040"/>
    <cellStyle name="Normal 2 65 3 6 5" xfId="19632"/>
    <cellStyle name="Normal 2 65 3 6 5 2" xfId="46041"/>
    <cellStyle name="Normal 2 65 3 6 6" xfId="46037"/>
    <cellStyle name="Normal 2 65 3 7" xfId="19633"/>
    <cellStyle name="Normal 2 65 3 7 2" xfId="46042"/>
    <cellStyle name="Normal 2 65 3 8" xfId="19634"/>
    <cellStyle name="Normal 2 65 3 8 2" xfId="46043"/>
    <cellStyle name="Normal 2 65 3 9" xfId="19635"/>
    <cellStyle name="Normal 2 65 3 9 2" xfId="46044"/>
    <cellStyle name="Normal 2 65 3_INDX_CORR" xfId="19636"/>
    <cellStyle name="Normal 2 65 4" xfId="19637"/>
    <cellStyle name="Normal 2 65 4 10" xfId="19638"/>
    <cellStyle name="Normal 2 65 4 10 2" xfId="46046"/>
    <cellStyle name="Normal 2 65 4 11" xfId="19639"/>
    <cellStyle name="Normal 2 65 4 11 2" xfId="46047"/>
    <cellStyle name="Normal 2 65 4 12" xfId="19640"/>
    <cellStyle name="Normal 2 65 4 12 2" xfId="46048"/>
    <cellStyle name="Normal 2 65 4 13" xfId="19641"/>
    <cellStyle name="Normal 2 65 4 13 2" xfId="46049"/>
    <cellStyle name="Normal 2 65 4 14" xfId="19642"/>
    <cellStyle name="Normal 2 65 4 14 2" xfId="46050"/>
    <cellStyle name="Normal 2 65 4 15" xfId="19643"/>
    <cellStyle name="Normal 2 65 4 15 2" xfId="46051"/>
    <cellStyle name="Normal 2 65 4 16" xfId="19644"/>
    <cellStyle name="Normal 2 65 4 16 2" xfId="46052"/>
    <cellStyle name="Normal 2 65 4 17" xfId="19645"/>
    <cellStyle name="Normal 2 65 4 17 2" xfId="46053"/>
    <cellStyle name="Normal 2 65 4 18" xfId="19646"/>
    <cellStyle name="Normal 2 65 4 18 2" xfId="46054"/>
    <cellStyle name="Normal 2 65 4 19" xfId="19647"/>
    <cellStyle name="Normal 2 65 4 19 2" xfId="46055"/>
    <cellStyle name="Normal 2 65 4 2" xfId="19648"/>
    <cellStyle name="Normal 2 65 4 2 2" xfId="19649"/>
    <cellStyle name="Normal 2 65 4 2 2 2" xfId="46057"/>
    <cellStyle name="Normal 2 65 4 2 3" xfId="19650"/>
    <cellStyle name="Normal 2 65 4 2 3 2" xfId="46058"/>
    <cellStyle name="Normal 2 65 4 2 4" xfId="19651"/>
    <cellStyle name="Normal 2 65 4 2 4 2" xfId="46059"/>
    <cellStyle name="Normal 2 65 4 2 5" xfId="19652"/>
    <cellStyle name="Normal 2 65 4 2 5 2" xfId="46060"/>
    <cellStyle name="Normal 2 65 4 2 6" xfId="19653"/>
    <cellStyle name="Normal 2 65 4 2 6 2" xfId="46061"/>
    <cellStyle name="Normal 2 65 4 2 7" xfId="19654"/>
    <cellStyle name="Normal 2 65 4 2 7 2" xfId="46062"/>
    <cellStyle name="Normal 2 65 4 2 8" xfId="30904"/>
    <cellStyle name="Normal 2 65 4 2 9" xfId="46056"/>
    <cellStyle name="Normal 2 65 4 2_REUTERS" xfId="19655"/>
    <cellStyle name="Normal 2 65 4 20" xfId="19656"/>
    <cellStyle name="Normal 2 65 4 20 2" xfId="46063"/>
    <cellStyle name="Normal 2 65 4 21" xfId="30903"/>
    <cellStyle name="Normal 2 65 4 22" xfId="46045"/>
    <cellStyle name="Normal 2 65 4 3" xfId="19657"/>
    <cellStyle name="Normal 2 65 4 3 2" xfId="19658"/>
    <cellStyle name="Normal 2 65 4 3 2 2" xfId="46065"/>
    <cellStyle name="Normal 2 65 4 3 3" xfId="19659"/>
    <cellStyle name="Normal 2 65 4 3 3 2" xfId="46066"/>
    <cellStyle name="Normal 2 65 4 3 4" xfId="19660"/>
    <cellStyle name="Normal 2 65 4 3 4 2" xfId="46067"/>
    <cellStyle name="Normal 2 65 4 3 5" xfId="19661"/>
    <cellStyle name="Normal 2 65 4 3 5 2" xfId="46068"/>
    <cellStyle name="Normal 2 65 4 3 6" xfId="19662"/>
    <cellStyle name="Normal 2 65 4 3 6 2" xfId="46069"/>
    <cellStyle name="Normal 2 65 4 3 7" xfId="19663"/>
    <cellStyle name="Normal 2 65 4 3 7 2" xfId="46070"/>
    <cellStyle name="Normal 2 65 4 3 8" xfId="30905"/>
    <cellStyle name="Normal 2 65 4 3 9" xfId="46064"/>
    <cellStyle name="Normal 2 65 4 3_REUTERS" xfId="19664"/>
    <cellStyle name="Normal 2 65 4 4" xfId="19665"/>
    <cellStyle name="Normal 2 65 4 4 2" xfId="19666"/>
    <cellStyle name="Normal 2 65 4 4 2 2" xfId="46072"/>
    <cellStyle name="Normal 2 65 4 4 3" xfId="19667"/>
    <cellStyle name="Normal 2 65 4 4 3 2" xfId="46073"/>
    <cellStyle name="Normal 2 65 4 4 4" xfId="19668"/>
    <cellStyle name="Normal 2 65 4 4 4 2" xfId="46074"/>
    <cellStyle name="Normal 2 65 4 4 5" xfId="19669"/>
    <cellStyle name="Normal 2 65 4 4 5 2" xfId="46075"/>
    <cellStyle name="Normal 2 65 4 4 6" xfId="19670"/>
    <cellStyle name="Normal 2 65 4 4 6 2" xfId="46076"/>
    <cellStyle name="Normal 2 65 4 4 7" xfId="19671"/>
    <cellStyle name="Normal 2 65 4 4 7 2" xfId="46077"/>
    <cellStyle name="Normal 2 65 4 4 8" xfId="30906"/>
    <cellStyle name="Normal 2 65 4 4 9" xfId="46071"/>
    <cellStyle name="Normal 2 65 4 4_REUTERS" xfId="19672"/>
    <cellStyle name="Normal 2 65 4 5" xfId="19673"/>
    <cellStyle name="Normal 2 65 4 5 2" xfId="19674"/>
    <cellStyle name="Normal 2 65 4 5 2 2" xfId="46079"/>
    <cellStyle name="Normal 2 65 4 5 3" xfId="19675"/>
    <cellStyle name="Normal 2 65 4 5 3 2" xfId="46080"/>
    <cellStyle name="Normal 2 65 4 5 4" xfId="19676"/>
    <cellStyle name="Normal 2 65 4 5 4 2" xfId="46081"/>
    <cellStyle name="Normal 2 65 4 5 5" xfId="19677"/>
    <cellStyle name="Normal 2 65 4 5 5 2" xfId="46082"/>
    <cellStyle name="Normal 2 65 4 5 6" xfId="19678"/>
    <cellStyle name="Normal 2 65 4 5 6 2" xfId="46083"/>
    <cellStyle name="Normal 2 65 4 5 7" xfId="19679"/>
    <cellStyle name="Normal 2 65 4 5 7 2" xfId="46084"/>
    <cellStyle name="Normal 2 65 4 5 8" xfId="30907"/>
    <cellStyle name="Normal 2 65 4 5 9" xfId="46078"/>
    <cellStyle name="Normal 2 65 4 5_REUTERS" xfId="19680"/>
    <cellStyle name="Normal 2 65 4 6" xfId="19681"/>
    <cellStyle name="Normal 2 65 4 6 2" xfId="19682"/>
    <cellStyle name="Normal 2 65 4 6 2 2" xfId="46086"/>
    <cellStyle name="Normal 2 65 4 6 3" xfId="19683"/>
    <cellStyle name="Normal 2 65 4 6 3 2" xfId="46087"/>
    <cellStyle name="Normal 2 65 4 6 4" xfId="19684"/>
    <cellStyle name="Normal 2 65 4 6 4 2" xfId="46088"/>
    <cellStyle name="Normal 2 65 4 6 5" xfId="19685"/>
    <cellStyle name="Normal 2 65 4 6 5 2" xfId="46089"/>
    <cellStyle name="Normal 2 65 4 6 6" xfId="46085"/>
    <cellStyle name="Normal 2 65 4 7" xfId="19686"/>
    <cellStyle name="Normal 2 65 4 7 2" xfId="46090"/>
    <cellStyle name="Normal 2 65 4 8" xfId="19687"/>
    <cellStyle name="Normal 2 65 4 8 2" xfId="46091"/>
    <cellStyle name="Normal 2 65 4 9" xfId="19688"/>
    <cellStyle name="Normal 2 65 4 9 2" xfId="46092"/>
    <cellStyle name="Normal 2 65 4_INDX_CORR" xfId="19689"/>
    <cellStyle name="Normal 2 65 5" xfId="19690"/>
    <cellStyle name="Normal 2 65 5 10" xfId="19691"/>
    <cellStyle name="Normal 2 65 5 10 2" xfId="46094"/>
    <cellStyle name="Normal 2 65 5 11" xfId="19692"/>
    <cellStyle name="Normal 2 65 5 11 2" xfId="46095"/>
    <cellStyle name="Normal 2 65 5 12" xfId="19693"/>
    <cellStyle name="Normal 2 65 5 12 2" xfId="46096"/>
    <cellStyle name="Normal 2 65 5 13" xfId="19694"/>
    <cellStyle name="Normal 2 65 5 13 2" xfId="46097"/>
    <cellStyle name="Normal 2 65 5 14" xfId="19695"/>
    <cellStyle name="Normal 2 65 5 14 2" xfId="46098"/>
    <cellStyle name="Normal 2 65 5 15" xfId="19696"/>
    <cellStyle name="Normal 2 65 5 15 2" xfId="46099"/>
    <cellStyle name="Normal 2 65 5 16" xfId="19697"/>
    <cellStyle name="Normal 2 65 5 16 2" xfId="46100"/>
    <cellStyle name="Normal 2 65 5 17" xfId="19698"/>
    <cellStyle name="Normal 2 65 5 17 2" xfId="46101"/>
    <cellStyle name="Normal 2 65 5 18" xfId="19699"/>
    <cellStyle name="Normal 2 65 5 18 2" xfId="46102"/>
    <cellStyle name="Normal 2 65 5 19" xfId="19700"/>
    <cellStyle name="Normal 2 65 5 19 2" xfId="46103"/>
    <cellStyle name="Normal 2 65 5 2" xfId="19701"/>
    <cellStyle name="Normal 2 65 5 2 2" xfId="19702"/>
    <cellStyle name="Normal 2 65 5 2 2 2" xfId="46105"/>
    <cellStyle name="Normal 2 65 5 2 3" xfId="19703"/>
    <cellStyle name="Normal 2 65 5 2 3 2" xfId="46106"/>
    <cellStyle name="Normal 2 65 5 2 4" xfId="19704"/>
    <cellStyle name="Normal 2 65 5 2 4 2" xfId="46107"/>
    <cellStyle name="Normal 2 65 5 2 5" xfId="19705"/>
    <cellStyle name="Normal 2 65 5 2 5 2" xfId="46108"/>
    <cellStyle name="Normal 2 65 5 2 6" xfId="19706"/>
    <cellStyle name="Normal 2 65 5 2 6 2" xfId="46109"/>
    <cellStyle name="Normal 2 65 5 2 7" xfId="19707"/>
    <cellStyle name="Normal 2 65 5 2 7 2" xfId="46110"/>
    <cellStyle name="Normal 2 65 5 2 8" xfId="30909"/>
    <cellStyle name="Normal 2 65 5 2 9" xfId="46104"/>
    <cellStyle name="Normal 2 65 5 2_REUTERS" xfId="19708"/>
    <cellStyle name="Normal 2 65 5 20" xfId="19709"/>
    <cellStyle name="Normal 2 65 5 20 2" xfId="46111"/>
    <cellStyle name="Normal 2 65 5 21" xfId="30908"/>
    <cellStyle name="Normal 2 65 5 22" xfId="46093"/>
    <cellStyle name="Normal 2 65 5 3" xfId="19710"/>
    <cellStyle name="Normal 2 65 5 3 2" xfId="19711"/>
    <cellStyle name="Normal 2 65 5 3 2 2" xfId="46113"/>
    <cellStyle name="Normal 2 65 5 3 3" xfId="19712"/>
    <cellStyle name="Normal 2 65 5 3 3 2" xfId="46114"/>
    <cellStyle name="Normal 2 65 5 3 4" xfId="19713"/>
    <cellStyle name="Normal 2 65 5 3 4 2" xfId="46115"/>
    <cellStyle name="Normal 2 65 5 3 5" xfId="19714"/>
    <cellStyle name="Normal 2 65 5 3 5 2" xfId="46116"/>
    <cellStyle name="Normal 2 65 5 3 6" xfId="19715"/>
    <cellStyle name="Normal 2 65 5 3 6 2" xfId="46117"/>
    <cellStyle name="Normal 2 65 5 3 7" xfId="19716"/>
    <cellStyle name="Normal 2 65 5 3 7 2" xfId="46118"/>
    <cellStyle name="Normal 2 65 5 3 8" xfId="30910"/>
    <cellStyle name="Normal 2 65 5 3 9" xfId="46112"/>
    <cellStyle name="Normal 2 65 5 3_REUTERS" xfId="19717"/>
    <cellStyle name="Normal 2 65 5 4" xfId="19718"/>
    <cellStyle name="Normal 2 65 5 4 2" xfId="19719"/>
    <cellStyle name="Normal 2 65 5 4 2 2" xfId="46120"/>
    <cellStyle name="Normal 2 65 5 4 3" xfId="19720"/>
    <cellStyle name="Normal 2 65 5 4 3 2" xfId="46121"/>
    <cellStyle name="Normal 2 65 5 4 4" xfId="19721"/>
    <cellStyle name="Normal 2 65 5 4 4 2" xfId="46122"/>
    <cellStyle name="Normal 2 65 5 4 5" xfId="19722"/>
    <cellStyle name="Normal 2 65 5 4 5 2" xfId="46123"/>
    <cellStyle name="Normal 2 65 5 4 6" xfId="19723"/>
    <cellStyle name="Normal 2 65 5 4 6 2" xfId="46124"/>
    <cellStyle name="Normal 2 65 5 4 7" xfId="19724"/>
    <cellStyle name="Normal 2 65 5 4 7 2" xfId="46125"/>
    <cellStyle name="Normal 2 65 5 4 8" xfId="30911"/>
    <cellStyle name="Normal 2 65 5 4 9" xfId="46119"/>
    <cellStyle name="Normal 2 65 5 4_REUTERS" xfId="19725"/>
    <cellStyle name="Normal 2 65 5 5" xfId="19726"/>
    <cellStyle name="Normal 2 65 5 5 2" xfId="19727"/>
    <cellStyle name="Normal 2 65 5 5 2 2" xfId="46127"/>
    <cellStyle name="Normal 2 65 5 5 3" xfId="19728"/>
    <cellStyle name="Normal 2 65 5 5 3 2" xfId="46128"/>
    <cellStyle name="Normal 2 65 5 5 4" xfId="19729"/>
    <cellStyle name="Normal 2 65 5 5 4 2" xfId="46129"/>
    <cellStyle name="Normal 2 65 5 5 5" xfId="19730"/>
    <cellStyle name="Normal 2 65 5 5 5 2" xfId="46130"/>
    <cellStyle name="Normal 2 65 5 5 6" xfId="19731"/>
    <cellStyle name="Normal 2 65 5 5 6 2" xfId="46131"/>
    <cellStyle name="Normal 2 65 5 5 7" xfId="19732"/>
    <cellStyle name="Normal 2 65 5 5 7 2" xfId="46132"/>
    <cellStyle name="Normal 2 65 5 5 8" xfId="30912"/>
    <cellStyle name="Normal 2 65 5 5 9" xfId="46126"/>
    <cellStyle name="Normal 2 65 5 5_REUTERS" xfId="19733"/>
    <cellStyle name="Normal 2 65 5 6" xfId="19734"/>
    <cellStyle name="Normal 2 65 5 6 2" xfId="19735"/>
    <cellStyle name="Normal 2 65 5 6 2 2" xfId="46134"/>
    <cellStyle name="Normal 2 65 5 6 3" xfId="19736"/>
    <cellStyle name="Normal 2 65 5 6 3 2" xfId="46135"/>
    <cellStyle name="Normal 2 65 5 6 4" xfId="19737"/>
    <cellStyle name="Normal 2 65 5 6 4 2" xfId="46136"/>
    <cellStyle name="Normal 2 65 5 6 5" xfId="19738"/>
    <cellStyle name="Normal 2 65 5 6 5 2" xfId="46137"/>
    <cellStyle name="Normal 2 65 5 6 6" xfId="46133"/>
    <cellStyle name="Normal 2 65 5 7" xfId="19739"/>
    <cellStyle name="Normal 2 65 5 7 2" xfId="46138"/>
    <cellStyle name="Normal 2 65 5 8" xfId="19740"/>
    <cellStyle name="Normal 2 65 5 8 2" xfId="46139"/>
    <cellStyle name="Normal 2 65 5 9" xfId="19741"/>
    <cellStyle name="Normal 2 65 5 9 2" xfId="46140"/>
    <cellStyle name="Normal 2 65 5_INDX_CORR" xfId="19742"/>
    <cellStyle name="Normal 2 65 6" xfId="19743"/>
    <cellStyle name="Normal 2 65 6 2" xfId="19744"/>
    <cellStyle name="Normal 2 65 6 2 2" xfId="46142"/>
    <cellStyle name="Normal 2 65 6 3" xfId="19745"/>
    <cellStyle name="Normal 2 65 6 3 2" xfId="46143"/>
    <cellStyle name="Normal 2 65 6 4" xfId="19746"/>
    <cellStyle name="Normal 2 65 6 4 2" xfId="46144"/>
    <cellStyle name="Normal 2 65 6 5" xfId="19747"/>
    <cellStyle name="Normal 2 65 6 5 2" xfId="46145"/>
    <cellStyle name="Normal 2 65 6 6" xfId="19748"/>
    <cellStyle name="Normal 2 65 6 6 2" xfId="46146"/>
    <cellStyle name="Normal 2 65 6 7" xfId="19749"/>
    <cellStyle name="Normal 2 65 6 7 2" xfId="46147"/>
    <cellStyle name="Normal 2 65 6 8" xfId="30913"/>
    <cellStyle name="Normal 2 65 6 9" xfId="46141"/>
    <cellStyle name="Normal 2 65 6_REUTERS" xfId="19750"/>
    <cellStyle name="Normal 2 65 7" xfId="19751"/>
    <cellStyle name="Normal 2 65 7 2" xfId="19752"/>
    <cellStyle name="Normal 2 65 7 2 2" xfId="46149"/>
    <cellStyle name="Normal 2 65 7 3" xfId="19753"/>
    <cellStyle name="Normal 2 65 7 3 2" xfId="46150"/>
    <cellStyle name="Normal 2 65 7 4" xfId="19754"/>
    <cellStyle name="Normal 2 65 7 4 2" xfId="46151"/>
    <cellStyle name="Normal 2 65 7 5" xfId="19755"/>
    <cellStyle name="Normal 2 65 7 5 2" xfId="46152"/>
    <cellStyle name="Normal 2 65 7 6" xfId="19756"/>
    <cellStyle name="Normal 2 65 7 6 2" xfId="46153"/>
    <cellStyle name="Normal 2 65 7 7" xfId="19757"/>
    <cellStyle name="Normal 2 65 7 7 2" xfId="46154"/>
    <cellStyle name="Normal 2 65 7 8" xfId="30914"/>
    <cellStyle name="Normal 2 65 7 9" xfId="46148"/>
    <cellStyle name="Normal 2 65 7_REUTERS" xfId="19758"/>
    <cellStyle name="Normal 2 65 8" xfId="19759"/>
    <cellStyle name="Normal 2 65 8 2" xfId="19760"/>
    <cellStyle name="Normal 2 65 8 2 2" xfId="46156"/>
    <cellStyle name="Normal 2 65 8 3" xfId="19761"/>
    <cellStyle name="Normal 2 65 8 3 2" xfId="46157"/>
    <cellStyle name="Normal 2 65 8 4" xfId="19762"/>
    <cellStyle name="Normal 2 65 8 4 2" xfId="46158"/>
    <cellStyle name="Normal 2 65 8 5" xfId="19763"/>
    <cellStyle name="Normal 2 65 8 5 2" xfId="46159"/>
    <cellStyle name="Normal 2 65 8 6" xfId="19764"/>
    <cellStyle name="Normal 2 65 8 6 2" xfId="46160"/>
    <cellStyle name="Normal 2 65 8 7" xfId="19765"/>
    <cellStyle name="Normal 2 65 8 7 2" xfId="46161"/>
    <cellStyle name="Normal 2 65 8 8" xfId="30915"/>
    <cellStyle name="Normal 2 65 8 9" xfId="46155"/>
    <cellStyle name="Normal 2 65 8_REUTERS" xfId="19766"/>
    <cellStyle name="Normal 2 65 9" xfId="19767"/>
    <cellStyle name="Normal 2 65 9 2" xfId="19768"/>
    <cellStyle name="Normal 2 65 9 2 2" xfId="46163"/>
    <cellStyle name="Normal 2 65 9 3" xfId="19769"/>
    <cellStyle name="Normal 2 65 9 3 2" xfId="46164"/>
    <cellStyle name="Normal 2 65 9 4" xfId="19770"/>
    <cellStyle name="Normal 2 65 9 4 2" xfId="46165"/>
    <cellStyle name="Normal 2 65 9 5" xfId="19771"/>
    <cellStyle name="Normal 2 65 9 5 2" xfId="46166"/>
    <cellStyle name="Normal 2 65 9 6" xfId="19772"/>
    <cellStyle name="Normal 2 65 9 6 2" xfId="46167"/>
    <cellStyle name="Normal 2 65 9 7" xfId="19773"/>
    <cellStyle name="Normal 2 65 9 7 2" xfId="46168"/>
    <cellStyle name="Normal 2 65 9 8" xfId="30916"/>
    <cellStyle name="Normal 2 65 9 9" xfId="46162"/>
    <cellStyle name="Normal 2 65 9_REUTERS" xfId="19774"/>
    <cellStyle name="Normal 2 65_DIFF DBI" xfId="19775"/>
    <cellStyle name="Normal 2 66" xfId="19776"/>
    <cellStyle name="Normal 2 66 10" xfId="19777"/>
    <cellStyle name="Normal 2 66 10 2" xfId="19778"/>
    <cellStyle name="Normal 2 66 10 2 2" xfId="46171"/>
    <cellStyle name="Normal 2 66 10 3" xfId="19779"/>
    <cellStyle name="Normal 2 66 10 3 2" xfId="46172"/>
    <cellStyle name="Normal 2 66 10 4" xfId="19780"/>
    <cellStyle name="Normal 2 66 10 4 2" xfId="46173"/>
    <cellStyle name="Normal 2 66 10 5" xfId="19781"/>
    <cellStyle name="Normal 2 66 10 5 2" xfId="46174"/>
    <cellStyle name="Normal 2 66 10 6" xfId="46170"/>
    <cellStyle name="Normal 2 66 11" xfId="19782"/>
    <cellStyle name="Normal 2 66 11 2" xfId="46175"/>
    <cellStyle name="Normal 2 66 12" xfId="19783"/>
    <cellStyle name="Normal 2 66 12 2" xfId="46176"/>
    <cellStyle name="Normal 2 66 13" xfId="19784"/>
    <cellStyle name="Normal 2 66 13 2" xfId="46177"/>
    <cellStyle name="Normal 2 66 14" xfId="19785"/>
    <cellStyle name="Normal 2 66 14 2" xfId="46178"/>
    <cellStyle name="Normal 2 66 15" xfId="19786"/>
    <cellStyle name="Normal 2 66 15 2" xfId="46179"/>
    <cellStyle name="Normal 2 66 16" xfId="19787"/>
    <cellStyle name="Normal 2 66 16 2" xfId="46180"/>
    <cellStyle name="Normal 2 66 17" xfId="19788"/>
    <cellStyle name="Normal 2 66 17 2" xfId="46181"/>
    <cellStyle name="Normal 2 66 18" xfId="19789"/>
    <cellStyle name="Normal 2 66 18 2" xfId="46182"/>
    <cellStyle name="Normal 2 66 19" xfId="19790"/>
    <cellStyle name="Normal 2 66 19 2" xfId="46183"/>
    <cellStyle name="Normal 2 66 2" xfId="19791"/>
    <cellStyle name="Normal 2 66 2 10" xfId="19792"/>
    <cellStyle name="Normal 2 66 2 10 2" xfId="46185"/>
    <cellStyle name="Normal 2 66 2 11" xfId="19793"/>
    <cellStyle name="Normal 2 66 2 11 2" xfId="46186"/>
    <cellStyle name="Normal 2 66 2 12" xfId="19794"/>
    <cellStyle name="Normal 2 66 2 12 2" xfId="46187"/>
    <cellStyle name="Normal 2 66 2 13" xfId="19795"/>
    <cellStyle name="Normal 2 66 2 13 2" xfId="46188"/>
    <cellStyle name="Normal 2 66 2 14" xfId="19796"/>
    <cellStyle name="Normal 2 66 2 14 2" xfId="46189"/>
    <cellStyle name="Normal 2 66 2 15" xfId="19797"/>
    <cellStyle name="Normal 2 66 2 15 2" xfId="46190"/>
    <cellStyle name="Normal 2 66 2 16" xfId="19798"/>
    <cellStyle name="Normal 2 66 2 16 2" xfId="46191"/>
    <cellStyle name="Normal 2 66 2 17" xfId="19799"/>
    <cellStyle name="Normal 2 66 2 17 2" xfId="46192"/>
    <cellStyle name="Normal 2 66 2 18" xfId="19800"/>
    <cellStyle name="Normal 2 66 2 18 2" xfId="46193"/>
    <cellStyle name="Normal 2 66 2 19" xfId="19801"/>
    <cellStyle name="Normal 2 66 2 19 2" xfId="46194"/>
    <cellStyle name="Normal 2 66 2 2" xfId="19802"/>
    <cellStyle name="Normal 2 66 2 2 2" xfId="19803"/>
    <cellStyle name="Normal 2 66 2 2 2 2" xfId="46196"/>
    <cellStyle name="Normal 2 66 2 2 3" xfId="19804"/>
    <cellStyle name="Normal 2 66 2 2 3 2" xfId="46197"/>
    <cellStyle name="Normal 2 66 2 2 4" xfId="19805"/>
    <cellStyle name="Normal 2 66 2 2 4 2" xfId="46198"/>
    <cellStyle name="Normal 2 66 2 2 5" xfId="19806"/>
    <cellStyle name="Normal 2 66 2 2 5 2" xfId="46199"/>
    <cellStyle name="Normal 2 66 2 2 6" xfId="19807"/>
    <cellStyle name="Normal 2 66 2 2 6 2" xfId="46200"/>
    <cellStyle name="Normal 2 66 2 2 7" xfId="19808"/>
    <cellStyle name="Normal 2 66 2 2 7 2" xfId="46201"/>
    <cellStyle name="Normal 2 66 2 2 8" xfId="30919"/>
    <cellStyle name="Normal 2 66 2 2 9" xfId="46195"/>
    <cellStyle name="Normal 2 66 2 2_REUTERS" xfId="19809"/>
    <cellStyle name="Normal 2 66 2 20" xfId="19810"/>
    <cellStyle name="Normal 2 66 2 20 2" xfId="46202"/>
    <cellStyle name="Normal 2 66 2 21" xfId="30918"/>
    <cellStyle name="Normal 2 66 2 22" xfId="46184"/>
    <cellStyle name="Normal 2 66 2 3" xfId="19811"/>
    <cellStyle name="Normal 2 66 2 3 2" xfId="19812"/>
    <cellStyle name="Normal 2 66 2 3 2 2" xfId="46204"/>
    <cellStyle name="Normal 2 66 2 3 3" xfId="19813"/>
    <cellStyle name="Normal 2 66 2 3 3 2" xfId="46205"/>
    <cellStyle name="Normal 2 66 2 3 4" xfId="19814"/>
    <cellStyle name="Normal 2 66 2 3 4 2" xfId="46206"/>
    <cellStyle name="Normal 2 66 2 3 5" xfId="19815"/>
    <cellStyle name="Normal 2 66 2 3 5 2" xfId="46207"/>
    <cellStyle name="Normal 2 66 2 3 6" xfId="19816"/>
    <cellStyle name="Normal 2 66 2 3 6 2" xfId="46208"/>
    <cellStyle name="Normal 2 66 2 3 7" xfId="19817"/>
    <cellStyle name="Normal 2 66 2 3 7 2" xfId="46209"/>
    <cellStyle name="Normal 2 66 2 3 8" xfId="30920"/>
    <cellStyle name="Normal 2 66 2 3 9" xfId="46203"/>
    <cellStyle name="Normal 2 66 2 3_REUTERS" xfId="19818"/>
    <cellStyle name="Normal 2 66 2 4" xfId="19819"/>
    <cellStyle name="Normal 2 66 2 4 2" xfId="19820"/>
    <cellStyle name="Normal 2 66 2 4 2 2" xfId="46211"/>
    <cellStyle name="Normal 2 66 2 4 3" xfId="19821"/>
    <cellStyle name="Normal 2 66 2 4 3 2" xfId="46212"/>
    <cellStyle name="Normal 2 66 2 4 4" xfId="19822"/>
    <cellStyle name="Normal 2 66 2 4 4 2" xfId="46213"/>
    <cellStyle name="Normal 2 66 2 4 5" xfId="19823"/>
    <cellStyle name="Normal 2 66 2 4 5 2" xfId="46214"/>
    <cellStyle name="Normal 2 66 2 4 6" xfId="19824"/>
    <cellStyle name="Normal 2 66 2 4 6 2" xfId="46215"/>
    <cellStyle name="Normal 2 66 2 4 7" xfId="19825"/>
    <cellStyle name="Normal 2 66 2 4 7 2" xfId="46216"/>
    <cellStyle name="Normal 2 66 2 4 8" xfId="30921"/>
    <cellStyle name="Normal 2 66 2 4 9" xfId="46210"/>
    <cellStyle name="Normal 2 66 2 4_REUTERS" xfId="19826"/>
    <cellStyle name="Normal 2 66 2 5" xfId="19827"/>
    <cellStyle name="Normal 2 66 2 5 2" xfId="19828"/>
    <cellStyle name="Normal 2 66 2 5 2 2" xfId="46218"/>
    <cellStyle name="Normal 2 66 2 5 3" xfId="19829"/>
    <cellStyle name="Normal 2 66 2 5 3 2" xfId="46219"/>
    <cellStyle name="Normal 2 66 2 5 4" xfId="19830"/>
    <cellStyle name="Normal 2 66 2 5 4 2" xfId="46220"/>
    <cellStyle name="Normal 2 66 2 5 5" xfId="19831"/>
    <cellStyle name="Normal 2 66 2 5 5 2" xfId="46221"/>
    <cellStyle name="Normal 2 66 2 5 6" xfId="19832"/>
    <cellStyle name="Normal 2 66 2 5 6 2" xfId="46222"/>
    <cellStyle name="Normal 2 66 2 5 7" xfId="19833"/>
    <cellStyle name="Normal 2 66 2 5 7 2" xfId="46223"/>
    <cellStyle name="Normal 2 66 2 5 8" xfId="30922"/>
    <cellStyle name="Normal 2 66 2 5 9" xfId="46217"/>
    <cellStyle name="Normal 2 66 2 5_REUTERS" xfId="19834"/>
    <cellStyle name="Normal 2 66 2 6" xfId="19835"/>
    <cellStyle name="Normal 2 66 2 6 2" xfId="19836"/>
    <cellStyle name="Normal 2 66 2 6 2 2" xfId="46225"/>
    <cellStyle name="Normal 2 66 2 6 3" xfId="19837"/>
    <cellStyle name="Normal 2 66 2 6 3 2" xfId="46226"/>
    <cellStyle name="Normal 2 66 2 6 4" xfId="19838"/>
    <cellStyle name="Normal 2 66 2 6 4 2" xfId="46227"/>
    <cellStyle name="Normal 2 66 2 6 5" xfId="19839"/>
    <cellStyle name="Normal 2 66 2 6 5 2" xfId="46228"/>
    <cellStyle name="Normal 2 66 2 6 6" xfId="46224"/>
    <cellStyle name="Normal 2 66 2 7" xfId="19840"/>
    <cellStyle name="Normal 2 66 2 7 2" xfId="46229"/>
    <cellStyle name="Normal 2 66 2 8" xfId="19841"/>
    <cellStyle name="Normal 2 66 2 8 2" xfId="46230"/>
    <cellStyle name="Normal 2 66 2 9" xfId="19842"/>
    <cellStyle name="Normal 2 66 2 9 2" xfId="46231"/>
    <cellStyle name="Normal 2 66 2_INDX_CORR" xfId="19843"/>
    <cellStyle name="Normal 2 66 20" xfId="19844"/>
    <cellStyle name="Normal 2 66 20 2" xfId="46232"/>
    <cellStyle name="Normal 2 66 21" xfId="19845"/>
    <cellStyle name="Normal 2 66 21 2" xfId="46233"/>
    <cellStyle name="Normal 2 66 22" xfId="19846"/>
    <cellStyle name="Normal 2 66 22 2" xfId="46234"/>
    <cellStyle name="Normal 2 66 23" xfId="19847"/>
    <cellStyle name="Normal 2 66 23 2" xfId="46235"/>
    <cellStyle name="Normal 2 66 24" xfId="19848"/>
    <cellStyle name="Normal 2 66 24 2" xfId="46236"/>
    <cellStyle name="Normal 2 66 25" xfId="30917"/>
    <cellStyle name="Normal 2 66 26" xfId="46169"/>
    <cellStyle name="Normal 2 66 3" xfId="19849"/>
    <cellStyle name="Normal 2 66 3 10" xfId="19850"/>
    <cellStyle name="Normal 2 66 3 10 2" xfId="46238"/>
    <cellStyle name="Normal 2 66 3 11" xfId="19851"/>
    <cellStyle name="Normal 2 66 3 11 2" xfId="46239"/>
    <cellStyle name="Normal 2 66 3 12" xfId="19852"/>
    <cellStyle name="Normal 2 66 3 12 2" xfId="46240"/>
    <cellStyle name="Normal 2 66 3 13" xfId="19853"/>
    <cellStyle name="Normal 2 66 3 13 2" xfId="46241"/>
    <cellStyle name="Normal 2 66 3 14" xfId="19854"/>
    <cellStyle name="Normal 2 66 3 14 2" xfId="46242"/>
    <cellStyle name="Normal 2 66 3 15" xfId="19855"/>
    <cellStyle name="Normal 2 66 3 15 2" xfId="46243"/>
    <cellStyle name="Normal 2 66 3 16" xfId="19856"/>
    <cellStyle name="Normal 2 66 3 16 2" xfId="46244"/>
    <cellStyle name="Normal 2 66 3 17" xfId="19857"/>
    <cellStyle name="Normal 2 66 3 17 2" xfId="46245"/>
    <cellStyle name="Normal 2 66 3 18" xfId="19858"/>
    <cellStyle name="Normal 2 66 3 18 2" xfId="46246"/>
    <cellStyle name="Normal 2 66 3 19" xfId="19859"/>
    <cellStyle name="Normal 2 66 3 19 2" xfId="46247"/>
    <cellStyle name="Normal 2 66 3 2" xfId="19860"/>
    <cellStyle name="Normal 2 66 3 2 2" xfId="19861"/>
    <cellStyle name="Normal 2 66 3 2 2 2" xfId="46249"/>
    <cellStyle name="Normal 2 66 3 2 3" xfId="19862"/>
    <cellStyle name="Normal 2 66 3 2 3 2" xfId="46250"/>
    <cellStyle name="Normal 2 66 3 2 4" xfId="19863"/>
    <cellStyle name="Normal 2 66 3 2 4 2" xfId="46251"/>
    <cellStyle name="Normal 2 66 3 2 5" xfId="19864"/>
    <cellStyle name="Normal 2 66 3 2 5 2" xfId="46252"/>
    <cellStyle name="Normal 2 66 3 2 6" xfId="19865"/>
    <cellStyle name="Normal 2 66 3 2 6 2" xfId="46253"/>
    <cellStyle name="Normal 2 66 3 2 7" xfId="19866"/>
    <cellStyle name="Normal 2 66 3 2 7 2" xfId="46254"/>
    <cellStyle name="Normal 2 66 3 2 8" xfId="30924"/>
    <cellStyle name="Normal 2 66 3 2 9" xfId="46248"/>
    <cellStyle name="Normal 2 66 3 2_REUTERS" xfId="19867"/>
    <cellStyle name="Normal 2 66 3 20" xfId="19868"/>
    <cellStyle name="Normal 2 66 3 20 2" xfId="46255"/>
    <cellStyle name="Normal 2 66 3 21" xfId="30923"/>
    <cellStyle name="Normal 2 66 3 22" xfId="46237"/>
    <cellStyle name="Normal 2 66 3 3" xfId="19869"/>
    <cellStyle name="Normal 2 66 3 3 2" xfId="19870"/>
    <cellStyle name="Normal 2 66 3 3 2 2" xfId="46257"/>
    <cellStyle name="Normal 2 66 3 3 3" xfId="19871"/>
    <cellStyle name="Normal 2 66 3 3 3 2" xfId="46258"/>
    <cellStyle name="Normal 2 66 3 3 4" xfId="19872"/>
    <cellStyle name="Normal 2 66 3 3 4 2" xfId="46259"/>
    <cellStyle name="Normal 2 66 3 3 5" xfId="19873"/>
    <cellStyle name="Normal 2 66 3 3 5 2" xfId="46260"/>
    <cellStyle name="Normal 2 66 3 3 6" xfId="19874"/>
    <cellStyle name="Normal 2 66 3 3 6 2" xfId="46261"/>
    <cellStyle name="Normal 2 66 3 3 7" xfId="19875"/>
    <cellStyle name="Normal 2 66 3 3 7 2" xfId="46262"/>
    <cellStyle name="Normal 2 66 3 3 8" xfId="30925"/>
    <cellStyle name="Normal 2 66 3 3 9" xfId="46256"/>
    <cellStyle name="Normal 2 66 3 3_REUTERS" xfId="19876"/>
    <cellStyle name="Normal 2 66 3 4" xfId="19877"/>
    <cellStyle name="Normal 2 66 3 4 2" xfId="19878"/>
    <cellStyle name="Normal 2 66 3 4 2 2" xfId="46264"/>
    <cellStyle name="Normal 2 66 3 4 3" xfId="19879"/>
    <cellStyle name="Normal 2 66 3 4 3 2" xfId="46265"/>
    <cellStyle name="Normal 2 66 3 4 4" xfId="19880"/>
    <cellStyle name="Normal 2 66 3 4 4 2" xfId="46266"/>
    <cellStyle name="Normal 2 66 3 4 5" xfId="19881"/>
    <cellStyle name="Normal 2 66 3 4 5 2" xfId="46267"/>
    <cellStyle name="Normal 2 66 3 4 6" xfId="19882"/>
    <cellStyle name="Normal 2 66 3 4 6 2" xfId="46268"/>
    <cellStyle name="Normal 2 66 3 4 7" xfId="19883"/>
    <cellStyle name="Normal 2 66 3 4 7 2" xfId="46269"/>
    <cellStyle name="Normal 2 66 3 4 8" xfId="30926"/>
    <cellStyle name="Normal 2 66 3 4 9" xfId="46263"/>
    <cellStyle name="Normal 2 66 3 4_REUTERS" xfId="19884"/>
    <cellStyle name="Normal 2 66 3 5" xfId="19885"/>
    <cellStyle name="Normal 2 66 3 5 2" xfId="19886"/>
    <cellStyle name="Normal 2 66 3 5 2 2" xfId="46271"/>
    <cellStyle name="Normal 2 66 3 5 3" xfId="19887"/>
    <cellStyle name="Normal 2 66 3 5 3 2" xfId="46272"/>
    <cellStyle name="Normal 2 66 3 5 4" xfId="19888"/>
    <cellStyle name="Normal 2 66 3 5 4 2" xfId="46273"/>
    <cellStyle name="Normal 2 66 3 5 5" xfId="19889"/>
    <cellStyle name="Normal 2 66 3 5 5 2" xfId="46274"/>
    <cellStyle name="Normal 2 66 3 5 6" xfId="19890"/>
    <cellStyle name="Normal 2 66 3 5 6 2" xfId="46275"/>
    <cellStyle name="Normal 2 66 3 5 7" xfId="19891"/>
    <cellStyle name="Normal 2 66 3 5 7 2" xfId="46276"/>
    <cellStyle name="Normal 2 66 3 5 8" xfId="30927"/>
    <cellStyle name="Normal 2 66 3 5 9" xfId="46270"/>
    <cellStyle name="Normal 2 66 3 5_REUTERS" xfId="19892"/>
    <cellStyle name="Normal 2 66 3 6" xfId="19893"/>
    <cellStyle name="Normal 2 66 3 6 2" xfId="19894"/>
    <cellStyle name="Normal 2 66 3 6 2 2" xfId="46278"/>
    <cellStyle name="Normal 2 66 3 6 3" xfId="19895"/>
    <cellStyle name="Normal 2 66 3 6 3 2" xfId="46279"/>
    <cellStyle name="Normal 2 66 3 6 4" xfId="19896"/>
    <cellStyle name="Normal 2 66 3 6 4 2" xfId="46280"/>
    <cellStyle name="Normal 2 66 3 6 5" xfId="19897"/>
    <cellStyle name="Normal 2 66 3 6 5 2" xfId="46281"/>
    <cellStyle name="Normal 2 66 3 6 6" xfId="46277"/>
    <cellStyle name="Normal 2 66 3 7" xfId="19898"/>
    <cellStyle name="Normal 2 66 3 7 2" xfId="46282"/>
    <cellStyle name="Normal 2 66 3 8" xfId="19899"/>
    <cellStyle name="Normal 2 66 3 8 2" xfId="46283"/>
    <cellStyle name="Normal 2 66 3 9" xfId="19900"/>
    <cellStyle name="Normal 2 66 3 9 2" xfId="46284"/>
    <cellStyle name="Normal 2 66 3_INDX_CORR" xfId="19901"/>
    <cellStyle name="Normal 2 66 4" xfId="19902"/>
    <cellStyle name="Normal 2 66 4 10" xfId="19903"/>
    <cellStyle name="Normal 2 66 4 10 2" xfId="46286"/>
    <cellStyle name="Normal 2 66 4 11" xfId="19904"/>
    <cellStyle name="Normal 2 66 4 11 2" xfId="46287"/>
    <cellStyle name="Normal 2 66 4 12" xfId="19905"/>
    <cellStyle name="Normal 2 66 4 12 2" xfId="46288"/>
    <cellStyle name="Normal 2 66 4 13" xfId="19906"/>
    <cellStyle name="Normal 2 66 4 13 2" xfId="46289"/>
    <cellStyle name="Normal 2 66 4 14" xfId="19907"/>
    <cellStyle name="Normal 2 66 4 14 2" xfId="46290"/>
    <cellStyle name="Normal 2 66 4 15" xfId="19908"/>
    <cellStyle name="Normal 2 66 4 15 2" xfId="46291"/>
    <cellStyle name="Normal 2 66 4 16" xfId="19909"/>
    <cellStyle name="Normal 2 66 4 16 2" xfId="46292"/>
    <cellStyle name="Normal 2 66 4 17" xfId="19910"/>
    <cellStyle name="Normal 2 66 4 17 2" xfId="46293"/>
    <cellStyle name="Normal 2 66 4 18" xfId="19911"/>
    <cellStyle name="Normal 2 66 4 18 2" xfId="46294"/>
    <cellStyle name="Normal 2 66 4 19" xfId="19912"/>
    <cellStyle name="Normal 2 66 4 19 2" xfId="46295"/>
    <cellStyle name="Normal 2 66 4 2" xfId="19913"/>
    <cellStyle name="Normal 2 66 4 2 2" xfId="19914"/>
    <cellStyle name="Normal 2 66 4 2 2 2" xfId="46297"/>
    <cellStyle name="Normal 2 66 4 2 3" xfId="19915"/>
    <cellStyle name="Normal 2 66 4 2 3 2" xfId="46298"/>
    <cellStyle name="Normal 2 66 4 2 4" xfId="19916"/>
    <cellStyle name="Normal 2 66 4 2 4 2" xfId="46299"/>
    <cellStyle name="Normal 2 66 4 2 5" xfId="19917"/>
    <cellStyle name="Normal 2 66 4 2 5 2" xfId="46300"/>
    <cellStyle name="Normal 2 66 4 2 6" xfId="19918"/>
    <cellStyle name="Normal 2 66 4 2 6 2" xfId="46301"/>
    <cellStyle name="Normal 2 66 4 2 7" xfId="19919"/>
    <cellStyle name="Normal 2 66 4 2 7 2" xfId="46302"/>
    <cellStyle name="Normal 2 66 4 2 8" xfId="30929"/>
    <cellStyle name="Normal 2 66 4 2 9" xfId="46296"/>
    <cellStyle name="Normal 2 66 4 2_REUTERS" xfId="19920"/>
    <cellStyle name="Normal 2 66 4 20" xfId="19921"/>
    <cellStyle name="Normal 2 66 4 20 2" xfId="46303"/>
    <cellStyle name="Normal 2 66 4 21" xfId="30928"/>
    <cellStyle name="Normal 2 66 4 22" xfId="46285"/>
    <cellStyle name="Normal 2 66 4 3" xfId="19922"/>
    <cellStyle name="Normal 2 66 4 3 2" xfId="19923"/>
    <cellStyle name="Normal 2 66 4 3 2 2" xfId="46305"/>
    <cellStyle name="Normal 2 66 4 3 3" xfId="19924"/>
    <cellStyle name="Normal 2 66 4 3 3 2" xfId="46306"/>
    <cellStyle name="Normal 2 66 4 3 4" xfId="19925"/>
    <cellStyle name="Normal 2 66 4 3 4 2" xfId="46307"/>
    <cellStyle name="Normal 2 66 4 3 5" xfId="19926"/>
    <cellStyle name="Normal 2 66 4 3 5 2" xfId="46308"/>
    <cellStyle name="Normal 2 66 4 3 6" xfId="19927"/>
    <cellStyle name="Normal 2 66 4 3 6 2" xfId="46309"/>
    <cellStyle name="Normal 2 66 4 3 7" xfId="19928"/>
    <cellStyle name="Normal 2 66 4 3 7 2" xfId="46310"/>
    <cellStyle name="Normal 2 66 4 3 8" xfId="30930"/>
    <cellStyle name="Normal 2 66 4 3 9" xfId="46304"/>
    <cellStyle name="Normal 2 66 4 3_REUTERS" xfId="19929"/>
    <cellStyle name="Normal 2 66 4 4" xfId="19930"/>
    <cellStyle name="Normal 2 66 4 4 2" xfId="19931"/>
    <cellStyle name="Normal 2 66 4 4 2 2" xfId="46312"/>
    <cellStyle name="Normal 2 66 4 4 3" xfId="19932"/>
    <cellStyle name="Normal 2 66 4 4 3 2" xfId="46313"/>
    <cellStyle name="Normal 2 66 4 4 4" xfId="19933"/>
    <cellStyle name="Normal 2 66 4 4 4 2" xfId="46314"/>
    <cellStyle name="Normal 2 66 4 4 5" xfId="19934"/>
    <cellStyle name="Normal 2 66 4 4 5 2" xfId="46315"/>
    <cellStyle name="Normal 2 66 4 4 6" xfId="19935"/>
    <cellStyle name="Normal 2 66 4 4 6 2" xfId="46316"/>
    <cellStyle name="Normal 2 66 4 4 7" xfId="19936"/>
    <cellStyle name="Normal 2 66 4 4 7 2" xfId="46317"/>
    <cellStyle name="Normal 2 66 4 4 8" xfId="30931"/>
    <cellStyle name="Normal 2 66 4 4 9" xfId="46311"/>
    <cellStyle name="Normal 2 66 4 4_REUTERS" xfId="19937"/>
    <cellStyle name="Normal 2 66 4 5" xfId="19938"/>
    <cellStyle name="Normal 2 66 4 5 2" xfId="19939"/>
    <cellStyle name="Normal 2 66 4 5 2 2" xfId="46319"/>
    <cellStyle name="Normal 2 66 4 5 3" xfId="19940"/>
    <cellStyle name="Normal 2 66 4 5 3 2" xfId="46320"/>
    <cellStyle name="Normal 2 66 4 5 4" xfId="19941"/>
    <cellStyle name="Normal 2 66 4 5 4 2" xfId="46321"/>
    <cellStyle name="Normal 2 66 4 5 5" xfId="19942"/>
    <cellStyle name="Normal 2 66 4 5 5 2" xfId="46322"/>
    <cellStyle name="Normal 2 66 4 5 6" xfId="19943"/>
    <cellStyle name="Normal 2 66 4 5 6 2" xfId="46323"/>
    <cellStyle name="Normal 2 66 4 5 7" xfId="19944"/>
    <cellStyle name="Normal 2 66 4 5 7 2" xfId="46324"/>
    <cellStyle name="Normal 2 66 4 5 8" xfId="30932"/>
    <cellStyle name="Normal 2 66 4 5 9" xfId="46318"/>
    <cellStyle name="Normal 2 66 4 5_REUTERS" xfId="19945"/>
    <cellStyle name="Normal 2 66 4 6" xfId="19946"/>
    <cellStyle name="Normal 2 66 4 6 2" xfId="19947"/>
    <cellStyle name="Normal 2 66 4 6 2 2" xfId="46326"/>
    <cellStyle name="Normal 2 66 4 6 3" xfId="19948"/>
    <cellStyle name="Normal 2 66 4 6 3 2" xfId="46327"/>
    <cellStyle name="Normal 2 66 4 6 4" xfId="19949"/>
    <cellStyle name="Normal 2 66 4 6 4 2" xfId="46328"/>
    <cellStyle name="Normal 2 66 4 6 5" xfId="19950"/>
    <cellStyle name="Normal 2 66 4 6 5 2" xfId="46329"/>
    <cellStyle name="Normal 2 66 4 6 6" xfId="46325"/>
    <cellStyle name="Normal 2 66 4 7" xfId="19951"/>
    <cellStyle name="Normal 2 66 4 7 2" xfId="46330"/>
    <cellStyle name="Normal 2 66 4 8" xfId="19952"/>
    <cellStyle name="Normal 2 66 4 8 2" xfId="46331"/>
    <cellStyle name="Normal 2 66 4 9" xfId="19953"/>
    <cellStyle name="Normal 2 66 4 9 2" xfId="46332"/>
    <cellStyle name="Normal 2 66 4_INDX_CORR" xfId="19954"/>
    <cellStyle name="Normal 2 66 5" xfId="19955"/>
    <cellStyle name="Normal 2 66 5 10" xfId="19956"/>
    <cellStyle name="Normal 2 66 5 10 2" xfId="46334"/>
    <cellStyle name="Normal 2 66 5 11" xfId="19957"/>
    <cellStyle name="Normal 2 66 5 11 2" xfId="46335"/>
    <cellStyle name="Normal 2 66 5 12" xfId="19958"/>
    <cellStyle name="Normal 2 66 5 12 2" xfId="46336"/>
    <cellStyle name="Normal 2 66 5 13" xfId="19959"/>
    <cellStyle name="Normal 2 66 5 13 2" xfId="46337"/>
    <cellStyle name="Normal 2 66 5 14" xfId="19960"/>
    <cellStyle name="Normal 2 66 5 14 2" xfId="46338"/>
    <cellStyle name="Normal 2 66 5 15" xfId="19961"/>
    <cellStyle name="Normal 2 66 5 15 2" xfId="46339"/>
    <cellStyle name="Normal 2 66 5 16" xfId="19962"/>
    <cellStyle name="Normal 2 66 5 16 2" xfId="46340"/>
    <cellStyle name="Normal 2 66 5 17" xfId="19963"/>
    <cellStyle name="Normal 2 66 5 17 2" xfId="46341"/>
    <cellStyle name="Normal 2 66 5 18" xfId="19964"/>
    <cellStyle name="Normal 2 66 5 18 2" xfId="46342"/>
    <cellStyle name="Normal 2 66 5 19" xfId="19965"/>
    <cellStyle name="Normal 2 66 5 19 2" xfId="46343"/>
    <cellStyle name="Normal 2 66 5 2" xfId="19966"/>
    <cellStyle name="Normal 2 66 5 2 2" xfId="19967"/>
    <cellStyle name="Normal 2 66 5 2 2 2" xfId="46345"/>
    <cellStyle name="Normal 2 66 5 2 3" xfId="19968"/>
    <cellStyle name="Normal 2 66 5 2 3 2" xfId="46346"/>
    <cellStyle name="Normal 2 66 5 2 4" xfId="19969"/>
    <cellStyle name="Normal 2 66 5 2 4 2" xfId="46347"/>
    <cellStyle name="Normal 2 66 5 2 5" xfId="19970"/>
    <cellStyle name="Normal 2 66 5 2 5 2" xfId="46348"/>
    <cellStyle name="Normal 2 66 5 2 6" xfId="19971"/>
    <cellStyle name="Normal 2 66 5 2 6 2" xfId="46349"/>
    <cellStyle name="Normal 2 66 5 2 7" xfId="19972"/>
    <cellStyle name="Normal 2 66 5 2 7 2" xfId="46350"/>
    <cellStyle name="Normal 2 66 5 2 8" xfId="30934"/>
    <cellStyle name="Normal 2 66 5 2 9" xfId="46344"/>
    <cellStyle name="Normal 2 66 5 2_REUTERS" xfId="19973"/>
    <cellStyle name="Normal 2 66 5 20" xfId="19974"/>
    <cellStyle name="Normal 2 66 5 20 2" xfId="46351"/>
    <cellStyle name="Normal 2 66 5 21" xfId="30933"/>
    <cellStyle name="Normal 2 66 5 22" xfId="46333"/>
    <cellStyle name="Normal 2 66 5 3" xfId="19975"/>
    <cellStyle name="Normal 2 66 5 3 2" xfId="19976"/>
    <cellStyle name="Normal 2 66 5 3 2 2" xfId="46353"/>
    <cellStyle name="Normal 2 66 5 3 3" xfId="19977"/>
    <cellStyle name="Normal 2 66 5 3 3 2" xfId="46354"/>
    <cellStyle name="Normal 2 66 5 3 4" xfId="19978"/>
    <cellStyle name="Normal 2 66 5 3 4 2" xfId="46355"/>
    <cellStyle name="Normal 2 66 5 3 5" xfId="19979"/>
    <cellStyle name="Normal 2 66 5 3 5 2" xfId="46356"/>
    <cellStyle name="Normal 2 66 5 3 6" xfId="19980"/>
    <cellStyle name="Normal 2 66 5 3 6 2" xfId="46357"/>
    <cellStyle name="Normal 2 66 5 3 7" xfId="19981"/>
    <cellStyle name="Normal 2 66 5 3 7 2" xfId="46358"/>
    <cellStyle name="Normal 2 66 5 3 8" xfId="30935"/>
    <cellStyle name="Normal 2 66 5 3 9" xfId="46352"/>
    <cellStyle name="Normal 2 66 5 3_REUTERS" xfId="19982"/>
    <cellStyle name="Normal 2 66 5 4" xfId="19983"/>
    <cellStyle name="Normal 2 66 5 4 2" xfId="19984"/>
    <cellStyle name="Normal 2 66 5 4 2 2" xfId="46360"/>
    <cellStyle name="Normal 2 66 5 4 3" xfId="19985"/>
    <cellStyle name="Normal 2 66 5 4 3 2" xfId="46361"/>
    <cellStyle name="Normal 2 66 5 4 4" xfId="19986"/>
    <cellStyle name="Normal 2 66 5 4 4 2" xfId="46362"/>
    <cellStyle name="Normal 2 66 5 4 5" xfId="19987"/>
    <cellStyle name="Normal 2 66 5 4 5 2" xfId="46363"/>
    <cellStyle name="Normal 2 66 5 4 6" xfId="19988"/>
    <cellStyle name="Normal 2 66 5 4 6 2" xfId="46364"/>
    <cellStyle name="Normal 2 66 5 4 7" xfId="19989"/>
    <cellStyle name="Normal 2 66 5 4 7 2" xfId="46365"/>
    <cellStyle name="Normal 2 66 5 4 8" xfId="30936"/>
    <cellStyle name="Normal 2 66 5 4 9" xfId="46359"/>
    <cellStyle name="Normal 2 66 5 4_REUTERS" xfId="19990"/>
    <cellStyle name="Normal 2 66 5 5" xfId="19991"/>
    <cellStyle name="Normal 2 66 5 5 2" xfId="19992"/>
    <cellStyle name="Normal 2 66 5 5 2 2" xfId="46367"/>
    <cellStyle name="Normal 2 66 5 5 3" xfId="19993"/>
    <cellStyle name="Normal 2 66 5 5 3 2" xfId="46368"/>
    <cellStyle name="Normal 2 66 5 5 4" xfId="19994"/>
    <cellStyle name="Normal 2 66 5 5 4 2" xfId="46369"/>
    <cellStyle name="Normal 2 66 5 5 5" xfId="19995"/>
    <cellStyle name="Normal 2 66 5 5 5 2" xfId="46370"/>
    <cellStyle name="Normal 2 66 5 5 6" xfId="19996"/>
    <cellStyle name="Normal 2 66 5 5 6 2" xfId="46371"/>
    <cellStyle name="Normal 2 66 5 5 7" xfId="19997"/>
    <cellStyle name="Normal 2 66 5 5 7 2" xfId="46372"/>
    <cellStyle name="Normal 2 66 5 5 8" xfId="30937"/>
    <cellStyle name="Normal 2 66 5 5 9" xfId="46366"/>
    <cellStyle name="Normal 2 66 5 5_REUTERS" xfId="19998"/>
    <cellStyle name="Normal 2 66 5 6" xfId="19999"/>
    <cellStyle name="Normal 2 66 5 6 2" xfId="20000"/>
    <cellStyle name="Normal 2 66 5 6 2 2" xfId="46374"/>
    <cellStyle name="Normal 2 66 5 6 3" xfId="20001"/>
    <cellStyle name="Normal 2 66 5 6 3 2" xfId="46375"/>
    <cellStyle name="Normal 2 66 5 6 4" xfId="20002"/>
    <cellStyle name="Normal 2 66 5 6 4 2" xfId="46376"/>
    <cellStyle name="Normal 2 66 5 6 5" xfId="20003"/>
    <cellStyle name="Normal 2 66 5 6 5 2" xfId="46377"/>
    <cellStyle name="Normal 2 66 5 6 6" xfId="46373"/>
    <cellStyle name="Normal 2 66 5 7" xfId="20004"/>
    <cellStyle name="Normal 2 66 5 7 2" xfId="46378"/>
    <cellStyle name="Normal 2 66 5 8" xfId="20005"/>
    <cellStyle name="Normal 2 66 5 8 2" xfId="46379"/>
    <cellStyle name="Normal 2 66 5 9" xfId="20006"/>
    <cellStyle name="Normal 2 66 5 9 2" xfId="46380"/>
    <cellStyle name="Normal 2 66 5_INDX_CORR" xfId="20007"/>
    <cellStyle name="Normal 2 66 6" xfId="20008"/>
    <cellStyle name="Normal 2 66 6 2" xfId="20009"/>
    <cellStyle name="Normal 2 66 6 2 2" xfId="46382"/>
    <cellStyle name="Normal 2 66 6 3" xfId="20010"/>
    <cellStyle name="Normal 2 66 6 3 2" xfId="46383"/>
    <cellStyle name="Normal 2 66 6 4" xfId="20011"/>
    <cellStyle name="Normal 2 66 6 4 2" xfId="46384"/>
    <cellStyle name="Normal 2 66 6 5" xfId="20012"/>
    <cellStyle name="Normal 2 66 6 5 2" xfId="46385"/>
    <cellStyle name="Normal 2 66 6 6" xfId="20013"/>
    <cellStyle name="Normal 2 66 6 6 2" xfId="46386"/>
    <cellStyle name="Normal 2 66 6 7" xfId="20014"/>
    <cellStyle name="Normal 2 66 6 7 2" xfId="46387"/>
    <cellStyle name="Normal 2 66 6 8" xfId="30938"/>
    <cellStyle name="Normal 2 66 6 9" xfId="46381"/>
    <cellStyle name="Normal 2 66 6_REUTERS" xfId="20015"/>
    <cellStyle name="Normal 2 66 7" xfId="20016"/>
    <cellStyle name="Normal 2 66 7 2" xfId="20017"/>
    <cellStyle name="Normal 2 66 7 2 2" xfId="46389"/>
    <cellStyle name="Normal 2 66 7 3" xfId="20018"/>
    <cellStyle name="Normal 2 66 7 3 2" xfId="46390"/>
    <cellStyle name="Normal 2 66 7 4" xfId="20019"/>
    <cellStyle name="Normal 2 66 7 4 2" xfId="46391"/>
    <cellStyle name="Normal 2 66 7 5" xfId="20020"/>
    <cellStyle name="Normal 2 66 7 5 2" xfId="46392"/>
    <cellStyle name="Normal 2 66 7 6" xfId="20021"/>
    <cellStyle name="Normal 2 66 7 6 2" xfId="46393"/>
    <cellStyle name="Normal 2 66 7 7" xfId="20022"/>
    <cellStyle name="Normal 2 66 7 7 2" xfId="46394"/>
    <cellStyle name="Normal 2 66 7 8" xfId="30939"/>
    <cellStyle name="Normal 2 66 7 9" xfId="46388"/>
    <cellStyle name="Normal 2 66 7_REUTERS" xfId="20023"/>
    <cellStyle name="Normal 2 66 8" xfId="20024"/>
    <cellStyle name="Normal 2 66 8 2" xfId="20025"/>
    <cellStyle name="Normal 2 66 8 2 2" xfId="46396"/>
    <cellStyle name="Normal 2 66 8 3" xfId="20026"/>
    <cellStyle name="Normal 2 66 8 3 2" xfId="46397"/>
    <cellStyle name="Normal 2 66 8 4" xfId="20027"/>
    <cellStyle name="Normal 2 66 8 4 2" xfId="46398"/>
    <cellStyle name="Normal 2 66 8 5" xfId="20028"/>
    <cellStyle name="Normal 2 66 8 5 2" xfId="46399"/>
    <cellStyle name="Normal 2 66 8 6" xfId="20029"/>
    <cellStyle name="Normal 2 66 8 6 2" xfId="46400"/>
    <cellStyle name="Normal 2 66 8 7" xfId="20030"/>
    <cellStyle name="Normal 2 66 8 7 2" xfId="46401"/>
    <cellStyle name="Normal 2 66 8 8" xfId="30940"/>
    <cellStyle name="Normal 2 66 8 9" xfId="46395"/>
    <cellStyle name="Normal 2 66 8_REUTERS" xfId="20031"/>
    <cellStyle name="Normal 2 66 9" xfId="20032"/>
    <cellStyle name="Normal 2 66 9 2" xfId="20033"/>
    <cellStyle name="Normal 2 66 9 2 2" xfId="46403"/>
    <cellStyle name="Normal 2 66 9 3" xfId="20034"/>
    <cellStyle name="Normal 2 66 9 3 2" xfId="46404"/>
    <cellStyle name="Normal 2 66 9 4" xfId="20035"/>
    <cellStyle name="Normal 2 66 9 4 2" xfId="46405"/>
    <cellStyle name="Normal 2 66 9 5" xfId="20036"/>
    <cellStyle name="Normal 2 66 9 5 2" xfId="46406"/>
    <cellStyle name="Normal 2 66 9 6" xfId="20037"/>
    <cellStyle name="Normal 2 66 9 6 2" xfId="46407"/>
    <cellStyle name="Normal 2 66 9 7" xfId="20038"/>
    <cellStyle name="Normal 2 66 9 7 2" xfId="46408"/>
    <cellStyle name="Normal 2 66 9 8" xfId="30941"/>
    <cellStyle name="Normal 2 66 9 9" xfId="46402"/>
    <cellStyle name="Normal 2 66 9_REUTERS" xfId="20039"/>
    <cellStyle name="Normal 2 66_DIFF DBI" xfId="20040"/>
    <cellStyle name="Normal 2 67" xfId="20041"/>
    <cellStyle name="Normal 2 67 10" xfId="20042"/>
    <cellStyle name="Normal 2 67 10 2" xfId="20043"/>
    <cellStyle name="Normal 2 67 10 2 2" xfId="46411"/>
    <cellStyle name="Normal 2 67 10 3" xfId="20044"/>
    <cellStyle name="Normal 2 67 10 3 2" xfId="46412"/>
    <cellStyle name="Normal 2 67 10 4" xfId="20045"/>
    <cellStyle name="Normal 2 67 10 4 2" xfId="46413"/>
    <cellStyle name="Normal 2 67 10 5" xfId="20046"/>
    <cellStyle name="Normal 2 67 10 5 2" xfId="46414"/>
    <cellStyle name="Normal 2 67 10 6" xfId="46410"/>
    <cellStyle name="Normal 2 67 11" xfId="20047"/>
    <cellStyle name="Normal 2 67 11 2" xfId="46415"/>
    <cellStyle name="Normal 2 67 12" xfId="20048"/>
    <cellStyle name="Normal 2 67 12 2" xfId="46416"/>
    <cellStyle name="Normal 2 67 13" xfId="20049"/>
    <cellStyle name="Normal 2 67 13 2" xfId="46417"/>
    <cellStyle name="Normal 2 67 14" xfId="20050"/>
    <cellStyle name="Normal 2 67 14 2" xfId="46418"/>
    <cellStyle name="Normal 2 67 15" xfId="20051"/>
    <cellStyle name="Normal 2 67 15 2" xfId="46419"/>
    <cellStyle name="Normal 2 67 16" xfId="20052"/>
    <cellStyle name="Normal 2 67 16 2" xfId="46420"/>
    <cellStyle name="Normal 2 67 17" xfId="20053"/>
    <cellStyle name="Normal 2 67 17 2" xfId="46421"/>
    <cellStyle name="Normal 2 67 18" xfId="20054"/>
    <cellStyle name="Normal 2 67 18 2" xfId="46422"/>
    <cellStyle name="Normal 2 67 19" xfId="20055"/>
    <cellStyle name="Normal 2 67 19 2" xfId="46423"/>
    <cellStyle name="Normal 2 67 2" xfId="20056"/>
    <cellStyle name="Normal 2 67 2 10" xfId="20057"/>
    <cellStyle name="Normal 2 67 2 10 2" xfId="46425"/>
    <cellStyle name="Normal 2 67 2 11" xfId="20058"/>
    <cellStyle name="Normal 2 67 2 11 2" xfId="46426"/>
    <cellStyle name="Normal 2 67 2 12" xfId="20059"/>
    <cellStyle name="Normal 2 67 2 12 2" xfId="46427"/>
    <cellStyle name="Normal 2 67 2 13" xfId="20060"/>
    <cellStyle name="Normal 2 67 2 13 2" xfId="46428"/>
    <cellStyle name="Normal 2 67 2 14" xfId="20061"/>
    <cellStyle name="Normal 2 67 2 14 2" xfId="46429"/>
    <cellStyle name="Normal 2 67 2 15" xfId="20062"/>
    <cellStyle name="Normal 2 67 2 15 2" xfId="46430"/>
    <cellStyle name="Normal 2 67 2 16" xfId="20063"/>
    <cellStyle name="Normal 2 67 2 16 2" xfId="46431"/>
    <cellStyle name="Normal 2 67 2 17" xfId="20064"/>
    <cellStyle name="Normal 2 67 2 17 2" xfId="46432"/>
    <cellStyle name="Normal 2 67 2 18" xfId="20065"/>
    <cellStyle name="Normal 2 67 2 18 2" xfId="46433"/>
    <cellStyle name="Normal 2 67 2 19" xfId="20066"/>
    <cellStyle name="Normal 2 67 2 19 2" xfId="46434"/>
    <cellStyle name="Normal 2 67 2 2" xfId="20067"/>
    <cellStyle name="Normal 2 67 2 2 2" xfId="20068"/>
    <cellStyle name="Normal 2 67 2 2 2 2" xfId="46436"/>
    <cellStyle name="Normal 2 67 2 2 3" xfId="20069"/>
    <cellStyle name="Normal 2 67 2 2 3 2" xfId="46437"/>
    <cellStyle name="Normal 2 67 2 2 4" xfId="20070"/>
    <cellStyle name="Normal 2 67 2 2 4 2" xfId="46438"/>
    <cellStyle name="Normal 2 67 2 2 5" xfId="20071"/>
    <cellStyle name="Normal 2 67 2 2 5 2" xfId="46439"/>
    <cellStyle name="Normal 2 67 2 2 6" xfId="20072"/>
    <cellStyle name="Normal 2 67 2 2 6 2" xfId="46440"/>
    <cellStyle name="Normal 2 67 2 2 7" xfId="20073"/>
    <cellStyle name="Normal 2 67 2 2 7 2" xfId="46441"/>
    <cellStyle name="Normal 2 67 2 2 8" xfId="30944"/>
    <cellStyle name="Normal 2 67 2 2 9" xfId="46435"/>
    <cellStyle name="Normal 2 67 2 2_REUTERS" xfId="20074"/>
    <cellStyle name="Normal 2 67 2 20" xfId="20075"/>
    <cellStyle name="Normal 2 67 2 20 2" xfId="46442"/>
    <cellStyle name="Normal 2 67 2 21" xfId="30943"/>
    <cellStyle name="Normal 2 67 2 22" xfId="46424"/>
    <cellStyle name="Normal 2 67 2 3" xfId="20076"/>
    <cellStyle name="Normal 2 67 2 3 2" xfId="20077"/>
    <cellStyle name="Normal 2 67 2 3 2 2" xfId="46444"/>
    <cellStyle name="Normal 2 67 2 3 3" xfId="20078"/>
    <cellStyle name="Normal 2 67 2 3 3 2" xfId="46445"/>
    <cellStyle name="Normal 2 67 2 3 4" xfId="20079"/>
    <cellStyle name="Normal 2 67 2 3 4 2" xfId="46446"/>
    <cellStyle name="Normal 2 67 2 3 5" xfId="20080"/>
    <cellStyle name="Normal 2 67 2 3 5 2" xfId="46447"/>
    <cellStyle name="Normal 2 67 2 3 6" xfId="20081"/>
    <cellStyle name="Normal 2 67 2 3 6 2" xfId="46448"/>
    <cellStyle name="Normal 2 67 2 3 7" xfId="20082"/>
    <cellStyle name="Normal 2 67 2 3 7 2" xfId="46449"/>
    <cellStyle name="Normal 2 67 2 3 8" xfId="30945"/>
    <cellStyle name="Normal 2 67 2 3 9" xfId="46443"/>
    <cellStyle name="Normal 2 67 2 3_REUTERS" xfId="20083"/>
    <cellStyle name="Normal 2 67 2 4" xfId="20084"/>
    <cellStyle name="Normal 2 67 2 4 2" xfId="20085"/>
    <cellStyle name="Normal 2 67 2 4 2 2" xfId="46451"/>
    <cellStyle name="Normal 2 67 2 4 3" xfId="20086"/>
    <cellStyle name="Normal 2 67 2 4 3 2" xfId="46452"/>
    <cellStyle name="Normal 2 67 2 4 4" xfId="20087"/>
    <cellStyle name="Normal 2 67 2 4 4 2" xfId="46453"/>
    <cellStyle name="Normal 2 67 2 4 5" xfId="20088"/>
    <cellStyle name="Normal 2 67 2 4 5 2" xfId="46454"/>
    <cellStyle name="Normal 2 67 2 4 6" xfId="20089"/>
    <cellStyle name="Normal 2 67 2 4 6 2" xfId="46455"/>
    <cellStyle name="Normal 2 67 2 4 7" xfId="20090"/>
    <cellStyle name="Normal 2 67 2 4 7 2" xfId="46456"/>
    <cellStyle name="Normal 2 67 2 4 8" xfId="30946"/>
    <cellStyle name="Normal 2 67 2 4 9" xfId="46450"/>
    <cellStyle name="Normal 2 67 2 4_REUTERS" xfId="20091"/>
    <cellStyle name="Normal 2 67 2 5" xfId="20092"/>
    <cellStyle name="Normal 2 67 2 5 2" xfId="20093"/>
    <cellStyle name="Normal 2 67 2 5 2 2" xfId="46458"/>
    <cellStyle name="Normal 2 67 2 5 3" xfId="20094"/>
    <cellStyle name="Normal 2 67 2 5 3 2" xfId="46459"/>
    <cellStyle name="Normal 2 67 2 5 4" xfId="20095"/>
    <cellStyle name="Normal 2 67 2 5 4 2" xfId="46460"/>
    <cellStyle name="Normal 2 67 2 5 5" xfId="20096"/>
    <cellStyle name="Normal 2 67 2 5 5 2" xfId="46461"/>
    <cellStyle name="Normal 2 67 2 5 6" xfId="20097"/>
    <cellStyle name="Normal 2 67 2 5 6 2" xfId="46462"/>
    <cellStyle name="Normal 2 67 2 5 7" xfId="20098"/>
    <cellStyle name="Normal 2 67 2 5 7 2" xfId="46463"/>
    <cellStyle name="Normal 2 67 2 5 8" xfId="30947"/>
    <cellStyle name="Normal 2 67 2 5 9" xfId="46457"/>
    <cellStyle name="Normal 2 67 2 5_REUTERS" xfId="20099"/>
    <cellStyle name="Normal 2 67 2 6" xfId="20100"/>
    <cellStyle name="Normal 2 67 2 6 2" xfId="20101"/>
    <cellStyle name="Normal 2 67 2 6 2 2" xfId="46465"/>
    <cellStyle name="Normal 2 67 2 6 3" xfId="20102"/>
    <cellStyle name="Normal 2 67 2 6 3 2" xfId="46466"/>
    <cellStyle name="Normal 2 67 2 6 4" xfId="20103"/>
    <cellStyle name="Normal 2 67 2 6 4 2" xfId="46467"/>
    <cellStyle name="Normal 2 67 2 6 5" xfId="20104"/>
    <cellStyle name="Normal 2 67 2 6 5 2" xfId="46468"/>
    <cellStyle name="Normal 2 67 2 6 6" xfId="46464"/>
    <cellStyle name="Normal 2 67 2 7" xfId="20105"/>
    <cellStyle name="Normal 2 67 2 7 2" xfId="46469"/>
    <cellStyle name="Normal 2 67 2 8" xfId="20106"/>
    <cellStyle name="Normal 2 67 2 8 2" xfId="46470"/>
    <cellStyle name="Normal 2 67 2 9" xfId="20107"/>
    <cellStyle name="Normal 2 67 2 9 2" xfId="46471"/>
    <cellStyle name="Normal 2 67 2_INDX_CORR" xfId="20108"/>
    <cellStyle name="Normal 2 67 20" xfId="20109"/>
    <cellStyle name="Normal 2 67 20 2" xfId="46472"/>
    <cellStyle name="Normal 2 67 21" xfId="20110"/>
    <cellStyle name="Normal 2 67 21 2" xfId="46473"/>
    <cellStyle name="Normal 2 67 22" xfId="20111"/>
    <cellStyle name="Normal 2 67 22 2" xfId="46474"/>
    <cellStyle name="Normal 2 67 23" xfId="20112"/>
    <cellStyle name="Normal 2 67 23 2" xfId="46475"/>
    <cellStyle name="Normal 2 67 24" xfId="20113"/>
    <cellStyle name="Normal 2 67 24 2" xfId="46476"/>
    <cellStyle name="Normal 2 67 25" xfId="30942"/>
    <cellStyle name="Normal 2 67 26" xfId="46409"/>
    <cellStyle name="Normal 2 67 3" xfId="20114"/>
    <cellStyle name="Normal 2 67 3 10" xfId="20115"/>
    <cellStyle name="Normal 2 67 3 10 2" xfId="46478"/>
    <cellStyle name="Normal 2 67 3 11" xfId="20116"/>
    <cellStyle name="Normal 2 67 3 11 2" xfId="46479"/>
    <cellStyle name="Normal 2 67 3 12" xfId="20117"/>
    <cellStyle name="Normal 2 67 3 12 2" xfId="46480"/>
    <cellStyle name="Normal 2 67 3 13" xfId="20118"/>
    <cellStyle name="Normal 2 67 3 13 2" xfId="46481"/>
    <cellStyle name="Normal 2 67 3 14" xfId="20119"/>
    <cellStyle name="Normal 2 67 3 14 2" xfId="46482"/>
    <cellStyle name="Normal 2 67 3 15" xfId="20120"/>
    <cellStyle name="Normal 2 67 3 15 2" xfId="46483"/>
    <cellStyle name="Normal 2 67 3 16" xfId="20121"/>
    <cellStyle name="Normal 2 67 3 16 2" xfId="46484"/>
    <cellStyle name="Normal 2 67 3 17" xfId="20122"/>
    <cellStyle name="Normal 2 67 3 17 2" xfId="46485"/>
    <cellStyle name="Normal 2 67 3 18" xfId="20123"/>
    <cellStyle name="Normal 2 67 3 18 2" xfId="46486"/>
    <cellStyle name="Normal 2 67 3 19" xfId="20124"/>
    <cellStyle name="Normal 2 67 3 19 2" xfId="46487"/>
    <cellStyle name="Normal 2 67 3 2" xfId="20125"/>
    <cellStyle name="Normal 2 67 3 2 2" xfId="20126"/>
    <cellStyle name="Normal 2 67 3 2 2 2" xfId="46489"/>
    <cellStyle name="Normal 2 67 3 2 3" xfId="20127"/>
    <cellStyle name="Normal 2 67 3 2 3 2" xfId="46490"/>
    <cellStyle name="Normal 2 67 3 2 4" xfId="20128"/>
    <cellStyle name="Normal 2 67 3 2 4 2" xfId="46491"/>
    <cellStyle name="Normal 2 67 3 2 5" xfId="20129"/>
    <cellStyle name="Normal 2 67 3 2 5 2" xfId="46492"/>
    <cellStyle name="Normal 2 67 3 2 6" xfId="20130"/>
    <cellStyle name="Normal 2 67 3 2 6 2" xfId="46493"/>
    <cellStyle name="Normal 2 67 3 2 7" xfId="20131"/>
    <cellStyle name="Normal 2 67 3 2 7 2" xfId="46494"/>
    <cellStyle name="Normal 2 67 3 2 8" xfId="30949"/>
    <cellStyle name="Normal 2 67 3 2 9" xfId="46488"/>
    <cellStyle name="Normal 2 67 3 2_REUTERS" xfId="20132"/>
    <cellStyle name="Normal 2 67 3 20" xfId="20133"/>
    <cellStyle name="Normal 2 67 3 20 2" xfId="46495"/>
    <cellStyle name="Normal 2 67 3 21" xfId="30948"/>
    <cellStyle name="Normal 2 67 3 22" xfId="46477"/>
    <cellStyle name="Normal 2 67 3 3" xfId="20134"/>
    <cellStyle name="Normal 2 67 3 3 2" xfId="20135"/>
    <cellStyle name="Normal 2 67 3 3 2 2" xfId="46497"/>
    <cellStyle name="Normal 2 67 3 3 3" xfId="20136"/>
    <cellStyle name="Normal 2 67 3 3 3 2" xfId="46498"/>
    <cellStyle name="Normal 2 67 3 3 4" xfId="20137"/>
    <cellStyle name="Normal 2 67 3 3 4 2" xfId="46499"/>
    <cellStyle name="Normal 2 67 3 3 5" xfId="20138"/>
    <cellStyle name="Normal 2 67 3 3 5 2" xfId="46500"/>
    <cellStyle name="Normal 2 67 3 3 6" xfId="20139"/>
    <cellStyle name="Normal 2 67 3 3 6 2" xfId="46501"/>
    <cellStyle name="Normal 2 67 3 3 7" xfId="20140"/>
    <cellStyle name="Normal 2 67 3 3 7 2" xfId="46502"/>
    <cellStyle name="Normal 2 67 3 3 8" xfId="30950"/>
    <cellStyle name="Normal 2 67 3 3 9" xfId="46496"/>
    <cellStyle name="Normal 2 67 3 3_REUTERS" xfId="20141"/>
    <cellStyle name="Normal 2 67 3 4" xfId="20142"/>
    <cellStyle name="Normal 2 67 3 4 2" xfId="20143"/>
    <cellStyle name="Normal 2 67 3 4 2 2" xfId="46504"/>
    <cellStyle name="Normal 2 67 3 4 3" xfId="20144"/>
    <cellStyle name="Normal 2 67 3 4 3 2" xfId="46505"/>
    <cellStyle name="Normal 2 67 3 4 4" xfId="20145"/>
    <cellStyle name="Normal 2 67 3 4 4 2" xfId="46506"/>
    <cellStyle name="Normal 2 67 3 4 5" xfId="20146"/>
    <cellStyle name="Normal 2 67 3 4 5 2" xfId="46507"/>
    <cellStyle name="Normal 2 67 3 4 6" xfId="20147"/>
    <cellStyle name="Normal 2 67 3 4 6 2" xfId="46508"/>
    <cellStyle name="Normal 2 67 3 4 7" xfId="20148"/>
    <cellStyle name="Normal 2 67 3 4 7 2" xfId="46509"/>
    <cellStyle name="Normal 2 67 3 4 8" xfId="30951"/>
    <cellStyle name="Normal 2 67 3 4 9" xfId="46503"/>
    <cellStyle name="Normal 2 67 3 4_REUTERS" xfId="20149"/>
    <cellStyle name="Normal 2 67 3 5" xfId="20150"/>
    <cellStyle name="Normal 2 67 3 5 2" xfId="20151"/>
    <cellStyle name="Normal 2 67 3 5 2 2" xfId="46511"/>
    <cellStyle name="Normal 2 67 3 5 3" xfId="20152"/>
    <cellStyle name="Normal 2 67 3 5 3 2" xfId="46512"/>
    <cellStyle name="Normal 2 67 3 5 4" xfId="20153"/>
    <cellStyle name="Normal 2 67 3 5 4 2" xfId="46513"/>
    <cellStyle name="Normal 2 67 3 5 5" xfId="20154"/>
    <cellStyle name="Normal 2 67 3 5 5 2" xfId="46514"/>
    <cellStyle name="Normal 2 67 3 5 6" xfId="20155"/>
    <cellStyle name="Normal 2 67 3 5 6 2" xfId="46515"/>
    <cellStyle name="Normal 2 67 3 5 7" xfId="20156"/>
    <cellStyle name="Normal 2 67 3 5 7 2" xfId="46516"/>
    <cellStyle name="Normal 2 67 3 5 8" xfId="30952"/>
    <cellStyle name="Normal 2 67 3 5 9" xfId="46510"/>
    <cellStyle name="Normal 2 67 3 5_REUTERS" xfId="20157"/>
    <cellStyle name="Normal 2 67 3 6" xfId="20158"/>
    <cellStyle name="Normal 2 67 3 6 2" xfId="20159"/>
    <cellStyle name="Normal 2 67 3 6 2 2" xfId="46518"/>
    <cellStyle name="Normal 2 67 3 6 3" xfId="20160"/>
    <cellStyle name="Normal 2 67 3 6 3 2" xfId="46519"/>
    <cellStyle name="Normal 2 67 3 6 4" xfId="20161"/>
    <cellStyle name="Normal 2 67 3 6 4 2" xfId="46520"/>
    <cellStyle name="Normal 2 67 3 6 5" xfId="20162"/>
    <cellStyle name="Normal 2 67 3 6 5 2" xfId="46521"/>
    <cellStyle name="Normal 2 67 3 6 6" xfId="46517"/>
    <cellStyle name="Normal 2 67 3 7" xfId="20163"/>
    <cellStyle name="Normal 2 67 3 7 2" xfId="46522"/>
    <cellStyle name="Normal 2 67 3 8" xfId="20164"/>
    <cellStyle name="Normal 2 67 3 8 2" xfId="46523"/>
    <cellStyle name="Normal 2 67 3 9" xfId="20165"/>
    <cellStyle name="Normal 2 67 3 9 2" xfId="46524"/>
    <cellStyle name="Normal 2 67 3_INDX_CORR" xfId="20166"/>
    <cellStyle name="Normal 2 67 4" xfId="20167"/>
    <cellStyle name="Normal 2 67 4 10" xfId="20168"/>
    <cellStyle name="Normal 2 67 4 10 2" xfId="46526"/>
    <cellStyle name="Normal 2 67 4 11" xfId="20169"/>
    <cellStyle name="Normal 2 67 4 11 2" xfId="46527"/>
    <cellStyle name="Normal 2 67 4 12" xfId="20170"/>
    <cellStyle name="Normal 2 67 4 12 2" xfId="46528"/>
    <cellStyle name="Normal 2 67 4 13" xfId="20171"/>
    <cellStyle name="Normal 2 67 4 13 2" xfId="46529"/>
    <cellStyle name="Normal 2 67 4 14" xfId="20172"/>
    <cellStyle name="Normal 2 67 4 14 2" xfId="46530"/>
    <cellStyle name="Normal 2 67 4 15" xfId="20173"/>
    <cellStyle name="Normal 2 67 4 15 2" xfId="46531"/>
    <cellStyle name="Normal 2 67 4 16" xfId="20174"/>
    <cellStyle name="Normal 2 67 4 16 2" xfId="46532"/>
    <cellStyle name="Normal 2 67 4 17" xfId="20175"/>
    <cellStyle name="Normal 2 67 4 17 2" xfId="46533"/>
    <cellStyle name="Normal 2 67 4 18" xfId="20176"/>
    <cellStyle name="Normal 2 67 4 18 2" xfId="46534"/>
    <cellStyle name="Normal 2 67 4 19" xfId="20177"/>
    <cellStyle name="Normal 2 67 4 19 2" xfId="46535"/>
    <cellStyle name="Normal 2 67 4 2" xfId="20178"/>
    <cellStyle name="Normal 2 67 4 2 2" xfId="20179"/>
    <cellStyle name="Normal 2 67 4 2 2 2" xfId="46537"/>
    <cellStyle name="Normal 2 67 4 2 3" xfId="20180"/>
    <cellStyle name="Normal 2 67 4 2 3 2" xfId="46538"/>
    <cellStyle name="Normal 2 67 4 2 4" xfId="20181"/>
    <cellStyle name="Normal 2 67 4 2 4 2" xfId="46539"/>
    <cellStyle name="Normal 2 67 4 2 5" xfId="20182"/>
    <cellStyle name="Normal 2 67 4 2 5 2" xfId="46540"/>
    <cellStyle name="Normal 2 67 4 2 6" xfId="20183"/>
    <cellStyle name="Normal 2 67 4 2 6 2" xfId="46541"/>
    <cellStyle name="Normal 2 67 4 2 7" xfId="20184"/>
    <cellStyle name="Normal 2 67 4 2 7 2" xfId="46542"/>
    <cellStyle name="Normal 2 67 4 2 8" xfId="30954"/>
    <cellStyle name="Normal 2 67 4 2 9" xfId="46536"/>
    <cellStyle name="Normal 2 67 4 2_REUTERS" xfId="20185"/>
    <cellStyle name="Normal 2 67 4 20" xfId="20186"/>
    <cellStyle name="Normal 2 67 4 20 2" xfId="46543"/>
    <cellStyle name="Normal 2 67 4 21" xfId="30953"/>
    <cellStyle name="Normal 2 67 4 22" xfId="46525"/>
    <cellStyle name="Normal 2 67 4 3" xfId="20187"/>
    <cellStyle name="Normal 2 67 4 3 2" xfId="20188"/>
    <cellStyle name="Normal 2 67 4 3 2 2" xfId="46545"/>
    <cellStyle name="Normal 2 67 4 3 3" xfId="20189"/>
    <cellStyle name="Normal 2 67 4 3 3 2" xfId="46546"/>
    <cellStyle name="Normal 2 67 4 3 4" xfId="20190"/>
    <cellStyle name="Normal 2 67 4 3 4 2" xfId="46547"/>
    <cellStyle name="Normal 2 67 4 3 5" xfId="20191"/>
    <cellStyle name="Normal 2 67 4 3 5 2" xfId="46548"/>
    <cellStyle name="Normal 2 67 4 3 6" xfId="20192"/>
    <cellStyle name="Normal 2 67 4 3 6 2" xfId="46549"/>
    <cellStyle name="Normal 2 67 4 3 7" xfId="20193"/>
    <cellStyle name="Normal 2 67 4 3 7 2" xfId="46550"/>
    <cellStyle name="Normal 2 67 4 3 8" xfId="30955"/>
    <cellStyle name="Normal 2 67 4 3 9" xfId="46544"/>
    <cellStyle name="Normal 2 67 4 3_REUTERS" xfId="20194"/>
    <cellStyle name="Normal 2 67 4 4" xfId="20195"/>
    <cellStyle name="Normal 2 67 4 4 2" xfId="20196"/>
    <cellStyle name="Normal 2 67 4 4 2 2" xfId="46552"/>
    <cellStyle name="Normal 2 67 4 4 3" xfId="20197"/>
    <cellStyle name="Normal 2 67 4 4 3 2" xfId="46553"/>
    <cellStyle name="Normal 2 67 4 4 4" xfId="20198"/>
    <cellStyle name="Normal 2 67 4 4 4 2" xfId="46554"/>
    <cellStyle name="Normal 2 67 4 4 5" xfId="20199"/>
    <cellStyle name="Normal 2 67 4 4 5 2" xfId="46555"/>
    <cellStyle name="Normal 2 67 4 4 6" xfId="20200"/>
    <cellStyle name="Normal 2 67 4 4 6 2" xfId="46556"/>
    <cellStyle name="Normal 2 67 4 4 7" xfId="20201"/>
    <cellStyle name="Normal 2 67 4 4 7 2" xfId="46557"/>
    <cellStyle name="Normal 2 67 4 4 8" xfId="30956"/>
    <cellStyle name="Normal 2 67 4 4 9" xfId="46551"/>
    <cellStyle name="Normal 2 67 4 4_REUTERS" xfId="20202"/>
    <cellStyle name="Normal 2 67 4 5" xfId="20203"/>
    <cellStyle name="Normal 2 67 4 5 2" xfId="20204"/>
    <cellStyle name="Normal 2 67 4 5 2 2" xfId="46559"/>
    <cellStyle name="Normal 2 67 4 5 3" xfId="20205"/>
    <cellStyle name="Normal 2 67 4 5 3 2" xfId="46560"/>
    <cellStyle name="Normal 2 67 4 5 4" xfId="20206"/>
    <cellStyle name="Normal 2 67 4 5 4 2" xfId="46561"/>
    <cellStyle name="Normal 2 67 4 5 5" xfId="20207"/>
    <cellStyle name="Normal 2 67 4 5 5 2" xfId="46562"/>
    <cellStyle name="Normal 2 67 4 5 6" xfId="20208"/>
    <cellStyle name="Normal 2 67 4 5 6 2" xfId="46563"/>
    <cellStyle name="Normal 2 67 4 5 7" xfId="20209"/>
    <cellStyle name="Normal 2 67 4 5 7 2" xfId="46564"/>
    <cellStyle name="Normal 2 67 4 5 8" xfId="30957"/>
    <cellStyle name="Normal 2 67 4 5 9" xfId="46558"/>
    <cellStyle name="Normal 2 67 4 5_REUTERS" xfId="20210"/>
    <cellStyle name="Normal 2 67 4 6" xfId="20211"/>
    <cellStyle name="Normal 2 67 4 6 2" xfId="20212"/>
    <cellStyle name="Normal 2 67 4 6 2 2" xfId="46566"/>
    <cellStyle name="Normal 2 67 4 6 3" xfId="20213"/>
    <cellStyle name="Normal 2 67 4 6 3 2" xfId="46567"/>
    <cellStyle name="Normal 2 67 4 6 4" xfId="20214"/>
    <cellStyle name="Normal 2 67 4 6 4 2" xfId="46568"/>
    <cellStyle name="Normal 2 67 4 6 5" xfId="20215"/>
    <cellStyle name="Normal 2 67 4 6 5 2" xfId="46569"/>
    <cellStyle name="Normal 2 67 4 6 6" xfId="46565"/>
    <cellStyle name="Normal 2 67 4 7" xfId="20216"/>
    <cellStyle name="Normal 2 67 4 7 2" xfId="46570"/>
    <cellStyle name="Normal 2 67 4 8" xfId="20217"/>
    <cellStyle name="Normal 2 67 4 8 2" xfId="46571"/>
    <cellStyle name="Normal 2 67 4 9" xfId="20218"/>
    <cellStyle name="Normal 2 67 4 9 2" xfId="46572"/>
    <cellStyle name="Normal 2 67 4_INDX_CORR" xfId="20219"/>
    <cellStyle name="Normal 2 67 5" xfId="20220"/>
    <cellStyle name="Normal 2 67 5 10" xfId="20221"/>
    <cellStyle name="Normal 2 67 5 10 2" xfId="46574"/>
    <cellStyle name="Normal 2 67 5 11" xfId="20222"/>
    <cellStyle name="Normal 2 67 5 11 2" xfId="46575"/>
    <cellStyle name="Normal 2 67 5 12" xfId="20223"/>
    <cellStyle name="Normal 2 67 5 12 2" xfId="46576"/>
    <cellStyle name="Normal 2 67 5 13" xfId="20224"/>
    <cellStyle name="Normal 2 67 5 13 2" xfId="46577"/>
    <cellStyle name="Normal 2 67 5 14" xfId="20225"/>
    <cellStyle name="Normal 2 67 5 14 2" xfId="46578"/>
    <cellStyle name="Normal 2 67 5 15" xfId="20226"/>
    <cellStyle name="Normal 2 67 5 15 2" xfId="46579"/>
    <cellStyle name="Normal 2 67 5 16" xfId="20227"/>
    <cellStyle name="Normal 2 67 5 16 2" xfId="46580"/>
    <cellStyle name="Normal 2 67 5 17" xfId="20228"/>
    <cellStyle name="Normal 2 67 5 17 2" xfId="46581"/>
    <cellStyle name="Normal 2 67 5 18" xfId="20229"/>
    <cellStyle name="Normal 2 67 5 18 2" xfId="46582"/>
    <cellStyle name="Normal 2 67 5 19" xfId="20230"/>
    <cellStyle name="Normal 2 67 5 19 2" xfId="46583"/>
    <cellStyle name="Normal 2 67 5 2" xfId="20231"/>
    <cellStyle name="Normal 2 67 5 2 2" xfId="20232"/>
    <cellStyle name="Normal 2 67 5 2 2 2" xfId="46585"/>
    <cellStyle name="Normal 2 67 5 2 3" xfId="20233"/>
    <cellStyle name="Normal 2 67 5 2 3 2" xfId="46586"/>
    <cellStyle name="Normal 2 67 5 2 4" xfId="20234"/>
    <cellStyle name="Normal 2 67 5 2 4 2" xfId="46587"/>
    <cellStyle name="Normal 2 67 5 2 5" xfId="20235"/>
    <cellStyle name="Normal 2 67 5 2 5 2" xfId="46588"/>
    <cellStyle name="Normal 2 67 5 2 6" xfId="20236"/>
    <cellStyle name="Normal 2 67 5 2 6 2" xfId="46589"/>
    <cellStyle name="Normal 2 67 5 2 7" xfId="20237"/>
    <cellStyle name="Normal 2 67 5 2 7 2" xfId="46590"/>
    <cellStyle name="Normal 2 67 5 2 8" xfId="30959"/>
    <cellStyle name="Normal 2 67 5 2 9" xfId="46584"/>
    <cellStyle name="Normal 2 67 5 2_REUTERS" xfId="20238"/>
    <cellStyle name="Normal 2 67 5 20" xfId="20239"/>
    <cellStyle name="Normal 2 67 5 20 2" xfId="46591"/>
    <cellStyle name="Normal 2 67 5 21" xfId="30958"/>
    <cellStyle name="Normal 2 67 5 22" xfId="46573"/>
    <cellStyle name="Normal 2 67 5 3" xfId="20240"/>
    <cellStyle name="Normal 2 67 5 3 2" xfId="20241"/>
    <cellStyle name="Normal 2 67 5 3 2 2" xfId="46593"/>
    <cellStyle name="Normal 2 67 5 3 3" xfId="20242"/>
    <cellStyle name="Normal 2 67 5 3 3 2" xfId="46594"/>
    <cellStyle name="Normal 2 67 5 3 4" xfId="20243"/>
    <cellStyle name="Normal 2 67 5 3 4 2" xfId="46595"/>
    <cellStyle name="Normal 2 67 5 3 5" xfId="20244"/>
    <cellStyle name="Normal 2 67 5 3 5 2" xfId="46596"/>
    <cellStyle name="Normal 2 67 5 3 6" xfId="20245"/>
    <cellStyle name="Normal 2 67 5 3 6 2" xfId="46597"/>
    <cellStyle name="Normal 2 67 5 3 7" xfId="20246"/>
    <cellStyle name="Normal 2 67 5 3 7 2" xfId="46598"/>
    <cellStyle name="Normal 2 67 5 3 8" xfId="30960"/>
    <cellStyle name="Normal 2 67 5 3 9" xfId="46592"/>
    <cellStyle name="Normal 2 67 5 3_REUTERS" xfId="20247"/>
    <cellStyle name="Normal 2 67 5 4" xfId="20248"/>
    <cellStyle name="Normal 2 67 5 4 2" xfId="20249"/>
    <cellStyle name="Normal 2 67 5 4 2 2" xfId="46600"/>
    <cellStyle name="Normal 2 67 5 4 3" xfId="20250"/>
    <cellStyle name="Normal 2 67 5 4 3 2" xfId="46601"/>
    <cellStyle name="Normal 2 67 5 4 4" xfId="20251"/>
    <cellStyle name="Normal 2 67 5 4 4 2" xfId="46602"/>
    <cellStyle name="Normal 2 67 5 4 5" xfId="20252"/>
    <cellStyle name="Normal 2 67 5 4 5 2" xfId="46603"/>
    <cellStyle name="Normal 2 67 5 4 6" xfId="20253"/>
    <cellStyle name="Normal 2 67 5 4 6 2" xfId="46604"/>
    <cellStyle name="Normal 2 67 5 4 7" xfId="20254"/>
    <cellStyle name="Normal 2 67 5 4 7 2" xfId="46605"/>
    <cellStyle name="Normal 2 67 5 4 8" xfId="30961"/>
    <cellStyle name="Normal 2 67 5 4 9" xfId="46599"/>
    <cellStyle name="Normal 2 67 5 4_REUTERS" xfId="20255"/>
    <cellStyle name="Normal 2 67 5 5" xfId="20256"/>
    <cellStyle name="Normal 2 67 5 5 2" xfId="20257"/>
    <cellStyle name="Normal 2 67 5 5 2 2" xfId="46607"/>
    <cellStyle name="Normal 2 67 5 5 3" xfId="20258"/>
    <cellStyle name="Normal 2 67 5 5 3 2" xfId="46608"/>
    <cellStyle name="Normal 2 67 5 5 4" xfId="20259"/>
    <cellStyle name="Normal 2 67 5 5 4 2" xfId="46609"/>
    <cellStyle name="Normal 2 67 5 5 5" xfId="20260"/>
    <cellStyle name="Normal 2 67 5 5 5 2" xfId="46610"/>
    <cellStyle name="Normal 2 67 5 5 6" xfId="20261"/>
    <cellStyle name="Normal 2 67 5 5 6 2" xfId="46611"/>
    <cellStyle name="Normal 2 67 5 5 7" xfId="20262"/>
    <cellStyle name="Normal 2 67 5 5 7 2" xfId="46612"/>
    <cellStyle name="Normal 2 67 5 5 8" xfId="30962"/>
    <cellStyle name="Normal 2 67 5 5 9" xfId="46606"/>
    <cellStyle name="Normal 2 67 5 5_REUTERS" xfId="20263"/>
    <cellStyle name="Normal 2 67 5 6" xfId="20264"/>
    <cellStyle name="Normal 2 67 5 6 2" xfId="20265"/>
    <cellStyle name="Normal 2 67 5 6 2 2" xfId="46614"/>
    <cellStyle name="Normal 2 67 5 6 3" xfId="20266"/>
    <cellStyle name="Normal 2 67 5 6 3 2" xfId="46615"/>
    <cellStyle name="Normal 2 67 5 6 4" xfId="20267"/>
    <cellStyle name="Normal 2 67 5 6 4 2" xfId="46616"/>
    <cellStyle name="Normal 2 67 5 6 5" xfId="20268"/>
    <cellStyle name="Normal 2 67 5 6 5 2" xfId="46617"/>
    <cellStyle name="Normal 2 67 5 6 6" xfId="46613"/>
    <cellStyle name="Normal 2 67 5 7" xfId="20269"/>
    <cellStyle name="Normal 2 67 5 7 2" xfId="46618"/>
    <cellStyle name="Normal 2 67 5 8" xfId="20270"/>
    <cellStyle name="Normal 2 67 5 8 2" xfId="46619"/>
    <cellStyle name="Normal 2 67 5 9" xfId="20271"/>
    <cellStyle name="Normal 2 67 5 9 2" xfId="46620"/>
    <cellStyle name="Normal 2 67 5_INDX_CORR" xfId="20272"/>
    <cellStyle name="Normal 2 67 6" xfId="20273"/>
    <cellStyle name="Normal 2 67 6 2" xfId="20274"/>
    <cellStyle name="Normal 2 67 6 2 2" xfId="46622"/>
    <cellStyle name="Normal 2 67 6 3" xfId="20275"/>
    <cellStyle name="Normal 2 67 6 3 2" xfId="46623"/>
    <cellStyle name="Normal 2 67 6 4" xfId="20276"/>
    <cellStyle name="Normal 2 67 6 4 2" xfId="46624"/>
    <cellStyle name="Normal 2 67 6 5" xfId="20277"/>
    <cellStyle name="Normal 2 67 6 5 2" xfId="46625"/>
    <cellStyle name="Normal 2 67 6 6" xfId="20278"/>
    <cellStyle name="Normal 2 67 6 6 2" xfId="46626"/>
    <cellStyle name="Normal 2 67 6 7" xfId="20279"/>
    <cellStyle name="Normal 2 67 6 7 2" xfId="46627"/>
    <cellStyle name="Normal 2 67 6 8" xfId="30963"/>
    <cellStyle name="Normal 2 67 6 9" xfId="46621"/>
    <cellStyle name="Normal 2 67 6_REUTERS" xfId="20280"/>
    <cellStyle name="Normal 2 67 7" xfId="20281"/>
    <cellStyle name="Normal 2 67 7 2" xfId="20282"/>
    <cellStyle name="Normal 2 67 7 2 2" xfId="46629"/>
    <cellStyle name="Normal 2 67 7 3" xfId="20283"/>
    <cellStyle name="Normal 2 67 7 3 2" xfId="46630"/>
    <cellStyle name="Normal 2 67 7 4" xfId="20284"/>
    <cellStyle name="Normal 2 67 7 4 2" xfId="46631"/>
    <cellStyle name="Normal 2 67 7 5" xfId="20285"/>
    <cellStyle name="Normal 2 67 7 5 2" xfId="46632"/>
    <cellStyle name="Normal 2 67 7 6" xfId="20286"/>
    <cellStyle name="Normal 2 67 7 6 2" xfId="46633"/>
    <cellStyle name="Normal 2 67 7 7" xfId="20287"/>
    <cellStyle name="Normal 2 67 7 7 2" xfId="46634"/>
    <cellStyle name="Normal 2 67 7 8" xfId="30964"/>
    <cellStyle name="Normal 2 67 7 9" xfId="46628"/>
    <cellStyle name="Normal 2 67 7_REUTERS" xfId="20288"/>
    <cellStyle name="Normal 2 67 8" xfId="20289"/>
    <cellStyle name="Normal 2 67 8 2" xfId="20290"/>
    <cellStyle name="Normal 2 67 8 2 2" xfId="46636"/>
    <cellStyle name="Normal 2 67 8 3" xfId="20291"/>
    <cellStyle name="Normal 2 67 8 3 2" xfId="46637"/>
    <cellStyle name="Normal 2 67 8 4" xfId="20292"/>
    <cellStyle name="Normal 2 67 8 4 2" xfId="46638"/>
    <cellStyle name="Normal 2 67 8 5" xfId="20293"/>
    <cellStyle name="Normal 2 67 8 5 2" xfId="46639"/>
    <cellStyle name="Normal 2 67 8 6" xfId="20294"/>
    <cellStyle name="Normal 2 67 8 6 2" xfId="46640"/>
    <cellStyle name="Normal 2 67 8 7" xfId="20295"/>
    <cellStyle name="Normal 2 67 8 7 2" xfId="46641"/>
    <cellStyle name="Normal 2 67 8 8" xfId="30965"/>
    <cellStyle name="Normal 2 67 8 9" xfId="46635"/>
    <cellStyle name="Normal 2 67 8_REUTERS" xfId="20296"/>
    <cellStyle name="Normal 2 67 9" xfId="20297"/>
    <cellStyle name="Normal 2 67 9 2" xfId="20298"/>
    <cellStyle name="Normal 2 67 9 2 2" xfId="46643"/>
    <cellStyle name="Normal 2 67 9 3" xfId="20299"/>
    <cellStyle name="Normal 2 67 9 3 2" xfId="46644"/>
    <cellStyle name="Normal 2 67 9 4" xfId="20300"/>
    <cellStyle name="Normal 2 67 9 4 2" xfId="46645"/>
    <cellStyle name="Normal 2 67 9 5" xfId="20301"/>
    <cellStyle name="Normal 2 67 9 5 2" xfId="46646"/>
    <cellStyle name="Normal 2 67 9 6" xfId="20302"/>
    <cellStyle name="Normal 2 67 9 6 2" xfId="46647"/>
    <cellStyle name="Normal 2 67 9 7" xfId="20303"/>
    <cellStyle name="Normal 2 67 9 7 2" xfId="46648"/>
    <cellStyle name="Normal 2 67 9 8" xfId="30966"/>
    <cellStyle name="Normal 2 67 9 9" xfId="46642"/>
    <cellStyle name="Normal 2 67 9_REUTERS" xfId="20304"/>
    <cellStyle name="Normal 2 67_DIFF DBI" xfId="20305"/>
    <cellStyle name="Normal 2 68" xfId="20306"/>
    <cellStyle name="Normal 2 68 2" xfId="20307"/>
    <cellStyle name="Normal 2 68 2 2" xfId="20308"/>
    <cellStyle name="Normal 2 68 2 2 2" xfId="46651"/>
    <cellStyle name="Normal 2 68 2 3" xfId="20309"/>
    <cellStyle name="Normal 2 68 2 3 2" xfId="46652"/>
    <cellStyle name="Normal 2 68 2 4" xfId="20310"/>
    <cellStyle name="Normal 2 68 2 4 2" xfId="46653"/>
    <cellStyle name="Normal 2 68 2 5" xfId="20311"/>
    <cellStyle name="Normal 2 68 2 5 2" xfId="46654"/>
    <cellStyle name="Normal 2 68 2 6" xfId="46650"/>
    <cellStyle name="Normal 2 68 3" xfId="20312"/>
    <cellStyle name="Normal 2 68 3 2" xfId="46655"/>
    <cellStyle name="Normal 2 68 4" xfId="20313"/>
    <cellStyle name="Normal 2 68 4 2" xfId="46656"/>
    <cellStyle name="Normal 2 68 5" xfId="20314"/>
    <cellStyle name="Normal 2 68 5 2" xfId="46657"/>
    <cellStyle name="Normal 2 68 6" xfId="20315"/>
    <cellStyle name="Normal 2 68 6 2" xfId="46658"/>
    <cellStyle name="Normal 2 68 7" xfId="20316"/>
    <cellStyle name="Normal 2 68 7 2" xfId="46659"/>
    <cellStyle name="Normal 2 68 8" xfId="30967"/>
    <cellStyle name="Normal 2 68 9" xfId="46649"/>
    <cellStyle name="Normal 2 68_REUTERS" xfId="20317"/>
    <cellStyle name="Normal 2 69" xfId="20318"/>
    <cellStyle name="Normal 2 69 2" xfId="20319"/>
    <cellStyle name="Normal 2 69 2 2" xfId="20320"/>
    <cellStyle name="Normal 2 69 2 2 2" xfId="46662"/>
    <cellStyle name="Normal 2 69 2 3" xfId="20321"/>
    <cellStyle name="Normal 2 69 2 3 2" xfId="46663"/>
    <cellStyle name="Normal 2 69 2 4" xfId="20322"/>
    <cellStyle name="Normal 2 69 2 4 2" xfId="46664"/>
    <cellStyle name="Normal 2 69 2 5" xfId="20323"/>
    <cellStyle name="Normal 2 69 2 5 2" xfId="46665"/>
    <cellStyle name="Normal 2 69 2 6" xfId="46661"/>
    <cellStyle name="Normal 2 69 3" xfId="20324"/>
    <cellStyle name="Normal 2 69 3 2" xfId="46666"/>
    <cellStyle name="Normal 2 69 4" xfId="20325"/>
    <cellStyle name="Normal 2 69 4 2" xfId="46667"/>
    <cellStyle name="Normal 2 69 5" xfId="20326"/>
    <cellStyle name="Normal 2 69 5 2" xfId="46668"/>
    <cellStyle name="Normal 2 69 6" xfId="20327"/>
    <cellStyle name="Normal 2 69 6 2" xfId="46669"/>
    <cellStyle name="Normal 2 69 7" xfId="20328"/>
    <cellStyle name="Normal 2 69 7 2" xfId="46670"/>
    <cellStyle name="Normal 2 69 8" xfId="30968"/>
    <cellStyle name="Normal 2 69 9" xfId="46660"/>
    <cellStyle name="Normal 2 69_REUTERS" xfId="20329"/>
    <cellStyle name="Normal 2 7" xfId="20330"/>
    <cellStyle name="Normal 2 7 10" xfId="46671"/>
    <cellStyle name="Normal 2 7 2" xfId="20331"/>
    <cellStyle name="Normal 2 7 2 2" xfId="20332"/>
    <cellStyle name="Normal 2 7 2 2 2" xfId="46673"/>
    <cellStyle name="Normal 2 7 2 3" xfId="20333"/>
    <cellStyle name="Normal 2 7 2 3 2" xfId="46674"/>
    <cellStyle name="Normal 2 7 2 4" xfId="20334"/>
    <cellStyle name="Normal 2 7 2 4 2" xfId="46675"/>
    <cellStyle name="Normal 2 7 2 5" xfId="20335"/>
    <cellStyle name="Normal 2 7 2 5 2" xfId="46676"/>
    <cellStyle name="Normal 2 7 2 6" xfId="46672"/>
    <cellStyle name="Normal 2 7 3" xfId="20336"/>
    <cellStyle name="Normal 2 7 3 2" xfId="20337"/>
    <cellStyle name="Normal 2 7 3 2 2" xfId="46678"/>
    <cellStyle name="Normal 2 7 3 3" xfId="20338"/>
    <cellStyle name="Normal 2 7 3 3 2" xfId="46679"/>
    <cellStyle name="Normal 2 7 3 4" xfId="20339"/>
    <cellStyle name="Normal 2 7 3 4 2" xfId="46680"/>
    <cellStyle name="Normal 2 7 3 5" xfId="20340"/>
    <cellStyle name="Normal 2 7 3 5 2" xfId="46681"/>
    <cellStyle name="Normal 2 7 3 6" xfId="46677"/>
    <cellStyle name="Normal 2 7 4" xfId="20341"/>
    <cellStyle name="Normal 2 7 4 2" xfId="46682"/>
    <cellStyle name="Normal 2 7 5" xfId="20342"/>
    <cellStyle name="Normal 2 7 5 2" xfId="46683"/>
    <cellStyle name="Normal 2 7 6" xfId="20343"/>
    <cellStyle name="Normal 2 7 6 2" xfId="46684"/>
    <cellStyle name="Normal 2 7 7" xfId="20344"/>
    <cellStyle name="Normal 2 7 7 2" xfId="46685"/>
    <cellStyle name="Normal 2 7 8" xfId="20345"/>
    <cellStyle name="Normal 2 7 8 2" xfId="46686"/>
    <cellStyle name="Normal 2 7 9" xfId="30969"/>
    <cellStyle name="Normal 2 7_REUTERS" xfId="20346"/>
    <cellStyle name="Normal 2 70" xfId="20347"/>
    <cellStyle name="Normal 2 70 2" xfId="20348"/>
    <cellStyle name="Normal 2 70 2 2" xfId="20349"/>
    <cellStyle name="Normal 2 70 2 2 2" xfId="46689"/>
    <cellStyle name="Normal 2 70 2 3" xfId="20350"/>
    <cellStyle name="Normal 2 70 2 3 2" xfId="46690"/>
    <cellStyle name="Normal 2 70 2 4" xfId="20351"/>
    <cellStyle name="Normal 2 70 2 4 2" xfId="46691"/>
    <cellStyle name="Normal 2 70 2 5" xfId="20352"/>
    <cellStyle name="Normal 2 70 2 5 2" xfId="46692"/>
    <cellStyle name="Normal 2 70 2 6" xfId="46688"/>
    <cellStyle name="Normal 2 70 3" xfId="20353"/>
    <cellStyle name="Normal 2 70 3 2" xfId="46693"/>
    <cellStyle name="Normal 2 70 4" xfId="20354"/>
    <cellStyle name="Normal 2 70 4 2" xfId="46694"/>
    <cellStyle name="Normal 2 70 5" xfId="20355"/>
    <cellStyle name="Normal 2 70 5 2" xfId="46695"/>
    <cellStyle name="Normal 2 70 6" xfId="20356"/>
    <cellStyle name="Normal 2 70 6 2" xfId="46696"/>
    <cellStyle name="Normal 2 70 7" xfId="20357"/>
    <cellStyle name="Normal 2 70 7 2" xfId="46697"/>
    <cellStyle name="Normal 2 70 8" xfId="30970"/>
    <cellStyle name="Normal 2 70 9" xfId="46687"/>
    <cellStyle name="Normal 2 70_REUTERS" xfId="20358"/>
    <cellStyle name="Normal 2 71" xfId="20359"/>
    <cellStyle name="Normal 2 71 2" xfId="20360"/>
    <cellStyle name="Normal 2 71 2 2" xfId="20361"/>
    <cellStyle name="Normal 2 71 2 2 2" xfId="46700"/>
    <cellStyle name="Normal 2 71 2 3" xfId="20362"/>
    <cellStyle name="Normal 2 71 2 3 2" xfId="46701"/>
    <cellStyle name="Normal 2 71 2 4" xfId="20363"/>
    <cellStyle name="Normal 2 71 2 4 2" xfId="46702"/>
    <cellStyle name="Normal 2 71 2 5" xfId="20364"/>
    <cellStyle name="Normal 2 71 2 5 2" xfId="46703"/>
    <cellStyle name="Normal 2 71 2 6" xfId="46699"/>
    <cellStyle name="Normal 2 71 3" xfId="20365"/>
    <cellStyle name="Normal 2 71 3 2" xfId="46704"/>
    <cellStyle name="Normal 2 71 4" xfId="20366"/>
    <cellStyle name="Normal 2 71 4 2" xfId="46705"/>
    <cellStyle name="Normal 2 71 5" xfId="20367"/>
    <cellStyle name="Normal 2 71 5 2" xfId="46706"/>
    <cellStyle name="Normal 2 71 6" xfId="20368"/>
    <cellStyle name="Normal 2 71 6 2" xfId="46707"/>
    <cellStyle name="Normal 2 71 7" xfId="20369"/>
    <cellStyle name="Normal 2 71 7 2" xfId="46708"/>
    <cellStyle name="Normal 2 71 8" xfId="30971"/>
    <cellStyle name="Normal 2 71 9" xfId="46698"/>
    <cellStyle name="Normal 2 71_REUTERS" xfId="20370"/>
    <cellStyle name="Normal 2 72" xfId="20371"/>
    <cellStyle name="Normal 2 72 2" xfId="20372"/>
    <cellStyle name="Normal 2 72 2 2" xfId="20373"/>
    <cellStyle name="Normal 2 72 2 2 2" xfId="46711"/>
    <cellStyle name="Normal 2 72 2 3" xfId="20374"/>
    <cellStyle name="Normal 2 72 2 3 2" xfId="46712"/>
    <cellStyle name="Normal 2 72 2 4" xfId="20375"/>
    <cellStyle name="Normal 2 72 2 4 2" xfId="46713"/>
    <cellStyle name="Normal 2 72 2 5" xfId="20376"/>
    <cellStyle name="Normal 2 72 2 5 2" xfId="46714"/>
    <cellStyle name="Normal 2 72 2 6" xfId="46710"/>
    <cellStyle name="Normal 2 72 3" xfId="20377"/>
    <cellStyle name="Normal 2 72 3 2" xfId="46715"/>
    <cellStyle name="Normal 2 72 4" xfId="20378"/>
    <cellStyle name="Normal 2 72 4 2" xfId="46716"/>
    <cellStyle name="Normal 2 72 5" xfId="20379"/>
    <cellStyle name="Normal 2 72 5 2" xfId="46717"/>
    <cellStyle name="Normal 2 72 6" xfId="20380"/>
    <cellStyle name="Normal 2 72 6 2" xfId="46718"/>
    <cellStyle name="Normal 2 72 7" xfId="20381"/>
    <cellStyle name="Normal 2 72 7 2" xfId="46719"/>
    <cellStyle name="Normal 2 72 8" xfId="30972"/>
    <cellStyle name="Normal 2 72 9" xfId="46709"/>
    <cellStyle name="Normal 2 72_REUTERS" xfId="20382"/>
    <cellStyle name="Normal 2 73" xfId="20383"/>
    <cellStyle name="Normal 2 73 2" xfId="20384"/>
    <cellStyle name="Normal 2 73 2 2" xfId="20385"/>
    <cellStyle name="Normal 2 73 2 2 2" xfId="46722"/>
    <cellStyle name="Normal 2 73 2 3" xfId="20386"/>
    <cellStyle name="Normal 2 73 2 3 2" xfId="46723"/>
    <cellStyle name="Normal 2 73 2 4" xfId="20387"/>
    <cellStyle name="Normal 2 73 2 4 2" xfId="46724"/>
    <cellStyle name="Normal 2 73 2 5" xfId="20388"/>
    <cellStyle name="Normal 2 73 2 5 2" xfId="46725"/>
    <cellStyle name="Normal 2 73 2 6" xfId="46721"/>
    <cellStyle name="Normal 2 73 3" xfId="20389"/>
    <cellStyle name="Normal 2 73 3 2" xfId="46726"/>
    <cellStyle name="Normal 2 73 4" xfId="20390"/>
    <cellStyle name="Normal 2 73 4 2" xfId="46727"/>
    <cellStyle name="Normal 2 73 5" xfId="20391"/>
    <cellStyle name="Normal 2 73 5 2" xfId="46728"/>
    <cellStyle name="Normal 2 73 6" xfId="20392"/>
    <cellStyle name="Normal 2 73 6 2" xfId="46729"/>
    <cellStyle name="Normal 2 73 7" xfId="20393"/>
    <cellStyle name="Normal 2 73 7 2" xfId="46730"/>
    <cellStyle name="Normal 2 73 8" xfId="30973"/>
    <cellStyle name="Normal 2 73 9" xfId="46720"/>
    <cellStyle name="Normal 2 73_REUTERS" xfId="20394"/>
    <cellStyle name="Normal 2 74" xfId="20395"/>
    <cellStyle name="Normal 2 74 2" xfId="20396"/>
    <cellStyle name="Normal 2 74 2 2" xfId="20397"/>
    <cellStyle name="Normal 2 74 2 2 2" xfId="46733"/>
    <cellStyle name="Normal 2 74 2 3" xfId="20398"/>
    <cellStyle name="Normal 2 74 2 3 2" xfId="46734"/>
    <cellStyle name="Normal 2 74 2 4" xfId="20399"/>
    <cellStyle name="Normal 2 74 2 4 2" xfId="46735"/>
    <cellStyle name="Normal 2 74 2 5" xfId="20400"/>
    <cellStyle name="Normal 2 74 2 5 2" xfId="46736"/>
    <cellStyle name="Normal 2 74 2 6" xfId="46732"/>
    <cellStyle name="Normal 2 74 3" xfId="20401"/>
    <cellStyle name="Normal 2 74 3 2" xfId="46737"/>
    <cellStyle name="Normal 2 74 4" xfId="20402"/>
    <cellStyle name="Normal 2 74 4 2" xfId="46738"/>
    <cellStyle name="Normal 2 74 5" xfId="20403"/>
    <cellStyle name="Normal 2 74 5 2" xfId="46739"/>
    <cellStyle name="Normal 2 74 6" xfId="20404"/>
    <cellStyle name="Normal 2 74 6 2" xfId="46740"/>
    <cellStyle name="Normal 2 74 7" xfId="20405"/>
    <cellStyle name="Normal 2 74 7 2" xfId="46741"/>
    <cellStyle name="Normal 2 74 8" xfId="30974"/>
    <cellStyle name="Normal 2 74 9" xfId="46731"/>
    <cellStyle name="Normal 2 74_REUTERS" xfId="20406"/>
    <cellStyle name="Normal 2 75" xfId="20407"/>
    <cellStyle name="Normal 2 75 2" xfId="20408"/>
    <cellStyle name="Normal 2 75 2 2" xfId="20409"/>
    <cellStyle name="Normal 2 75 2 2 2" xfId="46744"/>
    <cellStyle name="Normal 2 75 2 3" xfId="20410"/>
    <cellStyle name="Normal 2 75 2 3 2" xfId="46745"/>
    <cellStyle name="Normal 2 75 2 4" xfId="20411"/>
    <cellStyle name="Normal 2 75 2 4 2" xfId="46746"/>
    <cellStyle name="Normal 2 75 2 5" xfId="20412"/>
    <cellStyle name="Normal 2 75 2 5 2" xfId="46747"/>
    <cellStyle name="Normal 2 75 2 6" xfId="46743"/>
    <cellStyle name="Normal 2 75 3" xfId="20413"/>
    <cellStyle name="Normal 2 75 3 2" xfId="46748"/>
    <cellStyle name="Normal 2 75 4" xfId="20414"/>
    <cellStyle name="Normal 2 75 4 2" xfId="46749"/>
    <cellStyle name="Normal 2 75 5" xfId="20415"/>
    <cellStyle name="Normal 2 75 5 2" xfId="46750"/>
    <cellStyle name="Normal 2 75 6" xfId="20416"/>
    <cellStyle name="Normal 2 75 6 2" xfId="46751"/>
    <cellStyle name="Normal 2 75 7" xfId="20417"/>
    <cellStyle name="Normal 2 75 7 2" xfId="46752"/>
    <cellStyle name="Normal 2 75 8" xfId="30975"/>
    <cellStyle name="Normal 2 75 9" xfId="46742"/>
    <cellStyle name="Normal 2 75_REUTERS" xfId="20418"/>
    <cellStyle name="Normal 2 76" xfId="20419"/>
    <cellStyle name="Normal 2 76 2" xfId="20420"/>
    <cellStyle name="Normal 2 76 2 2" xfId="20421"/>
    <cellStyle name="Normal 2 76 2 2 2" xfId="46755"/>
    <cellStyle name="Normal 2 76 2 3" xfId="20422"/>
    <cellStyle name="Normal 2 76 2 3 2" xfId="46756"/>
    <cellStyle name="Normal 2 76 2 4" xfId="20423"/>
    <cellStyle name="Normal 2 76 2 4 2" xfId="46757"/>
    <cellStyle name="Normal 2 76 2 5" xfId="20424"/>
    <cellStyle name="Normal 2 76 2 5 2" xfId="46758"/>
    <cellStyle name="Normal 2 76 2 6" xfId="46754"/>
    <cellStyle name="Normal 2 76 3" xfId="20425"/>
    <cellStyle name="Normal 2 76 3 2" xfId="46759"/>
    <cellStyle name="Normal 2 76 4" xfId="20426"/>
    <cellStyle name="Normal 2 76 4 2" xfId="46760"/>
    <cellStyle name="Normal 2 76 5" xfId="20427"/>
    <cellStyle name="Normal 2 76 5 2" xfId="46761"/>
    <cellStyle name="Normal 2 76 6" xfId="20428"/>
    <cellStyle name="Normal 2 76 6 2" xfId="46762"/>
    <cellStyle name="Normal 2 76 7" xfId="20429"/>
    <cellStyle name="Normal 2 76 7 2" xfId="46763"/>
    <cellStyle name="Normal 2 76 8" xfId="30976"/>
    <cellStyle name="Normal 2 76 9" xfId="46753"/>
    <cellStyle name="Normal 2 76_REUTERS" xfId="20430"/>
    <cellStyle name="Normal 2 77" xfId="20431"/>
    <cellStyle name="Normal 2 77 2" xfId="20432"/>
    <cellStyle name="Normal 2 77 2 2" xfId="20433"/>
    <cellStyle name="Normal 2 77 2 2 2" xfId="46766"/>
    <cellStyle name="Normal 2 77 2 3" xfId="20434"/>
    <cellStyle name="Normal 2 77 2 3 2" xfId="46767"/>
    <cellStyle name="Normal 2 77 2 4" xfId="20435"/>
    <cellStyle name="Normal 2 77 2 4 2" xfId="46768"/>
    <cellStyle name="Normal 2 77 2 5" xfId="20436"/>
    <cellStyle name="Normal 2 77 2 5 2" xfId="46769"/>
    <cellStyle name="Normal 2 77 2 6" xfId="46765"/>
    <cellStyle name="Normal 2 77 3" xfId="20437"/>
    <cellStyle name="Normal 2 77 3 2" xfId="46770"/>
    <cellStyle name="Normal 2 77 4" xfId="20438"/>
    <cellStyle name="Normal 2 77 4 2" xfId="46771"/>
    <cellStyle name="Normal 2 77 5" xfId="20439"/>
    <cellStyle name="Normal 2 77 5 2" xfId="46772"/>
    <cellStyle name="Normal 2 77 6" xfId="20440"/>
    <cellStyle name="Normal 2 77 6 2" xfId="46773"/>
    <cellStyle name="Normal 2 77 7" xfId="20441"/>
    <cellStyle name="Normal 2 77 7 2" xfId="46774"/>
    <cellStyle name="Normal 2 77 8" xfId="30977"/>
    <cellStyle name="Normal 2 77 9" xfId="46764"/>
    <cellStyle name="Normal 2 77_REUTERS" xfId="20442"/>
    <cellStyle name="Normal 2 78" xfId="20443"/>
    <cellStyle name="Normal 2 78 2" xfId="20444"/>
    <cellStyle name="Normal 2 78 2 2" xfId="20445"/>
    <cellStyle name="Normal 2 78 2 2 2" xfId="46777"/>
    <cellStyle name="Normal 2 78 2 3" xfId="20446"/>
    <cellStyle name="Normal 2 78 2 3 2" xfId="46778"/>
    <cellStyle name="Normal 2 78 2 4" xfId="20447"/>
    <cellStyle name="Normal 2 78 2 4 2" xfId="46779"/>
    <cellStyle name="Normal 2 78 2 5" xfId="20448"/>
    <cellStyle name="Normal 2 78 2 5 2" xfId="46780"/>
    <cellStyle name="Normal 2 78 2 6" xfId="46776"/>
    <cellStyle name="Normal 2 78 3" xfId="20449"/>
    <cellStyle name="Normal 2 78 3 2" xfId="46781"/>
    <cellStyle name="Normal 2 78 4" xfId="20450"/>
    <cellStyle name="Normal 2 78 4 2" xfId="46782"/>
    <cellStyle name="Normal 2 78 5" xfId="20451"/>
    <cellStyle name="Normal 2 78 5 2" xfId="46783"/>
    <cellStyle name="Normal 2 78 6" xfId="20452"/>
    <cellStyle name="Normal 2 78 6 2" xfId="46784"/>
    <cellStyle name="Normal 2 78 7" xfId="20453"/>
    <cellStyle name="Normal 2 78 7 2" xfId="46785"/>
    <cellStyle name="Normal 2 78 8" xfId="30978"/>
    <cellStyle name="Normal 2 78 9" xfId="46775"/>
    <cellStyle name="Normal 2 78_REUTERS" xfId="20454"/>
    <cellStyle name="Normal 2 79" xfId="20455"/>
    <cellStyle name="Normal 2 79 2" xfId="20456"/>
    <cellStyle name="Normal 2 79 2 2" xfId="20457"/>
    <cellStyle name="Normal 2 79 2 2 2" xfId="46788"/>
    <cellStyle name="Normal 2 79 2 3" xfId="20458"/>
    <cellStyle name="Normal 2 79 2 3 2" xfId="46789"/>
    <cellStyle name="Normal 2 79 2 4" xfId="20459"/>
    <cellStyle name="Normal 2 79 2 4 2" xfId="46790"/>
    <cellStyle name="Normal 2 79 2 5" xfId="20460"/>
    <cellStyle name="Normal 2 79 2 5 2" xfId="46791"/>
    <cellStyle name="Normal 2 79 2 6" xfId="46787"/>
    <cellStyle name="Normal 2 79 3" xfId="20461"/>
    <cellStyle name="Normal 2 79 3 2" xfId="46792"/>
    <cellStyle name="Normal 2 79 4" xfId="20462"/>
    <cellStyle name="Normal 2 79 4 2" xfId="46793"/>
    <cellStyle name="Normal 2 79 5" xfId="20463"/>
    <cellStyle name="Normal 2 79 5 2" xfId="46794"/>
    <cellStyle name="Normal 2 79 6" xfId="20464"/>
    <cellStyle name="Normal 2 79 6 2" xfId="46795"/>
    <cellStyle name="Normal 2 79 7" xfId="20465"/>
    <cellStyle name="Normal 2 79 7 2" xfId="46796"/>
    <cellStyle name="Normal 2 79 8" xfId="30979"/>
    <cellStyle name="Normal 2 79 9" xfId="46786"/>
    <cellStyle name="Normal 2 79_REUTERS" xfId="20466"/>
    <cellStyle name="Normal 2 8" xfId="20467"/>
    <cellStyle name="Normal 2 8 10" xfId="46797"/>
    <cellStyle name="Normal 2 8 2" xfId="20468"/>
    <cellStyle name="Normal 2 8 2 2" xfId="20469"/>
    <cellStyle name="Normal 2 8 2 2 2" xfId="46799"/>
    <cellStyle name="Normal 2 8 2 3" xfId="20470"/>
    <cellStyle name="Normal 2 8 2 3 2" xfId="46800"/>
    <cellStyle name="Normal 2 8 2 4" xfId="20471"/>
    <cellStyle name="Normal 2 8 2 4 2" xfId="46801"/>
    <cellStyle name="Normal 2 8 2 5" xfId="20472"/>
    <cellStyle name="Normal 2 8 2 5 2" xfId="46802"/>
    <cellStyle name="Normal 2 8 2 6" xfId="46798"/>
    <cellStyle name="Normal 2 8 3" xfId="20473"/>
    <cellStyle name="Normal 2 8 3 2" xfId="20474"/>
    <cellStyle name="Normal 2 8 3 2 2" xfId="46804"/>
    <cellStyle name="Normal 2 8 3 3" xfId="20475"/>
    <cellStyle name="Normal 2 8 3 3 2" xfId="46805"/>
    <cellStyle name="Normal 2 8 3 4" xfId="20476"/>
    <cellStyle name="Normal 2 8 3 4 2" xfId="46806"/>
    <cellStyle name="Normal 2 8 3 5" xfId="20477"/>
    <cellStyle name="Normal 2 8 3 5 2" xfId="46807"/>
    <cellStyle name="Normal 2 8 3 6" xfId="46803"/>
    <cellStyle name="Normal 2 8 4" xfId="20478"/>
    <cellStyle name="Normal 2 8 4 2" xfId="46808"/>
    <cellStyle name="Normal 2 8 5" xfId="20479"/>
    <cellStyle name="Normal 2 8 5 2" xfId="46809"/>
    <cellStyle name="Normal 2 8 6" xfId="20480"/>
    <cellStyle name="Normal 2 8 6 2" xfId="46810"/>
    <cellStyle name="Normal 2 8 7" xfId="20481"/>
    <cellStyle name="Normal 2 8 7 2" xfId="46811"/>
    <cellStyle name="Normal 2 8 8" xfId="20482"/>
    <cellStyle name="Normal 2 8 8 2" xfId="46812"/>
    <cellStyle name="Normal 2 8 9" xfId="30980"/>
    <cellStyle name="Normal 2 8_REUTERS" xfId="20483"/>
    <cellStyle name="Normal 2 80" xfId="20484"/>
    <cellStyle name="Normal 2 80 2" xfId="20485"/>
    <cellStyle name="Normal 2 80 2 2" xfId="20486"/>
    <cellStyle name="Normal 2 80 2 2 2" xfId="46815"/>
    <cellStyle name="Normal 2 80 2 3" xfId="20487"/>
    <cellStyle name="Normal 2 80 2 3 2" xfId="46816"/>
    <cellStyle name="Normal 2 80 2 4" xfId="20488"/>
    <cellStyle name="Normal 2 80 2 4 2" xfId="46817"/>
    <cellStyle name="Normal 2 80 2 5" xfId="20489"/>
    <cellStyle name="Normal 2 80 2 5 2" xfId="46818"/>
    <cellStyle name="Normal 2 80 2 6" xfId="46814"/>
    <cellStyle name="Normal 2 80 3" xfId="20490"/>
    <cellStyle name="Normal 2 80 3 2" xfId="46819"/>
    <cellStyle name="Normal 2 80 4" xfId="20491"/>
    <cellStyle name="Normal 2 80 4 2" xfId="46820"/>
    <cellStyle name="Normal 2 80 5" xfId="20492"/>
    <cellStyle name="Normal 2 80 5 2" xfId="46821"/>
    <cellStyle name="Normal 2 80 6" xfId="20493"/>
    <cellStyle name="Normal 2 80 6 2" xfId="46822"/>
    <cellStyle name="Normal 2 80 7" xfId="20494"/>
    <cellStyle name="Normal 2 80 7 2" xfId="46823"/>
    <cellStyle name="Normal 2 80 8" xfId="30981"/>
    <cellStyle name="Normal 2 80 9" xfId="46813"/>
    <cellStyle name="Normal 2 80_REUTERS" xfId="20495"/>
    <cellStyle name="Normal 2 81" xfId="20496"/>
    <cellStyle name="Normal 2 81 2" xfId="20497"/>
    <cellStyle name="Normal 2 81 2 2" xfId="20498"/>
    <cellStyle name="Normal 2 81 2 2 2" xfId="46826"/>
    <cellStyle name="Normal 2 81 2 3" xfId="20499"/>
    <cellStyle name="Normal 2 81 2 3 2" xfId="46827"/>
    <cellStyle name="Normal 2 81 2 4" xfId="20500"/>
    <cellStyle name="Normal 2 81 2 4 2" xfId="46828"/>
    <cellStyle name="Normal 2 81 2 5" xfId="20501"/>
    <cellStyle name="Normal 2 81 2 5 2" xfId="46829"/>
    <cellStyle name="Normal 2 81 2 6" xfId="46825"/>
    <cellStyle name="Normal 2 81 3" xfId="20502"/>
    <cellStyle name="Normal 2 81 3 2" xfId="46830"/>
    <cellStyle name="Normal 2 81 4" xfId="20503"/>
    <cellStyle name="Normal 2 81 4 2" xfId="46831"/>
    <cellStyle name="Normal 2 81 5" xfId="20504"/>
    <cellStyle name="Normal 2 81 5 2" xfId="46832"/>
    <cellStyle name="Normal 2 81 6" xfId="20505"/>
    <cellStyle name="Normal 2 81 6 2" xfId="46833"/>
    <cellStyle name="Normal 2 81 7" xfId="20506"/>
    <cellStyle name="Normal 2 81 7 2" xfId="46834"/>
    <cellStyle name="Normal 2 81 8" xfId="30982"/>
    <cellStyle name="Normal 2 81 9" xfId="46824"/>
    <cellStyle name="Normal 2 81_REUTERS" xfId="20507"/>
    <cellStyle name="Normal 2 82" xfId="20508"/>
    <cellStyle name="Normal 2 82 2" xfId="20509"/>
    <cellStyle name="Normal 2 82 2 2" xfId="20510"/>
    <cellStyle name="Normal 2 82 2 2 2" xfId="46837"/>
    <cellStyle name="Normal 2 82 2 3" xfId="20511"/>
    <cellStyle name="Normal 2 82 2 3 2" xfId="46838"/>
    <cellStyle name="Normal 2 82 2 4" xfId="20512"/>
    <cellStyle name="Normal 2 82 2 4 2" xfId="46839"/>
    <cellStyle name="Normal 2 82 2 5" xfId="20513"/>
    <cellStyle name="Normal 2 82 2 5 2" xfId="46840"/>
    <cellStyle name="Normal 2 82 2 6" xfId="46836"/>
    <cellStyle name="Normal 2 82 3" xfId="20514"/>
    <cellStyle name="Normal 2 82 3 2" xfId="46841"/>
    <cellStyle name="Normal 2 82 4" xfId="20515"/>
    <cellStyle name="Normal 2 82 4 2" xfId="46842"/>
    <cellStyle name="Normal 2 82 5" xfId="20516"/>
    <cellStyle name="Normal 2 82 5 2" xfId="46843"/>
    <cellStyle name="Normal 2 82 6" xfId="20517"/>
    <cellStyle name="Normal 2 82 6 2" xfId="46844"/>
    <cellStyle name="Normal 2 82 7" xfId="20518"/>
    <cellStyle name="Normal 2 82 7 2" xfId="46845"/>
    <cellStyle name="Normal 2 82 8" xfId="30983"/>
    <cellStyle name="Normal 2 82 9" xfId="46835"/>
    <cellStyle name="Normal 2 82_REUTERS" xfId="20519"/>
    <cellStyle name="Normal 2 83" xfId="20520"/>
    <cellStyle name="Normal 2 83 2" xfId="20521"/>
    <cellStyle name="Normal 2 83 2 2" xfId="20522"/>
    <cellStyle name="Normal 2 83 2 2 2" xfId="46848"/>
    <cellStyle name="Normal 2 83 2 3" xfId="20523"/>
    <cellStyle name="Normal 2 83 2 3 2" xfId="46849"/>
    <cellStyle name="Normal 2 83 2 4" xfId="20524"/>
    <cellStyle name="Normal 2 83 2 4 2" xfId="46850"/>
    <cellStyle name="Normal 2 83 2 5" xfId="20525"/>
    <cellStyle name="Normal 2 83 2 5 2" xfId="46851"/>
    <cellStyle name="Normal 2 83 2 6" xfId="46847"/>
    <cellStyle name="Normal 2 83 3" xfId="20526"/>
    <cellStyle name="Normal 2 83 3 2" xfId="46852"/>
    <cellStyle name="Normal 2 83 4" xfId="20527"/>
    <cellStyle name="Normal 2 83 4 2" xfId="46853"/>
    <cellStyle name="Normal 2 83 5" xfId="20528"/>
    <cellStyle name="Normal 2 83 5 2" xfId="46854"/>
    <cellStyle name="Normal 2 83 6" xfId="20529"/>
    <cellStyle name="Normal 2 83 6 2" xfId="46855"/>
    <cellStyle name="Normal 2 83 7" xfId="20530"/>
    <cellStyle name="Normal 2 83 7 2" xfId="46856"/>
    <cellStyle name="Normal 2 83 8" xfId="30984"/>
    <cellStyle name="Normal 2 83 9" xfId="46846"/>
    <cellStyle name="Normal 2 83_REUTERS" xfId="20531"/>
    <cellStyle name="Normal 2 84" xfId="20532"/>
    <cellStyle name="Normal 2 84 2" xfId="20533"/>
    <cellStyle name="Normal 2 84 2 2" xfId="20534"/>
    <cellStyle name="Normal 2 84 2 2 2" xfId="46859"/>
    <cellStyle name="Normal 2 84 2 3" xfId="20535"/>
    <cellStyle name="Normal 2 84 2 3 2" xfId="46860"/>
    <cellStyle name="Normal 2 84 2 4" xfId="20536"/>
    <cellStyle name="Normal 2 84 2 4 2" xfId="46861"/>
    <cellStyle name="Normal 2 84 2 5" xfId="20537"/>
    <cellStyle name="Normal 2 84 2 5 2" xfId="46862"/>
    <cellStyle name="Normal 2 84 2 6" xfId="46858"/>
    <cellStyle name="Normal 2 84 3" xfId="20538"/>
    <cellStyle name="Normal 2 84 3 2" xfId="46863"/>
    <cellStyle name="Normal 2 84 4" xfId="20539"/>
    <cellStyle name="Normal 2 84 4 2" xfId="46864"/>
    <cellStyle name="Normal 2 84 5" xfId="20540"/>
    <cellStyle name="Normal 2 84 5 2" xfId="46865"/>
    <cellStyle name="Normal 2 84 6" xfId="20541"/>
    <cellStyle name="Normal 2 84 6 2" xfId="46866"/>
    <cellStyle name="Normal 2 84 7" xfId="20542"/>
    <cellStyle name="Normal 2 84 7 2" xfId="46867"/>
    <cellStyle name="Normal 2 84 8" xfId="30985"/>
    <cellStyle name="Normal 2 84 9" xfId="46857"/>
    <cellStyle name="Normal 2 84_REUTERS" xfId="20543"/>
    <cellStyle name="Normal 2 85" xfId="20544"/>
    <cellStyle name="Normal 2 85 2" xfId="20545"/>
    <cellStyle name="Normal 2 85 2 2" xfId="20546"/>
    <cellStyle name="Normal 2 85 2 2 2" xfId="46870"/>
    <cellStyle name="Normal 2 85 2 3" xfId="20547"/>
    <cellStyle name="Normal 2 85 2 3 2" xfId="46871"/>
    <cellStyle name="Normal 2 85 2 4" xfId="20548"/>
    <cellStyle name="Normal 2 85 2 4 2" xfId="46872"/>
    <cellStyle name="Normal 2 85 2 5" xfId="20549"/>
    <cellStyle name="Normal 2 85 2 5 2" xfId="46873"/>
    <cellStyle name="Normal 2 85 2 6" xfId="46869"/>
    <cellStyle name="Normal 2 85 3" xfId="20550"/>
    <cellStyle name="Normal 2 85 3 2" xfId="46874"/>
    <cellStyle name="Normal 2 85 4" xfId="20551"/>
    <cellStyle name="Normal 2 85 4 2" xfId="46875"/>
    <cellStyle name="Normal 2 85 5" xfId="20552"/>
    <cellStyle name="Normal 2 85 5 2" xfId="46876"/>
    <cellStyle name="Normal 2 85 6" xfId="20553"/>
    <cellStyle name="Normal 2 85 6 2" xfId="46877"/>
    <cellStyle name="Normal 2 85 7" xfId="20554"/>
    <cellStyle name="Normal 2 85 7 2" xfId="46878"/>
    <cellStyle name="Normal 2 85 8" xfId="30986"/>
    <cellStyle name="Normal 2 85 9" xfId="46868"/>
    <cellStyle name="Normal 2 85_REUTERS" xfId="20555"/>
    <cellStyle name="Normal 2 86" xfId="20556"/>
    <cellStyle name="Normal 2 86 2" xfId="20557"/>
    <cellStyle name="Normal 2 86 2 2" xfId="20558"/>
    <cellStyle name="Normal 2 86 2 2 2" xfId="46881"/>
    <cellStyle name="Normal 2 86 2 3" xfId="20559"/>
    <cellStyle name="Normal 2 86 2 3 2" xfId="46882"/>
    <cellStyle name="Normal 2 86 2 4" xfId="20560"/>
    <cellStyle name="Normal 2 86 2 4 2" xfId="46883"/>
    <cellStyle name="Normal 2 86 2 5" xfId="20561"/>
    <cellStyle name="Normal 2 86 2 5 2" xfId="46884"/>
    <cellStyle name="Normal 2 86 2 6" xfId="46880"/>
    <cellStyle name="Normal 2 86 3" xfId="20562"/>
    <cellStyle name="Normal 2 86 3 2" xfId="46885"/>
    <cellStyle name="Normal 2 86 4" xfId="20563"/>
    <cellStyle name="Normal 2 86 4 2" xfId="46886"/>
    <cellStyle name="Normal 2 86 5" xfId="20564"/>
    <cellStyle name="Normal 2 86 5 2" xfId="46887"/>
    <cellStyle name="Normal 2 86 6" xfId="20565"/>
    <cellStyle name="Normal 2 86 6 2" xfId="46888"/>
    <cellStyle name="Normal 2 86 7" xfId="20566"/>
    <cellStyle name="Normal 2 86 7 2" xfId="46889"/>
    <cellStyle name="Normal 2 86 8" xfId="30987"/>
    <cellStyle name="Normal 2 86 9" xfId="46879"/>
    <cellStyle name="Normal 2 86_REUTERS" xfId="20567"/>
    <cellStyle name="Normal 2 87" xfId="20568"/>
    <cellStyle name="Normal 2 87 2" xfId="20569"/>
    <cellStyle name="Normal 2 87 2 2" xfId="20570"/>
    <cellStyle name="Normal 2 87 2 2 2" xfId="46892"/>
    <cellStyle name="Normal 2 87 2 3" xfId="20571"/>
    <cellStyle name="Normal 2 87 2 3 2" xfId="46893"/>
    <cellStyle name="Normal 2 87 2 4" xfId="20572"/>
    <cellStyle name="Normal 2 87 2 4 2" xfId="46894"/>
    <cellStyle name="Normal 2 87 2 5" xfId="20573"/>
    <cellStyle name="Normal 2 87 2 5 2" xfId="46895"/>
    <cellStyle name="Normal 2 87 2 6" xfId="46891"/>
    <cellStyle name="Normal 2 87 3" xfId="20574"/>
    <cellStyle name="Normal 2 87 3 2" xfId="46896"/>
    <cellStyle name="Normal 2 87 4" xfId="20575"/>
    <cellStyle name="Normal 2 87 4 2" xfId="46897"/>
    <cellStyle name="Normal 2 87 5" xfId="20576"/>
    <cellStyle name="Normal 2 87 5 2" xfId="46898"/>
    <cellStyle name="Normal 2 87 6" xfId="20577"/>
    <cellStyle name="Normal 2 87 6 2" xfId="46899"/>
    <cellStyle name="Normal 2 87 7" xfId="20578"/>
    <cellStyle name="Normal 2 87 7 2" xfId="46900"/>
    <cellStyle name="Normal 2 87 8" xfId="30988"/>
    <cellStyle name="Normal 2 87 9" xfId="46890"/>
    <cellStyle name="Normal 2 87_REUTERS" xfId="20579"/>
    <cellStyle name="Normal 2 88" xfId="20580"/>
    <cellStyle name="Normal 2 88 2" xfId="20581"/>
    <cellStyle name="Normal 2 88 2 2" xfId="20582"/>
    <cellStyle name="Normal 2 88 2 2 2" xfId="46903"/>
    <cellStyle name="Normal 2 88 2 3" xfId="20583"/>
    <cellStyle name="Normal 2 88 2 3 2" xfId="46904"/>
    <cellStyle name="Normal 2 88 2 4" xfId="20584"/>
    <cellStyle name="Normal 2 88 2 4 2" xfId="46905"/>
    <cellStyle name="Normal 2 88 2 5" xfId="20585"/>
    <cellStyle name="Normal 2 88 2 5 2" xfId="46906"/>
    <cellStyle name="Normal 2 88 2 6" xfId="46902"/>
    <cellStyle name="Normal 2 88 3" xfId="20586"/>
    <cellStyle name="Normal 2 88 3 2" xfId="46907"/>
    <cellStyle name="Normal 2 88 4" xfId="20587"/>
    <cellStyle name="Normal 2 88 4 2" xfId="46908"/>
    <cellStyle name="Normal 2 88 5" xfId="20588"/>
    <cellStyle name="Normal 2 88 5 2" xfId="46909"/>
    <cellStyle name="Normal 2 88 6" xfId="20589"/>
    <cellStyle name="Normal 2 88 6 2" xfId="46910"/>
    <cellStyle name="Normal 2 88 7" xfId="20590"/>
    <cellStyle name="Normal 2 88 7 2" xfId="46911"/>
    <cellStyle name="Normal 2 88 8" xfId="30989"/>
    <cellStyle name="Normal 2 88 9" xfId="46901"/>
    <cellStyle name="Normal 2 88_REUTERS" xfId="20591"/>
    <cellStyle name="Normal 2 89" xfId="20592"/>
    <cellStyle name="Normal 2 89 2" xfId="20593"/>
    <cellStyle name="Normal 2 89 2 2" xfId="20594"/>
    <cellStyle name="Normal 2 89 2 2 2" xfId="46914"/>
    <cellStyle name="Normal 2 89 2 3" xfId="20595"/>
    <cellStyle name="Normal 2 89 2 3 2" xfId="46915"/>
    <cellStyle name="Normal 2 89 2 4" xfId="20596"/>
    <cellStyle name="Normal 2 89 2 4 2" xfId="46916"/>
    <cellStyle name="Normal 2 89 2 5" xfId="20597"/>
    <cellStyle name="Normal 2 89 2 5 2" xfId="46917"/>
    <cellStyle name="Normal 2 89 2 6" xfId="46913"/>
    <cellStyle name="Normal 2 89 3" xfId="20598"/>
    <cellStyle name="Normal 2 89 3 2" xfId="46918"/>
    <cellStyle name="Normal 2 89 4" xfId="20599"/>
    <cellStyle name="Normal 2 89 4 2" xfId="46919"/>
    <cellStyle name="Normal 2 89 5" xfId="20600"/>
    <cellStyle name="Normal 2 89 5 2" xfId="46920"/>
    <cellStyle name="Normal 2 89 6" xfId="20601"/>
    <cellStyle name="Normal 2 89 6 2" xfId="46921"/>
    <cellStyle name="Normal 2 89 7" xfId="20602"/>
    <cellStyle name="Normal 2 89 7 2" xfId="46922"/>
    <cellStyle name="Normal 2 89 8" xfId="30990"/>
    <cellStyle name="Normal 2 89 9" xfId="46912"/>
    <cellStyle name="Normal 2 89_REUTERS" xfId="20603"/>
    <cellStyle name="Normal 2 9" xfId="20604"/>
    <cellStyle name="Normal 2 9 10" xfId="46923"/>
    <cellStyle name="Normal 2 9 2" xfId="20605"/>
    <cellStyle name="Normal 2 9 2 2" xfId="20606"/>
    <cellStyle name="Normal 2 9 2 2 2" xfId="46925"/>
    <cellStyle name="Normal 2 9 2 3" xfId="20607"/>
    <cellStyle name="Normal 2 9 2 3 2" xfId="46926"/>
    <cellStyle name="Normal 2 9 2 4" xfId="20608"/>
    <cellStyle name="Normal 2 9 2 4 2" xfId="46927"/>
    <cellStyle name="Normal 2 9 2 5" xfId="20609"/>
    <cellStyle name="Normal 2 9 2 5 2" xfId="46928"/>
    <cellStyle name="Normal 2 9 2 6" xfId="46924"/>
    <cellStyle name="Normal 2 9 3" xfId="20610"/>
    <cellStyle name="Normal 2 9 3 2" xfId="20611"/>
    <cellStyle name="Normal 2 9 3 2 2" xfId="46930"/>
    <cellStyle name="Normal 2 9 3 3" xfId="20612"/>
    <cellStyle name="Normal 2 9 3 3 2" xfId="46931"/>
    <cellStyle name="Normal 2 9 3 4" xfId="20613"/>
    <cellStyle name="Normal 2 9 3 4 2" xfId="46932"/>
    <cellStyle name="Normal 2 9 3 5" xfId="20614"/>
    <cellStyle name="Normal 2 9 3 5 2" xfId="46933"/>
    <cellStyle name="Normal 2 9 3 6" xfId="46929"/>
    <cellStyle name="Normal 2 9 4" xfId="20615"/>
    <cellStyle name="Normal 2 9 4 2" xfId="46934"/>
    <cellStyle name="Normal 2 9 5" xfId="20616"/>
    <cellStyle name="Normal 2 9 5 2" xfId="46935"/>
    <cellStyle name="Normal 2 9 6" xfId="20617"/>
    <cellStyle name="Normal 2 9 6 2" xfId="46936"/>
    <cellStyle name="Normal 2 9 7" xfId="20618"/>
    <cellStyle name="Normal 2 9 7 2" xfId="46937"/>
    <cellStyle name="Normal 2 9 8" xfId="20619"/>
    <cellStyle name="Normal 2 9 8 2" xfId="46938"/>
    <cellStyle name="Normal 2 9 9" xfId="30991"/>
    <cellStyle name="Normal 2 9_REUTERS" xfId="20620"/>
    <cellStyle name="Normal 2 90" xfId="20621"/>
    <cellStyle name="Normal 2 90 2" xfId="20622"/>
    <cellStyle name="Normal 2 90 2 2" xfId="20623"/>
    <cellStyle name="Normal 2 90 2 2 2" xfId="46941"/>
    <cellStyle name="Normal 2 90 2 3" xfId="20624"/>
    <cellStyle name="Normal 2 90 2 3 2" xfId="46942"/>
    <cellStyle name="Normal 2 90 2 4" xfId="20625"/>
    <cellStyle name="Normal 2 90 2 4 2" xfId="46943"/>
    <cellStyle name="Normal 2 90 2 5" xfId="20626"/>
    <cellStyle name="Normal 2 90 2 5 2" xfId="46944"/>
    <cellStyle name="Normal 2 90 2 6" xfId="46940"/>
    <cellStyle name="Normal 2 90 3" xfId="20627"/>
    <cellStyle name="Normal 2 90 3 2" xfId="46945"/>
    <cellStyle name="Normal 2 90 4" xfId="20628"/>
    <cellStyle name="Normal 2 90 4 2" xfId="46946"/>
    <cellStyle name="Normal 2 90 5" xfId="20629"/>
    <cellStyle name="Normal 2 90 5 2" xfId="46947"/>
    <cellStyle name="Normal 2 90 6" xfId="20630"/>
    <cellStyle name="Normal 2 90 6 2" xfId="46948"/>
    <cellStyle name="Normal 2 90 7" xfId="20631"/>
    <cellStyle name="Normal 2 90 7 2" xfId="46949"/>
    <cellStyle name="Normal 2 90 8" xfId="30992"/>
    <cellStyle name="Normal 2 90 9" xfId="46939"/>
    <cellStyle name="Normal 2 90_REUTERS" xfId="20632"/>
    <cellStyle name="Normal 2 91" xfId="20633"/>
    <cellStyle name="Normal 2 91 2" xfId="20634"/>
    <cellStyle name="Normal 2 91 2 2" xfId="20635"/>
    <cellStyle name="Normal 2 91 2 2 2" xfId="46952"/>
    <cellStyle name="Normal 2 91 2 3" xfId="20636"/>
    <cellStyle name="Normal 2 91 2 3 2" xfId="46953"/>
    <cellStyle name="Normal 2 91 2 4" xfId="20637"/>
    <cellStyle name="Normal 2 91 2 4 2" xfId="46954"/>
    <cellStyle name="Normal 2 91 2 5" xfId="20638"/>
    <cellStyle name="Normal 2 91 2 5 2" xfId="46955"/>
    <cellStyle name="Normal 2 91 2 6" xfId="46951"/>
    <cellStyle name="Normal 2 91 3" xfId="20639"/>
    <cellStyle name="Normal 2 91 3 2" xfId="46956"/>
    <cellStyle name="Normal 2 91 4" xfId="20640"/>
    <cellStyle name="Normal 2 91 4 2" xfId="46957"/>
    <cellStyle name="Normal 2 91 5" xfId="20641"/>
    <cellStyle name="Normal 2 91 5 2" xfId="46958"/>
    <cellStyle name="Normal 2 91 6" xfId="20642"/>
    <cellStyle name="Normal 2 91 6 2" xfId="46959"/>
    <cellStyle name="Normal 2 91 7" xfId="20643"/>
    <cellStyle name="Normal 2 91 7 2" xfId="46960"/>
    <cellStyle name="Normal 2 91 8" xfId="30993"/>
    <cellStyle name="Normal 2 91 9" xfId="46950"/>
    <cellStyle name="Normal 2 91_REUTERS" xfId="20644"/>
    <cellStyle name="Normal 2 92" xfId="20645"/>
    <cellStyle name="Normal 2 92 2" xfId="20646"/>
    <cellStyle name="Normal 2 92 2 2" xfId="20647"/>
    <cellStyle name="Normal 2 92 2 2 2" xfId="46963"/>
    <cellStyle name="Normal 2 92 2 3" xfId="20648"/>
    <cellStyle name="Normal 2 92 2 3 2" xfId="46964"/>
    <cellStyle name="Normal 2 92 2 4" xfId="20649"/>
    <cellStyle name="Normal 2 92 2 4 2" xfId="46965"/>
    <cellStyle name="Normal 2 92 2 5" xfId="20650"/>
    <cellStyle name="Normal 2 92 2 5 2" xfId="46966"/>
    <cellStyle name="Normal 2 92 2 6" xfId="46962"/>
    <cellStyle name="Normal 2 92 3" xfId="20651"/>
    <cellStyle name="Normal 2 92 3 2" xfId="46967"/>
    <cellStyle name="Normal 2 92 4" xfId="20652"/>
    <cellStyle name="Normal 2 92 4 2" xfId="46968"/>
    <cellStyle name="Normal 2 92 5" xfId="20653"/>
    <cellStyle name="Normal 2 92 5 2" xfId="46969"/>
    <cellStyle name="Normal 2 92 6" xfId="20654"/>
    <cellStyle name="Normal 2 92 6 2" xfId="46970"/>
    <cellStyle name="Normal 2 92 7" xfId="20655"/>
    <cellStyle name="Normal 2 92 7 2" xfId="46971"/>
    <cellStyle name="Normal 2 92 8" xfId="30994"/>
    <cellStyle name="Normal 2 92 9" xfId="46961"/>
    <cellStyle name="Normal 2 92_REUTERS" xfId="20656"/>
    <cellStyle name="Normal 2 93" xfId="20657"/>
    <cellStyle name="Normal 2 93 2" xfId="20658"/>
    <cellStyle name="Normal 2 93 2 2" xfId="20659"/>
    <cellStyle name="Normal 2 93 2 2 2" xfId="46974"/>
    <cellStyle name="Normal 2 93 2 3" xfId="20660"/>
    <cellStyle name="Normal 2 93 2 3 2" xfId="46975"/>
    <cellStyle name="Normal 2 93 2 4" xfId="20661"/>
    <cellStyle name="Normal 2 93 2 4 2" xfId="46976"/>
    <cellStyle name="Normal 2 93 2 5" xfId="20662"/>
    <cellStyle name="Normal 2 93 2 5 2" xfId="46977"/>
    <cellStyle name="Normal 2 93 2 6" xfId="46973"/>
    <cellStyle name="Normal 2 93 3" xfId="20663"/>
    <cellStyle name="Normal 2 93 3 2" xfId="46978"/>
    <cellStyle name="Normal 2 93 4" xfId="20664"/>
    <cellStyle name="Normal 2 93 4 2" xfId="46979"/>
    <cellStyle name="Normal 2 93 5" xfId="20665"/>
    <cellStyle name="Normal 2 93 5 2" xfId="46980"/>
    <cellStyle name="Normal 2 93 6" xfId="20666"/>
    <cellStyle name="Normal 2 93 6 2" xfId="46981"/>
    <cellStyle name="Normal 2 93 7" xfId="20667"/>
    <cellStyle name="Normal 2 93 7 2" xfId="46982"/>
    <cellStyle name="Normal 2 93 8" xfId="30995"/>
    <cellStyle name="Normal 2 93 9" xfId="46972"/>
    <cellStyle name="Normal 2 93_REUTERS" xfId="20668"/>
    <cellStyle name="Normal 2 94" xfId="20669"/>
    <cellStyle name="Normal 2 94 2" xfId="46983"/>
    <cellStyle name="Normal 2 95" xfId="1650"/>
    <cellStyle name="Normal 2_DIFF DBI" xfId="20670"/>
    <cellStyle name="Normal 20" xfId="20671"/>
    <cellStyle name="Normal 20 10" xfId="20672"/>
    <cellStyle name="Normal 20 10 2" xfId="46985"/>
    <cellStyle name="Normal 20 11" xfId="20673"/>
    <cellStyle name="Normal 20 11 2" xfId="46986"/>
    <cellStyle name="Normal 20 12" xfId="20674"/>
    <cellStyle name="Normal 20 12 2" xfId="46987"/>
    <cellStyle name="Normal 20 13" xfId="20675"/>
    <cellStyle name="Normal 20 13 2" xfId="46988"/>
    <cellStyle name="Normal 20 14" xfId="20676"/>
    <cellStyle name="Normal 20 14 2" xfId="46989"/>
    <cellStyle name="Normal 20 15" xfId="20677"/>
    <cellStyle name="Normal 20 15 2" xfId="46990"/>
    <cellStyle name="Normal 20 16" xfId="20678"/>
    <cellStyle name="Normal 20 16 2" xfId="46991"/>
    <cellStyle name="Normal 20 17" xfId="20679"/>
    <cellStyle name="Normal 20 17 2" xfId="46992"/>
    <cellStyle name="Normal 20 18" xfId="20680"/>
    <cellStyle name="Normal 20 18 2" xfId="46993"/>
    <cellStyle name="Normal 20 19" xfId="20681"/>
    <cellStyle name="Normal 20 19 2" xfId="46994"/>
    <cellStyle name="Normal 20 2" xfId="20682"/>
    <cellStyle name="Normal 20 2 10" xfId="20683"/>
    <cellStyle name="Normal 20 2 10 2" xfId="46996"/>
    <cellStyle name="Normal 20 2 11" xfId="20684"/>
    <cellStyle name="Normal 20 2 11 2" xfId="46997"/>
    <cellStyle name="Normal 20 2 12" xfId="20685"/>
    <cellStyle name="Normal 20 2 12 2" xfId="46998"/>
    <cellStyle name="Normal 20 2 13" xfId="20686"/>
    <cellStyle name="Normal 20 2 13 2" xfId="46999"/>
    <cellStyle name="Normal 20 2 14" xfId="20687"/>
    <cellStyle name="Normal 20 2 14 2" xfId="47000"/>
    <cellStyle name="Normal 20 2 15" xfId="20688"/>
    <cellStyle name="Normal 20 2 15 2" xfId="47001"/>
    <cellStyle name="Normal 20 2 16" xfId="20689"/>
    <cellStyle name="Normal 20 2 16 2" xfId="47002"/>
    <cellStyle name="Normal 20 2 17" xfId="20690"/>
    <cellStyle name="Normal 20 2 17 2" xfId="47003"/>
    <cellStyle name="Normal 20 2 18" xfId="20691"/>
    <cellStyle name="Normal 20 2 18 2" xfId="47004"/>
    <cellStyle name="Normal 20 2 19" xfId="20692"/>
    <cellStyle name="Normal 20 2 19 2" xfId="47005"/>
    <cellStyle name="Normal 20 2 2" xfId="20693"/>
    <cellStyle name="Normal 20 2 2 2" xfId="20694"/>
    <cellStyle name="Normal 20 2 2 2 2" xfId="47007"/>
    <cellStyle name="Normal 20 2 2 3" xfId="20695"/>
    <cellStyle name="Normal 20 2 2 3 2" xfId="47008"/>
    <cellStyle name="Normal 20 2 2 4" xfId="20696"/>
    <cellStyle name="Normal 20 2 2 4 2" xfId="47009"/>
    <cellStyle name="Normal 20 2 2 5" xfId="20697"/>
    <cellStyle name="Normal 20 2 2 5 2" xfId="47010"/>
    <cellStyle name="Normal 20 2 2 6" xfId="20698"/>
    <cellStyle name="Normal 20 2 2 6 2" xfId="47011"/>
    <cellStyle name="Normal 20 2 2 7" xfId="20699"/>
    <cellStyle name="Normal 20 2 2 7 2" xfId="47012"/>
    <cellStyle name="Normal 20 2 2 8" xfId="30998"/>
    <cellStyle name="Normal 20 2 2 9" xfId="47006"/>
    <cellStyle name="Normal 20 2 2_REUTERS" xfId="20700"/>
    <cellStyle name="Normal 20 2 20" xfId="20701"/>
    <cellStyle name="Normal 20 2 20 2" xfId="47013"/>
    <cellStyle name="Normal 20 2 21" xfId="30997"/>
    <cellStyle name="Normal 20 2 22" xfId="46995"/>
    <cellStyle name="Normal 20 2 3" xfId="20702"/>
    <cellStyle name="Normal 20 2 3 2" xfId="20703"/>
    <cellStyle name="Normal 20 2 3 2 2" xfId="47015"/>
    <cellStyle name="Normal 20 2 3 3" xfId="20704"/>
    <cellStyle name="Normal 20 2 3 3 2" xfId="47016"/>
    <cellStyle name="Normal 20 2 3 4" xfId="20705"/>
    <cellStyle name="Normal 20 2 3 4 2" xfId="47017"/>
    <cellStyle name="Normal 20 2 3 5" xfId="20706"/>
    <cellStyle name="Normal 20 2 3 5 2" xfId="47018"/>
    <cellStyle name="Normal 20 2 3 6" xfId="20707"/>
    <cellStyle name="Normal 20 2 3 6 2" xfId="47019"/>
    <cellStyle name="Normal 20 2 3 7" xfId="20708"/>
    <cellStyle name="Normal 20 2 3 7 2" xfId="47020"/>
    <cellStyle name="Normal 20 2 3 8" xfId="30999"/>
    <cellStyle name="Normal 20 2 3 9" xfId="47014"/>
    <cellStyle name="Normal 20 2 3_REUTERS" xfId="20709"/>
    <cellStyle name="Normal 20 2 4" xfId="20710"/>
    <cellStyle name="Normal 20 2 4 2" xfId="20711"/>
    <cellStyle name="Normal 20 2 4 2 2" xfId="47022"/>
    <cellStyle name="Normal 20 2 4 3" xfId="20712"/>
    <cellStyle name="Normal 20 2 4 3 2" xfId="47023"/>
    <cellStyle name="Normal 20 2 4 4" xfId="20713"/>
    <cellStyle name="Normal 20 2 4 4 2" xfId="47024"/>
    <cellStyle name="Normal 20 2 4 5" xfId="20714"/>
    <cellStyle name="Normal 20 2 4 5 2" xfId="47025"/>
    <cellStyle name="Normal 20 2 4 6" xfId="20715"/>
    <cellStyle name="Normal 20 2 4 6 2" xfId="47026"/>
    <cellStyle name="Normal 20 2 4 7" xfId="20716"/>
    <cellStyle name="Normal 20 2 4 7 2" xfId="47027"/>
    <cellStyle name="Normal 20 2 4 8" xfId="31000"/>
    <cellStyle name="Normal 20 2 4 9" xfId="47021"/>
    <cellStyle name="Normal 20 2 4_REUTERS" xfId="20717"/>
    <cellStyle name="Normal 20 2 5" xfId="20718"/>
    <cellStyle name="Normal 20 2 5 2" xfId="20719"/>
    <cellStyle name="Normal 20 2 5 2 2" xfId="47029"/>
    <cellStyle name="Normal 20 2 5 3" xfId="20720"/>
    <cellStyle name="Normal 20 2 5 3 2" xfId="47030"/>
    <cellStyle name="Normal 20 2 5 4" xfId="20721"/>
    <cellStyle name="Normal 20 2 5 4 2" xfId="47031"/>
    <cellStyle name="Normal 20 2 5 5" xfId="20722"/>
    <cellStyle name="Normal 20 2 5 5 2" xfId="47032"/>
    <cellStyle name="Normal 20 2 5 6" xfId="20723"/>
    <cellStyle name="Normal 20 2 5 6 2" xfId="47033"/>
    <cellStyle name="Normal 20 2 5 7" xfId="20724"/>
    <cellStyle name="Normal 20 2 5 7 2" xfId="47034"/>
    <cellStyle name="Normal 20 2 5 8" xfId="31001"/>
    <cellStyle name="Normal 20 2 5 9" xfId="47028"/>
    <cellStyle name="Normal 20 2 5_REUTERS" xfId="20725"/>
    <cellStyle name="Normal 20 2 6" xfId="20726"/>
    <cellStyle name="Normal 20 2 6 2" xfId="20727"/>
    <cellStyle name="Normal 20 2 6 2 2" xfId="47036"/>
    <cellStyle name="Normal 20 2 6 3" xfId="20728"/>
    <cellStyle name="Normal 20 2 6 3 2" xfId="47037"/>
    <cellStyle name="Normal 20 2 6 4" xfId="20729"/>
    <cellStyle name="Normal 20 2 6 4 2" xfId="47038"/>
    <cellStyle name="Normal 20 2 6 5" xfId="20730"/>
    <cellStyle name="Normal 20 2 6 5 2" xfId="47039"/>
    <cellStyle name="Normal 20 2 6 6" xfId="47035"/>
    <cellStyle name="Normal 20 2 7" xfId="20731"/>
    <cellStyle name="Normal 20 2 7 2" xfId="47040"/>
    <cellStyle name="Normal 20 2 8" xfId="20732"/>
    <cellStyle name="Normal 20 2 8 2" xfId="47041"/>
    <cellStyle name="Normal 20 2 9" xfId="20733"/>
    <cellStyle name="Normal 20 2 9 2" xfId="47042"/>
    <cellStyle name="Normal 20 2_INDX_CORR" xfId="20734"/>
    <cellStyle name="Normal 20 20" xfId="20735"/>
    <cellStyle name="Normal 20 20 2" xfId="47043"/>
    <cellStyle name="Normal 20 21" xfId="20736"/>
    <cellStyle name="Normal 20 21 2" xfId="47044"/>
    <cellStyle name="Normal 20 22" xfId="30996"/>
    <cellStyle name="Normal 20 23" xfId="46984"/>
    <cellStyle name="Normal 20 3" xfId="20737"/>
    <cellStyle name="Normal 20 3 2" xfId="20738"/>
    <cellStyle name="Normal 20 3 2 2" xfId="47046"/>
    <cellStyle name="Normal 20 3 3" xfId="20739"/>
    <cellStyle name="Normal 20 3 3 2" xfId="47047"/>
    <cellStyle name="Normal 20 3 4" xfId="20740"/>
    <cellStyle name="Normal 20 3 4 2" xfId="47048"/>
    <cellStyle name="Normal 20 3 5" xfId="20741"/>
    <cellStyle name="Normal 20 3 5 2" xfId="47049"/>
    <cellStyle name="Normal 20 3 6" xfId="20742"/>
    <cellStyle name="Normal 20 3 6 2" xfId="47050"/>
    <cellStyle name="Normal 20 3 7" xfId="20743"/>
    <cellStyle name="Normal 20 3 7 2" xfId="47051"/>
    <cellStyle name="Normal 20 3 8" xfId="31002"/>
    <cellStyle name="Normal 20 3 9" xfId="47045"/>
    <cellStyle name="Normal 20 3_REUTERS" xfId="20744"/>
    <cellStyle name="Normal 20 4" xfId="20745"/>
    <cellStyle name="Normal 20 4 2" xfId="20746"/>
    <cellStyle name="Normal 20 4 2 2" xfId="47053"/>
    <cellStyle name="Normal 20 4 3" xfId="20747"/>
    <cellStyle name="Normal 20 4 3 2" xfId="47054"/>
    <cellStyle name="Normal 20 4 4" xfId="20748"/>
    <cellStyle name="Normal 20 4 4 2" xfId="47055"/>
    <cellStyle name="Normal 20 4 5" xfId="20749"/>
    <cellStyle name="Normal 20 4 5 2" xfId="47056"/>
    <cellStyle name="Normal 20 4 6" xfId="20750"/>
    <cellStyle name="Normal 20 4 6 2" xfId="47057"/>
    <cellStyle name="Normal 20 4 7" xfId="20751"/>
    <cellStyle name="Normal 20 4 7 2" xfId="47058"/>
    <cellStyle name="Normal 20 4 8" xfId="31003"/>
    <cellStyle name="Normal 20 4 9" xfId="47052"/>
    <cellStyle name="Normal 20 4_REUTERS" xfId="20752"/>
    <cellStyle name="Normal 20 5" xfId="20753"/>
    <cellStyle name="Normal 20 5 2" xfId="20754"/>
    <cellStyle name="Normal 20 5 2 2" xfId="47060"/>
    <cellStyle name="Normal 20 5 3" xfId="20755"/>
    <cellStyle name="Normal 20 5 3 2" xfId="47061"/>
    <cellStyle name="Normal 20 5 4" xfId="20756"/>
    <cellStyle name="Normal 20 5 4 2" xfId="47062"/>
    <cellStyle name="Normal 20 5 5" xfId="20757"/>
    <cellStyle name="Normal 20 5 5 2" xfId="47063"/>
    <cellStyle name="Normal 20 5 6" xfId="20758"/>
    <cellStyle name="Normal 20 5 6 2" xfId="47064"/>
    <cellStyle name="Normal 20 5 7" xfId="20759"/>
    <cellStyle name="Normal 20 5 7 2" xfId="47065"/>
    <cellStyle name="Normal 20 5 8" xfId="31004"/>
    <cellStyle name="Normal 20 5 9" xfId="47059"/>
    <cellStyle name="Normal 20 5_REUTERS" xfId="20760"/>
    <cellStyle name="Normal 20 6" xfId="20761"/>
    <cellStyle name="Normal 20 6 2" xfId="20762"/>
    <cellStyle name="Normal 20 6 2 2" xfId="47067"/>
    <cellStyle name="Normal 20 6 3" xfId="20763"/>
    <cellStyle name="Normal 20 6 3 2" xfId="47068"/>
    <cellStyle name="Normal 20 6 4" xfId="20764"/>
    <cellStyle name="Normal 20 6 4 2" xfId="47069"/>
    <cellStyle name="Normal 20 6 5" xfId="20765"/>
    <cellStyle name="Normal 20 6 5 2" xfId="47070"/>
    <cellStyle name="Normal 20 6 6" xfId="20766"/>
    <cellStyle name="Normal 20 6 6 2" xfId="47071"/>
    <cellStyle name="Normal 20 6 7" xfId="20767"/>
    <cellStyle name="Normal 20 6 7 2" xfId="47072"/>
    <cellStyle name="Normal 20 6 8" xfId="31005"/>
    <cellStyle name="Normal 20 6 9" xfId="47066"/>
    <cellStyle name="Normal 20 6_REUTERS" xfId="20768"/>
    <cellStyle name="Normal 20 7" xfId="20769"/>
    <cellStyle name="Normal 20 7 2" xfId="20770"/>
    <cellStyle name="Normal 20 7 2 2" xfId="47074"/>
    <cellStyle name="Normal 20 7 3" xfId="20771"/>
    <cellStyle name="Normal 20 7 3 2" xfId="47075"/>
    <cellStyle name="Normal 20 7 4" xfId="20772"/>
    <cellStyle name="Normal 20 7 4 2" xfId="47076"/>
    <cellStyle name="Normal 20 7 5" xfId="20773"/>
    <cellStyle name="Normal 20 7 5 2" xfId="47077"/>
    <cellStyle name="Normal 20 7 6" xfId="47073"/>
    <cellStyle name="Normal 20 8" xfId="20774"/>
    <cellStyle name="Normal 20 8 2" xfId="47078"/>
    <cellStyle name="Normal 20 9" xfId="20775"/>
    <cellStyle name="Normal 20 9 2" xfId="47079"/>
    <cellStyle name="Normal 20_INDX_CORR" xfId="20776"/>
    <cellStyle name="Normal 21" xfId="20777"/>
    <cellStyle name="Normal 21 10" xfId="20778"/>
    <cellStyle name="Normal 21 10 2" xfId="47081"/>
    <cellStyle name="Normal 21 11" xfId="20779"/>
    <cellStyle name="Normal 21 11 2" xfId="47082"/>
    <cellStyle name="Normal 21 12" xfId="20780"/>
    <cellStyle name="Normal 21 12 2" xfId="47083"/>
    <cellStyle name="Normal 21 13" xfId="20781"/>
    <cellStyle name="Normal 21 13 2" xfId="47084"/>
    <cellStyle name="Normal 21 14" xfId="20782"/>
    <cellStyle name="Normal 21 14 2" xfId="47085"/>
    <cellStyle name="Normal 21 15" xfId="20783"/>
    <cellStyle name="Normal 21 15 2" xfId="47086"/>
    <cellStyle name="Normal 21 16" xfId="20784"/>
    <cellStyle name="Normal 21 16 2" xfId="47087"/>
    <cellStyle name="Normal 21 17" xfId="20785"/>
    <cellStyle name="Normal 21 17 2" xfId="47088"/>
    <cellStyle name="Normal 21 18" xfId="20786"/>
    <cellStyle name="Normal 21 18 2" xfId="47089"/>
    <cellStyle name="Normal 21 19" xfId="20787"/>
    <cellStyle name="Normal 21 19 2" xfId="47090"/>
    <cellStyle name="Normal 21 2" xfId="20788"/>
    <cellStyle name="Normal 21 2 10" xfId="20789"/>
    <cellStyle name="Normal 21 2 10 2" xfId="47092"/>
    <cellStyle name="Normal 21 2 11" xfId="20790"/>
    <cellStyle name="Normal 21 2 11 2" xfId="47093"/>
    <cellStyle name="Normal 21 2 12" xfId="20791"/>
    <cellStyle name="Normal 21 2 12 2" xfId="47094"/>
    <cellStyle name="Normal 21 2 13" xfId="20792"/>
    <cellStyle name="Normal 21 2 13 2" xfId="47095"/>
    <cellStyle name="Normal 21 2 14" xfId="20793"/>
    <cellStyle name="Normal 21 2 14 2" xfId="47096"/>
    <cellStyle name="Normal 21 2 15" xfId="20794"/>
    <cellStyle name="Normal 21 2 15 2" xfId="47097"/>
    <cellStyle name="Normal 21 2 16" xfId="20795"/>
    <cellStyle name="Normal 21 2 16 2" xfId="47098"/>
    <cellStyle name="Normal 21 2 17" xfId="20796"/>
    <cellStyle name="Normal 21 2 17 2" xfId="47099"/>
    <cellStyle name="Normal 21 2 18" xfId="20797"/>
    <cellStyle name="Normal 21 2 18 2" xfId="47100"/>
    <cellStyle name="Normal 21 2 19" xfId="20798"/>
    <cellStyle name="Normal 21 2 19 2" xfId="47101"/>
    <cellStyle name="Normal 21 2 2" xfId="20799"/>
    <cellStyle name="Normal 21 2 2 2" xfId="20800"/>
    <cellStyle name="Normal 21 2 2 2 2" xfId="47103"/>
    <cellStyle name="Normal 21 2 2 3" xfId="20801"/>
    <cellStyle name="Normal 21 2 2 3 2" xfId="47104"/>
    <cellStyle name="Normal 21 2 2 4" xfId="20802"/>
    <cellStyle name="Normal 21 2 2 4 2" xfId="47105"/>
    <cellStyle name="Normal 21 2 2 5" xfId="20803"/>
    <cellStyle name="Normal 21 2 2 5 2" xfId="47106"/>
    <cellStyle name="Normal 21 2 2 6" xfId="20804"/>
    <cellStyle name="Normal 21 2 2 6 2" xfId="47107"/>
    <cellStyle name="Normal 21 2 2 7" xfId="20805"/>
    <cellStyle name="Normal 21 2 2 7 2" xfId="47108"/>
    <cellStyle name="Normal 21 2 2 8" xfId="31008"/>
    <cellStyle name="Normal 21 2 2 9" xfId="47102"/>
    <cellStyle name="Normal 21 2 2_REUTERS" xfId="20806"/>
    <cellStyle name="Normal 21 2 20" xfId="20807"/>
    <cellStyle name="Normal 21 2 20 2" xfId="47109"/>
    <cellStyle name="Normal 21 2 21" xfId="31007"/>
    <cellStyle name="Normal 21 2 22" xfId="47091"/>
    <cellStyle name="Normal 21 2 3" xfId="20808"/>
    <cellStyle name="Normal 21 2 3 2" xfId="20809"/>
    <cellStyle name="Normal 21 2 3 2 2" xfId="47111"/>
    <cellStyle name="Normal 21 2 3 3" xfId="20810"/>
    <cellStyle name="Normal 21 2 3 3 2" xfId="47112"/>
    <cellStyle name="Normal 21 2 3 4" xfId="20811"/>
    <cellStyle name="Normal 21 2 3 4 2" xfId="47113"/>
    <cellStyle name="Normal 21 2 3 5" xfId="20812"/>
    <cellStyle name="Normal 21 2 3 5 2" xfId="47114"/>
    <cellStyle name="Normal 21 2 3 6" xfId="20813"/>
    <cellStyle name="Normal 21 2 3 6 2" xfId="47115"/>
    <cellStyle name="Normal 21 2 3 7" xfId="20814"/>
    <cellStyle name="Normal 21 2 3 7 2" xfId="47116"/>
    <cellStyle name="Normal 21 2 3 8" xfId="31009"/>
    <cellStyle name="Normal 21 2 3 9" xfId="47110"/>
    <cellStyle name="Normal 21 2 3_REUTERS" xfId="20815"/>
    <cellStyle name="Normal 21 2 4" xfId="20816"/>
    <cellStyle name="Normal 21 2 4 2" xfId="20817"/>
    <cellStyle name="Normal 21 2 4 2 2" xfId="47118"/>
    <cellStyle name="Normal 21 2 4 3" xfId="20818"/>
    <cellStyle name="Normal 21 2 4 3 2" xfId="47119"/>
    <cellStyle name="Normal 21 2 4 4" xfId="20819"/>
    <cellStyle name="Normal 21 2 4 4 2" xfId="47120"/>
    <cellStyle name="Normal 21 2 4 5" xfId="20820"/>
    <cellStyle name="Normal 21 2 4 5 2" xfId="47121"/>
    <cellStyle name="Normal 21 2 4 6" xfId="20821"/>
    <cellStyle name="Normal 21 2 4 6 2" xfId="47122"/>
    <cellStyle name="Normal 21 2 4 7" xfId="20822"/>
    <cellStyle name="Normal 21 2 4 7 2" xfId="47123"/>
    <cellStyle name="Normal 21 2 4 8" xfId="31010"/>
    <cellStyle name="Normal 21 2 4 9" xfId="47117"/>
    <cellStyle name="Normal 21 2 4_REUTERS" xfId="20823"/>
    <cellStyle name="Normal 21 2 5" xfId="20824"/>
    <cellStyle name="Normal 21 2 5 2" xfId="20825"/>
    <cellStyle name="Normal 21 2 5 2 2" xfId="47125"/>
    <cellStyle name="Normal 21 2 5 3" xfId="20826"/>
    <cellStyle name="Normal 21 2 5 3 2" xfId="47126"/>
    <cellStyle name="Normal 21 2 5 4" xfId="20827"/>
    <cellStyle name="Normal 21 2 5 4 2" xfId="47127"/>
    <cellStyle name="Normal 21 2 5 5" xfId="20828"/>
    <cellStyle name="Normal 21 2 5 5 2" xfId="47128"/>
    <cellStyle name="Normal 21 2 5 6" xfId="20829"/>
    <cellStyle name="Normal 21 2 5 6 2" xfId="47129"/>
    <cellStyle name="Normal 21 2 5 7" xfId="20830"/>
    <cellStyle name="Normal 21 2 5 7 2" xfId="47130"/>
    <cellStyle name="Normal 21 2 5 8" xfId="31011"/>
    <cellStyle name="Normal 21 2 5 9" xfId="47124"/>
    <cellStyle name="Normal 21 2 5_REUTERS" xfId="20831"/>
    <cellStyle name="Normal 21 2 6" xfId="20832"/>
    <cellStyle name="Normal 21 2 6 2" xfId="20833"/>
    <cellStyle name="Normal 21 2 6 2 2" xfId="47132"/>
    <cellStyle name="Normal 21 2 6 3" xfId="20834"/>
    <cellStyle name="Normal 21 2 6 3 2" xfId="47133"/>
    <cellStyle name="Normal 21 2 6 4" xfId="20835"/>
    <cellStyle name="Normal 21 2 6 4 2" xfId="47134"/>
    <cellStyle name="Normal 21 2 6 5" xfId="20836"/>
    <cellStyle name="Normal 21 2 6 5 2" xfId="47135"/>
    <cellStyle name="Normal 21 2 6 6" xfId="47131"/>
    <cellStyle name="Normal 21 2 7" xfId="20837"/>
    <cellStyle name="Normal 21 2 7 2" xfId="47136"/>
    <cellStyle name="Normal 21 2 8" xfId="20838"/>
    <cellStyle name="Normal 21 2 8 2" xfId="47137"/>
    <cellStyle name="Normal 21 2 9" xfId="20839"/>
    <cellStyle name="Normal 21 2 9 2" xfId="47138"/>
    <cellStyle name="Normal 21 2_INDX_CORR" xfId="20840"/>
    <cellStyle name="Normal 21 20" xfId="20841"/>
    <cellStyle name="Normal 21 20 2" xfId="47139"/>
    <cellStyle name="Normal 21 21" xfId="20842"/>
    <cellStyle name="Normal 21 21 2" xfId="47140"/>
    <cellStyle name="Normal 21 22" xfId="31006"/>
    <cellStyle name="Normal 21 23" xfId="47080"/>
    <cellStyle name="Normal 21 3" xfId="20843"/>
    <cellStyle name="Normal 21 3 2" xfId="20844"/>
    <cellStyle name="Normal 21 3 2 2" xfId="47142"/>
    <cellStyle name="Normal 21 3 3" xfId="20845"/>
    <cellStyle name="Normal 21 3 3 2" xfId="47143"/>
    <cellStyle name="Normal 21 3 4" xfId="20846"/>
    <cellStyle name="Normal 21 3 4 2" xfId="47144"/>
    <cellStyle name="Normal 21 3 5" xfId="20847"/>
    <cellStyle name="Normal 21 3 5 2" xfId="47145"/>
    <cellStyle name="Normal 21 3 6" xfId="20848"/>
    <cellStyle name="Normal 21 3 6 2" xfId="47146"/>
    <cellStyle name="Normal 21 3 7" xfId="20849"/>
    <cellStyle name="Normal 21 3 7 2" xfId="47147"/>
    <cellStyle name="Normal 21 3 8" xfId="31012"/>
    <cellStyle name="Normal 21 3 9" xfId="47141"/>
    <cellStyle name="Normal 21 3_REUTERS" xfId="20850"/>
    <cellStyle name="Normal 21 4" xfId="20851"/>
    <cellStyle name="Normal 21 4 2" xfId="20852"/>
    <cellStyle name="Normal 21 4 2 2" xfId="47149"/>
    <cellStyle name="Normal 21 4 3" xfId="20853"/>
    <cellStyle name="Normal 21 4 3 2" xfId="47150"/>
    <cellStyle name="Normal 21 4 4" xfId="20854"/>
    <cellStyle name="Normal 21 4 4 2" xfId="47151"/>
    <cellStyle name="Normal 21 4 5" xfId="20855"/>
    <cellStyle name="Normal 21 4 5 2" xfId="47152"/>
    <cellStyle name="Normal 21 4 6" xfId="20856"/>
    <cellStyle name="Normal 21 4 6 2" xfId="47153"/>
    <cellStyle name="Normal 21 4 7" xfId="20857"/>
    <cellStyle name="Normal 21 4 7 2" xfId="47154"/>
    <cellStyle name="Normal 21 4 8" xfId="31013"/>
    <cellStyle name="Normal 21 4 9" xfId="47148"/>
    <cellStyle name="Normal 21 4_REUTERS" xfId="20858"/>
    <cellStyle name="Normal 21 5" xfId="20859"/>
    <cellStyle name="Normal 21 5 2" xfId="20860"/>
    <cellStyle name="Normal 21 5 2 2" xfId="47156"/>
    <cellStyle name="Normal 21 5 3" xfId="20861"/>
    <cellStyle name="Normal 21 5 3 2" xfId="47157"/>
    <cellStyle name="Normal 21 5 4" xfId="20862"/>
    <cellStyle name="Normal 21 5 4 2" xfId="47158"/>
    <cellStyle name="Normal 21 5 5" xfId="20863"/>
    <cellStyle name="Normal 21 5 5 2" xfId="47159"/>
    <cellStyle name="Normal 21 5 6" xfId="20864"/>
    <cellStyle name="Normal 21 5 6 2" xfId="47160"/>
    <cellStyle name="Normal 21 5 7" xfId="20865"/>
    <cellStyle name="Normal 21 5 7 2" xfId="47161"/>
    <cellStyle name="Normal 21 5 8" xfId="31014"/>
    <cellStyle name="Normal 21 5 9" xfId="47155"/>
    <cellStyle name="Normal 21 5_REUTERS" xfId="20866"/>
    <cellStyle name="Normal 21 6" xfId="20867"/>
    <cellStyle name="Normal 21 6 2" xfId="20868"/>
    <cellStyle name="Normal 21 6 2 2" xfId="47163"/>
    <cellStyle name="Normal 21 6 3" xfId="20869"/>
    <cellStyle name="Normal 21 6 3 2" xfId="47164"/>
    <cellStyle name="Normal 21 6 4" xfId="20870"/>
    <cellStyle name="Normal 21 6 4 2" xfId="47165"/>
    <cellStyle name="Normal 21 6 5" xfId="20871"/>
    <cellStyle name="Normal 21 6 5 2" xfId="47166"/>
    <cellStyle name="Normal 21 6 6" xfId="20872"/>
    <cellStyle name="Normal 21 6 6 2" xfId="47167"/>
    <cellStyle name="Normal 21 6 7" xfId="20873"/>
    <cellStyle name="Normal 21 6 7 2" xfId="47168"/>
    <cellStyle name="Normal 21 6 8" xfId="31015"/>
    <cellStyle name="Normal 21 6 9" xfId="47162"/>
    <cellStyle name="Normal 21 6_REUTERS" xfId="20874"/>
    <cellStyle name="Normal 21 7" xfId="20875"/>
    <cellStyle name="Normal 21 7 2" xfId="20876"/>
    <cellStyle name="Normal 21 7 2 2" xfId="47170"/>
    <cellStyle name="Normal 21 7 3" xfId="20877"/>
    <cellStyle name="Normal 21 7 3 2" xfId="47171"/>
    <cellStyle name="Normal 21 7 4" xfId="20878"/>
    <cellStyle name="Normal 21 7 4 2" xfId="47172"/>
    <cellStyle name="Normal 21 7 5" xfId="20879"/>
    <cellStyle name="Normal 21 7 5 2" xfId="47173"/>
    <cellStyle name="Normal 21 7 6" xfId="47169"/>
    <cellStyle name="Normal 21 8" xfId="20880"/>
    <cellStyle name="Normal 21 8 2" xfId="47174"/>
    <cellStyle name="Normal 21 9" xfId="20881"/>
    <cellStyle name="Normal 21 9 2" xfId="47175"/>
    <cellStyle name="Normal 21_INDX_CORR" xfId="20882"/>
    <cellStyle name="Normal 22" xfId="20883"/>
    <cellStyle name="Normal 22 10" xfId="20884"/>
    <cellStyle name="Normal 22 10 2" xfId="47177"/>
    <cellStyle name="Normal 22 11" xfId="20885"/>
    <cellStyle name="Normal 22 11 2" xfId="47178"/>
    <cellStyle name="Normal 22 12" xfId="20886"/>
    <cellStyle name="Normal 22 12 2" xfId="47179"/>
    <cellStyle name="Normal 22 13" xfId="20887"/>
    <cellStyle name="Normal 22 13 2" xfId="47180"/>
    <cellStyle name="Normal 22 14" xfId="20888"/>
    <cellStyle name="Normal 22 14 2" xfId="47181"/>
    <cellStyle name="Normal 22 15" xfId="20889"/>
    <cellStyle name="Normal 22 15 2" xfId="47182"/>
    <cellStyle name="Normal 22 16" xfId="20890"/>
    <cellStyle name="Normal 22 16 2" xfId="47183"/>
    <cellStyle name="Normal 22 17" xfId="20891"/>
    <cellStyle name="Normal 22 17 2" xfId="47184"/>
    <cellStyle name="Normal 22 18" xfId="20892"/>
    <cellStyle name="Normal 22 18 2" xfId="47185"/>
    <cellStyle name="Normal 22 19" xfId="20893"/>
    <cellStyle name="Normal 22 19 2" xfId="47186"/>
    <cellStyle name="Normal 22 2" xfId="20894"/>
    <cellStyle name="Normal 22 2 10" xfId="20895"/>
    <cellStyle name="Normal 22 2 10 2" xfId="47188"/>
    <cellStyle name="Normal 22 2 11" xfId="20896"/>
    <cellStyle name="Normal 22 2 11 2" xfId="47189"/>
    <cellStyle name="Normal 22 2 12" xfId="20897"/>
    <cellStyle name="Normal 22 2 12 2" xfId="47190"/>
    <cellStyle name="Normal 22 2 13" xfId="20898"/>
    <cellStyle name="Normal 22 2 13 2" xfId="47191"/>
    <cellStyle name="Normal 22 2 14" xfId="20899"/>
    <cellStyle name="Normal 22 2 14 2" xfId="47192"/>
    <cellStyle name="Normal 22 2 15" xfId="20900"/>
    <cellStyle name="Normal 22 2 15 2" xfId="47193"/>
    <cellStyle name="Normal 22 2 16" xfId="20901"/>
    <cellStyle name="Normal 22 2 16 2" xfId="47194"/>
    <cellStyle name="Normal 22 2 17" xfId="20902"/>
    <cellStyle name="Normal 22 2 17 2" xfId="47195"/>
    <cellStyle name="Normal 22 2 18" xfId="20903"/>
    <cellStyle name="Normal 22 2 18 2" xfId="47196"/>
    <cellStyle name="Normal 22 2 19" xfId="20904"/>
    <cellStyle name="Normal 22 2 19 2" xfId="47197"/>
    <cellStyle name="Normal 22 2 2" xfId="20905"/>
    <cellStyle name="Normal 22 2 2 2" xfId="20906"/>
    <cellStyle name="Normal 22 2 2 2 2" xfId="47199"/>
    <cellStyle name="Normal 22 2 2 3" xfId="20907"/>
    <cellStyle name="Normal 22 2 2 3 2" xfId="47200"/>
    <cellStyle name="Normal 22 2 2 4" xfId="20908"/>
    <cellStyle name="Normal 22 2 2 4 2" xfId="47201"/>
    <cellStyle name="Normal 22 2 2 5" xfId="20909"/>
    <cellStyle name="Normal 22 2 2 5 2" xfId="47202"/>
    <cellStyle name="Normal 22 2 2 6" xfId="20910"/>
    <cellStyle name="Normal 22 2 2 6 2" xfId="47203"/>
    <cellStyle name="Normal 22 2 2 7" xfId="20911"/>
    <cellStyle name="Normal 22 2 2 7 2" xfId="47204"/>
    <cellStyle name="Normal 22 2 2 8" xfId="31018"/>
    <cellStyle name="Normal 22 2 2 9" xfId="47198"/>
    <cellStyle name="Normal 22 2 2_REUTERS" xfId="20912"/>
    <cellStyle name="Normal 22 2 20" xfId="20913"/>
    <cellStyle name="Normal 22 2 20 2" xfId="47205"/>
    <cellStyle name="Normal 22 2 21" xfId="31017"/>
    <cellStyle name="Normal 22 2 22" xfId="47187"/>
    <cellStyle name="Normal 22 2 3" xfId="20914"/>
    <cellStyle name="Normal 22 2 3 2" xfId="20915"/>
    <cellStyle name="Normal 22 2 3 2 2" xfId="47207"/>
    <cellStyle name="Normal 22 2 3 3" xfId="20916"/>
    <cellStyle name="Normal 22 2 3 3 2" xfId="47208"/>
    <cellStyle name="Normal 22 2 3 4" xfId="20917"/>
    <cellStyle name="Normal 22 2 3 4 2" xfId="47209"/>
    <cellStyle name="Normal 22 2 3 5" xfId="20918"/>
    <cellStyle name="Normal 22 2 3 5 2" xfId="47210"/>
    <cellStyle name="Normal 22 2 3 6" xfId="20919"/>
    <cellStyle name="Normal 22 2 3 6 2" xfId="47211"/>
    <cellStyle name="Normal 22 2 3 7" xfId="20920"/>
    <cellStyle name="Normal 22 2 3 7 2" xfId="47212"/>
    <cellStyle name="Normal 22 2 3 8" xfId="31019"/>
    <cellStyle name="Normal 22 2 3 9" xfId="47206"/>
    <cellStyle name="Normal 22 2 3_REUTERS" xfId="20921"/>
    <cellStyle name="Normal 22 2 4" xfId="20922"/>
    <cellStyle name="Normal 22 2 4 2" xfId="20923"/>
    <cellStyle name="Normal 22 2 4 2 2" xfId="47214"/>
    <cellStyle name="Normal 22 2 4 3" xfId="20924"/>
    <cellStyle name="Normal 22 2 4 3 2" xfId="47215"/>
    <cellStyle name="Normal 22 2 4 4" xfId="20925"/>
    <cellStyle name="Normal 22 2 4 4 2" xfId="47216"/>
    <cellStyle name="Normal 22 2 4 5" xfId="20926"/>
    <cellStyle name="Normal 22 2 4 5 2" xfId="47217"/>
    <cellStyle name="Normal 22 2 4 6" xfId="20927"/>
    <cellStyle name="Normal 22 2 4 6 2" xfId="47218"/>
    <cellStyle name="Normal 22 2 4 7" xfId="20928"/>
    <cellStyle name="Normal 22 2 4 7 2" xfId="47219"/>
    <cellStyle name="Normal 22 2 4 8" xfId="31020"/>
    <cellStyle name="Normal 22 2 4 9" xfId="47213"/>
    <cellStyle name="Normal 22 2 4_REUTERS" xfId="20929"/>
    <cellStyle name="Normal 22 2 5" xfId="20930"/>
    <cellStyle name="Normal 22 2 5 2" xfId="20931"/>
    <cellStyle name="Normal 22 2 5 2 2" xfId="47221"/>
    <cellStyle name="Normal 22 2 5 3" xfId="20932"/>
    <cellStyle name="Normal 22 2 5 3 2" xfId="47222"/>
    <cellStyle name="Normal 22 2 5 4" xfId="20933"/>
    <cellStyle name="Normal 22 2 5 4 2" xfId="47223"/>
    <cellStyle name="Normal 22 2 5 5" xfId="20934"/>
    <cellStyle name="Normal 22 2 5 5 2" xfId="47224"/>
    <cellStyle name="Normal 22 2 5 6" xfId="20935"/>
    <cellStyle name="Normal 22 2 5 6 2" xfId="47225"/>
    <cellStyle name="Normal 22 2 5 7" xfId="20936"/>
    <cellStyle name="Normal 22 2 5 7 2" xfId="47226"/>
    <cellStyle name="Normal 22 2 5 8" xfId="31021"/>
    <cellStyle name="Normal 22 2 5 9" xfId="47220"/>
    <cellStyle name="Normal 22 2 5_REUTERS" xfId="20937"/>
    <cellStyle name="Normal 22 2 6" xfId="20938"/>
    <cellStyle name="Normal 22 2 6 2" xfId="20939"/>
    <cellStyle name="Normal 22 2 6 2 2" xfId="47228"/>
    <cellStyle name="Normal 22 2 6 3" xfId="20940"/>
    <cellStyle name="Normal 22 2 6 3 2" xfId="47229"/>
    <cellStyle name="Normal 22 2 6 4" xfId="20941"/>
    <cellStyle name="Normal 22 2 6 4 2" xfId="47230"/>
    <cellStyle name="Normal 22 2 6 5" xfId="20942"/>
    <cellStyle name="Normal 22 2 6 5 2" xfId="47231"/>
    <cellStyle name="Normal 22 2 6 6" xfId="47227"/>
    <cellStyle name="Normal 22 2 7" xfId="20943"/>
    <cellStyle name="Normal 22 2 7 2" xfId="47232"/>
    <cellStyle name="Normal 22 2 8" xfId="20944"/>
    <cellStyle name="Normal 22 2 8 2" xfId="47233"/>
    <cellStyle name="Normal 22 2 9" xfId="20945"/>
    <cellStyle name="Normal 22 2 9 2" xfId="47234"/>
    <cellStyle name="Normal 22 2_INDX_CORR" xfId="20946"/>
    <cellStyle name="Normal 22 20" xfId="20947"/>
    <cellStyle name="Normal 22 20 2" xfId="47235"/>
    <cellStyle name="Normal 22 21" xfId="20948"/>
    <cellStyle name="Normal 22 21 2" xfId="47236"/>
    <cellStyle name="Normal 22 22" xfId="31016"/>
    <cellStyle name="Normal 22 23" xfId="47176"/>
    <cellStyle name="Normal 22 3" xfId="20949"/>
    <cellStyle name="Normal 22 3 2" xfId="20950"/>
    <cellStyle name="Normal 22 3 2 2" xfId="47238"/>
    <cellStyle name="Normal 22 3 3" xfId="20951"/>
    <cellStyle name="Normal 22 3 3 2" xfId="47239"/>
    <cellStyle name="Normal 22 3 4" xfId="20952"/>
    <cellStyle name="Normal 22 3 4 2" xfId="47240"/>
    <cellStyle name="Normal 22 3 5" xfId="20953"/>
    <cellStyle name="Normal 22 3 5 2" xfId="47241"/>
    <cellStyle name="Normal 22 3 6" xfId="20954"/>
    <cellStyle name="Normal 22 3 6 2" xfId="47242"/>
    <cellStyle name="Normal 22 3 7" xfId="20955"/>
    <cellStyle name="Normal 22 3 7 2" xfId="47243"/>
    <cellStyle name="Normal 22 3 8" xfId="31022"/>
    <cellStyle name="Normal 22 3 9" xfId="47237"/>
    <cellStyle name="Normal 22 3_REUTERS" xfId="20956"/>
    <cellStyle name="Normal 22 4" xfId="20957"/>
    <cellStyle name="Normal 22 4 2" xfId="20958"/>
    <cellStyle name="Normal 22 4 2 2" xfId="47245"/>
    <cellStyle name="Normal 22 4 3" xfId="20959"/>
    <cellStyle name="Normal 22 4 3 2" xfId="47246"/>
    <cellStyle name="Normal 22 4 4" xfId="20960"/>
    <cellStyle name="Normal 22 4 4 2" xfId="47247"/>
    <cellStyle name="Normal 22 4 5" xfId="20961"/>
    <cellStyle name="Normal 22 4 5 2" xfId="47248"/>
    <cellStyle name="Normal 22 4 6" xfId="20962"/>
    <cellStyle name="Normal 22 4 6 2" xfId="47249"/>
    <cellStyle name="Normal 22 4 7" xfId="20963"/>
    <cellStyle name="Normal 22 4 7 2" xfId="47250"/>
    <cellStyle name="Normal 22 4 8" xfId="31023"/>
    <cellStyle name="Normal 22 4 9" xfId="47244"/>
    <cellStyle name="Normal 22 4_REUTERS" xfId="20964"/>
    <cellStyle name="Normal 22 5" xfId="20965"/>
    <cellStyle name="Normal 22 5 2" xfId="20966"/>
    <cellStyle name="Normal 22 5 2 2" xfId="47252"/>
    <cellStyle name="Normal 22 5 3" xfId="20967"/>
    <cellStyle name="Normal 22 5 3 2" xfId="47253"/>
    <cellStyle name="Normal 22 5 4" xfId="20968"/>
    <cellStyle name="Normal 22 5 4 2" xfId="47254"/>
    <cellStyle name="Normal 22 5 5" xfId="20969"/>
    <cellStyle name="Normal 22 5 5 2" xfId="47255"/>
    <cellStyle name="Normal 22 5 6" xfId="20970"/>
    <cellStyle name="Normal 22 5 6 2" xfId="47256"/>
    <cellStyle name="Normal 22 5 7" xfId="20971"/>
    <cellStyle name="Normal 22 5 7 2" xfId="47257"/>
    <cellStyle name="Normal 22 5 8" xfId="31024"/>
    <cellStyle name="Normal 22 5 9" xfId="47251"/>
    <cellStyle name="Normal 22 5_REUTERS" xfId="20972"/>
    <cellStyle name="Normal 22 6" xfId="20973"/>
    <cellStyle name="Normal 22 6 2" xfId="20974"/>
    <cellStyle name="Normal 22 6 2 2" xfId="47259"/>
    <cellStyle name="Normal 22 6 3" xfId="20975"/>
    <cellStyle name="Normal 22 6 3 2" xfId="47260"/>
    <cellStyle name="Normal 22 6 4" xfId="20976"/>
    <cellStyle name="Normal 22 6 4 2" xfId="47261"/>
    <cellStyle name="Normal 22 6 5" xfId="20977"/>
    <cellStyle name="Normal 22 6 5 2" xfId="47262"/>
    <cellStyle name="Normal 22 6 6" xfId="20978"/>
    <cellStyle name="Normal 22 6 6 2" xfId="47263"/>
    <cellStyle name="Normal 22 6 7" xfId="20979"/>
    <cellStyle name="Normal 22 6 7 2" xfId="47264"/>
    <cellStyle name="Normal 22 6 8" xfId="31025"/>
    <cellStyle name="Normal 22 6 9" xfId="47258"/>
    <cellStyle name="Normal 22 6_REUTERS" xfId="20980"/>
    <cellStyle name="Normal 22 7" xfId="20981"/>
    <cellStyle name="Normal 22 7 2" xfId="20982"/>
    <cellStyle name="Normal 22 7 2 2" xfId="47266"/>
    <cellStyle name="Normal 22 7 3" xfId="20983"/>
    <cellStyle name="Normal 22 7 3 2" xfId="47267"/>
    <cellStyle name="Normal 22 7 4" xfId="20984"/>
    <cellStyle name="Normal 22 7 4 2" xfId="47268"/>
    <cellStyle name="Normal 22 7 5" xfId="20985"/>
    <cellStyle name="Normal 22 7 5 2" xfId="47269"/>
    <cellStyle name="Normal 22 7 6" xfId="47265"/>
    <cellStyle name="Normal 22 8" xfId="20986"/>
    <cellStyle name="Normal 22 8 2" xfId="47270"/>
    <cellStyle name="Normal 22 9" xfId="20987"/>
    <cellStyle name="Normal 22 9 2" xfId="47271"/>
    <cellStyle name="Normal 22_INDX_CORR" xfId="20988"/>
    <cellStyle name="Normal 23" xfId="20989"/>
    <cellStyle name="Normal 23 10" xfId="20990"/>
    <cellStyle name="Normal 23 10 2" xfId="47273"/>
    <cellStyle name="Normal 23 11" xfId="20991"/>
    <cellStyle name="Normal 23 11 2" xfId="47274"/>
    <cellStyle name="Normal 23 12" xfId="20992"/>
    <cellStyle name="Normal 23 12 2" xfId="47275"/>
    <cellStyle name="Normal 23 13" xfId="20993"/>
    <cellStyle name="Normal 23 13 2" xfId="47276"/>
    <cellStyle name="Normal 23 14" xfId="20994"/>
    <cellStyle name="Normal 23 14 2" xfId="47277"/>
    <cellStyle name="Normal 23 15" xfId="20995"/>
    <cellStyle name="Normal 23 15 2" xfId="47278"/>
    <cellStyle name="Normal 23 16" xfId="20996"/>
    <cellStyle name="Normal 23 16 2" xfId="47279"/>
    <cellStyle name="Normal 23 17" xfId="20997"/>
    <cellStyle name="Normal 23 17 2" xfId="47280"/>
    <cellStyle name="Normal 23 18" xfId="20998"/>
    <cellStyle name="Normal 23 18 2" xfId="47281"/>
    <cellStyle name="Normal 23 19" xfId="20999"/>
    <cellStyle name="Normal 23 19 2" xfId="47282"/>
    <cellStyle name="Normal 23 2" xfId="21000"/>
    <cellStyle name="Normal 23 2 10" xfId="21001"/>
    <cellStyle name="Normal 23 2 10 2" xfId="47284"/>
    <cellStyle name="Normal 23 2 11" xfId="21002"/>
    <cellStyle name="Normal 23 2 11 2" xfId="47285"/>
    <cellStyle name="Normal 23 2 12" xfId="21003"/>
    <cellStyle name="Normal 23 2 12 2" xfId="47286"/>
    <cellStyle name="Normal 23 2 13" xfId="21004"/>
    <cellStyle name="Normal 23 2 13 2" xfId="47287"/>
    <cellStyle name="Normal 23 2 14" xfId="21005"/>
    <cellStyle name="Normal 23 2 14 2" xfId="47288"/>
    <cellStyle name="Normal 23 2 15" xfId="21006"/>
    <cellStyle name="Normal 23 2 15 2" xfId="47289"/>
    <cellStyle name="Normal 23 2 16" xfId="21007"/>
    <cellStyle name="Normal 23 2 16 2" xfId="47290"/>
    <cellStyle name="Normal 23 2 17" xfId="21008"/>
    <cellStyle name="Normal 23 2 17 2" xfId="47291"/>
    <cellStyle name="Normal 23 2 18" xfId="21009"/>
    <cellStyle name="Normal 23 2 18 2" xfId="47292"/>
    <cellStyle name="Normal 23 2 19" xfId="21010"/>
    <cellStyle name="Normal 23 2 19 2" xfId="47293"/>
    <cellStyle name="Normal 23 2 2" xfId="21011"/>
    <cellStyle name="Normal 23 2 2 2" xfId="21012"/>
    <cellStyle name="Normal 23 2 2 2 2" xfId="47295"/>
    <cellStyle name="Normal 23 2 2 3" xfId="21013"/>
    <cellStyle name="Normal 23 2 2 3 2" xfId="47296"/>
    <cellStyle name="Normal 23 2 2 4" xfId="21014"/>
    <cellStyle name="Normal 23 2 2 4 2" xfId="47297"/>
    <cellStyle name="Normal 23 2 2 5" xfId="21015"/>
    <cellStyle name="Normal 23 2 2 5 2" xfId="47298"/>
    <cellStyle name="Normal 23 2 2 6" xfId="21016"/>
    <cellStyle name="Normal 23 2 2 6 2" xfId="47299"/>
    <cellStyle name="Normal 23 2 2 7" xfId="21017"/>
    <cellStyle name="Normal 23 2 2 7 2" xfId="47300"/>
    <cellStyle name="Normal 23 2 2 8" xfId="31028"/>
    <cellStyle name="Normal 23 2 2 9" xfId="47294"/>
    <cellStyle name="Normal 23 2 2_REUTERS" xfId="21018"/>
    <cellStyle name="Normal 23 2 20" xfId="21019"/>
    <cellStyle name="Normal 23 2 20 2" xfId="47301"/>
    <cellStyle name="Normal 23 2 21" xfId="31027"/>
    <cellStyle name="Normal 23 2 22" xfId="47283"/>
    <cellStyle name="Normal 23 2 3" xfId="21020"/>
    <cellStyle name="Normal 23 2 3 2" xfId="21021"/>
    <cellStyle name="Normal 23 2 3 2 2" xfId="47303"/>
    <cellStyle name="Normal 23 2 3 3" xfId="21022"/>
    <cellStyle name="Normal 23 2 3 3 2" xfId="47304"/>
    <cellStyle name="Normal 23 2 3 4" xfId="21023"/>
    <cellStyle name="Normal 23 2 3 4 2" xfId="47305"/>
    <cellStyle name="Normal 23 2 3 5" xfId="21024"/>
    <cellStyle name="Normal 23 2 3 5 2" xfId="47306"/>
    <cellStyle name="Normal 23 2 3 6" xfId="21025"/>
    <cellStyle name="Normal 23 2 3 6 2" xfId="47307"/>
    <cellStyle name="Normal 23 2 3 7" xfId="21026"/>
    <cellStyle name="Normal 23 2 3 7 2" xfId="47308"/>
    <cellStyle name="Normal 23 2 3 8" xfId="31029"/>
    <cellStyle name="Normal 23 2 3 9" xfId="47302"/>
    <cellStyle name="Normal 23 2 3_REUTERS" xfId="21027"/>
    <cellStyle name="Normal 23 2 4" xfId="21028"/>
    <cellStyle name="Normal 23 2 4 2" xfId="21029"/>
    <cellStyle name="Normal 23 2 4 2 2" xfId="47310"/>
    <cellStyle name="Normal 23 2 4 3" xfId="21030"/>
    <cellStyle name="Normal 23 2 4 3 2" xfId="47311"/>
    <cellStyle name="Normal 23 2 4 4" xfId="21031"/>
    <cellStyle name="Normal 23 2 4 4 2" xfId="47312"/>
    <cellStyle name="Normal 23 2 4 5" xfId="21032"/>
    <cellStyle name="Normal 23 2 4 5 2" xfId="47313"/>
    <cellStyle name="Normal 23 2 4 6" xfId="21033"/>
    <cellStyle name="Normal 23 2 4 6 2" xfId="47314"/>
    <cellStyle name="Normal 23 2 4 7" xfId="21034"/>
    <cellStyle name="Normal 23 2 4 7 2" xfId="47315"/>
    <cellStyle name="Normal 23 2 4 8" xfId="31030"/>
    <cellStyle name="Normal 23 2 4 9" xfId="47309"/>
    <cellStyle name="Normal 23 2 4_REUTERS" xfId="21035"/>
    <cellStyle name="Normal 23 2 5" xfId="21036"/>
    <cellStyle name="Normal 23 2 5 2" xfId="21037"/>
    <cellStyle name="Normal 23 2 5 2 2" xfId="47317"/>
    <cellStyle name="Normal 23 2 5 3" xfId="21038"/>
    <cellStyle name="Normal 23 2 5 3 2" xfId="47318"/>
    <cellStyle name="Normal 23 2 5 4" xfId="21039"/>
    <cellStyle name="Normal 23 2 5 4 2" xfId="47319"/>
    <cellStyle name="Normal 23 2 5 5" xfId="21040"/>
    <cellStyle name="Normal 23 2 5 5 2" xfId="47320"/>
    <cellStyle name="Normal 23 2 5 6" xfId="21041"/>
    <cellStyle name="Normal 23 2 5 6 2" xfId="47321"/>
    <cellStyle name="Normal 23 2 5 7" xfId="21042"/>
    <cellStyle name="Normal 23 2 5 7 2" xfId="47322"/>
    <cellStyle name="Normal 23 2 5 8" xfId="31031"/>
    <cellStyle name="Normal 23 2 5 9" xfId="47316"/>
    <cellStyle name="Normal 23 2 5_REUTERS" xfId="21043"/>
    <cellStyle name="Normal 23 2 6" xfId="21044"/>
    <cellStyle name="Normal 23 2 6 2" xfId="21045"/>
    <cellStyle name="Normal 23 2 6 2 2" xfId="47324"/>
    <cellStyle name="Normal 23 2 6 3" xfId="21046"/>
    <cellStyle name="Normal 23 2 6 3 2" xfId="47325"/>
    <cellStyle name="Normal 23 2 6 4" xfId="21047"/>
    <cellStyle name="Normal 23 2 6 4 2" xfId="47326"/>
    <cellStyle name="Normal 23 2 6 5" xfId="21048"/>
    <cellStyle name="Normal 23 2 6 5 2" xfId="47327"/>
    <cellStyle name="Normal 23 2 6 6" xfId="47323"/>
    <cellStyle name="Normal 23 2 7" xfId="21049"/>
    <cellStyle name="Normal 23 2 7 2" xfId="47328"/>
    <cellStyle name="Normal 23 2 8" xfId="21050"/>
    <cellStyle name="Normal 23 2 8 2" xfId="47329"/>
    <cellStyle name="Normal 23 2 9" xfId="21051"/>
    <cellStyle name="Normal 23 2 9 2" xfId="47330"/>
    <cellStyle name="Normal 23 2_INDX_CORR" xfId="21052"/>
    <cellStyle name="Normal 23 20" xfId="21053"/>
    <cellStyle name="Normal 23 20 2" xfId="47331"/>
    <cellStyle name="Normal 23 21" xfId="21054"/>
    <cellStyle name="Normal 23 21 2" xfId="47332"/>
    <cellStyle name="Normal 23 22" xfId="31026"/>
    <cellStyle name="Normal 23 23" xfId="47272"/>
    <cellStyle name="Normal 23 3" xfId="21055"/>
    <cellStyle name="Normal 23 3 2" xfId="21056"/>
    <cellStyle name="Normal 23 3 2 2" xfId="47334"/>
    <cellStyle name="Normal 23 3 3" xfId="21057"/>
    <cellStyle name="Normal 23 3 3 2" xfId="47335"/>
    <cellStyle name="Normal 23 3 4" xfId="21058"/>
    <cellStyle name="Normal 23 3 4 2" xfId="47336"/>
    <cellStyle name="Normal 23 3 5" xfId="21059"/>
    <cellStyle name="Normal 23 3 5 2" xfId="47337"/>
    <cellStyle name="Normal 23 3 6" xfId="21060"/>
    <cellStyle name="Normal 23 3 6 2" xfId="47338"/>
    <cellStyle name="Normal 23 3 7" xfId="21061"/>
    <cellStyle name="Normal 23 3 7 2" xfId="47339"/>
    <cellStyle name="Normal 23 3 8" xfId="31032"/>
    <cellStyle name="Normal 23 3 9" xfId="47333"/>
    <cellStyle name="Normal 23 3_REUTERS" xfId="21062"/>
    <cellStyle name="Normal 23 4" xfId="21063"/>
    <cellStyle name="Normal 23 4 2" xfId="21064"/>
    <cellStyle name="Normal 23 4 2 2" xfId="47341"/>
    <cellStyle name="Normal 23 4 3" xfId="21065"/>
    <cellStyle name="Normal 23 4 3 2" xfId="47342"/>
    <cellStyle name="Normal 23 4 4" xfId="21066"/>
    <cellStyle name="Normal 23 4 4 2" xfId="47343"/>
    <cellStyle name="Normal 23 4 5" xfId="21067"/>
    <cellStyle name="Normal 23 4 5 2" xfId="47344"/>
    <cellStyle name="Normal 23 4 6" xfId="21068"/>
    <cellStyle name="Normal 23 4 6 2" xfId="47345"/>
    <cellStyle name="Normal 23 4 7" xfId="21069"/>
    <cellStyle name="Normal 23 4 7 2" xfId="47346"/>
    <cellStyle name="Normal 23 4 8" xfId="31033"/>
    <cellStyle name="Normal 23 4 9" xfId="47340"/>
    <cellStyle name="Normal 23 4_REUTERS" xfId="21070"/>
    <cellStyle name="Normal 23 5" xfId="21071"/>
    <cellStyle name="Normal 23 5 2" xfId="21072"/>
    <cellStyle name="Normal 23 5 2 2" xfId="47348"/>
    <cellStyle name="Normal 23 5 3" xfId="21073"/>
    <cellStyle name="Normal 23 5 3 2" xfId="47349"/>
    <cellStyle name="Normal 23 5 4" xfId="21074"/>
    <cellStyle name="Normal 23 5 4 2" xfId="47350"/>
    <cellStyle name="Normal 23 5 5" xfId="21075"/>
    <cellStyle name="Normal 23 5 5 2" xfId="47351"/>
    <cellStyle name="Normal 23 5 6" xfId="21076"/>
    <cellStyle name="Normal 23 5 6 2" xfId="47352"/>
    <cellStyle name="Normal 23 5 7" xfId="21077"/>
    <cellStyle name="Normal 23 5 7 2" xfId="47353"/>
    <cellStyle name="Normal 23 5 8" xfId="31034"/>
    <cellStyle name="Normal 23 5 9" xfId="47347"/>
    <cellStyle name="Normal 23 5_REUTERS" xfId="21078"/>
    <cellStyle name="Normal 23 6" xfId="21079"/>
    <cellStyle name="Normal 23 6 2" xfId="21080"/>
    <cellStyle name="Normal 23 6 2 2" xfId="47355"/>
    <cellStyle name="Normal 23 6 3" xfId="21081"/>
    <cellStyle name="Normal 23 6 3 2" xfId="47356"/>
    <cellStyle name="Normal 23 6 4" xfId="21082"/>
    <cellStyle name="Normal 23 6 4 2" xfId="47357"/>
    <cellStyle name="Normal 23 6 5" xfId="21083"/>
    <cellStyle name="Normal 23 6 5 2" xfId="47358"/>
    <cellStyle name="Normal 23 6 6" xfId="21084"/>
    <cellStyle name="Normal 23 6 6 2" xfId="47359"/>
    <cellStyle name="Normal 23 6 7" xfId="21085"/>
    <cellStyle name="Normal 23 6 7 2" xfId="47360"/>
    <cellStyle name="Normal 23 6 8" xfId="31035"/>
    <cellStyle name="Normal 23 6 9" xfId="47354"/>
    <cellStyle name="Normal 23 6_REUTERS" xfId="21086"/>
    <cellStyle name="Normal 23 7" xfId="21087"/>
    <cellStyle name="Normal 23 7 2" xfId="21088"/>
    <cellStyle name="Normal 23 7 2 2" xfId="47362"/>
    <cellStyle name="Normal 23 7 3" xfId="21089"/>
    <cellStyle name="Normal 23 7 3 2" xfId="47363"/>
    <cellStyle name="Normal 23 7 4" xfId="21090"/>
    <cellStyle name="Normal 23 7 4 2" xfId="47364"/>
    <cellStyle name="Normal 23 7 5" xfId="21091"/>
    <cellStyle name="Normal 23 7 5 2" xfId="47365"/>
    <cellStyle name="Normal 23 7 6" xfId="47361"/>
    <cellStyle name="Normal 23 8" xfId="21092"/>
    <cellStyle name="Normal 23 8 2" xfId="47366"/>
    <cellStyle name="Normal 23 9" xfId="21093"/>
    <cellStyle name="Normal 23 9 2" xfId="47367"/>
    <cellStyle name="Normal 23_INDX_CORR" xfId="21094"/>
    <cellStyle name="Normal 24" xfId="21095"/>
    <cellStyle name="Normal 24 10" xfId="21096"/>
    <cellStyle name="Normal 24 10 2" xfId="47369"/>
    <cellStyle name="Normal 24 11" xfId="21097"/>
    <cellStyle name="Normal 24 11 2" xfId="47370"/>
    <cellStyle name="Normal 24 12" xfId="21098"/>
    <cellStyle name="Normal 24 12 2" xfId="47371"/>
    <cellStyle name="Normal 24 13" xfId="21099"/>
    <cellStyle name="Normal 24 13 2" xfId="47372"/>
    <cellStyle name="Normal 24 14" xfId="21100"/>
    <cellStyle name="Normal 24 14 2" xfId="47373"/>
    <cellStyle name="Normal 24 15" xfId="21101"/>
    <cellStyle name="Normal 24 15 2" xfId="47374"/>
    <cellStyle name="Normal 24 16" xfId="21102"/>
    <cellStyle name="Normal 24 16 2" xfId="47375"/>
    <cellStyle name="Normal 24 17" xfId="21103"/>
    <cellStyle name="Normal 24 17 2" xfId="47376"/>
    <cellStyle name="Normal 24 18" xfId="21104"/>
    <cellStyle name="Normal 24 18 2" xfId="47377"/>
    <cellStyle name="Normal 24 19" xfId="21105"/>
    <cellStyle name="Normal 24 19 2" xfId="47378"/>
    <cellStyle name="Normal 24 2" xfId="21106"/>
    <cellStyle name="Normal 24 2 10" xfId="21107"/>
    <cellStyle name="Normal 24 2 10 2" xfId="47380"/>
    <cellStyle name="Normal 24 2 11" xfId="21108"/>
    <cellStyle name="Normal 24 2 11 2" xfId="47381"/>
    <cellStyle name="Normal 24 2 12" xfId="21109"/>
    <cellStyle name="Normal 24 2 12 2" xfId="47382"/>
    <cellStyle name="Normal 24 2 13" xfId="21110"/>
    <cellStyle name="Normal 24 2 13 2" xfId="47383"/>
    <cellStyle name="Normal 24 2 14" xfId="21111"/>
    <cellStyle name="Normal 24 2 14 2" xfId="47384"/>
    <cellStyle name="Normal 24 2 15" xfId="21112"/>
    <cellStyle name="Normal 24 2 15 2" xfId="47385"/>
    <cellStyle name="Normal 24 2 16" xfId="21113"/>
    <cellStyle name="Normal 24 2 16 2" xfId="47386"/>
    <cellStyle name="Normal 24 2 17" xfId="21114"/>
    <cellStyle name="Normal 24 2 17 2" xfId="47387"/>
    <cellStyle name="Normal 24 2 18" xfId="21115"/>
    <cellStyle name="Normal 24 2 18 2" xfId="47388"/>
    <cellStyle name="Normal 24 2 19" xfId="21116"/>
    <cellStyle name="Normal 24 2 19 2" xfId="47389"/>
    <cellStyle name="Normal 24 2 2" xfId="21117"/>
    <cellStyle name="Normal 24 2 2 2" xfId="21118"/>
    <cellStyle name="Normal 24 2 2 2 2" xfId="47391"/>
    <cellStyle name="Normal 24 2 2 3" xfId="21119"/>
    <cellStyle name="Normal 24 2 2 3 2" xfId="47392"/>
    <cellStyle name="Normal 24 2 2 4" xfId="21120"/>
    <cellStyle name="Normal 24 2 2 4 2" xfId="47393"/>
    <cellStyle name="Normal 24 2 2 5" xfId="21121"/>
    <cellStyle name="Normal 24 2 2 5 2" xfId="47394"/>
    <cellStyle name="Normal 24 2 2 6" xfId="21122"/>
    <cellStyle name="Normal 24 2 2 6 2" xfId="47395"/>
    <cellStyle name="Normal 24 2 2 7" xfId="21123"/>
    <cellStyle name="Normal 24 2 2 7 2" xfId="47396"/>
    <cellStyle name="Normal 24 2 2 8" xfId="31038"/>
    <cellStyle name="Normal 24 2 2 9" xfId="47390"/>
    <cellStyle name="Normal 24 2 2_REUTERS" xfId="21124"/>
    <cellStyle name="Normal 24 2 20" xfId="21125"/>
    <cellStyle name="Normal 24 2 20 2" xfId="47397"/>
    <cellStyle name="Normal 24 2 21" xfId="31037"/>
    <cellStyle name="Normal 24 2 22" xfId="47379"/>
    <cellStyle name="Normal 24 2 3" xfId="21126"/>
    <cellStyle name="Normal 24 2 3 2" xfId="21127"/>
    <cellStyle name="Normal 24 2 3 2 2" xfId="47399"/>
    <cellStyle name="Normal 24 2 3 3" xfId="21128"/>
    <cellStyle name="Normal 24 2 3 3 2" xfId="47400"/>
    <cellStyle name="Normal 24 2 3 4" xfId="21129"/>
    <cellStyle name="Normal 24 2 3 4 2" xfId="47401"/>
    <cellStyle name="Normal 24 2 3 5" xfId="21130"/>
    <cellStyle name="Normal 24 2 3 5 2" xfId="47402"/>
    <cellStyle name="Normal 24 2 3 6" xfId="21131"/>
    <cellStyle name="Normal 24 2 3 6 2" xfId="47403"/>
    <cellStyle name="Normal 24 2 3 7" xfId="21132"/>
    <cellStyle name="Normal 24 2 3 7 2" xfId="47404"/>
    <cellStyle name="Normal 24 2 3 8" xfId="31039"/>
    <cellStyle name="Normal 24 2 3 9" xfId="47398"/>
    <cellStyle name="Normal 24 2 3_REUTERS" xfId="21133"/>
    <cellStyle name="Normal 24 2 4" xfId="21134"/>
    <cellStyle name="Normal 24 2 4 2" xfId="21135"/>
    <cellStyle name="Normal 24 2 4 2 2" xfId="47406"/>
    <cellStyle name="Normal 24 2 4 3" xfId="21136"/>
    <cellStyle name="Normal 24 2 4 3 2" xfId="47407"/>
    <cellStyle name="Normal 24 2 4 4" xfId="21137"/>
    <cellStyle name="Normal 24 2 4 4 2" xfId="47408"/>
    <cellStyle name="Normal 24 2 4 5" xfId="21138"/>
    <cellStyle name="Normal 24 2 4 5 2" xfId="47409"/>
    <cellStyle name="Normal 24 2 4 6" xfId="21139"/>
    <cellStyle name="Normal 24 2 4 6 2" xfId="47410"/>
    <cellStyle name="Normal 24 2 4 7" xfId="21140"/>
    <cellStyle name="Normal 24 2 4 7 2" xfId="47411"/>
    <cellStyle name="Normal 24 2 4 8" xfId="31040"/>
    <cellStyle name="Normal 24 2 4 9" xfId="47405"/>
    <cellStyle name="Normal 24 2 4_REUTERS" xfId="21141"/>
    <cellStyle name="Normal 24 2 5" xfId="21142"/>
    <cellStyle name="Normal 24 2 5 2" xfId="21143"/>
    <cellStyle name="Normal 24 2 5 2 2" xfId="47413"/>
    <cellStyle name="Normal 24 2 5 3" xfId="21144"/>
    <cellStyle name="Normal 24 2 5 3 2" xfId="47414"/>
    <cellStyle name="Normal 24 2 5 4" xfId="21145"/>
    <cellStyle name="Normal 24 2 5 4 2" xfId="47415"/>
    <cellStyle name="Normal 24 2 5 5" xfId="21146"/>
    <cellStyle name="Normal 24 2 5 5 2" xfId="47416"/>
    <cellStyle name="Normal 24 2 5 6" xfId="21147"/>
    <cellStyle name="Normal 24 2 5 6 2" xfId="47417"/>
    <cellStyle name="Normal 24 2 5 7" xfId="21148"/>
    <cellStyle name="Normal 24 2 5 7 2" xfId="47418"/>
    <cellStyle name="Normal 24 2 5 8" xfId="31041"/>
    <cellStyle name="Normal 24 2 5 9" xfId="47412"/>
    <cellStyle name="Normal 24 2 5_REUTERS" xfId="21149"/>
    <cellStyle name="Normal 24 2 6" xfId="21150"/>
    <cellStyle name="Normal 24 2 6 2" xfId="21151"/>
    <cellStyle name="Normal 24 2 6 2 2" xfId="47420"/>
    <cellStyle name="Normal 24 2 6 3" xfId="21152"/>
    <cellStyle name="Normal 24 2 6 3 2" xfId="47421"/>
    <cellStyle name="Normal 24 2 6 4" xfId="21153"/>
    <cellStyle name="Normal 24 2 6 4 2" xfId="47422"/>
    <cellStyle name="Normal 24 2 6 5" xfId="21154"/>
    <cellStyle name="Normal 24 2 6 5 2" xfId="47423"/>
    <cellStyle name="Normal 24 2 6 6" xfId="47419"/>
    <cellStyle name="Normal 24 2 7" xfId="21155"/>
    <cellStyle name="Normal 24 2 7 2" xfId="47424"/>
    <cellStyle name="Normal 24 2 8" xfId="21156"/>
    <cellStyle name="Normal 24 2 8 2" xfId="47425"/>
    <cellStyle name="Normal 24 2 9" xfId="21157"/>
    <cellStyle name="Normal 24 2 9 2" xfId="47426"/>
    <cellStyle name="Normal 24 2_INDX_CORR" xfId="21158"/>
    <cellStyle name="Normal 24 20" xfId="21159"/>
    <cellStyle name="Normal 24 20 2" xfId="47427"/>
    <cellStyle name="Normal 24 21" xfId="21160"/>
    <cellStyle name="Normal 24 21 2" xfId="47428"/>
    <cellStyle name="Normal 24 22" xfId="31036"/>
    <cellStyle name="Normal 24 23" xfId="47368"/>
    <cellStyle name="Normal 24 3" xfId="21161"/>
    <cellStyle name="Normal 24 3 2" xfId="21162"/>
    <cellStyle name="Normal 24 3 2 2" xfId="47430"/>
    <cellStyle name="Normal 24 3 3" xfId="21163"/>
    <cellStyle name="Normal 24 3 3 2" xfId="47431"/>
    <cellStyle name="Normal 24 3 4" xfId="21164"/>
    <cellStyle name="Normal 24 3 4 2" xfId="47432"/>
    <cellStyle name="Normal 24 3 5" xfId="21165"/>
    <cellStyle name="Normal 24 3 5 2" xfId="47433"/>
    <cellStyle name="Normal 24 3 6" xfId="21166"/>
    <cellStyle name="Normal 24 3 6 2" xfId="47434"/>
    <cellStyle name="Normal 24 3 7" xfId="21167"/>
    <cellStyle name="Normal 24 3 7 2" xfId="47435"/>
    <cellStyle name="Normal 24 3 8" xfId="31042"/>
    <cellStyle name="Normal 24 3 9" xfId="47429"/>
    <cellStyle name="Normal 24 3_REUTERS" xfId="21168"/>
    <cellStyle name="Normal 24 4" xfId="21169"/>
    <cellStyle name="Normal 24 4 2" xfId="21170"/>
    <cellStyle name="Normal 24 4 2 2" xfId="47437"/>
    <cellStyle name="Normal 24 4 3" xfId="21171"/>
    <cellStyle name="Normal 24 4 3 2" xfId="47438"/>
    <cellStyle name="Normal 24 4 4" xfId="21172"/>
    <cellStyle name="Normal 24 4 4 2" xfId="47439"/>
    <cellStyle name="Normal 24 4 5" xfId="21173"/>
    <cellStyle name="Normal 24 4 5 2" xfId="47440"/>
    <cellStyle name="Normal 24 4 6" xfId="21174"/>
    <cellStyle name="Normal 24 4 6 2" xfId="47441"/>
    <cellStyle name="Normal 24 4 7" xfId="21175"/>
    <cellStyle name="Normal 24 4 7 2" xfId="47442"/>
    <cellStyle name="Normal 24 4 8" xfId="31043"/>
    <cellStyle name="Normal 24 4 9" xfId="47436"/>
    <cellStyle name="Normal 24 4_REUTERS" xfId="21176"/>
    <cellStyle name="Normal 24 5" xfId="21177"/>
    <cellStyle name="Normal 24 5 2" xfId="21178"/>
    <cellStyle name="Normal 24 5 2 2" xfId="47444"/>
    <cellStyle name="Normal 24 5 3" xfId="21179"/>
    <cellStyle name="Normal 24 5 3 2" xfId="47445"/>
    <cellStyle name="Normal 24 5 4" xfId="21180"/>
    <cellStyle name="Normal 24 5 4 2" xfId="47446"/>
    <cellStyle name="Normal 24 5 5" xfId="21181"/>
    <cellStyle name="Normal 24 5 5 2" xfId="47447"/>
    <cellStyle name="Normal 24 5 6" xfId="21182"/>
    <cellStyle name="Normal 24 5 6 2" xfId="47448"/>
    <cellStyle name="Normal 24 5 7" xfId="21183"/>
    <cellStyle name="Normal 24 5 7 2" xfId="47449"/>
    <cellStyle name="Normal 24 5 8" xfId="31044"/>
    <cellStyle name="Normal 24 5 9" xfId="47443"/>
    <cellStyle name="Normal 24 5_REUTERS" xfId="21184"/>
    <cellStyle name="Normal 24 6" xfId="21185"/>
    <cellStyle name="Normal 24 6 2" xfId="21186"/>
    <cellStyle name="Normal 24 6 2 2" xfId="47451"/>
    <cellStyle name="Normal 24 6 3" xfId="21187"/>
    <cellStyle name="Normal 24 6 3 2" xfId="47452"/>
    <cellStyle name="Normal 24 6 4" xfId="21188"/>
    <cellStyle name="Normal 24 6 4 2" xfId="47453"/>
    <cellStyle name="Normal 24 6 5" xfId="21189"/>
    <cellStyle name="Normal 24 6 5 2" xfId="47454"/>
    <cellStyle name="Normal 24 6 6" xfId="21190"/>
    <cellStyle name="Normal 24 6 6 2" xfId="47455"/>
    <cellStyle name="Normal 24 6 7" xfId="21191"/>
    <cellStyle name="Normal 24 6 7 2" xfId="47456"/>
    <cellStyle name="Normal 24 6 8" xfId="31045"/>
    <cellStyle name="Normal 24 6 9" xfId="47450"/>
    <cellStyle name="Normal 24 6_REUTERS" xfId="21192"/>
    <cellStyle name="Normal 24 7" xfId="21193"/>
    <cellStyle name="Normal 24 7 2" xfId="21194"/>
    <cellStyle name="Normal 24 7 2 2" xfId="47458"/>
    <cellStyle name="Normal 24 7 3" xfId="21195"/>
    <cellStyle name="Normal 24 7 3 2" xfId="47459"/>
    <cellStyle name="Normal 24 7 4" xfId="21196"/>
    <cellStyle name="Normal 24 7 4 2" xfId="47460"/>
    <cellStyle name="Normal 24 7 5" xfId="21197"/>
    <cellStyle name="Normal 24 7 5 2" xfId="47461"/>
    <cellStyle name="Normal 24 7 6" xfId="47457"/>
    <cellStyle name="Normal 24 8" xfId="21198"/>
    <cellStyle name="Normal 24 8 2" xfId="47462"/>
    <cellStyle name="Normal 24 9" xfId="21199"/>
    <cellStyle name="Normal 24 9 2" xfId="47463"/>
    <cellStyle name="Normal 24_INDX_CORR" xfId="21200"/>
    <cellStyle name="Normal 25" xfId="21201"/>
    <cellStyle name="Normal 25 10" xfId="21202"/>
    <cellStyle name="Normal 25 10 2" xfId="47465"/>
    <cellStyle name="Normal 25 11" xfId="21203"/>
    <cellStyle name="Normal 25 11 2" xfId="47466"/>
    <cellStyle name="Normal 25 12" xfId="21204"/>
    <cellStyle name="Normal 25 12 2" xfId="47467"/>
    <cellStyle name="Normal 25 13" xfId="21205"/>
    <cellStyle name="Normal 25 13 2" xfId="47468"/>
    <cellStyle name="Normal 25 14" xfId="21206"/>
    <cellStyle name="Normal 25 14 2" xfId="47469"/>
    <cellStyle name="Normal 25 15" xfId="21207"/>
    <cellStyle name="Normal 25 15 2" xfId="47470"/>
    <cellStyle name="Normal 25 16" xfId="21208"/>
    <cellStyle name="Normal 25 16 2" xfId="47471"/>
    <cellStyle name="Normal 25 17" xfId="21209"/>
    <cellStyle name="Normal 25 17 2" xfId="47472"/>
    <cellStyle name="Normal 25 18" xfId="21210"/>
    <cellStyle name="Normal 25 18 2" xfId="47473"/>
    <cellStyle name="Normal 25 19" xfId="21211"/>
    <cellStyle name="Normal 25 19 2" xfId="47474"/>
    <cellStyle name="Normal 25 2" xfId="21212"/>
    <cellStyle name="Normal 25 2 10" xfId="21213"/>
    <cellStyle name="Normal 25 2 10 2" xfId="47476"/>
    <cellStyle name="Normal 25 2 11" xfId="21214"/>
    <cellStyle name="Normal 25 2 11 2" xfId="47477"/>
    <cellStyle name="Normal 25 2 12" xfId="21215"/>
    <cellStyle name="Normal 25 2 12 2" xfId="47478"/>
    <cellStyle name="Normal 25 2 13" xfId="21216"/>
    <cellStyle name="Normal 25 2 13 2" xfId="47479"/>
    <cellStyle name="Normal 25 2 14" xfId="21217"/>
    <cellStyle name="Normal 25 2 14 2" xfId="47480"/>
    <cellStyle name="Normal 25 2 15" xfId="21218"/>
    <cellStyle name="Normal 25 2 15 2" xfId="47481"/>
    <cellStyle name="Normal 25 2 16" xfId="21219"/>
    <cellStyle name="Normal 25 2 16 2" xfId="47482"/>
    <cellStyle name="Normal 25 2 17" xfId="21220"/>
    <cellStyle name="Normal 25 2 17 2" xfId="47483"/>
    <cellStyle name="Normal 25 2 18" xfId="21221"/>
    <cellStyle name="Normal 25 2 18 2" xfId="47484"/>
    <cellStyle name="Normal 25 2 19" xfId="21222"/>
    <cellStyle name="Normal 25 2 19 2" xfId="47485"/>
    <cellStyle name="Normal 25 2 2" xfId="21223"/>
    <cellStyle name="Normal 25 2 2 2" xfId="21224"/>
    <cellStyle name="Normal 25 2 2 2 2" xfId="47487"/>
    <cellStyle name="Normal 25 2 2 3" xfId="21225"/>
    <cellStyle name="Normal 25 2 2 3 2" xfId="47488"/>
    <cellStyle name="Normal 25 2 2 4" xfId="21226"/>
    <cellStyle name="Normal 25 2 2 4 2" xfId="47489"/>
    <cellStyle name="Normal 25 2 2 5" xfId="21227"/>
    <cellStyle name="Normal 25 2 2 5 2" xfId="47490"/>
    <cellStyle name="Normal 25 2 2 6" xfId="21228"/>
    <cellStyle name="Normal 25 2 2 6 2" xfId="47491"/>
    <cellStyle name="Normal 25 2 2 7" xfId="21229"/>
    <cellStyle name="Normal 25 2 2 7 2" xfId="47492"/>
    <cellStyle name="Normal 25 2 2 8" xfId="31048"/>
    <cellStyle name="Normal 25 2 2 9" xfId="47486"/>
    <cellStyle name="Normal 25 2 2_REUTERS" xfId="21230"/>
    <cellStyle name="Normal 25 2 20" xfId="21231"/>
    <cellStyle name="Normal 25 2 20 2" xfId="47493"/>
    <cellStyle name="Normal 25 2 21" xfId="31047"/>
    <cellStyle name="Normal 25 2 22" xfId="47475"/>
    <cellStyle name="Normal 25 2 3" xfId="21232"/>
    <cellStyle name="Normal 25 2 3 2" xfId="21233"/>
    <cellStyle name="Normal 25 2 3 2 2" xfId="47495"/>
    <cellStyle name="Normal 25 2 3 3" xfId="21234"/>
    <cellStyle name="Normal 25 2 3 3 2" xfId="47496"/>
    <cellStyle name="Normal 25 2 3 4" xfId="21235"/>
    <cellStyle name="Normal 25 2 3 4 2" xfId="47497"/>
    <cellStyle name="Normal 25 2 3 5" xfId="21236"/>
    <cellStyle name="Normal 25 2 3 5 2" xfId="47498"/>
    <cellStyle name="Normal 25 2 3 6" xfId="21237"/>
    <cellStyle name="Normal 25 2 3 6 2" xfId="47499"/>
    <cellStyle name="Normal 25 2 3 7" xfId="21238"/>
    <cellStyle name="Normal 25 2 3 7 2" xfId="47500"/>
    <cellStyle name="Normal 25 2 3 8" xfId="31049"/>
    <cellStyle name="Normal 25 2 3 9" xfId="47494"/>
    <cellStyle name="Normal 25 2 3_REUTERS" xfId="21239"/>
    <cellStyle name="Normal 25 2 4" xfId="21240"/>
    <cellStyle name="Normal 25 2 4 2" xfId="21241"/>
    <cellStyle name="Normal 25 2 4 2 2" xfId="47502"/>
    <cellStyle name="Normal 25 2 4 3" xfId="21242"/>
    <cellStyle name="Normal 25 2 4 3 2" xfId="47503"/>
    <cellStyle name="Normal 25 2 4 4" xfId="21243"/>
    <cellStyle name="Normal 25 2 4 4 2" xfId="47504"/>
    <cellStyle name="Normal 25 2 4 5" xfId="21244"/>
    <cellStyle name="Normal 25 2 4 5 2" xfId="47505"/>
    <cellStyle name="Normal 25 2 4 6" xfId="21245"/>
    <cellStyle name="Normal 25 2 4 6 2" xfId="47506"/>
    <cellStyle name="Normal 25 2 4 7" xfId="21246"/>
    <cellStyle name="Normal 25 2 4 7 2" xfId="47507"/>
    <cellStyle name="Normal 25 2 4 8" xfId="31050"/>
    <cellStyle name="Normal 25 2 4 9" xfId="47501"/>
    <cellStyle name="Normal 25 2 4_REUTERS" xfId="21247"/>
    <cellStyle name="Normal 25 2 5" xfId="21248"/>
    <cellStyle name="Normal 25 2 5 2" xfId="21249"/>
    <cellStyle name="Normal 25 2 5 2 2" xfId="47509"/>
    <cellStyle name="Normal 25 2 5 3" xfId="21250"/>
    <cellStyle name="Normal 25 2 5 3 2" xfId="47510"/>
    <cellStyle name="Normal 25 2 5 4" xfId="21251"/>
    <cellStyle name="Normal 25 2 5 4 2" xfId="47511"/>
    <cellStyle name="Normal 25 2 5 5" xfId="21252"/>
    <cellStyle name="Normal 25 2 5 5 2" xfId="47512"/>
    <cellStyle name="Normal 25 2 5 6" xfId="21253"/>
    <cellStyle name="Normal 25 2 5 6 2" xfId="47513"/>
    <cellStyle name="Normal 25 2 5 7" xfId="21254"/>
    <cellStyle name="Normal 25 2 5 7 2" xfId="47514"/>
    <cellStyle name="Normal 25 2 5 8" xfId="31051"/>
    <cellStyle name="Normal 25 2 5 9" xfId="47508"/>
    <cellStyle name="Normal 25 2 5_REUTERS" xfId="21255"/>
    <cellStyle name="Normal 25 2 6" xfId="21256"/>
    <cellStyle name="Normal 25 2 6 2" xfId="21257"/>
    <cellStyle name="Normal 25 2 6 2 2" xfId="47516"/>
    <cellStyle name="Normal 25 2 6 3" xfId="21258"/>
    <cellStyle name="Normal 25 2 6 3 2" xfId="47517"/>
    <cellStyle name="Normal 25 2 6 4" xfId="21259"/>
    <cellStyle name="Normal 25 2 6 4 2" xfId="47518"/>
    <cellStyle name="Normal 25 2 6 5" xfId="21260"/>
    <cellStyle name="Normal 25 2 6 5 2" xfId="47519"/>
    <cellStyle name="Normal 25 2 6 6" xfId="47515"/>
    <cellStyle name="Normal 25 2 7" xfId="21261"/>
    <cellStyle name="Normal 25 2 7 2" xfId="47520"/>
    <cellStyle name="Normal 25 2 8" xfId="21262"/>
    <cellStyle name="Normal 25 2 8 2" xfId="47521"/>
    <cellStyle name="Normal 25 2 9" xfId="21263"/>
    <cellStyle name="Normal 25 2 9 2" xfId="47522"/>
    <cellStyle name="Normal 25 2_INDX_CORR" xfId="21264"/>
    <cellStyle name="Normal 25 20" xfId="21265"/>
    <cellStyle name="Normal 25 20 2" xfId="47523"/>
    <cellStyle name="Normal 25 21" xfId="21266"/>
    <cellStyle name="Normal 25 21 2" xfId="47524"/>
    <cellStyle name="Normal 25 22" xfId="31046"/>
    <cellStyle name="Normal 25 23" xfId="47464"/>
    <cellStyle name="Normal 25 3" xfId="21267"/>
    <cellStyle name="Normal 25 3 2" xfId="21268"/>
    <cellStyle name="Normal 25 3 2 2" xfId="47526"/>
    <cellStyle name="Normal 25 3 3" xfId="21269"/>
    <cellStyle name="Normal 25 3 3 2" xfId="47527"/>
    <cellStyle name="Normal 25 3 4" xfId="21270"/>
    <cellStyle name="Normal 25 3 4 2" xfId="47528"/>
    <cellStyle name="Normal 25 3 5" xfId="21271"/>
    <cellStyle name="Normal 25 3 5 2" xfId="47529"/>
    <cellStyle name="Normal 25 3 6" xfId="21272"/>
    <cellStyle name="Normal 25 3 6 2" xfId="47530"/>
    <cellStyle name="Normal 25 3 7" xfId="21273"/>
    <cellStyle name="Normal 25 3 7 2" xfId="47531"/>
    <cellStyle name="Normal 25 3 8" xfId="31052"/>
    <cellStyle name="Normal 25 3 9" xfId="47525"/>
    <cellStyle name="Normal 25 3_REUTERS" xfId="21274"/>
    <cellStyle name="Normal 25 4" xfId="21275"/>
    <cellStyle name="Normal 25 4 2" xfId="21276"/>
    <cellStyle name="Normal 25 4 2 2" xfId="47533"/>
    <cellStyle name="Normal 25 4 3" xfId="21277"/>
    <cellStyle name="Normal 25 4 3 2" xfId="47534"/>
    <cellStyle name="Normal 25 4 4" xfId="21278"/>
    <cellStyle name="Normal 25 4 4 2" xfId="47535"/>
    <cellStyle name="Normal 25 4 5" xfId="21279"/>
    <cellStyle name="Normal 25 4 5 2" xfId="47536"/>
    <cellStyle name="Normal 25 4 6" xfId="21280"/>
    <cellStyle name="Normal 25 4 6 2" xfId="47537"/>
    <cellStyle name="Normal 25 4 7" xfId="21281"/>
    <cellStyle name="Normal 25 4 7 2" xfId="47538"/>
    <cellStyle name="Normal 25 4 8" xfId="31053"/>
    <cellStyle name="Normal 25 4 9" xfId="47532"/>
    <cellStyle name="Normal 25 4_REUTERS" xfId="21282"/>
    <cellStyle name="Normal 25 5" xfId="21283"/>
    <cellStyle name="Normal 25 5 2" xfId="21284"/>
    <cellStyle name="Normal 25 5 2 2" xfId="47540"/>
    <cellStyle name="Normal 25 5 3" xfId="21285"/>
    <cellStyle name="Normal 25 5 3 2" xfId="47541"/>
    <cellStyle name="Normal 25 5 4" xfId="21286"/>
    <cellStyle name="Normal 25 5 4 2" xfId="47542"/>
    <cellStyle name="Normal 25 5 5" xfId="21287"/>
    <cellStyle name="Normal 25 5 5 2" xfId="47543"/>
    <cellStyle name="Normal 25 5 6" xfId="21288"/>
    <cellStyle name="Normal 25 5 6 2" xfId="47544"/>
    <cellStyle name="Normal 25 5 7" xfId="21289"/>
    <cellStyle name="Normal 25 5 7 2" xfId="47545"/>
    <cellStyle name="Normal 25 5 8" xfId="31054"/>
    <cellStyle name="Normal 25 5 9" xfId="47539"/>
    <cellStyle name="Normal 25 5_REUTERS" xfId="21290"/>
    <cellStyle name="Normal 25 6" xfId="21291"/>
    <cellStyle name="Normal 25 6 2" xfId="21292"/>
    <cellStyle name="Normal 25 6 2 2" xfId="47547"/>
    <cellStyle name="Normal 25 6 3" xfId="21293"/>
    <cellStyle name="Normal 25 6 3 2" xfId="47548"/>
    <cellStyle name="Normal 25 6 4" xfId="21294"/>
    <cellStyle name="Normal 25 6 4 2" xfId="47549"/>
    <cellStyle name="Normal 25 6 5" xfId="21295"/>
    <cellStyle name="Normal 25 6 5 2" xfId="47550"/>
    <cellStyle name="Normal 25 6 6" xfId="21296"/>
    <cellStyle name="Normal 25 6 6 2" xfId="47551"/>
    <cellStyle name="Normal 25 6 7" xfId="21297"/>
    <cellStyle name="Normal 25 6 7 2" xfId="47552"/>
    <cellStyle name="Normal 25 6 8" xfId="31055"/>
    <cellStyle name="Normal 25 6 9" xfId="47546"/>
    <cellStyle name="Normal 25 6_REUTERS" xfId="21298"/>
    <cellStyle name="Normal 25 7" xfId="21299"/>
    <cellStyle name="Normal 25 7 2" xfId="21300"/>
    <cellStyle name="Normal 25 7 2 2" xfId="47554"/>
    <cellStyle name="Normal 25 7 3" xfId="21301"/>
    <cellStyle name="Normal 25 7 3 2" xfId="47555"/>
    <cellStyle name="Normal 25 7 4" xfId="21302"/>
    <cellStyle name="Normal 25 7 4 2" xfId="47556"/>
    <cellStyle name="Normal 25 7 5" xfId="21303"/>
    <cellStyle name="Normal 25 7 5 2" xfId="47557"/>
    <cellStyle name="Normal 25 7 6" xfId="47553"/>
    <cellStyle name="Normal 25 8" xfId="21304"/>
    <cellStyle name="Normal 25 8 2" xfId="47558"/>
    <cellStyle name="Normal 25 9" xfId="21305"/>
    <cellStyle name="Normal 25 9 2" xfId="47559"/>
    <cellStyle name="Normal 25_INDX_CORR" xfId="21306"/>
    <cellStyle name="Normal 26" xfId="21307"/>
    <cellStyle name="Normal 26 2" xfId="21308"/>
    <cellStyle name="Normal 26 2 2" xfId="21309"/>
    <cellStyle name="Normal 26 2 2 2" xfId="47562"/>
    <cellStyle name="Normal 26 2 3" xfId="21310"/>
    <cellStyle name="Normal 26 2 3 2" xfId="47563"/>
    <cellStyle name="Normal 26 2 4" xfId="21311"/>
    <cellStyle name="Normal 26 2 4 2" xfId="47564"/>
    <cellStyle name="Normal 26 2 5" xfId="21312"/>
    <cellStyle name="Normal 26 2 5 2" xfId="47565"/>
    <cellStyle name="Normal 26 2 6" xfId="47561"/>
    <cellStyle name="Normal 26 3" xfId="21313"/>
    <cellStyle name="Normal 26 3 2" xfId="47566"/>
    <cellStyle name="Normal 26 4" xfId="21314"/>
    <cellStyle name="Normal 26 4 2" xfId="47567"/>
    <cellStyle name="Normal 26 5" xfId="21315"/>
    <cellStyle name="Normal 26 5 2" xfId="47568"/>
    <cellStyle name="Normal 26 6" xfId="21316"/>
    <cellStyle name="Normal 26 6 2" xfId="47569"/>
    <cellStyle name="Normal 26 7" xfId="21317"/>
    <cellStyle name="Normal 26 7 2" xfId="47570"/>
    <cellStyle name="Normal 26 8" xfId="31056"/>
    <cellStyle name="Normal 26 9" xfId="47560"/>
    <cellStyle name="Normal 26_REUTERS" xfId="21318"/>
    <cellStyle name="Normal 27" xfId="21319"/>
    <cellStyle name="Normal 27 10" xfId="21320"/>
    <cellStyle name="Normal 27 10 2" xfId="21321"/>
    <cellStyle name="Normal 27 10 2 2" xfId="47573"/>
    <cellStyle name="Normal 27 10 3" xfId="21322"/>
    <cellStyle name="Normal 27 10 3 2" xfId="47574"/>
    <cellStyle name="Normal 27 10 4" xfId="21323"/>
    <cellStyle name="Normal 27 10 4 2" xfId="47575"/>
    <cellStyle name="Normal 27 10 5" xfId="21324"/>
    <cellStyle name="Normal 27 10 5 2" xfId="47576"/>
    <cellStyle name="Normal 27 10 6" xfId="21325"/>
    <cellStyle name="Normal 27 10 6 2" xfId="47577"/>
    <cellStyle name="Normal 27 10 7" xfId="21326"/>
    <cellStyle name="Normal 27 10 7 2" xfId="47578"/>
    <cellStyle name="Normal 27 10 8" xfId="31058"/>
    <cellStyle name="Normal 27 10 9" xfId="47572"/>
    <cellStyle name="Normal 27 10_REUTERS" xfId="21327"/>
    <cellStyle name="Normal 27 11" xfId="21328"/>
    <cellStyle name="Normal 27 11 2" xfId="21329"/>
    <cellStyle name="Normal 27 11 2 2" xfId="47580"/>
    <cellStyle name="Normal 27 11 3" xfId="21330"/>
    <cellStyle name="Normal 27 11 3 2" xfId="47581"/>
    <cellStyle name="Normal 27 11 4" xfId="21331"/>
    <cellStyle name="Normal 27 11 4 2" xfId="47582"/>
    <cellStyle name="Normal 27 11 5" xfId="21332"/>
    <cellStyle name="Normal 27 11 5 2" xfId="47583"/>
    <cellStyle name="Normal 27 11 6" xfId="21333"/>
    <cellStyle name="Normal 27 11 6 2" xfId="47584"/>
    <cellStyle name="Normal 27 11 7" xfId="21334"/>
    <cellStyle name="Normal 27 11 7 2" xfId="47585"/>
    <cellStyle name="Normal 27 11 8" xfId="31059"/>
    <cellStyle name="Normal 27 11 9" xfId="47579"/>
    <cellStyle name="Normal 27 11_REUTERS" xfId="21335"/>
    <cellStyle name="Normal 27 12" xfId="21336"/>
    <cellStyle name="Normal 27 12 2" xfId="21337"/>
    <cellStyle name="Normal 27 12 2 2" xfId="47587"/>
    <cellStyle name="Normal 27 12 3" xfId="21338"/>
    <cellStyle name="Normal 27 12 3 2" xfId="47588"/>
    <cellStyle name="Normal 27 12 4" xfId="21339"/>
    <cellStyle name="Normal 27 12 4 2" xfId="47589"/>
    <cellStyle name="Normal 27 12 5" xfId="21340"/>
    <cellStyle name="Normal 27 12 5 2" xfId="47590"/>
    <cellStyle name="Normal 27 12 6" xfId="21341"/>
    <cellStyle name="Normal 27 12 6 2" xfId="47591"/>
    <cellStyle name="Normal 27 12 7" xfId="21342"/>
    <cellStyle name="Normal 27 12 7 2" xfId="47592"/>
    <cellStyle name="Normal 27 12 8" xfId="31060"/>
    <cellStyle name="Normal 27 12 9" xfId="47586"/>
    <cellStyle name="Normal 27 12_REUTERS" xfId="21343"/>
    <cellStyle name="Normal 27 13" xfId="21344"/>
    <cellStyle name="Normal 27 13 2" xfId="21345"/>
    <cellStyle name="Normal 27 13 2 2" xfId="47594"/>
    <cellStyle name="Normal 27 13 3" xfId="21346"/>
    <cellStyle name="Normal 27 13 3 2" xfId="47595"/>
    <cellStyle name="Normal 27 13 4" xfId="21347"/>
    <cellStyle name="Normal 27 13 4 2" xfId="47596"/>
    <cellStyle name="Normal 27 13 5" xfId="21348"/>
    <cellStyle name="Normal 27 13 5 2" xfId="47597"/>
    <cellStyle name="Normal 27 13 6" xfId="21349"/>
    <cellStyle name="Normal 27 13 6 2" xfId="47598"/>
    <cellStyle name="Normal 27 13 7" xfId="21350"/>
    <cellStyle name="Normal 27 13 7 2" xfId="47599"/>
    <cellStyle name="Normal 27 13 8" xfId="31061"/>
    <cellStyle name="Normal 27 13 9" xfId="47593"/>
    <cellStyle name="Normal 27 13_REUTERS" xfId="21351"/>
    <cellStyle name="Normal 27 14" xfId="21352"/>
    <cellStyle name="Normal 27 14 2" xfId="21353"/>
    <cellStyle name="Normal 27 14 2 2" xfId="47601"/>
    <cellStyle name="Normal 27 14 3" xfId="21354"/>
    <cellStyle name="Normal 27 14 3 2" xfId="47602"/>
    <cellStyle name="Normal 27 14 4" xfId="21355"/>
    <cellStyle name="Normal 27 14 4 2" xfId="47603"/>
    <cellStyle name="Normal 27 14 5" xfId="21356"/>
    <cellStyle name="Normal 27 14 5 2" xfId="47604"/>
    <cellStyle name="Normal 27 14 6" xfId="47600"/>
    <cellStyle name="Normal 27 15" xfId="21357"/>
    <cellStyle name="Normal 27 15 2" xfId="21358"/>
    <cellStyle name="Normal 27 15 2 2" xfId="47606"/>
    <cellStyle name="Normal 27 15 3" xfId="21359"/>
    <cellStyle name="Normal 27 15 3 2" xfId="47607"/>
    <cellStyle name="Normal 27 15 4" xfId="21360"/>
    <cellStyle name="Normal 27 15 4 2" xfId="47608"/>
    <cellStyle name="Normal 27 15 5" xfId="21361"/>
    <cellStyle name="Normal 27 15 5 2" xfId="47609"/>
    <cellStyle name="Normal 27 15 6" xfId="47605"/>
    <cellStyle name="Normal 27 16" xfId="21362"/>
    <cellStyle name="Normal 27 16 2" xfId="47610"/>
    <cellStyle name="Normal 27 17" xfId="21363"/>
    <cellStyle name="Normal 27 17 2" xfId="47611"/>
    <cellStyle name="Normal 27 18" xfId="21364"/>
    <cellStyle name="Normal 27 18 2" xfId="47612"/>
    <cellStyle name="Normal 27 19" xfId="21365"/>
    <cellStyle name="Normal 27 19 2" xfId="47613"/>
    <cellStyle name="Normal 27 2" xfId="21366"/>
    <cellStyle name="Normal 27 2 2" xfId="21367"/>
    <cellStyle name="Normal 27 2 2 2" xfId="21368"/>
    <cellStyle name="Normal 27 2 2 2 2" xfId="47616"/>
    <cellStyle name="Normal 27 2 2 3" xfId="21369"/>
    <cellStyle name="Normal 27 2 2 3 2" xfId="47617"/>
    <cellStyle name="Normal 27 2 2 4" xfId="21370"/>
    <cellStyle name="Normal 27 2 2 4 2" xfId="47618"/>
    <cellStyle name="Normal 27 2 2 5" xfId="21371"/>
    <cellStyle name="Normal 27 2 2 5 2" xfId="47619"/>
    <cellStyle name="Normal 27 2 2 6" xfId="47615"/>
    <cellStyle name="Normal 27 2 3" xfId="21372"/>
    <cellStyle name="Normal 27 2 3 2" xfId="47620"/>
    <cellStyle name="Normal 27 2 4" xfId="21373"/>
    <cellStyle name="Normal 27 2 4 2" xfId="47621"/>
    <cellStyle name="Normal 27 2 5" xfId="21374"/>
    <cellStyle name="Normal 27 2 5 2" xfId="47622"/>
    <cellStyle name="Normal 27 2 6" xfId="21375"/>
    <cellStyle name="Normal 27 2 6 2" xfId="47623"/>
    <cellStyle name="Normal 27 2 7" xfId="21376"/>
    <cellStyle name="Normal 27 2 7 2" xfId="47624"/>
    <cellStyle name="Normal 27 2 8" xfId="31062"/>
    <cellStyle name="Normal 27 2 9" xfId="47614"/>
    <cellStyle name="Normal 27 2_REUTERS" xfId="21377"/>
    <cellStyle name="Normal 27 20" xfId="21378"/>
    <cellStyle name="Normal 27 20 2" xfId="47625"/>
    <cellStyle name="Normal 27 21" xfId="21379"/>
    <cellStyle name="Normal 27 21 2" xfId="47626"/>
    <cellStyle name="Normal 27 22" xfId="21380"/>
    <cellStyle name="Normal 27 22 2" xfId="47627"/>
    <cellStyle name="Normal 27 23" xfId="21381"/>
    <cellStyle name="Normal 27 23 2" xfId="47628"/>
    <cellStyle name="Normal 27 24" xfId="21382"/>
    <cellStyle name="Normal 27 24 2" xfId="47629"/>
    <cellStyle name="Normal 27 25" xfId="21383"/>
    <cellStyle name="Normal 27 25 2" xfId="47630"/>
    <cellStyle name="Normal 27 26" xfId="21384"/>
    <cellStyle name="Normal 27 26 2" xfId="47631"/>
    <cellStyle name="Normal 27 27" xfId="21385"/>
    <cellStyle name="Normal 27 27 2" xfId="47632"/>
    <cellStyle name="Normal 27 28" xfId="21386"/>
    <cellStyle name="Normal 27 28 2" xfId="47633"/>
    <cellStyle name="Normal 27 29" xfId="21387"/>
    <cellStyle name="Normal 27 29 2" xfId="47634"/>
    <cellStyle name="Normal 27 3" xfId="21388"/>
    <cellStyle name="Normal 27 3 2" xfId="21389"/>
    <cellStyle name="Normal 27 3 2 2" xfId="21390"/>
    <cellStyle name="Normal 27 3 2 2 2" xfId="47637"/>
    <cellStyle name="Normal 27 3 2 3" xfId="21391"/>
    <cellStyle name="Normal 27 3 2 3 2" xfId="47638"/>
    <cellStyle name="Normal 27 3 2 4" xfId="21392"/>
    <cellStyle name="Normal 27 3 2 4 2" xfId="47639"/>
    <cellStyle name="Normal 27 3 2 5" xfId="21393"/>
    <cellStyle name="Normal 27 3 2 5 2" xfId="47640"/>
    <cellStyle name="Normal 27 3 2 6" xfId="47636"/>
    <cellStyle name="Normal 27 3 3" xfId="21394"/>
    <cellStyle name="Normal 27 3 3 2" xfId="47641"/>
    <cellStyle name="Normal 27 3 4" xfId="21395"/>
    <cellStyle name="Normal 27 3 4 2" xfId="47642"/>
    <cellStyle name="Normal 27 3 5" xfId="21396"/>
    <cellStyle name="Normal 27 3 5 2" xfId="47643"/>
    <cellStyle name="Normal 27 3 6" xfId="21397"/>
    <cellStyle name="Normal 27 3 6 2" xfId="47644"/>
    <cellStyle name="Normal 27 3 7" xfId="21398"/>
    <cellStyle name="Normal 27 3 7 2" xfId="47645"/>
    <cellStyle name="Normal 27 3 8" xfId="31063"/>
    <cellStyle name="Normal 27 3 9" xfId="47635"/>
    <cellStyle name="Normal 27 3_REUTERS" xfId="21399"/>
    <cellStyle name="Normal 27 30" xfId="31057"/>
    <cellStyle name="Normal 27 31" xfId="47571"/>
    <cellStyle name="Normal 27 4" xfId="21400"/>
    <cellStyle name="Normal 27 4 2" xfId="21401"/>
    <cellStyle name="Normal 27 4 2 2" xfId="21402"/>
    <cellStyle name="Normal 27 4 2 2 2" xfId="47648"/>
    <cellStyle name="Normal 27 4 2 3" xfId="21403"/>
    <cellStyle name="Normal 27 4 2 3 2" xfId="47649"/>
    <cellStyle name="Normal 27 4 2 4" xfId="21404"/>
    <cellStyle name="Normal 27 4 2 4 2" xfId="47650"/>
    <cellStyle name="Normal 27 4 2 5" xfId="21405"/>
    <cellStyle name="Normal 27 4 2 5 2" xfId="47651"/>
    <cellStyle name="Normal 27 4 2 6" xfId="47647"/>
    <cellStyle name="Normal 27 4 3" xfId="21406"/>
    <cellStyle name="Normal 27 4 3 2" xfId="47652"/>
    <cellStyle name="Normal 27 4 4" xfId="21407"/>
    <cellStyle name="Normal 27 4 4 2" xfId="47653"/>
    <cellStyle name="Normal 27 4 5" xfId="21408"/>
    <cellStyle name="Normal 27 4 5 2" xfId="47654"/>
    <cellStyle name="Normal 27 4 6" xfId="21409"/>
    <cellStyle name="Normal 27 4 6 2" xfId="47655"/>
    <cellStyle name="Normal 27 4 7" xfId="21410"/>
    <cellStyle name="Normal 27 4 7 2" xfId="47656"/>
    <cellStyle name="Normal 27 4 8" xfId="31064"/>
    <cellStyle name="Normal 27 4 9" xfId="47646"/>
    <cellStyle name="Normal 27 4_REUTERS" xfId="21411"/>
    <cellStyle name="Normal 27 5" xfId="21412"/>
    <cellStyle name="Normal 27 5 2" xfId="21413"/>
    <cellStyle name="Normal 27 5 2 2" xfId="21414"/>
    <cellStyle name="Normal 27 5 2 2 2" xfId="47659"/>
    <cellStyle name="Normal 27 5 2 3" xfId="21415"/>
    <cellStyle name="Normal 27 5 2 3 2" xfId="47660"/>
    <cellStyle name="Normal 27 5 2 4" xfId="21416"/>
    <cellStyle name="Normal 27 5 2 4 2" xfId="47661"/>
    <cellStyle name="Normal 27 5 2 5" xfId="21417"/>
    <cellStyle name="Normal 27 5 2 5 2" xfId="47662"/>
    <cellStyle name="Normal 27 5 2 6" xfId="47658"/>
    <cellStyle name="Normal 27 5 3" xfId="21418"/>
    <cellStyle name="Normal 27 5 3 2" xfId="47663"/>
    <cellStyle name="Normal 27 5 4" xfId="21419"/>
    <cellStyle name="Normal 27 5 4 2" xfId="47664"/>
    <cellStyle name="Normal 27 5 5" xfId="21420"/>
    <cellStyle name="Normal 27 5 5 2" xfId="47665"/>
    <cellStyle name="Normal 27 5 6" xfId="21421"/>
    <cellStyle name="Normal 27 5 6 2" xfId="47666"/>
    <cellStyle name="Normal 27 5 7" xfId="21422"/>
    <cellStyle name="Normal 27 5 7 2" xfId="47667"/>
    <cellStyle name="Normal 27 5 8" xfId="31065"/>
    <cellStyle name="Normal 27 5 9" xfId="47657"/>
    <cellStyle name="Normal 27 5_REUTERS" xfId="21423"/>
    <cellStyle name="Normal 27 6" xfId="21424"/>
    <cellStyle name="Normal 27 6 2" xfId="21425"/>
    <cellStyle name="Normal 27 6 2 2" xfId="21426"/>
    <cellStyle name="Normal 27 6 2 2 2" xfId="47670"/>
    <cellStyle name="Normal 27 6 2 3" xfId="21427"/>
    <cellStyle name="Normal 27 6 2 3 2" xfId="47671"/>
    <cellStyle name="Normal 27 6 2 4" xfId="21428"/>
    <cellStyle name="Normal 27 6 2 4 2" xfId="47672"/>
    <cellStyle name="Normal 27 6 2 5" xfId="21429"/>
    <cellStyle name="Normal 27 6 2 5 2" xfId="47673"/>
    <cellStyle name="Normal 27 6 2 6" xfId="47669"/>
    <cellStyle name="Normal 27 6 3" xfId="21430"/>
    <cellStyle name="Normal 27 6 3 2" xfId="47674"/>
    <cellStyle name="Normal 27 6 4" xfId="21431"/>
    <cellStyle name="Normal 27 6 4 2" xfId="47675"/>
    <cellStyle name="Normal 27 6 5" xfId="21432"/>
    <cellStyle name="Normal 27 6 5 2" xfId="47676"/>
    <cellStyle name="Normal 27 6 6" xfId="21433"/>
    <cellStyle name="Normal 27 6 6 2" xfId="47677"/>
    <cellStyle name="Normal 27 6 7" xfId="21434"/>
    <cellStyle name="Normal 27 6 7 2" xfId="47678"/>
    <cellStyle name="Normal 27 6 8" xfId="31066"/>
    <cellStyle name="Normal 27 6 9" xfId="47668"/>
    <cellStyle name="Normal 27 6_REUTERS" xfId="21435"/>
    <cellStyle name="Normal 27 7" xfId="21436"/>
    <cellStyle name="Normal 27 7 2" xfId="21437"/>
    <cellStyle name="Normal 27 7 2 2" xfId="21438"/>
    <cellStyle name="Normal 27 7 2 2 2" xfId="47681"/>
    <cellStyle name="Normal 27 7 2 3" xfId="21439"/>
    <cellStyle name="Normal 27 7 2 3 2" xfId="47682"/>
    <cellStyle name="Normal 27 7 2 4" xfId="21440"/>
    <cellStyle name="Normal 27 7 2 4 2" xfId="47683"/>
    <cellStyle name="Normal 27 7 2 5" xfId="21441"/>
    <cellStyle name="Normal 27 7 2 5 2" xfId="47684"/>
    <cellStyle name="Normal 27 7 2 6" xfId="47680"/>
    <cellStyle name="Normal 27 7 3" xfId="21442"/>
    <cellStyle name="Normal 27 7 3 2" xfId="47685"/>
    <cellStyle name="Normal 27 7 4" xfId="21443"/>
    <cellStyle name="Normal 27 7 4 2" xfId="47686"/>
    <cellStyle name="Normal 27 7 5" xfId="21444"/>
    <cellStyle name="Normal 27 7 5 2" xfId="47687"/>
    <cellStyle name="Normal 27 7 6" xfId="21445"/>
    <cellStyle name="Normal 27 7 6 2" xfId="47688"/>
    <cellStyle name="Normal 27 7 7" xfId="21446"/>
    <cellStyle name="Normal 27 7 7 2" xfId="47689"/>
    <cellStyle name="Normal 27 7 8" xfId="31067"/>
    <cellStyle name="Normal 27 7 9" xfId="47679"/>
    <cellStyle name="Normal 27 7_REUTERS" xfId="21447"/>
    <cellStyle name="Normal 27 8" xfId="21448"/>
    <cellStyle name="Normal 27 8 2" xfId="21449"/>
    <cellStyle name="Normal 27 8 2 2" xfId="21450"/>
    <cellStyle name="Normal 27 8 2 2 2" xfId="47692"/>
    <cellStyle name="Normal 27 8 2 3" xfId="21451"/>
    <cellStyle name="Normal 27 8 2 3 2" xfId="47693"/>
    <cellStyle name="Normal 27 8 2 4" xfId="21452"/>
    <cellStyle name="Normal 27 8 2 4 2" xfId="47694"/>
    <cellStyle name="Normal 27 8 2 5" xfId="21453"/>
    <cellStyle name="Normal 27 8 2 5 2" xfId="47695"/>
    <cellStyle name="Normal 27 8 2 6" xfId="47691"/>
    <cellStyle name="Normal 27 8 3" xfId="21454"/>
    <cellStyle name="Normal 27 8 3 2" xfId="47696"/>
    <cellStyle name="Normal 27 8 4" xfId="21455"/>
    <cellStyle name="Normal 27 8 4 2" xfId="47697"/>
    <cellStyle name="Normal 27 8 5" xfId="21456"/>
    <cellStyle name="Normal 27 8 5 2" xfId="47698"/>
    <cellStyle name="Normal 27 8 6" xfId="21457"/>
    <cellStyle name="Normal 27 8 6 2" xfId="47699"/>
    <cellStyle name="Normal 27 8 7" xfId="21458"/>
    <cellStyle name="Normal 27 8 7 2" xfId="47700"/>
    <cellStyle name="Normal 27 8 8" xfId="31068"/>
    <cellStyle name="Normal 27 8 9" xfId="47690"/>
    <cellStyle name="Normal 27 8_REUTERS" xfId="21459"/>
    <cellStyle name="Normal 27 9" xfId="21460"/>
    <cellStyle name="Normal 27 9 10" xfId="21461"/>
    <cellStyle name="Normal 27 9 10 2" xfId="47702"/>
    <cellStyle name="Normal 27 9 11" xfId="21462"/>
    <cellStyle name="Normal 27 9 11 2" xfId="47703"/>
    <cellStyle name="Normal 27 9 12" xfId="21463"/>
    <cellStyle name="Normal 27 9 12 2" xfId="47704"/>
    <cellStyle name="Normal 27 9 13" xfId="21464"/>
    <cellStyle name="Normal 27 9 13 2" xfId="47705"/>
    <cellStyle name="Normal 27 9 14" xfId="21465"/>
    <cellStyle name="Normal 27 9 14 2" xfId="47706"/>
    <cellStyle name="Normal 27 9 15" xfId="21466"/>
    <cellStyle name="Normal 27 9 15 2" xfId="47707"/>
    <cellStyle name="Normal 27 9 16" xfId="21467"/>
    <cellStyle name="Normal 27 9 16 2" xfId="47708"/>
    <cellStyle name="Normal 27 9 17" xfId="21468"/>
    <cellStyle name="Normal 27 9 17 2" xfId="47709"/>
    <cellStyle name="Normal 27 9 18" xfId="21469"/>
    <cellStyle name="Normal 27 9 18 2" xfId="47710"/>
    <cellStyle name="Normal 27 9 19" xfId="21470"/>
    <cellStyle name="Normal 27 9 19 2" xfId="47711"/>
    <cellStyle name="Normal 27 9 2" xfId="21471"/>
    <cellStyle name="Normal 27 9 2 2" xfId="21472"/>
    <cellStyle name="Normal 27 9 2 2 2" xfId="47713"/>
    <cellStyle name="Normal 27 9 2 3" xfId="21473"/>
    <cellStyle name="Normal 27 9 2 3 2" xfId="47714"/>
    <cellStyle name="Normal 27 9 2 4" xfId="21474"/>
    <cellStyle name="Normal 27 9 2 4 2" xfId="47715"/>
    <cellStyle name="Normal 27 9 2 5" xfId="21475"/>
    <cellStyle name="Normal 27 9 2 5 2" xfId="47716"/>
    <cellStyle name="Normal 27 9 2 6" xfId="21476"/>
    <cellStyle name="Normal 27 9 2 6 2" xfId="47717"/>
    <cellStyle name="Normal 27 9 2 7" xfId="21477"/>
    <cellStyle name="Normal 27 9 2 7 2" xfId="47718"/>
    <cellStyle name="Normal 27 9 2 8" xfId="31070"/>
    <cellStyle name="Normal 27 9 2 9" xfId="47712"/>
    <cellStyle name="Normal 27 9 2_REUTERS" xfId="21478"/>
    <cellStyle name="Normal 27 9 20" xfId="21479"/>
    <cellStyle name="Normal 27 9 20 2" xfId="47719"/>
    <cellStyle name="Normal 27 9 21" xfId="31069"/>
    <cellStyle name="Normal 27 9 22" xfId="47701"/>
    <cellStyle name="Normal 27 9 3" xfId="21480"/>
    <cellStyle name="Normal 27 9 3 2" xfId="21481"/>
    <cellStyle name="Normal 27 9 3 2 2" xfId="47721"/>
    <cellStyle name="Normal 27 9 3 3" xfId="21482"/>
    <cellStyle name="Normal 27 9 3 3 2" xfId="47722"/>
    <cellStyle name="Normal 27 9 3 4" xfId="21483"/>
    <cellStyle name="Normal 27 9 3 4 2" xfId="47723"/>
    <cellStyle name="Normal 27 9 3 5" xfId="21484"/>
    <cellStyle name="Normal 27 9 3 5 2" xfId="47724"/>
    <cellStyle name="Normal 27 9 3 6" xfId="21485"/>
    <cellStyle name="Normal 27 9 3 6 2" xfId="47725"/>
    <cellStyle name="Normal 27 9 3 7" xfId="21486"/>
    <cellStyle name="Normal 27 9 3 7 2" xfId="47726"/>
    <cellStyle name="Normal 27 9 3 8" xfId="31071"/>
    <cellStyle name="Normal 27 9 3 9" xfId="47720"/>
    <cellStyle name="Normal 27 9 3_REUTERS" xfId="21487"/>
    <cellStyle name="Normal 27 9 4" xfId="21488"/>
    <cellStyle name="Normal 27 9 4 2" xfId="21489"/>
    <cellStyle name="Normal 27 9 4 2 2" xfId="47728"/>
    <cellStyle name="Normal 27 9 4 3" xfId="21490"/>
    <cellStyle name="Normal 27 9 4 3 2" xfId="47729"/>
    <cellStyle name="Normal 27 9 4 4" xfId="21491"/>
    <cellStyle name="Normal 27 9 4 4 2" xfId="47730"/>
    <cellStyle name="Normal 27 9 4 5" xfId="21492"/>
    <cellStyle name="Normal 27 9 4 5 2" xfId="47731"/>
    <cellStyle name="Normal 27 9 4 6" xfId="21493"/>
    <cellStyle name="Normal 27 9 4 6 2" xfId="47732"/>
    <cellStyle name="Normal 27 9 4 7" xfId="21494"/>
    <cellStyle name="Normal 27 9 4 7 2" xfId="47733"/>
    <cellStyle name="Normal 27 9 4 8" xfId="31072"/>
    <cellStyle name="Normal 27 9 4 9" xfId="47727"/>
    <cellStyle name="Normal 27 9 4_REUTERS" xfId="21495"/>
    <cellStyle name="Normal 27 9 5" xfId="21496"/>
    <cellStyle name="Normal 27 9 5 2" xfId="21497"/>
    <cellStyle name="Normal 27 9 5 2 2" xfId="47735"/>
    <cellStyle name="Normal 27 9 5 3" xfId="21498"/>
    <cellStyle name="Normal 27 9 5 3 2" xfId="47736"/>
    <cellStyle name="Normal 27 9 5 4" xfId="21499"/>
    <cellStyle name="Normal 27 9 5 4 2" xfId="47737"/>
    <cellStyle name="Normal 27 9 5 5" xfId="21500"/>
    <cellStyle name="Normal 27 9 5 5 2" xfId="47738"/>
    <cellStyle name="Normal 27 9 5 6" xfId="21501"/>
    <cellStyle name="Normal 27 9 5 6 2" xfId="47739"/>
    <cellStyle name="Normal 27 9 5 7" xfId="21502"/>
    <cellStyle name="Normal 27 9 5 7 2" xfId="47740"/>
    <cellStyle name="Normal 27 9 5 8" xfId="31073"/>
    <cellStyle name="Normal 27 9 5 9" xfId="47734"/>
    <cellStyle name="Normal 27 9 5_REUTERS" xfId="21503"/>
    <cellStyle name="Normal 27 9 6" xfId="21504"/>
    <cellStyle name="Normal 27 9 6 2" xfId="21505"/>
    <cellStyle name="Normal 27 9 6 2 2" xfId="47742"/>
    <cellStyle name="Normal 27 9 6 3" xfId="21506"/>
    <cellStyle name="Normal 27 9 6 3 2" xfId="47743"/>
    <cellStyle name="Normal 27 9 6 4" xfId="21507"/>
    <cellStyle name="Normal 27 9 6 4 2" xfId="47744"/>
    <cellStyle name="Normal 27 9 6 5" xfId="21508"/>
    <cellStyle name="Normal 27 9 6 5 2" xfId="47745"/>
    <cellStyle name="Normal 27 9 6 6" xfId="47741"/>
    <cellStyle name="Normal 27 9 7" xfId="21509"/>
    <cellStyle name="Normal 27 9 7 2" xfId="47746"/>
    <cellStyle name="Normal 27 9 8" xfId="21510"/>
    <cellStyle name="Normal 27 9 8 2" xfId="47747"/>
    <cellStyle name="Normal 27 9 9" xfId="21511"/>
    <cellStyle name="Normal 27 9 9 2" xfId="47748"/>
    <cellStyle name="Normal 27 9_INDX_CORR" xfId="21512"/>
    <cellStyle name="Normal 27_INDX_CORR" xfId="21513"/>
    <cellStyle name="Normal 28" xfId="21514"/>
    <cellStyle name="Normal 28 2" xfId="21515"/>
    <cellStyle name="Normal 28 2 2" xfId="21516"/>
    <cellStyle name="Normal 28 2 2 2" xfId="47751"/>
    <cellStyle name="Normal 28 2 3" xfId="21517"/>
    <cellStyle name="Normal 28 2 3 2" xfId="47752"/>
    <cellStyle name="Normal 28 2 4" xfId="21518"/>
    <cellStyle name="Normal 28 2 4 2" xfId="47753"/>
    <cellStyle name="Normal 28 2 5" xfId="21519"/>
    <cellStyle name="Normal 28 2 5 2" xfId="47754"/>
    <cellStyle name="Normal 28 2 6" xfId="47750"/>
    <cellStyle name="Normal 28 3" xfId="21520"/>
    <cellStyle name="Normal 28 3 2" xfId="47755"/>
    <cellStyle name="Normal 28 4" xfId="21521"/>
    <cellStyle name="Normal 28 4 2" xfId="47756"/>
    <cellStyle name="Normal 28 5" xfId="21522"/>
    <cellStyle name="Normal 28 5 2" xfId="47757"/>
    <cellStyle name="Normal 28 6" xfId="21523"/>
    <cellStyle name="Normal 28 6 2" xfId="47758"/>
    <cellStyle name="Normal 28 7" xfId="21524"/>
    <cellStyle name="Normal 28 7 2" xfId="47759"/>
    <cellStyle name="Normal 28 8" xfId="31074"/>
    <cellStyle name="Normal 28 9" xfId="47749"/>
    <cellStyle name="Normal 28_REUTERS" xfId="21525"/>
    <cellStyle name="Normal 29" xfId="21526"/>
    <cellStyle name="Normal 29 2" xfId="21527"/>
    <cellStyle name="Normal 29 2 2" xfId="21528"/>
    <cellStyle name="Normal 29 2 2 2" xfId="47762"/>
    <cellStyle name="Normal 29 2 3" xfId="21529"/>
    <cellStyle name="Normal 29 2 3 2" xfId="47763"/>
    <cellStyle name="Normal 29 2 4" xfId="21530"/>
    <cellStyle name="Normal 29 2 4 2" xfId="47764"/>
    <cellStyle name="Normal 29 2 5" xfId="21531"/>
    <cellStyle name="Normal 29 2 5 2" xfId="47765"/>
    <cellStyle name="Normal 29 2 6" xfId="47761"/>
    <cellStyle name="Normal 29 3" xfId="21532"/>
    <cellStyle name="Normal 29 3 2" xfId="47766"/>
    <cellStyle name="Normal 29 4" xfId="21533"/>
    <cellStyle name="Normal 29 4 2" xfId="47767"/>
    <cellStyle name="Normal 29 5" xfId="21534"/>
    <cellStyle name="Normal 29 5 2" xfId="47768"/>
    <cellStyle name="Normal 29 6" xfId="21535"/>
    <cellStyle name="Normal 29 6 2" xfId="47769"/>
    <cellStyle name="Normal 29 7" xfId="21536"/>
    <cellStyle name="Normal 29 7 2" xfId="47770"/>
    <cellStyle name="Normal 29 8" xfId="31075"/>
    <cellStyle name="Normal 29 9" xfId="47760"/>
    <cellStyle name="Normal 29_REUTERS" xfId="21537"/>
    <cellStyle name="Normal 3" xfId="21538"/>
    <cellStyle name="Normal 3 10" xfId="21539"/>
    <cellStyle name="Normal 3 10 2" xfId="21540"/>
    <cellStyle name="Normal 3 10 2 2" xfId="21541"/>
    <cellStyle name="Normal 3 10 2 2 2" xfId="47774"/>
    <cellStyle name="Normal 3 10 2 3" xfId="21542"/>
    <cellStyle name="Normal 3 10 2 3 2" xfId="47775"/>
    <cellStyle name="Normal 3 10 2 4" xfId="21543"/>
    <cellStyle name="Normal 3 10 2 4 2" xfId="47776"/>
    <cellStyle name="Normal 3 10 2 5" xfId="21544"/>
    <cellStyle name="Normal 3 10 2 5 2" xfId="47777"/>
    <cellStyle name="Normal 3 10 2 6" xfId="47773"/>
    <cellStyle name="Normal 3 10 3" xfId="21545"/>
    <cellStyle name="Normal 3 10 3 2" xfId="47778"/>
    <cellStyle name="Normal 3 10 4" xfId="21546"/>
    <cellStyle name="Normal 3 10 4 2" xfId="47779"/>
    <cellStyle name="Normal 3 10 5" xfId="21547"/>
    <cellStyle name="Normal 3 10 5 2" xfId="47780"/>
    <cellStyle name="Normal 3 10 6" xfId="21548"/>
    <cellStyle name="Normal 3 10 6 2" xfId="47781"/>
    <cellStyle name="Normal 3 10 7" xfId="21549"/>
    <cellStyle name="Normal 3 10 7 2" xfId="47782"/>
    <cellStyle name="Normal 3 10 8" xfId="31077"/>
    <cellStyle name="Normal 3 10 9" xfId="47772"/>
    <cellStyle name="Normal 3 10_REUTERS" xfId="21550"/>
    <cellStyle name="Normal 3 11" xfId="21551"/>
    <cellStyle name="Normal 3 11 2" xfId="21552"/>
    <cellStyle name="Normal 3 11 2 2" xfId="21553"/>
    <cellStyle name="Normal 3 11 2 2 2" xfId="47785"/>
    <cellStyle name="Normal 3 11 2 3" xfId="21554"/>
    <cellStyle name="Normal 3 11 2 3 2" xfId="47786"/>
    <cellStyle name="Normal 3 11 2 4" xfId="21555"/>
    <cellStyle name="Normal 3 11 2 4 2" xfId="47787"/>
    <cellStyle name="Normal 3 11 2 5" xfId="21556"/>
    <cellStyle name="Normal 3 11 2 5 2" xfId="47788"/>
    <cellStyle name="Normal 3 11 2 6" xfId="47784"/>
    <cellStyle name="Normal 3 11 3" xfId="21557"/>
    <cellStyle name="Normal 3 11 3 2" xfId="47789"/>
    <cellStyle name="Normal 3 11 4" xfId="21558"/>
    <cellStyle name="Normal 3 11 4 2" xfId="47790"/>
    <cellStyle name="Normal 3 11 5" xfId="21559"/>
    <cellStyle name="Normal 3 11 5 2" xfId="47791"/>
    <cellStyle name="Normal 3 11 6" xfId="21560"/>
    <cellStyle name="Normal 3 11 6 2" xfId="47792"/>
    <cellStyle name="Normal 3 11 7" xfId="21561"/>
    <cellStyle name="Normal 3 11 7 2" xfId="47793"/>
    <cellStyle name="Normal 3 11 8" xfId="31078"/>
    <cellStyle name="Normal 3 11 9" xfId="47783"/>
    <cellStyle name="Normal 3 11_REUTERS" xfId="21562"/>
    <cellStyle name="Normal 3 12" xfId="21563"/>
    <cellStyle name="Normal 3 12 2" xfId="21564"/>
    <cellStyle name="Normal 3 12 2 2" xfId="21565"/>
    <cellStyle name="Normal 3 12 2 2 2" xfId="47796"/>
    <cellStyle name="Normal 3 12 2 3" xfId="21566"/>
    <cellStyle name="Normal 3 12 2 3 2" xfId="47797"/>
    <cellStyle name="Normal 3 12 2 4" xfId="21567"/>
    <cellStyle name="Normal 3 12 2 4 2" xfId="47798"/>
    <cellStyle name="Normal 3 12 2 5" xfId="21568"/>
    <cellStyle name="Normal 3 12 2 5 2" xfId="47799"/>
    <cellStyle name="Normal 3 12 2 6" xfId="47795"/>
    <cellStyle name="Normal 3 12 3" xfId="21569"/>
    <cellStyle name="Normal 3 12 3 2" xfId="47800"/>
    <cellStyle name="Normal 3 12 4" xfId="21570"/>
    <cellStyle name="Normal 3 12 4 2" xfId="47801"/>
    <cellStyle name="Normal 3 12 5" xfId="21571"/>
    <cellStyle name="Normal 3 12 5 2" xfId="47802"/>
    <cellStyle name="Normal 3 12 6" xfId="21572"/>
    <cellStyle name="Normal 3 12 6 2" xfId="47803"/>
    <cellStyle name="Normal 3 12 7" xfId="21573"/>
    <cellStyle name="Normal 3 12 7 2" xfId="47804"/>
    <cellStyle name="Normal 3 12 8" xfId="31079"/>
    <cellStyle name="Normal 3 12 9" xfId="47794"/>
    <cellStyle name="Normal 3 12_REUTERS" xfId="21574"/>
    <cellStyle name="Normal 3 13" xfId="21575"/>
    <cellStyle name="Normal 3 13 2" xfId="21576"/>
    <cellStyle name="Normal 3 13 2 2" xfId="21577"/>
    <cellStyle name="Normal 3 13 2 2 2" xfId="47807"/>
    <cellStyle name="Normal 3 13 2 3" xfId="21578"/>
    <cellStyle name="Normal 3 13 2 3 2" xfId="47808"/>
    <cellStyle name="Normal 3 13 2 4" xfId="21579"/>
    <cellStyle name="Normal 3 13 2 4 2" xfId="47809"/>
    <cellStyle name="Normal 3 13 2 5" xfId="21580"/>
    <cellStyle name="Normal 3 13 2 5 2" xfId="47810"/>
    <cellStyle name="Normal 3 13 2 6" xfId="47806"/>
    <cellStyle name="Normal 3 13 3" xfId="21581"/>
    <cellStyle name="Normal 3 13 3 2" xfId="47811"/>
    <cellStyle name="Normal 3 13 4" xfId="21582"/>
    <cellStyle name="Normal 3 13 4 2" xfId="47812"/>
    <cellStyle name="Normal 3 13 5" xfId="21583"/>
    <cellStyle name="Normal 3 13 5 2" xfId="47813"/>
    <cellStyle name="Normal 3 13 6" xfId="21584"/>
    <cellStyle name="Normal 3 13 6 2" xfId="47814"/>
    <cellStyle name="Normal 3 13 7" xfId="21585"/>
    <cellStyle name="Normal 3 13 7 2" xfId="47815"/>
    <cellStyle name="Normal 3 13 8" xfId="31080"/>
    <cellStyle name="Normal 3 13 9" xfId="47805"/>
    <cellStyle name="Normal 3 13_REUTERS" xfId="21586"/>
    <cellStyle name="Normal 3 14" xfId="21587"/>
    <cellStyle name="Normal 3 14 2" xfId="21588"/>
    <cellStyle name="Normal 3 14 2 2" xfId="21589"/>
    <cellStyle name="Normal 3 14 2 2 2" xfId="47818"/>
    <cellStyle name="Normal 3 14 2 3" xfId="21590"/>
    <cellStyle name="Normal 3 14 2 3 2" xfId="47819"/>
    <cellStyle name="Normal 3 14 2 4" xfId="21591"/>
    <cellStyle name="Normal 3 14 2 4 2" xfId="47820"/>
    <cellStyle name="Normal 3 14 2 5" xfId="21592"/>
    <cellStyle name="Normal 3 14 2 5 2" xfId="47821"/>
    <cellStyle name="Normal 3 14 2 6" xfId="47817"/>
    <cellStyle name="Normal 3 14 3" xfId="21593"/>
    <cellStyle name="Normal 3 14 3 2" xfId="47822"/>
    <cellStyle name="Normal 3 14 4" xfId="21594"/>
    <cellStyle name="Normal 3 14 4 2" xfId="47823"/>
    <cellStyle name="Normal 3 14 5" xfId="21595"/>
    <cellStyle name="Normal 3 14 5 2" xfId="47824"/>
    <cellStyle name="Normal 3 14 6" xfId="21596"/>
    <cellStyle name="Normal 3 14 6 2" xfId="47825"/>
    <cellStyle name="Normal 3 14 7" xfId="21597"/>
    <cellStyle name="Normal 3 14 7 2" xfId="47826"/>
    <cellStyle name="Normal 3 14 8" xfId="31081"/>
    <cellStyle name="Normal 3 14 9" xfId="47816"/>
    <cellStyle name="Normal 3 14_REUTERS" xfId="21598"/>
    <cellStyle name="Normal 3 15" xfId="21599"/>
    <cellStyle name="Normal 3 15 2" xfId="21600"/>
    <cellStyle name="Normal 3 15 2 2" xfId="21601"/>
    <cellStyle name="Normal 3 15 2 2 2" xfId="47829"/>
    <cellStyle name="Normal 3 15 2 3" xfId="21602"/>
    <cellStyle name="Normal 3 15 2 3 2" xfId="47830"/>
    <cellStyle name="Normal 3 15 2 4" xfId="21603"/>
    <cellStyle name="Normal 3 15 2 4 2" xfId="47831"/>
    <cellStyle name="Normal 3 15 2 5" xfId="21604"/>
    <cellStyle name="Normal 3 15 2 5 2" xfId="47832"/>
    <cellStyle name="Normal 3 15 2 6" xfId="47828"/>
    <cellStyle name="Normal 3 15 3" xfId="21605"/>
    <cellStyle name="Normal 3 15 3 2" xfId="47833"/>
    <cellStyle name="Normal 3 15 4" xfId="21606"/>
    <cellStyle name="Normal 3 15 4 2" xfId="47834"/>
    <cellStyle name="Normal 3 15 5" xfId="21607"/>
    <cellStyle name="Normal 3 15 5 2" xfId="47835"/>
    <cellStyle name="Normal 3 15 6" xfId="21608"/>
    <cellStyle name="Normal 3 15 6 2" xfId="47836"/>
    <cellStyle name="Normal 3 15 7" xfId="21609"/>
    <cellStyle name="Normal 3 15 7 2" xfId="47837"/>
    <cellStyle name="Normal 3 15 8" xfId="31082"/>
    <cellStyle name="Normal 3 15 9" xfId="47827"/>
    <cellStyle name="Normal 3 15_REUTERS" xfId="21610"/>
    <cellStyle name="Normal 3 16" xfId="21611"/>
    <cellStyle name="Normal 3 16 2" xfId="21612"/>
    <cellStyle name="Normal 3 16 2 2" xfId="21613"/>
    <cellStyle name="Normal 3 16 2 2 2" xfId="47840"/>
    <cellStyle name="Normal 3 16 2 3" xfId="21614"/>
    <cellStyle name="Normal 3 16 2 3 2" xfId="47841"/>
    <cellStyle name="Normal 3 16 2 4" xfId="21615"/>
    <cellStyle name="Normal 3 16 2 4 2" xfId="47842"/>
    <cellStyle name="Normal 3 16 2 5" xfId="21616"/>
    <cellStyle name="Normal 3 16 2 5 2" xfId="47843"/>
    <cellStyle name="Normal 3 16 2 6" xfId="47839"/>
    <cellStyle name="Normal 3 16 3" xfId="21617"/>
    <cellStyle name="Normal 3 16 3 2" xfId="47844"/>
    <cellStyle name="Normal 3 16 4" xfId="21618"/>
    <cellStyle name="Normal 3 16 4 2" xfId="47845"/>
    <cellStyle name="Normal 3 16 5" xfId="21619"/>
    <cellStyle name="Normal 3 16 5 2" xfId="47846"/>
    <cellStyle name="Normal 3 16 6" xfId="21620"/>
    <cellStyle name="Normal 3 16 6 2" xfId="47847"/>
    <cellStyle name="Normal 3 16 7" xfId="21621"/>
    <cellStyle name="Normal 3 16 7 2" xfId="47848"/>
    <cellStyle name="Normal 3 16 8" xfId="31083"/>
    <cellStyle name="Normal 3 16 9" xfId="47838"/>
    <cellStyle name="Normal 3 16_REUTERS" xfId="21622"/>
    <cellStyle name="Normal 3 17" xfId="21623"/>
    <cellStyle name="Normal 3 17 2" xfId="21624"/>
    <cellStyle name="Normal 3 17 2 2" xfId="21625"/>
    <cellStyle name="Normal 3 17 2 2 2" xfId="47851"/>
    <cellStyle name="Normal 3 17 2 3" xfId="21626"/>
    <cellStyle name="Normal 3 17 2 3 2" xfId="47852"/>
    <cellStyle name="Normal 3 17 2 4" xfId="21627"/>
    <cellStyle name="Normal 3 17 2 4 2" xfId="47853"/>
    <cellStyle name="Normal 3 17 2 5" xfId="21628"/>
    <cellStyle name="Normal 3 17 2 5 2" xfId="47854"/>
    <cellStyle name="Normal 3 17 2 6" xfId="47850"/>
    <cellStyle name="Normal 3 17 3" xfId="21629"/>
    <cellStyle name="Normal 3 17 3 2" xfId="47855"/>
    <cellStyle name="Normal 3 17 4" xfId="21630"/>
    <cellStyle name="Normal 3 17 4 2" xfId="47856"/>
    <cellStyle name="Normal 3 17 5" xfId="21631"/>
    <cellStyle name="Normal 3 17 5 2" xfId="47857"/>
    <cellStyle name="Normal 3 17 6" xfId="21632"/>
    <cellStyle name="Normal 3 17 6 2" xfId="47858"/>
    <cellStyle name="Normal 3 17 7" xfId="21633"/>
    <cellStyle name="Normal 3 17 7 2" xfId="47859"/>
    <cellStyle name="Normal 3 17 8" xfId="31084"/>
    <cellStyle name="Normal 3 17 9" xfId="47849"/>
    <cellStyle name="Normal 3 17_REUTERS" xfId="21634"/>
    <cellStyle name="Normal 3 18" xfId="21635"/>
    <cellStyle name="Normal 3 18 2" xfId="21636"/>
    <cellStyle name="Normal 3 18 2 2" xfId="21637"/>
    <cellStyle name="Normal 3 18 2 2 2" xfId="47862"/>
    <cellStyle name="Normal 3 18 2 3" xfId="21638"/>
    <cellStyle name="Normal 3 18 2 3 2" xfId="47863"/>
    <cellStyle name="Normal 3 18 2 4" xfId="21639"/>
    <cellStyle name="Normal 3 18 2 4 2" xfId="47864"/>
    <cellStyle name="Normal 3 18 2 5" xfId="21640"/>
    <cellStyle name="Normal 3 18 2 5 2" xfId="47865"/>
    <cellStyle name="Normal 3 18 2 6" xfId="47861"/>
    <cellStyle name="Normal 3 18 3" xfId="21641"/>
    <cellStyle name="Normal 3 18 3 2" xfId="47866"/>
    <cellStyle name="Normal 3 18 4" xfId="21642"/>
    <cellStyle name="Normal 3 18 4 2" xfId="47867"/>
    <cellStyle name="Normal 3 18 5" xfId="21643"/>
    <cellStyle name="Normal 3 18 5 2" xfId="47868"/>
    <cellStyle name="Normal 3 18 6" xfId="21644"/>
    <cellStyle name="Normal 3 18 6 2" xfId="47869"/>
    <cellStyle name="Normal 3 18 7" xfId="21645"/>
    <cellStyle name="Normal 3 18 7 2" xfId="47870"/>
    <cellStyle name="Normal 3 18 8" xfId="31085"/>
    <cellStyle name="Normal 3 18 9" xfId="47860"/>
    <cellStyle name="Normal 3 18_REUTERS" xfId="21646"/>
    <cellStyle name="Normal 3 19" xfId="21647"/>
    <cellStyle name="Normal 3 19 2" xfId="21648"/>
    <cellStyle name="Normal 3 19 2 2" xfId="21649"/>
    <cellStyle name="Normal 3 19 2 2 2" xfId="47873"/>
    <cellStyle name="Normal 3 19 2 3" xfId="21650"/>
    <cellStyle name="Normal 3 19 2 3 2" xfId="47874"/>
    <cellStyle name="Normal 3 19 2 4" xfId="21651"/>
    <cellStyle name="Normal 3 19 2 4 2" xfId="47875"/>
    <cellStyle name="Normal 3 19 2 5" xfId="21652"/>
    <cellStyle name="Normal 3 19 2 5 2" xfId="47876"/>
    <cellStyle name="Normal 3 19 2 6" xfId="47872"/>
    <cellStyle name="Normal 3 19 3" xfId="21653"/>
    <cellStyle name="Normal 3 19 3 2" xfId="47877"/>
    <cellStyle name="Normal 3 19 4" xfId="21654"/>
    <cellStyle name="Normal 3 19 4 2" xfId="47878"/>
    <cellStyle name="Normal 3 19 5" xfId="21655"/>
    <cellStyle name="Normal 3 19 5 2" xfId="47879"/>
    <cellStyle name="Normal 3 19 6" xfId="21656"/>
    <cellStyle name="Normal 3 19 6 2" xfId="47880"/>
    <cellStyle name="Normal 3 19 7" xfId="21657"/>
    <cellStyle name="Normal 3 19 7 2" xfId="47881"/>
    <cellStyle name="Normal 3 19 8" xfId="31086"/>
    <cellStyle name="Normal 3 19 9" xfId="47871"/>
    <cellStyle name="Normal 3 19_REUTERS" xfId="21658"/>
    <cellStyle name="Normal 3 2" xfId="21659"/>
    <cellStyle name="Normal 3 2 10" xfId="21660"/>
    <cellStyle name="Normal 3 2 10 2" xfId="21661"/>
    <cellStyle name="Normal 3 2 10 2 2" xfId="21662"/>
    <cellStyle name="Normal 3 2 10 2 2 2" xfId="47885"/>
    <cellStyle name="Normal 3 2 10 2 3" xfId="21663"/>
    <cellStyle name="Normal 3 2 10 2 3 2" xfId="47886"/>
    <cellStyle name="Normal 3 2 10 2 4" xfId="21664"/>
    <cellStyle name="Normal 3 2 10 2 4 2" xfId="47887"/>
    <cellStyle name="Normal 3 2 10 2 5" xfId="21665"/>
    <cellStyle name="Normal 3 2 10 2 5 2" xfId="47888"/>
    <cellStyle name="Normal 3 2 10 2 6" xfId="47884"/>
    <cellStyle name="Normal 3 2 10 3" xfId="21666"/>
    <cellStyle name="Normal 3 2 10 3 2" xfId="47889"/>
    <cellStyle name="Normal 3 2 10 4" xfId="21667"/>
    <cellStyle name="Normal 3 2 10 4 2" xfId="47890"/>
    <cellStyle name="Normal 3 2 10 5" xfId="21668"/>
    <cellStyle name="Normal 3 2 10 5 2" xfId="47891"/>
    <cellStyle name="Normal 3 2 10 6" xfId="21669"/>
    <cellStyle name="Normal 3 2 10 6 2" xfId="47892"/>
    <cellStyle name="Normal 3 2 10 7" xfId="21670"/>
    <cellStyle name="Normal 3 2 10 7 2" xfId="47893"/>
    <cellStyle name="Normal 3 2 10 8" xfId="31088"/>
    <cellStyle name="Normal 3 2 10 9" xfId="47883"/>
    <cellStyle name="Normal 3 2 10_REUTERS" xfId="21671"/>
    <cellStyle name="Normal 3 2 11" xfId="21672"/>
    <cellStyle name="Normal 3 2 11 2" xfId="21673"/>
    <cellStyle name="Normal 3 2 11 2 2" xfId="21674"/>
    <cellStyle name="Normal 3 2 11 2 2 2" xfId="47896"/>
    <cellStyle name="Normal 3 2 11 2 3" xfId="21675"/>
    <cellStyle name="Normal 3 2 11 2 3 2" xfId="47897"/>
    <cellStyle name="Normal 3 2 11 2 4" xfId="21676"/>
    <cellStyle name="Normal 3 2 11 2 4 2" xfId="47898"/>
    <cellStyle name="Normal 3 2 11 2 5" xfId="21677"/>
    <cellStyle name="Normal 3 2 11 2 5 2" xfId="47899"/>
    <cellStyle name="Normal 3 2 11 2 6" xfId="47895"/>
    <cellStyle name="Normal 3 2 11 3" xfId="21678"/>
    <cellStyle name="Normal 3 2 11 3 2" xfId="47900"/>
    <cellStyle name="Normal 3 2 11 4" xfId="21679"/>
    <cellStyle name="Normal 3 2 11 4 2" xfId="47901"/>
    <cellStyle name="Normal 3 2 11 5" xfId="21680"/>
    <cellStyle name="Normal 3 2 11 5 2" xfId="47902"/>
    <cellStyle name="Normal 3 2 11 6" xfId="21681"/>
    <cellStyle name="Normal 3 2 11 6 2" xfId="47903"/>
    <cellStyle name="Normal 3 2 11 7" xfId="21682"/>
    <cellStyle name="Normal 3 2 11 7 2" xfId="47904"/>
    <cellStyle name="Normal 3 2 11 8" xfId="31089"/>
    <cellStyle name="Normal 3 2 11 9" xfId="47894"/>
    <cellStyle name="Normal 3 2 11_REUTERS" xfId="21683"/>
    <cellStyle name="Normal 3 2 12" xfId="21684"/>
    <cellStyle name="Normal 3 2 12 2" xfId="21685"/>
    <cellStyle name="Normal 3 2 12 2 2" xfId="47906"/>
    <cellStyle name="Normal 3 2 12 3" xfId="21686"/>
    <cellStyle name="Normal 3 2 12 3 2" xfId="47907"/>
    <cellStyle name="Normal 3 2 12 4" xfId="21687"/>
    <cellStyle name="Normal 3 2 12 4 2" xfId="47908"/>
    <cellStyle name="Normal 3 2 12 5" xfId="21688"/>
    <cellStyle name="Normal 3 2 12 5 2" xfId="47909"/>
    <cellStyle name="Normal 3 2 12 6" xfId="21689"/>
    <cellStyle name="Normal 3 2 12 6 2" xfId="47910"/>
    <cellStyle name="Normal 3 2 12 7" xfId="21690"/>
    <cellStyle name="Normal 3 2 12 7 2" xfId="47911"/>
    <cellStyle name="Normal 3 2 12 8" xfId="31090"/>
    <cellStyle name="Normal 3 2 12 9" xfId="47905"/>
    <cellStyle name="Normal 3 2 12_REUTERS" xfId="21691"/>
    <cellStyle name="Normal 3 2 13" xfId="21692"/>
    <cellStyle name="Normal 3 2 13 2" xfId="21693"/>
    <cellStyle name="Normal 3 2 13 2 2" xfId="47913"/>
    <cellStyle name="Normal 3 2 13 3" xfId="21694"/>
    <cellStyle name="Normal 3 2 13 3 2" xfId="47914"/>
    <cellStyle name="Normal 3 2 13 4" xfId="21695"/>
    <cellStyle name="Normal 3 2 13 4 2" xfId="47915"/>
    <cellStyle name="Normal 3 2 13 5" xfId="21696"/>
    <cellStyle name="Normal 3 2 13 5 2" xfId="47916"/>
    <cellStyle name="Normal 3 2 13 6" xfId="21697"/>
    <cellStyle name="Normal 3 2 13 6 2" xfId="47917"/>
    <cellStyle name="Normal 3 2 13 7" xfId="21698"/>
    <cellStyle name="Normal 3 2 13 7 2" xfId="47918"/>
    <cellStyle name="Normal 3 2 13 8" xfId="31091"/>
    <cellStyle name="Normal 3 2 13 9" xfId="47912"/>
    <cellStyle name="Normal 3 2 13_REUTERS" xfId="21699"/>
    <cellStyle name="Normal 3 2 14" xfId="21700"/>
    <cellStyle name="Normal 3 2 14 2" xfId="21701"/>
    <cellStyle name="Normal 3 2 14 2 2" xfId="47920"/>
    <cellStyle name="Normal 3 2 14 3" xfId="21702"/>
    <cellStyle name="Normal 3 2 14 3 2" xfId="47921"/>
    <cellStyle name="Normal 3 2 14 4" xfId="21703"/>
    <cellStyle name="Normal 3 2 14 4 2" xfId="47922"/>
    <cellStyle name="Normal 3 2 14 5" xfId="21704"/>
    <cellStyle name="Normal 3 2 14 5 2" xfId="47923"/>
    <cellStyle name="Normal 3 2 14 6" xfId="21705"/>
    <cellStyle name="Normal 3 2 14 6 2" xfId="47924"/>
    <cellStyle name="Normal 3 2 14 7" xfId="21706"/>
    <cellStyle name="Normal 3 2 14 7 2" xfId="47925"/>
    <cellStyle name="Normal 3 2 14 8" xfId="31092"/>
    <cellStyle name="Normal 3 2 14 9" xfId="47919"/>
    <cellStyle name="Normal 3 2 14_REUTERS" xfId="21707"/>
    <cellStyle name="Normal 3 2 15" xfId="21708"/>
    <cellStyle name="Normal 3 2 15 2" xfId="21709"/>
    <cellStyle name="Normal 3 2 15 2 2" xfId="47927"/>
    <cellStyle name="Normal 3 2 15 3" xfId="21710"/>
    <cellStyle name="Normal 3 2 15 3 2" xfId="47928"/>
    <cellStyle name="Normal 3 2 15 4" xfId="21711"/>
    <cellStyle name="Normal 3 2 15 4 2" xfId="47929"/>
    <cellStyle name="Normal 3 2 15 5" xfId="21712"/>
    <cellStyle name="Normal 3 2 15 5 2" xfId="47930"/>
    <cellStyle name="Normal 3 2 15 6" xfId="21713"/>
    <cellStyle name="Normal 3 2 15 6 2" xfId="47931"/>
    <cellStyle name="Normal 3 2 15 7" xfId="21714"/>
    <cellStyle name="Normal 3 2 15 7 2" xfId="47932"/>
    <cellStyle name="Normal 3 2 15 8" xfId="31093"/>
    <cellStyle name="Normal 3 2 15 9" xfId="47926"/>
    <cellStyle name="Normal 3 2 15_REUTERS" xfId="21715"/>
    <cellStyle name="Normal 3 2 16" xfId="21716"/>
    <cellStyle name="Normal 3 2 16 2" xfId="21717"/>
    <cellStyle name="Normal 3 2 16 2 2" xfId="47934"/>
    <cellStyle name="Normal 3 2 16 3" xfId="21718"/>
    <cellStyle name="Normal 3 2 16 3 2" xfId="47935"/>
    <cellStyle name="Normal 3 2 16 4" xfId="21719"/>
    <cellStyle name="Normal 3 2 16 4 2" xfId="47936"/>
    <cellStyle name="Normal 3 2 16 5" xfId="21720"/>
    <cellStyle name="Normal 3 2 16 5 2" xfId="47937"/>
    <cellStyle name="Normal 3 2 16 6" xfId="47933"/>
    <cellStyle name="Normal 3 2 17" xfId="21721"/>
    <cellStyle name="Normal 3 2 17 2" xfId="47938"/>
    <cellStyle name="Normal 3 2 18" xfId="21722"/>
    <cellStyle name="Normal 3 2 18 2" xfId="47939"/>
    <cellStyle name="Normal 3 2 19" xfId="21723"/>
    <cellStyle name="Normal 3 2 19 2" xfId="47940"/>
    <cellStyle name="Normal 3 2 2" xfId="21724"/>
    <cellStyle name="Normal 3 2 2 10" xfId="21725"/>
    <cellStyle name="Normal 3 2 2 10 2" xfId="47942"/>
    <cellStyle name="Normal 3 2 2 11" xfId="21726"/>
    <cellStyle name="Normal 3 2 2 11 2" xfId="47943"/>
    <cellStyle name="Normal 3 2 2 12" xfId="21727"/>
    <cellStyle name="Normal 3 2 2 12 2" xfId="47944"/>
    <cellStyle name="Normal 3 2 2 13" xfId="21728"/>
    <cellStyle name="Normal 3 2 2 13 2" xfId="47945"/>
    <cellStyle name="Normal 3 2 2 14" xfId="21729"/>
    <cellStyle name="Normal 3 2 2 14 2" xfId="47946"/>
    <cellStyle name="Normal 3 2 2 15" xfId="31094"/>
    <cellStyle name="Normal 3 2 2 16" xfId="47941"/>
    <cellStyle name="Normal 3 2 2 2" xfId="21730"/>
    <cellStyle name="Normal 3 2 2 2 10" xfId="21731"/>
    <cellStyle name="Normal 3 2 2 2 10 2" xfId="21732"/>
    <cellStyle name="Normal 3 2 2 2 10 2 2" xfId="47949"/>
    <cellStyle name="Normal 3 2 2 2 10 3" xfId="21733"/>
    <cellStyle name="Normal 3 2 2 2 10 3 2" xfId="47950"/>
    <cellStyle name="Normal 3 2 2 2 10 4" xfId="21734"/>
    <cellStyle name="Normal 3 2 2 2 10 4 2" xfId="47951"/>
    <cellStyle name="Normal 3 2 2 2 10 5" xfId="21735"/>
    <cellStyle name="Normal 3 2 2 2 10 5 2" xfId="47952"/>
    <cellStyle name="Normal 3 2 2 2 10 6" xfId="21736"/>
    <cellStyle name="Normal 3 2 2 2 10 6 2" xfId="47953"/>
    <cellStyle name="Normal 3 2 2 2 10 7" xfId="21737"/>
    <cellStyle name="Normal 3 2 2 2 10 7 2" xfId="47954"/>
    <cellStyle name="Normal 3 2 2 2 10 8" xfId="31096"/>
    <cellStyle name="Normal 3 2 2 2 10 9" xfId="47948"/>
    <cellStyle name="Normal 3 2 2 2 10_REUTERS" xfId="21738"/>
    <cellStyle name="Normal 3 2 2 2 11" xfId="21739"/>
    <cellStyle name="Normal 3 2 2 2 11 2" xfId="21740"/>
    <cellStyle name="Normal 3 2 2 2 11 2 2" xfId="47956"/>
    <cellStyle name="Normal 3 2 2 2 11 3" xfId="21741"/>
    <cellStyle name="Normal 3 2 2 2 11 3 2" xfId="47957"/>
    <cellStyle name="Normal 3 2 2 2 11 4" xfId="21742"/>
    <cellStyle name="Normal 3 2 2 2 11 4 2" xfId="47958"/>
    <cellStyle name="Normal 3 2 2 2 11 5" xfId="21743"/>
    <cellStyle name="Normal 3 2 2 2 11 5 2" xfId="47959"/>
    <cellStyle name="Normal 3 2 2 2 11 6" xfId="21744"/>
    <cellStyle name="Normal 3 2 2 2 11 6 2" xfId="47960"/>
    <cellStyle name="Normal 3 2 2 2 11 7" xfId="21745"/>
    <cellStyle name="Normal 3 2 2 2 11 7 2" xfId="47961"/>
    <cellStyle name="Normal 3 2 2 2 11 8" xfId="31097"/>
    <cellStyle name="Normal 3 2 2 2 11 9" xfId="47955"/>
    <cellStyle name="Normal 3 2 2 2 11_REUTERS" xfId="21746"/>
    <cellStyle name="Normal 3 2 2 2 12" xfId="21747"/>
    <cellStyle name="Normal 3 2 2 2 12 2" xfId="21748"/>
    <cellStyle name="Normal 3 2 2 2 12 2 2" xfId="47963"/>
    <cellStyle name="Normal 3 2 2 2 12 3" xfId="21749"/>
    <cellStyle name="Normal 3 2 2 2 12 3 2" xfId="47964"/>
    <cellStyle name="Normal 3 2 2 2 12 4" xfId="21750"/>
    <cellStyle name="Normal 3 2 2 2 12 4 2" xfId="47965"/>
    <cellStyle name="Normal 3 2 2 2 12 5" xfId="21751"/>
    <cellStyle name="Normal 3 2 2 2 12 5 2" xfId="47966"/>
    <cellStyle name="Normal 3 2 2 2 12 6" xfId="21752"/>
    <cellStyle name="Normal 3 2 2 2 12 6 2" xfId="47967"/>
    <cellStyle name="Normal 3 2 2 2 12 7" xfId="21753"/>
    <cellStyle name="Normal 3 2 2 2 12 7 2" xfId="47968"/>
    <cellStyle name="Normal 3 2 2 2 12 8" xfId="31098"/>
    <cellStyle name="Normal 3 2 2 2 12 9" xfId="47962"/>
    <cellStyle name="Normal 3 2 2 2 12_REUTERS" xfId="21754"/>
    <cellStyle name="Normal 3 2 2 2 13" xfId="21755"/>
    <cellStyle name="Normal 3 2 2 2 13 2" xfId="21756"/>
    <cellStyle name="Normal 3 2 2 2 13 2 2" xfId="47970"/>
    <cellStyle name="Normal 3 2 2 2 13 3" xfId="21757"/>
    <cellStyle name="Normal 3 2 2 2 13 3 2" xfId="47971"/>
    <cellStyle name="Normal 3 2 2 2 13 4" xfId="21758"/>
    <cellStyle name="Normal 3 2 2 2 13 4 2" xfId="47972"/>
    <cellStyle name="Normal 3 2 2 2 13 5" xfId="21759"/>
    <cellStyle name="Normal 3 2 2 2 13 5 2" xfId="47973"/>
    <cellStyle name="Normal 3 2 2 2 13 6" xfId="47969"/>
    <cellStyle name="Normal 3 2 2 2 14" xfId="21760"/>
    <cellStyle name="Normal 3 2 2 2 14 2" xfId="47974"/>
    <cellStyle name="Normal 3 2 2 2 15" xfId="21761"/>
    <cellStyle name="Normal 3 2 2 2 15 2" xfId="47975"/>
    <cellStyle name="Normal 3 2 2 2 16" xfId="21762"/>
    <cellStyle name="Normal 3 2 2 2 16 2" xfId="47976"/>
    <cellStyle name="Normal 3 2 2 2 17" xfId="21763"/>
    <cellStyle name="Normal 3 2 2 2 17 2" xfId="47977"/>
    <cellStyle name="Normal 3 2 2 2 18" xfId="21764"/>
    <cellStyle name="Normal 3 2 2 2 18 2" xfId="47978"/>
    <cellStyle name="Normal 3 2 2 2 19" xfId="21765"/>
    <cellStyle name="Normal 3 2 2 2 19 2" xfId="47979"/>
    <cellStyle name="Normal 3 2 2 2 2" xfId="21766"/>
    <cellStyle name="Normal 3 2 2 2 2 2" xfId="21767"/>
    <cellStyle name="Normal 3 2 2 2 2 2 2" xfId="21768"/>
    <cellStyle name="Normal 3 2 2 2 2 2 2 2" xfId="47982"/>
    <cellStyle name="Normal 3 2 2 2 2 2 3" xfId="21769"/>
    <cellStyle name="Normal 3 2 2 2 2 2 3 2" xfId="47983"/>
    <cellStyle name="Normal 3 2 2 2 2 2 4" xfId="21770"/>
    <cellStyle name="Normal 3 2 2 2 2 2 4 2" xfId="47984"/>
    <cellStyle name="Normal 3 2 2 2 2 2 5" xfId="21771"/>
    <cellStyle name="Normal 3 2 2 2 2 2 5 2" xfId="47985"/>
    <cellStyle name="Normal 3 2 2 2 2 2 6" xfId="47981"/>
    <cellStyle name="Normal 3 2 2 2 2 3" xfId="21772"/>
    <cellStyle name="Normal 3 2 2 2 2 3 2" xfId="47986"/>
    <cellStyle name="Normal 3 2 2 2 2 4" xfId="21773"/>
    <cellStyle name="Normal 3 2 2 2 2 4 2" xfId="47987"/>
    <cellStyle name="Normal 3 2 2 2 2 5" xfId="21774"/>
    <cellStyle name="Normal 3 2 2 2 2 5 2" xfId="47988"/>
    <cellStyle name="Normal 3 2 2 2 2 6" xfId="21775"/>
    <cellStyle name="Normal 3 2 2 2 2 6 2" xfId="47989"/>
    <cellStyle name="Normal 3 2 2 2 2 7" xfId="21776"/>
    <cellStyle name="Normal 3 2 2 2 2 7 2" xfId="47990"/>
    <cellStyle name="Normal 3 2 2 2 2 8" xfId="31099"/>
    <cellStyle name="Normal 3 2 2 2 2 9" xfId="47980"/>
    <cellStyle name="Normal 3 2 2 2 2_REUTERS" xfId="21777"/>
    <cellStyle name="Normal 3 2 2 2 20" xfId="21778"/>
    <cellStyle name="Normal 3 2 2 2 20 2" xfId="47991"/>
    <cellStyle name="Normal 3 2 2 2 21" xfId="21779"/>
    <cellStyle name="Normal 3 2 2 2 21 2" xfId="47992"/>
    <cellStyle name="Normal 3 2 2 2 22" xfId="21780"/>
    <cellStyle name="Normal 3 2 2 2 22 2" xfId="47993"/>
    <cellStyle name="Normal 3 2 2 2 23" xfId="21781"/>
    <cellStyle name="Normal 3 2 2 2 23 2" xfId="47994"/>
    <cellStyle name="Normal 3 2 2 2 24" xfId="21782"/>
    <cellStyle name="Normal 3 2 2 2 24 2" xfId="47995"/>
    <cellStyle name="Normal 3 2 2 2 25" xfId="21783"/>
    <cellStyle name="Normal 3 2 2 2 25 2" xfId="47996"/>
    <cellStyle name="Normal 3 2 2 2 26" xfId="21784"/>
    <cellStyle name="Normal 3 2 2 2 26 2" xfId="47997"/>
    <cellStyle name="Normal 3 2 2 2 27" xfId="21785"/>
    <cellStyle name="Normal 3 2 2 2 27 2" xfId="47998"/>
    <cellStyle name="Normal 3 2 2 2 28" xfId="31095"/>
    <cellStyle name="Normal 3 2 2 2 29" xfId="47947"/>
    <cellStyle name="Normal 3 2 2 2 3" xfId="21786"/>
    <cellStyle name="Normal 3 2 2 2 3 2" xfId="21787"/>
    <cellStyle name="Normal 3 2 2 2 3 2 2" xfId="21788"/>
    <cellStyle name="Normal 3 2 2 2 3 2 2 2" xfId="48001"/>
    <cellStyle name="Normal 3 2 2 2 3 2 3" xfId="21789"/>
    <cellStyle name="Normal 3 2 2 2 3 2 3 2" xfId="48002"/>
    <cellStyle name="Normal 3 2 2 2 3 2 4" xfId="21790"/>
    <cellStyle name="Normal 3 2 2 2 3 2 4 2" xfId="48003"/>
    <cellStyle name="Normal 3 2 2 2 3 2 5" xfId="21791"/>
    <cellStyle name="Normal 3 2 2 2 3 2 5 2" xfId="48004"/>
    <cellStyle name="Normal 3 2 2 2 3 2 6" xfId="48000"/>
    <cellStyle name="Normal 3 2 2 2 3 3" xfId="21792"/>
    <cellStyle name="Normal 3 2 2 2 3 3 2" xfId="48005"/>
    <cellStyle name="Normal 3 2 2 2 3 4" xfId="21793"/>
    <cellStyle name="Normal 3 2 2 2 3 4 2" xfId="48006"/>
    <cellStyle name="Normal 3 2 2 2 3 5" xfId="21794"/>
    <cellStyle name="Normal 3 2 2 2 3 5 2" xfId="48007"/>
    <cellStyle name="Normal 3 2 2 2 3 6" xfId="21795"/>
    <cellStyle name="Normal 3 2 2 2 3 6 2" xfId="48008"/>
    <cellStyle name="Normal 3 2 2 2 3 7" xfId="21796"/>
    <cellStyle name="Normal 3 2 2 2 3 7 2" xfId="48009"/>
    <cellStyle name="Normal 3 2 2 2 3 8" xfId="31100"/>
    <cellStyle name="Normal 3 2 2 2 3 9" xfId="47999"/>
    <cellStyle name="Normal 3 2 2 2 3_REUTERS" xfId="21797"/>
    <cellStyle name="Normal 3 2 2 2 4" xfId="21798"/>
    <cellStyle name="Normal 3 2 2 2 4 2" xfId="21799"/>
    <cellStyle name="Normal 3 2 2 2 4 2 2" xfId="21800"/>
    <cellStyle name="Normal 3 2 2 2 4 2 2 2" xfId="48012"/>
    <cellStyle name="Normal 3 2 2 2 4 2 3" xfId="21801"/>
    <cellStyle name="Normal 3 2 2 2 4 2 3 2" xfId="48013"/>
    <cellStyle name="Normal 3 2 2 2 4 2 4" xfId="21802"/>
    <cellStyle name="Normal 3 2 2 2 4 2 4 2" xfId="48014"/>
    <cellStyle name="Normal 3 2 2 2 4 2 5" xfId="21803"/>
    <cellStyle name="Normal 3 2 2 2 4 2 5 2" xfId="48015"/>
    <cellStyle name="Normal 3 2 2 2 4 2 6" xfId="48011"/>
    <cellStyle name="Normal 3 2 2 2 4 3" xfId="21804"/>
    <cellStyle name="Normal 3 2 2 2 4 3 2" xfId="48016"/>
    <cellStyle name="Normal 3 2 2 2 4 4" xfId="21805"/>
    <cellStyle name="Normal 3 2 2 2 4 4 2" xfId="48017"/>
    <cellStyle name="Normal 3 2 2 2 4 5" xfId="21806"/>
    <cellStyle name="Normal 3 2 2 2 4 5 2" xfId="48018"/>
    <cellStyle name="Normal 3 2 2 2 4 6" xfId="21807"/>
    <cellStyle name="Normal 3 2 2 2 4 6 2" xfId="48019"/>
    <cellStyle name="Normal 3 2 2 2 4 7" xfId="21808"/>
    <cellStyle name="Normal 3 2 2 2 4 7 2" xfId="48020"/>
    <cellStyle name="Normal 3 2 2 2 4 8" xfId="31101"/>
    <cellStyle name="Normal 3 2 2 2 4 9" xfId="48010"/>
    <cellStyle name="Normal 3 2 2 2 4_REUTERS" xfId="21809"/>
    <cellStyle name="Normal 3 2 2 2 5" xfId="21810"/>
    <cellStyle name="Normal 3 2 2 2 5 2" xfId="21811"/>
    <cellStyle name="Normal 3 2 2 2 5 2 2" xfId="21812"/>
    <cellStyle name="Normal 3 2 2 2 5 2 2 2" xfId="48023"/>
    <cellStyle name="Normal 3 2 2 2 5 2 3" xfId="21813"/>
    <cellStyle name="Normal 3 2 2 2 5 2 3 2" xfId="48024"/>
    <cellStyle name="Normal 3 2 2 2 5 2 4" xfId="21814"/>
    <cellStyle name="Normal 3 2 2 2 5 2 4 2" xfId="48025"/>
    <cellStyle name="Normal 3 2 2 2 5 2 5" xfId="21815"/>
    <cellStyle name="Normal 3 2 2 2 5 2 5 2" xfId="48026"/>
    <cellStyle name="Normal 3 2 2 2 5 2 6" xfId="48022"/>
    <cellStyle name="Normal 3 2 2 2 5 3" xfId="21816"/>
    <cellStyle name="Normal 3 2 2 2 5 3 2" xfId="48027"/>
    <cellStyle name="Normal 3 2 2 2 5 4" xfId="21817"/>
    <cellStyle name="Normal 3 2 2 2 5 4 2" xfId="48028"/>
    <cellStyle name="Normal 3 2 2 2 5 5" xfId="21818"/>
    <cellStyle name="Normal 3 2 2 2 5 5 2" xfId="48029"/>
    <cellStyle name="Normal 3 2 2 2 5 6" xfId="21819"/>
    <cellStyle name="Normal 3 2 2 2 5 6 2" xfId="48030"/>
    <cellStyle name="Normal 3 2 2 2 5 7" xfId="21820"/>
    <cellStyle name="Normal 3 2 2 2 5 7 2" xfId="48031"/>
    <cellStyle name="Normal 3 2 2 2 5 8" xfId="31102"/>
    <cellStyle name="Normal 3 2 2 2 5 9" xfId="48021"/>
    <cellStyle name="Normal 3 2 2 2 5_REUTERS" xfId="21821"/>
    <cellStyle name="Normal 3 2 2 2 6" xfId="21822"/>
    <cellStyle name="Normal 3 2 2 2 6 2" xfId="21823"/>
    <cellStyle name="Normal 3 2 2 2 6 2 2" xfId="21824"/>
    <cellStyle name="Normal 3 2 2 2 6 2 2 2" xfId="48034"/>
    <cellStyle name="Normal 3 2 2 2 6 2 3" xfId="21825"/>
    <cellStyle name="Normal 3 2 2 2 6 2 3 2" xfId="48035"/>
    <cellStyle name="Normal 3 2 2 2 6 2 4" xfId="21826"/>
    <cellStyle name="Normal 3 2 2 2 6 2 4 2" xfId="48036"/>
    <cellStyle name="Normal 3 2 2 2 6 2 5" xfId="21827"/>
    <cellStyle name="Normal 3 2 2 2 6 2 5 2" xfId="48037"/>
    <cellStyle name="Normal 3 2 2 2 6 2 6" xfId="48033"/>
    <cellStyle name="Normal 3 2 2 2 6 3" xfId="21828"/>
    <cellStyle name="Normal 3 2 2 2 6 3 2" xfId="48038"/>
    <cellStyle name="Normal 3 2 2 2 6 4" xfId="21829"/>
    <cellStyle name="Normal 3 2 2 2 6 4 2" xfId="48039"/>
    <cellStyle name="Normal 3 2 2 2 6 5" xfId="21830"/>
    <cellStyle name="Normal 3 2 2 2 6 5 2" xfId="48040"/>
    <cellStyle name="Normal 3 2 2 2 6 6" xfId="21831"/>
    <cellStyle name="Normal 3 2 2 2 6 6 2" xfId="48041"/>
    <cellStyle name="Normal 3 2 2 2 6 7" xfId="21832"/>
    <cellStyle name="Normal 3 2 2 2 6 7 2" xfId="48042"/>
    <cellStyle name="Normal 3 2 2 2 6 8" xfId="31103"/>
    <cellStyle name="Normal 3 2 2 2 6 9" xfId="48032"/>
    <cellStyle name="Normal 3 2 2 2 6_REUTERS" xfId="21833"/>
    <cellStyle name="Normal 3 2 2 2 7" xfId="21834"/>
    <cellStyle name="Normal 3 2 2 2 7 2" xfId="21835"/>
    <cellStyle name="Normal 3 2 2 2 7 2 2" xfId="21836"/>
    <cellStyle name="Normal 3 2 2 2 7 2 2 2" xfId="48045"/>
    <cellStyle name="Normal 3 2 2 2 7 2 3" xfId="21837"/>
    <cellStyle name="Normal 3 2 2 2 7 2 3 2" xfId="48046"/>
    <cellStyle name="Normal 3 2 2 2 7 2 4" xfId="21838"/>
    <cellStyle name="Normal 3 2 2 2 7 2 4 2" xfId="48047"/>
    <cellStyle name="Normal 3 2 2 2 7 2 5" xfId="21839"/>
    <cellStyle name="Normal 3 2 2 2 7 2 5 2" xfId="48048"/>
    <cellStyle name="Normal 3 2 2 2 7 2 6" xfId="48044"/>
    <cellStyle name="Normal 3 2 2 2 7 3" xfId="21840"/>
    <cellStyle name="Normal 3 2 2 2 7 3 2" xfId="48049"/>
    <cellStyle name="Normal 3 2 2 2 7 4" xfId="21841"/>
    <cellStyle name="Normal 3 2 2 2 7 4 2" xfId="48050"/>
    <cellStyle name="Normal 3 2 2 2 7 5" xfId="21842"/>
    <cellStyle name="Normal 3 2 2 2 7 5 2" xfId="48051"/>
    <cellStyle name="Normal 3 2 2 2 7 6" xfId="21843"/>
    <cellStyle name="Normal 3 2 2 2 7 6 2" xfId="48052"/>
    <cellStyle name="Normal 3 2 2 2 7 7" xfId="21844"/>
    <cellStyle name="Normal 3 2 2 2 7 7 2" xfId="48053"/>
    <cellStyle name="Normal 3 2 2 2 7 8" xfId="31104"/>
    <cellStyle name="Normal 3 2 2 2 7 9" xfId="48043"/>
    <cellStyle name="Normal 3 2 2 2 7_REUTERS" xfId="21845"/>
    <cellStyle name="Normal 3 2 2 2 8" xfId="21846"/>
    <cellStyle name="Normal 3 2 2 2 8 2" xfId="21847"/>
    <cellStyle name="Normal 3 2 2 2 8 2 2" xfId="21848"/>
    <cellStyle name="Normal 3 2 2 2 8 2 2 2" xfId="48056"/>
    <cellStyle name="Normal 3 2 2 2 8 2 3" xfId="21849"/>
    <cellStyle name="Normal 3 2 2 2 8 2 3 2" xfId="48057"/>
    <cellStyle name="Normal 3 2 2 2 8 2 4" xfId="21850"/>
    <cellStyle name="Normal 3 2 2 2 8 2 4 2" xfId="48058"/>
    <cellStyle name="Normal 3 2 2 2 8 2 5" xfId="21851"/>
    <cellStyle name="Normal 3 2 2 2 8 2 5 2" xfId="48059"/>
    <cellStyle name="Normal 3 2 2 2 8 2 6" xfId="48055"/>
    <cellStyle name="Normal 3 2 2 2 8 3" xfId="21852"/>
    <cellStyle name="Normal 3 2 2 2 8 3 2" xfId="48060"/>
    <cellStyle name="Normal 3 2 2 2 8 4" xfId="21853"/>
    <cellStyle name="Normal 3 2 2 2 8 4 2" xfId="48061"/>
    <cellStyle name="Normal 3 2 2 2 8 5" xfId="21854"/>
    <cellStyle name="Normal 3 2 2 2 8 5 2" xfId="48062"/>
    <cellStyle name="Normal 3 2 2 2 8 6" xfId="21855"/>
    <cellStyle name="Normal 3 2 2 2 8 6 2" xfId="48063"/>
    <cellStyle name="Normal 3 2 2 2 8 7" xfId="21856"/>
    <cellStyle name="Normal 3 2 2 2 8 7 2" xfId="48064"/>
    <cellStyle name="Normal 3 2 2 2 8 8" xfId="31105"/>
    <cellStyle name="Normal 3 2 2 2 8 9" xfId="48054"/>
    <cellStyle name="Normal 3 2 2 2 8_REUTERS" xfId="21857"/>
    <cellStyle name="Normal 3 2 2 2 9" xfId="21858"/>
    <cellStyle name="Normal 3 2 2 2 9 2" xfId="21859"/>
    <cellStyle name="Normal 3 2 2 2 9 2 2" xfId="48066"/>
    <cellStyle name="Normal 3 2 2 2 9 3" xfId="21860"/>
    <cellStyle name="Normal 3 2 2 2 9 3 2" xfId="48067"/>
    <cellStyle name="Normal 3 2 2 2 9 4" xfId="21861"/>
    <cellStyle name="Normal 3 2 2 2 9 4 2" xfId="48068"/>
    <cellStyle name="Normal 3 2 2 2 9 5" xfId="21862"/>
    <cellStyle name="Normal 3 2 2 2 9 5 2" xfId="48069"/>
    <cellStyle name="Normal 3 2 2 2 9 6" xfId="21863"/>
    <cellStyle name="Normal 3 2 2 2 9 6 2" xfId="48070"/>
    <cellStyle name="Normal 3 2 2 2 9 7" xfId="21864"/>
    <cellStyle name="Normal 3 2 2 2 9 7 2" xfId="48071"/>
    <cellStyle name="Normal 3 2 2 2 9 8" xfId="31106"/>
    <cellStyle name="Normal 3 2 2 2 9 9" xfId="48065"/>
    <cellStyle name="Normal 3 2 2 2 9_REUTERS" xfId="21865"/>
    <cellStyle name="Normal 3 2 2 2_INDX_CORR" xfId="21866"/>
    <cellStyle name="Normal 3 2 2 3" xfId="21867"/>
    <cellStyle name="Normal 3 2 2 3 10" xfId="21868"/>
    <cellStyle name="Normal 3 2 2 3 10 2" xfId="48073"/>
    <cellStyle name="Normal 3 2 2 3 11" xfId="21869"/>
    <cellStyle name="Normal 3 2 2 3 11 2" xfId="48074"/>
    <cellStyle name="Normal 3 2 2 3 12" xfId="21870"/>
    <cellStyle name="Normal 3 2 2 3 12 2" xfId="48075"/>
    <cellStyle name="Normal 3 2 2 3 13" xfId="21871"/>
    <cellStyle name="Normal 3 2 2 3 13 2" xfId="48076"/>
    <cellStyle name="Normal 3 2 2 3 14" xfId="21872"/>
    <cellStyle name="Normal 3 2 2 3 14 2" xfId="48077"/>
    <cellStyle name="Normal 3 2 2 3 15" xfId="21873"/>
    <cellStyle name="Normal 3 2 2 3 15 2" xfId="48078"/>
    <cellStyle name="Normal 3 2 2 3 16" xfId="21874"/>
    <cellStyle name="Normal 3 2 2 3 16 2" xfId="48079"/>
    <cellStyle name="Normal 3 2 2 3 17" xfId="21875"/>
    <cellStyle name="Normal 3 2 2 3 17 2" xfId="48080"/>
    <cellStyle name="Normal 3 2 2 3 18" xfId="21876"/>
    <cellStyle name="Normal 3 2 2 3 18 2" xfId="48081"/>
    <cellStyle name="Normal 3 2 2 3 19" xfId="21877"/>
    <cellStyle name="Normal 3 2 2 3 19 2" xfId="48082"/>
    <cellStyle name="Normal 3 2 2 3 2" xfId="21878"/>
    <cellStyle name="Normal 3 2 2 3 2 2" xfId="21879"/>
    <cellStyle name="Normal 3 2 2 3 2 2 2" xfId="48084"/>
    <cellStyle name="Normal 3 2 2 3 2 3" xfId="21880"/>
    <cellStyle name="Normal 3 2 2 3 2 3 2" xfId="48085"/>
    <cellStyle name="Normal 3 2 2 3 2 4" xfId="21881"/>
    <cellStyle name="Normal 3 2 2 3 2 4 2" xfId="48086"/>
    <cellStyle name="Normal 3 2 2 3 2 5" xfId="21882"/>
    <cellStyle name="Normal 3 2 2 3 2 5 2" xfId="48087"/>
    <cellStyle name="Normal 3 2 2 3 2 6" xfId="21883"/>
    <cellStyle name="Normal 3 2 2 3 2 6 2" xfId="48088"/>
    <cellStyle name="Normal 3 2 2 3 2 7" xfId="21884"/>
    <cellStyle name="Normal 3 2 2 3 2 7 2" xfId="48089"/>
    <cellStyle name="Normal 3 2 2 3 2 8" xfId="31108"/>
    <cellStyle name="Normal 3 2 2 3 2 9" xfId="48083"/>
    <cellStyle name="Normal 3 2 2 3 2_REUTERS" xfId="21885"/>
    <cellStyle name="Normal 3 2 2 3 20" xfId="21886"/>
    <cellStyle name="Normal 3 2 2 3 20 2" xfId="48090"/>
    <cellStyle name="Normal 3 2 2 3 21" xfId="31107"/>
    <cellStyle name="Normal 3 2 2 3 22" xfId="48072"/>
    <cellStyle name="Normal 3 2 2 3 3" xfId="21887"/>
    <cellStyle name="Normal 3 2 2 3 3 2" xfId="21888"/>
    <cellStyle name="Normal 3 2 2 3 3 2 2" xfId="48092"/>
    <cellStyle name="Normal 3 2 2 3 3 3" xfId="21889"/>
    <cellStyle name="Normal 3 2 2 3 3 3 2" xfId="48093"/>
    <cellStyle name="Normal 3 2 2 3 3 4" xfId="21890"/>
    <cellStyle name="Normal 3 2 2 3 3 4 2" xfId="48094"/>
    <cellStyle name="Normal 3 2 2 3 3 5" xfId="21891"/>
    <cellStyle name="Normal 3 2 2 3 3 5 2" xfId="48095"/>
    <cellStyle name="Normal 3 2 2 3 3 6" xfId="21892"/>
    <cellStyle name="Normal 3 2 2 3 3 6 2" xfId="48096"/>
    <cellStyle name="Normal 3 2 2 3 3 7" xfId="21893"/>
    <cellStyle name="Normal 3 2 2 3 3 7 2" xfId="48097"/>
    <cellStyle name="Normal 3 2 2 3 3 8" xfId="31109"/>
    <cellStyle name="Normal 3 2 2 3 3 9" xfId="48091"/>
    <cellStyle name="Normal 3 2 2 3 3_REUTERS" xfId="21894"/>
    <cellStyle name="Normal 3 2 2 3 4" xfId="21895"/>
    <cellStyle name="Normal 3 2 2 3 4 2" xfId="21896"/>
    <cellStyle name="Normal 3 2 2 3 4 2 2" xfId="48099"/>
    <cellStyle name="Normal 3 2 2 3 4 3" xfId="21897"/>
    <cellStyle name="Normal 3 2 2 3 4 3 2" xfId="48100"/>
    <cellStyle name="Normal 3 2 2 3 4 4" xfId="21898"/>
    <cellStyle name="Normal 3 2 2 3 4 4 2" xfId="48101"/>
    <cellStyle name="Normal 3 2 2 3 4 5" xfId="21899"/>
    <cellStyle name="Normal 3 2 2 3 4 5 2" xfId="48102"/>
    <cellStyle name="Normal 3 2 2 3 4 6" xfId="21900"/>
    <cellStyle name="Normal 3 2 2 3 4 6 2" xfId="48103"/>
    <cellStyle name="Normal 3 2 2 3 4 7" xfId="21901"/>
    <cellStyle name="Normal 3 2 2 3 4 7 2" xfId="48104"/>
    <cellStyle name="Normal 3 2 2 3 4 8" xfId="31110"/>
    <cellStyle name="Normal 3 2 2 3 4 9" xfId="48098"/>
    <cellStyle name="Normal 3 2 2 3 4_REUTERS" xfId="21902"/>
    <cellStyle name="Normal 3 2 2 3 5" xfId="21903"/>
    <cellStyle name="Normal 3 2 2 3 5 2" xfId="21904"/>
    <cellStyle name="Normal 3 2 2 3 5 2 2" xfId="48106"/>
    <cellStyle name="Normal 3 2 2 3 5 3" xfId="21905"/>
    <cellStyle name="Normal 3 2 2 3 5 3 2" xfId="48107"/>
    <cellStyle name="Normal 3 2 2 3 5 4" xfId="21906"/>
    <cellStyle name="Normal 3 2 2 3 5 4 2" xfId="48108"/>
    <cellStyle name="Normal 3 2 2 3 5 5" xfId="21907"/>
    <cellStyle name="Normal 3 2 2 3 5 5 2" xfId="48109"/>
    <cellStyle name="Normal 3 2 2 3 5 6" xfId="21908"/>
    <cellStyle name="Normal 3 2 2 3 5 6 2" xfId="48110"/>
    <cellStyle name="Normal 3 2 2 3 5 7" xfId="21909"/>
    <cellStyle name="Normal 3 2 2 3 5 7 2" xfId="48111"/>
    <cellStyle name="Normal 3 2 2 3 5 8" xfId="31111"/>
    <cellStyle name="Normal 3 2 2 3 5 9" xfId="48105"/>
    <cellStyle name="Normal 3 2 2 3 5_REUTERS" xfId="21910"/>
    <cellStyle name="Normal 3 2 2 3 6" xfId="21911"/>
    <cellStyle name="Normal 3 2 2 3 6 2" xfId="21912"/>
    <cellStyle name="Normal 3 2 2 3 6 2 2" xfId="48113"/>
    <cellStyle name="Normal 3 2 2 3 6 3" xfId="21913"/>
    <cellStyle name="Normal 3 2 2 3 6 3 2" xfId="48114"/>
    <cellStyle name="Normal 3 2 2 3 6 4" xfId="21914"/>
    <cellStyle name="Normal 3 2 2 3 6 4 2" xfId="48115"/>
    <cellStyle name="Normal 3 2 2 3 6 5" xfId="21915"/>
    <cellStyle name="Normal 3 2 2 3 6 5 2" xfId="48116"/>
    <cellStyle name="Normal 3 2 2 3 6 6" xfId="48112"/>
    <cellStyle name="Normal 3 2 2 3 7" xfId="21916"/>
    <cellStyle name="Normal 3 2 2 3 7 2" xfId="48117"/>
    <cellStyle name="Normal 3 2 2 3 8" xfId="21917"/>
    <cellStyle name="Normal 3 2 2 3 8 2" xfId="48118"/>
    <cellStyle name="Normal 3 2 2 3 9" xfId="21918"/>
    <cellStyle name="Normal 3 2 2 3 9 2" xfId="48119"/>
    <cellStyle name="Normal 3 2 2 3_INDX_CORR" xfId="21919"/>
    <cellStyle name="Normal 3 2 2 4" xfId="21920"/>
    <cellStyle name="Normal 3 2 2 4 10" xfId="21921"/>
    <cellStyle name="Normal 3 2 2 4 10 2" xfId="48121"/>
    <cellStyle name="Normal 3 2 2 4 11" xfId="21922"/>
    <cellStyle name="Normal 3 2 2 4 11 2" xfId="48122"/>
    <cellStyle name="Normal 3 2 2 4 12" xfId="21923"/>
    <cellStyle name="Normal 3 2 2 4 12 2" xfId="48123"/>
    <cellStyle name="Normal 3 2 2 4 13" xfId="21924"/>
    <cellStyle name="Normal 3 2 2 4 13 2" xfId="48124"/>
    <cellStyle name="Normal 3 2 2 4 14" xfId="21925"/>
    <cellStyle name="Normal 3 2 2 4 14 2" xfId="48125"/>
    <cellStyle name="Normal 3 2 2 4 15" xfId="21926"/>
    <cellStyle name="Normal 3 2 2 4 15 2" xfId="48126"/>
    <cellStyle name="Normal 3 2 2 4 16" xfId="21927"/>
    <cellStyle name="Normal 3 2 2 4 16 2" xfId="48127"/>
    <cellStyle name="Normal 3 2 2 4 17" xfId="21928"/>
    <cellStyle name="Normal 3 2 2 4 17 2" xfId="48128"/>
    <cellStyle name="Normal 3 2 2 4 18" xfId="21929"/>
    <cellStyle name="Normal 3 2 2 4 18 2" xfId="48129"/>
    <cellStyle name="Normal 3 2 2 4 19" xfId="21930"/>
    <cellStyle name="Normal 3 2 2 4 19 2" xfId="48130"/>
    <cellStyle name="Normal 3 2 2 4 2" xfId="21931"/>
    <cellStyle name="Normal 3 2 2 4 2 2" xfId="21932"/>
    <cellStyle name="Normal 3 2 2 4 2 2 2" xfId="48132"/>
    <cellStyle name="Normal 3 2 2 4 2 3" xfId="21933"/>
    <cellStyle name="Normal 3 2 2 4 2 3 2" xfId="48133"/>
    <cellStyle name="Normal 3 2 2 4 2 4" xfId="21934"/>
    <cellStyle name="Normal 3 2 2 4 2 4 2" xfId="48134"/>
    <cellStyle name="Normal 3 2 2 4 2 5" xfId="21935"/>
    <cellStyle name="Normal 3 2 2 4 2 5 2" xfId="48135"/>
    <cellStyle name="Normal 3 2 2 4 2 6" xfId="21936"/>
    <cellStyle name="Normal 3 2 2 4 2 6 2" xfId="48136"/>
    <cellStyle name="Normal 3 2 2 4 2 7" xfId="21937"/>
    <cellStyle name="Normal 3 2 2 4 2 7 2" xfId="48137"/>
    <cellStyle name="Normal 3 2 2 4 2 8" xfId="31113"/>
    <cellStyle name="Normal 3 2 2 4 2 9" xfId="48131"/>
    <cellStyle name="Normal 3 2 2 4 2_REUTERS" xfId="21938"/>
    <cellStyle name="Normal 3 2 2 4 20" xfId="21939"/>
    <cellStyle name="Normal 3 2 2 4 20 2" xfId="48138"/>
    <cellStyle name="Normal 3 2 2 4 21" xfId="31112"/>
    <cellStyle name="Normal 3 2 2 4 22" xfId="48120"/>
    <cellStyle name="Normal 3 2 2 4 3" xfId="21940"/>
    <cellStyle name="Normal 3 2 2 4 3 2" xfId="21941"/>
    <cellStyle name="Normal 3 2 2 4 3 2 2" xfId="48140"/>
    <cellStyle name="Normal 3 2 2 4 3 3" xfId="21942"/>
    <cellStyle name="Normal 3 2 2 4 3 3 2" xfId="48141"/>
    <cellStyle name="Normal 3 2 2 4 3 4" xfId="21943"/>
    <cellStyle name="Normal 3 2 2 4 3 4 2" xfId="48142"/>
    <cellStyle name="Normal 3 2 2 4 3 5" xfId="21944"/>
    <cellStyle name="Normal 3 2 2 4 3 5 2" xfId="48143"/>
    <cellStyle name="Normal 3 2 2 4 3 6" xfId="21945"/>
    <cellStyle name="Normal 3 2 2 4 3 6 2" xfId="48144"/>
    <cellStyle name="Normal 3 2 2 4 3 7" xfId="21946"/>
    <cellStyle name="Normal 3 2 2 4 3 7 2" xfId="48145"/>
    <cellStyle name="Normal 3 2 2 4 3 8" xfId="31114"/>
    <cellStyle name="Normal 3 2 2 4 3 9" xfId="48139"/>
    <cellStyle name="Normal 3 2 2 4 3_REUTERS" xfId="21947"/>
    <cellStyle name="Normal 3 2 2 4 4" xfId="21948"/>
    <cellStyle name="Normal 3 2 2 4 4 2" xfId="21949"/>
    <cellStyle name="Normal 3 2 2 4 4 2 2" xfId="48147"/>
    <cellStyle name="Normal 3 2 2 4 4 3" xfId="21950"/>
    <cellStyle name="Normal 3 2 2 4 4 3 2" xfId="48148"/>
    <cellStyle name="Normal 3 2 2 4 4 4" xfId="21951"/>
    <cellStyle name="Normal 3 2 2 4 4 4 2" xfId="48149"/>
    <cellStyle name="Normal 3 2 2 4 4 5" xfId="21952"/>
    <cellStyle name="Normal 3 2 2 4 4 5 2" xfId="48150"/>
    <cellStyle name="Normal 3 2 2 4 4 6" xfId="21953"/>
    <cellStyle name="Normal 3 2 2 4 4 6 2" xfId="48151"/>
    <cellStyle name="Normal 3 2 2 4 4 7" xfId="21954"/>
    <cellStyle name="Normal 3 2 2 4 4 7 2" xfId="48152"/>
    <cellStyle name="Normal 3 2 2 4 4 8" xfId="31115"/>
    <cellStyle name="Normal 3 2 2 4 4 9" xfId="48146"/>
    <cellStyle name="Normal 3 2 2 4 4_REUTERS" xfId="21955"/>
    <cellStyle name="Normal 3 2 2 4 5" xfId="21956"/>
    <cellStyle name="Normal 3 2 2 4 5 2" xfId="21957"/>
    <cellStyle name="Normal 3 2 2 4 5 2 2" xfId="48154"/>
    <cellStyle name="Normal 3 2 2 4 5 3" xfId="21958"/>
    <cellStyle name="Normal 3 2 2 4 5 3 2" xfId="48155"/>
    <cellStyle name="Normal 3 2 2 4 5 4" xfId="21959"/>
    <cellStyle name="Normal 3 2 2 4 5 4 2" xfId="48156"/>
    <cellStyle name="Normal 3 2 2 4 5 5" xfId="21960"/>
    <cellStyle name="Normal 3 2 2 4 5 5 2" xfId="48157"/>
    <cellStyle name="Normal 3 2 2 4 5 6" xfId="21961"/>
    <cellStyle name="Normal 3 2 2 4 5 6 2" xfId="48158"/>
    <cellStyle name="Normal 3 2 2 4 5 7" xfId="21962"/>
    <cellStyle name="Normal 3 2 2 4 5 7 2" xfId="48159"/>
    <cellStyle name="Normal 3 2 2 4 5 8" xfId="31116"/>
    <cellStyle name="Normal 3 2 2 4 5 9" xfId="48153"/>
    <cellStyle name="Normal 3 2 2 4 5_REUTERS" xfId="21963"/>
    <cellStyle name="Normal 3 2 2 4 6" xfId="21964"/>
    <cellStyle name="Normal 3 2 2 4 6 2" xfId="21965"/>
    <cellStyle name="Normal 3 2 2 4 6 2 2" xfId="48161"/>
    <cellStyle name="Normal 3 2 2 4 6 3" xfId="21966"/>
    <cellStyle name="Normal 3 2 2 4 6 3 2" xfId="48162"/>
    <cellStyle name="Normal 3 2 2 4 6 4" xfId="21967"/>
    <cellStyle name="Normal 3 2 2 4 6 4 2" xfId="48163"/>
    <cellStyle name="Normal 3 2 2 4 6 5" xfId="21968"/>
    <cellStyle name="Normal 3 2 2 4 6 5 2" xfId="48164"/>
    <cellStyle name="Normal 3 2 2 4 6 6" xfId="48160"/>
    <cellStyle name="Normal 3 2 2 4 7" xfId="21969"/>
    <cellStyle name="Normal 3 2 2 4 7 2" xfId="48165"/>
    <cellStyle name="Normal 3 2 2 4 8" xfId="21970"/>
    <cellStyle name="Normal 3 2 2 4 8 2" xfId="48166"/>
    <cellStyle name="Normal 3 2 2 4 9" xfId="21971"/>
    <cellStyle name="Normal 3 2 2 4 9 2" xfId="48167"/>
    <cellStyle name="Normal 3 2 2 4_INDX_CORR" xfId="21972"/>
    <cellStyle name="Normal 3 2 2 5" xfId="21973"/>
    <cellStyle name="Normal 3 2 2 5 10" xfId="21974"/>
    <cellStyle name="Normal 3 2 2 5 10 2" xfId="48169"/>
    <cellStyle name="Normal 3 2 2 5 11" xfId="21975"/>
    <cellStyle name="Normal 3 2 2 5 11 2" xfId="48170"/>
    <cellStyle name="Normal 3 2 2 5 12" xfId="21976"/>
    <cellStyle name="Normal 3 2 2 5 12 2" xfId="48171"/>
    <cellStyle name="Normal 3 2 2 5 13" xfId="21977"/>
    <cellStyle name="Normal 3 2 2 5 13 2" xfId="48172"/>
    <cellStyle name="Normal 3 2 2 5 14" xfId="21978"/>
    <cellStyle name="Normal 3 2 2 5 14 2" xfId="48173"/>
    <cellStyle name="Normal 3 2 2 5 15" xfId="21979"/>
    <cellStyle name="Normal 3 2 2 5 15 2" xfId="48174"/>
    <cellStyle name="Normal 3 2 2 5 16" xfId="21980"/>
    <cellStyle name="Normal 3 2 2 5 16 2" xfId="48175"/>
    <cellStyle name="Normal 3 2 2 5 17" xfId="21981"/>
    <cellStyle name="Normal 3 2 2 5 17 2" xfId="48176"/>
    <cellStyle name="Normal 3 2 2 5 18" xfId="21982"/>
    <cellStyle name="Normal 3 2 2 5 18 2" xfId="48177"/>
    <cellStyle name="Normal 3 2 2 5 19" xfId="21983"/>
    <cellStyle name="Normal 3 2 2 5 19 2" xfId="48178"/>
    <cellStyle name="Normal 3 2 2 5 2" xfId="21984"/>
    <cellStyle name="Normal 3 2 2 5 2 2" xfId="21985"/>
    <cellStyle name="Normal 3 2 2 5 2 2 2" xfId="48180"/>
    <cellStyle name="Normal 3 2 2 5 2 3" xfId="21986"/>
    <cellStyle name="Normal 3 2 2 5 2 3 2" xfId="48181"/>
    <cellStyle name="Normal 3 2 2 5 2 4" xfId="21987"/>
    <cellStyle name="Normal 3 2 2 5 2 4 2" xfId="48182"/>
    <cellStyle name="Normal 3 2 2 5 2 5" xfId="21988"/>
    <cellStyle name="Normal 3 2 2 5 2 5 2" xfId="48183"/>
    <cellStyle name="Normal 3 2 2 5 2 6" xfId="21989"/>
    <cellStyle name="Normal 3 2 2 5 2 6 2" xfId="48184"/>
    <cellStyle name="Normal 3 2 2 5 2 7" xfId="21990"/>
    <cellStyle name="Normal 3 2 2 5 2 7 2" xfId="48185"/>
    <cellStyle name="Normal 3 2 2 5 2 8" xfId="31118"/>
    <cellStyle name="Normal 3 2 2 5 2 9" xfId="48179"/>
    <cellStyle name="Normal 3 2 2 5 2_REUTERS" xfId="21991"/>
    <cellStyle name="Normal 3 2 2 5 20" xfId="21992"/>
    <cellStyle name="Normal 3 2 2 5 20 2" xfId="48186"/>
    <cellStyle name="Normal 3 2 2 5 21" xfId="31117"/>
    <cellStyle name="Normal 3 2 2 5 22" xfId="48168"/>
    <cellStyle name="Normal 3 2 2 5 3" xfId="21993"/>
    <cellStyle name="Normal 3 2 2 5 3 2" xfId="21994"/>
    <cellStyle name="Normal 3 2 2 5 3 2 2" xfId="48188"/>
    <cellStyle name="Normal 3 2 2 5 3 3" xfId="21995"/>
    <cellStyle name="Normal 3 2 2 5 3 3 2" xfId="48189"/>
    <cellStyle name="Normal 3 2 2 5 3 4" xfId="21996"/>
    <cellStyle name="Normal 3 2 2 5 3 4 2" xfId="48190"/>
    <cellStyle name="Normal 3 2 2 5 3 5" xfId="21997"/>
    <cellStyle name="Normal 3 2 2 5 3 5 2" xfId="48191"/>
    <cellStyle name="Normal 3 2 2 5 3 6" xfId="21998"/>
    <cellStyle name="Normal 3 2 2 5 3 6 2" xfId="48192"/>
    <cellStyle name="Normal 3 2 2 5 3 7" xfId="21999"/>
    <cellStyle name="Normal 3 2 2 5 3 7 2" xfId="48193"/>
    <cellStyle name="Normal 3 2 2 5 3 8" xfId="31119"/>
    <cellStyle name="Normal 3 2 2 5 3 9" xfId="48187"/>
    <cellStyle name="Normal 3 2 2 5 3_REUTERS" xfId="22000"/>
    <cellStyle name="Normal 3 2 2 5 4" xfId="22001"/>
    <cellStyle name="Normal 3 2 2 5 4 2" xfId="22002"/>
    <cellStyle name="Normal 3 2 2 5 4 2 2" xfId="48195"/>
    <cellStyle name="Normal 3 2 2 5 4 3" xfId="22003"/>
    <cellStyle name="Normal 3 2 2 5 4 3 2" xfId="48196"/>
    <cellStyle name="Normal 3 2 2 5 4 4" xfId="22004"/>
    <cellStyle name="Normal 3 2 2 5 4 4 2" xfId="48197"/>
    <cellStyle name="Normal 3 2 2 5 4 5" xfId="22005"/>
    <cellStyle name="Normal 3 2 2 5 4 5 2" xfId="48198"/>
    <cellStyle name="Normal 3 2 2 5 4 6" xfId="22006"/>
    <cellStyle name="Normal 3 2 2 5 4 6 2" xfId="48199"/>
    <cellStyle name="Normal 3 2 2 5 4 7" xfId="22007"/>
    <cellStyle name="Normal 3 2 2 5 4 7 2" xfId="48200"/>
    <cellStyle name="Normal 3 2 2 5 4 8" xfId="31120"/>
    <cellStyle name="Normal 3 2 2 5 4 9" xfId="48194"/>
    <cellStyle name="Normal 3 2 2 5 4_REUTERS" xfId="22008"/>
    <cellStyle name="Normal 3 2 2 5 5" xfId="22009"/>
    <cellStyle name="Normal 3 2 2 5 5 2" xfId="22010"/>
    <cellStyle name="Normal 3 2 2 5 5 2 2" xfId="48202"/>
    <cellStyle name="Normal 3 2 2 5 5 3" xfId="22011"/>
    <cellStyle name="Normal 3 2 2 5 5 3 2" xfId="48203"/>
    <cellStyle name="Normal 3 2 2 5 5 4" xfId="22012"/>
    <cellStyle name="Normal 3 2 2 5 5 4 2" xfId="48204"/>
    <cellStyle name="Normal 3 2 2 5 5 5" xfId="22013"/>
    <cellStyle name="Normal 3 2 2 5 5 5 2" xfId="48205"/>
    <cellStyle name="Normal 3 2 2 5 5 6" xfId="22014"/>
    <cellStyle name="Normal 3 2 2 5 5 6 2" xfId="48206"/>
    <cellStyle name="Normal 3 2 2 5 5 7" xfId="22015"/>
    <cellStyle name="Normal 3 2 2 5 5 7 2" xfId="48207"/>
    <cellStyle name="Normal 3 2 2 5 5 8" xfId="31121"/>
    <cellStyle name="Normal 3 2 2 5 5 9" xfId="48201"/>
    <cellStyle name="Normal 3 2 2 5 5_REUTERS" xfId="22016"/>
    <cellStyle name="Normal 3 2 2 5 6" xfId="22017"/>
    <cellStyle name="Normal 3 2 2 5 6 2" xfId="22018"/>
    <cellStyle name="Normal 3 2 2 5 6 2 2" xfId="48209"/>
    <cellStyle name="Normal 3 2 2 5 6 3" xfId="22019"/>
    <cellStyle name="Normal 3 2 2 5 6 3 2" xfId="48210"/>
    <cellStyle name="Normal 3 2 2 5 6 4" xfId="22020"/>
    <cellStyle name="Normal 3 2 2 5 6 4 2" xfId="48211"/>
    <cellStyle name="Normal 3 2 2 5 6 5" xfId="22021"/>
    <cellStyle name="Normal 3 2 2 5 6 5 2" xfId="48212"/>
    <cellStyle name="Normal 3 2 2 5 6 6" xfId="48208"/>
    <cellStyle name="Normal 3 2 2 5 7" xfId="22022"/>
    <cellStyle name="Normal 3 2 2 5 7 2" xfId="48213"/>
    <cellStyle name="Normal 3 2 2 5 8" xfId="22023"/>
    <cellStyle name="Normal 3 2 2 5 8 2" xfId="48214"/>
    <cellStyle name="Normal 3 2 2 5 9" xfId="22024"/>
    <cellStyle name="Normal 3 2 2 5 9 2" xfId="48215"/>
    <cellStyle name="Normal 3 2 2 5_INDX_CORR" xfId="22025"/>
    <cellStyle name="Normal 3 2 2 6" xfId="22026"/>
    <cellStyle name="Normal 3 2 2 6 10" xfId="22027"/>
    <cellStyle name="Normal 3 2 2 6 10 2" xfId="48217"/>
    <cellStyle name="Normal 3 2 2 6 11" xfId="22028"/>
    <cellStyle name="Normal 3 2 2 6 11 2" xfId="48218"/>
    <cellStyle name="Normal 3 2 2 6 12" xfId="22029"/>
    <cellStyle name="Normal 3 2 2 6 12 2" xfId="48219"/>
    <cellStyle name="Normal 3 2 2 6 13" xfId="22030"/>
    <cellStyle name="Normal 3 2 2 6 13 2" xfId="48220"/>
    <cellStyle name="Normal 3 2 2 6 14" xfId="22031"/>
    <cellStyle name="Normal 3 2 2 6 14 2" xfId="48221"/>
    <cellStyle name="Normal 3 2 2 6 15" xfId="22032"/>
    <cellStyle name="Normal 3 2 2 6 15 2" xfId="48222"/>
    <cellStyle name="Normal 3 2 2 6 16" xfId="22033"/>
    <cellStyle name="Normal 3 2 2 6 16 2" xfId="48223"/>
    <cellStyle name="Normal 3 2 2 6 17" xfId="22034"/>
    <cellStyle name="Normal 3 2 2 6 17 2" xfId="48224"/>
    <cellStyle name="Normal 3 2 2 6 18" xfId="22035"/>
    <cellStyle name="Normal 3 2 2 6 18 2" xfId="48225"/>
    <cellStyle name="Normal 3 2 2 6 19" xfId="22036"/>
    <cellStyle name="Normal 3 2 2 6 19 2" xfId="48226"/>
    <cellStyle name="Normal 3 2 2 6 2" xfId="22037"/>
    <cellStyle name="Normal 3 2 2 6 2 2" xfId="22038"/>
    <cellStyle name="Normal 3 2 2 6 2 2 2" xfId="48228"/>
    <cellStyle name="Normal 3 2 2 6 2 3" xfId="22039"/>
    <cellStyle name="Normal 3 2 2 6 2 3 2" xfId="48229"/>
    <cellStyle name="Normal 3 2 2 6 2 4" xfId="22040"/>
    <cellStyle name="Normal 3 2 2 6 2 4 2" xfId="48230"/>
    <cellStyle name="Normal 3 2 2 6 2 5" xfId="22041"/>
    <cellStyle name="Normal 3 2 2 6 2 5 2" xfId="48231"/>
    <cellStyle name="Normal 3 2 2 6 2 6" xfId="22042"/>
    <cellStyle name="Normal 3 2 2 6 2 6 2" xfId="48232"/>
    <cellStyle name="Normal 3 2 2 6 2 7" xfId="22043"/>
    <cellStyle name="Normal 3 2 2 6 2 7 2" xfId="48233"/>
    <cellStyle name="Normal 3 2 2 6 2 8" xfId="31123"/>
    <cellStyle name="Normal 3 2 2 6 2 9" xfId="48227"/>
    <cellStyle name="Normal 3 2 2 6 2_REUTERS" xfId="22044"/>
    <cellStyle name="Normal 3 2 2 6 20" xfId="22045"/>
    <cellStyle name="Normal 3 2 2 6 20 2" xfId="48234"/>
    <cellStyle name="Normal 3 2 2 6 21" xfId="31122"/>
    <cellStyle name="Normal 3 2 2 6 22" xfId="48216"/>
    <cellStyle name="Normal 3 2 2 6 3" xfId="22046"/>
    <cellStyle name="Normal 3 2 2 6 3 2" xfId="22047"/>
    <cellStyle name="Normal 3 2 2 6 3 2 2" xfId="48236"/>
    <cellStyle name="Normal 3 2 2 6 3 3" xfId="22048"/>
    <cellStyle name="Normal 3 2 2 6 3 3 2" xfId="48237"/>
    <cellStyle name="Normal 3 2 2 6 3 4" xfId="22049"/>
    <cellStyle name="Normal 3 2 2 6 3 4 2" xfId="48238"/>
    <cellStyle name="Normal 3 2 2 6 3 5" xfId="22050"/>
    <cellStyle name="Normal 3 2 2 6 3 5 2" xfId="48239"/>
    <cellStyle name="Normal 3 2 2 6 3 6" xfId="22051"/>
    <cellStyle name="Normal 3 2 2 6 3 6 2" xfId="48240"/>
    <cellStyle name="Normal 3 2 2 6 3 7" xfId="22052"/>
    <cellStyle name="Normal 3 2 2 6 3 7 2" xfId="48241"/>
    <cellStyle name="Normal 3 2 2 6 3 8" xfId="31124"/>
    <cellStyle name="Normal 3 2 2 6 3 9" xfId="48235"/>
    <cellStyle name="Normal 3 2 2 6 3_REUTERS" xfId="22053"/>
    <cellStyle name="Normal 3 2 2 6 4" xfId="22054"/>
    <cellStyle name="Normal 3 2 2 6 4 2" xfId="22055"/>
    <cellStyle name="Normal 3 2 2 6 4 2 2" xfId="48243"/>
    <cellStyle name="Normal 3 2 2 6 4 3" xfId="22056"/>
    <cellStyle name="Normal 3 2 2 6 4 3 2" xfId="48244"/>
    <cellStyle name="Normal 3 2 2 6 4 4" xfId="22057"/>
    <cellStyle name="Normal 3 2 2 6 4 4 2" xfId="48245"/>
    <cellStyle name="Normal 3 2 2 6 4 5" xfId="22058"/>
    <cellStyle name="Normal 3 2 2 6 4 5 2" xfId="48246"/>
    <cellStyle name="Normal 3 2 2 6 4 6" xfId="22059"/>
    <cellStyle name="Normal 3 2 2 6 4 6 2" xfId="48247"/>
    <cellStyle name="Normal 3 2 2 6 4 7" xfId="22060"/>
    <cellStyle name="Normal 3 2 2 6 4 7 2" xfId="48248"/>
    <cellStyle name="Normal 3 2 2 6 4 8" xfId="31125"/>
    <cellStyle name="Normal 3 2 2 6 4 9" xfId="48242"/>
    <cellStyle name="Normal 3 2 2 6 4_REUTERS" xfId="22061"/>
    <cellStyle name="Normal 3 2 2 6 5" xfId="22062"/>
    <cellStyle name="Normal 3 2 2 6 5 2" xfId="22063"/>
    <cellStyle name="Normal 3 2 2 6 5 2 2" xfId="48250"/>
    <cellStyle name="Normal 3 2 2 6 5 3" xfId="22064"/>
    <cellStyle name="Normal 3 2 2 6 5 3 2" xfId="48251"/>
    <cellStyle name="Normal 3 2 2 6 5 4" xfId="22065"/>
    <cellStyle name="Normal 3 2 2 6 5 4 2" xfId="48252"/>
    <cellStyle name="Normal 3 2 2 6 5 5" xfId="22066"/>
    <cellStyle name="Normal 3 2 2 6 5 5 2" xfId="48253"/>
    <cellStyle name="Normal 3 2 2 6 5 6" xfId="22067"/>
    <cellStyle name="Normal 3 2 2 6 5 6 2" xfId="48254"/>
    <cellStyle name="Normal 3 2 2 6 5 7" xfId="22068"/>
    <cellStyle name="Normal 3 2 2 6 5 7 2" xfId="48255"/>
    <cellStyle name="Normal 3 2 2 6 5 8" xfId="31126"/>
    <cellStyle name="Normal 3 2 2 6 5 9" xfId="48249"/>
    <cellStyle name="Normal 3 2 2 6 5_REUTERS" xfId="22069"/>
    <cellStyle name="Normal 3 2 2 6 6" xfId="22070"/>
    <cellStyle name="Normal 3 2 2 6 6 2" xfId="22071"/>
    <cellStyle name="Normal 3 2 2 6 6 2 2" xfId="48257"/>
    <cellStyle name="Normal 3 2 2 6 6 3" xfId="22072"/>
    <cellStyle name="Normal 3 2 2 6 6 3 2" xfId="48258"/>
    <cellStyle name="Normal 3 2 2 6 6 4" xfId="22073"/>
    <cellStyle name="Normal 3 2 2 6 6 4 2" xfId="48259"/>
    <cellStyle name="Normal 3 2 2 6 6 5" xfId="22074"/>
    <cellStyle name="Normal 3 2 2 6 6 5 2" xfId="48260"/>
    <cellStyle name="Normal 3 2 2 6 6 6" xfId="48256"/>
    <cellStyle name="Normal 3 2 2 6 7" xfId="22075"/>
    <cellStyle name="Normal 3 2 2 6 7 2" xfId="48261"/>
    <cellStyle name="Normal 3 2 2 6 8" xfId="22076"/>
    <cellStyle name="Normal 3 2 2 6 8 2" xfId="48262"/>
    <cellStyle name="Normal 3 2 2 6 9" xfId="22077"/>
    <cellStyle name="Normal 3 2 2 6 9 2" xfId="48263"/>
    <cellStyle name="Normal 3 2 2 6_INDX_CORR" xfId="22078"/>
    <cellStyle name="Normal 3 2 2 7" xfId="22079"/>
    <cellStyle name="Normal 3 2 2 7 10" xfId="22080"/>
    <cellStyle name="Normal 3 2 2 7 10 2" xfId="48265"/>
    <cellStyle name="Normal 3 2 2 7 11" xfId="22081"/>
    <cellStyle name="Normal 3 2 2 7 11 2" xfId="48266"/>
    <cellStyle name="Normal 3 2 2 7 12" xfId="22082"/>
    <cellStyle name="Normal 3 2 2 7 12 2" xfId="48267"/>
    <cellStyle name="Normal 3 2 2 7 13" xfId="22083"/>
    <cellStyle name="Normal 3 2 2 7 13 2" xfId="48268"/>
    <cellStyle name="Normal 3 2 2 7 14" xfId="22084"/>
    <cellStyle name="Normal 3 2 2 7 14 2" xfId="48269"/>
    <cellStyle name="Normal 3 2 2 7 15" xfId="22085"/>
    <cellStyle name="Normal 3 2 2 7 15 2" xfId="48270"/>
    <cellStyle name="Normal 3 2 2 7 16" xfId="22086"/>
    <cellStyle name="Normal 3 2 2 7 16 2" xfId="48271"/>
    <cellStyle name="Normal 3 2 2 7 17" xfId="22087"/>
    <cellStyle name="Normal 3 2 2 7 17 2" xfId="48272"/>
    <cellStyle name="Normal 3 2 2 7 18" xfId="22088"/>
    <cellStyle name="Normal 3 2 2 7 18 2" xfId="48273"/>
    <cellStyle name="Normal 3 2 2 7 19" xfId="22089"/>
    <cellStyle name="Normal 3 2 2 7 19 2" xfId="48274"/>
    <cellStyle name="Normal 3 2 2 7 2" xfId="22090"/>
    <cellStyle name="Normal 3 2 2 7 2 2" xfId="22091"/>
    <cellStyle name="Normal 3 2 2 7 2 2 2" xfId="48276"/>
    <cellStyle name="Normal 3 2 2 7 2 3" xfId="22092"/>
    <cellStyle name="Normal 3 2 2 7 2 3 2" xfId="48277"/>
    <cellStyle name="Normal 3 2 2 7 2 4" xfId="22093"/>
    <cellStyle name="Normal 3 2 2 7 2 4 2" xfId="48278"/>
    <cellStyle name="Normal 3 2 2 7 2 5" xfId="22094"/>
    <cellStyle name="Normal 3 2 2 7 2 5 2" xfId="48279"/>
    <cellStyle name="Normal 3 2 2 7 2 6" xfId="22095"/>
    <cellStyle name="Normal 3 2 2 7 2 6 2" xfId="48280"/>
    <cellStyle name="Normal 3 2 2 7 2 7" xfId="22096"/>
    <cellStyle name="Normal 3 2 2 7 2 7 2" xfId="48281"/>
    <cellStyle name="Normal 3 2 2 7 2 8" xfId="31128"/>
    <cellStyle name="Normal 3 2 2 7 2 9" xfId="48275"/>
    <cellStyle name="Normal 3 2 2 7 2_REUTERS" xfId="22097"/>
    <cellStyle name="Normal 3 2 2 7 20" xfId="22098"/>
    <cellStyle name="Normal 3 2 2 7 20 2" xfId="48282"/>
    <cellStyle name="Normal 3 2 2 7 21" xfId="31127"/>
    <cellStyle name="Normal 3 2 2 7 22" xfId="48264"/>
    <cellStyle name="Normal 3 2 2 7 3" xfId="22099"/>
    <cellStyle name="Normal 3 2 2 7 3 2" xfId="22100"/>
    <cellStyle name="Normal 3 2 2 7 3 2 2" xfId="48284"/>
    <cellStyle name="Normal 3 2 2 7 3 3" xfId="22101"/>
    <cellStyle name="Normal 3 2 2 7 3 3 2" xfId="48285"/>
    <cellStyle name="Normal 3 2 2 7 3 4" xfId="22102"/>
    <cellStyle name="Normal 3 2 2 7 3 4 2" xfId="48286"/>
    <cellStyle name="Normal 3 2 2 7 3 5" xfId="22103"/>
    <cellStyle name="Normal 3 2 2 7 3 5 2" xfId="48287"/>
    <cellStyle name="Normal 3 2 2 7 3 6" xfId="22104"/>
    <cellStyle name="Normal 3 2 2 7 3 6 2" xfId="48288"/>
    <cellStyle name="Normal 3 2 2 7 3 7" xfId="22105"/>
    <cellStyle name="Normal 3 2 2 7 3 7 2" xfId="48289"/>
    <cellStyle name="Normal 3 2 2 7 3 8" xfId="31129"/>
    <cellStyle name="Normal 3 2 2 7 3 9" xfId="48283"/>
    <cellStyle name="Normal 3 2 2 7 3_REUTERS" xfId="22106"/>
    <cellStyle name="Normal 3 2 2 7 4" xfId="22107"/>
    <cellStyle name="Normal 3 2 2 7 4 2" xfId="22108"/>
    <cellStyle name="Normal 3 2 2 7 4 2 2" xfId="48291"/>
    <cellStyle name="Normal 3 2 2 7 4 3" xfId="22109"/>
    <cellStyle name="Normal 3 2 2 7 4 3 2" xfId="48292"/>
    <cellStyle name="Normal 3 2 2 7 4 4" xfId="22110"/>
    <cellStyle name="Normal 3 2 2 7 4 4 2" xfId="48293"/>
    <cellStyle name="Normal 3 2 2 7 4 5" xfId="22111"/>
    <cellStyle name="Normal 3 2 2 7 4 5 2" xfId="48294"/>
    <cellStyle name="Normal 3 2 2 7 4 6" xfId="22112"/>
    <cellStyle name="Normal 3 2 2 7 4 6 2" xfId="48295"/>
    <cellStyle name="Normal 3 2 2 7 4 7" xfId="22113"/>
    <cellStyle name="Normal 3 2 2 7 4 7 2" xfId="48296"/>
    <cellStyle name="Normal 3 2 2 7 4 8" xfId="31130"/>
    <cellStyle name="Normal 3 2 2 7 4 9" xfId="48290"/>
    <cellStyle name="Normal 3 2 2 7 4_REUTERS" xfId="22114"/>
    <cellStyle name="Normal 3 2 2 7 5" xfId="22115"/>
    <cellStyle name="Normal 3 2 2 7 5 2" xfId="22116"/>
    <cellStyle name="Normal 3 2 2 7 5 2 2" xfId="48298"/>
    <cellStyle name="Normal 3 2 2 7 5 3" xfId="22117"/>
    <cellStyle name="Normal 3 2 2 7 5 3 2" xfId="48299"/>
    <cellStyle name="Normal 3 2 2 7 5 4" xfId="22118"/>
    <cellStyle name="Normal 3 2 2 7 5 4 2" xfId="48300"/>
    <cellStyle name="Normal 3 2 2 7 5 5" xfId="22119"/>
    <cellStyle name="Normal 3 2 2 7 5 5 2" xfId="48301"/>
    <cellStyle name="Normal 3 2 2 7 5 6" xfId="22120"/>
    <cellStyle name="Normal 3 2 2 7 5 6 2" xfId="48302"/>
    <cellStyle name="Normal 3 2 2 7 5 7" xfId="22121"/>
    <cellStyle name="Normal 3 2 2 7 5 7 2" xfId="48303"/>
    <cellStyle name="Normal 3 2 2 7 5 8" xfId="31131"/>
    <cellStyle name="Normal 3 2 2 7 5 9" xfId="48297"/>
    <cellStyle name="Normal 3 2 2 7 5_REUTERS" xfId="22122"/>
    <cellStyle name="Normal 3 2 2 7 6" xfId="22123"/>
    <cellStyle name="Normal 3 2 2 7 6 2" xfId="22124"/>
    <cellStyle name="Normal 3 2 2 7 6 2 2" xfId="48305"/>
    <cellStyle name="Normal 3 2 2 7 6 3" xfId="22125"/>
    <cellStyle name="Normal 3 2 2 7 6 3 2" xfId="48306"/>
    <cellStyle name="Normal 3 2 2 7 6 4" xfId="22126"/>
    <cellStyle name="Normal 3 2 2 7 6 4 2" xfId="48307"/>
    <cellStyle name="Normal 3 2 2 7 6 5" xfId="22127"/>
    <cellStyle name="Normal 3 2 2 7 6 5 2" xfId="48308"/>
    <cellStyle name="Normal 3 2 2 7 6 6" xfId="48304"/>
    <cellStyle name="Normal 3 2 2 7 7" xfId="22128"/>
    <cellStyle name="Normal 3 2 2 7 7 2" xfId="48309"/>
    <cellStyle name="Normal 3 2 2 7 8" xfId="22129"/>
    <cellStyle name="Normal 3 2 2 7 8 2" xfId="48310"/>
    <cellStyle name="Normal 3 2 2 7 9" xfId="22130"/>
    <cellStyle name="Normal 3 2 2 7 9 2" xfId="48311"/>
    <cellStyle name="Normal 3 2 2 7_INDX_CORR" xfId="22131"/>
    <cellStyle name="Normal 3 2 2 8" xfId="22132"/>
    <cellStyle name="Normal 3 2 2 8 10" xfId="22133"/>
    <cellStyle name="Normal 3 2 2 8 10 2" xfId="48313"/>
    <cellStyle name="Normal 3 2 2 8 11" xfId="22134"/>
    <cellStyle name="Normal 3 2 2 8 11 2" xfId="48314"/>
    <cellStyle name="Normal 3 2 2 8 12" xfId="22135"/>
    <cellStyle name="Normal 3 2 2 8 12 2" xfId="48315"/>
    <cellStyle name="Normal 3 2 2 8 13" xfId="22136"/>
    <cellStyle name="Normal 3 2 2 8 13 2" xfId="48316"/>
    <cellStyle name="Normal 3 2 2 8 14" xfId="22137"/>
    <cellStyle name="Normal 3 2 2 8 14 2" xfId="48317"/>
    <cellStyle name="Normal 3 2 2 8 15" xfId="22138"/>
    <cellStyle name="Normal 3 2 2 8 15 2" xfId="48318"/>
    <cellStyle name="Normal 3 2 2 8 16" xfId="22139"/>
    <cellStyle name="Normal 3 2 2 8 16 2" xfId="48319"/>
    <cellStyle name="Normal 3 2 2 8 17" xfId="22140"/>
    <cellStyle name="Normal 3 2 2 8 17 2" xfId="48320"/>
    <cellStyle name="Normal 3 2 2 8 18" xfId="22141"/>
    <cellStyle name="Normal 3 2 2 8 18 2" xfId="48321"/>
    <cellStyle name="Normal 3 2 2 8 19" xfId="22142"/>
    <cellStyle name="Normal 3 2 2 8 19 2" xfId="48322"/>
    <cellStyle name="Normal 3 2 2 8 2" xfId="22143"/>
    <cellStyle name="Normal 3 2 2 8 2 2" xfId="22144"/>
    <cellStyle name="Normal 3 2 2 8 2 2 2" xfId="48324"/>
    <cellStyle name="Normal 3 2 2 8 2 3" xfId="22145"/>
    <cellStyle name="Normal 3 2 2 8 2 3 2" xfId="48325"/>
    <cellStyle name="Normal 3 2 2 8 2 4" xfId="22146"/>
    <cellStyle name="Normal 3 2 2 8 2 4 2" xfId="48326"/>
    <cellStyle name="Normal 3 2 2 8 2 5" xfId="22147"/>
    <cellStyle name="Normal 3 2 2 8 2 5 2" xfId="48327"/>
    <cellStyle name="Normal 3 2 2 8 2 6" xfId="22148"/>
    <cellStyle name="Normal 3 2 2 8 2 6 2" xfId="48328"/>
    <cellStyle name="Normal 3 2 2 8 2 7" xfId="22149"/>
    <cellStyle name="Normal 3 2 2 8 2 7 2" xfId="48329"/>
    <cellStyle name="Normal 3 2 2 8 2 8" xfId="31133"/>
    <cellStyle name="Normal 3 2 2 8 2 9" xfId="48323"/>
    <cellStyle name="Normal 3 2 2 8 2_REUTERS" xfId="22150"/>
    <cellStyle name="Normal 3 2 2 8 20" xfId="22151"/>
    <cellStyle name="Normal 3 2 2 8 20 2" xfId="48330"/>
    <cellStyle name="Normal 3 2 2 8 21" xfId="31132"/>
    <cellStyle name="Normal 3 2 2 8 22" xfId="48312"/>
    <cellStyle name="Normal 3 2 2 8 3" xfId="22152"/>
    <cellStyle name="Normal 3 2 2 8 3 2" xfId="22153"/>
    <cellStyle name="Normal 3 2 2 8 3 2 2" xfId="48332"/>
    <cellStyle name="Normal 3 2 2 8 3 3" xfId="22154"/>
    <cellStyle name="Normal 3 2 2 8 3 3 2" xfId="48333"/>
    <cellStyle name="Normal 3 2 2 8 3 4" xfId="22155"/>
    <cellStyle name="Normal 3 2 2 8 3 4 2" xfId="48334"/>
    <cellStyle name="Normal 3 2 2 8 3 5" xfId="22156"/>
    <cellStyle name="Normal 3 2 2 8 3 5 2" xfId="48335"/>
    <cellStyle name="Normal 3 2 2 8 3 6" xfId="22157"/>
    <cellStyle name="Normal 3 2 2 8 3 6 2" xfId="48336"/>
    <cellStyle name="Normal 3 2 2 8 3 7" xfId="22158"/>
    <cellStyle name="Normal 3 2 2 8 3 7 2" xfId="48337"/>
    <cellStyle name="Normal 3 2 2 8 3 8" xfId="31134"/>
    <cellStyle name="Normal 3 2 2 8 3 9" xfId="48331"/>
    <cellStyle name="Normal 3 2 2 8 3_REUTERS" xfId="22159"/>
    <cellStyle name="Normal 3 2 2 8 4" xfId="22160"/>
    <cellStyle name="Normal 3 2 2 8 4 2" xfId="22161"/>
    <cellStyle name="Normal 3 2 2 8 4 2 2" xfId="48339"/>
    <cellStyle name="Normal 3 2 2 8 4 3" xfId="22162"/>
    <cellStyle name="Normal 3 2 2 8 4 3 2" xfId="48340"/>
    <cellStyle name="Normal 3 2 2 8 4 4" xfId="22163"/>
    <cellStyle name="Normal 3 2 2 8 4 4 2" xfId="48341"/>
    <cellStyle name="Normal 3 2 2 8 4 5" xfId="22164"/>
    <cellStyle name="Normal 3 2 2 8 4 5 2" xfId="48342"/>
    <cellStyle name="Normal 3 2 2 8 4 6" xfId="22165"/>
    <cellStyle name="Normal 3 2 2 8 4 6 2" xfId="48343"/>
    <cellStyle name="Normal 3 2 2 8 4 7" xfId="22166"/>
    <cellStyle name="Normal 3 2 2 8 4 7 2" xfId="48344"/>
    <cellStyle name="Normal 3 2 2 8 4 8" xfId="31135"/>
    <cellStyle name="Normal 3 2 2 8 4 9" xfId="48338"/>
    <cellStyle name="Normal 3 2 2 8 4_REUTERS" xfId="22167"/>
    <cellStyle name="Normal 3 2 2 8 5" xfId="22168"/>
    <cellStyle name="Normal 3 2 2 8 5 2" xfId="22169"/>
    <cellStyle name="Normal 3 2 2 8 5 2 2" xfId="48346"/>
    <cellStyle name="Normal 3 2 2 8 5 3" xfId="22170"/>
    <cellStyle name="Normal 3 2 2 8 5 3 2" xfId="48347"/>
    <cellStyle name="Normal 3 2 2 8 5 4" xfId="22171"/>
    <cellStyle name="Normal 3 2 2 8 5 4 2" xfId="48348"/>
    <cellStyle name="Normal 3 2 2 8 5 5" xfId="22172"/>
    <cellStyle name="Normal 3 2 2 8 5 5 2" xfId="48349"/>
    <cellStyle name="Normal 3 2 2 8 5 6" xfId="22173"/>
    <cellStyle name="Normal 3 2 2 8 5 6 2" xfId="48350"/>
    <cellStyle name="Normal 3 2 2 8 5 7" xfId="22174"/>
    <cellStyle name="Normal 3 2 2 8 5 7 2" xfId="48351"/>
    <cellStyle name="Normal 3 2 2 8 5 8" xfId="31136"/>
    <cellStyle name="Normal 3 2 2 8 5 9" xfId="48345"/>
    <cellStyle name="Normal 3 2 2 8 5_REUTERS" xfId="22175"/>
    <cellStyle name="Normal 3 2 2 8 6" xfId="22176"/>
    <cellStyle name="Normal 3 2 2 8 6 2" xfId="22177"/>
    <cellStyle name="Normal 3 2 2 8 6 2 2" xfId="48353"/>
    <cellStyle name="Normal 3 2 2 8 6 3" xfId="22178"/>
    <cellStyle name="Normal 3 2 2 8 6 3 2" xfId="48354"/>
    <cellStyle name="Normal 3 2 2 8 6 4" xfId="22179"/>
    <cellStyle name="Normal 3 2 2 8 6 4 2" xfId="48355"/>
    <cellStyle name="Normal 3 2 2 8 6 5" xfId="22180"/>
    <cellStyle name="Normal 3 2 2 8 6 5 2" xfId="48356"/>
    <cellStyle name="Normal 3 2 2 8 6 6" xfId="48352"/>
    <cellStyle name="Normal 3 2 2 8 7" xfId="22181"/>
    <cellStyle name="Normal 3 2 2 8 7 2" xfId="48357"/>
    <cellStyle name="Normal 3 2 2 8 8" xfId="22182"/>
    <cellStyle name="Normal 3 2 2 8 8 2" xfId="48358"/>
    <cellStyle name="Normal 3 2 2 8 9" xfId="22183"/>
    <cellStyle name="Normal 3 2 2 8 9 2" xfId="48359"/>
    <cellStyle name="Normal 3 2 2 8_INDX_CORR" xfId="22184"/>
    <cellStyle name="Normal 3 2 2 9" xfId="22185"/>
    <cellStyle name="Normal 3 2 2 9 2" xfId="22186"/>
    <cellStyle name="Normal 3 2 2 9 2 2" xfId="48361"/>
    <cellStyle name="Normal 3 2 2 9 3" xfId="22187"/>
    <cellStyle name="Normal 3 2 2 9 3 2" xfId="48362"/>
    <cellStyle name="Normal 3 2 2 9 4" xfId="22188"/>
    <cellStyle name="Normal 3 2 2 9 4 2" xfId="48363"/>
    <cellStyle name="Normal 3 2 2 9 5" xfId="22189"/>
    <cellStyle name="Normal 3 2 2 9 5 2" xfId="48364"/>
    <cellStyle name="Normal 3 2 2 9 6" xfId="48360"/>
    <cellStyle name="Normal 3 2 2_DIF DBI" xfId="22190"/>
    <cellStyle name="Normal 3 2 20" xfId="22191"/>
    <cellStyle name="Normal 3 2 20 2" xfId="48365"/>
    <cellStyle name="Normal 3 2 21" xfId="22192"/>
    <cellStyle name="Normal 3 2 21 2" xfId="48366"/>
    <cellStyle name="Normal 3 2 22" xfId="22193"/>
    <cellStyle name="Normal 3 2 22 2" xfId="48367"/>
    <cellStyle name="Normal 3 2 23" xfId="22194"/>
    <cellStyle name="Normal 3 2 23 2" xfId="48368"/>
    <cellStyle name="Normal 3 2 24" xfId="22195"/>
    <cellStyle name="Normal 3 2 24 2" xfId="48369"/>
    <cellStyle name="Normal 3 2 25" xfId="22196"/>
    <cellStyle name="Normal 3 2 25 2" xfId="48370"/>
    <cellStyle name="Normal 3 2 26" xfId="22197"/>
    <cellStyle name="Normal 3 2 26 2" xfId="48371"/>
    <cellStyle name="Normal 3 2 27" xfId="22198"/>
    <cellStyle name="Normal 3 2 27 2" xfId="48372"/>
    <cellStyle name="Normal 3 2 28" xfId="22199"/>
    <cellStyle name="Normal 3 2 28 2" xfId="48373"/>
    <cellStyle name="Normal 3 2 29" xfId="22200"/>
    <cellStyle name="Normal 3 2 29 2" xfId="48374"/>
    <cellStyle name="Normal 3 2 3" xfId="22201"/>
    <cellStyle name="Normal 3 2 3 2" xfId="22202"/>
    <cellStyle name="Normal 3 2 3 2 2" xfId="22203"/>
    <cellStyle name="Normal 3 2 3 2 2 2" xfId="48377"/>
    <cellStyle name="Normal 3 2 3 2 3" xfId="22204"/>
    <cellStyle name="Normal 3 2 3 2 3 2" xfId="48378"/>
    <cellStyle name="Normal 3 2 3 2 4" xfId="22205"/>
    <cellStyle name="Normal 3 2 3 2 4 2" xfId="48379"/>
    <cellStyle name="Normal 3 2 3 2 5" xfId="22206"/>
    <cellStyle name="Normal 3 2 3 2 5 2" xfId="48380"/>
    <cellStyle name="Normal 3 2 3 2 6" xfId="48376"/>
    <cellStyle name="Normal 3 2 3 3" xfId="22207"/>
    <cellStyle name="Normal 3 2 3 3 2" xfId="48381"/>
    <cellStyle name="Normal 3 2 3 4" xfId="22208"/>
    <cellStyle name="Normal 3 2 3 4 2" xfId="48382"/>
    <cellStyle name="Normal 3 2 3 5" xfId="22209"/>
    <cellStyle name="Normal 3 2 3 5 2" xfId="48383"/>
    <cellStyle name="Normal 3 2 3 6" xfId="22210"/>
    <cellStyle name="Normal 3 2 3 6 2" xfId="48384"/>
    <cellStyle name="Normal 3 2 3 7" xfId="22211"/>
    <cellStyle name="Normal 3 2 3 7 2" xfId="48385"/>
    <cellStyle name="Normal 3 2 3 8" xfId="31137"/>
    <cellStyle name="Normal 3 2 3 9" xfId="48375"/>
    <cellStyle name="Normal 3 2 3_REUTERS" xfId="22212"/>
    <cellStyle name="Normal 3 2 30" xfId="22213"/>
    <cellStyle name="Normal 3 2 30 2" xfId="48386"/>
    <cellStyle name="Normal 3 2 31" xfId="31087"/>
    <cellStyle name="Normal 3 2 32" xfId="47882"/>
    <cellStyle name="Normal 3 2 4" xfId="22214"/>
    <cellStyle name="Normal 3 2 4 2" xfId="22215"/>
    <cellStyle name="Normal 3 2 4 2 2" xfId="22216"/>
    <cellStyle name="Normal 3 2 4 2 2 2" xfId="48389"/>
    <cellStyle name="Normal 3 2 4 2 3" xfId="22217"/>
    <cellStyle name="Normal 3 2 4 2 3 2" xfId="48390"/>
    <cellStyle name="Normal 3 2 4 2 4" xfId="22218"/>
    <cellStyle name="Normal 3 2 4 2 4 2" xfId="48391"/>
    <cellStyle name="Normal 3 2 4 2 5" xfId="22219"/>
    <cellStyle name="Normal 3 2 4 2 5 2" xfId="48392"/>
    <cellStyle name="Normal 3 2 4 2 6" xfId="48388"/>
    <cellStyle name="Normal 3 2 4 3" xfId="22220"/>
    <cellStyle name="Normal 3 2 4 3 2" xfId="48393"/>
    <cellStyle name="Normal 3 2 4 4" xfId="22221"/>
    <cellStyle name="Normal 3 2 4 4 2" xfId="48394"/>
    <cellStyle name="Normal 3 2 4 5" xfId="22222"/>
    <cellStyle name="Normal 3 2 4 5 2" xfId="48395"/>
    <cellStyle name="Normal 3 2 4 6" xfId="22223"/>
    <cellStyle name="Normal 3 2 4 6 2" xfId="48396"/>
    <cellStyle name="Normal 3 2 4 7" xfId="22224"/>
    <cellStyle name="Normal 3 2 4 7 2" xfId="48397"/>
    <cellStyle name="Normal 3 2 4 8" xfId="31138"/>
    <cellStyle name="Normal 3 2 4 9" xfId="48387"/>
    <cellStyle name="Normal 3 2 4_REUTERS" xfId="22225"/>
    <cellStyle name="Normal 3 2 5" xfId="22226"/>
    <cellStyle name="Normal 3 2 5 2" xfId="22227"/>
    <cellStyle name="Normal 3 2 5 2 2" xfId="22228"/>
    <cellStyle name="Normal 3 2 5 2 2 2" xfId="48400"/>
    <cellStyle name="Normal 3 2 5 2 3" xfId="22229"/>
    <cellStyle name="Normal 3 2 5 2 3 2" xfId="48401"/>
    <cellStyle name="Normal 3 2 5 2 4" xfId="22230"/>
    <cellStyle name="Normal 3 2 5 2 4 2" xfId="48402"/>
    <cellStyle name="Normal 3 2 5 2 5" xfId="22231"/>
    <cellStyle name="Normal 3 2 5 2 5 2" xfId="48403"/>
    <cellStyle name="Normal 3 2 5 2 6" xfId="48399"/>
    <cellStyle name="Normal 3 2 5 3" xfId="22232"/>
    <cellStyle name="Normal 3 2 5 3 2" xfId="48404"/>
    <cellStyle name="Normal 3 2 5 4" xfId="22233"/>
    <cellStyle name="Normal 3 2 5 4 2" xfId="48405"/>
    <cellStyle name="Normal 3 2 5 5" xfId="22234"/>
    <cellStyle name="Normal 3 2 5 5 2" xfId="48406"/>
    <cellStyle name="Normal 3 2 5 6" xfId="22235"/>
    <cellStyle name="Normal 3 2 5 6 2" xfId="48407"/>
    <cellStyle name="Normal 3 2 5 7" xfId="22236"/>
    <cellStyle name="Normal 3 2 5 7 2" xfId="48408"/>
    <cellStyle name="Normal 3 2 5 8" xfId="31139"/>
    <cellStyle name="Normal 3 2 5 9" xfId="48398"/>
    <cellStyle name="Normal 3 2 5_REUTERS" xfId="22237"/>
    <cellStyle name="Normal 3 2 6" xfId="22238"/>
    <cellStyle name="Normal 3 2 6 2" xfId="22239"/>
    <cellStyle name="Normal 3 2 6 2 2" xfId="22240"/>
    <cellStyle name="Normal 3 2 6 2 2 2" xfId="48411"/>
    <cellStyle name="Normal 3 2 6 2 3" xfId="22241"/>
    <cellStyle name="Normal 3 2 6 2 3 2" xfId="48412"/>
    <cellStyle name="Normal 3 2 6 2 4" xfId="22242"/>
    <cellStyle name="Normal 3 2 6 2 4 2" xfId="48413"/>
    <cellStyle name="Normal 3 2 6 2 5" xfId="22243"/>
    <cellStyle name="Normal 3 2 6 2 5 2" xfId="48414"/>
    <cellStyle name="Normal 3 2 6 2 6" xfId="48410"/>
    <cellStyle name="Normal 3 2 6 3" xfId="22244"/>
    <cellStyle name="Normal 3 2 6 3 2" xfId="48415"/>
    <cellStyle name="Normal 3 2 6 4" xfId="22245"/>
    <cellStyle name="Normal 3 2 6 4 2" xfId="48416"/>
    <cellStyle name="Normal 3 2 6 5" xfId="22246"/>
    <cellStyle name="Normal 3 2 6 5 2" xfId="48417"/>
    <cellStyle name="Normal 3 2 6 6" xfId="22247"/>
    <cellStyle name="Normal 3 2 6 6 2" xfId="48418"/>
    <cellStyle name="Normal 3 2 6 7" xfId="22248"/>
    <cellStyle name="Normal 3 2 6 7 2" xfId="48419"/>
    <cellStyle name="Normal 3 2 6 8" xfId="31140"/>
    <cellStyle name="Normal 3 2 6 9" xfId="48409"/>
    <cellStyle name="Normal 3 2 6_REUTERS" xfId="22249"/>
    <cellStyle name="Normal 3 2 7" xfId="22250"/>
    <cellStyle name="Normal 3 2 7 2" xfId="22251"/>
    <cellStyle name="Normal 3 2 7 2 2" xfId="22252"/>
    <cellStyle name="Normal 3 2 7 2 2 2" xfId="48422"/>
    <cellStyle name="Normal 3 2 7 2 3" xfId="22253"/>
    <cellStyle name="Normal 3 2 7 2 3 2" xfId="48423"/>
    <cellStyle name="Normal 3 2 7 2 4" xfId="22254"/>
    <cellStyle name="Normal 3 2 7 2 4 2" xfId="48424"/>
    <cellStyle name="Normal 3 2 7 2 5" xfId="22255"/>
    <cellStyle name="Normal 3 2 7 2 5 2" xfId="48425"/>
    <cellStyle name="Normal 3 2 7 2 6" xfId="48421"/>
    <cellStyle name="Normal 3 2 7 3" xfId="22256"/>
    <cellStyle name="Normal 3 2 7 3 2" xfId="48426"/>
    <cellStyle name="Normal 3 2 7 4" xfId="22257"/>
    <cellStyle name="Normal 3 2 7 4 2" xfId="48427"/>
    <cellStyle name="Normal 3 2 7 5" xfId="22258"/>
    <cellStyle name="Normal 3 2 7 5 2" xfId="48428"/>
    <cellStyle name="Normal 3 2 7 6" xfId="22259"/>
    <cellStyle name="Normal 3 2 7 6 2" xfId="48429"/>
    <cellStyle name="Normal 3 2 7 7" xfId="22260"/>
    <cellStyle name="Normal 3 2 7 7 2" xfId="48430"/>
    <cellStyle name="Normal 3 2 7 8" xfId="31141"/>
    <cellStyle name="Normal 3 2 7 9" xfId="48420"/>
    <cellStyle name="Normal 3 2 7_REUTERS" xfId="22261"/>
    <cellStyle name="Normal 3 2 8" xfId="22262"/>
    <cellStyle name="Normal 3 2 8 2" xfId="22263"/>
    <cellStyle name="Normal 3 2 8 2 2" xfId="22264"/>
    <cellStyle name="Normal 3 2 8 2 2 2" xfId="48433"/>
    <cellStyle name="Normal 3 2 8 2 3" xfId="22265"/>
    <cellStyle name="Normal 3 2 8 2 3 2" xfId="48434"/>
    <cellStyle name="Normal 3 2 8 2 4" xfId="22266"/>
    <cellStyle name="Normal 3 2 8 2 4 2" xfId="48435"/>
    <cellStyle name="Normal 3 2 8 2 5" xfId="22267"/>
    <cellStyle name="Normal 3 2 8 2 5 2" xfId="48436"/>
    <cellStyle name="Normal 3 2 8 2 6" xfId="48432"/>
    <cellStyle name="Normal 3 2 8 3" xfId="22268"/>
    <cellStyle name="Normal 3 2 8 3 2" xfId="48437"/>
    <cellStyle name="Normal 3 2 8 4" xfId="22269"/>
    <cellStyle name="Normal 3 2 8 4 2" xfId="48438"/>
    <cellStyle name="Normal 3 2 8 5" xfId="22270"/>
    <cellStyle name="Normal 3 2 8 5 2" xfId="48439"/>
    <cellStyle name="Normal 3 2 8 6" xfId="22271"/>
    <cellStyle name="Normal 3 2 8 6 2" xfId="48440"/>
    <cellStyle name="Normal 3 2 8 7" xfId="22272"/>
    <cellStyle name="Normal 3 2 8 7 2" xfId="48441"/>
    <cellStyle name="Normal 3 2 8 8" xfId="31142"/>
    <cellStyle name="Normal 3 2 8 9" xfId="48431"/>
    <cellStyle name="Normal 3 2 8_REUTERS" xfId="22273"/>
    <cellStyle name="Normal 3 2 9" xfId="22274"/>
    <cellStyle name="Normal 3 2 9 2" xfId="22275"/>
    <cellStyle name="Normal 3 2 9 2 2" xfId="22276"/>
    <cellStyle name="Normal 3 2 9 2 2 2" xfId="48444"/>
    <cellStyle name="Normal 3 2 9 2 3" xfId="22277"/>
    <cellStyle name="Normal 3 2 9 2 3 2" xfId="48445"/>
    <cellStyle name="Normal 3 2 9 2 4" xfId="22278"/>
    <cellStyle name="Normal 3 2 9 2 4 2" xfId="48446"/>
    <cellStyle name="Normal 3 2 9 2 5" xfId="22279"/>
    <cellStyle name="Normal 3 2 9 2 5 2" xfId="48447"/>
    <cellStyle name="Normal 3 2 9 2 6" xfId="48443"/>
    <cellStyle name="Normal 3 2 9 3" xfId="22280"/>
    <cellStyle name="Normal 3 2 9 3 2" xfId="48448"/>
    <cellStyle name="Normal 3 2 9 4" xfId="22281"/>
    <cellStyle name="Normal 3 2 9 4 2" xfId="48449"/>
    <cellStyle name="Normal 3 2 9 5" xfId="22282"/>
    <cellStyle name="Normal 3 2 9 5 2" xfId="48450"/>
    <cellStyle name="Normal 3 2 9 6" xfId="22283"/>
    <cellStyle name="Normal 3 2 9 6 2" xfId="48451"/>
    <cellStyle name="Normal 3 2 9 7" xfId="22284"/>
    <cellStyle name="Normal 3 2 9 7 2" xfId="48452"/>
    <cellStyle name="Normal 3 2 9 8" xfId="31143"/>
    <cellStyle name="Normal 3 2 9 9" xfId="48442"/>
    <cellStyle name="Normal 3 2 9_REUTERS" xfId="22285"/>
    <cellStyle name="Normal 3 2_INDX_CORR" xfId="22286"/>
    <cellStyle name="Normal 3 20" xfId="22287"/>
    <cellStyle name="Normal 3 20 2" xfId="22288"/>
    <cellStyle name="Normal 3 20 2 2" xfId="22289"/>
    <cellStyle name="Normal 3 20 2 2 2" xfId="48455"/>
    <cellStyle name="Normal 3 20 2 3" xfId="22290"/>
    <cellStyle name="Normal 3 20 2 3 2" xfId="48456"/>
    <cellStyle name="Normal 3 20 2 4" xfId="22291"/>
    <cellStyle name="Normal 3 20 2 4 2" xfId="48457"/>
    <cellStyle name="Normal 3 20 2 5" xfId="22292"/>
    <cellStyle name="Normal 3 20 2 5 2" xfId="48458"/>
    <cellStyle name="Normal 3 20 2 6" xfId="48454"/>
    <cellStyle name="Normal 3 20 3" xfId="22293"/>
    <cellStyle name="Normal 3 20 3 2" xfId="48459"/>
    <cellStyle name="Normal 3 20 4" xfId="22294"/>
    <cellStyle name="Normal 3 20 4 2" xfId="48460"/>
    <cellStyle name="Normal 3 20 5" xfId="22295"/>
    <cellStyle name="Normal 3 20 5 2" xfId="48461"/>
    <cellStyle name="Normal 3 20 6" xfId="22296"/>
    <cellStyle name="Normal 3 20 6 2" xfId="48462"/>
    <cellStyle name="Normal 3 20 7" xfId="22297"/>
    <cellStyle name="Normal 3 20 7 2" xfId="48463"/>
    <cellStyle name="Normal 3 20 8" xfId="31144"/>
    <cellStyle name="Normal 3 20 9" xfId="48453"/>
    <cellStyle name="Normal 3 20_REUTERS" xfId="22298"/>
    <cellStyle name="Normal 3 21" xfId="22299"/>
    <cellStyle name="Normal 3 21 2" xfId="22300"/>
    <cellStyle name="Normal 3 21 2 2" xfId="22301"/>
    <cellStyle name="Normal 3 21 2 2 2" xfId="48466"/>
    <cellStyle name="Normal 3 21 2 3" xfId="22302"/>
    <cellStyle name="Normal 3 21 2 3 2" xfId="48467"/>
    <cellStyle name="Normal 3 21 2 4" xfId="22303"/>
    <cellStyle name="Normal 3 21 2 4 2" xfId="48468"/>
    <cellStyle name="Normal 3 21 2 5" xfId="22304"/>
    <cellStyle name="Normal 3 21 2 5 2" xfId="48469"/>
    <cellStyle name="Normal 3 21 2 6" xfId="48465"/>
    <cellStyle name="Normal 3 21 3" xfId="22305"/>
    <cellStyle name="Normal 3 21 3 2" xfId="48470"/>
    <cellStyle name="Normal 3 21 4" xfId="22306"/>
    <cellStyle name="Normal 3 21 4 2" xfId="48471"/>
    <cellStyle name="Normal 3 21 5" xfId="22307"/>
    <cellStyle name="Normal 3 21 5 2" xfId="48472"/>
    <cellStyle name="Normal 3 21 6" xfId="22308"/>
    <cellStyle name="Normal 3 21 6 2" xfId="48473"/>
    <cellStyle name="Normal 3 21 7" xfId="22309"/>
    <cellStyle name="Normal 3 21 7 2" xfId="48474"/>
    <cellStyle name="Normal 3 21 8" xfId="31145"/>
    <cellStyle name="Normal 3 21 9" xfId="48464"/>
    <cellStyle name="Normal 3 21_REUTERS" xfId="22310"/>
    <cellStyle name="Normal 3 22" xfId="22311"/>
    <cellStyle name="Normal 3 22 2" xfId="22312"/>
    <cellStyle name="Normal 3 22 2 2" xfId="22313"/>
    <cellStyle name="Normal 3 22 2 2 2" xfId="48477"/>
    <cellStyle name="Normal 3 22 2 3" xfId="22314"/>
    <cellStyle name="Normal 3 22 2 3 2" xfId="48478"/>
    <cellStyle name="Normal 3 22 2 4" xfId="22315"/>
    <cellStyle name="Normal 3 22 2 4 2" xfId="48479"/>
    <cellStyle name="Normal 3 22 2 5" xfId="22316"/>
    <cellStyle name="Normal 3 22 2 5 2" xfId="48480"/>
    <cellStyle name="Normal 3 22 2 6" xfId="48476"/>
    <cellStyle name="Normal 3 22 3" xfId="22317"/>
    <cellStyle name="Normal 3 22 3 2" xfId="48481"/>
    <cellStyle name="Normal 3 22 4" xfId="22318"/>
    <cellStyle name="Normal 3 22 4 2" xfId="48482"/>
    <cellStyle name="Normal 3 22 5" xfId="22319"/>
    <cellStyle name="Normal 3 22 5 2" xfId="48483"/>
    <cellStyle name="Normal 3 22 6" xfId="22320"/>
    <cellStyle name="Normal 3 22 6 2" xfId="48484"/>
    <cellStyle name="Normal 3 22 7" xfId="22321"/>
    <cellStyle name="Normal 3 22 7 2" xfId="48485"/>
    <cellStyle name="Normal 3 22 8" xfId="31146"/>
    <cellStyle name="Normal 3 22 9" xfId="48475"/>
    <cellStyle name="Normal 3 22_REUTERS" xfId="22322"/>
    <cellStyle name="Normal 3 23" xfId="22323"/>
    <cellStyle name="Normal 3 23 2" xfId="22324"/>
    <cellStyle name="Normal 3 23 2 2" xfId="22325"/>
    <cellStyle name="Normal 3 23 2 2 2" xfId="48488"/>
    <cellStyle name="Normal 3 23 2 3" xfId="22326"/>
    <cellStyle name="Normal 3 23 2 3 2" xfId="48489"/>
    <cellStyle name="Normal 3 23 2 4" xfId="22327"/>
    <cellStyle name="Normal 3 23 2 4 2" xfId="48490"/>
    <cellStyle name="Normal 3 23 2 5" xfId="22328"/>
    <cellStyle name="Normal 3 23 2 5 2" xfId="48491"/>
    <cellStyle name="Normal 3 23 2 6" xfId="48487"/>
    <cellStyle name="Normal 3 23 3" xfId="22329"/>
    <cellStyle name="Normal 3 23 3 2" xfId="48492"/>
    <cellStyle name="Normal 3 23 4" xfId="22330"/>
    <cellStyle name="Normal 3 23 4 2" xfId="48493"/>
    <cellStyle name="Normal 3 23 5" xfId="22331"/>
    <cellStyle name="Normal 3 23 5 2" xfId="48494"/>
    <cellStyle name="Normal 3 23 6" xfId="22332"/>
    <cellStyle name="Normal 3 23 6 2" xfId="48495"/>
    <cellStyle name="Normal 3 23 7" xfId="22333"/>
    <cellStyle name="Normal 3 23 7 2" xfId="48496"/>
    <cellStyle name="Normal 3 23 8" xfId="31147"/>
    <cellStyle name="Normal 3 23 9" xfId="48486"/>
    <cellStyle name="Normal 3 23_REUTERS" xfId="22334"/>
    <cellStyle name="Normal 3 24" xfId="22335"/>
    <cellStyle name="Normal 3 24 2" xfId="22336"/>
    <cellStyle name="Normal 3 24 2 2" xfId="22337"/>
    <cellStyle name="Normal 3 24 2 2 2" xfId="48499"/>
    <cellStyle name="Normal 3 24 2 3" xfId="22338"/>
    <cellStyle name="Normal 3 24 2 3 2" xfId="48500"/>
    <cellStyle name="Normal 3 24 2 4" xfId="22339"/>
    <cellStyle name="Normal 3 24 2 4 2" xfId="48501"/>
    <cellStyle name="Normal 3 24 2 5" xfId="22340"/>
    <cellStyle name="Normal 3 24 2 5 2" xfId="48502"/>
    <cellStyle name="Normal 3 24 2 6" xfId="48498"/>
    <cellStyle name="Normal 3 24 3" xfId="22341"/>
    <cellStyle name="Normal 3 24 3 2" xfId="48503"/>
    <cellStyle name="Normal 3 24 4" xfId="22342"/>
    <cellStyle name="Normal 3 24 4 2" xfId="48504"/>
    <cellStyle name="Normal 3 24 5" xfId="22343"/>
    <cellStyle name="Normal 3 24 5 2" xfId="48505"/>
    <cellStyle name="Normal 3 24 6" xfId="22344"/>
    <cellStyle name="Normal 3 24 6 2" xfId="48506"/>
    <cellStyle name="Normal 3 24 7" xfId="22345"/>
    <cellStyle name="Normal 3 24 7 2" xfId="48507"/>
    <cellStyle name="Normal 3 24 8" xfId="31148"/>
    <cellStyle name="Normal 3 24 9" xfId="48497"/>
    <cellStyle name="Normal 3 24_REUTERS" xfId="22346"/>
    <cellStyle name="Normal 3 25" xfId="22347"/>
    <cellStyle name="Normal 3 25 10" xfId="48508"/>
    <cellStyle name="Normal 3 25 2" xfId="22348"/>
    <cellStyle name="Normal 3 25 2 10" xfId="22349"/>
    <cellStyle name="Normal 3 25 2 10 2" xfId="48510"/>
    <cellStyle name="Normal 3 25 2 11" xfId="22350"/>
    <cellStyle name="Normal 3 25 2 11 2" xfId="48511"/>
    <cellStyle name="Normal 3 25 2 12" xfId="22351"/>
    <cellStyle name="Normal 3 25 2 12 2" xfId="48512"/>
    <cellStyle name="Normal 3 25 2 13" xfId="22352"/>
    <cellStyle name="Normal 3 25 2 13 2" xfId="48513"/>
    <cellStyle name="Normal 3 25 2 14" xfId="22353"/>
    <cellStyle name="Normal 3 25 2 14 2" xfId="48514"/>
    <cellStyle name="Normal 3 25 2 15" xfId="22354"/>
    <cellStyle name="Normal 3 25 2 15 2" xfId="48515"/>
    <cellStyle name="Normal 3 25 2 16" xfId="22355"/>
    <cellStyle name="Normal 3 25 2 16 2" xfId="48516"/>
    <cellStyle name="Normal 3 25 2 17" xfId="22356"/>
    <cellStyle name="Normal 3 25 2 17 2" xfId="48517"/>
    <cellStyle name="Normal 3 25 2 18" xfId="22357"/>
    <cellStyle name="Normal 3 25 2 18 2" xfId="48518"/>
    <cellStyle name="Normal 3 25 2 19" xfId="22358"/>
    <cellStyle name="Normal 3 25 2 19 2" xfId="48519"/>
    <cellStyle name="Normal 3 25 2 2" xfId="22359"/>
    <cellStyle name="Normal 3 25 2 2 2" xfId="22360"/>
    <cellStyle name="Normal 3 25 2 2 2 2" xfId="48521"/>
    <cellStyle name="Normal 3 25 2 2 3" xfId="22361"/>
    <cellStyle name="Normal 3 25 2 2 3 2" xfId="48522"/>
    <cellStyle name="Normal 3 25 2 2 4" xfId="22362"/>
    <cellStyle name="Normal 3 25 2 2 4 2" xfId="48523"/>
    <cellStyle name="Normal 3 25 2 2 5" xfId="22363"/>
    <cellStyle name="Normal 3 25 2 2 5 2" xfId="48524"/>
    <cellStyle name="Normal 3 25 2 2 6" xfId="22364"/>
    <cellStyle name="Normal 3 25 2 2 6 2" xfId="48525"/>
    <cellStyle name="Normal 3 25 2 2 7" xfId="22365"/>
    <cellStyle name="Normal 3 25 2 2 7 2" xfId="48526"/>
    <cellStyle name="Normal 3 25 2 2 8" xfId="31151"/>
    <cellStyle name="Normal 3 25 2 2 9" xfId="48520"/>
    <cellStyle name="Normal 3 25 2 2_REUTERS" xfId="22366"/>
    <cellStyle name="Normal 3 25 2 20" xfId="22367"/>
    <cellStyle name="Normal 3 25 2 20 2" xfId="48527"/>
    <cellStyle name="Normal 3 25 2 21" xfId="31150"/>
    <cellStyle name="Normal 3 25 2 22" xfId="48509"/>
    <cellStyle name="Normal 3 25 2 3" xfId="22368"/>
    <cellStyle name="Normal 3 25 2 3 2" xfId="22369"/>
    <cellStyle name="Normal 3 25 2 3 2 2" xfId="48529"/>
    <cellStyle name="Normal 3 25 2 3 3" xfId="22370"/>
    <cellStyle name="Normal 3 25 2 3 3 2" xfId="48530"/>
    <cellStyle name="Normal 3 25 2 3 4" xfId="22371"/>
    <cellStyle name="Normal 3 25 2 3 4 2" xfId="48531"/>
    <cellStyle name="Normal 3 25 2 3 5" xfId="22372"/>
    <cellStyle name="Normal 3 25 2 3 5 2" xfId="48532"/>
    <cellStyle name="Normal 3 25 2 3 6" xfId="22373"/>
    <cellStyle name="Normal 3 25 2 3 6 2" xfId="48533"/>
    <cellStyle name="Normal 3 25 2 3 7" xfId="22374"/>
    <cellStyle name="Normal 3 25 2 3 7 2" xfId="48534"/>
    <cellStyle name="Normal 3 25 2 3 8" xfId="31152"/>
    <cellStyle name="Normal 3 25 2 3 9" xfId="48528"/>
    <cellStyle name="Normal 3 25 2 3_REUTERS" xfId="22375"/>
    <cellStyle name="Normal 3 25 2 4" xfId="22376"/>
    <cellStyle name="Normal 3 25 2 4 2" xfId="22377"/>
    <cellStyle name="Normal 3 25 2 4 2 2" xfId="48536"/>
    <cellStyle name="Normal 3 25 2 4 3" xfId="22378"/>
    <cellStyle name="Normal 3 25 2 4 3 2" xfId="48537"/>
    <cellStyle name="Normal 3 25 2 4 4" xfId="22379"/>
    <cellStyle name="Normal 3 25 2 4 4 2" xfId="48538"/>
    <cellStyle name="Normal 3 25 2 4 5" xfId="22380"/>
    <cellStyle name="Normal 3 25 2 4 5 2" xfId="48539"/>
    <cellStyle name="Normal 3 25 2 4 6" xfId="22381"/>
    <cellStyle name="Normal 3 25 2 4 6 2" xfId="48540"/>
    <cellStyle name="Normal 3 25 2 4 7" xfId="22382"/>
    <cellStyle name="Normal 3 25 2 4 7 2" xfId="48541"/>
    <cellStyle name="Normal 3 25 2 4 8" xfId="31153"/>
    <cellStyle name="Normal 3 25 2 4 9" xfId="48535"/>
    <cellStyle name="Normal 3 25 2 4_REUTERS" xfId="22383"/>
    <cellStyle name="Normal 3 25 2 5" xfId="22384"/>
    <cellStyle name="Normal 3 25 2 5 2" xfId="22385"/>
    <cellStyle name="Normal 3 25 2 5 2 2" xfId="48543"/>
    <cellStyle name="Normal 3 25 2 5 3" xfId="22386"/>
    <cellStyle name="Normal 3 25 2 5 3 2" xfId="48544"/>
    <cellStyle name="Normal 3 25 2 5 4" xfId="22387"/>
    <cellStyle name="Normal 3 25 2 5 4 2" xfId="48545"/>
    <cellStyle name="Normal 3 25 2 5 5" xfId="22388"/>
    <cellStyle name="Normal 3 25 2 5 5 2" xfId="48546"/>
    <cellStyle name="Normal 3 25 2 5 6" xfId="22389"/>
    <cellStyle name="Normal 3 25 2 5 6 2" xfId="48547"/>
    <cellStyle name="Normal 3 25 2 5 7" xfId="22390"/>
    <cellStyle name="Normal 3 25 2 5 7 2" xfId="48548"/>
    <cellStyle name="Normal 3 25 2 5 8" xfId="31154"/>
    <cellStyle name="Normal 3 25 2 5 9" xfId="48542"/>
    <cellStyle name="Normal 3 25 2 5_REUTERS" xfId="22391"/>
    <cellStyle name="Normal 3 25 2 6" xfId="22392"/>
    <cellStyle name="Normal 3 25 2 6 2" xfId="22393"/>
    <cellStyle name="Normal 3 25 2 6 2 2" xfId="48550"/>
    <cellStyle name="Normal 3 25 2 6 3" xfId="22394"/>
    <cellStyle name="Normal 3 25 2 6 3 2" xfId="48551"/>
    <cellStyle name="Normal 3 25 2 6 4" xfId="22395"/>
    <cellStyle name="Normal 3 25 2 6 4 2" xfId="48552"/>
    <cellStyle name="Normal 3 25 2 6 5" xfId="22396"/>
    <cellStyle name="Normal 3 25 2 6 5 2" xfId="48553"/>
    <cellStyle name="Normal 3 25 2 6 6" xfId="48549"/>
    <cellStyle name="Normal 3 25 2 7" xfId="22397"/>
    <cellStyle name="Normal 3 25 2 7 2" xfId="48554"/>
    <cellStyle name="Normal 3 25 2 8" xfId="22398"/>
    <cellStyle name="Normal 3 25 2 8 2" xfId="48555"/>
    <cellStyle name="Normal 3 25 2 9" xfId="22399"/>
    <cellStyle name="Normal 3 25 2 9 2" xfId="48556"/>
    <cellStyle name="Normal 3 25 2_INDX_CORR" xfId="22400"/>
    <cellStyle name="Normal 3 25 3" xfId="22401"/>
    <cellStyle name="Normal 3 25 3 2" xfId="22402"/>
    <cellStyle name="Normal 3 25 3 2 2" xfId="48558"/>
    <cellStyle name="Normal 3 25 3 3" xfId="22403"/>
    <cellStyle name="Normal 3 25 3 3 2" xfId="48559"/>
    <cellStyle name="Normal 3 25 3 4" xfId="22404"/>
    <cellStyle name="Normal 3 25 3 4 2" xfId="48560"/>
    <cellStyle name="Normal 3 25 3 5" xfId="22405"/>
    <cellStyle name="Normal 3 25 3 5 2" xfId="48561"/>
    <cellStyle name="Normal 3 25 3 6" xfId="48557"/>
    <cellStyle name="Normal 3 25 4" xfId="22406"/>
    <cellStyle name="Normal 3 25 4 2" xfId="48562"/>
    <cellStyle name="Normal 3 25 5" xfId="22407"/>
    <cellStyle name="Normal 3 25 5 2" xfId="48563"/>
    <cellStyle name="Normal 3 25 6" xfId="22408"/>
    <cellStyle name="Normal 3 25 6 2" xfId="48564"/>
    <cellStyle name="Normal 3 25 7" xfId="22409"/>
    <cellStyle name="Normal 3 25 7 2" xfId="48565"/>
    <cellStyle name="Normal 3 25 8" xfId="22410"/>
    <cellStyle name="Normal 3 25 8 2" xfId="48566"/>
    <cellStyle name="Normal 3 25 9" xfId="31149"/>
    <cellStyle name="Normal 3 25_DIF DBI" xfId="22411"/>
    <cellStyle name="Normal 3 26" xfId="22412"/>
    <cellStyle name="Normal 3 26 10" xfId="22413"/>
    <cellStyle name="Normal 3 26 10 2" xfId="48568"/>
    <cellStyle name="Normal 3 26 11" xfId="22414"/>
    <cellStyle name="Normal 3 26 11 2" xfId="48569"/>
    <cellStyle name="Normal 3 26 12" xfId="22415"/>
    <cellStyle name="Normal 3 26 12 2" xfId="48570"/>
    <cellStyle name="Normal 3 26 13" xfId="22416"/>
    <cellStyle name="Normal 3 26 13 2" xfId="48571"/>
    <cellStyle name="Normal 3 26 14" xfId="22417"/>
    <cellStyle name="Normal 3 26 14 2" xfId="48572"/>
    <cellStyle name="Normal 3 26 15" xfId="22418"/>
    <cellStyle name="Normal 3 26 15 2" xfId="48573"/>
    <cellStyle name="Normal 3 26 16" xfId="22419"/>
    <cellStyle name="Normal 3 26 16 2" xfId="48574"/>
    <cellStyle name="Normal 3 26 17" xfId="22420"/>
    <cellStyle name="Normal 3 26 17 2" xfId="48575"/>
    <cellStyle name="Normal 3 26 18" xfId="22421"/>
    <cellStyle name="Normal 3 26 18 2" xfId="48576"/>
    <cellStyle name="Normal 3 26 19" xfId="22422"/>
    <cellStyle name="Normal 3 26 19 2" xfId="48577"/>
    <cellStyle name="Normal 3 26 2" xfId="22423"/>
    <cellStyle name="Normal 3 26 2 2" xfId="22424"/>
    <cellStyle name="Normal 3 26 2 2 2" xfId="48579"/>
    <cellStyle name="Normal 3 26 2 3" xfId="22425"/>
    <cellStyle name="Normal 3 26 2 3 2" xfId="48580"/>
    <cellStyle name="Normal 3 26 2 4" xfId="22426"/>
    <cellStyle name="Normal 3 26 2 4 2" xfId="48581"/>
    <cellStyle name="Normal 3 26 2 5" xfId="22427"/>
    <cellStyle name="Normal 3 26 2 5 2" xfId="48582"/>
    <cellStyle name="Normal 3 26 2 6" xfId="22428"/>
    <cellStyle name="Normal 3 26 2 6 2" xfId="48583"/>
    <cellStyle name="Normal 3 26 2 7" xfId="22429"/>
    <cellStyle name="Normal 3 26 2 7 2" xfId="48584"/>
    <cellStyle name="Normal 3 26 2 8" xfId="31156"/>
    <cellStyle name="Normal 3 26 2 9" xfId="48578"/>
    <cellStyle name="Normal 3 26 2_REUTERS" xfId="22430"/>
    <cellStyle name="Normal 3 26 20" xfId="22431"/>
    <cellStyle name="Normal 3 26 20 2" xfId="48585"/>
    <cellStyle name="Normal 3 26 21" xfId="31155"/>
    <cellStyle name="Normal 3 26 22" xfId="48567"/>
    <cellStyle name="Normal 3 26 3" xfId="22432"/>
    <cellStyle name="Normal 3 26 3 2" xfId="22433"/>
    <cellStyle name="Normal 3 26 3 2 2" xfId="48587"/>
    <cellStyle name="Normal 3 26 3 3" xfId="22434"/>
    <cellStyle name="Normal 3 26 3 3 2" xfId="48588"/>
    <cellStyle name="Normal 3 26 3 4" xfId="22435"/>
    <cellStyle name="Normal 3 26 3 4 2" xfId="48589"/>
    <cellStyle name="Normal 3 26 3 5" xfId="22436"/>
    <cellStyle name="Normal 3 26 3 5 2" xfId="48590"/>
    <cellStyle name="Normal 3 26 3 6" xfId="22437"/>
    <cellStyle name="Normal 3 26 3 6 2" xfId="48591"/>
    <cellStyle name="Normal 3 26 3 7" xfId="22438"/>
    <cellStyle name="Normal 3 26 3 7 2" xfId="48592"/>
    <cellStyle name="Normal 3 26 3 8" xfId="31157"/>
    <cellStyle name="Normal 3 26 3 9" xfId="48586"/>
    <cellStyle name="Normal 3 26 3_REUTERS" xfId="22439"/>
    <cellStyle name="Normal 3 26 4" xfId="22440"/>
    <cellStyle name="Normal 3 26 4 2" xfId="22441"/>
    <cellStyle name="Normal 3 26 4 2 2" xfId="48594"/>
    <cellStyle name="Normal 3 26 4 3" xfId="22442"/>
    <cellStyle name="Normal 3 26 4 3 2" xfId="48595"/>
    <cellStyle name="Normal 3 26 4 4" xfId="22443"/>
    <cellStyle name="Normal 3 26 4 4 2" xfId="48596"/>
    <cellStyle name="Normal 3 26 4 5" xfId="22444"/>
    <cellStyle name="Normal 3 26 4 5 2" xfId="48597"/>
    <cellStyle name="Normal 3 26 4 6" xfId="22445"/>
    <cellStyle name="Normal 3 26 4 6 2" xfId="48598"/>
    <cellStyle name="Normal 3 26 4 7" xfId="22446"/>
    <cellStyle name="Normal 3 26 4 7 2" xfId="48599"/>
    <cellStyle name="Normal 3 26 4 8" xfId="31158"/>
    <cellStyle name="Normal 3 26 4 9" xfId="48593"/>
    <cellStyle name="Normal 3 26 4_REUTERS" xfId="22447"/>
    <cellStyle name="Normal 3 26 5" xfId="22448"/>
    <cellStyle name="Normal 3 26 5 2" xfId="22449"/>
    <cellStyle name="Normal 3 26 5 2 2" xfId="48601"/>
    <cellStyle name="Normal 3 26 5 3" xfId="22450"/>
    <cellStyle name="Normal 3 26 5 3 2" xfId="48602"/>
    <cellStyle name="Normal 3 26 5 4" xfId="22451"/>
    <cellStyle name="Normal 3 26 5 4 2" xfId="48603"/>
    <cellStyle name="Normal 3 26 5 5" xfId="22452"/>
    <cellStyle name="Normal 3 26 5 5 2" xfId="48604"/>
    <cellStyle name="Normal 3 26 5 6" xfId="22453"/>
    <cellStyle name="Normal 3 26 5 6 2" xfId="48605"/>
    <cellStyle name="Normal 3 26 5 7" xfId="22454"/>
    <cellStyle name="Normal 3 26 5 7 2" xfId="48606"/>
    <cellStyle name="Normal 3 26 5 8" xfId="31159"/>
    <cellStyle name="Normal 3 26 5 9" xfId="48600"/>
    <cellStyle name="Normal 3 26 5_REUTERS" xfId="22455"/>
    <cellStyle name="Normal 3 26 6" xfId="22456"/>
    <cellStyle name="Normal 3 26 6 2" xfId="22457"/>
    <cellStyle name="Normal 3 26 6 2 2" xfId="48608"/>
    <cellStyle name="Normal 3 26 6 3" xfId="22458"/>
    <cellStyle name="Normal 3 26 6 3 2" xfId="48609"/>
    <cellStyle name="Normal 3 26 6 4" xfId="22459"/>
    <cellStyle name="Normal 3 26 6 4 2" xfId="48610"/>
    <cellStyle name="Normal 3 26 6 5" xfId="22460"/>
    <cellStyle name="Normal 3 26 6 5 2" xfId="48611"/>
    <cellStyle name="Normal 3 26 6 6" xfId="48607"/>
    <cellStyle name="Normal 3 26 7" xfId="22461"/>
    <cellStyle name="Normal 3 26 7 2" xfId="48612"/>
    <cellStyle name="Normal 3 26 8" xfId="22462"/>
    <cellStyle name="Normal 3 26 8 2" xfId="48613"/>
    <cellStyle name="Normal 3 26 9" xfId="22463"/>
    <cellStyle name="Normal 3 26 9 2" xfId="48614"/>
    <cellStyle name="Normal 3 26_INDX_CORR" xfId="22464"/>
    <cellStyle name="Normal 3 27" xfId="22465"/>
    <cellStyle name="Normal 3 27 10" xfId="22466"/>
    <cellStyle name="Normal 3 27 10 2" xfId="48616"/>
    <cellStyle name="Normal 3 27 11" xfId="22467"/>
    <cellStyle name="Normal 3 27 11 2" xfId="48617"/>
    <cellStyle name="Normal 3 27 12" xfId="22468"/>
    <cellStyle name="Normal 3 27 12 2" xfId="48618"/>
    <cellStyle name="Normal 3 27 13" xfId="22469"/>
    <cellStyle name="Normal 3 27 13 2" xfId="48619"/>
    <cellStyle name="Normal 3 27 14" xfId="22470"/>
    <cellStyle name="Normal 3 27 14 2" xfId="48620"/>
    <cellStyle name="Normal 3 27 15" xfId="22471"/>
    <cellStyle name="Normal 3 27 15 2" xfId="48621"/>
    <cellStyle name="Normal 3 27 16" xfId="22472"/>
    <cellStyle name="Normal 3 27 16 2" xfId="48622"/>
    <cellStyle name="Normal 3 27 17" xfId="22473"/>
    <cellStyle name="Normal 3 27 17 2" xfId="48623"/>
    <cellStyle name="Normal 3 27 18" xfId="22474"/>
    <cellStyle name="Normal 3 27 18 2" xfId="48624"/>
    <cellStyle name="Normal 3 27 19" xfId="22475"/>
    <cellStyle name="Normal 3 27 19 2" xfId="48625"/>
    <cellStyle name="Normal 3 27 2" xfId="22476"/>
    <cellStyle name="Normal 3 27 2 2" xfId="22477"/>
    <cellStyle name="Normal 3 27 2 2 2" xfId="48627"/>
    <cellStyle name="Normal 3 27 2 3" xfId="22478"/>
    <cellStyle name="Normal 3 27 2 3 2" xfId="48628"/>
    <cellStyle name="Normal 3 27 2 4" xfId="22479"/>
    <cellStyle name="Normal 3 27 2 4 2" xfId="48629"/>
    <cellStyle name="Normal 3 27 2 5" xfId="22480"/>
    <cellStyle name="Normal 3 27 2 5 2" xfId="48630"/>
    <cellStyle name="Normal 3 27 2 6" xfId="22481"/>
    <cellStyle name="Normal 3 27 2 6 2" xfId="48631"/>
    <cellStyle name="Normal 3 27 2 7" xfId="22482"/>
    <cellStyle name="Normal 3 27 2 7 2" xfId="48632"/>
    <cellStyle name="Normal 3 27 2 8" xfId="31161"/>
    <cellStyle name="Normal 3 27 2 9" xfId="48626"/>
    <cellStyle name="Normal 3 27 2_REUTERS" xfId="22483"/>
    <cellStyle name="Normal 3 27 20" xfId="22484"/>
    <cellStyle name="Normal 3 27 20 2" xfId="48633"/>
    <cellStyle name="Normal 3 27 21" xfId="31160"/>
    <cellStyle name="Normal 3 27 22" xfId="48615"/>
    <cellStyle name="Normal 3 27 3" xfId="22485"/>
    <cellStyle name="Normal 3 27 3 2" xfId="22486"/>
    <cellStyle name="Normal 3 27 3 2 2" xfId="48635"/>
    <cellStyle name="Normal 3 27 3 3" xfId="22487"/>
    <cellStyle name="Normal 3 27 3 3 2" xfId="48636"/>
    <cellStyle name="Normal 3 27 3 4" xfId="22488"/>
    <cellStyle name="Normal 3 27 3 4 2" xfId="48637"/>
    <cellStyle name="Normal 3 27 3 5" xfId="22489"/>
    <cellStyle name="Normal 3 27 3 5 2" xfId="48638"/>
    <cellStyle name="Normal 3 27 3 6" xfId="22490"/>
    <cellStyle name="Normal 3 27 3 6 2" xfId="48639"/>
    <cellStyle name="Normal 3 27 3 7" xfId="22491"/>
    <cellStyle name="Normal 3 27 3 7 2" xfId="48640"/>
    <cellStyle name="Normal 3 27 3 8" xfId="31162"/>
    <cellStyle name="Normal 3 27 3 9" xfId="48634"/>
    <cellStyle name="Normal 3 27 3_REUTERS" xfId="22492"/>
    <cellStyle name="Normal 3 27 4" xfId="22493"/>
    <cellStyle name="Normal 3 27 4 2" xfId="22494"/>
    <cellStyle name="Normal 3 27 4 2 2" xfId="48642"/>
    <cellStyle name="Normal 3 27 4 3" xfId="22495"/>
    <cellStyle name="Normal 3 27 4 3 2" xfId="48643"/>
    <cellStyle name="Normal 3 27 4 4" xfId="22496"/>
    <cellStyle name="Normal 3 27 4 4 2" xfId="48644"/>
    <cellStyle name="Normal 3 27 4 5" xfId="22497"/>
    <cellStyle name="Normal 3 27 4 5 2" xfId="48645"/>
    <cellStyle name="Normal 3 27 4 6" xfId="22498"/>
    <cellStyle name="Normal 3 27 4 6 2" xfId="48646"/>
    <cellStyle name="Normal 3 27 4 7" xfId="22499"/>
    <cellStyle name="Normal 3 27 4 7 2" xfId="48647"/>
    <cellStyle name="Normal 3 27 4 8" xfId="31163"/>
    <cellStyle name="Normal 3 27 4 9" xfId="48641"/>
    <cellStyle name="Normal 3 27 4_REUTERS" xfId="22500"/>
    <cellStyle name="Normal 3 27 5" xfId="22501"/>
    <cellStyle name="Normal 3 27 5 2" xfId="22502"/>
    <cellStyle name="Normal 3 27 5 2 2" xfId="48649"/>
    <cellStyle name="Normal 3 27 5 3" xfId="22503"/>
    <cellStyle name="Normal 3 27 5 3 2" xfId="48650"/>
    <cellStyle name="Normal 3 27 5 4" xfId="22504"/>
    <cellStyle name="Normal 3 27 5 4 2" xfId="48651"/>
    <cellStyle name="Normal 3 27 5 5" xfId="22505"/>
    <cellStyle name="Normal 3 27 5 5 2" xfId="48652"/>
    <cellStyle name="Normal 3 27 5 6" xfId="22506"/>
    <cellStyle name="Normal 3 27 5 6 2" xfId="48653"/>
    <cellStyle name="Normal 3 27 5 7" xfId="22507"/>
    <cellStyle name="Normal 3 27 5 7 2" xfId="48654"/>
    <cellStyle name="Normal 3 27 5 8" xfId="31164"/>
    <cellStyle name="Normal 3 27 5 9" xfId="48648"/>
    <cellStyle name="Normal 3 27 5_REUTERS" xfId="22508"/>
    <cellStyle name="Normal 3 27 6" xfId="22509"/>
    <cellStyle name="Normal 3 27 6 2" xfId="22510"/>
    <cellStyle name="Normal 3 27 6 2 2" xfId="48656"/>
    <cellStyle name="Normal 3 27 6 3" xfId="22511"/>
    <cellStyle name="Normal 3 27 6 3 2" xfId="48657"/>
    <cellStyle name="Normal 3 27 6 4" xfId="22512"/>
    <cellStyle name="Normal 3 27 6 4 2" xfId="48658"/>
    <cellStyle name="Normal 3 27 6 5" xfId="22513"/>
    <cellStyle name="Normal 3 27 6 5 2" xfId="48659"/>
    <cellStyle name="Normal 3 27 6 6" xfId="48655"/>
    <cellStyle name="Normal 3 27 7" xfId="22514"/>
    <cellStyle name="Normal 3 27 7 2" xfId="48660"/>
    <cellStyle name="Normal 3 27 8" xfId="22515"/>
    <cellStyle name="Normal 3 27 8 2" xfId="48661"/>
    <cellStyle name="Normal 3 27 9" xfId="22516"/>
    <cellStyle name="Normal 3 27 9 2" xfId="48662"/>
    <cellStyle name="Normal 3 27_INDX_CORR" xfId="22517"/>
    <cellStyle name="Normal 3 28" xfId="22518"/>
    <cellStyle name="Normal 3 28 2" xfId="22519"/>
    <cellStyle name="Normal 3 28 2 2" xfId="22520"/>
    <cellStyle name="Normal 3 28 2 2 2" xfId="48665"/>
    <cellStyle name="Normal 3 28 2 3" xfId="22521"/>
    <cellStyle name="Normal 3 28 2 3 2" xfId="48666"/>
    <cellStyle name="Normal 3 28 2 4" xfId="22522"/>
    <cellStyle name="Normal 3 28 2 4 2" xfId="48667"/>
    <cellStyle name="Normal 3 28 2 5" xfId="22523"/>
    <cellStyle name="Normal 3 28 2 5 2" xfId="48668"/>
    <cellStyle name="Normal 3 28 2 6" xfId="48664"/>
    <cellStyle name="Normal 3 28 3" xfId="22524"/>
    <cellStyle name="Normal 3 28 3 2" xfId="48669"/>
    <cellStyle name="Normal 3 28 4" xfId="22525"/>
    <cellStyle name="Normal 3 28 4 2" xfId="48670"/>
    <cellStyle name="Normal 3 28 5" xfId="22526"/>
    <cellStyle name="Normal 3 28 5 2" xfId="48671"/>
    <cellStyle name="Normal 3 28 6" xfId="22527"/>
    <cellStyle name="Normal 3 28 6 2" xfId="48672"/>
    <cellStyle name="Normal 3 28 7" xfId="22528"/>
    <cellStyle name="Normal 3 28 7 2" xfId="48673"/>
    <cellStyle name="Normal 3 28 8" xfId="31165"/>
    <cellStyle name="Normal 3 28 9" xfId="48663"/>
    <cellStyle name="Normal 3 28_REUTERS" xfId="22529"/>
    <cellStyle name="Normal 3 29" xfId="22530"/>
    <cellStyle name="Normal 3 29 2" xfId="22531"/>
    <cellStyle name="Normal 3 29 2 2" xfId="22532"/>
    <cellStyle name="Normal 3 29 2 2 2" xfId="48676"/>
    <cellStyle name="Normal 3 29 2 3" xfId="22533"/>
    <cellStyle name="Normal 3 29 2 3 2" xfId="48677"/>
    <cellStyle name="Normal 3 29 2 4" xfId="22534"/>
    <cellStyle name="Normal 3 29 2 4 2" xfId="48678"/>
    <cellStyle name="Normal 3 29 2 5" xfId="22535"/>
    <cellStyle name="Normal 3 29 2 5 2" xfId="48679"/>
    <cellStyle name="Normal 3 29 2 6" xfId="48675"/>
    <cellStyle name="Normal 3 29 3" xfId="22536"/>
    <cellStyle name="Normal 3 29 3 2" xfId="48680"/>
    <cellStyle name="Normal 3 29 4" xfId="22537"/>
    <cellStyle name="Normal 3 29 4 2" xfId="48681"/>
    <cellStyle name="Normal 3 29 5" xfId="22538"/>
    <cellStyle name="Normal 3 29 5 2" xfId="48682"/>
    <cellStyle name="Normal 3 29 6" xfId="22539"/>
    <cellStyle name="Normal 3 29 6 2" xfId="48683"/>
    <cellStyle name="Normal 3 29 7" xfId="22540"/>
    <cellStyle name="Normal 3 29 7 2" xfId="48684"/>
    <cellStyle name="Normal 3 29 8" xfId="31166"/>
    <cellStyle name="Normal 3 29 9" xfId="48674"/>
    <cellStyle name="Normal 3 29_REUTERS" xfId="22541"/>
    <cellStyle name="Normal 3 3" xfId="22542"/>
    <cellStyle name="Normal 3 3 2" xfId="22543"/>
    <cellStyle name="Normal 3 3 2 2" xfId="22544"/>
    <cellStyle name="Normal 3 3 2 2 2" xfId="48687"/>
    <cellStyle name="Normal 3 3 2 3" xfId="22545"/>
    <cellStyle name="Normal 3 3 2 3 2" xfId="48688"/>
    <cellStyle name="Normal 3 3 2 4" xfId="22546"/>
    <cellStyle name="Normal 3 3 2 4 2" xfId="48689"/>
    <cellStyle name="Normal 3 3 2 5" xfId="22547"/>
    <cellStyle name="Normal 3 3 2 5 2" xfId="48690"/>
    <cellStyle name="Normal 3 3 2 6" xfId="48686"/>
    <cellStyle name="Normal 3 3 3" xfId="22548"/>
    <cellStyle name="Normal 3 3 3 2" xfId="48691"/>
    <cellStyle name="Normal 3 3 4" xfId="22549"/>
    <cellStyle name="Normal 3 3 4 2" xfId="48692"/>
    <cellStyle name="Normal 3 3 5" xfId="22550"/>
    <cellStyle name="Normal 3 3 5 2" xfId="48693"/>
    <cellStyle name="Normal 3 3 6" xfId="22551"/>
    <cellStyle name="Normal 3 3 6 2" xfId="48694"/>
    <cellStyle name="Normal 3 3 7" xfId="22552"/>
    <cellStyle name="Normal 3 3 7 2" xfId="48695"/>
    <cellStyle name="Normal 3 3 8" xfId="31167"/>
    <cellStyle name="Normal 3 3 9" xfId="48685"/>
    <cellStyle name="Normal 3 3_REUTERS" xfId="22553"/>
    <cellStyle name="Normal 3 30" xfId="22554"/>
    <cellStyle name="Normal 3 30 10" xfId="22555"/>
    <cellStyle name="Normal 3 30 10 2" xfId="48697"/>
    <cellStyle name="Normal 3 30 11" xfId="22556"/>
    <cellStyle name="Normal 3 30 11 2" xfId="48698"/>
    <cellStyle name="Normal 3 30 12" xfId="22557"/>
    <cellStyle name="Normal 3 30 12 2" xfId="48699"/>
    <cellStyle name="Normal 3 30 13" xfId="22558"/>
    <cellStyle name="Normal 3 30 13 2" xfId="48700"/>
    <cellStyle name="Normal 3 30 14" xfId="22559"/>
    <cellStyle name="Normal 3 30 14 2" xfId="48701"/>
    <cellStyle name="Normal 3 30 15" xfId="22560"/>
    <cellStyle name="Normal 3 30 15 2" xfId="48702"/>
    <cellStyle name="Normal 3 30 16" xfId="22561"/>
    <cellStyle name="Normal 3 30 16 2" xfId="48703"/>
    <cellStyle name="Normal 3 30 17" xfId="22562"/>
    <cellStyle name="Normal 3 30 17 2" xfId="48704"/>
    <cellStyle name="Normal 3 30 18" xfId="22563"/>
    <cellStyle name="Normal 3 30 18 2" xfId="48705"/>
    <cellStyle name="Normal 3 30 19" xfId="22564"/>
    <cellStyle name="Normal 3 30 19 2" xfId="48706"/>
    <cellStyle name="Normal 3 30 2" xfId="22565"/>
    <cellStyle name="Normal 3 30 2 2" xfId="22566"/>
    <cellStyle name="Normal 3 30 2 2 2" xfId="48708"/>
    <cellStyle name="Normal 3 30 2 3" xfId="22567"/>
    <cellStyle name="Normal 3 30 2 3 2" xfId="48709"/>
    <cellStyle name="Normal 3 30 2 4" xfId="22568"/>
    <cellStyle name="Normal 3 30 2 4 2" xfId="48710"/>
    <cellStyle name="Normal 3 30 2 5" xfId="22569"/>
    <cellStyle name="Normal 3 30 2 5 2" xfId="48711"/>
    <cellStyle name="Normal 3 30 2 6" xfId="22570"/>
    <cellStyle name="Normal 3 30 2 6 2" xfId="48712"/>
    <cellStyle name="Normal 3 30 2 7" xfId="22571"/>
    <cellStyle name="Normal 3 30 2 7 2" xfId="48713"/>
    <cellStyle name="Normal 3 30 2 8" xfId="31169"/>
    <cellStyle name="Normal 3 30 2 9" xfId="48707"/>
    <cellStyle name="Normal 3 30 2_REUTERS" xfId="22572"/>
    <cellStyle name="Normal 3 30 20" xfId="22573"/>
    <cellStyle name="Normal 3 30 20 2" xfId="48714"/>
    <cellStyle name="Normal 3 30 21" xfId="31168"/>
    <cellStyle name="Normal 3 30 22" xfId="48696"/>
    <cellStyle name="Normal 3 30 3" xfId="22574"/>
    <cellStyle name="Normal 3 30 3 2" xfId="22575"/>
    <cellStyle name="Normal 3 30 3 2 2" xfId="48716"/>
    <cellStyle name="Normal 3 30 3 3" xfId="22576"/>
    <cellStyle name="Normal 3 30 3 3 2" xfId="48717"/>
    <cellStyle name="Normal 3 30 3 4" xfId="22577"/>
    <cellStyle name="Normal 3 30 3 4 2" xfId="48718"/>
    <cellStyle name="Normal 3 30 3 5" xfId="22578"/>
    <cellStyle name="Normal 3 30 3 5 2" xfId="48719"/>
    <cellStyle name="Normal 3 30 3 6" xfId="22579"/>
    <cellStyle name="Normal 3 30 3 6 2" xfId="48720"/>
    <cellStyle name="Normal 3 30 3 7" xfId="22580"/>
    <cellStyle name="Normal 3 30 3 7 2" xfId="48721"/>
    <cellStyle name="Normal 3 30 3 8" xfId="31170"/>
    <cellStyle name="Normal 3 30 3 9" xfId="48715"/>
    <cellStyle name="Normal 3 30 3_REUTERS" xfId="22581"/>
    <cellStyle name="Normal 3 30 4" xfId="22582"/>
    <cellStyle name="Normal 3 30 4 2" xfId="22583"/>
    <cellStyle name="Normal 3 30 4 2 2" xfId="48723"/>
    <cellStyle name="Normal 3 30 4 3" xfId="22584"/>
    <cellStyle name="Normal 3 30 4 3 2" xfId="48724"/>
    <cellStyle name="Normal 3 30 4 4" xfId="22585"/>
    <cellStyle name="Normal 3 30 4 4 2" xfId="48725"/>
    <cellStyle name="Normal 3 30 4 5" xfId="22586"/>
    <cellStyle name="Normal 3 30 4 5 2" xfId="48726"/>
    <cellStyle name="Normal 3 30 4 6" xfId="22587"/>
    <cellStyle name="Normal 3 30 4 6 2" xfId="48727"/>
    <cellStyle name="Normal 3 30 4 7" xfId="22588"/>
    <cellStyle name="Normal 3 30 4 7 2" xfId="48728"/>
    <cellStyle name="Normal 3 30 4 8" xfId="31171"/>
    <cellStyle name="Normal 3 30 4 9" xfId="48722"/>
    <cellStyle name="Normal 3 30 4_REUTERS" xfId="22589"/>
    <cellStyle name="Normal 3 30 5" xfId="22590"/>
    <cellStyle name="Normal 3 30 5 2" xfId="22591"/>
    <cellStyle name="Normal 3 30 5 2 2" xfId="48730"/>
    <cellStyle name="Normal 3 30 5 3" xfId="22592"/>
    <cellStyle name="Normal 3 30 5 3 2" xfId="48731"/>
    <cellStyle name="Normal 3 30 5 4" xfId="22593"/>
    <cellStyle name="Normal 3 30 5 4 2" xfId="48732"/>
    <cellStyle name="Normal 3 30 5 5" xfId="22594"/>
    <cellStyle name="Normal 3 30 5 5 2" xfId="48733"/>
    <cellStyle name="Normal 3 30 5 6" xfId="22595"/>
    <cellStyle name="Normal 3 30 5 6 2" xfId="48734"/>
    <cellStyle name="Normal 3 30 5 7" xfId="22596"/>
    <cellStyle name="Normal 3 30 5 7 2" xfId="48735"/>
    <cellStyle name="Normal 3 30 5 8" xfId="31172"/>
    <cellStyle name="Normal 3 30 5 9" xfId="48729"/>
    <cellStyle name="Normal 3 30 5_REUTERS" xfId="22597"/>
    <cellStyle name="Normal 3 30 6" xfId="22598"/>
    <cellStyle name="Normal 3 30 6 2" xfId="22599"/>
    <cellStyle name="Normal 3 30 6 2 2" xfId="48737"/>
    <cellStyle name="Normal 3 30 6 3" xfId="22600"/>
    <cellStyle name="Normal 3 30 6 3 2" xfId="48738"/>
    <cellStyle name="Normal 3 30 6 4" xfId="22601"/>
    <cellStyle name="Normal 3 30 6 4 2" xfId="48739"/>
    <cellStyle name="Normal 3 30 6 5" xfId="22602"/>
    <cellStyle name="Normal 3 30 6 5 2" xfId="48740"/>
    <cellStyle name="Normal 3 30 6 6" xfId="48736"/>
    <cellStyle name="Normal 3 30 7" xfId="22603"/>
    <cellStyle name="Normal 3 30 7 2" xfId="48741"/>
    <cellStyle name="Normal 3 30 8" xfId="22604"/>
    <cellStyle name="Normal 3 30 8 2" xfId="48742"/>
    <cellStyle name="Normal 3 30 9" xfId="22605"/>
    <cellStyle name="Normal 3 30 9 2" xfId="48743"/>
    <cellStyle name="Normal 3 30_INDX_CORR" xfId="22606"/>
    <cellStyle name="Normal 3 31" xfId="22607"/>
    <cellStyle name="Normal 3 31 10" xfId="22608"/>
    <cellStyle name="Normal 3 31 10 2" xfId="48745"/>
    <cellStyle name="Normal 3 31 11" xfId="22609"/>
    <cellStyle name="Normal 3 31 11 2" xfId="48746"/>
    <cellStyle name="Normal 3 31 12" xfId="22610"/>
    <cellStyle name="Normal 3 31 12 2" xfId="48747"/>
    <cellStyle name="Normal 3 31 13" xfId="22611"/>
    <cellStyle name="Normal 3 31 13 2" xfId="48748"/>
    <cellStyle name="Normal 3 31 14" xfId="22612"/>
    <cellStyle name="Normal 3 31 14 2" xfId="48749"/>
    <cellStyle name="Normal 3 31 15" xfId="22613"/>
    <cellStyle name="Normal 3 31 15 2" xfId="48750"/>
    <cellStyle name="Normal 3 31 16" xfId="22614"/>
    <cellStyle name="Normal 3 31 16 2" xfId="48751"/>
    <cellStyle name="Normal 3 31 17" xfId="22615"/>
    <cellStyle name="Normal 3 31 17 2" xfId="48752"/>
    <cellStyle name="Normal 3 31 18" xfId="22616"/>
    <cellStyle name="Normal 3 31 18 2" xfId="48753"/>
    <cellStyle name="Normal 3 31 19" xfId="22617"/>
    <cellStyle name="Normal 3 31 19 2" xfId="48754"/>
    <cellStyle name="Normal 3 31 2" xfId="22618"/>
    <cellStyle name="Normal 3 31 2 2" xfId="22619"/>
    <cellStyle name="Normal 3 31 2 2 2" xfId="48756"/>
    <cellStyle name="Normal 3 31 2 3" xfId="22620"/>
    <cellStyle name="Normal 3 31 2 3 2" xfId="48757"/>
    <cellStyle name="Normal 3 31 2 4" xfId="22621"/>
    <cellStyle name="Normal 3 31 2 4 2" xfId="48758"/>
    <cellStyle name="Normal 3 31 2 5" xfId="22622"/>
    <cellStyle name="Normal 3 31 2 5 2" xfId="48759"/>
    <cellStyle name="Normal 3 31 2 6" xfId="22623"/>
    <cellStyle name="Normal 3 31 2 6 2" xfId="48760"/>
    <cellStyle name="Normal 3 31 2 7" xfId="22624"/>
    <cellStyle name="Normal 3 31 2 7 2" xfId="48761"/>
    <cellStyle name="Normal 3 31 2 8" xfId="31174"/>
    <cellStyle name="Normal 3 31 2 9" xfId="48755"/>
    <cellStyle name="Normal 3 31 2_REUTERS" xfId="22625"/>
    <cellStyle name="Normal 3 31 20" xfId="22626"/>
    <cellStyle name="Normal 3 31 20 2" xfId="48762"/>
    <cellStyle name="Normal 3 31 21" xfId="31173"/>
    <cellStyle name="Normal 3 31 22" xfId="48744"/>
    <cellStyle name="Normal 3 31 3" xfId="22627"/>
    <cellStyle name="Normal 3 31 3 2" xfId="22628"/>
    <cellStyle name="Normal 3 31 3 2 2" xfId="48764"/>
    <cellStyle name="Normal 3 31 3 3" xfId="22629"/>
    <cellStyle name="Normal 3 31 3 3 2" xfId="48765"/>
    <cellStyle name="Normal 3 31 3 4" xfId="22630"/>
    <cellStyle name="Normal 3 31 3 4 2" xfId="48766"/>
    <cellStyle name="Normal 3 31 3 5" xfId="22631"/>
    <cellStyle name="Normal 3 31 3 5 2" xfId="48767"/>
    <cellStyle name="Normal 3 31 3 6" xfId="22632"/>
    <cellStyle name="Normal 3 31 3 6 2" xfId="48768"/>
    <cellStyle name="Normal 3 31 3 7" xfId="22633"/>
    <cellStyle name="Normal 3 31 3 7 2" xfId="48769"/>
    <cellStyle name="Normal 3 31 3 8" xfId="31175"/>
    <cellStyle name="Normal 3 31 3 9" xfId="48763"/>
    <cellStyle name="Normal 3 31 3_REUTERS" xfId="22634"/>
    <cellStyle name="Normal 3 31 4" xfId="22635"/>
    <cellStyle name="Normal 3 31 4 2" xfId="22636"/>
    <cellStyle name="Normal 3 31 4 2 2" xfId="48771"/>
    <cellStyle name="Normal 3 31 4 3" xfId="22637"/>
    <cellStyle name="Normal 3 31 4 3 2" xfId="48772"/>
    <cellStyle name="Normal 3 31 4 4" xfId="22638"/>
    <cellStyle name="Normal 3 31 4 4 2" xfId="48773"/>
    <cellStyle name="Normal 3 31 4 5" xfId="22639"/>
    <cellStyle name="Normal 3 31 4 5 2" xfId="48774"/>
    <cellStyle name="Normal 3 31 4 6" xfId="22640"/>
    <cellStyle name="Normal 3 31 4 6 2" xfId="48775"/>
    <cellStyle name="Normal 3 31 4 7" xfId="22641"/>
    <cellStyle name="Normal 3 31 4 7 2" xfId="48776"/>
    <cellStyle name="Normal 3 31 4 8" xfId="31176"/>
    <cellStyle name="Normal 3 31 4 9" xfId="48770"/>
    <cellStyle name="Normal 3 31 4_REUTERS" xfId="22642"/>
    <cellStyle name="Normal 3 31 5" xfId="22643"/>
    <cellStyle name="Normal 3 31 5 2" xfId="22644"/>
    <cellStyle name="Normal 3 31 5 2 2" xfId="48778"/>
    <cellStyle name="Normal 3 31 5 3" xfId="22645"/>
    <cellStyle name="Normal 3 31 5 3 2" xfId="48779"/>
    <cellStyle name="Normal 3 31 5 4" xfId="22646"/>
    <cellStyle name="Normal 3 31 5 4 2" xfId="48780"/>
    <cellStyle name="Normal 3 31 5 5" xfId="22647"/>
    <cellStyle name="Normal 3 31 5 5 2" xfId="48781"/>
    <cellStyle name="Normal 3 31 5 6" xfId="22648"/>
    <cellStyle name="Normal 3 31 5 6 2" xfId="48782"/>
    <cellStyle name="Normal 3 31 5 7" xfId="22649"/>
    <cellStyle name="Normal 3 31 5 7 2" xfId="48783"/>
    <cellStyle name="Normal 3 31 5 8" xfId="31177"/>
    <cellStyle name="Normal 3 31 5 9" xfId="48777"/>
    <cellStyle name="Normal 3 31 5_REUTERS" xfId="22650"/>
    <cellStyle name="Normal 3 31 6" xfId="22651"/>
    <cellStyle name="Normal 3 31 6 2" xfId="22652"/>
    <cellStyle name="Normal 3 31 6 2 2" xfId="48785"/>
    <cellStyle name="Normal 3 31 6 3" xfId="22653"/>
    <cellStyle name="Normal 3 31 6 3 2" xfId="48786"/>
    <cellStyle name="Normal 3 31 6 4" xfId="22654"/>
    <cellStyle name="Normal 3 31 6 4 2" xfId="48787"/>
    <cellStyle name="Normal 3 31 6 5" xfId="22655"/>
    <cellStyle name="Normal 3 31 6 5 2" xfId="48788"/>
    <cellStyle name="Normal 3 31 6 6" xfId="48784"/>
    <cellStyle name="Normal 3 31 7" xfId="22656"/>
    <cellStyle name="Normal 3 31 7 2" xfId="48789"/>
    <cellStyle name="Normal 3 31 8" xfId="22657"/>
    <cellStyle name="Normal 3 31 8 2" xfId="48790"/>
    <cellStyle name="Normal 3 31 9" xfId="22658"/>
    <cellStyle name="Normal 3 31 9 2" xfId="48791"/>
    <cellStyle name="Normal 3 31_INDX_CORR" xfId="22659"/>
    <cellStyle name="Normal 3 32" xfId="22660"/>
    <cellStyle name="Normal 3 32 10" xfId="22661"/>
    <cellStyle name="Normal 3 32 10 2" xfId="48793"/>
    <cellStyle name="Normal 3 32 11" xfId="22662"/>
    <cellStyle name="Normal 3 32 11 2" xfId="48794"/>
    <cellStyle name="Normal 3 32 12" xfId="22663"/>
    <cellStyle name="Normal 3 32 12 2" xfId="48795"/>
    <cellStyle name="Normal 3 32 13" xfId="22664"/>
    <cellStyle name="Normal 3 32 13 2" xfId="48796"/>
    <cellStyle name="Normal 3 32 14" xfId="22665"/>
    <cellStyle name="Normal 3 32 14 2" xfId="48797"/>
    <cellStyle name="Normal 3 32 15" xfId="22666"/>
    <cellStyle name="Normal 3 32 15 2" xfId="48798"/>
    <cellStyle name="Normal 3 32 16" xfId="22667"/>
    <cellStyle name="Normal 3 32 16 2" xfId="48799"/>
    <cellStyle name="Normal 3 32 17" xfId="22668"/>
    <cellStyle name="Normal 3 32 17 2" xfId="48800"/>
    <cellStyle name="Normal 3 32 18" xfId="22669"/>
    <cellStyle name="Normal 3 32 18 2" xfId="48801"/>
    <cellStyle name="Normal 3 32 19" xfId="22670"/>
    <cellStyle name="Normal 3 32 19 2" xfId="48802"/>
    <cellStyle name="Normal 3 32 2" xfId="22671"/>
    <cellStyle name="Normal 3 32 2 2" xfId="22672"/>
    <cellStyle name="Normal 3 32 2 2 2" xfId="48804"/>
    <cellStyle name="Normal 3 32 2 3" xfId="22673"/>
    <cellStyle name="Normal 3 32 2 3 2" xfId="48805"/>
    <cellStyle name="Normal 3 32 2 4" xfId="22674"/>
    <cellStyle name="Normal 3 32 2 4 2" xfId="48806"/>
    <cellStyle name="Normal 3 32 2 5" xfId="22675"/>
    <cellStyle name="Normal 3 32 2 5 2" xfId="48807"/>
    <cellStyle name="Normal 3 32 2 6" xfId="22676"/>
    <cellStyle name="Normal 3 32 2 6 2" xfId="48808"/>
    <cellStyle name="Normal 3 32 2 7" xfId="22677"/>
    <cellStyle name="Normal 3 32 2 7 2" xfId="48809"/>
    <cellStyle name="Normal 3 32 2 8" xfId="31179"/>
    <cellStyle name="Normal 3 32 2 9" xfId="48803"/>
    <cellStyle name="Normal 3 32 2_REUTERS" xfId="22678"/>
    <cellStyle name="Normal 3 32 20" xfId="22679"/>
    <cellStyle name="Normal 3 32 20 2" xfId="48810"/>
    <cellStyle name="Normal 3 32 21" xfId="22680"/>
    <cellStyle name="Normal 3 32 21 2" xfId="48811"/>
    <cellStyle name="Normal 3 32 22" xfId="31178"/>
    <cellStyle name="Normal 3 32 23" xfId="48792"/>
    <cellStyle name="Normal 3 32 3" xfId="22681"/>
    <cellStyle name="Normal 3 32 3 2" xfId="22682"/>
    <cellStyle name="Normal 3 32 3 2 2" xfId="48813"/>
    <cellStyle name="Normal 3 32 3 3" xfId="22683"/>
    <cellStyle name="Normal 3 32 3 3 2" xfId="48814"/>
    <cellStyle name="Normal 3 32 3 4" xfId="22684"/>
    <cellStyle name="Normal 3 32 3 4 2" xfId="48815"/>
    <cellStyle name="Normal 3 32 3 5" xfId="22685"/>
    <cellStyle name="Normal 3 32 3 5 2" xfId="48816"/>
    <cellStyle name="Normal 3 32 3 6" xfId="22686"/>
    <cellStyle name="Normal 3 32 3 6 2" xfId="48817"/>
    <cellStyle name="Normal 3 32 3 7" xfId="22687"/>
    <cellStyle name="Normal 3 32 3 7 2" xfId="48818"/>
    <cellStyle name="Normal 3 32 3 8" xfId="31180"/>
    <cellStyle name="Normal 3 32 3 9" xfId="48812"/>
    <cellStyle name="Normal 3 32 3_REUTERS" xfId="22688"/>
    <cellStyle name="Normal 3 32 4" xfId="22689"/>
    <cellStyle name="Normal 3 32 4 2" xfId="22690"/>
    <cellStyle name="Normal 3 32 4 2 2" xfId="48820"/>
    <cellStyle name="Normal 3 32 4 3" xfId="22691"/>
    <cellStyle name="Normal 3 32 4 3 2" xfId="48821"/>
    <cellStyle name="Normal 3 32 4 4" xfId="22692"/>
    <cellStyle name="Normal 3 32 4 4 2" xfId="48822"/>
    <cellStyle name="Normal 3 32 4 5" xfId="22693"/>
    <cellStyle name="Normal 3 32 4 5 2" xfId="48823"/>
    <cellStyle name="Normal 3 32 4 6" xfId="22694"/>
    <cellStyle name="Normal 3 32 4 6 2" xfId="48824"/>
    <cellStyle name="Normal 3 32 4 7" xfId="22695"/>
    <cellStyle name="Normal 3 32 4 7 2" xfId="48825"/>
    <cellStyle name="Normal 3 32 4 8" xfId="31181"/>
    <cellStyle name="Normal 3 32 4 9" xfId="48819"/>
    <cellStyle name="Normal 3 32 4_REUTERS" xfId="22696"/>
    <cellStyle name="Normal 3 32 5" xfId="22697"/>
    <cellStyle name="Normal 3 32 5 2" xfId="22698"/>
    <cellStyle name="Normal 3 32 5 2 2" xfId="48827"/>
    <cellStyle name="Normal 3 32 5 3" xfId="22699"/>
    <cellStyle name="Normal 3 32 5 3 2" xfId="48828"/>
    <cellStyle name="Normal 3 32 5 4" xfId="22700"/>
    <cellStyle name="Normal 3 32 5 4 2" xfId="48829"/>
    <cellStyle name="Normal 3 32 5 5" xfId="22701"/>
    <cellStyle name="Normal 3 32 5 5 2" xfId="48830"/>
    <cellStyle name="Normal 3 32 5 6" xfId="22702"/>
    <cellStyle name="Normal 3 32 5 6 2" xfId="48831"/>
    <cellStyle name="Normal 3 32 5 7" xfId="22703"/>
    <cellStyle name="Normal 3 32 5 7 2" xfId="48832"/>
    <cellStyle name="Normal 3 32 5 8" xfId="31182"/>
    <cellStyle name="Normal 3 32 5 9" xfId="48826"/>
    <cellStyle name="Normal 3 32 5_REUTERS" xfId="22704"/>
    <cellStyle name="Normal 3 32 6" xfId="22705"/>
    <cellStyle name="Normal 3 32 6 2" xfId="22706"/>
    <cellStyle name="Normal 3 32 6 2 2" xfId="48834"/>
    <cellStyle name="Normal 3 32 6 3" xfId="22707"/>
    <cellStyle name="Normal 3 32 6 3 2" xfId="48835"/>
    <cellStyle name="Normal 3 32 6 4" xfId="22708"/>
    <cellStyle name="Normal 3 32 6 4 2" xfId="48836"/>
    <cellStyle name="Normal 3 32 6 5" xfId="22709"/>
    <cellStyle name="Normal 3 32 6 5 2" xfId="48837"/>
    <cellStyle name="Normal 3 32 6 6" xfId="48833"/>
    <cellStyle name="Normal 3 32 7" xfId="22710"/>
    <cellStyle name="Normal 3 32 7 2" xfId="22711"/>
    <cellStyle name="Normal 3 32 7 2 2" xfId="48839"/>
    <cellStyle name="Normal 3 32 7 3" xfId="22712"/>
    <cellStyle name="Normal 3 32 7 3 2" xfId="48840"/>
    <cellStyle name="Normal 3 32 7 4" xfId="22713"/>
    <cellStyle name="Normal 3 32 7 4 2" xfId="48841"/>
    <cellStyle name="Normal 3 32 7 5" xfId="22714"/>
    <cellStyle name="Normal 3 32 7 5 2" xfId="48842"/>
    <cellStyle name="Normal 3 32 7 6" xfId="48838"/>
    <cellStyle name="Normal 3 32 8" xfId="22715"/>
    <cellStyle name="Normal 3 32 8 2" xfId="48843"/>
    <cellStyle name="Normal 3 32 9" xfId="22716"/>
    <cellStyle name="Normal 3 32 9 2" xfId="48844"/>
    <cellStyle name="Normal 3 32_INDX_CORR" xfId="22717"/>
    <cellStyle name="Normal 3 33" xfId="22718"/>
    <cellStyle name="Normal 3 33 10" xfId="22719"/>
    <cellStyle name="Normal 3 33 10 2" xfId="48846"/>
    <cellStyle name="Normal 3 33 11" xfId="22720"/>
    <cellStyle name="Normal 3 33 11 2" xfId="48847"/>
    <cellStyle name="Normal 3 33 12" xfId="22721"/>
    <cellStyle name="Normal 3 33 12 2" xfId="48848"/>
    <cellStyle name="Normal 3 33 13" xfId="22722"/>
    <cellStyle name="Normal 3 33 13 2" xfId="48849"/>
    <cellStyle name="Normal 3 33 14" xfId="22723"/>
    <cellStyle name="Normal 3 33 14 2" xfId="48850"/>
    <cellStyle name="Normal 3 33 15" xfId="22724"/>
    <cellStyle name="Normal 3 33 15 2" xfId="48851"/>
    <cellStyle name="Normal 3 33 16" xfId="22725"/>
    <cellStyle name="Normal 3 33 16 2" xfId="48852"/>
    <cellStyle name="Normal 3 33 17" xfId="22726"/>
    <cellStyle name="Normal 3 33 17 2" xfId="48853"/>
    <cellStyle name="Normal 3 33 18" xfId="22727"/>
    <cellStyle name="Normal 3 33 18 2" xfId="48854"/>
    <cellStyle name="Normal 3 33 19" xfId="22728"/>
    <cellStyle name="Normal 3 33 19 2" xfId="48855"/>
    <cellStyle name="Normal 3 33 2" xfId="22729"/>
    <cellStyle name="Normal 3 33 2 2" xfId="22730"/>
    <cellStyle name="Normal 3 33 2 2 2" xfId="48857"/>
    <cellStyle name="Normal 3 33 2 3" xfId="22731"/>
    <cellStyle name="Normal 3 33 2 3 2" xfId="48858"/>
    <cellStyle name="Normal 3 33 2 4" xfId="22732"/>
    <cellStyle name="Normal 3 33 2 4 2" xfId="48859"/>
    <cellStyle name="Normal 3 33 2 5" xfId="22733"/>
    <cellStyle name="Normal 3 33 2 5 2" xfId="48860"/>
    <cellStyle name="Normal 3 33 2 6" xfId="22734"/>
    <cellStyle name="Normal 3 33 2 6 2" xfId="48861"/>
    <cellStyle name="Normal 3 33 2 7" xfId="22735"/>
    <cellStyle name="Normal 3 33 2 7 2" xfId="48862"/>
    <cellStyle name="Normal 3 33 2 8" xfId="31184"/>
    <cellStyle name="Normal 3 33 2 9" xfId="48856"/>
    <cellStyle name="Normal 3 33 2_REUTERS" xfId="22736"/>
    <cellStyle name="Normal 3 33 20" xfId="22737"/>
    <cellStyle name="Normal 3 33 20 2" xfId="48863"/>
    <cellStyle name="Normal 3 33 21" xfId="31183"/>
    <cellStyle name="Normal 3 33 22" xfId="48845"/>
    <cellStyle name="Normal 3 33 3" xfId="22738"/>
    <cellStyle name="Normal 3 33 3 2" xfId="22739"/>
    <cellStyle name="Normal 3 33 3 2 2" xfId="48865"/>
    <cellStyle name="Normal 3 33 3 3" xfId="22740"/>
    <cellStyle name="Normal 3 33 3 3 2" xfId="48866"/>
    <cellStyle name="Normal 3 33 3 4" xfId="22741"/>
    <cellStyle name="Normal 3 33 3 4 2" xfId="48867"/>
    <cellStyle name="Normal 3 33 3 5" xfId="22742"/>
    <cellStyle name="Normal 3 33 3 5 2" xfId="48868"/>
    <cellStyle name="Normal 3 33 3 6" xfId="22743"/>
    <cellStyle name="Normal 3 33 3 6 2" xfId="48869"/>
    <cellStyle name="Normal 3 33 3 7" xfId="22744"/>
    <cellStyle name="Normal 3 33 3 7 2" xfId="48870"/>
    <cellStyle name="Normal 3 33 3 8" xfId="31185"/>
    <cellStyle name="Normal 3 33 3 9" xfId="48864"/>
    <cellStyle name="Normal 3 33 3_REUTERS" xfId="22745"/>
    <cellStyle name="Normal 3 33 4" xfId="22746"/>
    <cellStyle name="Normal 3 33 4 2" xfId="22747"/>
    <cellStyle name="Normal 3 33 4 2 2" xfId="48872"/>
    <cellStyle name="Normal 3 33 4 3" xfId="22748"/>
    <cellStyle name="Normal 3 33 4 3 2" xfId="48873"/>
    <cellStyle name="Normal 3 33 4 4" xfId="22749"/>
    <cellStyle name="Normal 3 33 4 4 2" xfId="48874"/>
    <cellStyle name="Normal 3 33 4 5" xfId="22750"/>
    <cellStyle name="Normal 3 33 4 5 2" xfId="48875"/>
    <cellStyle name="Normal 3 33 4 6" xfId="22751"/>
    <cellStyle name="Normal 3 33 4 6 2" xfId="48876"/>
    <cellStyle name="Normal 3 33 4 7" xfId="22752"/>
    <cellStyle name="Normal 3 33 4 7 2" xfId="48877"/>
    <cellStyle name="Normal 3 33 4 8" xfId="31186"/>
    <cellStyle name="Normal 3 33 4 9" xfId="48871"/>
    <cellStyle name="Normal 3 33 4_REUTERS" xfId="22753"/>
    <cellStyle name="Normal 3 33 5" xfId="22754"/>
    <cellStyle name="Normal 3 33 5 2" xfId="22755"/>
    <cellStyle name="Normal 3 33 5 2 2" xfId="48879"/>
    <cellStyle name="Normal 3 33 5 3" xfId="22756"/>
    <cellStyle name="Normal 3 33 5 3 2" xfId="48880"/>
    <cellStyle name="Normal 3 33 5 4" xfId="22757"/>
    <cellStyle name="Normal 3 33 5 4 2" xfId="48881"/>
    <cellStyle name="Normal 3 33 5 5" xfId="22758"/>
    <cellStyle name="Normal 3 33 5 5 2" xfId="48882"/>
    <cellStyle name="Normal 3 33 5 6" xfId="22759"/>
    <cellStyle name="Normal 3 33 5 6 2" xfId="48883"/>
    <cellStyle name="Normal 3 33 5 7" xfId="22760"/>
    <cellStyle name="Normal 3 33 5 7 2" xfId="48884"/>
    <cellStyle name="Normal 3 33 5 8" xfId="31187"/>
    <cellStyle name="Normal 3 33 5 9" xfId="48878"/>
    <cellStyle name="Normal 3 33 5_REUTERS" xfId="22761"/>
    <cellStyle name="Normal 3 33 6" xfId="22762"/>
    <cellStyle name="Normal 3 33 6 2" xfId="22763"/>
    <cellStyle name="Normal 3 33 6 2 2" xfId="48886"/>
    <cellStyle name="Normal 3 33 6 3" xfId="22764"/>
    <cellStyle name="Normal 3 33 6 3 2" xfId="48887"/>
    <cellStyle name="Normal 3 33 6 4" xfId="22765"/>
    <cellStyle name="Normal 3 33 6 4 2" xfId="48888"/>
    <cellStyle name="Normal 3 33 6 5" xfId="22766"/>
    <cellStyle name="Normal 3 33 6 5 2" xfId="48889"/>
    <cellStyle name="Normal 3 33 6 6" xfId="48885"/>
    <cellStyle name="Normal 3 33 7" xfId="22767"/>
    <cellStyle name="Normal 3 33 7 2" xfId="48890"/>
    <cellStyle name="Normal 3 33 8" xfId="22768"/>
    <cellStyle name="Normal 3 33 8 2" xfId="48891"/>
    <cellStyle name="Normal 3 33 9" xfId="22769"/>
    <cellStyle name="Normal 3 33 9 2" xfId="48892"/>
    <cellStyle name="Normal 3 33_INDX_CORR" xfId="22770"/>
    <cellStyle name="Normal 3 34" xfId="22771"/>
    <cellStyle name="Normal 3 34 10" xfId="22772"/>
    <cellStyle name="Normal 3 34 10 2" xfId="48894"/>
    <cellStyle name="Normal 3 34 11" xfId="22773"/>
    <cellStyle name="Normal 3 34 11 2" xfId="48895"/>
    <cellStyle name="Normal 3 34 12" xfId="22774"/>
    <cellStyle name="Normal 3 34 12 2" xfId="48896"/>
    <cellStyle name="Normal 3 34 13" xfId="22775"/>
    <cellStyle name="Normal 3 34 13 2" xfId="48897"/>
    <cellStyle name="Normal 3 34 14" xfId="22776"/>
    <cellStyle name="Normal 3 34 14 2" xfId="48898"/>
    <cellStyle name="Normal 3 34 15" xfId="22777"/>
    <cellStyle name="Normal 3 34 15 2" xfId="48899"/>
    <cellStyle name="Normal 3 34 16" xfId="22778"/>
    <cellStyle name="Normal 3 34 16 2" xfId="48900"/>
    <cellStyle name="Normal 3 34 17" xfId="22779"/>
    <cellStyle name="Normal 3 34 17 2" xfId="48901"/>
    <cellStyle name="Normal 3 34 18" xfId="22780"/>
    <cellStyle name="Normal 3 34 18 2" xfId="48902"/>
    <cellStyle name="Normal 3 34 19" xfId="22781"/>
    <cellStyle name="Normal 3 34 19 2" xfId="48903"/>
    <cellStyle name="Normal 3 34 2" xfId="22782"/>
    <cellStyle name="Normal 3 34 2 2" xfId="22783"/>
    <cellStyle name="Normal 3 34 2 2 2" xfId="48905"/>
    <cellStyle name="Normal 3 34 2 3" xfId="22784"/>
    <cellStyle name="Normal 3 34 2 3 2" xfId="48906"/>
    <cellStyle name="Normal 3 34 2 4" xfId="22785"/>
    <cellStyle name="Normal 3 34 2 4 2" xfId="48907"/>
    <cellStyle name="Normal 3 34 2 5" xfId="22786"/>
    <cellStyle name="Normal 3 34 2 5 2" xfId="48908"/>
    <cellStyle name="Normal 3 34 2 6" xfId="22787"/>
    <cellStyle name="Normal 3 34 2 6 2" xfId="48909"/>
    <cellStyle name="Normal 3 34 2 7" xfId="22788"/>
    <cellStyle name="Normal 3 34 2 7 2" xfId="48910"/>
    <cellStyle name="Normal 3 34 2 8" xfId="31189"/>
    <cellStyle name="Normal 3 34 2 9" xfId="48904"/>
    <cellStyle name="Normal 3 34 2_REUTERS" xfId="22789"/>
    <cellStyle name="Normal 3 34 20" xfId="22790"/>
    <cellStyle name="Normal 3 34 20 2" xfId="48911"/>
    <cellStyle name="Normal 3 34 21" xfId="31188"/>
    <cellStyle name="Normal 3 34 22" xfId="48893"/>
    <cellStyle name="Normal 3 34 3" xfId="22791"/>
    <cellStyle name="Normal 3 34 3 2" xfId="22792"/>
    <cellStyle name="Normal 3 34 3 2 2" xfId="48913"/>
    <cellStyle name="Normal 3 34 3 3" xfId="22793"/>
    <cellStyle name="Normal 3 34 3 3 2" xfId="48914"/>
    <cellStyle name="Normal 3 34 3 4" xfId="22794"/>
    <cellStyle name="Normal 3 34 3 4 2" xfId="48915"/>
    <cellStyle name="Normal 3 34 3 5" xfId="22795"/>
    <cellStyle name="Normal 3 34 3 5 2" xfId="48916"/>
    <cellStyle name="Normal 3 34 3 6" xfId="22796"/>
    <cellStyle name="Normal 3 34 3 6 2" xfId="48917"/>
    <cellStyle name="Normal 3 34 3 7" xfId="22797"/>
    <cellStyle name="Normal 3 34 3 7 2" xfId="48918"/>
    <cellStyle name="Normal 3 34 3 8" xfId="31190"/>
    <cellStyle name="Normal 3 34 3 9" xfId="48912"/>
    <cellStyle name="Normal 3 34 3_REUTERS" xfId="22798"/>
    <cellStyle name="Normal 3 34 4" xfId="22799"/>
    <cellStyle name="Normal 3 34 4 2" xfId="22800"/>
    <cellStyle name="Normal 3 34 4 2 2" xfId="48920"/>
    <cellStyle name="Normal 3 34 4 3" xfId="22801"/>
    <cellStyle name="Normal 3 34 4 3 2" xfId="48921"/>
    <cellStyle name="Normal 3 34 4 4" xfId="22802"/>
    <cellStyle name="Normal 3 34 4 4 2" xfId="48922"/>
    <cellStyle name="Normal 3 34 4 5" xfId="22803"/>
    <cellStyle name="Normal 3 34 4 5 2" xfId="48923"/>
    <cellStyle name="Normal 3 34 4 6" xfId="22804"/>
    <cellStyle name="Normal 3 34 4 6 2" xfId="48924"/>
    <cellStyle name="Normal 3 34 4 7" xfId="22805"/>
    <cellStyle name="Normal 3 34 4 7 2" xfId="48925"/>
    <cellStyle name="Normal 3 34 4 8" xfId="31191"/>
    <cellStyle name="Normal 3 34 4 9" xfId="48919"/>
    <cellStyle name="Normal 3 34 4_REUTERS" xfId="22806"/>
    <cellStyle name="Normal 3 34 5" xfId="22807"/>
    <cellStyle name="Normal 3 34 5 2" xfId="22808"/>
    <cellStyle name="Normal 3 34 5 2 2" xfId="48927"/>
    <cellStyle name="Normal 3 34 5 3" xfId="22809"/>
    <cellStyle name="Normal 3 34 5 3 2" xfId="48928"/>
    <cellStyle name="Normal 3 34 5 4" xfId="22810"/>
    <cellStyle name="Normal 3 34 5 4 2" xfId="48929"/>
    <cellStyle name="Normal 3 34 5 5" xfId="22811"/>
    <cellStyle name="Normal 3 34 5 5 2" xfId="48930"/>
    <cellStyle name="Normal 3 34 5 6" xfId="22812"/>
    <cellStyle name="Normal 3 34 5 6 2" xfId="48931"/>
    <cellStyle name="Normal 3 34 5 7" xfId="22813"/>
    <cellStyle name="Normal 3 34 5 7 2" xfId="48932"/>
    <cellStyle name="Normal 3 34 5 8" xfId="31192"/>
    <cellStyle name="Normal 3 34 5 9" xfId="48926"/>
    <cellStyle name="Normal 3 34 5_REUTERS" xfId="22814"/>
    <cellStyle name="Normal 3 34 6" xfId="22815"/>
    <cellStyle name="Normal 3 34 6 2" xfId="22816"/>
    <cellStyle name="Normal 3 34 6 2 2" xfId="48934"/>
    <cellStyle name="Normal 3 34 6 3" xfId="22817"/>
    <cellStyle name="Normal 3 34 6 3 2" xfId="48935"/>
    <cellStyle name="Normal 3 34 6 4" xfId="22818"/>
    <cellStyle name="Normal 3 34 6 4 2" xfId="48936"/>
    <cellStyle name="Normal 3 34 6 5" xfId="22819"/>
    <cellStyle name="Normal 3 34 6 5 2" xfId="48937"/>
    <cellStyle name="Normal 3 34 6 6" xfId="48933"/>
    <cellStyle name="Normal 3 34 7" xfId="22820"/>
    <cellStyle name="Normal 3 34 7 2" xfId="48938"/>
    <cellStyle name="Normal 3 34 8" xfId="22821"/>
    <cellStyle name="Normal 3 34 8 2" xfId="48939"/>
    <cellStyle name="Normal 3 34 9" xfId="22822"/>
    <cellStyle name="Normal 3 34 9 2" xfId="48940"/>
    <cellStyle name="Normal 3 34_INDX_CORR" xfId="22823"/>
    <cellStyle name="Normal 3 35" xfId="22824"/>
    <cellStyle name="Normal 3 35 10" xfId="22825"/>
    <cellStyle name="Normal 3 35 10 2" xfId="48942"/>
    <cellStyle name="Normal 3 35 11" xfId="22826"/>
    <cellStyle name="Normal 3 35 11 2" xfId="48943"/>
    <cellStyle name="Normal 3 35 12" xfId="22827"/>
    <cellStyle name="Normal 3 35 12 2" xfId="48944"/>
    <cellStyle name="Normal 3 35 13" xfId="22828"/>
    <cellStyle name="Normal 3 35 13 2" xfId="48945"/>
    <cellStyle name="Normal 3 35 14" xfId="22829"/>
    <cellStyle name="Normal 3 35 14 2" xfId="48946"/>
    <cellStyle name="Normal 3 35 15" xfId="22830"/>
    <cellStyle name="Normal 3 35 15 2" xfId="48947"/>
    <cellStyle name="Normal 3 35 16" xfId="22831"/>
    <cellStyle name="Normal 3 35 16 2" xfId="48948"/>
    <cellStyle name="Normal 3 35 17" xfId="22832"/>
    <cellStyle name="Normal 3 35 17 2" xfId="48949"/>
    <cellStyle name="Normal 3 35 18" xfId="22833"/>
    <cellStyle name="Normal 3 35 18 2" xfId="48950"/>
    <cellStyle name="Normal 3 35 19" xfId="22834"/>
    <cellStyle name="Normal 3 35 19 2" xfId="48951"/>
    <cellStyle name="Normal 3 35 2" xfId="22835"/>
    <cellStyle name="Normal 3 35 2 2" xfId="22836"/>
    <cellStyle name="Normal 3 35 2 2 2" xfId="48953"/>
    <cellStyle name="Normal 3 35 2 3" xfId="22837"/>
    <cellStyle name="Normal 3 35 2 3 2" xfId="48954"/>
    <cellStyle name="Normal 3 35 2 4" xfId="22838"/>
    <cellStyle name="Normal 3 35 2 4 2" xfId="48955"/>
    <cellStyle name="Normal 3 35 2 5" xfId="22839"/>
    <cellStyle name="Normal 3 35 2 5 2" xfId="48956"/>
    <cellStyle name="Normal 3 35 2 6" xfId="22840"/>
    <cellStyle name="Normal 3 35 2 6 2" xfId="48957"/>
    <cellStyle name="Normal 3 35 2 7" xfId="22841"/>
    <cellStyle name="Normal 3 35 2 7 2" xfId="48958"/>
    <cellStyle name="Normal 3 35 2 8" xfId="31194"/>
    <cellStyle name="Normal 3 35 2 9" xfId="48952"/>
    <cellStyle name="Normal 3 35 2_REUTERS" xfId="22842"/>
    <cellStyle name="Normal 3 35 20" xfId="22843"/>
    <cellStyle name="Normal 3 35 20 2" xfId="48959"/>
    <cellStyle name="Normal 3 35 21" xfId="31193"/>
    <cellStyle name="Normal 3 35 22" xfId="48941"/>
    <cellStyle name="Normal 3 35 3" xfId="22844"/>
    <cellStyle name="Normal 3 35 3 2" xfId="22845"/>
    <cellStyle name="Normal 3 35 3 2 2" xfId="48961"/>
    <cellStyle name="Normal 3 35 3 3" xfId="22846"/>
    <cellStyle name="Normal 3 35 3 3 2" xfId="48962"/>
    <cellStyle name="Normal 3 35 3 4" xfId="22847"/>
    <cellStyle name="Normal 3 35 3 4 2" xfId="48963"/>
    <cellStyle name="Normal 3 35 3 5" xfId="22848"/>
    <cellStyle name="Normal 3 35 3 5 2" xfId="48964"/>
    <cellStyle name="Normal 3 35 3 6" xfId="22849"/>
    <cellStyle name="Normal 3 35 3 6 2" xfId="48965"/>
    <cellStyle name="Normal 3 35 3 7" xfId="22850"/>
    <cellStyle name="Normal 3 35 3 7 2" xfId="48966"/>
    <cellStyle name="Normal 3 35 3 8" xfId="31195"/>
    <cellStyle name="Normal 3 35 3 9" xfId="48960"/>
    <cellStyle name="Normal 3 35 3_REUTERS" xfId="22851"/>
    <cellStyle name="Normal 3 35 4" xfId="22852"/>
    <cellStyle name="Normal 3 35 4 2" xfId="22853"/>
    <cellStyle name="Normal 3 35 4 2 2" xfId="48968"/>
    <cellStyle name="Normal 3 35 4 3" xfId="22854"/>
    <cellStyle name="Normal 3 35 4 3 2" xfId="48969"/>
    <cellStyle name="Normal 3 35 4 4" xfId="22855"/>
    <cellStyle name="Normal 3 35 4 4 2" xfId="48970"/>
    <cellStyle name="Normal 3 35 4 5" xfId="22856"/>
    <cellStyle name="Normal 3 35 4 5 2" xfId="48971"/>
    <cellStyle name="Normal 3 35 4 6" xfId="22857"/>
    <cellStyle name="Normal 3 35 4 6 2" xfId="48972"/>
    <cellStyle name="Normal 3 35 4 7" xfId="22858"/>
    <cellStyle name="Normal 3 35 4 7 2" xfId="48973"/>
    <cellStyle name="Normal 3 35 4 8" xfId="31196"/>
    <cellStyle name="Normal 3 35 4 9" xfId="48967"/>
    <cellStyle name="Normal 3 35 4_REUTERS" xfId="22859"/>
    <cellStyle name="Normal 3 35 5" xfId="22860"/>
    <cellStyle name="Normal 3 35 5 2" xfId="22861"/>
    <cellStyle name="Normal 3 35 5 2 2" xfId="48975"/>
    <cellStyle name="Normal 3 35 5 3" xfId="22862"/>
    <cellStyle name="Normal 3 35 5 3 2" xfId="48976"/>
    <cellStyle name="Normal 3 35 5 4" xfId="22863"/>
    <cellStyle name="Normal 3 35 5 4 2" xfId="48977"/>
    <cellStyle name="Normal 3 35 5 5" xfId="22864"/>
    <cellStyle name="Normal 3 35 5 5 2" xfId="48978"/>
    <cellStyle name="Normal 3 35 5 6" xfId="22865"/>
    <cellStyle name="Normal 3 35 5 6 2" xfId="48979"/>
    <cellStyle name="Normal 3 35 5 7" xfId="22866"/>
    <cellStyle name="Normal 3 35 5 7 2" xfId="48980"/>
    <cellStyle name="Normal 3 35 5 8" xfId="31197"/>
    <cellStyle name="Normal 3 35 5 9" xfId="48974"/>
    <cellStyle name="Normal 3 35 5_REUTERS" xfId="22867"/>
    <cellStyle name="Normal 3 35 6" xfId="22868"/>
    <cellStyle name="Normal 3 35 6 2" xfId="22869"/>
    <cellStyle name="Normal 3 35 6 2 2" xfId="48982"/>
    <cellStyle name="Normal 3 35 6 3" xfId="22870"/>
    <cellStyle name="Normal 3 35 6 3 2" xfId="48983"/>
    <cellStyle name="Normal 3 35 6 4" xfId="22871"/>
    <cellStyle name="Normal 3 35 6 4 2" xfId="48984"/>
    <cellStyle name="Normal 3 35 6 5" xfId="22872"/>
    <cellStyle name="Normal 3 35 6 5 2" xfId="48985"/>
    <cellStyle name="Normal 3 35 6 6" xfId="48981"/>
    <cellStyle name="Normal 3 35 7" xfId="22873"/>
    <cellStyle name="Normal 3 35 7 2" xfId="48986"/>
    <cellStyle name="Normal 3 35 8" xfId="22874"/>
    <cellStyle name="Normal 3 35 8 2" xfId="48987"/>
    <cellStyle name="Normal 3 35 9" xfId="22875"/>
    <cellStyle name="Normal 3 35 9 2" xfId="48988"/>
    <cellStyle name="Normal 3 35_INDX_CORR" xfId="22876"/>
    <cellStyle name="Normal 3 36" xfId="22877"/>
    <cellStyle name="Normal 3 36 2" xfId="22878"/>
    <cellStyle name="Normal 3 36 2 2" xfId="48990"/>
    <cellStyle name="Normal 3 36 3" xfId="22879"/>
    <cellStyle name="Normal 3 36 3 2" xfId="48991"/>
    <cellStyle name="Normal 3 36 4" xfId="22880"/>
    <cellStyle name="Normal 3 36 4 2" xfId="48992"/>
    <cellStyle name="Normal 3 36 5" xfId="22881"/>
    <cellStyle name="Normal 3 36 5 2" xfId="48993"/>
    <cellStyle name="Normal 3 36 6" xfId="22882"/>
    <cellStyle name="Normal 3 36 6 2" xfId="48994"/>
    <cellStyle name="Normal 3 36 7" xfId="22883"/>
    <cellStyle name="Normal 3 36 7 2" xfId="48995"/>
    <cellStyle name="Normal 3 36 8" xfId="31198"/>
    <cellStyle name="Normal 3 36 9" xfId="48989"/>
    <cellStyle name="Normal 3 36_REUTERS" xfId="22884"/>
    <cellStyle name="Normal 3 37" xfId="22885"/>
    <cellStyle name="Normal 3 37 2" xfId="22886"/>
    <cellStyle name="Normal 3 37 2 2" xfId="48997"/>
    <cellStyle name="Normal 3 37 3" xfId="22887"/>
    <cellStyle name="Normal 3 37 3 2" xfId="48998"/>
    <cellStyle name="Normal 3 37 4" xfId="22888"/>
    <cellStyle name="Normal 3 37 4 2" xfId="48999"/>
    <cellStyle name="Normal 3 37 5" xfId="22889"/>
    <cellStyle name="Normal 3 37 5 2" xfId="49000"/>
    <cellStyle name="Normal 3 37 6" xfId="22890"/>
    <cellStyle name="Normal 3 37 6 2" xfId="49001"/>
    <cellStyle name="Normal 3 37 7" xfId="22891"/>
    <cellStyle name="Normal 3 37 7 2" xfId="49002"/>
    <cellStyle name="Normal 3 37 8" xfId="31199"/>
    <cellStyle name="Normal 3 37 9" xfId="48996"/>
    <cellStyle name="Normal 3 37_REUTERS" xfId="22892"/>
    <cellStyle name="Normal 3 38" xfId="22893"/>
    <cellStyle name="Normal 3 38 2" xfId="22894"/>
    <cellStyle name="Normal 3 38 2 2" xfId="49004"/>
    <cellStyle name="Normal 3 38 3" xfId="22895"/>
    <cellStyle name="Normal 3 38 3 2" xfId="49005"/>
    <cellStyle name="Normal 3 38 4" xfId="22896"/>
    <cellStyle name="Normal 3 38 4 2" xfId="49006"/>
    <cellStyle name="Normal 3 38 5" xfId="22897"/>
    <cellStyle name="Normal 3 38 5 2" xfId="49007"/>
    <cellStyle name="Normal 3 38 6" xfId="22898"/>
    <cellStyle name="Normal 3 38 6 2" xfId="49008"/>
    <cellStyle name="Normal 3 38 7" xfId="22899"/>
    <cellStyle name="Normal 3 38 7 2" xfId="49009"/>
    <cellStyle name="Normal 3 38 8" xfId="31200"/>
    <cellStyle name="Normal 3 38 9" xfId="49003"/>
    <cellStyle name="Normal 3 38_REUTERS" xfId="22900"/>
    <cellStyle name="Normal 3 39" xfId="22901"/>
    <cellStyle name="Normal 3 39 2" xfId="22902"/>
    <cellStyle name="Normal 3 39 2 2" xfId="49011"/>
    <cellStyle name="Normal 3 39 3" xfId="22903"/>
    <cellStyle name="Normal 3 39 3 2" xfId="49012"/>
    <cellStyle name="Normal 3 39 4" xfId="22904"/>
    <cellStyle name="Normal 3 39 4 2" xfId="49013"/>
    <cellStyle name="Normal 3 39 5" xfId="22905"/>
    <cellStyle name="Normal 3 39 5 2" xfId="49014"/>
    <cellStyle name="Normal 3 39 6" xfId="22906"/>
    <cellStyle name="Normal 3 39 6 2" xfId="49015"/>
    <cellStyle name="Normal 3 39 7" xfId="22907"/>
    <cellStyle name="Normal 3 39 7 2" xfId="49016"/>
    <cellStyle name="Normal 3 39 8" xfId="31201"/>
    <cellStyle name="Normal 3 39 9" xfId="49010"/>
    <cellStyle name="Normal 3 39_REUTERS" xfId="22908"/>
    <cellStyle name="Normal 3 4" xfId="22909"/>
    <cellStyle name="Normal 3 4 2" xfId="22910"/>
    <cellStyle name="Normal 3 4 2 2" xfId="22911"/>
    <cellStyle name="Normal 3 4 2 2 2" xfId="49019"/>
    <cellStyle name="Normal 3 4 2 3" xfId="22912"/>
    <cellStyle name="Normal 3 4 2 3 2" xfId="49020"/>
    <cellStyle name="Normal 3 4 2 4" xfId="22913"/>
    <cellStyle name="Normal 3 4 2 4 2" xfId="49021"/>
    <cellStyle name="Normal 3 4 2 5" xfId="22914"/>
    <cellStyle name="Normal 3 4 2 5 2" xfId="49022"/>
    <cellStyle name="Normal 3 4 2 6" xfId="49018"/>
    <cellStyle name="Normal 3 4 3" xfId="22915"/>
    <cellStyle name="Normal 3 4 3 2" xfId="49023"/>
    <cellStyle name="Normal 3 4 4" xfId="22916"/>
    <cellStyle name="Normal 3 4 4 2" xfId="49024"/>
    <cellStyle name="Normal 3 4 5" xfId="22917"/>
    <cellStyle name="Normal 3 4 5 2" xfId="49025"/>
    <cellStyle name="Normal 3 4 6" xfId="22918"/>
    <cellStyle name="Normal 3 4 6 2" xfId="49026"/>
    <cellStyle name="Normal 3 4 7" xfId="22919"/>
    <cellStyle name="Normal 3 4 7 2" xfId="49027"/>
    <cellStyle name="Normal 3 4 8" xfId="31202"/>
    <cellStyle name="Normal 3 4 9" xfId="49017"/>
    <cellStyle name="Normal 3 4_REUTERS" xfId="22920"/>
    <cellStyle name="Normal 3 40" xfId="22921"/>
    <cellStyle name="Normal 3 40 2" xfId="22922"/>
    <cellStyle name="Normal 3 40 2 2" xfId="49029"/>
    <cellStyle name="Normal 3 40 3" xfId="22923"/>
    <cellStyle name="Normal 3 40 3 2" xfId="49030"/>
    <cellStyle name="Normal 3 40 4" xfId="22924"/>
    <cellStyle name="Normal 3 40 4 2" xfId="49031"/>
    <cellStyle name="Normal 3 40 5" xfId="22925"/>
    <cellStyle name="Normal 3 40 5 2" xfId="49032"/>
    <cellStyle name="Normal 3 40 6" xfId="49028"/>
    <cellStyle name="Normal 3 41" xfId="22926"/>
    <cellStyle name="Normal 3 41 2" xfId="49033"/>
    <cellStyle name="Normal 3 42" xfId="22927"/>
    <cellStyle name="Normal 3 42 2" xfId="49034"/>
    <cellStyle name="Normal 3 43" xfId="22928"/>
    <cellStyle name="Normal 3 43 2" xfId="49035"/>
    <cellStyle name="Normal 3 44" xfId="22929"/>
    <cellStyle name="Normal 3 44 2" xfId="49036"/>
    <cellStyle name="Normal 3 45" xfId="22930"/>
    <cellStyle name="Normal 3 45 2" xfId="49037"/>
    <cellStyle name="Normal 3 46" xfId="22931"/>
    <cellStyle name="Normal 3 46 2" xfId="49038"/>
    <cellStyle name="Normal 3 47" xfId="22932"/>
    <cellStyle name="Normal 3 47 2" xfId="49039"/>
    <cellStyle name="Normal 3 48" xfId="22933"/>
    <cellStyle name="Normal 3 48 2" xfId="49040"/>
    <cellStyle name="Normal 3 49" xfId="22934"/>
    <cellStyle name="Normal 3 49 2" xfId="49041"/>
    <cellStyle name="Normal 3 5" xfId="22935"/>
    <cellStyle name="Normal 3 5 2" xfId="22936"/>
    <cellStyle name="Normal 3 5 2 2" xfId="22937"/>
    <cellStyle name="Normal 3 5 2 2 2" xfId="49044"/>
    <cellStyle name="Normal 3 5 2 3" xfId="22938"/>
    <cellStyle name="Normal 3 5 2 3 2" xfId="49045"/>
    <cellStyle name="Normal 3 5 2 4" xfId="22939"/>
    <cellStyle name="Normal 3 5 2 4 2" xfId="49046"/>
    <cellStyle name="Normal 3 5 2 5" xfId="22940"/>
    <cellStyle name="Normal 3 5 2 5 2" xfId="49047"/>
    <cellStyle name="Normal 3 5 2 6" xfId="49043"/>
    <cellStyle name="Normal 3 5 3" xfId="22941"/>
    <cellStyle name="Normal 3 5 3 2" xfId="49048"/>
    <cellStyle name="Normal 3 5 4" xfId="22942"/>
    <cellStyle name="Normal 3 5 4 2" xfId="49049"/>
    <cellStyle name="Normal 3 5 5" xfId="22943"/>
    <cellStyle name="Normal 3 5 5 2" xfId="49050"/>
    <cellStyle name="Normal 3 5 6" xfId="22944"/>
    <cellStyle name="Normal 3 5 6 2" xfId="49051"/>
    <cellStyle name="Normal 3 5 7" xfId="22945"/>
    <cellStyle name="Normal 3 5 7 2" xfId="49052"/>
    <cellStyle name="Normal 3 5 8" xfId="31203"/>
    <cellStyle name="Normal 3 5 9" xfId="49042"/>
    <cellStyle name="Normal 3 5_REUTERS" xfId="22946"/>
    <cellStyle name="Normal 3 50" xfId="22947"/>
    <cellStyle name="Normal 3 50 2" xfId="49053"/>
    <cellStyle name="Normal 3 51" xfId="22948"/>
    <cellStyle name="Normal 3 51 2" xfId="49054"/>
    <cellStyle name="Normal 3 52" xfId="22949"/>
    <cellStyle name="Normal 3 52 2" xfId="49055"/>
    <cellStyle name="Normal 3 53" xfId="22950"/>
    <cellStyle name="Normal 3 53 2" xfId="49056"/>
    <cellStyle name="Normal 3 54" xfId="22951"/>
    <cellStyle name="Normal 3 54 2" xfId="49057"/>
    <cellStyle name="Normal 3 55" xfId="31076"/>
    <cellStyle name="Normal 3 56" xfId="47771"/>
    <cellStyle name="Normal 3 6" xfId="22952"/>
    <cellStyle name="Normal 3 6 2" xfId="22953"/>
    <cellStyle name="Normal 3 6 2 2" xfId="22954"/>
    <cellStyle name="Normal 3 6 2 2 2" xfId="49060"/>
    <cellStyle name="Normal 3 6 2 3" xfId="22955"/>
    <cellStyle name="Normal 3 6 2 3 2" xfId="49061"/>
    <cellStyle name="Normal 3 6 2 4" xfId="22956"/>
    <cellStyle name="Normal 3 6 2 4 2" xfId="49062"/>
    <cellStyle name="Normal 3 6 2 5" xfId="22957"/>
    <cellStyle name="Normal 3 6 2 5 2" xfId="49063"/>
    <cellStyle name="Normal 3 6 2 6" xfId="49059"/>
    <cellStyle name="Normal 3 6 3" xfId="22958"/>
    <cellStyle name="Normal 3 6 3 2" xfId="49064"/>
    <cellStyle name="Normal 3 6 4" xfId="22959"/>
    <cellStyle name="Normal 3 6 4 2" xfId="49065"/>
    <cellStyle name="Normal 3 6 5" xfId="22960"/>
    <cellStyle name="Normal 3 6 5 2" xfId="49066"/>
    <cellStyle name="Normal 3 6 6" xfId="22961"/>
    <cellStyle name="Normal 3 6 6 2" xfId="49067"/>
    <cellStyle name="Normal 3 6 7" xfId="22962"/>
    <cellStyle name="Normal 3 6 7 2" xfId="49068"/>
    <cellStyle name="Normal 3 6 8" xfId="31204"/>
    <cellStyle name="Normal 3 6 9" xfId="49058"/>
    <cellStyle name="Normal 3 6_REUTERS" xfId="22963"/>
    <cellStyle name="Normal 3 7" xfId="22964"/>
    <cellStyle name="Normal 3 7 2" xfId="22965"/>
    <cellStyle name="Normal 3 7 2 2" xfId="22966"/>
    <cellStyle name="Normal 3 7 2 2 2" xfId="49071"/>
    <cellStyle name="Normal 3 7 2 3" xfId="22967"/>
    <cellStyle name="Normal 3 7 2 3 2" xfId="49072"/>
    <cellStyle name="Normal 3 7 2 4" xfId="22968"/>
    <cellStyle name="Normal 3 7 2 4 2" xfId="49073"/>
    <cellStyle name="Normal 3 7 2 5" xfId="22969"/>
    <cellStyle name="Normal 3 7 2 5 2" xfId="49074"/>
    <cellStyle name="Normal 3 7 2 6" xfId="49070"/>
    <cellStyle name="Normal 3 7 3" xfId="22970"/>
    <cellStyle name="Normal 3 7 3 2" xfId="49075"/>
    <cellStyle name="Normal 3 7 4" xfId="22971"/>
    <cellStyle name="Normal 3 7 4 2" xfId="49076"/>
    <cellStyle name="Normal 3 7 5" xfId="22972"/>
    <cellStyle name="Normal 3 7 5 2" xfId="49077"/>
    <cellStyle name="Normal 3 7 6" xfId="22973"/>
    <cellStyle name="Normal 3 7 6 2" xfId="49078"/>
    <cellStyle name="Normal 3 7 7" xfId="22974"/>
    <cellStyle name="Normal 3 7 7 2" xfId="49079"/>
    <cellStyle name="Normal 3 7 8" xfId="31205"/>
    <cellStyle name="Normal 3 7 9" xfId="49069"/>
    <cellStyle name="Normal 3 7_REUTERS" xfId="22975"/>
    <cellStyle name="Normal 3 8" xfId="22976"/>
    <cellStyle name="Normal 3 8 2" xfId="22977"/>
    <cellStyle name="Normal 3 8 2 2" xfId="22978"/>
    <cellStyle name="Normal 3 8 2 2 2" xfId="49082"/>
    <cellStyle name="Normal 3 8 2 3" xfId="22979"/>
    <cellStyle name="Normal 3 8 2 3 2" xfId="49083"/>
    <cellStyle name="Normal 3 8 2 4" xfId="22980"/>
    <cellStyle name="Normal 3 8 2 4 2" xfId="49084"/>
    <cellStyle name="Normal 3 8 2 5" xfId="22981"/>
    <cellStyle name="Normal 3 8 2 5 2" xfId="49085"/>
    <cellStyle name="Normal 3 8 2 6" xfId="49081"/>
    <cellStyle name="Normal 3 8 3" xfId="22982"/>
    <cellStyle name="Normal 3 8 3 2" xfId="49086"/>
    <cellStyle name="Normal 3 8 4" xfId="22983"/>
    <cellStyle name="Normal 3 8 4 2" xfId="49087"/>
    <cellStyle name="Normal 3 8 5" xfId="22984"/>
    <cellStyle name="Normal 3 8 5 2" xfId="49088"/>
    <cellStyle name="Normal 3 8 6" xfId="22985"/>
    <cellStyle name="Normal 3 8 6 2" xfId="49089"/>
    <cellStyle name="Normal 3 8 7" xfId="22986"/>
    <cellStyle name="Normal 3 8 7 2" xfId="49090"/>
    <cellStyle name="Normal 3 8 8" xfId="31206"/>
    <cellStyle name="Normal 3 8 9" xfId="49080"/>
    <cellStyle name="Normal 3 8_REUTERS" xfId="22987"/>
    <cellStyle name="Normal 3 9" xfId="22988"/>
    <cellStyle name="Normal 3 9 2" xfId="22989"/>
    <cellStyle name="Normal 3 9 2 2" xfId="22990"/>
    <cellStyle name="Normal 3 9 2 2 2" xfId="49093"/>
    <cellStyle name="Normal 3 9 2 3" xfId="22991"/>
    <cellStyle name="Normal 3 9 2 3 2" xfId="49094"/>
    <cellStyle name="Normal 3 9 2 4" xfId="22992"/>
    <cellStyle name="Normal 3 9 2 4 2" xfId="49095"/>
    <cellStyle name="Normal 3 9 2 5" xfId="22993"/>
    <cellStyle name="Normal 3 9 2 5 2" xfId="49096"/>
    <cellStyle name="Normal 3 9 2 6" xfId="49092"/>
    <cellStyle name="Normal 3 9 3" xfId="22994"/>
    <cellStyle name="Normal 3 9 3 2" xfId="49097"/>
    <cellStyle name="Normal 3 9 4" xfId="22995"/>
    <cellStyle name="Normal 3 9 4 2" xfId="49098"/>
    <cellStyle name="Normal 3 9 5" xfId="22996"/>
    <cellStyle name="Normal 3 9 5 2" xfId="49099"/>
    <cellStyle name="Normal 3 9 6" xfId="22997"/>
    <cellStyle name="Normal 3 9 6 2" xfId="49100"/>
    <cellStyle name="Normal 3 9 7" xfId="22998"/>
    <cellStyle name="Normal 3 9 7 2" xfId="49101"/>
    <cellStyle name="Normal 3 9 8" xfId="31207"/>
    <cellStyle name="Normal 3 9 9" xfId="49091"/>
    <cellStyle name="Normal 3 9_REUTERS" xfId="22999"/>
    <cellStyle name="Normal 3_INDX_CORR" xfId="23000"/>
    <cellStyle name="Normal 30" xfId="23001"/>
    <cellStyle name="Normal 30 2" xfId="23002"/>
    <cellStyle name="Normal 30 2 2" xfId="23003"/>
    <cellStyle name="Normal 30 2 2 2" xfId="49104"/>
    <cellStyle name="Normal 30 2 3" xfId="23004"/>
    <cellStyle name="Normal 30 2 3 2" xfId="49105"/>
    <cellStyle name="Normal 30 2 4" xfId="23005"/>
    <cellStyle name="Normal 30 2 4 2" xfId="49106"/>
    <cellStyle name="Normal 30 2 5" xfId="23006"/>
    <cellStyle name="Normal 30 2 5 2" xfId="49107"/>
    <cellStyle name="Normal 30 2 6" xfId="49103"/>
    <cellStyle name="Normal 30 3" xfId="23007"/>
    <cellStyle name="Normal 30 3 2" xfId="49108"/>
    <cellStyle name="Normal 30 4" xfId="23008"/>
    <cellStyle name="Normal 30 4 2" xfId="49109"/>
    <cellStyle name="Normal 30 5" xfId="23009"/>
    <cellStyle name="Normal 30 5 2" xfId="49110"/>
    <cellStyle name="Normal 30 6" xfId="23010"/>
    <cellStyle name="Normal 30 6 2" xfId="49111"/>
    <cellStyle name="Normal 30 7" xfId="23011"/>
    <cellStyle name="Normal 30 7 2" xfId="49112"/>
    <cellStyle name="Normal 30 8" xfId="31208"/>
    <cellStyle name="Normal 30 9" xfId="49102"/>
    <cellStyle name="Normal 30_REUTERS" xfId="23012"/>
    <cellStyle name="Normal 31" xfId="23013"/>
    <cellStyle name="Normal 31 10" xfId="23014"/>
    <cellStyle name="Normal 31 10 2" xfId="49114"/>
    <cellStyle name="Normal 31 11" xfId="23015"/>
    <cellStyle name="Normal 31 11 2" xfId="49115"/>
    <cellStyle name="Normal 31 12" xfId="23016"/>
    <cellStyle name="Normal 31 12 2" xfId="49116"/>
    <cellStyle name="Normal 31 13" xfId="23017"/>
    <cellStyle name="Normal 31 13 2" xfId="49117"/>
    <cellStyle name="Normal 31 14" xfId="23018"/>
    <cellStyle name="Normal 31 14 2" xfId="49118"/>
    <cellStyle name="Normal 31 15" xfId="23019"/>
    <cellStyle name="Normal 31 15 2" xfId="49119"/>
    <cellStyle name="Normal 31 16" xfId="23020"/>
    <cellStyle name="Normal 31 16 2" xfId="49120"/>
    <cellStyle name="Normal 31 17" xfId="23021"/>
    <cellStyle name="Normal 31 17 2" xfId="49121"/>
    <cellStyle name="Normal 31 18" xfId="23022"/>
    <cellStyle name="Normal 31 18 2" xfId="49122"/>
    <cellStyle name="Normal 31 19" xfId="23023"/>
    <cellStyle name="Normal 31 19 2" xfId="49123"/>
    <cellStyle name="Normal 31 2" xfId="23024"/>
    <cellStyle name="Normal 31 2 10" xfId="23025"/>
    <cellStyle name="Normal 31 2 10 2" xfId="23026"/>
    <cellStyle name="Normal 31 2 10 2 2" xfId="49126"/>
    <cellStyle name="Normal 31 2 10 3" xfId="23027"/>
    <cellStyle name="Normal 31 2 10 3 2" xfId="49127"/>
    <cellStyle name="Normal 31 2 10 4" xfId="23028"/>
    <cellStyle name="Normal 31 2 10 4 2" xfId="49128"/>
    <cellStyle name="Normal 31 2 10 5" xfId="23029"/>
    <cellStyle name="Normal 31 2 10 5 2" xfId="49129"/>
    <cellStyle name="Normal 31 2 10 6" xfId="49125"/>
    <cellStyle name="Normal 31 2 11" xfId="23030"/>
    <cellStyle name="Normal 31 2 11 2" xfId="49130"/>
    <cellStyle name="Normal 31 2 12" xfId="23031"/>
    <cellStyle name="Normal 31 2 12 2" xfId="49131"/>
    <cellStyle name="Normal 31 2 13" xfId="23032"/>
    <cellStyle name="Normal 31 2 13 2" xfId="49132"/>
    <cellStyle name="Normal 31 2 14" xfId="23033"/>
    <cellStyle name="Normal 31 2 14 2" xfId="49133"/>
    <cellStyle name="Normal 31 2 15" xfId="23034"/>
    <cellStyle name="Normal 31 2 15 2" xfId="49134"/>
    <cellStyle name="Normal 31 2 16" xfId="23035"/>
    <cellStyle name="Normal 31 2 16 2" xfId="49135"/>
    <cellStyle name="Normal 31 2 17" xfId="23036"/>
    <cellStyle name="Normal 31 2 17 2" xfId="49136"/>
    <cellStyle name="Normal 31 2 18" xfId="23037"/>
    <cellStyle name="Normal 31 2 18 2" xfId="49137"/>
    <cellStyle name="Normal 31 2 19" xfId="23038"/>
    <cellStyle name="Normal 31 2 19 2" xfId="49138"/>
    <cellStyle name="Normal 31 2 2" xfId="23039"/>
    <cellStyle name="Normal 31 2 2 10" xfId="23040"/>
    <cellStyle name="Normal 31 2 2 10 2" xfId="49140"/>
    <cellStyle name="Normal 31 2 2 11" xfId="23041"/>
    <cellStyle name="Normal 31 2 2 11 2" xfId="49141"/>
    <cellStyle name="Normal 31 2 2 12" xfId="23042"/>
    <cellStyle name="Normal 31 2 2 12 2" xfId="49142"/>
    <cellStyle name="Normal 31 2 2 13" xfId="23043"/>
    <cellStyle name="Normal 31 2 2 13 2" xfId="49143"/>
    <cellStyle name="Normal 31 2 2 14" xfId="23044"/>
    <cellStyle name="Normal 31 2 2 14 2" xfId="49144"/>
    <cellStyle name="Normal 31 2 2 15" xfId="23045"/>
    <cellStyle name="Normal 31 2 2 15 2" xfId="49145"/>
    <cellStyle name="Normal 31 2 2 16" xfId="23046"/>
    <cellStyle name="Normal 31 2 2 16 2" xfId="49146"/>
    <cellStyle name="Normal 31 2 2 17" xfId="23047"/>
    <cellStyle name="Normal 31 2 2 17 2" xfId="49147"/>
    <cellStyle name="Normal 31 2 2 18" xfId="23048"/>
    <cellStyle name="Normal 31 2 2 18 2" xfId="49148"/>
    <cellStyle name="Normal 31 2 2 19" xfId="23049"/>
    <cellStyle name="Normal 31 2 2 19 2" xfId="49149"/>
    <cellStyle name="Normal 31 2 2 2" xfId="23050"/>
    <cellStyle name="Normal 31 2 2 2 2" xfId="23051"/>
    <cellStyle name="Normal 31 2 2 2 2 2" xfId="49151"/>
    <cellStyle name="Normal 31 2 2 2 3" xfId="23052"/>
    <cellStyle name="Normal 31 2 2 2 3 2" xfId="49152"/>
    <cellStyle name="Normal 31 2 2 2 4" xfId="23053"/>
    <cellStyle name="Normal 31 2 2 2 4 2" xfId="49153"/>
    <cellStyle name="Normal 31 2 2 2 5" xfId="23054"/>
    <cellStyle name="Normal 31 2 2 2 5 2" xfId="49154"/>
    <cellStyle name="Normal 31 2 2 2 6" xfId="23055"/>
    <cellStyle name="Normal 31 2 2 2 6 2" xfId="49155"/>
    <cellStyle name="Normal 31 2 2 2 7" xfId="23056"/>
    <cellStyle name="Normal 31 2 2 2 7 2" xfId="49156"/>
    <cellStyle name="Normal 31 2 2 2 8" xfId="31212"/>
    <cellStyle name="Normal 31 2 2 2 9" xfId="49150"/>
    <cellStyle name="Normal 31 2 2 2_REUTERS" xfId="23057"/>
    <cellStyle name="Normal 31 2 2 20" xfId="23058"/>
    <cellStyle name="Normal 31 2 2 20 2" xfId="49157"/>
    <cellStyle name="Normal 31 2 2 21" xfId="31211"/>
    <cellStyle name="Normal 31 2 2 22" xfId="49139"/>
    <cellStyle name="Normal 31 2 2 3" xfId="23059"/>
    <cellStyle name="Normal 31 2 2 3 2" xfId="23060"/>
    <cellStyle name="Normal 31 2 2 3 2 2" xfId="49159"/>
    <cellStyle name="Normal 31 2 2 3 3" xfId="23061"/>
    <cellStyle name="Normal 31 2 2 3 3 2" xfId="49160"/>
    <cellStyle name="Normal 31 2 2 3 4" xfId="23062"/>
    <cellStyle name="Normal 31 2 2 3 4 2" xfId="49161"/>
    <cellStyle name="Normal 31 2 2 3 5" xfId="23063"/>
    <cellStyle name="Normal 31 2 2 3 5 2" xfId="49162"/>
    <cellStyle name="Normal 31 2 2 3 6" xfId="23064"/>
    <cellStyle name="Normal 31 2 2 3 6 2" xfId="49163"/>
    <cellStyle name="Normal 31 2 2 3 7" xfId="23065"/>
    <cellStyle name="Normal 31 2 2 3 7 2" xfId="49164"/>
    <cellStyle name="Normal 31 2 2 3 8" xfId="31213"/>
    <cellStyle name="Normal 31 2 2 3 9" xfId="49158"/>
    <cellStyle name="Normal 31 2 2 3_REUTERS" xfId="23066"/>
    <cellStyle name="Normal 31 2 2 4" xfId="23067"/>
    <cellStyle name="Normal 31 2 2 4 2" xfId="23068"/>
    <cellStyle name="Normal 31 2 2 4 2 2" xfId="49166"/>
    <cellStyle name="Normal 31 2 2 4 3" xfId="23069"/>
    <cellStyle name="Normal 31 2 2 4 3 2" xfId="49167"/>
    <cellStyle name="Normal 31 2 2 4 4" xfId="23070"/>
    <cellStyle name="Normal 31 2 2 4 4 2" xfId="49168"/>
    <cellStyle name="Normal 31 2 2 4 5" xfId="23071"/>
    <cellStyle name="Normal 31 2 2 4 5 2" xfId="49169"/>
    <cellStyle name="Normal 31 2 2 4 6" xfId="23072"/>
    <cellStyle name="Normal 31 2 2 4 6 2" xfId="49170"/>
    <cellStyle name="Normal 31 2 2 4 7" xfId="23073"/>
    <cellStyle name="Normal 31 2 2 4 7 2" xfId="49171"/>
    <cellStyle name="Normal 31 2 2 4 8" xfId="31214"/>
    <cellStyle name="Normal 31 2 2 4 9" xfId="49165"/>
    <cellStyle name="Normal 31 2 2 4_REUTERS" xfId="23074"/>
    <cellStyle name="Normal 31 2 2 5" xfId="23075"/>
    <cellStyle name="Normal 31 2 2 5 2" xfId="23076"/>
    <cellStyle name="Normal 31 2 2 5 2 2" xfId="49173"/>
    <cellStyle name="Normal 31 2 2 5 3" xfId="23077"/>
    <cellStyle name="Normal 31 2 2 5 3 2" xfId="49174"/>
    <cellStyle name="Normal 31 2 2 5 4" xfId="23078"/>
    <cellStyle name="Normal 31 2 2 5 4 2" xfId="49175"/>
    <cellStyle name="Normal 31 2 2 5 5" xfId="23079"/>
    <cellStyle name="Normal 31 2 2 5 5 2" xfId="49176"/>
    <cellStyle name="Normal 31 2 2 5 6" xfId="23080"/>
    <cellStyle name="Normal 31 2 2 5 6 2" xfId="49177"/>
    <cellStyle name="Normal 31 2 2 5 7" xfId="23081"/>
    <cellStyle name="Normal 31 2 2 5 7 2" xfId="49178"/>
    <cellStyle name="Normal 31 2 2 5 8" xfId="31215"/>
    <cellStyle name="Normal 31 2 2 5 9" xfId="49172"/>
    <cellStyle name="Normal 31 2 2 5_REUTERS" xfId="23082"/>
    <cellStyle name="Normal 31 2 2 6" xfId="23083"/>
    <cellStyle name="Normal 31 2 2 6 2" xfId="23084"/>
    <cellStyle name="Normal 31 2 2 6 2 2" xfId="49180"/>
    <cellStyle name="Normal 31 2 2 6 3" xfId="23085"/>
    <cellStyle name="Normal 31 2 2 6 3 2" xfId="49181"/>
    <cellStyle name="Normal 31 2 2 6 4" xfId="23086"/>
    <cellStyle name="Normal 31 2 2 6 4 2" xfId="49182"/>
    <cellStyle name="Normal 31 2 2 6 5" xfId="23087"/>
    <cellStyle name="Normal 31 2 2 6 5 2" xfId="49183"/>
    <cellStyle name="Normal 31 2 2 6 6" xfId="49179"/>
    <cellStyle name="Normal 31 2 2 7" xfId="23088"/>
    <cellStyle name="Normal 31 2 2 7 2" xfId="49184"/>
    <cellStyle name="Normal 31 2 2 8" xfId="23089"/>
    <cellStyle name="Normal 31 2 2 8 2" xfId="49185"/>
    <cellStyle name="Normal 31 2 2 9" xfId="23090"/>
    <cellStyle name="Normal 31 2 2 9 2" xfId="49186"/>
    <cellStyle name="Normal 31 2 2_INDX_CORR" xfId="23091"/>
    <cellStyle name="Normal 31 2 20" xfId="23092"/>
    <cellStyle name="Normal 31 2 20 2" xfId="49187"/>
    <cellStyle name="Normal 31 2 21" xfId="23093"/>
    <cellStyle name="Normal 31 2 21 2" xfId="49188"/>
    <cellStyle name="Normal 31 2 22" xfId="23094"/>
    <cellStyle name="Normal 31 2 22 2" xfId="49189"/>
    <cellStyle name="Normal 31 2 23" xfId="23095"/>
    <cellStyle name="Normal 31 2 23 2" xfId="49190"/>
    <cellStyle name="Normal 31 2 24" xfId="23096"/>
    <cellStyle name="Normal 31 2 24 2" xfId="49191"/>
    <cellStyle name="Normal 31 2 25" xfId="31210"/>
    <cellStyle name="Normal 31 2 26" xfId="49124"/>
    <cellStyle name="Normal 31 2 3" xfId="23097"/>
    <cellStyle name="Normal 31 2 3 10" xfId="23098"/>
    <cellStyle name="Normal 31 2 3 10 2" xfId="49193"/>
    <cellStyle name="Normal 31 2 3 11" xfId="23099"/>
    <cellStyle name="Normal 31 2 3 11 2" xfId="49194"/>
    <cellStyle name="Normal 31 2 3 12" xfId="23100"/>
    <cellStyle name="Normal 31 2 3 12 2" xfId="49195"/>
    <cellStyle name="Normal 31 2 3 13" xfId="23101"/>
    <cellStyle name="Normal 31 2 3 13 2" xfId="49196"/>
    <cellStyle name="Normal 31 2 3 14" xfId="23102"/>
    <cellStyle name="Normal 31 2 3 14 2" xfId="49197"/>
    <cellStyle name="Normal 31 2 3 15" xfId="23103"/>
    <cellStyle name="Normal 31 2 3 15 2" xfId="49198"/>
    <cellStyle name="Normal 31 2 3 16" xfId="23104"/>
    <cellStyle name="Normal 31 2 3 16 2" xfId="49199"/>
    <cellStyle name="Normal 31 2 3 17" xfId="23105"/>
    <cellStyle name="Normal 31 2 3 17 2" xfId="49200"/>
    <cellStyle name="Normal 31 2 3 18" xfId="23106"/>
    <cellStyle name="Normal 31 2 3 18 2" xfId="49201"/>
    <cellStyle name="Normal 31 2 3 19" xfId="23107"/>
    <cellStyle name="Normal 31 2 3 19 2" xfId="49202"/>
    <cellStyle name="Normal 31 2 3 2" xfId="23108"/>
    <cellStyle name="Normal 31 2 3 2 2" xfId="23109"/>
    <cellStyle name="Normal 31 2 3 2 2 2" xfId="49204"/>
    <cellStyle name="Normal 31 2 3 2 3" xfId="23110"/>
    <cellStyle name="Normal 31 2 3 2 3 2" xfId="49205"/>
    <cellStyle name="Normal 31 2 3 2 4" xfId="23111"/>
    <cellStyle name="Normal 31 2 3 2 4 2" xfId="49206"/>
    <cellStyle name="Normal 31 2 3 2 5" xfId="23112"/>
    <cellStyle name="Normal 31 2 3 2 5 2" xfId="49207"/>
    <cellStyle name="Normal 31 2 3 2 6" xfId="23113"/>
    <cellStyle name="Normal 31 2 3 2 6 2" xfId="49208"/>
    <cellStyle name="Normal 31 2 3 2 7" xfId="23114"/>
    <cellStyle name="Normal 31 2 3 2 7 2" xfId="49209"/>
    <cellStyle name="Normal 31 2 3 2 8" xfId="31217"/>
    <cellStyle name="Normal 31 2 3 2 9" xfId="49203"/>
    <cellStyle name="Normal 31 2 3 2_REUTERS" xfId="23115"/>
    <cellStyle name="Normal 31 2 3 20" xfId="23116"/>
    <cellStyle name="Normal 31 2 3 20 2" xfId="49210"/>
    <cellStyle name="Normal 31 2 3 21" xfId="31216"/>
    <cellStyle name="Normal 31 2 3 22" xfId="49192"/>
    <cellStyle name="Normal 31 2 3 3" xfId="23117"/>
    <cellStyle name="Normal 31 2 3 3 2" xfId="23118"/>
    <cellStyle name="Normal 31 2 3 3 2 2" xfId="49212"/>
    <cellStyle name="Normal 31 2 3 3 3" xfId="23119"/>
    <cellStyle name="Normal 31 2 3 3 3 2" xfId="49213"/>
    <cellStyle name="Normal 31 2 3 3 4" xfId="23120"/>
    <cellStyle name="Normal 31 2 3 3 4 2" xfId="49214"/>
    <cellStyle name="Normal 31 2 3 3 5" xfId="23121"/>
    <cellStyle name="Normal 31 2 3 3 5 2" xfId="49215"/>
    <cellStyle name="Normal 31 2 3 3 6" xfId="23122"/>
    <cellStyle name="Normal 31 2 3 3 6 2" xfId="49216"/>
    <cellStyle name="Normal 31 2 3 3 7" xfId="23123"/>
    <cellStyle name="Normal 31 2 3 3 7 2" xfId="49217"/>
    <cellStyle name="Normal 31 2 3 3 8" xfId="31218"/>
    <cellStyle name="Normal 31 2 3 3 9" xfId="49211"/>
    <cellStyle name="Normal 31 2 3 3_REUTERS" xfId="23124"/>
    <cellStyle name="Normal 31 2 3 4" xfId="23125"/>
    <cellStyle name="Normal 31 2 3 4 2" xfId="23126"/>
    <cellStyle name="Normal 31 2 3 4 2 2" xfId="49219"/>
    <cellStyle name="Normal 31 2 3 4 3" xfId="23127"/>
    <cellStyle name="Normal 31 2 3 4 3 2" xfId="49220"/>
    <cellStyle name="Normal 31 2 3 4 4" xfId="23128"/>
    <cellStyle name="Normal 31 2 3 4 4 2" xfId="49221"/>
    <cellStyle name="Normal 31 2 3 4 5" xfId="23129"/>
    <cellStyle name="Normal 31 2 3 4 5 2" xfId="49222"/>
    <cellStyle name="Normal 31 2 3 4 6" xfId="23130"/>
    <cellStyle name="Normal 31 2 3 4 6 2" xfId="49223"/>
    <cellStyle name="Normal 31 2 3 4 7" xfId="23131"/>
    <cellStyle name="Normal 31 2 3 4 7 2" xfId="49224"/>
    <cellStyle name="Normal 31 2 3 4 8" xfId="31219"/>
    <cellStyle name="Normal 31 2 3 4 9" xfId="49218"/>
    <cellStyle name="Normal 31 2 3 4_REUTERS" xfId="23132"/>
    <cellStyle name="Normal 31 2 3 5" xfId="23133"/>
    <cellStyle name="Normal 31 2 3 5 2" xfId="23134"/>
    <cellStyle name="Normal 31 2 3 5 2 2" xfId="49226"/>
    <cellStyle name="Normal 31 2 3 5 3" xfId="23135"/>
    <cellStyle name="Normal 31 2 3 5 3 2" xfId="49227"/>
    <cellStyle name="Normal 31 2 3 5 4" xfId="23136"/>
    <cellStyle name="Normal 31 2 3 5 4 2" xfId="49228"/>
    <cellStyle name="Normal 31 2 3 5 5" xfId="23137"/>
    <cellStyle name="Normal 31 2 3 5 5 2" xfId="49229"/>
    <cellStyle name="Normal 31 2 3 5 6" xfId="23138"/>
    <cellStyle name="Normal 31 2 3 5 6 2" xfId="49230"/>
    <cellStyle name="Normal 31 2 3 5 7" xfId="23139"/>
    <cellStyle name="Normal 31 2 3 5 7 2" xfId="49231"/>
    <cellStyle name="Normal 31 2 3 5 8" xfId="31220"/>
    <cellStyle name="Normal 31 2 3 5 9" xfId="49225"/>
    <cellStyle name="Normal 31 2 3 5_REUTERS" xfId="23140"/>
    <cellStyle name="Normal 31 2 3 6" xfId="23141"/>
    <cellStyle name="Normal 31 2 3 6 2" xfId="23142"/>
    <cellStyle name="Normal 31 2 3 6 2 2" xfId="49233"/>
    <cellStyle name="Normal 31 2 3 6 3" xfId="23143"/>
    <cellStyle name="Normal 31 2 3 6 3 2" xfId="49234"/>
    <cellStyle name="Normal 31 2 3 6 4" xfId="23144"/>
    <cellStyle name="Normal 31 2 3 6 4 2" xfId="49235"/>
    <cellStyle name="Normal 31 2 3 6 5" xfId="23145"/>
    <cellStyle name="Normal 31 2 3 6 5 2" xfId="49236"/>
    <cellStyle name="Normal 31 2 3 6 6" xfId="49232"/>
    <cellStyle name="Normal 31 2 3 7" xfId="23146"/>
    <cellStyle name="Normal 31 2 3 7 2" xfId="49237"/>
    <cellStyle name="Normal 31 2 3 8" xfId="23147"/>
    <cellStyle name="Normal 31 2 3 8 2" xfId="49238"/>
    <cellStyle name="Normal 31 2 3 9" xfId="23148"/>
    <cellStyle name="Normal 31 2 3 9 2" xfId="49239"/>
    <cellStyle name="Normal 31 2 3_INDX_CORR" xfId="23149"/>
    <cellStyle name="Normal 31 2 4" xfId="23150"/>
    <cellStyle name="Normal 31 2 4 10" xfId="23151"/>
    <cellStyle name="Normal 31 2 4 10 2" xfId="49241"/>
    <cellStyle name="Normal 31 2 4 11" xfId="23152"/>
    <cellStyle name="Normal 31 2 4 11 2" xfId="49242"/>
    <cellStyle name="Normal 31 2 4 12" xfId="23153"/>
    <cellStyle name="Normal 31 2 4 12 2" xfId="49243"/>
    <cellStyle name="Normal 31 2 4 13" xfId="23154"/>
    <cellStyle name="Normal 31 2 4 13 2" xfId="49244"/>
    <cellStyle name="Normal 31 2 4 14" xfId="23155"/>
    <cellStyle name="Normal 31 2 4 14 2" xfId="49245"/>
    <cellStyle name="Normal 31 2 4 15" xfId="23156"/>
    <cellStyle name="Normal 31 2 4 15 2" xfId="49246"/>
    <cellStyle name="Normal 31 2 4 16" xfId="23157"/>
    <cellStyle name="Normal 31 2 4 16 2" xfId="49247"/>
    <cellStyle name="Normal 31 2 4 17" xfId="23158"/>
    <cellStyle name="Normal 31 2 4 17 2" xfId="49248"/>
    <cellStyle name="Normal 31 2 4 18" xfId="23159"/>
    <cellStyle name="Normal 31 2 4 18 2" xfId="49249"/>
    <cellStyle name="Normal 31 2 4 19" xfId="23160"/>
    <cellStyle name="Normal 31 2 4 19 2" xfId="49250"/>
    <cellStyle name="Normal 31 2 4 2" xfId="23161"/>
    <cellStyle name="Normal 31 2 4 2 2" xfId="23162"/>
    <cellStyle name="Normal 31 2 4 2 2 2" xfId="49252"/>
    <cellStyle name="Normal 31 2 4 2 3" xfId="23163"/>
    <cellStyle name="Normal 31 2 4 2 3 2" xfId="49253"/>
    <cellStyle name="Normal 31 2 4 2 4" xfId="23164"/>
    <cellStyle name="Normal 31 2 4 2 4 2" xfId="49254"/>
    <cellStyle name="Normal 31 2 4 2 5" xfId="23165"/>
    <cellStyle name="Normal 31 2 4 2 5 2" xfId="49255"/>
    <cellStyle name="Normal 31 2 4 2 6" xfId="23166"/>
    <cellStyle name="Normal 31 2 4 2 6 2" xfId="49256"/>
    <cellStyle name="Normal 31 2 4 2 7" xfId="23167"/>
    <cellStyle name="Normal 31 2 4 2 7 2" xfId="49257"/>
    <cellStyle name="Normal 31 2 4 2 8" xfId="31222"/>
    <cellStyle name="Normal 31 2 4 2 9" xfId="49251"/>
    <cellStyle name="Normal 31 2 4 2_REUTERS" xfId="23168"/>
    <cellStyle name="Normal 31 2 4 20" xfId="23169"/>
    <cellStyle name="Normal 31 2 4 20 2" xfId="49258"/>
    <cellStyle name="Normal 31 2 4 21" xfId="31221"/>
    <cellStyle name="Normal 31 2 4 22" xfId="49240"/>
    <cellStyle name="Normal 31 2 4 3" xfId="23170"/>
    <cellStyle name="Normal 31 2 4 3 2" xfId="23171"/>
    <cellStyle name="Normal 31 2 4 3 2 2" xfId="49260"/>
    <cellStyle name="Normal 31 2 4 3 3" xfId="23172"/>
    <cellStyle name="Normal 31 2 4 3 3 2" xfId="49261"/>
    <cellStyle name="Normal 31 2 4 3 4" xfId="23173"/>
    <cellStyle name="Normal 31 2 4 3 4 2" xfId="49262"/>
    <cellStyle name="Normal 31 2 4 3 5" xfId="23174"/>
    <cellStyle name="Normal 31 2 4 3 5 2" xfId="49263"/>
    <cellStyle name="Normal 31 2 4 3 6" xfId="23175"/>
    <cellStyle name="Normal 31 2 4 3 6 2" xfId="49264"/>
    <cellStyle name="Normal 31 2 4 3 7" xfId="23176"/>
    <cellStyle name="Normal 31 2 4 3 7 2" xfId="49265"/>
    <cellStyle name="Normal 31 2 4 3 8" xfId="31223"/>
    <cellStyle name="Normal 31 2 4 3 9" xfId="49259"/>
    <cellStyle name="Normal 31 2 4 3_REUTERS" xfId="23177"/>
    <cellStyle name="Normal 31 2 4 4" xfId="23178"/>
    <cellStyle name="Normal 31 2 4 4 2" xfId="23179"/>
    <cellStyle name="Normal 31 2 4 4 2 2" xfId="49267"/>
    <cellStyle name="Normal 31 2 4 4 3" xfId="23180"/>
    <cellStyle name="Normal 31 2 4 4 3 2" xfId="49268"/>
    <cellStyle name="Normal 31 2 4 4 4" xfId="23181"/>
    <cellStyle name="Normal 31 2 4 4 4 2" xfId="49269"/>
    <cellStyle name="Normal 31 2 4 4 5" xfId="23182"/>
    <cellStyle name="Normal 31 2 4 4 5 2" xfId="49270"/>
    <cellStyle name="Normal 31 2 4 4 6" xfId="23183"/>
    <cellStyle name="Normal 31 2 4 4 6 2" xfId="49271"/>
    <cellStyle name="Normal 31 2 4 4 7" xfId="23184"/>
    <cellStyle name="Normal 31 2 4 4 7 2" xfId="49272"/>
    <cellStyle name="Normal 31 2 4 4 8" xfId="31224"/>
    <cellStyle name="Normal 31 2 4 4 9" xfId="49266"/>
    <cellStyle name="Normal 31 2 4 4_REUTERS" xfId="23185"/>
    <cellStyle name="Normal 31 2 4 5" xfId="23186"/>
    <cellStyle name="Normal 31 2 4 5 2" xfId="23187"/>
    <cellStyle name="Normal 31 2 4 5 2 2" xfId="49274"/>
    <cellStyle name="Normal 31 2 4 5 3" xfId="23188"/>
    <cellStyle name="Normal 31 2 4 5 3 2" xfId="49275"/>
    <cellStyle name="Normal 31 2 4 5 4" xfId="23189"/>
    <cellStyle name="Normal 31 2 4 5 4 2" xfId="49276"/>
    <cellStyle name="Normal 31 2 4 5 5" xfId="23190"/>
    <cellStyle name="Normal 31 2 4 5 5 2" xfId="49277"/>
    <cellStyle name="Normal 31 2 4 5 6" xfId="23191"/>
    <cellStyle name="Normal 31 2 4 5 6 2" xfId="49278"/>
    <cellStyle name="Normal 31 2 4 5 7" xfId="23192"/>
    <cellStyle name="Normal 31 2 4 5 7 2" xfId="49279"/>
    <cellStyle name="Normal 31 2 4 5 8" xfId="31225"/>
    <cellStyle name="Normal 31 2 4 5 9" xfId="49273"/>
    <cellStyle name="Normal 31 2 4 5_REUTERS" xfId="23193"/>
    <cellStyle name="Normal 31 2 4 6" xfId="23194"/>
    <cellStyle name="Normal 31 2 4 6 2" xfId="23195"/>
    <cellStyle name="Normal 31 2 4 6 2 2" xfId="49281"/>
    <cellStyle name="Normal 31 2 4 6 3" xfId="23196"/>
    <cellStyle name="Normal 31 2 4 6 3 2" xfId="49282"/>
    <cellStyle name="Normal 31 2 4 6 4" xfId="23197"/>
    <cellStyle name="Normal 31 2 4 6 4 2" xfId="49283"/>
    <cellStyle name="Normal 31 2 4 6 5" xfId="23198"/>
    <cellStyle name="Normal 31 2 4 6 5 2" xfId="49284"/>
    <cellStyle name="Normal 31 2 4 6 6" xfId="49280"/>
    <cellStyle name="Normal 31 2 4 7" xfId="23199"/>
    <cellStyle name="Normal 31 2 4 7 2" xfId="49285"/>
    <cellStyle name="Normal 31 2 4 8" xfId="23200"/>
    <cellStyle name="Normal 31 2 4 8 2" xfId="49286"/>
    <cellStyle name="Normal 31 2 4 9" xfId="23201"/>
    <cellStyle name="Normal 31 2 4 9 2" xfId="49287"/>
    <cellStyle name="Normal 31 2 4_INDX_CORR" xfId="23202"/>
    <cellStyle name="Normal 31 2 5" xfId="23203"/>
    <cellStyle name="Normal 31 2 5 10" xfId="23204"/>
    <cellStyle name="Normal 31 2 5 10 2" xfId="49289"/>
    <cellStyle name="Normal 31 2 5 11" xfId="23205"/>
    <cellStyle name="Normal 31 2 5 11 2" xfId="49290"/>
    <cellStyle name="Normal 31 2 5 12" xfId="23206"/>
    <cellStyle name="Normal 31 2 5 12 2" xfId="49291"/>
    <cellStyle name="Normal 31 2 5 13" xfId="23207"/>
    <cellStyle name="Normal 31 2 5 13 2" xfId="49292"/>
    <cellStyle name="Normal 31 2 5 14" xfId="23208"/>
    <cellStyle name="Normal 31 2 5 14 2" xfId="49293"/>
    <cellStyle name="Normal 31 2 5 15" xfId="23209"/>
    <cellStyle name="Normal 31 2 5 15 2" xfId="49294"/>
    <cellStyle name="Normal 31 2 5 16" xfId="23210"/>
    <cellStyle name="Normal 31 2 5 16 2" xfId="49295"/>
    <cellStyle name="Normal 31 2 5 17" xfId="23211"/>
    <cellStyle name="Normal 31 2 5 17 2" xfId="49296"/>
    <cellStyle name="Normal 31 2 5 18" xfId="23212"/>
    <cellStyle name="Normal 31 2 5 18 2" xfId="49297"/>
    <cellStyle name="Normal 31 2 5 19" xfId="23213"/>
    <cellStyle name="Normal 31 2 5 19 2" xfId="49298"/>
    <cellStyle name="Normal 31 2 5 2" xfId="23214"/>
    <cellStyle name="Normal 31 2 5 2 2" xfId="23215"/>
    <cellStyle name="Normal 31 2 5 2 2 2" xfId="49300"/>
    <cellStyle name="Normal 31 2 5 2 3" xfId="23216"/>
    <cellStyle name="Normal 31 2 5 2 3 2" xfId="49301"/>
    <cellStyle name="Normal 31 2 5 2 4" xfId="23217"/>
    <cellStyle name="Normal 31 2 5 2 4 2" xfId="49302"/>
    <cellStyle name="Normal 31 2 5 2 5" xfId="23218"/>
    <cellStyle name="Normal 31 2 5 2 5 2" xfId="49303"/>
    <cellStyle name="Normal 31 2 5 2 6" xfId="23219"/>
    <cellStyle name="Normal 31 2 5 2 6 2" xfId="49304"/>
    <cellStyle name="Normal 31 2 5 2 7" xfId="23220"/>
    <cellStyle name="Normal 31 2 5 2 7 2" xfId="49305"/>
    <cellStyle name="Normal 31 2 5 2 8" xfId="31227"/>
    <cellStyle name="Normal 31 2 5 2 9" xfId="49299"/>
    <cellStyle name="Normal 31 2 5 2_REUTERS" xfId="23221"/>
    <cellStyle name="Normal 31 2 5 20" xfId="23222"/>
    <cellStyle name="Normal 31 2 5 20 2" xfId="49306"/>
    <cellStyle name="Normal 31 2 5 21" xfId="31226"/>
    <cellStyle name="Normal 31 2 5 22" xfId="49288"/>
    <cellStyle name="Normal 31 2 5 3" xfId="23223"/>
    <cellStyle name="Normal 31 2 5 3 2" xfId="23224"/>
    <cellStyle name="Normal 31 2 5 3 2 2" xfId="49308"/>
    <cellStyle name="Normal 31 2 5 3 3" xfId="23225"/>
    <cellStyle name="Normal 31 2 5 3 3 2" xfId="49309"/>
    <cellStyle name="Normal 31 2 5 3 4" xfId="23226"/>
    <cellStyle name="Normal 31 2 5 3 4 2" xfId="49310"/>
    <cellStyle name="Normal 31 2 5 3 5" xfId="23227"/>
    <cellStyle name="Normal 31 2 5 3 5 2" xfId="49311"/>
    <cellStyle name="Normal 31 2 5 3 6" xfId="23228"/>
    <cellStyle name="Normal 31 2 5 3 6 2" xfId="49312"/>
    <cellStyle name="Normal 31 2 5 3 7" xfId="23229"/>
    <cellStyle name="Normal 31 2 5 3 7 2" xfId="49313"/>
    <cellStyle name="Normal 31 2 5 3 8" xfId="31228"/>
    <cellStyle name="Normal 31 2 5 3 9" xfId="49307"/>
    <cellStyle name="Normal 31 2 5 3_REUTERS" xfId="23230"/>
    <cellStyle name="Normal 31 2 5 4" xfId="23231"/>
    <cellStyle name="Normal 31 2 5 4 2" xfId="23232"/>
    <cellStyle name="Normal 31 2 5 4 2 2" xfId="49315"/>
    <cellStyle name="Normal 31 2 5 4 3" xfId="23233"/>
    <cellStyle name="Normal 31 2 5 4 3 2" xfId="49316"/>
    <cellStyle name="Normal 31 2 5 4 4" xfId="23234"/>
    <cellStyle name="Normal 31 2 5 4 4 2" xfId="49317"/>
    <cellStyle name="Normal 31 2 5 4 5" xfId="23235"/>
    <cellStyle name="Normal 31 2 5 4 5 2" xfId="49318"/>
    <cellStyle name="Normal 31 2 5 4 6" xfId="23236"/>
    <cellStyle name="Normal 31 2 5 4 6 2" xfId="49319"/>
    <cellStyle name="Normal 31 2 5 4 7" xfId="23237"/>
    <cellStyle name="Normal 31 2 5 4 7 2" xfId="49320"/>
    <cellStyle name="Normal 31 2 5 4 8" xfId="31229"/>
    <cellStyle name="Normal 31 2 5 4 9" xfId="49314"/>
    <cellStyle name="Normal 31 2 5 4_REUTERS" xfId="23238"/>
    <cellStyle name="Normal 31 2 5 5" xfId="23239"/>
    <cellStyle name="Normal 31 2 5 5 2" xfId="23240"/>
    <cellStyle name="Normal 31 2 5 5 2 2" xfId="49322"/>
    <cellStyle name="Normal 31 2 5 5 3" xfId="23241"/>
    <cellStyle name="Normal 31 2 5 5 3 2" xfId="49323"/>
    <cellStyle name="Normal 31 2 5 5 4" xfId="23242"/>
    <cellStyle name="Normal 31 2 5 5 4 2" xfId="49324"/>
    <cellStyle name="Normal 31 2 5 5 5" xfId="23243"/>
    <cellStyle name="Normal 31 2 5 5 5 2" xfId="49325"/>
    <cellStyle name="Normal 31 2 5 5 6" xfId="23244"/>
    <cellStyle name="Normal 31 2 5 5 6 2" xfId="49326"/>
    <cellStyle name="Normal 31 2 5 5 7" xfId="23245"/>
    <cellStyle name="Normal 31 2 5 5 7 2" xfId="49327"/>
    <cellStyle name="Normal 31 2 5 5 8" xfId="31230"/>
    <cellStyle name="Normal 31 2 5 5 9" xfId="49321"/>
    <cellStyle name="Normal 31 2 5 5_REUTERS" xfId="23246"/>
    <cellStyle name="Normal 31 2 5 6" xfId="23247"/>
    <cellStyle name="Normal 31 2 5 6 2" xfId="23248"/>
    <cellStyle name="Normal 31 2 5 6 2 2" xfId="49329"/>
    <cellStyle name="Normal 31 2 5 6 3" xfId="23249"/>
    <cellStyle name="Normal 31 2 5 6 3 2" xfId="49330"/>
    <cellStyle name="Normal 31 2 5 6 4" xfId="23250"/>
    <cellStyle name="Normal 31 2 5 6 4 2" xfId="49331"/>
    <cellStyle name="Normal 31 2 5 6 5" xfId="23251"/>
    <cellStyle name="Normal 31 2 5 6 5 2" xfId="49332"/>
    <cellStyle name="Normal 31 2 5 6 6" xfId="49328"/>
    <cellStyle name="Normal 31 2 5 7" xfId="23252"/>
    <cellStyle name="Normal 31 2 5 7 2" xfId="49333"/>
    <cellStyle name="Normal 31 2 5 8" xfId="23253"/>
    <cellStyle name="Normal 31 2 5 8 2" xfId="49334"/>
    <cellStyle name="Normal 31 2 5 9" xfId="23254"/>
    <cellStyle name="Normal 31 2 5 9 2" xfId="49335"/>
    <cellStyle name="Normal 31 2 5_INDX_CORR" xfId="23255"/>
    <cellStyle name="Normal 31 2 6" xfId="23256"/>
    <cellStyle name="Normal 31 2 6 2" xfId="23257"/>
    <cellStyle name="Normal 31 2 6 2 2" xfId="49337"/>
    <cellStyle name="Normal 31 2 6 3" xfId="23258"/>
    <cellStyle name="Normal 31 2 6 3 2" xfId="49338"/>
    <cellStyle name="Normal 31 2 6 4" xfId="23259"/>
    <cellStyle name="Normal 31 2 6 4 2" xfId="49339"/>
    <cellStyle name="Normal 31 2 6 5" xfId="23260"/>
    <cellStyle name="Normal 31 2 6 5 2" xfId="49340"/>
    <cellStyle name="Normal 31 2 6 6" xfId="23261"/>
    <cellStyle name="Normal 31 2 6 6 2" xfId="49341"/>
    <cellStyle name="Normal 31 2 6 7" xfId="23262"/>
    <cellStyle name="Normal 31 2 6 7 2" xfId="49342"/>
    <cellStyle name="Normal 31 2 6 8" xfId="31231"/>
    <cellStyle name="Normal 31 2 6 9" xfId="49336"/>
    <cellStyle name="Normal 31 2 6_REUTERS" xfId="23263"/>
    <cellStyle name="Normal 31 2 7" xfId="23264"/>
    <cellStyle name="Normal 31 2 7 2" xfId="23265"/>
    <cellStyle name="Normal 31 2 7 2 2" xfId="49344"/>
    <cellStyle name="Normal 31 2 7 3" xfId="23266"/>
    <cellStyle name="Normal 31 2 7 3 2" xfId="49345"/>
    <cellStyle name="Normal 31 2 7 4" xfId="23267"/>
    <cellStyle name="Normal 31 2 7 4 2" xfId="49346"/>
    <cellStyle name="Normal 31 2 7 5" xfId="23268"/>
    <cellStyle name="Normal 31 2 7 5 2" xfId="49347"/>
    <cellStyle name="Normal 31 2 7 6" xfId="23269"/>
    <cellStyle name="Normal 31 2 7 6 2" xfId="49348"/>
    <cellStyle name="Normal 31 2 7 7" xfId="23270"/>
    <cellStyle name="Normal 31 2 7 7 2" xfId="49349"/>
    <cellStyle name="Normal 31 2 7 8" xfId="31232"/>
    <cellStyle name="Normal 31 2 7 9" xfId="49343"/>
    <cellStyle name="Normal 31 2 7_REUTERS" xfId="23271"/>
    <cellStyle name="Normal 31 2 8" xfId="23272"/>
    <cellStyle name="Normal 31 2 8 2" xfId="23273"/>
    <cellStyle name="Normal 31 2 8 2 2" xfId="49351"/>
    <cellStyle name="Normal 31 2 8 3" xfId="23274"/>
    <cellStyle name="Normal 31 2 8 3 2" xfId="49352"/>
    <cellStyle name="Normal 31 2 8 4" xfId="23275"/>
    <cellStyle name="Normal 31 2 8 4 2" xfId="49353"/>
    <cellStyle name="Normal 31 2 8 5" xfId="23276"/>
    <cellStyle name="Normal 31 2 8 5 2" xfId="49354"/>
    <cellStyle name="Normal 31 2 8 6" xfId="23277"/>
    <cellStyle name="Normal 31 2 8 6 2" xfId="49355"/>
    <cellStyle name="Normal 31 2 8 7" xfId="23278"/>
    <cellStyle name="Normal 31 2 8 7 2" xfId="49356"/>
    <cellStyle name="Normal 31 2 8 8" xfId="31233"/>
    <cellStyle name="Normal 31 2 8 9" xfId="49350"/>
    <cellStyle name="Normal 31 2 8_REUTERS" xfId="23279"/>
    <cellStyle name="Normal 31 2 9" xfId="23280"/>
    <cellStyle name="Normal 31 2 9 2" xfId="23281"/>
    <cellStyle name="Normal 31 2 9 2 2" xfId="49358"/>
    <cellStyle name="Normal 31 2 9 3" xfId="23282"/>
    <cellStyle name="Normal 31 2 9 3 2" xfId="49359"/>
    <cellStyle name="Normal 31 2 9 4" xfId="23283"/>
    <cellStyle name="Normal 31 2 9 4 2" xfId="49360"/>
    <cellStyle name="Normal 31 2 9 5" xfId="23284"/>
    <cellStyle name="Normal 31 2 9 5 2" xfId="49361"/>
    <cellStyle name="Normal 31 2 9 6" xfId="23285"/>
    <cellStyle name="Normal 31 2 9 6 2" xfId="49362"/>
    <cellStyle name="Normal 31 2 9 7" xfId="23286"/>
    <cellStyle name="Normal 31 2 9 7 2" xfId="49363"/>
    <cellStyle name="Normal 31 2 9 8" xfId="31234"/>
    <cellStyle name="Normal 31 2 9 9" xfId="49357"/>
    <cellStyle name="Normal 31 2 9_REUTERS" xfId="23287"/>
    <cellStyle name="Normal 31 2_DIFF DBI" xfId="23288"/>
    <cellStyle name="Normal 31 20" xfId="23289"/>
    <cellStyle name="Normal 31 20 2" xfId="49364"/>
    <cellStyle name="Normal 31 21" xfId="23290"/>
    <cellStyle name="Normal 31 21 2" xfId="49365"/>
    <cellStyle name="Normal 31 22" xfId="31209"/>
    <cellStyle name="Normal 31 23" xfId="49113"/>
    <cellStyle name="Normal 31 3" xfId="23291"/>
    <cellStyle name="Normal 31 3 2" xfId="23292"/>
    <cellStyle name="Normal 31 3 2 2" xfId="49367"/>
    <cellStyle name="Normal 31 3 3" xfId="23293"/>
    <cellStyle name="Normal 31 3 3 2" xfId="49368"/>
    <cellStyle name="Normal 31 3 4" xfId="23294"/>
    <cellStyle name="Normal 31 3 4 2" xfId="49369"/>
    <cellStyle name="Normal 31 3 5" xfId="23295"/>
    <cellStyle name="Normal 31 3 5 2" xfId="49370"/>
    <cellStyle name="Normal 31 3 6" xfId="23296"/>
    <cellStyle name="Normal 31 3 6 2" xfId="49371"/>
    <cellStyle name="Normal 31 3 7" xfId="23297"/>
    <cellStyle name="Normal 31 3 7 2" xfId="49372"/>
    <cellStyle name="Normal 31 3 8" xfId="31235"/>
    <cellStyle name="Normal 31 3 9" xfId="49366"/>
    <cellStyle name="Normal 31 3_REUTERS" xfId="23298"/>
    <cellStyle name="Normal 31 4" xfId="23299"/>
    <cellStyle name="Normal 31 4 2" xfId="23300"/>
    <cellStyle name="Normal 31 4 2 2" xfId="49374"/>
    <cellStyle name="Normal 31 4 3" xfId="23301"/>
    <cellStyle name="Normal 31 4 3 2" xfId="49375"/>
    <cellStyle name="Normal 31 4 4" xfId="23302"/>
    <cellStyle name="Normal 31 4 4 2" xfId="49376"/>
    <cellStyle name="Normal 31 4 5" xfId="23303"/>
    <cellStyle name="Normal 31 4 5 2" xfId="49377"/>
    <cellStyle name="Normal 31 4 6" xfId="23304"/>
    <cellStyle name="Normal 31 4 6 2" xfId="49378"/>
    <cellStyle name="Normal 31 4 7" xfId="23305"/>
    <cellStyle name="Normal 31 4 7 2" xfId="49379"/>
    <cellStyle name="Normal 31 4 8" xfId="31236"/>
    <cellStyle name="Normal 31 4 9" xfId="49373"/>
    <cellStyle name="Normal 31 4_REUTERS" xfId="23306"/>
    <cellStyle name="Normal 31 5" xfId="23307"/>
    <cellStyle name="Normal 31 5 2" xfId="23308"/>
    <cellStyle name="Normal 31 5 2 2" xfId="49381"/>
    <cellStyle name="Normal 31 5 3" xfId="23309"/>
    <cellStyle name="Normal 31 5 3 2" xfId="49382"/>
    <cellStyle name="Normal 31 5 4" xfId="23310"/>
    <cellStyle name="Normal 31 5 4 2" xfId="49383"/>
    <cellStyle name="Normal 31 5 5" xfId="23311"/>
    <cellStyle name="Normal 31 5 5 2" xfId="49384"/>
    <cellStyle name="Normal 31 5 6" xfId="23312"/>
    <cellStyle name="Normal 31 5 6 2" xfId="49385"/>
    <cellStyle name="Normal 31 5 7" xfId="23313"/>
    <cellStyle name="Normal 31 5 7 2" xfId="49386"/>
    <cellStyle name="Normal 31 5 8" xfId="31237"/>
    <cellStyle name="Normal 31 5 9" xfId="49380"/>
    <cellStyle name="Normal 31 5_REUTERS" xfId="23314"/>
    <cellStyle name="Normal 31 6" xfId="23315"/>
    <cellStyle name="Normal 31 6 2" xfId="23316"/>
    <cellStyle name="Normal 31 6 2 2" xfId="49388"/>
    <cellStyle name="Normal 31 6 3" xfId="23317"/>
    <cellStyle name="Normal 31 6 3 2" xfId="49389"/>
    <cellStyle name="Normal 31 6 4" xfId="23318"/>
    <cellStyle name="Normal 31 6 4 2" xfId="49390"/>
    <cellStyle name="Normal 31 6 5" xfId="23319"/>
    <cellStyle name="Normal 31 6 5 2" xfId="49391"/>
    <cellStyle name="Normal 31 6 6" xfId="23320"/>
    <cellStyle name="Normal 31 6 6 2" xfId="49392"/>
    <cellStyle name="Normal 31 6 7" xfId="23321"/>
    <cellStyle name="Normal 31 6 7 2" xfId="49393"/>
    <cellStyle name="Normal 31 6 8" xfId="31238"/>
    <cellStyle name="Normal 31 6 9" xfId="49387"/>
    <cellStyle name="Normal 31 6_REUTERS" xfId="23322"/>
    <cellStyle name="Normal 31 7" xfId="23323"/>
    <cellStyle name="Normal 31 7 2" xfId="23324"/>
    <cellStyle name="Normal 31 7 2 2" xfId="49395"/>
    <cellStyle name="Normal 31 7 3" xfId="23325"/>
    <cellStyle name="Normal 31 7 3 2" xfId="49396"/>
    <cellStyle name="Normal 31 7 4" xfId="23326"/>
    <cellStyle name="Normal 31 7 4 2" xfId="49397"/>
    <cellStyle name="Normal 31 7 5" xfId="23327"/>
    <cellStyle name="Normal 31 7 5 2" xfId="49398"/>
    <cellStyle name="Normal 31 7 6" xfId="49394"/>
    <cellStyle name="Normal 31 8" xfId="23328"/>
    <cellStyle name="Normal 31 8 2" xfId="49399"/>
    <cellStyle name="Normal 31 9" xfId="23329"/>
    <cellStyle name="Normal 31 9 2" xfId="49400"/>
    <cellStyle name="Normal 31_INDX_CORR" xfId="23330"/>
    <cellStyle name="Normal 32" xfId="23331"/>
    <cellStyle name="Normal 32 10" xfId="23332"/>
    <cellStyle name="Normal 32 10 2" xfId="49402"/>
    <cellStyle name="Normal 32 11" xfId="23333"/>
    <cellStyle name="Normal 32 11 2" xfId="49403"/>
    <cellStyle name="Normal 32 12" xfId="23334"/>
    <cellStyle name="Normal 32 12 2" xfId="49404"/>
    <cellStyle name="Normal 32 13" xfId="23335"/>
    <cellStyle name="Normal 32 13 2" xfId="49405"/>
    <cellStyle name="Normal 32 14" xfId="23336"/>
    <cellStyle name="Normal 32 14 2" xfId="49406"/>
    <cellStyle name="Normal 32 15" xfId="23337"/>
    <cellStyle name="Normal 32 15 2" xfId="49407"/>
    <cellStyle name="Normal 32 16" xfId="23338"/>
    <cellStyle name="Normal 32 16 2" xfId="49408"/>
    <cellStyle name="Normal 32 17" xfId="23339"/>
    <cellStyle name="Normal 32 17 2" xfId="49409"/>
    <cellStyle name="Normal 32 18" xfId="23340"/>
    <cellStyle name="Normal 32 18 2" xfId="49410"/>
    <cellStyle name="Normal 32 19" xfId="23341"/>
    <cellStyle name="Normal 32 19 2" xfId="49411"/>
    <cellStyle name="Normal 32 2" xfId="23342"/>
    <cellStyle name="Normal 32 2 10" xfId="23343"/>
    <cellStyle name="Normal 32 2 10 2" xfId="49413"/>
    <cellStyle name="Normal 32 2 11" xfId="23344"/>
    <cellStyle name="Normal 32 2 11 2" xfId="49414"/>
    <cellStyle name="Normal 32 2 12" xfId="23345"/>
    <cellStyle name="Normal 32 2 12 2" xfId="49415"/>
    <cellStyle name="Normal 32 2 13" xfId="23346"/>
    <cellStyle name="Normal 32 2 13 2" xfId="49416"/>
    <cellStyle name="Normal 32 2 14" xfId="23347"/>
    <cellStyle name="Normal 32 2 14 2" xfId="49417"/>
    <cellStyle name="Normal 32 2 15" xfId="23348"/>
    <cellStyle name="Normal 32 2 15 2" xfId="49418"/>
    <cellStyle name="Normal 32 2 16" xfId="23349"/>
    <cellStyle name="Normal 32 2 16 2" xfId="49419"/>
    <cellStyle name="Normal 32 2 17" xfId="23350"/>
    <cellStyle name="Normal 32 2 17 2" xfId="49420"/>
    <cellStyle name="Normal 32 2 18" xfId="23351"/>
    <cellStyle name="Normal 32 2 18 2" xfId="49421"/>
    <cellStyle name="Normal 32 2 19" xfId="23352"/>
    <cellStyle name="Normal 32 2 19 2" xfId="49422"/>
    <cellStyle name="Normal 32 2 2" xfId="23353"/>
    <cellStyle name="Normal 32 2 2 2" xfId="23354"/>
    <cellStyle name="Normal 32 2 2 2 2" xfId="49424"/>
    <cellStyle name="Normal 32 2 2 3" xfId="23355"/>
    <cellStyle name="Normal 32 2 2 3 2" xfId="49425"/>
    <cellStyle name="Normal 32 2 2 4" xfId="23356"/>
    <cellStyle name="Normal 32 2 2 4 2" xfId="49426"/>
    <cellStyle name="Normal 32 2 2 5" xfId="23357"/>
    <cellStyle name="Normal 32 2 2 5 2" xfId="49427"/>
    <cellStyle name="Normal 32 2 2 6" xfId="23358"/>
    <cellStyle name="Normal 32 2 2 6 2" xfId="49428"/>
    <cellStyle name="Normal 32 2 2 7" xfId="23359"/>
    <cellStyle name="Normal 32 2 2 7 2" xfId="49429"/>
    <cellStyle name="Normal 32 2 2 8" xfId="31241"/>
    <cellStyle name="Normal 32 2 2 9" xfId="49423"/>
    <cellStyle name="Normal 32 2 2_REUTERS" xfId="23360"/>
    <cellStyle name="Normal 32 2 20" xfId="23361"/>
    <cellStyle name="Normal 32 2 20 2" xfId="49430"/>
    <cellStyle name="Normal 32 2 21" xfId="31240"/>
    <cellStyle name="Normal 32 2 22" xfId="49412"/>
    <cellStyle name="Normal 32 2 3" xfId="23362"/>
    <cellStyle name="Normal 32 2 3 2" xfId="23363"/>
    <cellStyle name="Normal 32 2 3 2 2" xfId="49432"/>
    <cellStyle name="Normal 32 2 3 3" xfId="23364"/>
    <cellStyle name="Normal 32 2 3 3 2" xfId="49433"/>
    <cellStyle name="Normal 32 2 3 4" xfId="23365"/>
    <cellStyle name="Normal 32 2 3 4 2" xfId="49434"/>
    <cellStyle name="Normal 32 2 3 5" xfId="23366"/>
    <cellStyle name="Normal 32 2 3 5 2" xfId="49435"/>
    <cellStyle name="Normal 32 2 3 6" xfId="23367"/>
    <cellStyle name="Normal 32 2 3 6 2" xfId="49436"/>
    <cellStyle name="Normal 32 2 3 7" xfId="23368"/>
    <cellStyle name="Normal 32 2 3 7 2" xfId="49437"/>
    <cellStyle name="Normal 32 2 3 8" xfId="31242"/>
    <cellStyle name="Normal 32 2 3 9" xfId="49431"/>
    <cellStyle name="Normal 32 2 3_REUTERS" xfId="23369"/>
    <cellStyle name="Normal 32 2 4" xfId="23370"/>
    <cellStyle name="Normal 32 2 4 2" xfId="23371"/>
    <cellStyle name="Normal 32 2 4 2 2" xfId="49439"/>
    <cellStyle name="Normal 32 2 4 3" xfId="23372"/>
    <cellStyle name="Normal 32 2 4 3 2" xfId="49440"/>
    <cellStyle name="Normal 32 2 4 4" xfId="23373"/>
    <cellStyle name="Normal 32 2 4 4 2" xfId="49441"/>
    <cellStyle name="Normal 32 2 4 5" xfId="23374"/>
    <cellStyle name="Normal 32 2 4 5 2" xfId="49442"/>
    <cellStyle name="Normal 32 2 4 6" xfId="23375"/>
    <cellStyle name="Normal 32 2 4 6 2" xfId="49443"/>
    <cellStyle name="Normal 32 2 4 7" xfId="23376"/>
    <cellStyle name="Normal 32 2 4 7 2" xfId="49444"/>
    <cellStyle name="Normal 32 2 4 8" xfId="31243"/>
    <cellStyle name="Normal 32 2 4 9" xfId="49438"/>
    <cellStyle name="Normal 32 2 4_REUTERS" xfId="23377"/>
    <cellStyle name="Normal 32 2 5" xfId="23378"/>
    <cellStyle name="Normal 32 2 5 2" xfId="23379"/>
    <cellStyle name="Normal 32 2 5 2 2" xfId="49446"/>
    <cellStyle name="Normal 32 2 5 3" xfId="23380"/>
    <cellStyle name="Normal 32 2 5 3 2" xfId="49447"/>
    <cellStyle name="Normal 32 2 5 4" xfId="23381"/>
    <cellStyle name="Normal 32 2 5 4 2" xfId="49448"/>
    <cellStyle name="Normal 32 2 5 5" xfId="23382"/>
    <cellStyle name="Normal 32 2 5 5 2" xfId="49449"/>
    <cellStyle name="Normal 32 2 5 6" xfId="23383"/>
    <cellStyle name="Normal 32 2 5 6 2" xfId="49450"/>
    <cellStyle name="Normal 32 2 5 7" xfId="23384"/>
    <cellStyle name="Normal 32 2 5 7 2" xfId="49451"/>
    <cellStyle name="Normal 32 2 5 8" xfId="31244"/>
    <cellStyle name="Normal 32 2 5 9" xfId="49445"/>
    <cellStyle name="Normal 32 2 5_REUTERS" xfId="23385"/>
    <cellStyle name="Normal 32 2 6" xfId="23386"/>
    <cellStyle name="Normal 32 2 6 2" xfId="23387"/>
    <cellStyle name="Normal 32 2 6 2 2" xfId="49453"/>
    <cellStyle name="Normal 32 2 6 3" xfId="23388"/>
    <cellStyle name="Normal 32 2 6 3 2" xfId="49454"/>
    <cellStyle name="Normal 32 2 6 4" xfId="23389"/>
    <cellStyle name="Normal 32 2 6 4 2" xfId="49455"/>
    <cellStyle name="Normal 32 2 6 5" xfId="23390"/>
    <cellStyle name="Normal 32 2 6 5 2" xfId="49456"/>
    <cellStyle name="Normal 32 2 6 6" xfId="49452"/>
    <cellStyle name="Normal 32 2 7" xfId="23391"/>
    <cellStyle name="Normal 32 2 7 2" xfId="49457"/>
    <cellStyle name="Normal 32 2 8" xfId="23392"/>
    <cellStyle name="Normal 32 2 8 2" xfId="49458"/>
    <cellStyle name="Normal 32 2 9" xfId="23393"/>
    <cellStyle name="Normal 32 2 9 2" xfId="49459"/>
    <cellStyle name="Normal 32 2_INDX_CORR" xfId="23394"/>
    <cellStyle name="Normal 32 20" xfId="23395"/>
    <cellStyle name="Normal 32 20 2" xfId="49460"/>
    <cellStyle name="Normal 32 21" xfId="23396"/>
    <cellStyle name="Normal 32 21 2" xfId="49461"/>
    <cellStyle name="Normal 32 22" xfId="31239"/>
    <cellStyle name="Normal 32 23" xfId="49401"/>
    <cellStyle name="Normal 32 3" xfId="23397"/>
    <cellStyle name="Normal 32 3 2" xfId="23398"/>
    <cellStyle name="Normal 32 3 2 2" xfId="49463"/>
    <cellStyle name="Normal 32 3 3" xfId="23399"/>
    <cellStyle name="Normal 32 3 3 2" xfId="49464"/>
    <cellStyle name="Normal 32 3 4" xfId="23400"/>
    <cellStyle name="Normal 32 3 4 2" xfId="49465"/>
    <cellStyle name="Normal 32 3 5" xfId="23401"/>
    <cellStyle name="Normal 32 3 5 2" xfId="49466"/>
    <cellStyle name="Normal 32 3 6" xfId="23402"/>
    <cellStyle name="Normal 32 3 6 2" xfId="49467"/>
    <cellStyle name="Normal 32 3 7" xfId="23403"/>
    <cellStyle name="Normal 32 3 7 2" xfId="49468"/>
    <cellStyle name="Normal 32 3 8" xfId="31245"/>
    <cellStyle name="Normal 32 3 9" xfId="49462"/>
    <cellStyle name="Normal 32 3_REUTERS" xfId="23404"/>
    <cellStyle name="Normal 32 4" xfId="23405"/>
    <cellStyle name="Normal 32 4 2" xfId="23406"/>
    <cellStyle name="Normal 32 4 2 2" xfId="49470"/>
    <cellStyle name="Normal 32 4 3" xfId="23407"/>
    <cellStyle name="Normal 32 4 3 2" xfId="49471"/>
    <cellStyle name="Normal 32 4 4" xfId="23408"/>
    <cellStyle name="Normal 32 4 4 2" xfId="49472"/>
    <cellStyle name="Normal 32 4 5" xfId="23409"/>
    <cellStyle name="Normal 32 4 5 2" xfId="49473"/>
    <cellStyle name="Normal 32 4 6" xfId="23410"/>
    <cellStyle name="Normal 32 4 6 2" xfId="49474"/>
    <cellStyle name="Normal 32 4 7" xfId="23411"/>
    <cellStyle name="Normal 32 4 7 2" xfId="49475"/>
    <cellStyle name="Normal 32 4 8" xfId="31246"/>
    <cellStyle name="Normal 32 4 9" xfId="49469"/>
    <cellStyle name="Normal 32 4_REUTERS" xfId="23412"/>
    <cellStyle name="Normal 32 5" xfId="23413"/>
    <cellStyle name="Normal 32 5 2" xfId="23414"/>
    <cellStyle name="Normal 32 5 2 2" xfId="49477"/>
    <cellStyle name="Normal 32 5 3" xfId="23415"/>
    <cellStyle name="Normal 32 5 3 2" xfId="49478"/>
    <cellStyle name="Normal 32 5 4" xfId="23416"/>
    <cellStyle name="Normal 32 5 4 2" xfId="49479"/>
    <cellStyle name="Normal 32 5 5" xfId="23417"/>
    <cellStyle name="Normal 32 5 5 2" xfId="49480"/>
    <cellStyle name="Normal 32 5 6" xfId="23418"/>
    <cellStyle name="Normal 32 5 6 2" xfId="49481"/>
    <cellStyle name="Normal 32 5 7" xfId="23419"/>
    <cellStyle name="Normal 32 5 7 2" xfId="49482"/>
    <cellStyle name="Normal 32 5 8" xfId="31247"/>
    <cellStyle name="Normal 32 5 9" xfId="49476"/>
    <cellStyle name="Normal 32 5_REUTERS" xfId="23420"/>
    <cellStyle name="Normal 32 6" xfId="23421"/>
    <cellStyle name="Normal 32 6 2" xfId="23422"/>
    <cellStyle name="Normal 32 6 2 2" xfId="49484"/>
    <cellStyle name="Normal 32 6 3" xfId="23423"/>
    <cellStyle name="Normal 32 6 3 2" xfId="49485"/>
    <cellStyle name="Normal 32 6 4" xfId="23424"/>
    <cellStyle name="Normal 32 6 4 2" xfId="49486"/>
    <cellStyle name="Normal 32 6 5" xfId="23425"/>
    <cellStyle name="Normal 32 6 5 2" xfId="49487"/>
    <cellStyle name="Normal 32 6 6" xfId="23426"/>
    <cellStyle name="Normal 32 6 6 2" xfId="49488"/>
    <cellStyle name="Normal 32 6 7" xfId="23427"/>
    <cellStyle name="Normal 32 6 7 2" xfId="49489"/>
    <cellStyle name="Normal 32 6 8" xfId="31248"/>
    <cellStyle name="Normal 32 6 9" xfId="49483"/>
    <cellStyle name="Normal 32 6_REUTERS" xfId="23428"/>
    <cellStyle name="Normal 32 7" xfId="23429"/>
    <cellStyle name="Normal 32 7 2" xfId="23430"/>
    <cellStyle name="Normal 32 7 2 2" xfId="49491"/>
    <cellStyle name="Normal 32 7 3" xfId="23431"/>
    <cellStyle name="Normal 32 7 3 2" xfId="49492"/>
    <cellStyle name="Normal 32 7 4" xfId="23432"/>
    <cellStyle name="Normal 32 7 4 2" xfId="49493"/>
    <cellStyle name="Normal 32 7 5" xfId="23433"/>
    <cellStyle name="Normal 32 7 5 2" xfId="49494"/>
    <cellStyle name="Normal 32 7 6" xfId="49490"/>
    <cellStyle name="Normal 32 8" xfId="23434"/>
    <cellStyle name="Normal 32 8 2" xfId="49495"/>
    <cellStyle name="Normal 32 9" xfId="23435"/>
    <cellStyle name="Normal 32 9 2" xfId="49496"/>
    <cellStyle name="Normal 32_INDX_CORR" xfId="23436"/>
    <cellStyle name="Normal 33" xfId="23437"/>
    <cellStyle name="Normal 33 10" xfId="23438"/>
    <cellStyle name="Normal 33 10 2" xfId="49498"/>
    <cellStyle name="Normal 33 11" xfId="23439"/>
    <cellStyle name="Normal 33 11 2" xfId="49499"/>
    <cellStyle name="Normal 33 12" xfId="23440"/>
    <cellStyle name="Normal 33 12 2" xfId="49500"/>
    <cellStyle name="Normal 33 13" xfId="23441"/>
    <cellStyle name="Normal 33 13 2" xfId="49501"/>
    <cellStyle name="Normal 33 14" xfId="23442"/>
    <cellStyle name="Normal 33 14 2" xfId="49502"/>
    <cellStyle name="Normal 33 15" xfId="23443"/>
    <cellStyle name="Normal 33 15 2" xfId="49503"/>
    <cellStyle name="Normal 33 16" xfId="23444"/>
    <cellStyle name="Normal 33 16 2" xfId="49504"/>
    <cellStyle name="Normal 33 17" xfId="23445"/>
    <cellStyle name="Normal 33 17 2" xfId="49505"/>
    <cellStyle name="Normal 33 18" xfId="23446"/>
    <cellStyle name="Normal 33 18 2" xfId="49506"/>
    <cellStyle name="Normal 33 19" xfId="23447"/>
    <cellStyle name="Normal 33 19 2" xfId="49507"/>
    <cellStyle name="Normal 33 2" xfId="23448"/>
    <cellStyle name="Normal 33 2 2" xfId="23449"/>
    <cellStyle name="Normal 33 2 2 2" xfId="49509"/>
    <cellStyle name="Normal 33 2 3" xfId="23450"/>
    <cellStyle name="Normal 33 2 3 2" xfId="49510"/>
    <cellStyle name="Normal 33 2 4" xfId="23451"/>
    <cellStyle name="Normal 33 2 4 2" xfId="49511"/>
    <cellStyle name="Normal 33 2 5" xfId="23452"/>
    <cellStyle name="Normal 33 2 5 2" xfId="49512"/>
    <cellStyle name="Normal 33 2 6" xfId="23453"/>
    <cellStyle name="Normal 33 2 6 2" xfId="49513"/>
    <cellStyle name="Normal 33 2 7" xfId="23454"/>
    <cellStyle name="Normal 33 2 7 2" xfId="49514"/>
    <cellStyle name="Normal 33 2 8" xfId="31250"/>
    <cellStyle name="Normal 33 2 9" xfId="49508"/>
    <cellStyle name="Normal 33 2_REUTERS" xfId="23455"/>
    <cellStyle name="Normal 33 20" xfId="23456"/>
    <cellStyle name="Normal 33 20 2" xfId="49515"/>
    <cellStyle name="Normal 33 21" xfId="31249"/>
    <cellStyle name="Normal 33 22" xfId="49497"/>
    <cellStyle name="Normal 33 3" xfId="23457"/>
    <cellStyle name="Normal 33 3 2" xfId="23458"/>
    <cellStyle name="Normal 33 3 2 2" xfId="49517"/>
    <cellStyle name="Normal 33 3 3" xfId="23459"/>
    <cellStyle name="Normal 33 3 3 2" xfId="49518"/>
    <cellStyle name="Normal 33 3 4" xfId="23460"/>
    <cellStyle name="Normal 33 3 4 2" xfId="49519"/>
    <cellStyle name="Normal 33 3 5" xfId="23461"/>
    <cellStyle name="Normal 33 3 5 2" xfId="49520"/>
    <cellStyle name="Normal 33 3 6" xfId="23462"/>
    <cellStyle name="Normal 33 3 6 2" xfId="49521"/>
    <cellStyle name="Normal 33 3 7" xfId="23463"/>
    <cellStyle name="Normal 33 3 7 2" xfId="49522"/>
    <cellStyle name="Normal 33 3 8" xfId="31251"/>
    <cellStyle name="Normal 33 3 9" xfId="49516"/>
    <cellStyle name="Normal 33 3_REUTERS" xfId="23464"/>
    <cellStyle name="Normal 33 4" xfId="23465"/>
    <cellStyle name="Normal 33 4 2" xfId="23466"/>
    <cellStyle name="Normal 33 4 2 2" xfId="49524"/>
    <cellStyle name="Normal 33 4 3" xfId="23467"/>
    <cellStyle name="Normal 33 4 3 2" xfId="49525"/>
    <cellStyle name="Normal 33 4 4" xfId="23468"/>
    <cellStyle name="Normal 33 4 4 2" xfId="49526"/>
    <cellStyle name="Normal 33 4 5" xfId="23469"/>
    <cellStyle name="Normal 33 4 5 2" xfId="49527"/>
    <cellStyle name="Normal 33 4 6" xfId="23470"/>
    <cellStyle name="Normal 33 4 6 2" xfId="49528"/>
    <cellStyle name="Normal 33 4 7" xfId="23471"/>
    <cellStyle name="Normal 33 4 7 2" xfId="49529"/>
    <cellStyle name="Normal 33 4 8" xfId="31252"/>
    <cellStyle name="Normal 33 4 9" xfId="49523"/>
    <cellStyle name="Normal 33 4_REUTERS" xfId="23472"/>
    <cellStyle name="Normal 33 5" xfId="23473"/>
    <cellStyle name="Normal 33 5 2" xfId="23474"/>
    <cellStyle name="Normal 33 5 2 2" xfId="49531"/>
    <cellStyle name="Normal 33 5 3" xfId="23475"/>
    <cellStyle name="Normal 33 5 3 2" xfId="49532"/>
    <cellStyle name="Normal 33 5 4" xfId="23476"/>
    <cellStyle name="Normal 33 5 4 2" xfId="49533"/>
    <cellStyle name="Normal 33 5 5" xfId="23477"/>
    <cellStyle name="Normal 33 5 5 2" xfId="49534"/>
    <cellStyle name="Normal 33 5 6" xfId="23478"/>
    <cellStyle name="Normal 33 5 6 2" xfId="49535"/>
    <cellStyle name="Normal 33 5 7" xfId="23479"/>
    <cellStyle name="Normal 33 5 7 2" xfId="49536"/>
    <cellStyle name="Normal 33 5 8" xfId="31253"/>
    <cellStyle name="Normal 33 5 9" xfId="49530"/>
    <cellStyle name="Normal 33 5_REUTERS" xfId="23480"/>
    <cellStyle name="Normal 33 6" xfId="23481"/>
    <cellStyle name="Normal 33 6 2" xfId="23482"/>
    <cellStyle name="Normal 33 6 2 2" xfId="49538"/>
    <cellStyle name="Normal 33 6 3" xfId="23483"/>
    <cellStyle name="Normal 33 6 3 2" xfId="49539"/>
    <cellStyle name="Normal 33 6 4" xfId="23484"/>
    <cellStyle name="Normal 33 6 4 2" xfId="49540"/>
    <cellStyle name="Normal 33 6 5" xfId="23485"/>
    <cellStyle name="Normal 33 6 5 2" xfId="49541"/>
    <cellStyle name="Normal 33 6 6" xfId="49537"/>
    <cellStyle name="Normal 33 7" xfId="23486"/>
    <cellStyle name="Normal 33 7 2" xfId="49542"/>
    <cellStyle name="Normal 33 8" xfId="23487"/>
    <cellStyle name="Normal 33 8 2" xfId="49543"/>
    <cellStyle name="Normal 33 9" xfId="23488"/>
    <cellStyle name="Normal 33 9 2" xfId="49544"/>
    <cellStyle name="Normal 33_INDX_CORR" xfId="23489"/>
    <cellStyle name="Normal 34" xfId="23490"/>
    <cellStyle name="Normal 34 10" xfId="23491"/>
    <cellStyle name="Normal 34 10 2" xfId="49546"/>
    <cellStyle name="Normal 34 11" xfId="23492"/>
    <cellStyle name="Normal 34 11 2" xfId="49547"/>
    <cellStyle name="Normal 34 12" xfId="23493"/>
    <cellStyle name="Normal 34 12 2" xfId="49548"/>
    <cellStyle name="Normal 34 13" xfId="23494"/>
    <cellStyle name="Normal 34 13 2" xfId="49549"/>
    <cellStyle name="Normal 34 14" xfId="23495"/>
    <cellStyle name="Normal 34 14 2" xfId="49550"/>
    <cellStyle name="Normal 34 15" xfId="23496"/>
    <cellStyle name="Normal 34 15 2" xfId="49551"/>
    <cellStyle name="Normal 34 16" xfId="23497"/>
    <cellStyle name="Normal 34 16 2" xfId="49552"/>
    <cellStyle name="Normal 34 17" xfId="23498"/>
    <cellStyle name="Normal 34 17 2" xfId="49553"/>
    <cellStyle name="Normal 34 18" xfId="23499"/>
    <cellStyle name="Normal 34 18 2" xfId="49554"/>
    <cellStyle name="Normal 34 19" xfId="23500"/>
    <cellStyle name="Normal 34 19 2" xfId="49555"/>
    <cellStyle name="Normal 34 2" xfId="23501"/>
    <cellStyle name="Normal 34 2 10" xfId="23502"/>
    <cellStyle name="Normal 34 2 10 2" xfId="49557"/>
    <cellStyle name="Normal 34 2 11" xfId="23503"/>
    <cellStyle name="Normal 34 2 11 2" xfId="49558"/>
    <cellStyle name="Normal 34 2 12" xfId="23504"/>
    <cellStyle name="Normal 34 2 12 2" xfId="49559"/>
    <cellStyle name="Normal 34 2 13" xfId="23505"/>
    <cellStyle name="Normal 34 2 13 2" xfId="49560"/>
    <cellStyle name="Normal 34 2 14" xfId="23506"/>
    <cellStyle name="Normal 34 2 14 2" xfId="49561"/>
    <cellStyle name="Normal 34 2 15" xfId="23507"/>
    <cellStyle name="Normal 34 2 15 2" xfId="49562"/>
    <cellStyle name="Normal 34 2 16" xfId="23508"/>
    <cellStyle name="Normal 34 2 16 2" xfId="49563"/>
    <cellStyle name="Normal 34 2 17" xfId="23509"/>
    <cellStyle name="Normal 34 2 17 2" xfId="49564"/>
    <cellStyle name="Normal 34 2 18" xfId="23510"/>
    <cellStyle name="Normal 34 2 18 2" xfId="49565"/>
    <cellStyle name="Normal 34 2 19" xfId="23511"/>
    <cellStyle name="Normal 34 2 19 2" xfId="49566"/>
    <cellStyle name="Normal 34 2 2" xfId="23512"/>
    <cellStyle name="Normal 34 2 2 2" xfId="23513"/>
    <cellStyle name="Normal 34 2 2 2 2" xfId="49568"/>
    <cellStyle name="Normal 34 2 2 3" xfId="23514"/>
    <cellStyle name="Normal 34 2 2 3 2" xfId="49569"/>
    <cellStyle name="Normal 34 2 2 4" xfId="23515"/>
    <cellStyle name="Normal 34 2 2 4 2" xfId="49570"/>
    <cellStyle name="Normal 34 2 2 5" xfId="23516"/>
    <cellStyle name="Normal 34 2 2 5 2" xfId="49571"/>
    <cellStyle name="Normal 34 2 2 6" xfId="23517"/>
    <cellStyle name="Normal 34 2 2 6 2" xfId="49572"/>
    <cellStyle name="Normal 34 2 2 7" xfId="23518"/>
    <cellStyle name="Normal 34 2 2 7 2" xfId="49573"/>
    <cellStyle name="Normal 34 2 2 8" xfId="31256"/>
    <cellStyle name="Normal 34 2 2 9" xfId="49567"/>
    <cellStyle name="Normal 34 2 2_REUTERS" xfId="23519"/>
    <cellStyle name="Normal 34 2 20" xfId="23520"/>
    <cellStyle name="Normal 34 2 20 2" xfId="49574"/>
    <cellStyle name="Normal 34 2 21" xfId="31255"/>
    <cellStyle name="Normal 34 2 22" xfId="49556"/>
    <cellStyle name="Normal 34 2 3" xfId="23521"/>
    <cellStyle name="Normal 34 2 3 2" xfId="23522"/>
    <cellStyle name="Normal 34 2 3 2 2" xfId="49576"/>
    <cellStyle name="Normal 34 2 3 3" xfId="23523"/>
    <cellStyle name="Normal 34 2 3 3 2" xfId="49577"/>
    <cellStyle name="Normal 34 2 3 4" xfId="23524"/>
    <cellStyle name="Normal 34 2 3 4 2" xfId="49578"/>
    <cellStyle name="Normal 34 2 3 5" xfId="23525"/>
    <cellStyle name="Normal 34 2 3 5 2" xfId="49579"/>
    <cellStyle name="Normal 34 2 3 6" xfId="23526"/>
    <cellStyle name="Normal 34 2 3 6 2" xfId="49580"/>
    <cellStyle name="Normal 34 2 3 7" xfId="23527"/>
    <cellStyle name="Normal 34 2 3 7 2" xfId="49581"/>
    <cellStyle name="Normal 34 2 3 8" xfId="31257"/>
    <cellStyle name="Normal 34 2 3 9" xfId="49575"/>
    <cellStyle name="Normal 34 2 3_REUTERS" xfId="23528"/>
    <cellStyle name="Normal 34 2 4" xfId="23529"/>
    <cellStyle name="Normal 34 2 4 2" xfId="23530"/>
    <cellStyle name="Normal 34 2 4 2 2" xfId="49583"/>
    <cellStyle name="Normal 34 2 4 3" xfId="23531"/>
    <cellStyle name="Normal 34 2 4 3 2" xfId="49584"/>
    <cellStyle name="Normal 34 2 4 4" xfId="23532"/>
    <cellStyle name="Normal 34 2 4 4 2" xfId="49585"/>
    <cellStyle name="Normal 34 2 4 5" xfId="23533"/>
    <cellStyle name="Normal 34 2 4 5 2" xfId="49586"/>
    <cellStyle name="Normal 34 2 4 6" xfId="23534"/>
    <cellStyle name="Normal 34 2 4 6 2" xfId="49587"/>
    <cellStyle name="Normal 34 2 4 7" xfId="23535"/>
    <cellStyle name="Normal 34 2 4 7 2" xfId="49588"/>
    <cellStyle name="Normal 34 2 4 8" xfId="31258"/>
    <cellStyle name="Normal 34 2 4 9" xfId="49582"/>
    <cellStyle name="Normal 34 2 4_REUTERS" xfId="23536"/>
    <cellStyle name="Normal 34 2 5" xfId="23537"/>
    <cellStyle name="Normal 34 2 5 2" xfId="23538"/>
    <cellStyle name="Normal 34 2 5 2 2" xfId="49590"/>
    <cellStyle name="Normal 34 2 5 3" xfId="23539"/>
    <cellStyle name="Normal 34 2 5 3 2" xfId="49591"/>
    <cellStyle name="Normal 34 2 5 4" xfId="23540"/>
    <cellStyle name="Normal 34 2 5 4 2" xfId="49592"/>
    <cellStyle name="Normal 34 2 5 5" xfId="23541"/>
    <cellStyle name="Normal 34 2 5 5 2" xfId="49593"/>
    <cellStyle name="Normal 34 2 5 6" xfId="23542"/>
    <cellStyle name="Normal 34 2 5 6 2" xfId="49594"/>
    <cellStyle name="Normal 34 2 5 7" xfId="23543"/>
    <cellStyle name="Normal 34 2 5 7 2" xfId="49595"/>
    <cellStyle name="Normal 34 2 5 8" xfId="31259"/>
    <cellStyle name="Normal 34 2 5 9" xfId="49589"/>
    <cellStyle name="Normal 34 2 5_REUTERS" xfId="23544"/>
    <cellStyle name="Normal 34 2 6" xfId="23545"/>
    <cellStyle name="Normal 34 2 6 2" xfId="23546"/>
    <cellStyle name="Normal 34 2 6 2 2" xfId="49597"/>
    <cellStyle name="Normal 34 2 6 3" xfId="23547"/>
    <cellStyle name="Normal 34 2 6 3 2" xfId="49598"/>
    <cellStyle name="Normal 34 2 6 4" xfId="23548"/>
    <cellStyle name="Normal 34 2 6 4 2" xfId="49599"/>
    <cellStyle name="Normal 34 2 6 5" xfId="23549"/>
    <cellStyle name="Normal 34 2 6 5 2" xfId="49600"/>
    <cellStyle name="Normal 34 2 6 6" xfId="49596"/>
    <cellStyle name="Normal 34 2 7" xfId="23550"/>
    <cellStyle name="Normal 34 2 7 2" xfId="49601"/>
    <cellStyle name="Normal 34 2 8" xfId="23551"/>
    <cellStyle name="Normal 34 2 8 2" xfId="49602"/>
    <cellStyle name="Normal 34 2 9" xfId="23552"/>
    <cellStyle name="Normal 34 2 9 2" xfId="49603"/>
    <cellStyle name="Normal 34 2_INDX_CORR" xfId="23553"/>
    <cellStyle name="Normal 34 20" xfId="23554"/>
    <cellStyle name="Normal 34 20 2" xfId="49604"/>
    <cellStyle name="Normal 34 21" xfId="23555"/>
    <cellStyle name="Normal 34 21 2" xfId="49605"/>
    <cellStyle name="Normal 34 22" xfId="31254"/>
    <cellStyle name="Normal 34 23" xfId="49545"/>
    <cellStyle name="Normal 34 3" xfId="23556"/>
    <cellStyle name="Normal 34 3 2" xfId="23557"/>
    <cellStyle name="Normal 34 3 2 2" xfId="49607"/>
    <cellStyle name="Normal 34 3 3" xfId="23558"/>
    <cellStyle name="Normal 34 3 3 2" xfId="49608"/>
    <cellStyle name="Normal 34 3 4" xfId="23559"/>
    <cellStyle name="Normal 34 3 4 2" xfId="49609"/>
    <cellStyle name="Normal 34 3 5" xfId="23560"/>
    <cellStyle name="Normal 34 3 5 2" xfId="49610"/>
    <cellStyle name="Normal 34 3 6" xfId="23561"/>
    <cellStyle name="Normal 34 3 6 2" xfId="49611"/>
    <cellStyle name="Normal 34 3 7" xfId="23562"/>
    <cellStyle name="Normal 34 3 7 2" xfId="49612"/>
    <cellStyle name="Normal 34 3 8" xfId="31260"/>
    <cellStyle name="Normal 34 3 9" xfId="49606"/>
    <cellStyle name="Normal 34 3_REUTERS" xfId="23563"/>
    <cellStyle name="Normal 34 4" xfId="23564"/>
    <cellStyle name="Normal 34 4 2" xfId="23565"/>
    <cellStyle name="Normal 34 4 2 2" xfId="49614"/>
    <cellStyle name="Normal 34 4 3" xfId="23566"/>
    <cellStyle name="Normal 34 4 3 2" xfId="49615"/>
    <cellStyle name="Normal 34 4 4" xfId="23567"/>
    <cellStyle name="Normal 34 4 4 2" xfId="49616"/>
    <cellStyle name="Normal 34 4 5" xfId="23568"/>
    <cellStyle name="Normal 34 4 5 2" xfId="49617"/>
    <cellStyle name="Normal 34 4 6" xfId="23569"/>
    <cellStyle name="Normal 34 4 6 2" xfId="49618"/>
    <cellStyle name="Normal 34 4 7" xfId="23570"/>
    <cellStyle name="Normal 34 4 7 2" xfId="49619"/>
    <cellStyle name="Normal 34 4 8" xfId="31261"/>
    <cellStyle name="Normal 34 4 9" xfId="49613"/>
    <cellStyle name="Normal 34 4_REUTERS" xfId="23571"/>
    <cellStyle name="Normal 34 5" xfId="23572"/>
    <cellStyle name="Normal 34 5 2" xfId="23573"/>
    <cellStyle name="Normal 34 5 2 2" xfId="49621"/>
    <cellStyle name="Normal 34 5 3" xfId="23574"/>
    <cellStyle name="Normal 34 5 3 2" xfId="49622"/>
    <cellStyle name="Normal 34 5 4" xfId="23575"/>
    <cellStyle name="Normal 34 5 4 2" xfId="49623"/>
    <cellStyle name="Normal 34 5 5" xfId="23576"/>
    <cellStyle name="Normal 34 5 5 2" xfId="49624"/>
    <cellStyle name="Normal 34 5 6" xfId="23577"/>
    <cellStyle name="Normal 34 5 6 2" xfId="49625"/>
    <cellStyle name="Normal 34 5 7" xfId="23578"/>
    <cellStyle name="Normal 34 5 7 2" xfId="49626"/>
    <cellStyle name="Normal 34 5 8" xfId="31262"/>
    <cellStyle name="Normal 34 5 9" xfId="49620"/>
    <cellStyle name="Normal 34 5_REUTERS" xfId="23579"/>
    <cellStyle name="Normal 34 6" xfId="23580"/>
    <cellStyle name="Normal 34 6 2" xfId="23581"/>
    <cellStyle name="Normal 34 6 2 2" xfId="49628"/>
    <cellStyle name="Normal 34 6 3" xfId="23582"/>
    <cellStyle name="Normal 34 6 3 2" xfId="49629"/>
    <cellStyle name="Normal 34 6 4" xfId="23583"/>
    <cellStyle name="Normal 34 6 4 2" xfId="49630"/>
    <cellStyle name="Normal 34 6 5" xfId="23584"/>
    <cellStyle name="Normal 34 6 5 2" xfId="49631"/>
    <cellStyle name="Normal 34 6 6" xfId="23585"/>
    <cellStyle name="Normal 34 6 6 2" xfId="49632"/>
    <cellStyle name="Normal 34 6 7" xfId="23586"/>
    <cellStyle name="Normal 34 6 7 2" xfId="49633"/>
    <cellStyle name="Normal 34 6 8" xfId="31263"/>
    <cellStyle name="Normal 34 6 9" xfId="49627"/>
    <cellStyle name="Normal 34 6_REUTERS" xfId="23587"/>
    <cellStyle name="Normal 34 7" xfId="23588"/>
    <cellStyle name="Normal 34 7 2" xfId="23589"/>
    <cellStyle name="Normal 34 7 2 2" xfId="49635"/>
    <cellStyle name="Normal 34 7 3" xfId="23590"/>
    <cellStyle name="Normal 34 7 3 2" xfId="49636"/>
    <cellStyle name="Normal 34 7 4" xfId="23591"/>
    <cellStyle name="Normal 34 7 4 2" xfId="49637"/>
    <cellStyle name="Normal 34 7 5" xfId="23592"/>
    <cellStyle name="Normal 34 7 5 2" xfId="49638"/>
    <cellStyle name="Normal 34 7 6" xfId="49634"/>
    <cellStyle name="Normal 34 8" xfId="23593"/>
    <cellStyle name="Normal 34 8 2" xfId="49639"/>
    <cellStyle name="Normal 34 9" xfId="23594"/>
    <cellStyle name="Normal 34 9 2" xfId="49640"/>
    <cellStyle name="Normal 34_INDX_CORR" xfId="23595"/>
    <cellStyle name="Normal 35" xfId="23596"/>
    <cellStyle name="Normal 35 2" xfId="23597"/>
    <cellStyle name="Normal 35 2 2" xfId="23598"/>
    <cellStyle name="Normal 35 2 2 2" xfId="49643"/>
    <cellStyle name="Normal 35 2 3" xfId="23599"/>
    <cellStyle name="Normal 35 2 3 2" xfId="49644"/>
    <cellStyle name="Normal 35 2 4" xfId="23600"/>
    <cellStyle name="Normal 35 2 4 2" xfId="49645"/>
    <cellStyle name="Normal 35 2 5" xfId="23601"/>
    <cellStyle name="Normal 35 2 5 2" xfId="49646"/>
    <cellStyle name="Normal 35 2 6" xfId="49642"/>
    <cellStyle name="Normal 35 3" xfId="23602"/>
    <cellStyle name="Normal 35 3 2" xfId="49647"/>
    <cellStyle name="Normal 35 4" xfId="23603"/>
    <cellStyle name="Normal 35 4 2" xfId="49648"/>
    <cellStyle name="Normal 35 5" xfId="23604"/>
    <cellStyle name="Normal 35 5 2" xfId="49649"/>
    <cellStyle name="Normal 35 6" xfId="23605"/>
    <cellStyle name="Normal 35 6 2" xfId="49650"/>
    <cellStyle name="Normal 35 7" xfId="23606"/>
    <cellStyle name="Normal 35 7 2" xfId="49651"/>
    <cellStyle name="Normal 35 8" xfId="31264"/>
    <cellStyle name="Normal 35 9" xfId="49641"/>
    <cellStyle name="Normal 35_REUTERS" xfId="23607"/>
    <cellStyle name="Normal 36" xfId="23608"/>
    <cellStyle name="Normal 36 10" xfId="23609"/>
    <cellStyle name="Normal 36 10 2" xfId="49653"/>
    <cellStyle name="Normal 36 11" xfId="23610"/>
    <cellStyle name="Normal 36 11 2" xfId="49654"/>
    <cellStyle name="Normal 36 12" xfId="23611"/>
    <cellStyle name="Normal 36 12 2" xfId="49655"/>
    <cellStyle name="Normal 36 13" xfId="23612"/>
    <cellStyle name="Normal 36 13 2" xfId="49656"/>
    <cellStyle name="Normal 36 14" xfId="23613"/>
    <cellStyle name="Normal 36 14 2" xfId="49657"/>
    <cellStyle name="Normal 36 15" xfId="23614"/>
    <cellStyle name="Normal 36 15 2" xfId="49658"/>
    <cellStyle name="Normal 36 16" xfId="23615"/>
    <cellStyle name="Normal 36 16 2" xfId="49659"/>
    <cellStyle name="Normal 36 17" xfId="23616"/>
    <cellStyle name="Normal 36 17 2" xfId="49660"/>
    <cellStyle name="Normal 36 18" xfId="23617"/>
    <cellStyle name="Normal 36 18 2" xfId="49661"/>
    <cellStyle name="Normal 36 19" xfId="23618"/>
    <cellStyle name="Normal 36 19 2" xfId="49662"/>
    <cellStyle name="Normal 36 2" xfId="23619"/>
    <cellStyle name="Normal 36 2 2" xfId="23620"/>
    <cellStyle name="Normal 36 2 2 2" xfId="49664"/>
    <cellStyle name="Normal 36 2 3" xfId="23621"/>
    <cellStyle name="Normal 36 2 3 2" xfId="49665"/>
    <cellStyle name="Normal 36 2 4" xfId="23622"/>
    <cellStyle name="Normal 36 2 4 2" xfId="49666"/>
    <cellStyle name="Normal 36 2 5" xfId="23623"/>
    <cellStyle name="Normal 36 2 5 2" xfId="49667"/>
    <cellStyle name="Normal 36 2 6" xfId="23624"/>
    <cellStyle name="Normal 36 2 6 2" xfId="49668"/>
    <cellStyle name="Normal 36 2 7" xfId="23625"/>
    <cellStyle name="Normal 36 2 7 2" xfId="49669"/>
    <cellStyle name="Normal 36 2 8" xfId="31266"/>
    <cellStyle name="Normal 36 2 9" xfId="49663"/>
    <cellStyle name="Normal 36 2_REUTERS" xfId="23626"/>
    <cellStyle name="Normal 36 20" xfId="23627"/>
    <cellStyle name="Normal 36 20 2" xfId="49670"/>
    <cellStyle name="Normal 36 21" xfId="31265"/>
    <cellStyle name="Normal 36 22" xfId="49652"/>
    <cellStyle name="Normal 36 3" xfId="23628"/>
    <cellStyle name="Normal 36 3 2" xfId="23629"/>
    <cellStyle name="Normal 36 3 2 2" xfId="49672"/>
    <cellStyle name="Normal 36 3 3" xfId="23630"/>
    <cellStyle name="Normal 36 3 3 2" xfId="49673"/>
    <cellStyle name="Normal 36 3 4" xfId="23631"/>
    <cellStyle name="Normal 36 3 4 2" xfId="49674"/>
    <cellStyle name="Normal 36 3 5" xfId="23632"/>
    <cellStyle name="Normal 36 3 5 2" xfId="49675"/>
    <cellStyle name="Normal 36 3 6" xfId="23633"/>
    <cellStyle name="Normal 36 3 6 2" xfId="49676"/>
    <cellStyle name="Normal 36 3 7" xfId="23634"/>
    <cellStyle name="Normal 36 3 7 2" xfId="49677"/>
    <cellStyle name="Normal 36 3 8" xfId="31267"/>
    <cellStyle name="Normal 36 3 9" xfId="49671"/>
    <cellStyle name="Normal 36 3_REUTERS" xfId="23635"/>
    <cellStyle name="Normal 36 4" xfId="23636"/>
    <cellStyle name="Normal 36 4 2" xfId="23637"/>
    <cellStyle name="Normal 36 4 2 2" xfId="49679"/>
    <cellStyle name="Normal 36 4 3" xfId="23638"/>
    <cellStyle name="Normal 36 4 3 2" xfId="49680"/>
    <cellStyle name="Normal 36 4 4" xfId="23639"/>
    <cellStyle name="Normal 36 4 4 2" xfId="49681"/>
    <cellStyle name="Normal 36 4 5" xfId="23640"/>
    <cellStyle name="Normal 36 4 5 2" xfId="49682"/>
    <cellStyle name="Normal 36 4 6" xfId="23641"/>
    <cellStyle name="Normal 36 4 6 2" xfId="49683"/>
    <cellStyle name="Normal 36 4 7" xfId="23642"/>
    <cellStyle name="Normal 36 4 7 2" xfId="49684"/>
    <cellStyle name="Normal 36 4 8" xfId="31268"/>
    <cellStyle name="Normal 36 4 9" xfId="49678"/>
    <cellStyle name="Normal 36 4_REUTERS" xfId="23643"/>
    <cellStyle name="Normal 36 5" xfId="23644"/>
    <cellStyle name="Normal 36 5 2" xfId="23645"/>
    <cellStyle name="Normal 36 5 2 2" xfId="49686"/>
    <cellStyle name="Normal 36 5 3" xfId="23646"/>
    <cellStyle name="Normal 36 5 3 2" xfId="49687"/>
    <cellStyle name="Normal 36 5 4" xfId="23647"/>
    <cellStyle name="Normal 36 5 4 2" xfId="49688"/>
    <cellStyle name="Normal 36 5 5" xfId="23648"/>
    <cellStyle name="Normal 36 5 5 2" xfId="49689"/>
    <cellStyle name="Normal 36 5 6" xfId="23649"/>
    <cellStyle name="Normal 36 5 6 2" xfId="49690"/>
    <cellStyle name="Normal 36 5 7" xfId="23650"/>
    <cellStyle name="Normal 36 5 7 2" xfId="49691"/>
    <cellStyle name="Normal 36 5 8" xfId="31269"/>
    <cellStyle name="Normal 36 5 9" xfId="49685"/>
    <cellStyle name="Normal 36 5_REUTERS" xfId="23651"/>
    <cellStyle name="Normal 36 6" xfId="23652"/>
    <cellStyle name="Normal 36 6 2" xfId="23653"/>
    <cellStyle name="Normal 36 6 2 2" xfId="49693"/>
    <cellStyle name="Normal 36 6 3" xfId="23654"/>
    <cellStyle name="Normal 36 6 3 2" xfId="49694"/>
    <cellStyle name="Normal 36 6 4" xfId="23655"/>
    <cellStyle name="Normal 36 6 4 2" xfId="49695"/>
    <cellStyle name="Normal 36 6 5" xfId="23656"/>
    <cellStyle name="Normal 36 6 5 2" xfId="49696"/>
    <cellStyle name="Normal 36 6 6" xfId="49692"/>
    <cellStyle name="Normal 36 7" xfId="23657"/>
    <cellStyle name="Normal 36 7 2" xfId="49697"/>
    <cellStyle name="Normal 36 8" xfId="23658"/>
    <cellStyle name="Normal 36 8 2" xfId="49698"/>
    <cellStyle name="Normal 36 9" xfId="23659"/>
    <cellStyle name="Normal 36 9 2" xfId="49699"/>
    <cellStyle name="Normal 36_INDX_CORR" xfId="23660"/>
    <cellStyle name="Normal 37" xfId="23661"/>
    <cellStyle name="Normal 37 10" xfId="23662"/>
    <cellStyle name="Normal 37 10 2" xfId="49701"/>
    <cellStyle name="Normal 37 11" xfId="23663"/>
    <cellStyle name="Normal 37 11 2" xfId="49702"/>
    <cellStyle name="Normal 37 12" xfId="23664"/>
    <cellStyle name="Normal 37 12 2" xfId="49703"/>
    <cellStyle name="Normal 37 13" xfId="23665"/>
    <cellStyle name="Normal 37 13 2" xfId="49704"/>
    <cellStyle name="Normal 37 14" xfId="23666"/>
    <cellStyle name="Normal 37 14 2" xfId="49705"/>
    <cellStyle name="Normal 37 15" xfId="23667"/>
    <cellStyle name="Normal 37 15 2" xfId="49706"/>
    <cellStyle name="Normal 37 16" xfId="23668"/>
    <cellStyle name="Normal 37 16 2" xfId="49707"/>
    <cellStyle name="Normal 37 17" xfId="23669"/>
    <cellStyle name="Normal 37 17 2" xfId="49708"/>
    <cellStyle name="Normal 37 18" xfId="23670"/>
    <cellStyle name="Normal 37 18 2" xfId="49709"/>
    <cellStyle name="Normal 37 19" xfId="23671"/>
    <cellStyle name="Normal 37 19 2" xfId="49710"/>
    <cellStyle name="Normal 37 2" xfId="23672"/>
    <cellStyle name="Normal 37 2 2" xfId="23673"/>
    <cellStyle name="Normal 37 2 2 2" xfId="49712"/>
    <cellStyle name="Normal 37 2 3" xfId="23674"/>
    <cellStyle name="Normal 37 2 3 2" xfId="49713"/>
    <cellStyle name="Normal 37 2 4" xfId="23675"/>
    <cellStyle name="Normal 37 2 4 2" xfId="49714"/>
    <cellStyle name="Normal 37 2 5" xfId="23676"/>
    <cellStyle name="Normal 37 2 5 2" xfId="49715"/>
    <cellStyle name="Normal 37 2 6" xfId="23677"/>
    <cellStyle name="Normal 37 2 6 2" xfId="49716"/>
    <cellStyle name="Normal 37 2 7" xfId="23678"/>
    <cellStyle name="Normal 37 2 7 2" xfId="49717"/>
    <cellStyle name="Normal 37 2 8" xfId="31271"/>
    <cellStyle name="Normal 37 2 9" xfId="49711"/>
    <cellStyle name="Normal 37 2_REUTERS" xfId="23679"/>
    <cellStyle name="Normal 37 20" xfId="23680"/>
    <cellStyle name="Normal 37 20 2" xfId="49718"/>
    <cellStyle name="Normal 37 21" xfId="31270"/>
    <cellStyle name="Normal 37 22" xfId="49700"/>
    <cellStyle name="Normal 37 3" xfId="23681"/>
    <cellStyle name="Normal 37 3 2" xfId="23682"/>
    <cellStyle name="Normal 37 3 2 2" xfId="49720"/>
    <cellStyle name="Normal 37 3 3" xfId="23683"/>
    <cellStyle name="Normal 37 3 3 2" xfId="49721"/>
    <cellStyle name="Normal 37 3 4" xfId="23684"/>
    <cellStyle name="Normal 37 3 4 2" xfId="49722"/>
    <cellStyle name="Normal 37 3 5" xfId="23685"/>
    <cellStyle name="Normal 37 3 5 2" xfId="49723"/>
    <cellStyle name="Normal 37 3 6" xfId="23686"/>
    <cellStyle name="Normal 37 3 6 2" xfId="49724"/>
    <cellStyle name="Normal 37 3 7" xfId="23687"/>
    <cellStyle name="Normal 37 3 7 2" xfId="49725"/>
    <cellStyle name="Normal 37 3 8" xfId="31272"/>
    <cellStyle name="Normal 37 3 9" xfId="49719"/>
    <cellStyle name="Normal 37 3_REUTERS" xfId="23688"/>
    <cellStyle name="Normal 37 4" xfId="23689"/>
    <cellStyle name="Normal 37 4 2" xfId="23690"/>
    <cellStyle name="Normal 37 4 2 2" xfId="49727"/>
    <cellStyle name="Normal 37 4 3" xfId="23691"/>
    <cellStyle name="Normal 37 4 3 2" xfId="49728"/>
    <cellStyle name="Normal 37 4 4" xfId="23692"/>
    <cellStyle name="Normal 37 4 4 2" xfId="49729"/>
    <cellStyle name="Normal 37 4 5" xfId="23693"/>
    <cellStyle name="Normal 37 4 5 2" xfId="49730"/>
    <cellStyle name="Normal 37 4 6" xfId="23694"/>
    <cellStyle name="Normal 37 4 6 2" xfId="49731"/>
    <cellStyle name="Normal 37 4 7" xfId="23695"/>
    <cellStyle name="Normal 37 4 7 2" xfId="49732"/>
    <cellStyle name="Normal 37 4 8" xfId="31273"/>
    <cellStyle name="Normal 37 4 9" xfId="49726"/>
    <cellStyle name="Normal 37 4_REUTERS" xfId="23696"/>
    <cellStyle name="Normal 37 5" xfId="23697"/>
    <cellStyle name="Normal 37 5 2" xfId="23698"/>
    <cellStyle name="Normal 37 5 2 2" xfId="49734"/>
    <cellStyle name="Normal 37 5 3" xfId="23699"/>
    <cellStyle name="Normal 37 5 3 2" xfId="49735"/>
    <cellStyle name="Normal 37 5 4" xfId="23700"/>
    <cellStyle name="Normal 37 5 4 2" xfId="49736"/>
    <cellStyle name="Normal 37 5 5" xfId="23701"/>
    <cellStyle name="Normal 37 5 5 2" xfId="49737"/>
    <cellStyle name="Normal 37 5 6" xfId="23702"/>
    <cellStyle name="Normal 37 5 6 2" xfId="49738"/>
    <cellStyle name="Normal 37 5 7" xfId="23703"/>
    <cellStyle name="Normal 37 5 7 2" xfId="49739"/>
    <cellStyle name="Normal 37 5 8" xfId="31274"/>
    <cellStyle name="Normal 37 5 9" xfId="49733"/>
    <cellStyle name="Normal 37 5_REUTERS" xfId="23704"/>
    <cellStyle name="Normal 37 6" xfId="23705"/>
    <cellStyle name="Normal 37 6 2" xfId="23706"/>
    <cellStyle name="Normal 37 6 2 2" xfId="49741"/>
    <cellStyle name="Normal 37 6 3" xfId="23707"/>
    <cellStyle name="Normal 37 6 3 2" xfId="49742"/>
    <cellStyle name="Normal 37 6 4" xfId="23708"/>
    <cellStyle name="Normal 37 6 4 2" xfId="49743"/>
    <cellStyle name="Normal 37 6 5" xfId="23709"/>
    <cellStyle name="Normal 37 6 5 2" xfId="49744"/>
    <cellStyle name="Normal 37 6 6" xfId="49740"/>
    <cellStyle name="Normal 37 7" xfId="23710"/>
    <cellStyle name="Normal 37 7 2" xfId="49745"/>
    <cellStyle name="Normal 37 8" xfId="23711"/>
    <cellStyle name="Normal 37 8 2" xfId="49746"/>
    <cellStyle name="Normal 37 9" xfId="23712"/>
    <cellStyle name="Normal 37 9 2" xfId="49747"/>
    <cellStyle name="Normal 37_INDX_CORR" xfId="23713"/>
    <cellStyle name="Normal 38" xfId="23714"/>
    <cellStyle name="Normal 38 10" xfId="23715"/>
    <cellStyle name="Normal 38 10 2" xfId="49749"/>
    <cellStyle name="Normal 38 11" xfId="23716"/>
    <cellStyle name="Normal 38 11 2" xfId="49750"/>
    <cellStyle name="Normal 38 12" xfId="23717"/>
    <cellStyle name="Normal 38 12 2" xfId="49751"/>
    <cellStyle name="Normal 38 13" xfId="23718"/>
    <cellStyle name="Normal 38 13 2" xfId="49752"/>
    <cellStyle name="Normal 38 14" xfId="23719"/>
    <cellStyle name="Normal 38 14 2" xfId="49753"/>
    <cellStyle name="Normal 38 15" xfId="23720"/>
    <cellStyle name="Normal 38 15 2" xfId="49754"/>
    <cellStyle name="Normal 38 16" xfId="23721"/>
    <cellStyle name="Normal 38 16 2" xfId="49755"/>
    <cellStyle name="Normal 38 17" xfId="23722"/>
    <cellStyle name="Normal 38 17 2" xfId="49756"/>
    <cellStyle name="Normal 38 18" xfId="23723"/>
    <cellStyle name="Normal 38 18 2" xfId="49757"/>
    <cellStyle name="Normal 38 19" xfId="23724"/>
    <cellStyle name="Normal 38 19 2" xfId="49758"/>
    <cellStyle name="Normal 38 2" xfId="23725"/>
    <cellStyle name="Normal 38 2 2" xfId="23726"/>
    <cellStyle name="Normal 38 2 2 2" xfId="49760"/>
    <cellStyle name="Normal 38 2 3" xfId="23727"/>
    <cellStyle name="Normal 38 2 3 2" xfId="49761"/>
    <cellStyle name="Normal 38 2 4" xfId="23728"/>
    <cellStyle name="Normal 38 2 4 2" xfId="49762"/>
    <cellStyle name="Normal 38 2 5" xfId="23729"/>
    <cellStyle name="Normal 38 2 5 2" xfId="49763"/>
    <cellStyle name="Normal 38 2 6" xfId="23730"/>
    <cellStyle name="Normal 38 2 6 2" xfId="49764"/>
    <cellStyle name="Normal 38 2 7" xfId="23731"/>
    <cellStyle name="Normal 38 2 7 2" xfId="49765"/>
    <cellStyle name="Normal 38 2 8" xfId="31276"/>
    <cellStyle name="Normal 38 2 9" xfId="49759"/>
    <cellStyle name="Normal 38 2_REUTERS" xfId="23732"/>
    <cellStyle name="Normal 38 20" xfId="23733"/>
    <cellStyle name="Normal 38 20 2" xfId="49766"/>
    <cellStyle name="Normal 38 21" xfId="31275"/>
    <cellStyle name="Normal 38 22" xfId="49748"/>
    <cellStyle name="Normal 38 3" xfId="23734"/>
    <cellStyle name="Normal 38 3 2" xfId="23735"/>
    <cellStyle name="Normal 38 3 2 2" xfId="49768"/>
    <cellStyle name="Normal 38 3 3" xfId="23736"/>
    <cellStyle name="Normal 38 3 3 2" xfId="49769"/>
    <cellStyle name="Normal 38 3 4" xfId="23737"/>
    <cellStyle name="Normal 38 3 4 2" xfId="49770"/>
    <cellStyle name="Normal 38 3 5" xfId="23738"/>
    <cellStyle name="Normal 38 3 5 2" xfId="49771"/>
    <cellStyle name="Normal 38 3 6" xfId="23739"/>
    <cellStyle name="Normal 38 3 6 2" xfId="49772"/>
    <cellStyle name="Normal 38 3 7" xfId="23740"/>
    <cellStyle name="Normal 38 3 7 2" xfId="49773"/>
    <cellStyle name="Normal 38 3 8" xfId="31277"/>
    <cellStyle name="Normal 38 3 9" xfId="49767"/>
    <cellStyle name="Normal 38 3_REUTERS" xfId="23741"/>
    <cellStyle name="Normal 38 4" xfId="23742"/>
    <cellStyle name="Normal 38 4 2" xfId="23743"/>
    <cellStyle name="Normal 38 4 2 2" xfId="49775"/>
    <cellStyle name="Normal 38 4 3" xfId="23744"/>
    <cellStyle name="Normal 38 4 3 2" xfId="49776"/>
    <cellStyle name="Normal 38 4 4" xfId="23745"/>
    <cellStyle name="Normal 38 4 4 2" xfId="49777"/>
    <cellStyle name="Normal 38 4 5" xfId="23746"/>
    <cellStyle name="Normal 38 4 5 2" xfId="49778"/>
    <cellStyle name="Normal 38 4 6" xfId="23747"/>
    <cellStyle name="Normal 38 4 6 2" xfId="49779"/>
    <cellStyle name="Normal 38 4 7" xfId="23748"/>
    <cellStyle name="Normal 38 4 7 2" xfId="49780"/>
    <cellStyle name="Normal 38 4 8" xfId="31278"/>
    <cellStyle name="Normal 38 4 9" xfId="49774"/>
    <cellStyle name="Normal 38 4_REUTERS" xfId="23749"/>
    <cellStyle name="Normal 38 5" xfId="23750"/>
    <cellStyle name="Normal 38 5 2" xfId="23751"/>
    <cellStyle name="Normal 38 5 2 2" xfId="49782"/>
    <cellStyle name="Normal 38 5 3" xfId="23752"/>
    <cellStyle name="Normal 38 5 3 2" xfId="49783"/>
    <cellStyle name="Normal 38 5 4" xfId="23753"/>
    <cellStyle name="Normal 38 5 4 2" xfId="49784"/>
    <cellStyle name="Normal 38 5 5" xfId="23754"/>
    <cellStyle name="Normal 38 5 5 2" xfId="49785"/>
    <cellStyle name="Normal 38 5 6" xfId="23755"/>
    <cellStyle name="Normal 38 5 6 2" xfId="49786"/>
    <cellStyle name="Normal 38 5 7" xfId="23756"/>
    <cellStyle name="Normal 38 5 7 2" xfId="49787"/>
    <cellStyle name="Normal 38 5 8" xfId="31279"/>
    <cellStyle name="Normal 38 5 9" xfId="49781"/>
    <cellStyle name="Normal 38 5_REUTERS" xfId="23757"/>
    <cellStyle name="Normal 38 6" xfId="23758"/>
    <cellStyle name="Normal 38 6 2" xfId="23759"/>
    <cellStyle name="Normal 38 6 2 2" xfId="49789"/>
    <cellStyle name="Normal 38 6 3" xfId="23760"/>
    <cellStyle name="Normal 38 6 3 2" xfId="49790"/>
    <cellStyle name="Normal 38 6 4" xfId="23761"/>
    <cellStyle name="Normal 38 6 4 2" xfId="49791"/>
    <cellStyle name="Normal 38 6 5" xfId="23762"/>
    <cellStyle name="Normal 38 6 5 2" xfId="49792"/>
    <cellStyle name="Normal 38 6 6" xfId="49788"/>
    <cellStyle name="Normal 38 7" xfId="23763"/>
    <cellStyle name="Normal 38 7 2" xfId="49793"/>
    <cellStyle name="Normal 38 8" xfId="23764"/>
    <cellStyle name="Normal 38 8 2" xfId="49794"/>
    <cellStyle name="Normal 38 9" xfId="23765"/>
    <cellStyle name="Normal 38 9 2" xfId="49795"/>
    <cellStyle name="Normal 38_INDX_CORR" xfId="23766"/>
    <cellStyle name="Normal 39" xfId="23767"/>
    <cellStyle name="Normal 39 10" xfId="23768"/>
    <cellStyle name="Normal 39 10 2" xfId="49797"/>
    <cellStyle name="Normal 39 11" xfId="23769"/>
    <cellStyle name="Normal 39 11 2" xfId="49798"/>
    <cellStyle name="Normal 39 12" xfId="23770"/>
    <cellStyle name="Normal 39 12 2" xfId="49799"/>
    <cellStyle name="Normal 39 13" xfId="23771"/>
    <cellStyle name="Normal 39 13 2" xfId="49800"/>
    <cellStyle name="Normal 39 14" xfId="23772"/>
    <cellStyle name="Normal 39 14 2" xfId="49801"/>
    <cellStyle name="Normal 39 15" xfId="23773"/>
    <cellStyle name="Normal 39 15 2" xfId="49802"/>
    <cellStyle name="Normal 39 16" xfId="23774"/>
    <cellStyle name="Normal 39 16 2" xfId="49803"/>
    <cellStyle name="Normal 39 17" xfId="23775"/>
    <cellStyle name="Normal 39 17 2" xfId="49804"/>
    <cellStyle name="Normal 39 18" xfId="23776"/>
    <cellStyle name="Normal 39 18 2" xfId="49805"/>
    <cellStyle name="Normal 39 19" xfId="23777"/>
    <cellStyle name="Normal 39 19 2" xfId="49806"/>
    <cellStyle name="Normal 39 2" xfId="23778"/>
    <cellStyle name="Normal 39 2 2" xfId="23779"/>
    <cellStyle name="Normal 39 2 2 2" xfId="49808"/>
    <cellStyle name="Normal 39 2 3" xfId="23780"/>
    <cellStyle name="Normal 39 2 3 2" xfId="49809"/>
    <cellStyle name="Normal 39 2 4" xfId="23781"/>
    <cellStyle name="Normal 39 2 4 2" xfId="49810"/>
    <cellStyle name="Normal 39 2 5" xfId="23782"/>
    <cellStyle name="Normal 39 2 5 2" xfId="49811"/>
    <cellStyle name="Normal 39 2 6" xfId="23783"/>
    <cellStyle name="Normal 39 2 6 2" xfId="49812"/>
    <cellStyle name="Normal 39 2 7" xfId="23784"/>
    <cellStyle name="Normal 39 2 7 2" xfId="49813"/>
    <cellStyle name="Normal 39 2 8" xfId="31281"/>
    <cellStyle name="Normal 39 2 9" xfId="49807"/>
    <cellStyle name="Normal 39 2_REUTERS" xfId="23785"/>
    <cellStyle name="Normal 39 20" xfId="23786"/>
    <cellStyle name="Normal 39 20 2" xfId="49814"/>
    <cellStyle name="Normal 39 21" xfId="31280"/>
    <cellStyle name="Normal 39 22" xfId="49796"/>
    <cellStyle name="Normal 39 3" xfId="23787"/>
    <cellStyle name="Normal 39 3 2" xfId="23788"/>
    <cellStyle name="Normal 39 3 2 2" xfId="49816"/>
    <cellStyle name="Normal 39 3 3" xfId="23789"/>
    <cellStyle name="Normal 39 3 3 2" xfId="49817"/>
    <cellStyle name="Normal 39 3 4" xfId="23790"/>
    <cellStyle name="Normal 39 3 4 2" xfId="49818"/>
    <cellStyle name="Normal 39 3 5" xfId="23791"/>
    <cellStyle name="Normal 39 3 5 2" xfId="49819"/>
    <cellStyle name="Normal 39 3 6" xfId="23792"/>
    <cellStyle name="Normal 39 3 6 2" xfId="49820"/>
    <cellStyle name="Normal 39 3 7" xfId="23793"/>
    <cellStyle name="Normal 39 3 7 2" xfId="49821"/>
    <cellStyle name="Normal 39 3 8" xfId="31282"/>
    <cellStyle name="Normal 39 3 9" xfId="49815"/>
    <cellStyle name="Normal 39 3_REUTERS" xfId="23794"/>
    <cellStyle name="Normal 39 4" xfId="23795"/>
    <cellStyle name="Normal 39 4 2" xfId="23796"/>
    <cellStyle name="Normal 39 4 2 2" xfId="49823"/>
    <cellStyle name="Normal 39 4 3" xfId="23797"/>
    <cellStyle name="Normal 39 4 3 2" xfId="49824"/>
    <cellStyle name="Normal 39 4 4" xfId="23798"/>
    <cellStyle name="Normal 39 4 4 2" xfId="49825"/>
    <cellStyle name="Normal 39 4 5" xfId="23799"/>
    <cellStyle name="Normal 39 4 5 2" xfId="49826"/>
    <cellStyle name="Normal 39 4 6" xfId="23800"/>
    <cellStyle name="Normal 39 4 6 2" xfId="49827"/>
    <cellStyle name="Normal 39 4 7" xfId="23801"/>
    <cellStyle name="Normal 39 4 7 2" xfId="49828"/>
    <cellStyle name="Normal 39 4 8" xfId="31283"/>
    <cellStyle name="Normal 39 4 9" xfId="49822"/>
    <cellStyle name="Normal 39 4_REUTERS" xfId="23802"/>
    <cellStyle name="Normal 39 5" xfId="23803"/>
    <cellStyle name="Normal 39 5 2" xfId="23804"/>
    <cellStyle name="Normal 39 5 2 2" xfId="49830"/>
    <cellStyle name="Normal 39 5 3" xfId="23805"/>
    <cellStyle name="Normal 39 5 3 2" xfId="49831"/>
    <cellStyle name="Normal 39 5 4" xfId="23806"/>
    <cellStyle name="Normal 39 5 4 2" xfId="49832"/>
    <cellStyle name="Normal 39 5 5" xfId="23807"/>
    <cellStyle name="Normal 39 5 5 2" xfId="49833"/>
    <cellStyle name="Normal 39 5 6" xfId="23808"/>
    <cellStyle name="Normal 39 5 6 2" xfId="49834"/>
    <cellStyle name="Normal 39 5 7" xfId="23809"/>
    <cellStyle name="Normal 39 5 7 2" xfId="49835"/>
    <cellStyle name="Normal 39 5 8" xfId="31284"/>
    <cellStyle name="Normal 39 5 9" xfId="49829"/>
    <cellStyle name="Normal 39 5_REUTERS" xfId="23810"/>
    <cellStyle name="Normal 39 6" xfId="23811"/>
    <cellStyle name="Normal 39 6 2" xfId="23812"/>
    <cellStyle name="Normal 39 6 2 2" xfId="49837"/>
    <cellStyle name="Normal 39 6 3" xfId="23813"/>
    <cellStyle name="Normal 39 6 3 2" xfId="49838"/>
    <cellStyle name="Normal 39 6 4" xfId="23814"/>
    <cellStyle name="Normal 39 6 4 2" xfId="49839"/>
    <cellStyle name="Normal 39 6 5" xfId="23815"/>
    <cellStyle name="Normal 39 6 5 2" xfId="49840"/>
    <cellStyle name="Normal 39 6 6" xfId="49836"/>
    <cellStyle name="Normal 39 7" xfId="23816"/>
    <cellStyle name="Normal 39 7 2" xfId="49841"/>
    <cellStyle name="Normal 39 8" xfId="23817"/>
    <cellStyle name="Normal 39 8 2" xfId="49842"/>
    <cellStyle name="Normal 39 9" xfId="23818"/>
    <cellStyle name="Normal 39 9 2" xfId="49843"/>
    <cellStyle name="Normal 39_INDX_CORR" xfId="23819"/>
    <cellStyle name="Normal 4" xfId="23820"/>
    <cellStyle name="Normal 4 10" xfId="23821"/>
    <cellStyle name="Normal 4 10 2" xfId="49845"/>
    <cellStyle name="Normal 4 11" xfId="23822"/>
    <cellStyle name="Normal 4 11 2" xfId="49846"/>
    <cellStyle name="Normal 4 12" xfId="23823"/>
    <cellStyle name="Normal 4 12 2" xfId="49847"/>
    <cellStyle name="Normal 4 13" xfId="23824"/>
    <cellStyle name="Normal 4 13 2" xfId="49848"/>
    <cellStyle name="Normal 4 14" xfId="23825"/>
    <cellStyle name="Normal 4 14 2" xfId="49849"/>
    <cellStyle name="Normal 4 15" xfId="23826"/>
    <cellStyle name="Normal 4 15 2" xfId="49850"/>
    <cellStyle name="Normal 4 16" xfId="23827"/>
    <cellStyle name="Normal 4 16 2" xfId="49851"/>
    <cellStyle name="Normal 4 17" xfId="23828"/>
    <cellStyle name="Normal 4 17 2" xfId="49852"/>
    <cellStyle name="Normal 4 18" xfId="23829"/>
    <cellStyle name="Normal 4 18 2" xfId="49853"/>
    <cellStyle name="Normal 4 19" xfId="23830"/>
    <cellStyle name="Normal 4 19 2" xfId="49854"/>
    <cellStyle name="Normal 4 2" xfId="23831"/>
    <cellStyle name="Normal 4 2 10" xfId="23832"/>
    <cellStyle name="Normal 4 2 10 2" xfId="49856"/>
    <cellStyle name="Normal 4 2 11" xfId="23833"/>
    <cellStyle name="Normal 4 2 11 2" xfId="49857"/>
    <cellStyle name="Normal 4 2 12" xfId="23834"/>
    <cellStyle name="Normal 4 2 12 2" xfId="49858"/>
    <cellStyle name="Normal 4 2 13" xfId="23835"/>
    <cellStyle name="Normal 4 2 13 2" xfId="49859"/>
    <cellStyle name="Normal 4 2 14" xfId="23836"/>
    <cellStyle name="Normal 4 2 14 2" xfId="49860"/>
    <cellStyle name="Normal 4 2 15" xfId="23837"/>
    <cellStyle name="Normal 4 2 15 2" xfId="49861"/>
    <cellStyle name="Normal 4 2 16" xfId="23838"/>
    <cellStyle name="Normal 4 2 16 2" xfId="49862"/>
    <cellStyle name="Normal 4 2 17" xfId="23839"/>
    <cellStyle name="Normal 4 2 17 2" xfId="49863"/>
    <cellStyle name="Normal 4 2 18" xfId="23840"/>
    <cellStyle name="Normal 4 2 18 2" xfId="49864"/>
    <cellStyle name="Normal 4 2 19" xfId="23841"/>
    <cellStyle name="Normal 4 2 19 2" xfId="49865"/>
    <cellStyle name="Normal 4 2 2" xfId="23842"/>
    <cellStyle name="Normal 4 2 2 2" xfId="23843"/>
    <cellStyle name="Normal 4 2 2 2 2" xfId="49867"/>
    <cellStyle name="Normal 4 2 2 3" xfId="23844"/>
    <cellStyle name="Normal 4 2 2 3 2" xfId="49868"/>
    <cellStyle name="Normal 4 2 2 4" xfId="23845"/>
    <cellStyle name="Normal 4 2 2 4 2" xfId="49869"/>
    <cellStyle name="Normal 4 2 2 5" xfId="23846"/>
    <cellStyle name="Normal 4 2 2 5 2" xfId="49870"/>
    <cellStyle name="Normal 4 2 2 6" xfId="23847"/>
    <cellStyle name="Normal 4 2 2 6 2" xfId="49871"/>
    <cellStyle name="Normal 4 2 2 7" xfId="23848"/>
    <cellStyle name="Normal 4 2 2 7 2" xfId="49872"/>
    <cellStyle name="Normal 4 2 2 8" xfId="31287"/>
    <cellStyle name="Normal 4 2 2 9" xfId="49866"/>
    <cellStyle name="Normal 4 2 2_REUTERS" xfId="23849"/>
    <cellStyle name="Normal 4 2 20" xfId="23850"/>
    <cellStyle name="Normal 4 2 20 2" xfId="49873"/>
    <cellStyle name="Normal 4 2 21" xfId="31286"/>
    <cellStyle name="Normal 4 2 22" xfId="49855"/>
    <cellStyle name="Normal 4 2 3" xfId="23851"/>
    <cellStyle name="Normal 4 2 3 2" xfId="23852"/>
    <cellStyle name="Normal 4 2 3 2 2" xfId="49875"/>
    <cellStyle name="Normal 4 2 3 3" xfId="23853"/>
    <cellStyle name="Normal 4 2 3 3 2" xfId="49876"/>
    <cellStyle name="Normal 4 2 3 4" xfId="23854"/>
    <cellStyle name="Normal 4 2 3 4 2" xfId="49877"/>
    <cellStyle name="Normal 4 2 3 5" xfId="23855"/>
    <cellStyle name="Normal 4 2 3 5 2" xfId="49878"/>
    <cellStyle name="Normal 4 2 3 6" xfId="23856"/>
    <cellStyle name="Normal 4 2 3 6 2" xfId="49879"/>
    <cellStyle name="Normal 4 2 3 7" xfId="23857"/>
    <cellStyle name="Normal 4 2 3 7 2" xfId="49880"/>
    <cellStyle name="Normal 4 2 3 8" xfId="31288"/>
    <cellStyle name="Normal 4 2 3 9" xfId="49874"/>
    <cellStyle name="Normal 4 2 3_REUTERS" xfId="23858"/>
    <cellStyle name="Normal 4 2 4" xfId="23859"/>
    <cellStyle name="Normal 4 2 4 2" xfId="23860"/>
    <cellStyle name="Normal 4 2 4 2 2" xfId="49882"/>
    <cellStyle name="Normal 4 2 4 3" xfId="23861"/>
    <cellStyle name="Normal 4 2 4 3 2" xfId="49883"/>
    <cellStyle name="Normal 4 2 4 4" xfId="23862"/>
    <cellStyle name="Normal 4 2 4 4 2" xfId="49884"/>
    <cellStyle name="Normal 4 2 4 5" xfId="23863"/>
    <cellStyle name="Normal 4 2 4 5 2" xfId="49885"/>
    <cellStyle name="Normal 4 2 4 6" xfId="23864"/>
    <cellStyle name="Normal 4 2 4 6 2" xfId="49886"/>
    <cellStyle name="Normal 4 2 4 7" xfId="23865"/>
    <cellStyle name="Normal 4 2 4 7 2" xfId="49887"/>
    <cellStyle name="Normal 4 2 4 8" xfId="31289"/>
    <cellStyle name="Normal 4 2 4 9" xfId="49881"/>
    <cellStyle name="Normal 4 2 4_REUTERS" xfId="23866"/>
    <cellStyle name="Normal 4 2 5" xfId="23867"/>
    <cellStyle name="Normal 4 2 5 2" xfId="23868"/>
    <cellStyle name="Normal 4 2 5 2 2" xfId="49889"/>
    <cellStyle name="Normal 4 2 5 3" xfId="23869"/>
    <cellStyle name="Normal 4 2 5 3 2" xfId="49890"/>
    <cellStyle name="Normal 4 2 5 4" xfId="23870"/>
    <cellStyle name="Normal 4 2 5 4 2" xfId="49891"/>
    <cellStyle name="Normal 4 2 5 5" xfId="23871"/>
    <cellStyle name="Normal 4 2 5 5 2" xfId="49892"/>
    <cellStyle name="Normal 4 2 5 6" xfId="23872"/>
    <cellStyle name="Normal 4 2 5 6 2" xfId="49893"/>
    <cellStyle name="Normal 4 2 5 7" xfId="23873"/>
    <cellStyle name="Normal 4 2 5 7 2" xfId="49894"/>
    <cellStyle name="Normal 4 2 5 8" xfId="31290"/>
    <cellStyle name="Normal 4 2 5 9" xfId="49888"/>
    <cellStyle name="Normal 4 2 5_REUTERS" xfId="23874"/>
    <cellStyle name="Normal 4 2 6" xfId="23875"/>
    <cellStyle name="Normal 4 2 6 2" xfId="23876"/>
    <cellStyle name="Normal 4 2 6 2 2" xfId="49896"/>
    <cellStyle name="Normal 4 2 6 3" xfId="23877"/>
    <cellStyle name="Normal 4 2 6 3 2" xfId="49897"/>
    <cellStyle name="Normal 4 2 6 4" xfId="23878"/>
    <cellStyle name="Normal 4 2 6 4 2" xfId="49898"/>
    <cellStyle name="Normal 4 2 6 5" xfId="23879"/>
    <cellStyle name="Normal 4 2 6 5 2" xfId="49899"/>
    <cellStyle name="Normal 4 2 6 6" xfId="49895"/>
    <cellStyle name="Normal 4 2 7" xfId="23880"/>
    <cellStyle name="Normal 4 2 7 2" xfId="49900"/>
    <cellStyle name="Normal 4 2 8" xfId="23881"/>
    <cellStyle name="Normal 4 2 8 2" xfId="49901"/>
    <cellStyle name="Normal 4 2 9" xfId="23882"/>
    <cellStyle name="Normal 4 2 9 2" xfId="49902"/>
    <cellStyle name="Normal 4 2_INDX_CORR" xfId="23883"/>
    <cellStyle name="Normal 4 20" xfId="23884"/>
    <cellStyle name="Normal 4 20 2" xfId="49903"/>
    <cellStyle name="Normal 4 21" xfId="23885"/>
    <cellStyle name="Normal 4 21 2" xfId="49904"/>
    <cellStyle name="Normal 4 22" xfId="23886"/>
    <cellStyle name="Normal 4 22 2" xfId="49905"/>
    <cellStyle name="Normal 4 23" xfId="23887"/>
    <cellStyle name="Normal 4 23 2" xfId="49906"/>
    <cellStyle name="Normal 4 24" xfId="31285"/>
    <cellStyle name="Normal 4 25" xfId="49844"/>
    <cellStyle name="Normal 4 3" xfId="23888"/>
    <cellStyle name="Normal 4 3 10" xfId="23889"/>
    <cellStyle name="Normal 4 3 10 2" xfId="49908"/>
    <cellStyle name="Normal 4 3 11" xfId="23890"/>
    <cellStyle name="Normal 4 3 11 2" xfId="49909"/>
    <cellStyle name="Normal 4 3 12" xfId="23891"/>
    <cellStyle name="Normal 4 3 12 2" xfId="49910"/>
    <cellStyle name="Normal 4 3 13" xfId="23892"/>
    <cellStyle name="Normal 4 3 13 2" xfId="49911"/>
    <cellStyle name="Normal 4 3 14" xfId="23893"/>
    <cellStyle name="Normal 4 3 14 2" xfId="49912"/>
    <cellStyle name="Normal 4 3 15" xfId="23894"/>
    <cellStyle name="Normal 4 3 15 2" xfId="49913"/>
    <cellStyle name="Normal 4 3 16" xfId="23895"/>
    <cellStyle name="Normal 4 3 16 2" xfId="49914"/>
    <cellStyle name="Normal 4 3 17" xfId="23896"/>
    <cellStyle name="Normal 4 3 17 2" xfId="49915"/>
    <cellStyle name="Normal 4 3 18" xfId="23897"/>
    <cellStyle name="Normal 4 3 18 2" xfId="49916"/>
    <cellStyle name="Normal 4 3 19" xfId="23898"/>
    <cellStyle name="Normal 4 3 19 2" xfId="49917"/>
    <cellStyle name="Normal 4 3 2" xfId="23899"/>
    <cellStyle name="Normal 4 3 2 2" xfId="23900"/>
    <cellStyle name="Normal 4 3 2 2 2" xfId="49919"/>
    <cellStyle name="Normal 4 3 2 3" xfId="23901"/>
    <cellStyle name="Normal 4 3 2 3 2" xfId="49920"/>
    <cellStyle name="Normal 4 3 2 4" xfId="23902"/>
    <cellStyle name="Normal 4 3 2 4 2" xfId="49921"/>
    <cellStyle name="Normal 4 3 2 5" xfId="23903"/>
    <cellStyle name="Normal 4 3 2 5 2" xfId="49922"/>
    <cellStyle name="Normal 4 3 2 6" xfId="23904"/>
    <cellStyle name="Normal 4 3 2 6 2" xfId="49923"/>
    <cellStyle name="Normal 4 3 2 7" xfId="23905"/>
    <cellStyle name="Normal 4 3 2 7 2" xfId="49924"/>
    <cellStyle name="Normal 4 3 2 8" xfId="31292"/>
    <cellStyle name="Normal 4 3 2 9" xfId="49918"/>
    <cellStyle name="Normal 4 3 2_REUTERS" xfId="23906"/>
    <cellStyle name="Normal 4 3 20" xfId="23907"/>
    <cellStyle name="Normal 4 3 20 2" xfId="49925"/>
    <cellStyle name="Normal 4 3 21" xfId="31291"/>
    <cellStyle name="Normal 4 3 22" xfId="49907"/>
    <cellStyle name="Normal 4 3 3" xfId="23908"/>
    <cellStyle name="Normal 4 3 3 2" xfId="23909"/>
    <cellStyle name="Normal 4 3 3 2 2" xfId="49927"/>
    <cellStyle name="Normal 4 3 3 3" xfId="23910"/>
    <cellStyle name="Normal 4 3 3 3 2" xfId="49928"/>
    <cellStyle name="Normal 4 3 3 4" xfId="23911"/>
    <cellStyle name="Normal 4 3 3 4 2" xfId="49929"/>
    <cellStyle name="Normal 4 3 3 5" xfId="23912"/>
    <cellStyle name="Normal 4 3 3 5 2" xfId="49930"/>
    <cellStyle name="Normal 4 3 3 6" xfId="23913"/>
    <cellStyle name="Normal 4 3 3 6 2" xfId="49931"/>
    <cellStyle name="Normal 4 3 3 7" xfId="23914"/>
    <cellStyle name="Normal 4 3 3 7 2" xfId="49932"/>
    <cellStyle name="Normal 4 3 3 8" xfId="31293"/>
    <cellStyle name="Normal 4 3 3 9" xfId="49926"/>
    <cellStyle name="Normal 4 3 3_REUTERS" xfId="23915"/>
    <cellStyle name="Normal 4 3 4" xfId="23916"/>
    <cellStyle name="Normal 4 3 4 2" xfId="23917"/>
    <cellStyle name="Normal 4 3 4 2 2" xfId="49934"/>
    <cellStyle name="Normal 4 3 4 3" xfId="23918"/>
    <cellStyle name="Normal 4 3 4 3 2" xfId="49935"/>
    <cellStyle name="Normal 4 3 4 4" xfId="23919"/>
    <cellStyle name="Normal 4 3 4 4 2" xfId="49936"/>
    <cellStyle name="Normal 4 3 4 5" xfId="23920"/>
    <cellStyle name="Normal 4 3 4 5 2" xfId="49937"/>
    <cellStyle name="Normal 4 3 4 6" xfId="23921"/>
    <cellStyle name="Normal 4 3 4 6 2" xfId="49938"/>
    <cellStyle name="Normal 4 3 4 7" xfId="23922"/>
    <cellStyle name="Normal 4 3 4 7 2" xfId="49939"/>
    <cellStyle name="Normal 4 3 4 8" xfId="31294"/>
    <cellStyle name="Normal 4 3 4 9" xfId="49933"/>
    <cellStyle name="Normal 4 3 4_REUTERS" xfId="23923"/>
    <cellStyle name="Normal 4 3 5" xfId="23924"/>
    <cellStyle name="Normal 4 3 5 2" xfId="23925"/>
    <cellStyle name="Normal 4 3 5 2 2" xfId="49941"/>
    <cellStyle name="Normal 4 3 5 3" xfId="23926"/>
    <cellStyle name="Normal 4 3 5 3 2" xfId="49942"/>
    <cellStyle name="Normal 4 3 5 4" xfId="23927"/>
    <cellStyle name="Normal 4 3 5 4 2" xfId="49943"/>
    <cellStyle name="Normal 4 3 5 5" xfId="23928"/>
    <cellStyle name="Normal 4 3 5 5 2" xfId="49944"/>
    <cellStyle name="Normal 4 3 5 6" xfId="23929"/>
    <cellStyle name="Normal 4 3 5 6 2" xfId="49945"/>
    <cellStyle name="Normal 4 3 5 7" xfId="23930"/>
    <cellStyle name="Normal 4 3 5 7 2" xfId="49946"/>
    <cellStyle name="Normal 4 3 5 8" xfId="31295"/>
    <cellStyle name="Normal 4 3 5 9" xfId="49940"/>
    <cellStyle name="Normal 4 3 5_REUTERS" xfId="23931"/>
    <cellStyle name="Normal 4 3 6" xfId="23932"/>
    <cellStyle name="Normal 4 3 6 2" xfId="23933"/>
    <cellStyle name="Normal 4 3 6 2 2" xfId="49948"/>
    <cellStyle name="Normal 4 3 6 3" xfId="23934"/>
    <cellStyle name="Normal 4 3 6 3 2" xfId="49949"/>
    <cellStyle name="Normal 4 3 6 4" xfId="23935"/>
    <cellStyle name="Normal 4 3 6 4 2" xfId="49950"/>
    <cellStyle name="Normal 4 3 6 5" xfId="23936"/>
    <cellStyle name="Normal 4 3 6 5 2" xfId="49951"/>
    <cellStyle name="Normal 4 3 6 6" xfId="49947"/>
    <cellStyle name="Normal 4 3 7" xfId="23937"/>
    <cellStyle name="Normal 4 3 7 2" xfId="49952"/>
    <cellStyle name="Normal 4 3 8" xfId="23938"/>
    <cellStyle name="Normal 4 3 8 2" xfId="49953"/>
    <cellStyle name="Normal 4 3 9" xfId="23939"/>
    <cellStyle name="Normal 4 3 9 2" xfId="49954"/>
    <cellStyle name="Normal 4 3_INDX_CORR" xfId="23940"/>
    <cellStyle name="Normal 4 4" xfId="23941"/>
    <cellStyle name="Normal 4 4 2" xfId="23942"/>
    <cellStyle name="Normal 4 4 2 2" xfId="49956"/>
    <cellStyle name="Normal 4 4 3" xfId="23943"/>
    <cellStyle name="Normal 4 4 3 2" xfId="49957"/>
    <cellStyle name="Normal 4 4 4" xfId="23944"/>
    <cellStyle name="Normal 4 4 4 2" xfId="49958"/>
    <cellStyle name="Normal 4 4 5" xfId="23945"/>
    <cellStyle name="Normal 4 4 5 2" xfId="49959"/>
    <cellStyle name="Normal 4 4 6" xfId="23946"/>
    <cellStyle name="Normal 4 4 6 2" xfId="49960"/>
    <cellStyle name="Normal 4 4 7" xfId="23947"/>
    <cellStyle name="Normal 4 4 7 2" xfId="49961"/>
    <cellStyle name="Normal 4 4 8" xfId="31296"/>
    <cellStyle name="Normal 4 4 9" xfId="49955"/>
    <cellStyle name="Normal 4 4_REUTERS" xfId="23948"/>
    <cellStyle name="Normal 4 5" xfId="23949"/>
    <cellStyle name="Normal 4 5 2" xfId="23950"/>
    <cellStyle name="Normal 4 5 2 2" xfId="49963"/>
    <cellStyle name="Normal 4 5 3" xfId="23951"/>
    <cellStyle name="Normal 4 5 3 2" xfId="49964"/>
    <cellStyle name="Normal 4 5 4" xfId="23952"/>
    <cellStyle name="Normal 4 5 4 2" xfId="49965"/>
    <cellStyle name="Normal 4 5 5" xfId="23953"/>
    <cellStyle name="Normal 4 5 5 2" xfId="49966"/>
    <cellStyle name="Normal 4 5 6" xfId="23954"/>
    <cellStyle name="Normal 4 5 6 2" xfId="49967"/>
    <cellStyle name="Normal 4 5 7" xfId="23955"/>
    <cellStyle name="Normal 4 5 7 2" xfId="49968"/>
    <cellStyle name="Normal 4 5 8" xfId="31297"/>
    <cellStyle name="Normal 4 5 9" xfId="49962"/>
    <cellStyle name="Normal 4 5_REUTERS" xfId="23956"/>
    <cellStyle name="Normal 4 6" xfId="23957"/>
    <cellStyle name="Normal 4 6 2" xfId="23958"/>
    <cellStyle name="Normal 4 6 2 2" xfId="49970"/>
    <cellStyle name="Normal 4 6 3" xfId="23959"/>
    <cellStyle name="Normal 4 6 3 2" xfId="49971"/>
    <cellStyle name="Normal 4 6 4" xfId="23960"/>
    <cellStyle name="Normal 4 6 4 2" xfId="49972"/>
    <cellStyle name="Normal 4 6 5" xfId="23961"/>
    <cellStyle name="Normal 4 6 5 2" xfId="49973"/>
    <cellStyle name="Normal 4 6 6" xfId="23962"/>
    <cellStyle name="Normal 4 6 6 2" xfId="49974"/>
    <cellStyle name="Normal 4 6 7" xfId="23963"/>
    <cellStyle name="Normal 4 6 7 2" xfId="49975"/>
    <cellStyle name="Normal 4 6 8" xfId="31298"/>
    <cellStyle name="Normal 4 6 9" xfId="49969"/>
    <cellStyle name="Normal 4 6_REUTERS" xfId="23964"/>
    <cellStyle name="Normal 4 7" xfId="23965"/>
    <cellStyle name="Normal 4 7 2" xfId="23966"/>
    <cellStyle name="Normal 4 7 2 2" xfId="49977"/>
    <cellStyle name="Normal 4 7 3" xfId="23967"/>
    <cellStyle name="Normal 4 7 3 2" xfId="49978"/>
    <cellStyle name="Normal 4 7 4" xfId="23968"/>
    <cellStyle name="Normal 4 7 4 2" xfId="49979"/>
    <cellStyle name="Normal 4 7 5" xfId="23969"/>
    <cellStyle name="Normal 4 7 5 2" xfId="49980"/>
    <cellStyle name="Normal 4 7 6" xfId="23970"/>
    <cellStyle name="Normal 4 7 6 2" xfId="49981"/>
    <cellStyle name="Normal 4 7 7" xfId="23971"/>
    <cellStyle name="Normal 4 7 7 2" xfId="49982"/>
    <cellStyle name="Normal 4 7 8" xfId="31299"/>
    <cellStyle name="Normal 4 7 9" xfId="49976"/>
    <cellStyle name="Normal 4 7_REUTERS" xfId="23972"/>
    <cellStyle name="Normal 4 8" xfId="23973"/>
    <cellStyle name="Normal 4 8 2" xfId="23974"/>
    <cellStyle name="Normal 4 8 2 2" xfId="49984"/>
    <cellStyle name="Normal 4 8 3" xfId="23975"/>
    <cellStyle name="Normal 4 8 3 2" xfId="49985"/>
    <cellStyle name="Normal 4 8 4" xfId="23976"/>
    <cellStyle name="Normal 4 8 4 2" xfId="49986"/>
    <cellStyle name="Normal 4 8 5" xfId="23977"/>
    <cellStyle name="Normal 4 8 5 2" xfId="49987"/>
    <cellStyle name="Normal 4 8 6" xfId="49983"/>
    <cellStyle name="Normal 4 9" xfId="23978"/>
    <cellStyle name="Normal 4 9 2" xfId="23979"/>
    <cellStyle name="Normal 4 9 2 2" xfId="49989"/>
    <cellStyle name="Normal 4 9 3" xfId="23980"/>
    <cellStyle name="Normal 4 9 3 2" xfId="49990"/>
    <cellStyle name="Normal 4 9 4" xfId="23981"/>
    <cellStyle name="Normal 4 9 4 2" xfId="49991"/>
    <cellStyle name="Normal 4 9 5" xfId="23982"/>
    <cellStyle name="Normal 4 9 5 2" xfId="49992"/>
    <cellStyle name="Normal 4 9 6" xfId="49988"/>
    <cellStyle name="Normal 4_INDX_CORR" xfId="23983"/>
    <cellStyle name="Normal 40" xfId="23984"/>
    <cellStyle name="Normal 40 10" xfId="23985"/>
    <cellStyle name="Normal 40 10 2" xfId="49994"/>
    <cellStyle name="Normal 40 11" xfId="23986"/>
    <cellStyle name="Normal 40 11 2" xfId="49995"/>
    <cellStyle name="Normal 40 12" xfId="23987"/>
    <cellStyle name="Normal 40 12 2" xfId="49996"/>
    <cellStyle name="Normal 40 13" xfId="23988"/>
    <cellStyle name="Normal 40 13 2" xfId="49997"/>
    <cellStyle name="Normal 40 14" xfId="23989"/>
    <cellStyle name="Normal 40 14 2" xfId="49998"/>
    <cellStyle name="Normal 40 15" xfId="23990"/>
    <cellStyle name="Normal 40 15 2" xfId="49999"/>
    <cellStyle name="Normal 40 16" xfId="23991"/>
    <cellStyle name="Normal 40 16 2" xfId="50000"/>
    <cellStyle name="Normal 40 17" xfId="23992"/>
    <cellStyle name="Normal 40 17 2" xfId="50001"/>
    <cellStyle name="Normal 40 18" xfId="23993"/>
    <cellStyle name="Normal 40 18 2" xfId="50002"/>
    <cellStyle name="Normal 40 19" xfId="23994"/>
    <cellStyle name="Normal 40 19 2" xfId="50003"/>
    <cellStyle name="Normal 40 2" xfId="23995"/>
    <cellStyle name="Normal 40 2 2" xfId="23996"/>
    <cellStyle name="Normal 40 2 2 2" xfId="50005"/>
    <cellStyle name="Normal 40 2 3" xfId="23997"/>
    <cellStyle name="Normal 40 2 3 2" xfId="50006"/>
    <cellStyle name="Normal 40 2 4" xfId="23998"/>
    <cellStyle name="Normal 40 2 4 2" xfId="50007"/>
    <cellStyle name="Normal 40 2 5" xfId="23999"/>
    <cellStyle name="Normal 40 2 5 2" xfId="50008"/>
    <cellStyle name="Normal 40 2 6" xfId="24000"/>
    <cellStyle name="Normal 40 2 6 2" xfId="50009"/>
    <cellStyle name="Normal 40 2 7" xfId="24001"/>
    <cellStyle name="Normal 40 2 7 2" xfId="50010"/>
    <cellStyle name="Normal 40 2 8" xfId="31301"/>
    <cellStyle name="Normal 40 2 9" xfId="50004"/>
    <cellStyle name="Normal 40 2_REUTERS" xfId="24002"/>
    <cellStyle name="Normal 40 20" xfId="24003"/>
    <cellStyle name="Normal 40 20 2" xfId="50011"/>
    <cellStyle name="Normal 40 21" xfId="31300"/>
    <cellStyle name="Normal 40 22" xfId="49993"/>
    <cellStyle name="Normal 40 3" xfId="24004"/>
    <cellStyle name="Normal 40 3 2" xfId="24005"/>
    <cellStyle name="Normal 40 3 2 2" xfId="50013"/>
    <cellStyle name="Normal 40 3 3" xfId="24006"/>
    <cellStyle name="Normal 40 3 3 2" xfId="50014"/>
    <cellStyle name="Normal 40 3 4" xfId="24007"/>
    <cellStyle name="Normal 40 3 4 2" xfId="50015"/>
    <cellStyle name="Normal 40 3 5" xfId="24008"/>
    <cellStyle name="Normal 40 3 5 2" xfId="50016"/>
    <cellStyle name="Normal 40 3 6" xfId="24009"/>
    <cellStyle name="Normal 40 3 6 2" xfId="50017"/>
    <cellStyle name="Normal 40 3 7" xfId="24010"/>
    <cellStyle name="Normal 40 3 7 2" xfId="50018"/>
    <cellStyle name="Normal 40 3 8" xfId="31302"/>
    <cellStyle name="Normal 40 3 9" xfId="50012"/>
    <cellStyle name="Normal 40 3_REUTERS" xfId="24011"/>
    <cellStyle name="Normal 40 4" xfId="24012"/>
    <cellStyle name="Normal 40 4 2" xfId="24013"/>
    <cellStyle name="Normal 40 4 2 2" xfId="50020"/>
    <cellStyle name="Normal 40 4 3" xfId="24014"/>
    <cellStyle name="Normal 40 4 3 2" xfId="50021"/>
    <cellStyle name="Normal 40 4 4" xfId="24015"/>
    <cellStyle name="Normal 40 4 4 2" xfId="50022"/>
    <cellStyle name="Normal 40 4 5" xfId="24016"/>
    <cellStyle name="Normal 40 4 5 2" xfId="50023"/>
    <cellStyle name="Normal 40 4 6" xfId="24017"/>
    <cellStyle name="Normal 40 4 6 2" xfId="50024"/>
    <cellStyle name="Normal 40 4 7" xfId="24018"/>
    <cellStyle name="Normal 40 4 7 2" xfId="50025"/>
    <cellStyle name="Normal 40 4 8" xfId="31303"/>
    <cellStyle name="Normal 40 4 9" xfId="50019"/>
    <cellStyle name="Normal 40 4_REUTERS" xfId="24019"/>
    <cellStyle name="Normal 40 5" xfId="24020"/>
    <cellStyle name="Normal 40 5 2" xfId="24021"/>
    <cellStyle name="Normal 40 5 2 2" xfId="50027"/>
    <cellStyle name="Normal 40 5 3" xfId="24022"/>
    <cellStyle name="Normal 40 5 3 2" xfId="50028"/>
    <cellStyle name="Normal 40 5 4" xfId="24023"/>
    <cellStyle name="Normal 40 5 4 2" xfId="50029"/>
    <cellStyle name="Normal 40 5 5" xfId="24024"/>
    <cellStyle name="Normal 40 5 5 2" xfId="50030"/>
    <cellStyle name="Normal 40 5 6" xfId="24025"/>
    <cellStyle name="Normal 40 5 6 2" xfId="50031"/>
    <cellStyle name="Normal 40 5 7" xfId="24026"/>
    <cellStyle name="Normal 40 5 7 2" xfId="50032"/>
    <cellStyle name="Normal 40 5 8" xfId="31304"/>
    <cellStyle name="Normal 40 5 9" xfId="50026"/>
    <cellStyle name="Normal 40 5_REUTERS" xfId="24027"/>
    <cellStyle name="Normal 40 6" xfId="24028"/>
    <cellStyle name="Normal 40 6 2" xfId="24029"/>
    <cellStyle name="Normal 40 6 2 2" xfId="50034"/>
    <cellStyle name="Normal 40 6 3" xfId="24030"/>
    <cellStyle name="Normal 40 6 3 2" xfId="50035"/>
    <cellStyle name="Normal 40 6 4" xfId="24031"/>
    <cellStyle name="Normal 40 6 4 2" xfId="50036"/>
    <cellStyle name="Normal 40 6 5" xfId="24032"/>
    <cellStyle name="Normal 40 6 5 2" xfId="50037"/>
    <cellStyle name="Normal 40 6 6" xfId="50033"/>
    <cellStyle name="Normal 40 7" xfId="24033"/>
    <cellStyle name="Normal 40 7 2" xfId="50038"/>
    <cellStyle name="Normal 40 8" xfId="24034"/>
    <cellStyle name="Normal 40 8 2" xfId="50039"/>
    <cellStyle name="Normal 40 9" xfId="24035"/>
    <cellStyle name="Normal 40 9 2" xfId="50040"/>
    <cellStyle name="Normal 40_INDX_CORR" xfId="24036"/>
    <cellStyle name="Normal 41" xfId="24037"/>
    <cellStyle name="Normal 41 10" xfId="24038"/>
    <cellStyle name="Normal 41 10 2" xfId="50042"/>
    <cellStyle name="Normal 41 11" xfId="24039"/>
    <cellStyle name="Normal 41 11 2" xfId="50043"/>
    <cellStyle name="Normal 41 12" xfId="24040"/>
    <cellStyle name="Normal 41 12 2" xfId="50044"/>
    <cellStyle name="Normal 41 13" xfId="24041"/>
    <cellStyle name="Normal 41 13 2" xfId="50045"/>
    <cellStyle name="Normal 41 14" xfId="24042"/>
    <cellStyle name="Normal 41 14 2" xfId="50046"/>
    <cellStyle name="Normal 41 15" xfId="24043"/>
    <cellStyle name="Normal 41 15 2" xfId="50047"/>
    <cellStyle name="Normal 41 16" xfId="24044"/>
    <cellStyle name="Normal 41 16 2" xfId="50048"/>
    <cellStyle name="Normal 41 17" xfId="24045"/>
    <cellStyle name="Normal 41 17 2" xfId="50049"/>
    <cellStyle name="Normal 41 18" xfId="24046"/>
    <cellStyle name="Normal 41 18 2" xfId="50050"/>
    <cellStyle name="Normal 41 19" xfId="24047"/>
    <cellStyle name="Normal 41 19 2" xfId="50051"/>
    <cellStyle name="Normal 41 2" xfId="24048"/>
    <cellStyle name="Normal 41 2 2" xfId="24049"/>
    <cellStyle name="Normal 41 2 2 2" xfId="50053"/>
    <cellStyle name="Normal 41 2 3" xfId="24050"/>
    <cellStyle name="Normal 41 2 3 2" xfId="50054"/>
    <cellStyle name="Normal 41 2 4" xfId="24051"/>
    <cellStyle name="Normal 41 2 4 2" xfId="50055"/>
    <cellStyle name="Normal 41 2 5" xfId="24052"/>
    <cellStyle name="Normal 41 2 5 2" xfId="50056"/>
    <cellStyle name="Normal 41 2 6" xfId="24053"/>
    <cellStyle name="Normal 41 2 6 2" xfId="50057"/>
    <cellStyle name="Normal 41 2 7" xfId="24054"/>
    <cellStyle name="Normal 41 2 7 2" xfId="50058"/>
    <cellStyle name="Normal 41 2 8" xfId="31306"/>
    <cellStyle name="Normal 41 2 9" xfId="50052"/>
    <cellStyle name="Normal 41 2_REUTERS" xfId="24055"/>
    <cellStyle name="Normal 41 20" xfId="24056"/>
    <cellStyle name="Normal 41 20 2" xfId="50059"/>
    <cellStyle name="Normal 41 21" xfId="31305"/>
    <cellStyle name="Normal 41 22" xfId="50041"/>
    <cellStyle name="Normal 41 3" xfId="24057"/>
    <cellStyle name="Normal 41 3 2" xfId="24058"/>
    <cellStyle name="Normal 41 3 2 2" xfId="50061"/>
    <cellStyle name="Normal 41 3 3" xfId="24059"/>
    <cellStyle name="Normal 41 3 3 2" xfId="50062"/>
    <cellStyle name="Normal 41 3 4" xfId="24060"/>
    <cellStyle name="Normal 41 3 4 2" xfId="50063"/>
    <cellStyle name="Normal 41 3 5" xfId="24061"/>
    <cellStyle name="Normal 41 3 5 2" xfId="50064"/>
    <cellStyle name="Normal 41 3 6" xfId="24062"/>
    <cellStyle name="Normal 41 3 6 2" xfId="50065"/>
    <cellStyle name="Normal 41 3 7" xfId="24063"/>
    <cellStyle name="Normal 41 3 7 2" xfId="50066"/>
    <cellStyle name="Normal 41 3 8" xfId="31307"/>
    <cellStyle name="Normal 41 3 9" xfId="50060"/>
    <cellStyle name="Normal 41 3_REUTERS" xfId="24064"/>
    <cellStyle name="Normal 41 4" xfId="24065"/>
    <cellStyle name="Normal 41 4 2" xfId="24066"/>
    <cellStyle name="Normal 41 4 2 2" xfId="50068"/>
    <cellStyle name="Normal 41 4 3" xfId="24067"/>
    <cellStyle name="Normal 41 4 3 2" xfId="50069"/>
    <cellStyle name="Normal 41 4 4" xfId="24068"/>
    <cellStyle name="Normal 41 4 4 2" xfId="50070"/>
    <cellStyle name="Normal 41 4 5" xfId="24069"/>
    <cellStyle name="Normal 41 4 5 2" xfId="50071"/>
    <cellStyle name="Normal 41 4 6" xfId="24070"/>
    <cellStyle name="Normal 41 4 6 2" xfId="50072"/>
    <cellStyle name="Normal 41 4 7" xfId="24071"/>
    <cellStyle name="Normal 41 4 7 2" xfId="50073"/>
    <cellStyle name="Normal 41 4 8" xfId="31308"/>
    <cellStyle name="Normal 41 4 9" xfId="50067"/>
    <cellStyle name="Normal 41 4_REUTERS" xfId="24072"/>
    <cellStyle name="Normal 41 5" xfId="24073"/>
    <cellStyle name="Normal 41 5 2" xfId="24074"/>
    <cellStyle name="Normal 41 5 2 2" xfId="50075"/>
    <cellStyle name="Normal 41 5 3" xfId="24075"/>
    <cellStyle name="Normal 41 5 3 2" xfId="50076"/>
    <cellStyle name="Normal 41 5 4" xfId="24076"/>
    <cellStyle name="Normal 41 5 4 2" xfId="50077"/>
    <cellStyle name="Normal 41 5 5" xfId="24077"/>
    <cellStyle name="Normal 41 5 5 2" xfId="50078"/>
    <cellStyle name="Normal 41 5 6" xfId="24078"/>
    <cellStyle name="Normal 41 5 6 2" xfId="50079"/>
    <cellStyle name="Normal 41 5 7" xfId="24079"/>
    <cellStyle name="Normal 41 5 7 2" xfId="50080"/>
    <cellStyle name="Normal 41 5 8" xfId="31309"/>
    <cellStyle name="Normal 41 5 9" xfId="50074"/>
    <cellStyle name="Normal 41 5_REUTERS" xfId="24080"/>
    <cellStyle name="Normal 41 6" xfId="24081"/>
    <cellStyle name="Normal 41 6 2" xfId="24082"/>
    <cellStyle name="Normal 41 6 2 2" xfId="50082"/>
    <cellStyle name="Normal 41 6 3" xfId="24083"/>
    <cellStyle name="Normal 41 6 3 2" xfId="50083"/>
    <cellStyle name="Normal 41 6 4" xfId="24084"/>
    <cellStyle name="Normal 41 6 4 2" xfId="50084"/>
    <cellStyle name="Normal 41 6 5" xfId="24085"/>
    <cellStyle name="Normal 41 6 5 2" xfId="50085"/>
    <cellStyle name="Normal 41 6 6" xfId="50081"/>
    <cellStyle name="Normal 41 7" xfId="24086"/>
    <cellStyle name="Normal 41 7 2" xfId="50086"/>
    <cellStyle name="Normal 41 8" xfId="24087"/>
    <cellStyle name="Normal 41 8 2" xfId="50087"/>
    <cellStyle name="Normal 41 9" xfId="24088"/>
    <cellStyle name="Normal 41 9 2" xfId="50088"/>
    <cellStyle name="Normal 41_INDX_CORR" xfId="24089"/>
    <cellStyle name="Normal 42" xfId="24090"/>
    <cellStyle name="Normal 42 2" xfId="24091"/>
    <cellStyle name="Normal 42 2 2" xfId="24092"/>
    <cellStyle name="Normal 42 2 2 2" xfId="50091"/>
    <cellStyle name="Normal 42 2 3" xfId="24093"/>
    <cellStyle name="Normal 42 2 3 2" xfId="50092"/>
    <cellStyle name="Normal 42 2 4" xfId="24094"/>
    <cellStyle name="Normal 42 2 4 2" xfId="50093"/>
    <cellStyle name="Normal 42 2 5" xfId="24095"/>
    <cellStyle name="Normal 42 2 5 2" xfId="50094"/>
    <cellStyle name="Normal 42 2 6" xfId="50090"/>
    <cellStyle name="Normal 42 3" xfId="24096"/>
    <cellStyle name="Normal 42 3 2" xfId="50095"/>
    <cellStyle name="Normal 42 4" xfId="24097"/>
    <cellStyle name="Normal 42 4 2" xfId="50096"/>
    <cellStyle name="Normal 42 5" xfId="24098"/>
    <cellStyle name="Normal 42 5 2" xfId="50097"/>
    <cellStyle name="Normal 42 6" xfId="24099"/>
    <cellStyle name="Normal 42 6 2" xfId="50098"/>
    <cellStyle name="Normal 42 7" xfId="24100"/>
    <cellStyle name="Normal 42 7 2" xfId="50099"/>
    <cellStyle name="Normal 42 8" xfId="31310"/>
    <cellStyle name="Normal 42 9" xfId="50089"/>
    <cellStyle name="Normal 42_REUTERS" xfId="24101"/>
    <cellStyle name="Normal 43" xfId="24102"/>
    <cellStyle name="Normal 43 10" xfId="24103"/>
    <cellStyle name="Normal 43 10 2" xfId="50101"/>
    <cellStyle name="Normal 43 11" xfId="24104"/>
    <cellStyle name="Normal 43 11 2" xfId="50102"/>
    <cellStyle name="Normal 43 12" xfId="24105"/>
    <cellStyle name="Normal 43 12 2" xfId="50103"/>
    <cellStyle name="Normal 43 13" xfId="24106"/>
    <cellStyle name="Normal 43 13 2" xfId="50104"/>
    <cellStyle name="Normal 43 14" xfId="24107"/>
    <cellStyle name="Normal 43 14 2" xfId="50105"/>
    <cellStyle name="Normal 43 15" xfId="24108"/>
    <cellStyle name="Normal 43 15 2" xfId="50106"/>
    <cellStyle name="Normal 43 16" xfId="24109"/>
    <cellStyle name="Normal 43 16 2" xfId="50107"/>
    <cellStyle name="Normal 43 17" xfId="24110"/>
    <cellStyle name="Normal 43 17 2" xfId="50108"/>
    <cellStyle name="Normal 43 18" xfId="24111"/>
    <cellStyle name="Normal 43 18 2" xfId="50109"/>
    <cellStyle name="Normal 43 19" xfId="24112"/>
    <cellStyle name="Normal 43 19 2" xfId="50110"/>
    <cellStyle name="Normal 43 2" xfId="24113"/>
    <cellStyle name="Normal 43 2 2" xfId="24114"/>
    <cellStyle name="Normal 43 2 2 2" xfId="50112"/>
    <cellStyle name="Normal 43 2 3" xfId="24115"/>
    <cellStyle name="Normal 43 2 3 2" xfId="50113"/>
    <cellStyle name="Normal 43 2 4" xfId="24116"/>
    <cellStyle name="Normal 43 2 4 2" xfId="50114"/>
    <cellStyle name="Normal 43 2 5" xfId="24117"/>
    <cellStyle name="Normal 43 2 5 2" xfId="50115"/>
    <cellStyle name="Normal 43 2 6" xfId="24118"/>
    <cellStyle name="Normal 43 2 6 2" xfId="50116"/>
    <cellStyle name="Normal 43 2 7" xfId="24119"/>
    <cellStyle name="Normal 43 2 7 2" xfId="50117"/>
    <cellStyle name="Normal 43 2 8" xfId="31312"/>
    <cellStyle name="Normal 43 2 9" xfId="50111"/>
    <cellStyle name="Normal 43 2_REUTERS" xfId="24120"/>
    <cellStyle name="Normal 43 20" xfId="24121"/>
    <cellStyle name="Normal 43 20 2" xfId="50118"/>
    <cellStyle name="Normal 43 21" xfId="31311"/>
    <cellStyle name="Normal 43 22" xfId="50100"/>
    <cellStyle name="Normal 43 3" xfId="24122"/>
    <cellStyle name="Normal 43 3 2" xfId="24123"/>
    <cellStyle name="Normal 43 3 2 2" xfId="50120"/>
    <cellStyle name="Normal 43 3 3" xfId="24124"/>
    <cellStyle name="Normal 43 3 3 2" xfId="50121"/>
    <cellStyle name="Normal 43 3 4" xfId="24125"/>
    <cellStyle name="Normal 43 3 4 2" xfId="50122"/>
    <cellStyle name="Normal 43 3 5" xfId="24126"/>
    <cellStyle name="Normal 43 3 5 2" xfId="50123"/>
    <cellStyle name="Normal 43 3 6" xfId="24127"/>
    <cellStyle name="Normal 43 3 6 2" xfId="50124"/>
    <cellStyle name="Normal 43 3 7" xfId="24128"/>
    <cellStyle name="Normal 43 3 7 2" xfId="50125"/>
    <cellStyle name="Normal 43 3 8" xfId="31313"/>
    <cellStyle name="Normal 43 3 9" xfId="50119"/>
    <cellStyle name="Normal 43 3_REUTERS" xfId="24129"/>
    <cellStyle name="Normal 43 4" xfId="24130"/>
    <cellStyle name="Normal 43 4 2" xfId="24131"/>
    <cellStyle name="Normal 43 4 2 2" xfId="50127"/>
    <cellStyle name="Normal 43 4 3" xfId="24132"/>
    <cellStyle name="Normal 43 4 3 2" xfId="50128"/>
    <cellStyle name="Normal 43 4 4" xfId="24133"/>
    <cellStyle name="Normal 43 4 4 2" xfId="50129"/>
    <cellStyle name="Normal 43 4 5" xfId="24134"/>
    <cellStyle name="Normal 43 4 5 2" xfId="50130"/>
    <cellStyle name="Normal 43 4 6" xfId="24135"/>
    <cellStyle name="Normal 43 4 6 2" xfId="50131"/>
    <cellStyle name="Normal 43 4 7" xfId="24136"/>
    <cellStyle name="Normal 43 4 7 2" xfId="50132"/>
    <cellStyle name="Normal 43 4 8" xfId="31314"/>
    <cellStyle name="Normal 43 4 9" xfId="50126"/>
    <cellStyle name="Normal 43 4_REUTERS" xfId="24137"/>
    <cellStyle name="Normal 43 5" xfId="24138"/>
    <cellStyle name="Normal 43 5 2" xfId="24139"/>
    <cellStyle name="Normal 43 5 2 2" xfId="50134"/>
    <cellStyle name="Normal 43 5 3" xfId="24140"/>
    <cellStyle name="Normal 43 5 3 2" xfId="50135"/>
    <cellStyle name="Normal 43 5 4" xfId="24141"/>
    <cellStyle name="Normal 43 5 4 2" xfId="50136"/>
    <cellStyle name="Normal 43 5 5" xfId="24142"/>
    <cellStyle name="Normal 43 5 5 2" xfId="50137"/>
    <cellStyle name="Normal 43 5 6" xfId="24143"/>
    <cellStyle name="Normal 43 5 6 2" xfId="50138"/>
    <cellStyle name="Normal 43 5 7" xfId="24144"/>
    <cellStyle name="Normal 43 5 7 2" xfId="50139"/>
    <cellStyle name="Normal 43 5 8" xfId="31315"/>
    <cellStyle name="Normal 43 5 9" xfId="50133"/>
    <cellStyle name="Normal 43 5_REUTERS" xfId="24145"/>
    <cellStyle name="Normal 43 6" xfId="24146"/>
    <cellStyle name="Normal 43 6 2" xfId="24147"/>
    <cellStyle name="Normal 43 6 2 2" xfId="50141"/>
    <cellStyle name="Normal 43 6 3" xfId="24148"/>
    <cellStyle name="Normal 43 6 3 2" xfId="50142"/>
    <cellStyle name="Normal 43 6 4" xfId="24149"/>
    <cellStyle name="Normal 43 6 4 2" xfId="50143"/>
    <cellStyle name="Normal 43 6 5" xfId="24150"/>
    <cellStyle name="Normal 43 6 5 2" xfId="50144"/>
    <cellStyle name="Normal 43 6 6" xfId="50140"/>
    <cellStyle name="Normal 43 7" xfId="24151"/>
    <cellStyle name="Normal 43 7 2" xfId="50145"/>
    <cellStyle name="Normal 43 8" xfId="24152"/>
    <cellStyle name="Normal 43 8 2" xfId="50146"/>
    <cellStyle name="Normal 43 9" xfId="24153"/>
    <cellStyle name="Normal 43 9 2" xfId="50147"/>
    <cellStyle name="Normal 43_INDX_CORR" xfId="24154"/>
    <cellStyle name="Normal 44" xfId="24155"/>
    <cellStyle name="Normal 44 2" xfId="24156"/>
    <cellStyle name="Normal 44 2 2" xfId="50149"/>
    <cellStyle name="Normal 44 3" xfId="31316"/>
    <cellStyle name="Normal 44 4" xfId="50148"/>
    <cellStyle name="Normal 44_REUTERS" xfId="24157"/>
    <cellStyle name="Normal 45" xfId="24158"/>
    <cellStyle name="Normal 45 10" xfId="24159"/>
    <cellStyle name="Normal 45 10 2" xfId="50151"/>
    <cellStyle name="Normal 45 11" xfId="24160"/>
    <cellStyle name="Normal 45 11 2" xfId="50152"/>
    <cellStyle name="Normal 45 12" xfId="24161"/>
    <cellStyle name="Normal 45 12 2" xfId="50153"/>
    <cellStyle name="Normal 45 13" xfId="24162"/>
    <cellStyle name="Normal 45 13 2" xfId="50154"/>
    <cellStyle name="Normal 45 14" xfId="24163"/>
    <cellStyle name="Normal 45 14 2" xfId="50155"/>
    <cellStyle name="Normal 45 15" xfId="24164"/>
    <cellStyle name="Normal 45 15 2" xfId="50156"/>
    <cellStyle name="Normal 45 16" xfId="24165"/>
    <cellStyle name="Normal 45 16 2" xfId="50157"/>
    <cellStyle name="Normal 45 17" xfId="24166"/>
    <cellStyle name="Normal 45 17 2" xfId="50158"/>
    <cellStyle name="Normal 45 18" xfId="24167"/>
    <cellStyle name="Normal 45 18 2" xfId="50159"/>
    <cellStyle name="Normal 45 19" xfId="24168"/>
    <cellStyle name="Normal 45 19 2" xfId="50160"/>
    <cellStyle name="Normal 45 2" xfId="24169"/>
    <cellStyle name="Normal 45 2 2" xfId="24170"/>
    <cellStyle name="Normal 45 2 2 2" xfId="50162"/>
    <cellStyle name="Normal 45 2 3" xfId="24171"/>
    <cellStyle name="Normal 45 2 3 2" xfId="50163"/>
    <cellStyle name="Normal 45 2 4" xfId="24172"/>
    <cellStyle name="Normal 45 2 4 2" xfId="50164"/>
    <cellStyle name="Normal 45 2 5" xfId="24173"/>
    <cellStyle name="Normal 45 2 5 2" xfId="50165"/>
    <cellStyle name="Normal 45 2 6" xfId="24174"/>
    <cellStyle name="Normal 45 2 6 2" xfId="50166"/>
    <cellStyle name="Normal 45 2 7" xfId="24175"/>
    <cellStyle name="Normal 45 2 7 2" xfId="50167"/>
    <cellStyle name="Normal 45 2 8" xfId="31318"/>
    <cellStyle name="Normal 45 2 9" xfId="50161"/>
    <cellStyle name="Normal 45 2_REUTERS" xfId="24176"/>
    <cellStyle name="Normal 45 20" xfId="24177"/>
    <cellStyle name="Normal 45 20 2" xfId="50168"/>
    <cellStyle name="Normal 45 21" xfId="31317"/>
    <cellStyle name="Normal 45 22" xfId="50150"/>
    <cellStyle name="Normal 45 3" xfId="24178"/>
    <cellStyle name="Normal 45 3 2" xfId="24179"/>
    <cellStyle name="Normal 45 3 2 2" xfId="50170"/>
    <cellStyle name="Normal 45 3 3" xfId="24180"/>
    <cellStyle name="Normal 45 3 3 2" xfId="50171"/>
    <cellStyle name="Normal 45 3 4" xfId="24181"/>
    <cellStyle name="Normal 45 3 4 2" xfId="50172"/>
    <cellStyle name="Normal 45 3 5" xfId="24182"/>
    <cellStyle name="Normal 45 3 5 2" xfId="50173"/>
    <cellStyle name="Normal 45 3 6" xfId="24183"/>
    <cellStyle name="Normal 45 3 6 2" xfId="50174"/>
    <cellStyle name="Normal 45 3 7" xfId="24184"/>
    <cellStyle name="Normal 45 3 7 2" xfId="50175"/>
    <cellStyle name="Normal 45 3 8" xfId="31319"/>
    <cellStyle name="Normal 45 3 9" xfId="50169"/>
    <cellStyle name="Normal 45 3_REUTERS" xfId="24185"/>
    <cellStyle name="Normal 45 4" xfId="24186"/>
    <cellStyle name="Normal 45 4 2" xfId="24187"/>
    <cellStyle name="Normal 45 4 2 2" xfId="50177"/>
    <cellStyle name="Normal 45 4 3" xfId="24188"/>
    <cellStyle name="Normal 45 4 3 2" xfId="50178"/>
    <cellStyle name="Normal 45 4 4" xfId="24189"/>
    <cellStyle name="Normal 45 4 4 2" xfId="50179"/>
    <cellStyle name="Normal 45 4 5" xfId="24190"/>
    <cellStyle name="Normal 45 4 5 2" xfId="50180"/>
    <cellStyle name="Normal 45 4 6" xfId="24191"/>
    <cellStyle name="Normal 45 4 6 2" xfId="50181"/>
    <cellStyle name="Normal 45 4 7" xfId="24192"/>
    <cellStyle name="Normal 45 4 7 2" xfId="50182"/>
    <cellStyle name="Normal 45 4 8" xfId="31320"/>
    <cellStyle name="Normal 45 4 9" xfId="50176"/>
    <cellStyle name="Normal 45 4_REUTERS" xfId="24193"/>
    <cellStyle name="Normal 45 5" xfId="24194"/>
    <cellStyle name="Normal 45 5 2" xfId="24195"/>
    <cellStyle name="Normal 45 5 2 2" xfId="50184"/>
    <cellStyle name="Normal 45 5 3" xfId="24196"/>
    <cellStyle name="Normal 45 5 3 2" xfId="50185"/>
    <cellStyle name="Normal 45 5 4" xfId="24197"/>
    <cellStyle name="Normal 45 5 4 2" xfId="50186"/>
    <cellStyle name="Normal 45 5 5" xfId="24198"/>
    <cellStyle name="Normal 45 5 5 2" xfId="50187"/>
    <cellStyle name="Normal 45 5 6" xfId="24199"/>
    <cellStyle name="Normal 45 5 6 2" xfId="50188"/>
    <cellStyle name="Normal 45 5 7" xfId="24200"/>
    <cellStyle name="Normal 45 5 7 2" xfId="50189"/>
    <cellStyle name="Normal 45 5 8" xfId="31321"/>
    <cellStyle name="Normal 45 5 9" xfId="50183"/>
    <cellStyle name="Normal 45 5_REUTERS" xfId="24201"/>
    <cellStyle name="Normal 45 6" xfId="24202"/>
    <cellStyle name="Normal 45 6 2" xfId="24203"/>
    <cellStyle name="Normal 45 6 2 2" xfId="50191"/>
    <cellStyle name="Normal 45 6 3" xfId="24204"/>
    <cellStyle name="Normal 45 6 3 2" xfId="50192"/>
    <cellStyle name="Normal 45 6 4" xfId="24205"/>
    <cellStyle name="Normal 45 6 4 2" xfId="50193"/>
    <cellStyle name="Normal 45 6 5" xfId="24206"/>
    <cellStyle name="Normal 45 6 5 2" xfId="50194"/>
    <cellStyle name="Normal 45 6 6" xfId="50190"/>
    <cellStyle name="Normal 45 7" xfId="24207"/>
    <cellStyle name="Normal 45 7 2" xfId="50195"/>
    <cellStyle name="Normal 45 8" xfId="24208"/>
    <cellStyle name="Normal 45 8 2" xfId="50196"/>
    <cellStyle name="Normal 45 9" xfId="24209"/>
    <cellStyle name="Normal 45 9 2" xfId="50197"/>
    <cellStyle name="Normal 45_INDX_CORR" xfId="24210"/>
    <cellStyle name="Normal 46" xfId="24211"/>
    <cellStyle name="Normal 46 2" xfId="24212"/>
    <cellStyle name="Normal 46 2 2" xfId="24213"/>
    <cellStyle name="Normal 46 2 2 2" xfId="50200"/>
    <cellStyle name="Normal 46 2 3" xfId="24214"/>
    <cellStyle name="Normal 46 2 3 2" xfId="50201"/>
    <cellStyle name="Normal 46 2 4" xfId="24215"/>
    <cellStyle name="Normal 46 2 4 2" xfId="50202"/>
    <cellStyle name="Normal 46 2 5" xfId="24216"/>
    <cellStyle name="Normal 46 2 5 2" xfId="50203"/>
    <cellStyle name="Normal 46 2 6" xfId="24217"/>
    <cellStyle name="Normal 46 2 6 2" xfId="50204"/>
    <cellStyle name="Normal 46 2 7" xfId="24218"/>
    <cellStyle name="Normal 46 2 7 2" xfId="50205"/>
    <cellStyle name="Normal 46 2 8" xfId="31323"/>
    <cellStyle name="Normal 46 2 9" xfId="50199"/>
    <cellStyle name="Normal 46 2_REUTERS" xfId="24219"/>
    <cellStyle name="Normal 46 3" xfId="24220"/>
    <cellStyle name="Normal 46 3 2" xfId="24221"/>
    <cellStyle name="Normal 46 3 2 2" xfId="50207"/>
    <cellStyle name="Normal 46 3 3" xfId="24222"/>
    <cellStyle name="Normal 46 3 3 2" xfId="50208"/>
    <cellStyle name="Normal 46 3 4" xfId="24223"/>
    <cellStyle name="Normal 46 3 4 2" xfId="50209"/>
    <cellStyle name="Normal 46 3 5" xfId="24224"/>
    <cellStyle name="Normal 46 3 5 2" xfId="50210"/>
    <cellStyle name="Normal 46 3 6" xfId="24225"/>
    <cellStyle name="Normal 46 3 6 2" xfId="50211"/>
    <cellStyle name="Normal 46 3 7" xfId="24226"/>
    <cellStyle name="Normal 46 3 7 2" xfId="50212"/>
    <cellStyle name="Normal 46 3 8" xfId="31324"/>
    <cellStyle name="Normal 46 3 9" xfId="50206"/>
    <cellStyle name="Normal 46 3_REUTERS" xfId="24227"/>
    <cellStyle name="Normal 46 4" xfId="24228"/>
    <cellStyle name="Normal 46 4 2" xfId="24229"/>
    <cellStyle name="Normal 46 4 2 2" xfId="50214"/>
    <cellStyle name="Normal 46 4 3" xfId="24230"/>
    <cellStyle name="Normal 46 4 3 2" xfId="50215"/>
    <cellStyle name="Normal 46 4 4" xfId="24231"/>
    <cellStyle name="Normal 46 4 4 2" xfId="50216"/>
    <cellStyle name="Normal 46 4 5" xfId="24232"/>
    <cellStyle name="Normal 46 4 5 2" xfId="50217"/>
    <cellStyle name="Normal 46 4 6" xfId="24233"/>
    <cellStyle name="Normal 46 4 6 2" xfId="50218"/>
    <cellStyle name="Normal 46 4 7" xfId="24234"/>
    <cellStyle name="Normal 46 4 7 2" xfId="50219"/>
    <cellStyle name="Normal 46 4 8" xfId="31325"/>
    <cellStyle name="Normal 46 4 9" xfId="50213"/>
    <cellStyle name="Normal 46 4_REUTERS" xfId="24235"/>
    <cellStyle name="Normal 46 5" xfId="24236"/>
    <cellStyle name="Normal 46 5 2" xfId="50220"/>
    <cellStyle name="Normal 46 6" xfId="31322"/>
    <cellStyle name="Normal 46 7" xfId="50198"/>
    <cellStyle name="Normal 46_REUTERS" xfId="24237"/>
    <cellStyle name="Normal 47" xfId="24238"/>
    <cellStyle name="Normal 47 10" xfId="24239"/>
    <cellStyle name="Normal 47 10 2" xfId="50222"/>
    <cellStyle name="Normal 47 11" xfId="24240"/>
    <cellStyle name="Normal 47 11 2" xfId="50223"/>
    <cellStyle name="Normal 47 12" xfId="24241"/>
    <cellStyle name="Normal 47 12 2" xfId="50224"/>
    <cellStyle name="Normal 47 13" xfId="24242"/>
    <cellStyle name="Normal 47 13 2" xfId="50225"/>
    <cellStyle name="Normal 47 14" xfId="24243"/>
    <cellStyle name="Normal 47 14 2" xfId="50226"/>
    <cellStyle name="Normal 47 15" xfId="31326"/>
    <cellStyle name="Normal 47 16" xfId="50221"/>
    <cellStyle name="Normal 47 2" xfId="24244"/>
    <cellStyle name="Normal 47 2 2" xfId="24245"/>
    <cellStyle name="Normal 47 2 2 2" xfId="50228"/>
    <cellStyle name="Normal 47 2 3" xfId="24246"/>
    <cellStyle name="Normal 47 2 3 2" xfId="50229"/>
    <cellStyle name="Normal 47 2 4" xfId="24247"/>
    <cellStyle name="Normal 47 2 4 2" xfId="50230"/>
    <cellStyle name="Normal 47 2 5" xfId="24248"/>
    <cellStyle name="Normal 47 2 5 2" xfId="50231"/>
    <cellStyle name="Normal 47 2 6" xfId="24249"/>
    <cellStyle name="Normal 47 2 6 2" xfId="50232"/>
    <cellStyle name="Normal 47 2 7" xfId="24250"/>
    <cellStyle name="Normal 47 2 7 2" xfId="50233"/>
    <cellStyle name="Normal 47 2 8" xfId="31327"/>
    <cellStyle name="Normal 47 2 9" xfId="50227"/>
    <cellStyle name="Normal 47 2_REUTERS" xfId="24251"/>
    <cellStyle name="Normal 47 3" xfId="24252"/>
    <cellStyle name="Normal 47 3 2" xfId="24253"/>
    <cellStyle name="Normal 47 3 2 2" xfId="50235"/>
    <cellStyle name="Normal 47 3 3" xfId="24254"/>
    <cellStyle name="Normal 47 3 3 2" xfId="50236"/>
    <cellStyle name="Normal 47 3 4" xfId="24255"/>
    <cellStyle name="Normal 47 3 4 2" xfId="50237"/>
    <cellStyle name="Normal 47 3 5" xfId="24256"/>
    <cellStyle name="Normal 47 3 5 2" xfId="50238"/>
    <cellStyle name="Normal 47 3 6" xfId="24257"/>
    <cellStyle name="Normal 47 3 6 2" xfId="50239"/>
    <cellStyle name="Normal 47 3 7" xfId="24258"/>
    <cellStyle name="Normal 47 3 7 2" xfId="50240"/>
    <cellStyle name="Normal 47 3 8" xfId="31328"/>
    <cellStyle name="Normal 47 3 9" xfId="50234"/>
    <cellStyle name="Normal 47 3_REUTERS" xfId="24259"/>
    <cellStyle name="Normal 47 4" xfId="24260"/>
    <cellStyle name="Normal 47 4 2" xfId="24261"/>
    <cellStyle name="Normal 47 4 2 2" xfId="50242"/>
    <cellStyle name="Normal 47 4 3" xfId="24262"/>
    <cellStyle name="Normal 47 4 3 2" xfId="50243"/>
    <cellStyle name="Normal 47 4 4" xfId="24263"/>
    <cellStyle name="Normal 47 4 4 2" xfId="50244"/>
    <cellStyle name="Normal 47 4 5" xfId="24264"/>
    <cellStyle name="Normal 47 4 5 2" xfId="50245"/>
    <cellStyle name="Normal 47 4 6" xfId="24265"/>
    <cellStyle name="Normal 47 4 6 2" xfId="50246"/>
    <cellStyle name="Normal 47 4 7" xfId="24266"/>
    <cellStyle name="Normal 47 4 7 2" xfId="50247"/>
    <cellStyle name="Normal 47 4 8" xfId="31329"/>
    <cellStyle name="Normal 47 4 9" xfId="50241"/>
    <cellStyle name="Normal 47 4_REUTERS" xfId="24267"/>
    <cellStyle name="Normal 47 5" xfId="24268"/>
    <cellStyle name="Normal 47 5 2" xfId="24269"/>
    <cellStyle name="Normal 47 5 2 2" xfId="50249"/>
    <cellStyle name="Normal 47 5 3" xfId="24270"/>
    <cellStyle name="Normal 47 5 3 2" xfId="50250"/>
    <cellStyle name="Normal 47 5 4" xfId="24271"/>
    <cellStyle name="Normal 47 5 4 2" xfId="50251"/>
    <cellStyle name="Normal 47 5 5" xfId="24272"/>
    <cellStyle name="Normal 47 5 5 2" xfId="50252"/>
    <cellStyle name="Normal 47 5 6" xfId="50248"/>
    <cellStyle name="Normal 47 6" xfId="24273"/>
    <cellStyle name="Normal 47 6 2" xfId="50253"/>
    <cellStyle name="Normal 47 7" xfId="24274"/>
    <cellStyle name="Normal 47 7 2" xfId="50254"/>
    <cellStyle name="Normal 47 8" xfId="24275"/>
    <cellStyle name="Normal 47 8 2" xfId="50255"/>
    <cellStyle name="Normal 47 9" xfId="24276"/>
    <cellStyle name="Normal 47 9 2" xfId="50256"/>
    <cellStyle name="Normal 47_REUTERS" xfId="24277"/>
    <cellStyle name="Normal 48" xfId="24278"/>
    <cellStyle name="Normal 48 2" xfId="24279"/>
    <cellStyle name="Normal 48 2 2" xfId="24280"/>
    <cellStyle name="Normal 48 2 2 2" xfId="50259"/>
    <cellStyle name="Normal 48 2 3" xfId="24281"/>
    <cellStyle name="Normal 48 2 3 2" xfId="50260"/>
    <cellStyle name="Normal 48 2 4" xfId="24282"/>
    <cellStyle name="Normal 48 2 4 2" xfId="50261"/>
    <cellStyle name="Normal 48 2 5" xfId="24283"/>
    <cellStyle name="Normal 48 2 5 2" xfId="50262"/>
    <cellStyle name="Normal 48 2 6" xfId="24284"/>
    <cellStyle name="Normal 48 2 6 2" xfId="50263"/>
    <cellStyle name="Normal 48 2 7" xfId="24285"/>
    <cellStyle name="Normal 48 2 7 2" xfId="50264"/>
    <cellStyle name="Normal 48 2 8" xfId="31331"/>
    <cellStyle name="Normal 48 2 9" xfId="50258"/>
    <cellStyle name="Normal 48 2_REUTERS" xfId="24286"/>
    <cellStyle name="Normal 48 3" xfId="24287"/>
    <cellStyle name="Normal 48 3 2" xfId="24288"/>
    <cellStyle name="Normal 48 3 2 2" xfId="50266"/>
    <cellStyle name="Normal 48 3 3" xfId="24289"/>
    <cellStyle name="Normal 48 3 3 2" xfId="50267"/>
    <cellStyle name="Normal 48 3 4" xfId="24290"/>
    <cellStyle name="Normal 48 3 4 2" xfId="50268"/>
    <cellStyle name="Normal 48 3 5" xfId="24291"/>
    <cellStyle name="Normal 48 3 5 2" xfId="50269"/>
    <cellStyle name="Normal 48 3 6" xfId="24292"/>
    <cellStyle name="Normal 48 3 6 2" xfId="50270"/>
    <cellStyle name="Normal 48 3 7" xfId="24293"/>
    <cellStyle name="Normal 48 3 7 2" xfId="50271"/>
    <cellStyle name="Normal 48 3 8" xfId="31332"/>
    <cellStyle name="Normal 48 3 9" xfId="50265"/>
    <cellStyle name="Normal 48 3_REUTERS" xfId="24294"/>
    <cellStyle name="Normal 48 4" xfId="24295"/>
    <cellStyle name="Normal 48 4 2" xfId="24296"/>
    <cellStyle name="Normal 48 4 2 2" xfId="50273"/>
    <cellStyle name="Normal 48 4 3" xfId="24297"/>
    <cellStyle name="Normal 48 4 3 2" xfId="50274"/>
    <cellStyle name="Normal 48 4 4" xfId="24298"/>
    <cellStyle name="Normal 48 4 4 2" xfId="50275"/>
    <cellStyle name="Normal 48 4 5" xfId="24299"/>
    <cellStyle name="Normal 48 4 5 2" xfId="50276"/>
    <cellStyle name="Normal 48 4 6" xfId="24300"/>
    <cellStyle name="Normal 48 4 6 2" xfId="50277"/>
    <cellStyle name="Normal 48 4 7" xfId="24301"/>
    <cellStyle name="Normal 48 4 7 2" xfId="50278"/>
    <cellStyle name="Normal 48 4 8" xfId="31333"/>
    <cellStyle name="Normal 48 4 9" xfId="50272"/>
    <cellStyle name="Normal 48 4_REUTERS" xfId="24302"/>
    <cellStyle name="Normal 48 5" xfId="24303"/>
    <cellStyle name="Normal 48 5 2" xfId="50279"/>
    <cellStyle name="Normal 48 6" xfId="31330"/>
    <cellStyle name="Normal 48 7" xfId="50257"/>
    <cellStyle name="Normal 48_REUTERS" xfId="24304"/>
    <cellStyle name="Normal 49" xfId="24305"/>
    <cellStyle name="Normal 49 2" xfId="24306"/>
    <cellStyle name="Normal 49 2 2" xfId="50281"/>
    <cellStyle name="Normal 49 3" xfId="31334"/>
    <cellStyle name="Normal 49 4" xfId="50280"/>
    <cellStyle name="Normal 49_REUTERS" xfId="24307"/>
    <cellStyle name="Normal 5" xfId="24308"/>
    <cellStyle name="Normal 5 2" xfId="24309"/>
    <cellStyle name="Normal 5 2 2" xfId="24310"/>
    <cellStyle name="Normal 5 2 2 2" xfId="50284"/>
    <cellStyle name="Normal 5 2 3" xfId="24311"/>
    <cellStyle name="Normal 5 2 3 2" xfId="50285"/>
    <cellStyle name="Normal 5 2 4" xfId="24312"/>
    <cellStyle name="Normal 5 2 4 2" xfId="50286"/>
    <cellStyle name="Normal 5 2 5" xfId="24313"/>
    <cellStyle name="Normal 5 2 5 2" xfId="50287"/>
    <cellStyle name="Normal 5 2 6" xfId="50283"/>
    <cellStyle name="Normal 5 3" xfId="24314"/>
    <cellStyle name="Normal 5 3 2" xfId="50288"/>
    <cellStyle name="Normal 5 4" xfId="24315"/>
    <cellStyle name="Normal 5 4 2" xfId="50289"/>
    <cellStyle name="Normal 5 5" xfId="24316"/>
    <cellStyle name="Normal 5 5 2" xfId="50290"/>
    <cellStyle name="Normal 5 6" xfId="24317"/>
    <cellStyle name="Normal 5 6 2" xfId="50291"/>
    <cellStyle name="Normal 5 7" xfId="24318"/>
    <cellStyle name="Normal 5 7 2" xfId="50292"/>
    <cellStyle name="Normal 5 8" xfId="31335"/>
    <cellStyle name="Normal 5 9" xfId="50282"/>
    <cellStyle name="Normal 5_REUTERS" xfId="24319"/>
    <cellStyle name="Normal 50" xfId="24320"/>
    <cellStyle name="Normal 50 2" xfId="24321"/>
    <cellStyle name="Normal 50 2 2" xfId="24322"/>
    <cellStyle name="Normal 50 2 2 2" xfId="50295"/>
    <cellStyle name="Normal 50 2 3" xfId="24323"/>
    <cellStyle name="Normal 50 2 3 2" xfId="50296"/>
    <cellStyle name="Normal 50 2 4" xfId="24324"/>
    <cellStyle name="Normal 50 2 4 2" xfId="50297"/>
    <cellStyle name="Normal 50 2 5" xfId="24325"/>
    <cellStyle name="Normal 50 2 5 2" xfId="50298"/>
    <cellStyle name="Normal 50 2 6" xfId="24326"/>
    <cellStyle name="Normal 50 2 6 2" xfId="50299"/>
    <cellStyle name="Normal 50 2 7" xfId="24327"/>
    <cellStyle name="Normal 50 2 7 2" xfId="50300"/>
    <cellStyle name="Normal 50 2 8" xfId="31337"/>
    <cellStyle name="Normal 50 2 9" xfId="50294"/>
    <cellStyle name="Normal 50 2_REUTERS" xfId="24328"/>
    <cellStyle name="Normal 50 3" xfId="24329"/>
    <cellStyle name="Normal 50 3 2" xfId="24330"/>
    <cellStyle name="Normal 50 3 2 2" xfId="50302"/>
    <cellStyle name="Normal 50 3 3" xfId="24331"/>
    <cellStyle name="Normal 50 3 3 2" xfId="50303"/>
    <cellStyle name="Normal 50 3 4" xfId="24332"/>
    <cellStyle name="Normal 50 3 4 2" xfId="50304"/>
    <cellStyle name="Normal 50 3 5" xfId="24333"/>
    <cellStyle name="Normal 50 3 5 2" xfId="50305"/>
    <cellStyle name="Normal 50 3 6" xfId="24334"/>
    <cellStyle name="Normal 50 3 6 2" xfId="50306"/>
    <cellStyle name="Normal 50 3 7" xfId="24335"/>
    <cellStyle name="Normal 50 3 7 2" xfId="50307"/>
    <cellStyle name="Normal 50 3 8" xfId="31338"/>
    <cellStyle name="Normal 50 3 9" xfId="50301"/>
    <cellStyle name="Normal 50 3_REUTERS" xfId="24336"/>
    <cellStyle name="Normal 50 4" xfId="24337"/>
    <cellStyle name="Normal 50 4 2" xfId="24338"/>
    <cellStyle name="Normal 50 4 2 2" xfId="50309"/>
    <cellStyle name="Normal 50 4 3" xfId="24339"/>
    <cellStyle name="Normal 50 4 3 2" xfId="50310"/>
    <cellStyle name="Normal 50 4 4" xfId="24340"/>
    <cellStyle name="Normal 50 4 4 2" xfId="50311"/>
    <cellStyle name="Normal 50 4 5" xfId="24341"/>
    <cellStyle name="Normal 50 4 5 2" xfId="50312"/>
    <cellStyle name="Normal 50 4 6" xfId="24342"/>
    <cellStyle name="Normal 50 4 6 2" xfId="50313"/>
    <cellStyle name="Normal 50 4 7" xfId="24343"/>
    <cellStyle name="Normal 50 4 7 2" xfId="50314"/>
    <cellStyle name="Normal 50 4 8" xfId="31339"/>
    <cellStyle name="Normal 50 4 9" xfId="50308"/>
    <cellStyle name="Normal 50 4_REUTERS" xfId="24344"/>
    <cellStyle name="Normal 50 5" xfId="24345"/>
    <cellStyle name="Normal 50 5 2" xfId="50315"/>
    <cellStyle name="Normal 50 6" xfId="31336"/>
    <cellStyle name="Normal 50 7" xfId="50293"/>
    <cellStyle name="Normal 50_REUTERS" xfId="24346"/>
    <cellStyle name="Normal 51" xfId="24347"/>
    <cellStyle name="Normal 51 10" xfId="24348"/>
    <cellStyle name="Normal 51 10 2" xfId="50317"/>
    <cellStyle name="Normal 51 11" xfId="24349"/>
    <cellStyle name="Normal 51 11 2" xfId="50318"/>
    <cellStyle name="Normal 51 12" xfId="24350"/>
    <cellStyle name="Normal 51 12 2" xfId="50319"/>
    <cellStyle name="Normal 51 13" xfId="24351"/>
    <cellStyle name="Normal 51 13 2" xfId="50320"/>
    <cellStyle name="Normal 51 14" xfId="31340"/>
    <cellStyle name="Normal 51 15" xfId="50316"/>
    <cellStyle name="Normal 51 2" xfId="24352"/>
    <cellStyle name="Normal 51 2 2" xfId="24353"/>
    <cellStyle name="Normal 51 2 2 2" xfId="50322"/>
    <cellStyle name="Normal 51 2 3" xfId="24354"/>
    <cellStyle name="Normal 51 2 3 2" xfId="50323"/>
    <cellStyle name="Normal 51 2 4" xfId="24355"/>
    <cellStyle name="Normal 51 2 4 2" xfId="50324"/>
    <cellStyle name="Normal 51 2 5" xfId="24356"/>
    <cellStyle name="Normal 51 2 5 2" xfId="50325"/>
    <cellStyle name="Normal 51 2 6" xfId="24357"/>
    <cellStyle name="Normal 51 2 6 2" xfId="50326"/>
    <cellStyle name="Normal 51 2 7" xfId="24358"/>
    <cellStyle name="Normal 51 2 7 2" xfId="50327"/>
    <cellStyle name="Normal 51 2 8" xfId="31341"/>
    <cellStyle name="Normal 51 2 9" xfId="50321"/>
    <cellStyle name="Normal 51 2_REUTERS" xfId="24359"/>
    <cellStyle name="Normal 51 3" xfId="24360"/>
    <cellStyle name="Normal 51 3 2" xfId="24361"/>
    <cellStyle name="Normal 51 3 2 2" xfId="50329"/>
    <cellStyle name="Normal 51 3 3" xfId="24362"/>
    <cellStyle name="Normal 51 3 3 2" xfId="50330"/>
    <cellStyle name="Normal 51 3 4" xfId="24363"/>
    <cellStyle name="Normal 51 3 4 2" xfId="50331"/>
    <cellStyle name="Normal 51 3 5" xfId="24364"/>
    <cellStyle name="Normal 51 3 5 2" xfId="50332"/>
    <cellStyle name="Normal 51 3 6" xfId="24365"/>
    <cellStyle name="Normal 51 3 6 2" xfId="50333"/>
    <cellStyle name="Normal 51 3 7" xfId="24366"/>
    <cellStyle name="Normal 51 3 7 2" xfId="50334"/>
    <cellStyle name="Normal 51 3 8" xfId="31342"/>
    <cellStyle name="Normal 51 3 9" xfId="50328"/>
    <cellStyle name="Normal 51 3_REUTERS" xfId="24367"/>
    <cellStyle name="Normal 51 4" xfId="24368"/>
    <cellStyle name="Normal 51 4 2" xfId="24369"/>
    <cellStyle name="Normal 51 4 2 2" xfId="50336"/>
    <cellStyle name="Normal 51 4 3" xfId="24370"/>
    <cellStyle name="Normal 51 4 3 2" xfId="50337"/>
    <cellStyle name="Normal 51 4 4" xfId="24371"/>
    <cellStyle name="Normal 51 4 4 2" xfId="50338"/>
    <cellStyle name="Normal 51 4 5" xfId="24372"/>
    <cellStyle name="Normal 51 4 5 2" xfId="50339"/>
    <cellStyle name="Normal 51 4 6" xfId="24373"/>
    <cellStyle name="Normal 51 4 6 2" xfId="50340"/>
    <cellStyle name="Normal 51 4 7" xfId="24374"/>
    <cellStyle name="Normal 51 4 7 2" xfId="50341"/>
    <cellStyle name="Normal 51 4 8" xfId="31343"/>
    <cellStyle name="Normal 51 4 9" xfId="50335"/>
    <cellStyle name="Normal 51 4_REUTERS" xfId="24375"/>
    <cellStyle name="Normal 51 5" xfId="24376"/>
    <cellStyle name="Normal 51 5 2" xfId="50342"/>
    <cellStyle name="Normal 51 6" xfId="24377"/>
    <cellStyle name="Normal 51 6 2" xfId="50343"/>
    <cellStyle name="Normal 51 7" xfId="24378"/>
    <cellStyle name="Normal 51 7 2" xfId="50344"/>
    <cellStyle name="Normal 51 8" xfId="24379"/>
    <cellStyle name="Normal 51 8 2" xfId="50345"/>
    <cellStyle name="Normal 51 9" xfId="24380"/>
    <cellStyle name="Normal 51 9 2" xfId="50346"/>
    <cellStyle name="Normal 51_REUTERS" xfId="24381"/>
    <cellStyle name="Normal 52" xfId="24382"/>
    <cellStyle name="Normal 52 2" xfId="24383"/>
    <cellStyle name="Normal 52 2 2" xfId="50348"/>
    <cellStyle name="Normal 52 3" xfId="31344"/>
    <cellStyle name="Normal 52 4" xfId="50347"/>
    <cellStyle name="Normal 52_REUTERS" xfId="24384"/>
    <cellStyle name="Normal 53" xfId="24385"/>
    <cellStyle name="Normal 53 2" xfId="24386"/>
    <cellStyle name="Normal 53 2 2" xfId="24387"/>
    <cellStyle name="Normal 53 2 2 2" xfId="50351"/>
    <cellStyle name="Normal 53 2 3" xfId="24388"/>
    <cellStyle name="Normal 53 2 3 2" xfId="50352"/>
    <cellStyle name="Normal 53 2 4" xfId="24389"/>
    <cellStyle name="Normal 53 2 4 2" xfId="50353"/>
    <cellStyle name="Normal 53 2 5" xfId="24390"/>
    <cellStyle name="Normal 53 2 5 2" xfId="50354"/>
    <cellStyle name="Normal 53 2 6" xfId="24391"/>
    <cellStyle name="Normal 53 2 6 2" xfId="50355"/>
    <cellStyle name="Normal 53 2 7" xfId="24392"/>
    <cellStyle name="Normal 53 2 7 2" xfId="50356"/>
    <cellStyle name="Normal 53 2 8" xfId="31346"/>
    <cellStyle name="Normal 53 2 9" xfId="50350"/>
    <cellStyle name="Normal 53 2_REUTERS" xfId="24393"/>
    <cellStyle name="Normal 53 3" xfId="24394"/>
    <cellStyle name="Normal 53 3 2" xfId="24395"/>
    <cellStyle name="Normal 53 3 2 2" xfId="50358"/>
    <cellStyle name="Normal 53 3 3" xfId="24396"/>
    <cellStyle name="Normal 53 3 3 2" xfId="50359"/>
    <cellStyle name="Normal 53 3 4" xfId="24397"/>
    <cellStyle name="Normal 53 3 4 2" xfId="50360"/>
    <cellStyle name="Normal 53 3 5" xfId="24398"/>
    <cellStyle name="Normal 53 3 5 2" xfId="50361"/>
    <cellStyle name="Normal 53 3 6" xfId="24399"/>
    <cellStyle name="Normal 53 3 6 2" xfId="50362"/>
    <cellStyle name="Normal 53 3 7" xfId="24400"/>
    <cellStyle name="Normal 53 3 7 2" xfId="50363"/>
    <cellStyle name="Normal 53 3 8" xfId="31347"/>
    <cellStyle name="Normal 53 3 9" xfId="50357"/>
    <cellStyle name="Normal 53 3_REUTERS" xfId="24401"/>
    <cellStyle name="Normal 53 4" xfId="24402"/>
    <cellStyle name="Normal 53 4 2" xfId="24403"/>
    <cellStyle name="Normal 53 4 2 2" xfId="50365"/>
    <cellStyle name="Normal 53 4 3" xfId="24404"/>
    <cellStyle name="Normal 53 4 3 2" xfId="50366"/>
    <cellStyle name="Normal 53 4 4" xfId="24405"/>
    <cellStyle name="Normal 53 4 4 2" xfId="50367"/>
    <cellStyle name="Normal 53 4 5" xfId="24406"/>
    <cellStyle name="Normal 53 4 5 2" xfId="50368"/>
    <cellStyle name="Normal 53 4 6" xfId="24407"/>
    <cellStyle name="Normal 53 4 6 2" xfId="50369"/>
    <cellStyle name="Normal 53 4 7" xfId="24408"/>
    <cellStyle name="Normal 53 4 7 2" xfId="50370"/>
    <cellStyle name="Normal 53 4 8" xfId="31348"/>
    <cellStyle name="Normal 53 4 9" xfId="50364"/>
    <cellStyle name="Normal 53 4_REUTERS" xfId="24409"/>
    <cellStyle name="Normal 53 5" xfId="24410"/>
    <cellStyle name="Normal 53 5 2" xfId="50371"/>
    <cellStyle name="Normal 53 6" xfId="31345"/>
    <cellStyle name="Normal 53 7" xfId="50349"/>
    <cellStyle name="Normal 53_REUTERS" xfId="24411"/>
    <cellStyle name="Normal 54" xfId="24412"/>
    <cellStyle name="Normal 54 2" xfId="24413"/>
    <cellStyle name="Normal 54 2 2" xfId="24414"/>
    <cellStyle name="Normal 54 2 2 2" xfId="50374"/>
    <cellStyle name="Normal 54 2 3" xfId="24415"/>
    <cellStyle name="Normal 54 2 3 2" xfId="50375"/>
    <cellStyle name="Normal 54 2 4" xfId="24416"/>
    <cellStyle name="Normal 54 2 4 2" xfId="50376"/>
    <cellStyle name="Normal 54 2 5" xfId="24417"/>
    <cellStyle name="Normal 54 2 5 2" xfId="50377"/>
    <cellStyle name="Normal 54 2 6" xfId="24418"/>
    <cellStyle name="Normal 54 2 6 2" xfId="50378"/>
    <cellStyle name="Normal 54 2 7" xfId="24419"/>
    <cellStyle name="Normal 54 2 7 2" xfId="50379"/>
    <cellStyle name="Normal 54 2 8" xfId="31350"/>
    <cellStyle name="Normal 54 2 9" xfId="50373"/>
    <cellStyle name="Normal 54 2_REUTERS" xfId="24420"/>
    <cellStyle name="Normal 54 3" xfId="24421"/>
    <cellStyle name="Normal 54 3 2" xfId="24422"/>
    <cellStyle name="Normal 54 3 2 2" xfId="50381"/>
    <cellStyle name="Normal 54 3 3" xfId="24423"/>
    <cellStyle name="Normal 54 3 3 2" xfId="50382"/>
    <cellStyle name="Normal 54 3 4" xfId="24424"/>
    <cellStyle name="Normal 54 3 4 2" xfId="50383"/>
    <cellStyle name="Normal 54 3 5" xfId="24425"/>
    <cellStyle name="Normal 54 3 5 2" xfId="50384"/>
    <cellStyle name="Normal 54 3 6" xfId="24426"/>
    <cellStyle name="Normal 54 3 6 2" xfId="50385"/>
    <cellStyle name="Normal 54 3 7" xfId="24427"/>
    <cellStyle name="Normal 54 3 7 2" xfId="50386"/>
    <cellStyle name="Normal 54 3 8" xfId="31351"/>
    <cellStyle name="Normal 54 3 9" xfId="50380"/>
    <cellStyle name="Normal 54 3_REUTERS" xfId="24428"/>
    <cellStyle name="Normal 54 4" xfId="24429"/>
    <cellStyle name="Normal 54 4 2" xfId="24430"/>
    <cellStyle name="Normal 54 4 2 2" xfId="50388"/>
    <cellStyle name="Normal 54 4 3" xfId="24431"/>
    <cellStyle name="Normal 54 4 3 2" xfId="50389"/>
    <cellStyle name="Normal 54 4 4" xfId="24432"/>
    <cellStyle name="Normal 54 4 4 2" xfId="50390"/>
    <cellStyle name="Normal 54 4 5" xfId="24433"/>
    <cellStyle name="Normal 54 4 5 2" xfId="50391"/>
    <cellStyle name="Normal 54 4 6" xfId="24434"/>
    <cellStyle name="Normal 54 4 6 2" xfId="50392"/>
    <cellStyle name="Normal 54 4 7" xfId="24435"/>
    <cellStyle name="Normal 54 4 7 2" xfId="50393"/>
    <cellStyle name="Normal 54 4 8" xfId="31352"/>
    <cellStyle name="Normal 54 4 9" xfId="50387"/>
    <cellStyle name="Normal 54 4_REUTERS" xfId="24436"/>
    <cellStyle name="Normal 54 5" xfId="24437"/>
    <cellStyle name="Normal 54 5 2" xfId="50394"/>
    <cellStyle name="Normal 54 6" xfId="31349"/>
    <cellStyle name="Normal 54 7" xfId="50372"/>
    <cellStyle name="Normal 54_REUTERS" xfId="24438"/>
    <cellStyle name="Normal 55" xfId="24439"/>
    <cellStyle name="Normal 55 2" xfId="24440"/>
    <cellStyle name="Normal 55 2 2" xfId="24441"/>
    <cellStyle name="Normal 55 2 2 2" xfId="50397"/>
    <cellStyle name="Normal 55 2 3" xfId="24442"/>
    <cellStyle name="Normal 55 2 3 2" xfId="50398"/>
    <cellStyle name="Normal 55 2 4" xfId="24443"/>
    <cellStyle name="Normal 55 2 4 2" xfId="50399"/>
    <cellStyle name="Normal 55 2 5" xfId="24444"/>
    <cellStyle name="Normal 55 2 5 2" xfId="50400"/>
    <cellStyle name="Normal 55 2 6" xfId="24445"/>
    <cellStyle name="Normal 55 2 6 2" xfId="50401"/>
    <cellStyle name="Normal 55 2 7" xfId="24446"/>
    <cellStyle name="Normal 55 2 7 2" xfId="50402"/>
    <cellStyle name="Normal 55 2 8" xfId="31354"/>
    <cellStyle name="Normal 55 2 9" xfId="50396"/>
    <cellStyle name="Normal 55 2_REUTERS" xfId="24447"/>
    <cellStyle name="Normal 55 3" xfId="24448"/>
    <cellStyle name="Normal 55 3 2" xfId="24449"/>
    <cellStyle name="Normal 55 3 2 2" xfId="50404"/>
    <cellStyle name="Normal 55 3 3" xfId="24450"/>
    <cellStyle name="Normal 55 3 3 2" xfId="50405"/>
    <cellStyle name="Normal 55 3 4" xfId="24451"/>
    <cellStyle name="Normal 55 3 4 2" xfId="50406"/>
    <cellStyle name="Normal 55 3 5" xfId="24452"/>
    <cellStyle name="Normal 55 3 5 2" xfId="50407"/>
    <cellStyle name="Normal 55 3 6" xfId="24453"/>
    <cellStyle name="Normal 55 3 6 2" xfId="50408"/>
    <cellStyle name="Normal 55 3 7" xfId="24454"/>
    <cellStyle name="Normal 55 3 7 2" xfId="50409"/>
    <cellStyle name="Normal 55 3 8" xfId="31355"/>
    <cellStyle name="Normal 55 3 9" xfId="50403"/>
    <cellStyle name="Normal 55 3_REUTERS" xfId="24455"/>
    <cellStyle name="Normal 55 4" xfId="24456"/>
    <cellStyle name="Normal 55 4 2" xfId="24457"/>
    <cellStyle name="Normal 55 4 2 2" xfId="50411"/>
    <cellStyle name="Normal 55 4 3" xfId="24458"/>
    <cellStyle name="Normal 55 4 3 2" xfId="50412"/>
    <cellStyle name="Normal 55 4 4" xfId="24459"/>
    <cellStyle name="Normal 55 4 4 2" xfId="50413"/>
    <cellStyle name="Normal 55 4 5" xfId="24460"/>
    <cellStyle name="Normal 55 4 5 2" xfId="50414"/>
    <cellStyle name="Normal 55 4 6" xfId="24461"/>
    <cellStyle name="Normal 55 4 6 2" xfId="50415"/>
    <cellStyle name="Normal 55 4 7" xfId="24462"/>
    <cellStyle name="Normal 55 4 7 2" xfId="50416"/>
    <cellStyle name="Normal 55 4 8" xfId="31356"/>
    <cellStyle name="Normal 55 4 9" xfId="50410"/>
    <cellStyle name="Normal 55 4_REUTERS" xfId="24463"/>
    <cellStyle name="Normal 55 5" xfId="24464"/>
    <cellStyle name="Normal 55 5 2" xfId="50417"/>
    <cellStyle name="Normal 55 6" xfId="31353"/>
    <cellStyle name="Normal 55 7" xfId="50395"/>
    <cellStyle name="Normal 55_REUTERS" xfId="24465"/>
    <cellStyle name="Normal 56" xfId="24466"/>
    <cellStyle name="Normal 56 10" xfId="24467"/>
    <cellStyle name="Normal 56 10 2" xfId="50419"/>
    <cellStyle name="Normal 56 11" xfId="24468"/>
    <cellStyle name="Normal 56 11 2" xfId="50420"/>
    <cellStyle name="Normal 56 12" xfId="24469"/>
    <cellStyle name="Normal 56 12 2" xfId="50421"/>
    <cellStyle name="Normal 56 13" xfId="24470"/>
    <cellStyle name="Normal 56 13 2" xfId="50422"/>
    <cellStyle name="Normal 56 14" xfId="24471"/>
    <cellStyle name="Normal 56 14 2" xfId="50423"/>
    <cellStyle name="Normal 56 15" xfId="31357"/>
    <cellStyle name="Normal 56 16" xfId="50418"/>
    <cellStyle name="Normal 56 2" xfId="24472"/>
    <cellStyle name="Normal 56 2 2" xfId="24473"/>
    <cellStyle name="Normal 56 2 2 2" xfId="50425"/>
    <cellStyle name="Normal 56 2 3" xfId="24474"/>
    <cellStyle name="Normal 56 2 3 2" xfId="50426"/>
    <cellStyle name="Normal 56 2 4" xfId="24475"/>
    <cellStyle name="Normal 56 2 4 2" xfId="50427"/>
    <cellStyle name="Normal 56 2 5" xfId="24476"/>
    <cellStyle name="Normal 56 2 5 2" xfId="50428"/>
    <cellStyle name="Normal 56 2 6" xfId="24477"/>
    <cellStyle name="Normal 56 2 6 2" xfId="50429"/>
    <cellStyle name="Normal 56 2 7" xfId="24478"/>
    <cellStyle name="Normal 56 2 7 2" xfId="50430"/>
    <cellStyle name="Normal 56 2 8" xfId="31358"/>
    <cellStyle name="Normal 56 2 9" xfId="50424"/>
    <cellStyle name="Normal 56 2_REUTERS" xfId="24479"/>
    <cellStyle name="Normal 56 3" xfId="24480"/>
    <cellStyle name="Normal 56 3 2" xfId="24481"/>
    <cellStyle name="Normal 56 3 2 2" xfId="50432"/>
    <cellStyle name="Normal 56 3 3" xfId="24482"/>
    <cellStyle name="Normal 56 3 3 2" xfId="50433"/>
    <cellStyle name="Normal 56 3 4" xfId="24483"/>
    <cellStyle name="Normal 56 3 4 2" xfId="50434"/>
    <cellStyle name="Normal 56 3 5" xfId="24484"/>
    <cellStyle name="Normal 56 3 5 2" xfId="50435"/>
    <cellStyle name="Normal 56 3 6" xfId="24485"/>
    <cellStyle name="Normal 56 3 6 2" xfId="50436"/>
    <cellStyle name="Normal 56 3 7" xfId="24486"/>
    <cellStyle name="Normal 56 3 7 2" xfId="50437"/>
    <cellStyle name="Normal 56 3 8" xfId="31359"/>
    <cellStyle name="Normal 56 3 9" xfId="50431"/>
    <cellStyle name="Normal 56 3_REUTERS" xfId="24487"/>
    <cellStyle name="Normal 56 4" xfId="24488"/>
    <cellStyle name="Normal 56 4 2" xfId="24489"/>
    <cellStyle name="Normal 56 4 2 2" xfId="50439"/>
    <cellStyle name="Normal 56 4 3" xfId="24490"/>
    <cellStyle name="Normal 56 4 3 2" xfId="50440"/>
    <cellStyle name="Normal 56 4 4" xfId="24491"/>
    <cellStyle name="Normal 56 4 4 2" xfId="50441"/>
    <cellStyle name="Normal 56 4 5" xfId="24492"/>
    <cellStyle name="Normal 56 4 5 2" xfId="50442"/>
    <cellStyle name="Normal 56 4 6" xfId="24493"/>
    <cellStyle name="Normal 56 4 6 2" xfId="50443"/>
    <cellStyle name="Normal 56 4 7" xfId="24494"/>
    <cellStyle name="Normal 56 4 7 2" xfId="50444"/>
    <cellStyle name="Normal 56 4 8" xfId="31360"/>
    <cellStyle name="Normal 56 4 9" xfId="50438"/>
    <cellStyle name="Normal 56 4_REUTERS" xfId="24495"/>
    <cellStyle name="Normal 56 5" xfId="24496"/>
    <cellStyle name="Normal 56 5 2" xfId="24497"/>
    <cellStyle name="Normal 56 5 2 2" xfId="50446"/>
    <cellStyle name="Normal 56 5 3" xfId="24498"/>
    <cellStyle name="Normal 56 5 3 2" xfId="50447"/>
    <cellStyle name="Normal 56 5 4" xfId="24499"/>
    <cellStyle name="Normal 56 5 4 2" xfId="50448"/>
    <cellStyle name="Normal 56 5 5" xfId="24500"/>
    <cellStyle name="Normal 56 5 5 2" xfId="50449"/>
    <cellStyle name="Normal 56 5 6" xfId="50445"/>
    <cellStyle name="Normal 56 6" xfId="24501"/>
    <cellStyle name="Normal 56 6 2" xfId="50450"/>
    <cellStyle name="Normal 56 7" xfId="24502"/>
    <cellStyle name="Normal 56 7 2" xfId="50451"/>
    <cellStyle name="Normal 56 8" xfId="24503"/>
    <cellStyle name="Normal 56 8 2" xfId="50452"/>
    <cellStyle name="Normal 56 9" xfId="24504"/>
    <cellStyle name="Normal 56 9 2" xfId="50453"/>
    <cellStyle name="Normal 56_REUTERS" xfId="24505"/>
    <cellStyle name="Normal 57" xfId="24506"/>
    <cellStyle name="Normal 57 10" xfId="24507"/>
    <cellStyle name="Normal 57 10 2" xfId="50455"/>
    <cellStyle name="Normal 57 11" xfId="24508"/>
    <cellStyle name="Normal 57 11 2" xfId="50456"/>
    <cellStyle name="Normal 57 12" xfId="24509"/>
    <cellStyle name="Normal 57 12 2" xfId="50457"/>
    <cellStyle name="Normal 57 13" xfId="24510"/>
    <cellStyle name="Normal 57 13 2" xfId="50458"/>
    <cellStyle name="Normal 57 14" xfId="31361"/>
    <cellStyle name="Normal 57 15" xfId="50454"/>
    <cellStyle name="Normal 57 2" xfId="24511"/>
    <cellStyle name="Normal 57 2 2" xfId="24512"/>
    <cellStyle name="Normal 57 2 2 2" xfId="50460"/>
    <cellStyle name="Normal 57 2 3" xfId="24513"/>
    <cellStyle name="Normal 57 2 3 2" xfId="50461"/>
    <cellStyle name="Normal 57 2 4" xfId="24514"/>
    <cellStyle name="Normal 57 2 4 2" xfId="50462"/>
    <cellStyle name="Normal 57 2 5" xfId="24515"/>
    <cellStyle name="Normal 57 2 5 2" xfId="50463"/>
    <cellStyle name="Normal 57 2 6" xfId="24516"/>
    <cellStyle name="Normal 57 2 6 2" xfId="50464"/>
    <cellStyle name="Normal 57 2 7" xfId="24517"/>
    <cellStyle name="Normal 57 2 7 2" xfId="50465"/>
    <cellStyle name="Normal 57 2 8" xfId="31362"/>
    <cellStyle name="Normal 57 2 9" xfId="50459"/>
    <cellStyle name="Normal 57 2_REUTERS" xfId="24518"/>
    <cellStyle name="Normal 57 3" xfId="24519"/>
    <cellStyle name="Normal 57 3 2" xfId="24520"/>
    <cellStyle name="Normal 57 3 2 2" xfId="50467"/>
    <cellStyle name="Normal 57 3 3" xfId="24521"/>
    <cellStyle name="Normal 57 3 3 2" xfId="50468"/>
    <cellStyle name="Normal 57 3 4" xfId="24522"/>
    <cellStyle name="Normal 57 3 4 2" xfId="50469"/>
    <cellStyle name="Normal 57 3 5" xfId="24523"/>
    <cellStyle name="Normal 57 3 5 2" xfId="50470"/>
    <cellStyle name="Normal 57 3 6" xfId="24524"/>
    <cellStyle name="Normal 57 3 6 2" xfId="50471"/>
    <cellStyle name="Normal 57 3 7" xfId="24525"/>
    <cellStyle name="Normal 57 3 7 2" xfId="50472"/>
    <cellStyle name="Normal 57 3 8" xfId="31363"/>
    <cellStyle name="Normal 57 3 9" xfId="50466"/>
    <cellStyle name="Normal 57 3_REUTERS" xfId="24526"/>
    <cellStyle name="Normal 57 4" xfId="24527"/>
    <cellStyle name="Normal 57 4 2" xfId="24528"/>
    <cellStyle name="Normal 57 4 2 2" xfId="50474"/>
    <cellStyle name="Normal 57 4 3" xfId="24529"/>
    <cellStyle name="Normal 57 4 3 2" xfId="50475"/>
    <cellStyle name="Normal 57 4 4" xfId="24530"/>
    <cellStyle name="Normal 57 4 4 2" xfId="50476"/>
    <cellStyle name="Normal 57 4 5" xfId="24531"/>
    <cellStyle name="Normal 57 4 5 2" xfId="50477"/>
    <cellStyle name="Normal 57 4 6" xfId="24532"/>
    <cellStyle name="Normal 57 4 6 2" xfId="50478"/>
    <cellStyle name="Normal 57 4 7" xfId="24533"/>
    <cellStyle name="Normal 57 4 7 2" xfId="50479"/>
    <cellStyle name="Normal 57 4 8" xfId="31364"/>
    <cellStyle name="Normal 57 4 9" xfId="50473"/>
    <cellStyle name="Normal 57 4_REUTERS" xfId="24534"/>
    <cellStyle name="Normal 57 5" xfId="24535"/>
    <cellStyle name="Normal 57 5 2" xfId="50480"/>
    <cellStyle name="Normal 57 6" xfId="24536"/>
    <cellStyle name="Normal 57 6 2" xfId="50481"/>
    <cellStyle name="Normal 57 7" xfId="24537"/>
    <cellStyle name="Normal 57 7 2" xfId="50482"/>
    <cellStyle name="Normal 57 8" xfId="24538"/>
    <cellStyle name="Normal 57 8 2" xfId="50483"/>
    <cellStyle name="Normal 57 9" xfId="24539"/>
    <cellStyle name="Normal 57 9 2" xfId="50484"/>
    <cellStyle name="Normal 57_REUTERS" xfId="24540"/>
    <cellStyle name="Normal 58" xfId="24541"/>
    <cellStyle name="Normal 58 2" xfId="24542"/>
    <cellStyle name="Normal 58 2 2" xfId="50486"/>
    <cellStyle name="Normal 58 3" xfId="31365"/>
    <cellStyle name="Normal 58 4" xfId="50485"/>
    <cellStyle name="Normal 58_REUTERS" xfId="24543"/>
    <cellStyle name="Normal 59" xfId="24544"/>
    <cellStyle name="Normal 59 2" xfId="24545"/>
    <cellStyle name="Normal 59 2 2" xfId="24546"/>
    <cellStyle name="Normal 59 2 2 2" xfId="50489"/>
    <cellStyle name="Normal 59 2 3" xfId="24547"/>
    <cellStyle name="Normal 59 2 3 2" xfId="50490"/>
    <cellStyle name="Normal 59 2 4" xfId="24548"/>
    <cellStyle name="Normal 59 2 4 2" xfId="50491"/>
    <cellStyle name="Normal 59 2 5" xfId="24549"/>
    <cellStyle name="Normal 59 2 5 2" xfId="50492"/>
    <cellStyle name="Normal 59 2 6" xfId="24550"/>
    <cellStyle name="Normal 59 2 6 2" xfId="50493"/>
    <cellStyle name="Normal 59 2 7" xfId="24551"/>
    <cellStyle name="Normal 59 2 7 2" xfId="50494"/>
    <cellStyle name="Normal 59 2 8" xfId="31367"/>
    <cellStyle name="Normal 59 2 9" xfId="50488"/>
    <cellStyle name="Normal 59 2_REUTERS" xfId="24552"/>
    <cellStyle name="Normal 59 3" xfId="24553"/>
    <cellStyle name="Normal 59 3 2" xfId="24554"/>
    <cellStyle name="Normal 59 3 2 2" xfId="50496"/>
    <cellStyle name="Normal 59 3 3" xfId="24555"/>
    <cellStyle name="Normal 59 3 3 2" xfId="50497"/>
    <cellStyle name="Normal 59 3 4" xfId="24556"/>
    <cellStyle name="Normal 59 3 4 2" xfId="50498"/>
    <cellStyle name="Normal 59 3 5" xfId="24557"/>
    <cellStyle name="Normal 59 3 5 2" xfId="50499"/>
    <cellStyle name="Normal 59 3 6" xfId="24558"/>
    <cellStyle name="Normal 59 3 6 2" xfId="50500"/>
    <cellStyle name="Normal 59 3 7" xfId="24559"/>
    <cellStyle name="Normal 59 3 7 2" xfId="50501"/>
    <cellStyle name="Normal 59 3 8" xfId="31368"/>
    <cellStyle name="Normal 59 3 9" xfId="50495"/>
    <cellStyle name="Normal 59 3_REUTERS" xfId="24560"/>
    <cellStyle name="Normal 59 4" xfId="24561"/>
    <cellStyle name="Normal 59 4 2" xfId="24562"/>
    <cellStyle name="Normal 59 4 2 2" xfId="50503"/>
    <cellStyle name="Normal 59 4 3" xfId="24563"/>
    <cellStyle name="Normal 59 4 3 2" xfId="50504"/>
    <cellStyle name="Normal 59 4 4" xfId="24564"/>
    <cellStyle name="Normal 59 4 4 2" xfId="50505"/>
    <cellStyle name="Normal 59 4 5" xfId="24565"/>
    <cellStyle name="Normal 59 4 5 2" xfId="50506"/>
    <cellStyle name="Normal 59 4 6" xfId="24566"/>
    <cellStyle name="Normal 59 4 6 2" xfId="50507"/>
    <cellStyle name="Normal 59 4 7" xfId="24567"/>
    <cellStyle name="Normal 59 4 7 2" xfId="50508"/>
    <cellStyle name="Normal 59 4 8" xfId="31369"/>
    <cellStyle name="Normal 59 4 9" xfId="50502"/>
    <cellStyle name="Normal 59 4_REUTERS" xfId="24568"/>
    <cellStyle name="Normal 59 5" xfId="24569"/>
    <cellStyle name="Normal 59 5 2" xfId="24570"/>
    <cellStyle name="Normal 59 5 2 2" xfId="50510"/>
    <cellStyle name="Normal 59 5 3" xfId="24571"/>
    <cellStyle name="Normal 59 5 3 2" xfId="50511"/>
    <cellStyle name="Normal 59 5 4" xfId="24572"/>
    <cellStyle name="Normal 59 5 4 2" xfId="50512"/>
    <cellStyle name="Normal 59 5 5" xfId="24573"/>
    <cellStyle name="Normal 59 5 5 2" xfId="50513"/>
    <cellStyle name="Normal 59 5 6" xfId="50509"/>
    <cellStyle name="Normal 59 6" xfId="24574"/>
    <cellStyle name="Normal 59 6 2" xfId="50514"/>
    <cellStyle name="Normal 59 7" xfId="31366"/>
    <cellStyle name="Normal 59 8" xfId="50487"/>
    <cellStyle name="Normal 59_REUTERS" xfId="24575"/>
    <cellStyle name="Normal 6" xfId="24576"/>
    <cellStyle name="Normal 6 10" xfId="24577"/>
    <cellStyle name="Normal 6 10 2" xfId="50516"/>
    <cellStyle name="Normal 6 11" xfId="24578"/>
    <cellStyle name="Normal 6 11 2" xfId="50517"/>
    <cellStyle name="Normal 6 12" xfId="24579"/>
    <cellStyle name="Normal 6 12 2" xfId="50518"/>
    <cellStyle name="Normal 6 13" xfId="24580"/>
    <cellStyle name="Normal 6 13 2" xfId="50519"/>
    <cellStyle name="Normal 6 14" xfId="24581"/>
    <cellStyle name="Normal 6 14 2" xfId="50520"/>
    <cellStyle name="Normal 6 15" xfId="24582"/>
    <cellStyle name="Normal 6 15 2" xfId="50521"/>
    <cellStyle name="Normal 6 16" xfId="24583"/>
    <cellStyle name="Normal 6 16 2" xfId="50522"/>
    <cellStyle name="Normal 6 17" xfId="24584"/>
    <cellStyle name="Normal 6 17 2" xfId="50523"/>
    <cellStyle name="Normal 6 18" xfId="24585"/>
    <cellStyle name="Normal 6 18 2" xfId="50524"/>
    <cellStyle name="Normal 6 19" xfId="24586"/>
    <cellStyle name="Normal 6 19 2" xfId="50525"/>
    <cellStyle name="Normal 6 2" xfId="24587"/>
    <cellStyle name="Normal 6 2 2" xfId="24588"/>
    <cellStyle name="Normal 6 2 2 2" xfId="50527"/>
    <cellStyle name="Normal 6 2 3" xfId="24589"/>
    <cellStyle name="Normal 6 2 3 2" xfId="50528"/>
    <cellStyle name="Normal 6 2 4" xfId="24590"/>
    <cellStyle name="Normal 6 2 4 2" xfId="50529"/>
    <cellStyle name="Normal 6 2 5" xfId="24591"/>
    <cellStyle name="Normal 6 2 5 2" xfId="50530"/>
    <cellStyle name="Normal 6 2 6" xfId="24592"/>
    <cellStyle name="Normal 6 2 6 2" xfId="50531"/>
    <cellStyle name="Normal 6 2 7" xfId="24593"/>
    <cellStyle name="Normal 6 2 7 2" xfId="50532"/>
    <cellStyle name="Normal 6 2 8" xfId="31371"/>
    <cellStyle name="Normal 6 2 9" xfId="50526"/>
    <cellStyle name="Normal 6 2_REUTERS" xfId="24594"/>
    <cellStyle name="Normal 6 20" xfId="24595"/>
    <cellStyle name="Normal 6 20 2" xfId="50533"/>
    <cellStyle name="Normal 6 21" xfId="31370"/>
    <cellStyle name="Normal 6 22" xfId="50515"/>
    <cellStyle name="Normal 6 3" xfId="24596"/>
    <cellStyle name="Normal 6 3 2" xfId="24597"/>
    <cellStyle name="Normal 6 3 2 2" xfId="50535"/>
    <cellStyle name="Normal 6 3 3" xfId="24598"/>
    <cellStyle name="Normal 6 3 3 2" xfId="50536"/>
    <cellStyle name="Normal 6 3 4" xfId="24599"/>
    <cellStyle name="Normal 6 3 4 2" xfId="50537"/>
    <cellStyle name="Normal 6 3 5" xfId="24600"/>
    <cellStyle name="Normal 6 3 5 2" xfId="50538"/>
    <cellStyle name="Normal 6 3 6" xfId="24601"/>
    <cellStyle name="Normal 6 3 6 2" xfId="50539"/>
    <cellStyle name="Normal 6 3 7" xfId="24602"/>
    <cellStyle name="Normal 6 3 7 2" xfId="50540"/>
    <cellStyle name="Normal 6 3 8" xfId="31372"/>
    <cellStyle name="Normal 6 3 9" xfId="50534"/>
    <cellStyle name="Normal 6 3_REUTERS" xfId="24603"/>
    <cellStyle name="Normal 6 4" xfId="24604"/>
    <cellStyle name="Normal 6 4 2" xfId="24605"/>
    <cellStyle name="Normal 6 4 2 2" xfId="50542"/>
    <cellStyle name="Normal 6 4 3" xfId="24606"/>
    <cellStyle name="Normal 6 4 3 2" xfId="50543"/>
    <cellStyle name="Normal 6 4 4" xfId="24607"/>
    <cellStyle name="Normal 6 4 4 2" xfId="50544"/>
    <cellStyle name="Normal 6 4 5" xfId="24608"/>
    <cellStyle name="Normal 6 4 5 2" xfId="50545"/>
    <cellStyle name="Normal 6 4 6" xfId="24609"/>
    <cellStyle name="Normal 6 4 6 2" xfId="50546"/>
    <cellStyle name="Normal 6 4 7" xfId="24610"/>
    <cellStyle name="Normal 6 4 7 2" xfId="50547"/>
    <cellStyle name="Normal 6 4 8" xfId="31373"/>
    <cellStyle name="Normal 6 4 9" xfId="50541"/>
    <cellStyle name="Normal 6 4_REUTERS" xfId="24611"/>
    <cellStyle name="Normal 6 5" xfId="24612"/>
    <cellStyle name="Normal 6 5 2" xfId="24613"/>
    <cellStyle name="Normal 6 5 2 2" xfId="50549"/>
    <cellStyle name="Normal 6 5 3" xfId="24614"/>
    <cellStyle name="Normal 6 5 3 2" xfId="50550"/>
    <cellStyle name="Normal 6 5 4" xfId="24615"/>
    <cellStyle name="Normal 6 5 4 2" xfId="50551"/>
    <cellStyle name="Normal 6 5 5" xfId="24616"/>
    <cellStyle name="Normal 6 5 5 2" xfId="50552"/>
    <cellStyle name="Normal 6 5 6" xfId="24617"/>
    <cellStyle name="Normal 6 5 6 2" xfId="50553"/>
    <cellStyle name="Normal 6 5 7" xfId="24618"/>
    <cellStyle name="Normal 6 5 7 2" xfId="50554"/>
    <cellStyle name="Normal 6 5 8" xfId="31374"/>
    <cellStyle name="Normal 6 5 9" xfId="50548"/>
    <cellStyle name="Normal 6 5_REUTERS" xfId="24619"/>
    <cellStyle name="Normal 6 6" xfId="24620"/>
    <cellStyle name="Normal 6 6 2" xfId="24621"/>
    <cellStyle name="Normal 6 6 2 2" xfId="50556"/>
    <cellStyle name="Normal 6 6 3" xfId="24622"/>
    <cellStyle name="Normal 6 6 3 2" xfId="50557"/>
    <cellStyle name="Normal 6 6 4" xfId="24623"/>
    <cellStyle name="Normal 6 6 4 2" xfId="50558"/>
    <cellStyle name="Normal 6 6 5" xfId="24624"/>
    <cellStyle name="Normal 6 6 5 2" xfId="50559"/>
    <cellStyle name="Normal 6 6 6" xfId="50555"/>
    <cellStyle name="Normal 6 7" xfId="24625"/>
    <cellStyle name="Normal 6 7 2" xfId="50560"/>
    <cellStyle name="Normal 6 8" xfId="24626"/>
    <cellStyle name="Normal 6 8 2" xfId="50561"/>
    <cellStyle name="Normal 6 9" xfId="24627"/>
    <cellStyle name="Normal 6 9 2" xfId="50562"/>
    <cellStyle name="Normal 6_INDX_CORR" xfId="24628"/>
    <cellStyle name="Normal 60" xfId="24629"/>
    <cellStyle name="Normal 60 2" xfId="24630"/>
    <cellStyle name="Normal 60 2 2" xfId="50564"/>
    <cellStyle name="Normal 60 3" xfId="31375"/>
    <cellStyle name="Normal 60 4" xfId="50563"/>
    <cellStyle name="Normal 60_REUTERS" xfId="24631"/>
    <cellStyle name="Normal 61" xfId="24632"/>
    <cellStyle name="Normal 61 2" xfId="24633"/>
    <cellStyle name="Normal 61 2 2" xfId="50566"/>
    <cellStyle name="Normal 61 3" xfId="24634"/>
    <cellStyle name="Normal 61 3 2" xfId="50567"/>
    <cellStyle name="Normal 61 4" xfId="24635"/>
    <cellStyle name="Normal 61 4 2" xfId="50568"/>
    <cellStyle name="Normal 61 5" xfId="24636"/>
    <cellStyle name="Normal 61 5 2" xfId="50569"/>
    <cellStyle name="Normal 61 6" xfId="24637"/>
    <cellStyle name="Normal 61 6 2" xfId="50570"/>
    <cellStyle name="Normal 61 7" xfId="24638"/>
    <cellStyle name="Normal 61 7 2" xfId="50571"/>
    <cellStyle name="Normal 61 8" xfId="31376"/>
    <cellStyle name="Normal 61 9" xfId="50565"/>
    <cellStyle name="Normal 61_REUTERS" xfId="24639"/>
    <cellStyle name="Normal 62" xfId="24640"/>
    <cellStyle name="Normal 62 2" xfId="24641"/>
    <cellStyle name="Normal 62 2 2" xfId="50573"/>
    <cellStyle name="Normal 62 3" xfId="24642"/>
    <cellStyle name="Normal 62 3 2" xfId="50574"/>
    <cellStyle name="Normal 62 4" xfId="24643"/>
    <cellStyle name="Normal 62 4 2" xfId="50575"/>
    <cellStyle name="Normal 62 5" xfId="24644"/>
    <cellStyle name="Normal 62 5 2" xfId="50576"/>
    <cellStyle name="Normal 62 6" xfId="24645"/>
    <cellStyle name="Normal 62 6 2" xfId="50577"/>
    <cellStyle name="Normal 62 7" xfId="24646"/>
    <cellStyle name="Normal 62 7 2" xfId="50578"/>
    <cellStyle name="Normal 62 8" xfId="31377"/>
    <cellStyle name="Normal 62 9" xfId="50572"/>
    <cellStyle name="Normal 62_REUTERS" xfId="24647"/>
    <cellStyle name="Normal 63" xfId="29082"/>
    <cellStyle name="Normal 63 2" xfId="24648"/>
    <cellStyle name="Normal 63 2 2" xfId="24649"/>
    <cellStyle name="Normal 63 2 2 2" xfId="50580"/>
    <cellStyle name="Normal 63 2 3" xfId="24650"/>
    <cellStyle name="Normal 63 2 3 2" xfId="50581"/>
    <cellStyle name="Normal 63 2 4" xfId="24651"/>
    <cellStyle name="Normal 63 2 4 2" xfId="50582"/>
    <cellStyle name="Normal 63 2 5" xfId="24652"/>
    <cellStyle name="Normal 63 2 5 2" xfId="50583"/>
    <cellStyle name="Normal 63 2 6" xfId="50579"/>
    <cellStyle name="Normal 63 3" xfId="24653"/>
    <cellStyle name="Normal 63 3 2" xfId="24654"/>
    <cellStyle name="Normal 63 3 2 2" xfId="50585"/>
    <cellStyle name="Normal 63 3 3" xfId="24655"/>
    <cellStyle name="Normal 63 3 3 2" xfId="50586"/>
    <cellStyle name="Normal 63 3 4" xfId="24656"/>
    <cellStyle name="Normal 63 3 4 2" xfId="50587"/>
    <cellStyle name="Normal 63 3 5" xfId="24657"/>
    <cellStyle name="Normal 63 3 5 2" xfId="50588"/>
    <cellStyle name="Normal 63 3 6" xfId="50584"/>
    <cellStyle name="Normal 64" xfId="29081"/>
    <cellStyle name="Normal 64 2" xfId="24658"/>
    <cellStyle name="Normal 64 2 2" xfId="24659"/>
    <cellStyle name="Normal 64 2 2 2" xfId="50590"/>
    <cellStyle name="Normal 64 2 3" xfId="24660"/>
    <cellStyle name="Normal 64 2 3 2" xfId="50591"/>
    <cellStyle name="Normal 64 2 4" xfId="24661"/>
    <cellStyle name="Normal 64 2 4 2" xfId="50592"/>
    <cellStyle name="Normal 64 2 5" xfId="24662"/>
    <cellStyle name="Normal 64 2 5 2" xfId="50593"/>
    <cellStyle name="Normal 64 2 6" xfId="50589"/>
    <cellStyle name="Normal 64 3" xfId="24663"/>
    <cellStyle name="Normal 64 3 2" xfId="24664"/>
    <cellStyle name="Normal 64 3 2 2" xfId="50595"/>
    <cellStyle name="Normal 64 3 3" xfId="24665"/>
    <cellStyle name="Normal 64 3 3 2" xfId="50596"/>
    <cellStyle name="Normal 64 3 4" xfId="24666"/>
    <cellStyle name="Normal 64 3 4 2" xfId="50597"/>
    <cellStyle name="Normal 64 3 5" xfId="24667"/>
    <cellStyle name="Normal 64 3 5 2" xfId="50598"/>
    <cellStyle name="Normal 64 3 6" xfId="50594"/>
    <cellStyle name="Normal 65" xfId="31756"/>
    <cellStyle name="Normal 66" xfId="54634"/>
    <cellStyle name="Normal 67" xfId="54635"/>
    <cellStyle name="Normal 68" xfId="54636"/>
    <cellStyle name="Normal 69" xfId="46"/>
    <cellStyle name="Normal 7" xfId="24668"/>
    <cellStyle name="Normal 7 10" xfId="24669"/>
    <cellStyle name="Normal 7 10 2" xfId="24670"/>
    <cellStyle name="Normal 7 10 2 2" xfId="50601"/>
    <cellStyle name="Normal 7 10 3" xfId="24671"/>
    <cellStyle name="Normal 7 10 3 2" xfId="50602"/>
    <cellStyle name="Normal 7 10 4" xfId="24672"/>
    <cellStyle name="Normal 7 10 4 2" xfId="50603"/>
    <cellStyle name="Normal 7 10 5" xfId="24673"/>
    <cellStyle name="Normal 7 10 5 2" xfId="50604"/>
    <cellStyle name="Normal 7 10 6" xfId="50600"/>
    <cellStyle name="Normal 7 11" xfId="24674"/>
    <cellStyle name="Normal 7 11 2" xfId="50605"/>
    <cellStyle name="Normal 7 12" xfId="24675"/>
    <cellStyle name="Normal 7 12 2" xfId="50606"/>
    <cellStyle name="Normal 7 13" xfId="24676"/>
    <cellStyle name="Normal 7 13 2" xfId="50607"/>
    <cellStyle name="Normal 7 14" xfId="24677"/>
    <cellStyle name="Normal 7 14 2" xfId="50608"/>
    <cellStyle name="Normal 7 15" xfId="24678"/>
    <cellStyle name="Normal 7 15 2" xfId="50609"/>
    <cellStyle name="Normal 7 16" xfId="24679"/>
    <cellStyle name="Normal 7 16 2" xfId="50610"/>
    <cellStyle name="Normal 7 17" xfId="24680"/>
    <cellStyle name="Normal 7 17 2" xfId="50611"/>
    <cellStyle name="Normal 7 18" xfId="24681"/>
    <cellStyle name="Normal 7 18 2" xfId="50612"/>
    <cellStyle name="Normal 7 19" xfId="24682"/>
    <cellStyle name="Normal 7 19 2" xfId="50613"/>
    <cellStyle name="Normal 7 2" xfId="24683"/>
    <cellStyle name="Normal 7 2 10" xfId="50614"/>
    <cellStyle name="Normal 7 2 2" xfId="24684"/>
    <cellStyle name="Normal 7 2 2 10" xfId="24685"/>
    <cellStyle name="Normal 7 2 2 10 2" xfId="50616"/>
    <cellStyle name="Normal 7 2 2 11" xfId="24686"/>
    <cellStyle name="Normal 7 2 2 11 2" xfId="50617"/>
    <cellStyle name="Normal 7 2 2 12" xfId="24687"/>
    <cellStyle name="Normal 7 2 2 12 2" xfId="50618"/>
    <cellStyle name="Normal 7 2 2 13" xfId="24688"/>
    <cellStyle name="Normal 7 2 2 13 2" xfId="50619"/>
    <cellStyle name="Normal 7 2 2 14" xfId="24689"/>
    <cellStyle name="Normal 7 2 2 14 2" xfId="50620"/>
    <cellStyle name="Normal 7 2 2 15" xfId="24690"/>
    <cellStyle name="Normal 7 2 2 15 2" xfId="50621"/>
    <cellStyle name="Normal 7 2 2 16" xfId="24691"/>
    <cellStyle name="Normal 7 2 2 16 2" xfId="50622"/>
    <cellStyle name="Normal 7 2 2 17" xfId="24692"/>
    <cellStyle name="Normal 7 2 2 17 2" xfId="50623"/>
    <cellStyle name="Normal 7 2 2 18" xfId="24693"/>
    <cellStyle name="Normal 7 2 2 18 2" xfId="50624"/>
    <cellStyle name="Normal 7 2 2 19" xfId="24694"/>
    <cellStyle name="Normal 7 2 2 19 2" xfId="50625"/>
    <cellStyle name="Normal 7 2 2 2" xfId="24695"/>
    <cellStyle name="Normal 7 2 2 2 2" xfId="24696"/>
    <cellStyle name="Normal 7 2 2 2 2 2" xfId="50627"/>
    <cellStyle name="Normal 7 2 2 2 3" xfId="24697"/>
    <cellStyle name="Normal 7 2 2 2 3 2" xfId="50628"/>
    <cellStyle name="Normal 7 2 2 2 4" xfId="24698"/>
    <cellStyle name="Normal 7 2 2 2 4 2" xfId="50629"/>
    <cellStyle name="Normal 7 2 2 2 5" xfId="24699"/>
    <cellStyle name="Normal 7 2 2 2 5 2" xfId="50630"/>
    <cellStyle name="Normal 7 2 2 2 6" xfId="24700"/>
    <cellStyle name="Normal 7 2 2 2 6 2" xfId="50631"/>
    <cellStyle name="Normal 7 2 2 2 7" xfId="24701"/>
    <cellStyle name="Normal 7 2 2 2 7 2" xfId="50632"/>
    <cellStyle name="Normal 7 2 2 2 8" xfId="31381"/>
    <cellStyle name="Normal 7 2 2 2 9" xfId="50626"/>
    <cellStyle name="Normal 7 2 2 2_REUTERS" xfId="24702"/>
    <cellStyle name="Normal 7 2 2 20" xfId="24703"/>
    <cellStyle name="Normal 7 2 2 20 2" xfId="50633"/>
    <cellStyle name="Normal 7 2 2 21" xfId="31380"/>
    <cellStyle name="Normal 7 2 2 22" xfId="50615"/>
    <cellStyle name="Normal 7 2 2 3" xfId="24704"/>
    <cellStyle name="Normal 7 2 2 3 2" xfId="24705"/>
    <cellStyle name="Normal 7 2 2 3 2 2" xfId="50635"/>
    <cellStyle name="Normal 7 2 2 3 3" xfId="24706"/>
    <cellStyle name="Normal 7 2 2 3 3 2" xfId="50636"/>
    <cellStyle name="Normal 7 2 2 3 4" xfId="24707"/>
    <cellStyle name="Normal 7 2 2 3 4 2" xfId="50637"/>
    <cellStyle name="Normal 7 2 2 3 5" xfId="24708"/>
    <cellStyle name="Normal 7 2 2 3 5 2" xfId="50638"/>
    <cellStyle name="Normal 7 2 2 3 6" xfId="24709"/>
    <cellStyle name="Normal 7 2 2 3 6 2" xfId="50639"/>
    <cellStyle name="Normal 7 2 2 3 7" xfId="24710"/>
    <cellStyle name="Normal 7 2 2 3 7 2" xfId="50640"/>
    <cellStyle name="Normal 7 2 2 3 8" xfId="31382"/>
    <cellStyle name="Normal 7 2 2 3 9" xfId="50634"/>
    <cellStyle name="Normal 7 2 2 3_REUTERS" xfId="24711"/>
    <cellStyle name="Normal 7 2 2 4" xfId="24712"/>
    <cellStyle name="Normal 7 2 2 4 2" xfId="24713"/>
    <cellStyle name="Normal 7 2 2 4 2 2" xfId="50642"/>
    <cellStyle name="Normal 7 2 2 4 3" xfId="24714"/>
    <cellStyle name="Normal 7 2 2 4 3 2" xfId="50643"/>
    <cellStyle name="Normal 7 2 2 4 4" xfId="24715"/>
    <cellStyle name="Normal 7 2 2 4 4 2" xfId="50644"/>
    <cellStyle name="Normal 7 2 2 4 5" xfId="24716"/>
    <cellStyle name="Normal 7 2 2 4 5 2" xfId="50645"/>
    <cellStyle name="Normal 7 2 2 4 6" xfId="24717"/>
    <cellStyle name="Normal 7 2 2 4 6 2" xfId="50646"/>
    <cellStyle name="Normal 7 2 2 4 7" xfId="24718"/>
    <cellStyle name="Normal 7 2 2 4 7 2" xfId="50647"/>
    <cellStyle name="Normal 7 2 2 4 8" xfId="31383"/>
    <cellStyle name="Normal 7 2 2 4 9" xfId="50641"/>
    <cellStyle name="Normal 7 2 2 4_REUTERS" xfId="24719"/>
    <cellStyle name="Normal 7 2 2 5" xfId="24720"/>
    <cellStyle name="Normal 7 2 2 5 2" xfId="24721"/>
    <cellStyle name="Normal 7 2 2 5 2 2" xfId="50649"/>
    <cellStyle name="Normal 7 2 2 5 3" xfId="24722"/>
    <cellStyle name="Normal 7 2 2 5 3 2" xfId="50650"/>
    <cellStyle name="Normal 7 2 2 5 4" xfId="24723"/>
    <cellStyle name="Normal 7 2 2 5 4 2" xfId="50651"/>
    <cellStyle name="Normal 7 2 2 5 5" xfId="24724"/>
    <cellStyle name="Normal 7 2 2 5 5 2" xfId="50652"/>
    <cellStyle name="Normal 7 2 2 5 6" xfId="24725"/>
    <cellStyle name="Normal 7 2 2 5 6 2" xfId="50653"/>
    <cellStyle name="Normal 7 2 2 5 7" xfId="24726"/>
    <cellStyle name="Normal 7 2 2 5 7 2" xfId="50654"/>
    <cellStyle name="Normal 7 2 2 5 8" xfId="31384"/>
    <cellStyle name="Normal 7 2 2 5 9" xfId="50648"/>
    <cellStyle name="Normal 7 2 2 5_REUTERS" xfId="24727"/>
    <cellStyle name="Normal 7 2 2 6" xfId="24728"/>
    <cellStyle name="Normal 7 2 2 6 2" xfId="24729"/>
    <cellStyle name="Normal 7 2 2 6 2 2" xfId="50656"/>
    <cellStyle name="Normal 7 2 2 6 3" xfId="24730"/>
    <cellStyle name="Normal 7 2 2 6 3 2" xfId="50657"/>
    <cellStyle name="Normal 7 2 2 6 4" xfId="24731"/>
    <cellStyle name="Normal 7 2 2 6 4 2" xfId="50658"/>
    <cellStyle name="Normal 7 2 2 6 5" xfId="24732"/>
    <cellStyle name="Normal 7 2 2 6 5 2" xfId="50659"/>
    <cellStyle name="Normal 7 2 2 6 6" xfId="50655"/>
    <cellStyle name="Normal 7 2 2 7" xfId="24733"/>
    <cellStyle name="Normal 7 2 2 7 2" xfId="50660"/>
    <cellStyle name="Normal 7 2 2 8" xfId="24734"/>
    <cellStyle name="Normal 7 2 2 8 2" xfId="50661"/>
    <cellStyle name="Normal 7 2 2 9" xfId="24735"/>
    <cellStyle name="Normal 7 2 2 9 2" xfId="50662"/>
    <cellStyle name="Normal 7 2 2_INDX_CORR" xfId="24736"/>
    <cellStyle name="Normal 7 2 3" xfId="24737"/>
    <cellStyle name="Normal 7 2 3 2" xfId="24738"/>
    <cellStyle name="Normal 7 2 3 2 2" xfId="50664"/>
    <cellStyle name="Normal 7 2 3 3" xfId="24739"/>
    <cellStyle name="Normal 7 2 3 3 2" xfId="50665"/>
    <cellStyle name="Normal 7 2 3 4" xfId="24740"/>
    <cellStyle name="Normal 7 2 3 4 2" xfId="50666"/>
    <cellStyle name="Normal 7 2 3 5" xfId="24741"/>
    <cellStyle name="Normal 7 2 3 5 2" xfId="50667"/>
    <cellStyle name="Normal 7 2 3 6" xfId="50663"/>
    <cellStyle name="Normal 7 2 4" xfId="24742"/>
    <cellStyle name="Normal 7 2 4 2" xfId="50668"/>
    <cellStyle name="Normal 7 2 5" xfId="24743"/>
    <cellStyle name="Normal 7 2 5 2" xfId="50669"/>
    <cellStyle name="Normal 7 2 6" xfId="24744"/>
    <cellStyle name="Normal 7 2 6 2" xfId="50670"/>
    <cellStyle name="Normal 7 2 7" xfId="24745"/>
    <cellStyle name="Normal 7 2 7 2" xfId="50671"/>
    <cellStyle name="Normal 7 2 8" xfId="24746"/>
    <cellStyle name="Normal 7 2 8 2" xfId="50672"/>
    <cellStyle name="Normal 7 2 9" xfId="31379"/>
    <cellStyle name="Normal 7 2_DIF DBI" xfId="24747"/>
    <cellStyle name="Normal 7 20" xfId="24748"/>
    <cellStyle name="Normal 7 20 2" xfId="50673"/>
    <cellStyle name="Normal 7 21" xfId="24749"/>
    <cellStyle name="Normal 7 21 2" xfId="50674"/>
    <cellStyle name="Normal 7 22" xfId="24750"/>
    <cellStyle name="Normal 7 22 2" xfId="50675"/>
    <cellStyle name="Normal 7 23" xfId="24751"/>
    <cellStyle name="Normal 7 23 2" xfId="50676"/>
    <cellStyle name="Normal 7 24" xfId="24752"/>
    <cellStyle name="Normal 7 24 2" xfId="50677"/>
    <cellStyle name="Normal 7 25" xfId="31378"/>
    <cellStyle name="Normal 7 26" xfId="50599"/>
    <cellStyle name="Normal 7 3" xfId="24753"/>
    <cellStyle name="Normal 7 3 10" xfId="24754"/>
    <cellStyle name="Normal 7 3 10 2" xfId="50679"/>
    <cellStyle name="Normal 7 3 11" xfId="24755"/>
    <cellStyle name="Normal 7 3 11 2" xfId="50680"/>
    <cellStyle name="Normal 7 3 12" xfId="24756"/>
    <cellStyle name="Normal 7 3 12 2" xfId="50681"/>
    <cellStyle name="Normal 7 3 13" xfId="24757"/>
    <cellStyle name="Normal 7 3 13 2" xfId="50682"/>
    <cellStyle name="Normal 7 3 14" xfId="24758"/>
    <cellStyle name="Normal 7 3 14 2" xfId="50683"/>
    <cellStyle name="Normal 7 3 15" xfId="24759"/>
    <cellStyle name="Normal 7 3 15 2" xfId="50684"/>
    <cellStyle name="Normal 7 3 16" xfId="24760"/>
    <cellStyle name="Normal 7 3 16 2" xfId="50685"/>
    <cellStyle name="Normal 7 3 17" xfId="24761"/>
    <cellStyle name="Normal 7 3 17 2" xfId="50686"/>
    <cellStyle name="Normal 7 3 18" xfId="24762"/>
    <cellStyle name="Normal 7 3 18 2" xfId="50687"/>
    <cellStyle name="Normal 7 3 19" xfId="24763"/>
    <cellStyle name="Normal 7 3 19 2" xfId="50688"/>
    <cellStyle name="Normal 7 3 2" xfId="24764"/>
    <cellStyle name="Normal 7 3 2 2" xfId="24765"/>
    <cellStyle name="Normal 7 3 2 2 2" xfId="50690"/>
    <cellStyle name="Normal 7 3 2 3" xfId="24766"/>
    <cellStyle name="Normal 7 3 2 3 2" xfId="50691"/>
    <cellStyle name="Normal 7 3 2 4" xfId="24767"/>
    <cellStyle name="Normal 7 3 2 4 2" xfId="50692"/>
    <cellStyle name="Normal 7 3 2 5" xfId="24768"/>
    <cellStyle name="Normal 7 3 2 5 2" xfId="50693"/>
    <cellStyle name="Normal 7 3 2 6" xfId="24769"/>
    <cellStyle name="Normal 7 3 2 6 2" xfId="50694"/>
    <cellStyle name="Normal 7 3 2 7" xfId="24770"/>
    <cellStyle name="Normal 7 3 2 7 2" xfId="50695"/>
    <cellStyle name="Normal 7 3 2 8" xfId="31386"/>
    <cellStyle name="Normal 7 3 2 9" xfId="50689"/>
    <cellStyle name="Normal 7 3 2_REUTERS" xfId="24771"/>
    <cellStyle name="Normal 7 3 20" xfId="24772"/>
    <cellStyle name="Normal 7 3 20 2" xfId="50696"/>
    <cellStyle name="Normal 7 3 21" xfId="31385"/>
    <cellStyle name="Normal 7 3 22" xfId="50678"/>
    <cellStyle name="Normal 7 3 3" xfId="24773"/>
    <cellStyle name="Normal 7 3 3 2" xfId="24774"/>
    <cellStyle name="Normal 7 3 3 2 2" xfId="50698"/>
    <cellStyle name="Normal 7 3 3 3" xfId="24775"/>
    <cellStyle name="Normal 7 3 3 3 2" xfId="50699"/>
    <cellStyle name="Normal 7 3 3 4" xfId="24776"/>
    <cellStyle name="Normal 7 3 3 4 2" xfId="50700"/>
    <cellStyle name="Normal 7 3 3 5" xfId="24777"/>
    <cellStyle name="Normal 7 3 3 5 2" xfId="50701"/>
    <cellStyle name="Normal 7 3 3 6" xfId="24778"/>
    <cellStyle name="Normal 7 3 3 6 2" xfId="50702"/>
    <cellStyle name="Normal 7 3 3 7" xfId="24779"/>
    <cellStyle name="Normal 7 3 3 7 2" xfId="50703"/>
    <cellStyle name="Normal 7 3 3 8" xfId="31387"/>
    <cellStyle name="Normal 7 3 3 9" xfId="50697"/>
    <cellStyle name="Normal 7 3 3_REUTERS" xfId="24780"/>
    <cellStyle name="Normal 7 3 4" xfId="24781"/>
    <cellStyle name="Normal 7 3 4 2" xfId="24782"/>
    <cellStyle name="Normal 7 3 4 2 2" xfId="50705"/>
    <cellStyle name="Normal 7 3 4 3" xfId="24783"/>
    <cellStyle name="Normal 7 3 4 3 2" xfId="50706"/>
    <cellStyle name="Normal 7 3 4 4" xfId="24784"/>
    <cellStyle name="Normal 7 3 4 4 2" xfId="50707"/>
    <cellStyle name="Normal 7 3 4 5" xfId="24785"/>
    <cellStyle name="Normal 7 3 4 5 2" xfId="50708"/>
    <cellStyle name="Normal 7 3 4 6" xfId="24786"/>
    <cellStyle name="Normal 7 3 4 6 2" xfId="50709"/>
    <cellStyle name="Normal 7 3 4 7" xfId="24787"/>
    <cellStyle name="Normal 7 3 4 7 2" xfId="50710"/>
    <cellStyle name="Normal 7 3 4 8" xfId="31388"/>
    <cellStyle name="Normal 7 3 4 9" xfId="50704"/>
    <cellStyle name="Normal 7 3 4_REUTERS" xfId="24788"/>
    <cellStyle name="Normal 7 3 5" xfId="24789"/>
    <cellStyle name="Normal 7 3 5 2" xfId="24790"/>
    <cellStyle name="Normal 7 3 5 2 2" xfId="50712"/>
    <cellStyle name="Normal 7 3 5 3" xfId="24791"/>
    <cellStyle name="Normal 7 3 5 3 2" xfId="50713"/>
    <cellStyle name="Normal 7 3 5 4" xfId="24792"/>
    <cellStyle name="Normal 7 3 5 4 2" xfId="50714"/>
    <cellStyle name="Normal 7 3 5 5" xfId="24793"/>
    <cellStyle name="Normal 7 3 5 5 2" xfId="50715"/>
    <cellStyle name="Normal 7 3 5 6" xfId="24794"/>
    <cellStyle name="Normal 7 3 5 6 2" xfId="50716"/>
    <cellStyle name="Normal 7 3 5 7" xfId="24795"/>
    <cellStyle name="Normal 7 3 5 7 2" xfId="50717"/>
    <cellStyle name="Normal 7 3 5 8" xfId="31389"/>
    <cellStyle name="Normal 7 3 5 9" xfId="50711"/>
    <cellStyle name="Normal 7 3 5_REUTERS" xfId="24796"/>
    <cellStyle name="Normal 7 3 6" xfId="24797"/>
    <cellStyle name="Normal 7 3 6 2" xfId="24798"/>
    <cellStyle name="Normal 7 3 6 2 2" xfId="50719"/>
    <cellStyle name="Normal 7 3 6 3" xfId="24799"/>
    <cellStyle name="Normal 7 3 6 3 2" xfId="50720"/>
    <cellStyle name="Normal 7 3 6 4" xfId="24800"/>
    <cellStyle name="Normal 7 3 6 4 2" xfId="50721"/>
    <cellStyle name="Normal 7 3 6 5" xfId="24801"/>
    <cellStyle name="Normal 7 3 6 5 2" xfId="50722"/>
    <cellStyle name="Normal 7 3 6 6" xfId="50718"/>
    <cellStyle name="Normal 7 3 7" xfId="24802"/>
    <cellStyle name="Normal 7 3 7 2" xfId="50723"/>
    <cellStyle name="Normal 7 3 8" xfId="24803"/>
    <cellStyle name="Normal 7 3 8 2" xfId="50724"/>
    <cellStyle name="Normal 7 3 9" xfId="24804"/>
    <cellStyle name="Normal 7 3 9 2" xfId="50725"/>
    <cellStyle name="Normal 7 3_INDX_CORR" xfId="24805"/>
    <cellStyle name="Normal 7 4" xfId="24806"/>
    <cellStyle name="Normal 7 4 10" xfId="24807"/>
    <cellStyle name="Normal 7 4 10 2" xfId="50727"/>
    <cellStyle name="Normal 7 4 11" xfId="24808"/>
    <cellStyle name="Normal 7 4 11 2" xfId="50728"/>
    <cellStyle name="Normal 7 4 12" xfId="24809"/>
    <cellStyle name="Normal 7 4 12 2" xfId="50729"/>
    <cellStyle name="Normal 7 4 13" xfId="24810"/>
    <cellStyle name="Normal 7 4 13 2" xfId="50730"/>
    <cellStyle name="Normal 7 4 14" xfId="24811"/>
    <cellStyle name="Normal 7 4 14 2" xfId="50731"/>
    <cellStyle name="Normal 7 4 15" xfId="24812"/>
    <cellStyle name="Normal 7 4 15 2" xfId="50732"/>
    <cellStyle name="Normal 7 4 16" xfId="24813"/>
    <cellStyle name="Normal 7 4 16 2" xfId="50733"/>
    <cellStyle name="Normal 7 4 17" xfId="24814"/>
    <cellStyle name="Normal 7 4 17 2" xfId="50734"/>
    <cellStyle name="Normal 7 4 18" xfId="24815"/>
    <cellStyle name="Normal 7 4 18 2" xfId="50735"/>
    <cellStyle name="Normal 7 4 19" xfId="24816"/>
    <cellStyle name="Normal 7 4 19 2" xfId="50736"/>
    <cellStyle name="Normal 7 4 2" xfId="24817"/>
    <cellStyle name="Normal 7 4 2 2" xfId="24818"/>
    <cellStyle name="Normal 7 4 2 2 2" xfId="50738"/>
    <cellStyle name="Normal 7 4 2 3" xfId="24819"/>
    <cellStyle name="Normal 7 4 2 3 2" xfId="50739"/>
    <cellStyle name="Normal 7 4 2 4" xfId="24820"/>
    <cellStyle name="Normal 7 4 2 4 2" xfId="50740"/>
    <cellStyle name="Normal 7 4 2 5" xfId="24821"/>
    <cellStyle name="Normal 7 4 2 5 2" xfId="50741"/>
    <cellStyle name="Normal 7 4 2 6" xfId="24822"/>
    <cellStyle name="Normal 7 4 2 6 2" xfId="50742"/>
    <cellStyle name="Normal 7 4 2 7" xfId="24823"/>
    <cellStyle name="Normal 7 4 2 7 2" xfId="50743"/>
    <cellStyle name="Normal 7 4 2 8" xfId="31391"/>
    <cellStyle name="Normal 7 4 2 9" xfId="50737"/>
    <cellStyle name="Normal 7 4 2_REUTERS" xfId="24824"/>
    <cellStyle name="Normal 7 4 20" xfId="24825"/>
    <cellStyle name="Normal 7 4 20 2" xfId="50744"/>
    <cellStyle name="Normal 7 4 21" xfId="31390"/>
    <cellStyle name="Normal 7 4 22" xfId="50726"/>
    <cellStyle name="Normal 7 4 3" xfId="24826"/>
    <cellStyle name="Normal 7 4 3 2" xfId="24827"/>
    <cellStyle name="Normal 7 4 3 2 2" xfId="50746"/>
    <cellStyle name="Normal 7 4 3 3" xfId="24828"/>
    <cellStyle name="Normal 7 4 3 3 2" xfId="50747"/>
    <cellStyle name="Normal 7 4 3 4" xfId="24829"/>
    <cellStyle name="Normal 7 4 3 4 2" xfId="50748"/>
    <cellStyle name="Normal 7 4 3 5" xfId="24830"/>
    <cellStyle name="Normal 7 4 3 5 2" xfId="50749"/>
    <cellStyle name="Normal 7 4 3 6" xfId="24831"/>
    <cellStyle name="Normal 7 4 3 6 2" xfId="50750"/>
    <cellStyle name="Normal 7 4 3 7" xfId="24832"/>
    <cellStyle name="Normal 7 4 3 7 2" xfId="50751"/>
    <cellStyle name="Normal 7 4 3 8" xfId="31392"/>
    <cellStyle name="Normal 7 4 3 9" xfId="50745"/>
    <cellStyle name="Normal 7 4 3_REUTERS" xfId="24833"/>
    <cellStyle name="Normal 7 4 4" xfId="24834"/>
    <cellStyle name="Normal 7 4 4 2" xfId="24835"/>
    <cellStyle name="Normal 7 4 4 2 2" xfId="50753"/>
    <cellStyle name="Normal 7 4 4 3" xfId="24836"/>
    <cellStyle name="Normal 7 4 4 3 2" xfId="50754"/>
    <cellStyle name="Normal 7 4 4 4" xfId="24837"/>
    <cellStyle name="Normal 7 4 4 4 2" xfId="50755"/>
    <cellStyle name="Normal 7 4 4 5" xfId="24838"/>
    <cellStyle name="Normal 7 4 4 5 2" xfId="50756"/>
    <cellStyle name="Normal 7 4 4 6" xfId="24839"/>
    <cellStyle name="Normal 7 4 4 6 2" xfId="50757"/>
    <cellStyle name="Normal 7 4 4 7" xfId="24840"/>
    <cellStyle name="Normal 7 4 4 7 2" xfId="50758"/>
    <cellStyle name="Normal 7 4 4 8" xfId="31393"/>
    <cellStyle name="Normal 7 4 4 9" xfId="50752"/>
    <cellStyle name="Normal 7 4 4_REUTERS" xfId="24841"/>
    <cellStyle name="Normal 7 4 5" xfId="24842"/>
    <cellStyle name="Normal 7 4 5 2" xfId="24843"/>
    <cellStyle name="Normal 7 4 5 2 2" xfId="50760"/>
    <cellStyle name="Normal 7 4 5 3" xfId="24844"/>
    <cellStyle name="Normal 7 4 5 3 2" xfId="50761"/>
    <cellStyle name="Normal 7 4 5 4" xfId="24845"/>
    <cellStyle name="Normal 7 4 5 4 2" xfId="50762"/>
    <cellStyle name="Normal 7 4 5 5" xfId="24846"/>
    <cellStyle name="Normal 7 4 5 5 2" xfId="50763"/>
    <cellStyle name="Normal 7 4 5 6" xfId="24847"/>
    <cellStyle name="Normal 7 4 5 6 2" xfId="50764"/>
    <cellStyle name="Normal 7 4 5 7" xfId="24848"/>
    <cellStyle name="Normal 7 4 5 7 2" xfId="50765"/>
    <cellStyle name="Normal 7 4 5 8" xfId="31394"/>
    <cellStyle name="Normal 7 4 5 9" xfId="50759"/>
    <cellStyle name="Normal 7 4 5_REUTERS" xfId="24849"/>
    <cellStyle name="Normal 7 4 6" xfId="24850"/>
    <cellStyle name="Normal 7 4 6 2" xfId="24851"/>
    <cellStyle name="Normal 7 4 6 2 2" xfId="50767"/>
    <cellStyle name="Normal 7 4 6 3" xfId="24852"/>
    <cellStyle name="Normal 7 4 6 3 2" xfId="50768"/>
    <cellStyle name="Normal 7 4 6 4" xfId="24853"/>
    <cellStyle name="Normal 7 4 6 4 2" xfId="50769"/>
    <cellStyle name="Normal 7 4 6 5" xfId="24854"/>
    <cellStyle name="Normal 7 4 6 5 2" xfId="50770"/>
    <cellStyle name="Normal 7 4 6 6" xfId="50766"/>
    <cellStyle name="Normal 7 4 7" xfId="24855"/>
    <cellStyle name="Normal 7 4 7 2" xfId="50771"/>
    <cellStyle name="Normal 7 4 8" xfId="24856"/>
    <cellStyle name="Normal 7 4 8 2" xfId="50772"/>
    <cellStyle name="Normal 7 4 9" xfId="24857"/>
    <cellStyle name="Normal 7 4 9 2" xfId="50773"/>
    <cellStyle name="Normal 7 4_INDX_CORR" xfId="24858"/>
    <cellStyle name="Normal 7 5" xfId="24859"/>
    <cellStyle name="Normal 7 5 10" xfId="24860"/>
    <cellStyle name="Normal 7 5 10 2" xfId="50775"/>
    <cellStyle name="Normal 7 5 11" xfId="24861"/>
    <cellStyle name="Normal 7 5 11 2" xfId="50776"/>
    <cellStyle name="Normal 7 5 12" xfId="24862"/>
    <cellStyle name="Normal 7 5 12 2" xfId="50777"/>
    <cellStyle name="Normal 7 5 13" xfId="24863"/>
    <cellStyle name="Normal 7 5 13 2" xfId="50778"/>
    <cellStyle name="Normal 7 5 14" xfId="24864"/>
    <cellStyle name="Normal 7 5 14 2" xfId="50779"/>
    <cellStyle name="Normal 7 5 15" xfId="24865"/>
    <cellStyle name="Normal 7 5 15 2" xfId="50780"/>
    <cellStyle name="Normal 7 5 16" xfId="24866"/>
    <cellStyle name="Normal 7 5 16 2" xfId="50781"/>
    <cellStyle name="Normal 7 5 17" xfId="24867"/>
    <cellStyle name="Normal 7 5 17 2" xfId="50782"/>
    <cellStyle name="Normal 7 5 18" xfId="24868"/>
    <cellStyle name="Normal 7 5 18 2" xfId="50783"/>
    <cellStyle name="Normal 7 5 19" xfId="24869"/>
    <cellStyle name="Normal 7 5 19 2" xfId="50784"/>
    <cellStyle name="Normal 7 5 2" xfId="24870"/>
    <cellStyle name="Normal 7 5 2 2" xfId="24871"/>
    <cellStyle name="Normal 7 5 2 2 2" xfId="50786"/>
    <cellStyle name="Normal 7 5 2 3" xfId="24872"/>
    <cellStyle name="Normal 7 5 2 3 2" xfId="50787"/>
    <cellStyle name="Normal 7 5 2 4" xfId="24873"/>
    <cellStyle name="Normal 7 5 2 4 2" xfId="50788"/>
    <cellStyle name="Normal 7 5 2 5" xfId="24874"/>
    <cellStyle name="Normal 7 5 2 5 2" xfId="50789"/>
    <cellStyle name="Normal 7 5 2 6" xfId="24875"/>
    <cellStyle name="Normal 7 5 2 6 2" xfId="50790"/>
    <cellStyle name="Normal 7 5 2 7" xfId="24876"/>
    <cellStyle name="Normal 7 5 2 7 2" xfId="50791"/>
    <cellStyle name="Normal 7 5 2 8" xfId="31396"/>
    <cellStyle name="Normal 7 5 2 9" xfId="50785"/>
    <cellStyle name="Normal 7 5 2_REUTERS" xfId="24877"/>
    <cellStyle name="Normal 7 5 20" xfId="24878"/>
    <cellStyle name="Normal 7 5 20 2" xfId="50792"/>
    <cellStyle name="Normal 7 5 21" xfId="31395"/>
    <cellStyle name="Normal 7 5 22" xfId="50774"/>
    <cellStyle name="Normal 7 5 3" xfId="24879"/>
    <cellStyle name="Normal 7 5 3 2" xfId="24880"/>
    <cellStyle name="Normal 7 5 3 2 2" xfId="50794"/>
    <cellStyle name="Normal 7 5 3 3" xfId="24881"/>
    <cellStyle name="Normal 7 5 3 3 2" xfId="50795"/>
    <cellStyle name="Normal 7 5 3 4" xfId="24882"/>
    <cellStyle name="Normal 7 5 3 4 2" xfId="50796"/>
    <cellStyle name="Normal 7 5 3 5" xfId="24883"/>
    <cellStyle name="Normal 7 5 3 5 2" xfId="50797"/>
    <cellStyle name="Normal 7 5 3 6" xfId="24884"/>
    <cellStyle name="Normal 7 5 3 6 2" xfId="50798"/>
    <cellStyle name="Normal 7 5 3 7" xfId="24885"/>
    <cellStyle name="Normal 7 5 3 7 2" xfId="50799"/>
    <cellStyle name="Normal 7 5 3 8" xfId="31397"/>
    <cellStyle name="Normal 7 5 3 9" xfId="50793"/>
    <cellStyle name="Normal 7 5 3_REUTERS" xfId="24886"/>
    <cellStyle name="Normal 7 5 4" xfId="24887"/>
    <cellStyle name="Normal 7 5 4 2" xfId="24888"/>
    <cellStyle name="Normal 7 5 4 2 2" xfId="50801"/>
    <cellStyle name="Normal 7 5 4 3" xfId="24889"/>
    <cellStyle name="Normal 7 5 4 3 2" xfId="50802"/>
    <cellStyle name="Normal 7 5 4 4" xfId="24890"/>
    <cellStyle name="Normal 7 5 4 4 2" xfId="50803"/>
    <cellStyle name="Normal 7 5 4 5" xfId="24891"/>
    <cellStyle name="Normal 7 5 4 5 2" xfId="50804"/>
    <cellStyle name="Normal 7 5 4 6" xfId="24892"/>
    <cellStyle name="Normal 7 5 4 6 2" xfId="50805"/>
    <cellStyle name="Normal 7 5 4 7" xfId="24893"/>
    <cellStyle name="Normal 7 5 4 7 2" xfId="50806"/>
    <cellStyle name="Normal 7 5 4 8" xfId="31398"/>
    <cellStyle name="Normal 7 5 4 9" xfId="50800"/>
    <cellStyle name="Normal 7 5 4_REUTERS" xfId="24894"/>
    <cellStyle name="Normal 7 5 5" xfId="24895"/>
    <cellStyle name="Normal 7 5 5 2" xfId="24896"/>
    <cellStyle name="Normal 7 5 5 2 2" xfId="50808"/>
    <cellStyle name="Normal 7 5 5 3" xfId="24897"/>
    <cellStyle name="Normal 7 5 5 3 2" xfId="50809"/>
    <cellStyle name="Normal 7 5 5 4" xfId="24898"/>
    <cellStyle name="Normal 7 5 5 4 2" xfId="50810"/>
    <cellStyle name="Normal 7 5 5 5" xfId="24899"/>
    <cellStyle name="Normal 7 5 5 5 2" xfId="50811"/>
    <cellStyle name="Normal 7 5 5 6" xfId="24900"/>
    <cellStyle name="Normal 7 5 5 6 2" xfId="50812"/>
    <cellStyle name="Normal 7 5 5 7" xfId="24901"/>
    <cellStyle name="Normal 7 5 5 7 2" xfId="50813"/>
    <cellStyle name="Normal 7 5 5 8" xfId="31399"/>
    <cellStyle name="Normal 7 5 5 9" xfId="50807"/>
    <cellStyle name="Normal 7 5 5_REUTERS" xfId="24902"/>
    <cellStyle name="Normal 7 5 6" xfId="24903"/>
    <cellStyle name="Normal 7 5 6 2" xfId="24904"/>
    <cellStyle name="Normal 7 5 6 2 2" xfId="50815"/>
    <cellStyle name="Normal 7 5 6 3" xfId="24905"/>
    <cellStyle name="Normal 7 5 6 3 2" xfId="50816"/>
    <cellStyle name="Normal 7 5 6 4" xfId="24906"/>
    <cellStyle name="Normal 7 5 6 4 2" xfId="50817"/>
    <cellStyle name="Normal 7 5 6 5" xfId="24907"/>
    <cellStyle name="Normal 7 5 6 5 2" xfId="50818"/>
    <cellStyle name="Normal 7 5 6 6" xfId="50814"/>
    <cellStyle name="Normal 7 5 7" xfId="24908"/>
    <cellStyle name="Normal 7 5 7 2" xfId="50819"/>
    <cellStyle name="Normal 7 5 8" xfId="24909"/>
    <cellStyle name="Normal 7 5 8 2" xfId="50820"/>
    <cellStyle name="Normal 7 5 9" xfId="24910"/>
    <cellStyle name="Normal 7 5 9 2" xfId="50821"/>
    <cellStyle name="Normal 7 5_INDX_CORR" xfId="24911"/>
    <cellStyle name="Normal 7 6" xfId="24912"/>
    <cellStyle name="Normal 7 6 2" xfId="24913"/>
    <cellStyle name="Normal 7 6 2 2" xfId="50823"/>
    <cellStyle name="Normal 7 6 3" xfId="24914"/>
    <cellStyle name="Normal 7 6 3 2" xfId="50824"/>
    <cellStyle name="Normal 7 6 4" xfId="24915"/>
    <cellStyle name="Normal 7 6 4 2" xfId="50825"/>
    <cellStyle name="Normal 7 6 5" xfId="24916"/>
    <cellStyle name="Normal 7 6 5 2" xfId="50826"/>
    <cellStyle name="Normal 7 6 6" xfId="24917"/>
    <cellStyle name="Normal 7 6 6 2" xfId="50827"/>
    <cellStyle name="Normal 7 6 7" xfId="24918"/>
    <cellStyle name="Normal 7 6 7 2" xfId="50828"/>
    <cellStyle name="Normal 7 6 8" xfId="31400"/>
    <cellStyle name="Normal 7 6 9" xfId="50822"/>
    <cellStyle name="Normal 7 6_REUTERS" xfId="24919"/>
    <cellStyle name="Normal 7 7" xfId="24920"/>
    <cellStyle name="Normal 7 7 2" xfId="24921"/>
    <cellStyle name="Normal 7 7 2 2" xfId="50830"/>
    <cellStyle name="Normal 7 7 3" xfId="24922"/>
    <cellStyle name="Normal 7 7 3 2" xfId="50831"/>
    <cellStyle name="Normal 7 7 4" xfId="24923"/>
    <cellStyle name="Normal 7 7 4 2" xfId="50832"/>
    <cellStyle name="Normal 7 7 5" xfId="24924"/>
    <cellStyle name="Normal 7 7 5 2" xfId="50833"/>
    <cellStyle name="Normal 7 7 6" xfId="24925"/>
    <cellStyle name="Normal 7 7 6 2" xfId="50834"/>
    <cellStyle name="Normal 7 7 7" xfId="24926"/>
    <cellStyle name="Normal 7 7 7 2" xfId="50835"/>
    <cellStyle name="Normal 7 7 8" xfId="31401"/>
    <cellStyle name="Normal 7 7 9" xfId="50829"/>
    <cellStyle name="Normal 7 7_REUTERS" xfId="24927"/>
    <cellStyle name="Normal 7 8" xfId="24928"/>
    <cellStyle name="Normal 7 8 2" xfId="24929"/>
    <cellStyle name="Normal 7 8 2 2" xfId="50837"/>
    <cellStyle name="Normal 7 8 3" xfId="24930"/>
    <cellStyle name="Normal 7 8 3 2" xfId="50838"/>
    <cellStyle name="Normal 7 8 4" xfId="24931"/>
    <cellStyle name="Normal 7 8 4 2" xfId="50839"/>
    <cellStyle name="Normal 7 8 5" xfId="24932"/>
    <cellStyle name="Normal 7 8 5 2" xfId="50840"/>
    <cellStyle name="Normal 7 8 6" xfId="24933"/>
    <cellStyle name="Normal 7 8 6 2" xfId="50841"/>
    <cellStyle name="Normal 7 8 7" xfId="24934"/>
    <cellStyle name="Normal 7 8 7 2" xfId="50842"/>
    <cellStyle name="Normal 7 8 8" xfId="31402"/>
    <cellStyle name="Normal 7 8 9" xfId="50836"/>
    <cellStyle name="Normal 7 8_REUTERS" xfId="24935"/>
    <cellStyle name="Normal 7 9" xfId="24936"/>
    <cellStyle name="Normal 7 9 2" xfId="24937"/>
    <cellStyle name="Normal 7 9 2 2" xfId="50844"/>
    <cellStyle name="Normal 7 9 3" xfId="24938"/>
    <cellStyle name="Normal 7 9 3 2" xfId="50845"/>
    <cellStyle name="Normal 7 9 4" xfId="24939"/>
    <cellStyle name="Normal 7 9 4 2" xfId="50846"/>
    <cellStyle name="Normal 7 9 5" xfId="24940"/>
    <cellStyle name="Normal 7 9 5 2" xfId="50847"/>
    <cellStyle name="Normal 7 9 6" xfId="24941"/>
    <cellStyle name="Normal 7 9 6 2" xfId="50848"/>
    <cellStyle name="Normal 7 9 7" xfId="24942"/>
    <cellStyle name="Normal 7 9 7 2" xfId="50849"/>
    <cellStyle name="Normal 7 9 8" xfId="31403"/>
    <cellStyle name="Normal 7 9 9" xfId="50843"/>
    <cellStyle name="Normal 7 9_REUTERS" xfId="24943"/>
    <cellStyle name="Normal 7_INDX_CORR" xfId="24944"/>
    <cellStyle name="Normal 8" xfId="24945"/>
    <cellStyle name="Normal 8 10" xfId="24946"/>
    <cellStyle name="Normal 8 10 10" xfId="24947"/>
    <cellStyle name="Normal 8 10 10 2" xfId="50852"/>
    <cellStyle name="Normal 8 10 11" xfId="24948"/>
    <cellStyle name="Normal 8 10 11 2" xfId="50853"/>
    <cellStyle name="Normal 8 10 12" xfId="24949"/>
    <cellStyle name="Normal 8 10 12 2" xfId="50854"/>
    <cellStyle name="Normal 8 10 13" xfId="24950"/>
    <cellStyle name="Normal 8 10 13 2" xfId="50855"/>
    <cellStyle name="Normal 8 10 14" xfId="24951"/>
    <cellStyle name="Normal 8 10 14 2" xfId="50856"/>
    <cellStyle name="Normal 8 10 15" xfId="24952"/>
    <cellStyle name="Normal 8 10 15 2" xfId="50857"/>
    <cellStyle name="Normal 8 10 16" xfId="24953"/>
    <cellStyle name="Normal 8 10 16 2" xfId="50858"/>
    <cellStyle name="Normal 8 10 17" xfId="24954"/>
    <cellStyle name="Normal 8 10 17 2" xfId="50859"/>
    <cellStyle name="Normal 8 10 18" xfId="24955"/>
    <cellStyle name="Normal 8 10 18 2" xfId="50860"/>
    <cellStyle name="Normal 8 10 19" xfId="24956"/>
    <cellStyle name="Normal 8 10 19 2" xfId="50861"/>
    <cellStyle name="Normal 8 10 2" xfId="24957"/>
    <cellStyle name="Normal 8 10 2 2" xfId="24958"/>
    <cellStyle name="Normal 8 10 2 2 2" xfId="50863"/>
    <cellStyle name="Normal 8 10 2 3" xfId="24959"/>
    <cellStyle name="Normal 8 10 2 3 2" xfId="50864"/>
    <cellStyle name="Normal 8 10 2 4" xfId="24960"/>
    <cellStyle name="Normal 8 10 2 4 2" xfId="50865"/>
    <cellStyle name="Normal 8 10 2 5" xfId="24961"/>
    <cellStyle name="Normal 8 10 2 5 2" xfId="50866"/>
    <cellStyle name="Normal 8 10 2 6" xfId="24962"/>
    <cellStyle name="Normal 8 10 2 6 2" xfId="50867"/>
    <cellStyle name="Normal 8 10 2 7" xfId="24963"/>
    <cellStyle name="Normal 8 10 2 7 2" xfId="50868"/>
    <cellStyle name="Normal 8 10 2 8" xfId="31406"/>
    <cellStyle name="Normal 8 10 2 9" xfId="50862"/>
    <cellStyle name="Normal 8 10 2_REUTERS" xfId="24964"/>
    <cellStyle name="Normal 8 10 20" xfId="24965"/>
    <cellStyle name="Normal 8 10 20 2" xfId="50869"/>
    <cellStyle name="Normal 8 10 21" xfId="31405"/>
    <cellStyle name="Normal 8 10 22" xfId="50851"/>
    <cellStyle name="Normal 8 10 3" xfId="24966"/>
    <cellStyle name="Normal 8 10 3 2" xfId="24967"/>
    <cellStyle name="Normal 8 10 3 2 2" xfId="50871"/>
    <cellStyle name="Normal 8 10 3 3" xfId="24968"/>
    <cellStyle name="Normal 8 10 3 3 2" xfId="50872"/>
    <cellStyle name="Normal 8 10 3 4" xfId="24969"/>
    <cellStyle name="Normal 8 10 3 4 2" xfId="50873"/>
    <cellStyle name="Normal 8 10 3 5" xfId="24970"/>
    <cellStyle name="Normal 8 10 3 5 2" xfId="50874"/>
    <cellStyle name="Normal 8 10 3 6" xfId="24971"/>
    <cellStyle name="Normal 8 10 3 6 2" xfId="50875"/>
    <cellStyle name="Normal 8 10 3 7" xfId="24972"/>
    <cellStyle name="Normal 8 10 3 7 2" xfId="50876"/>
    <cellStyle name="Normal 8 10 3 8" xfId="31407"/>
    <cellStyle name="Normal 8 10 3 9" xfId="50870"/>
    <cellStyle name="Normal 8 10 3_REUTERS" xfId="24973"/>
    <cellStyle name="Normal 8 10 4" xfId="24974"/>
    <cellStyle name="Normal 8 10 4 2" xfId="24975"/>
    <cellStyle name="Normal 8 10 4 2 2" xfId="50878"/>
    <cellStyle name="Normal 8 10 4 3" xfId="24976"/>
    <cellStyle name="Normal 8 10 4 3 2" xfId="50879"/>
    <cellStyle name="Normal 8 10 4 4" xfId="24977"/>
    <cellStyle name="Normal 8 10 4 4 2" xfId="50880"/>
    <cellStyle name="Normal 8 10 4 5" xfId="24978"/>
    <cellStyle name="Normal 8 10 4 5 2" xfId="50881"/>
    <cellStyle name="Normal 8 10 4 6" xfId="24979"/>
    <cellStyle name="Normal 8 10 4 6 2" xfId="50882"/>
    <cellStyle name="Normal 8 10 4 7" xfId="24980"/>
    <cellStyle name="Normal 8 10 4 7 2" xfId="50883"/>
    <cellStyle name="Normal 8 10 4 8" xfId="31408"/>
    <cellStyle name="Normal 8 10 4 9" xfId="50877"/>
    <cellStyle name="Normal 8 10 4_REUTERS" xfId="24981"/>
    <cellStyle name="Normal 8 10 5" xfId="24982"/>
    <cellStyle name="Normal 8 10 5 2" xfId="24983"/>
    <cellStyle name="Normal 8 10 5 2 2" xfId="50885"/>
    <cellStyle name="Normal 8 10 5 3" xfId="24984"/>
    <cellStyle name="Normal 8 10 5 3 2" xfId="50886"/>
    <cellStyle name="Normal 8 10 5 4" xfId="24985"/>
    <cellStyle name="Normal 8 10 5 4 2" xfId="50887"/>
    <cellStyle name="Normal 8 10 5 5" xfId="24986"/>
    <cellStyle name="Normal 8 10 5 5 2" xfId="50888"/>
    <cellStyle name="Normal 8 10 5 6" xfId="24987"/>
    <cellStyle name="Normal 8 10 5 6 2" xfId="50889"/>
    <cellStyle name="Normal 8 10 5 7" xfId="24988"/>
    <cellStyle name="Normal 8 10 5 7 2" xfId="50890"/>
    <cellStyle name="Normal 8 10 5 8" xfId="31409"/>
    <cellStyle name="Normal 8 10 5 9" xfId="50884"/>
    <cellStyle name="Normal 8 10 5_REUTERS" xfId="24989"/>
    <cellStyle name="Normal 8 10 6" xfId="24990"/>
    <cellStyle name="Normal 8 10 6 2" xfId="24991"/>
    <cellStyle name="Normal 8 10 6 2 2" xfId="50892"/>
    <cellStyle name="Normal 8 10 6 3" xfId="24992"/>
    <cellStyle name="Normal 8 10 6 3 2" xfId="50893"/>
    <cellStyle name="Normal 8 10 6 4" xfId="24993"/>
    <cellStyle name="Normal 8 10 6 4 2" xfId="50894"/>
    <cellStyle name="Normal 8 10 6 5" xfId="24994"/>
    <cellStyle name="Normal 8 10 6 5 2" xfId="50895"/>
    <cellStyle name="Normal 8 10 6 6" xfId="50891"/>
    <cellStyle name="Normal 8 10 7" xfId="24995"/>
    <cellStyle name="Normal 8 10 7 2" xfId="50896"/>
    <cellStyle name="Normal 8 10 8" xfId="24996"/>
    <cellStyle name="Normal 8 10 8 2" xfId="50897"/>
    <cellStyle name="Normal 8 10 9" xfId="24997"/>
    <cellStyle name="Normal 8 10 9 2" xfId="50898"/>
    <cellStyle name="Normal 8 10_INDX_CORR" xfId="24998"/>
    <cellStyle name="Normal 8 11" xfId="24999"/>
    <cellStyle name="Normal 8 11 10" xfId="25000"/>
    <cellStyle name="Normal 8 11 10 2" xfId="50900"/>
    <cellStyle name="Normal 8 11 11" xfId="25001"/>
    <cellStyle name="Normal 8 11 11 2" xfId="50901"/>
    <cellStyle name="Normal 8 11 12" xfId="25002"/>
    <cellStyle name="Normal 8 11 12 2" xfId="50902"/>
    <cellStyle name="Normal 8 11 13" xfId="25003"/>
    <cellStyle name="Normal 8 11 13 2" xfId="50903"/>
    <cellStyle name="Normal 8 11 14" xfId="25004"/>
    <cellStyle name="Normal 8 11 14 2" xfId="50904"/>
    <cellStyle name="Normal 8 11 15" xfId="25005"/>
    <cellStyle name="Normal 8 11 15 2" xfId="50905"/>
    <cellStyle name="Normal 8 11 16" xfId="25006"/>
    <cellStyle name="Normal 8 11 16 2" xfId="50906"/>
    <cellStyle name="Normal 8 11 17" xfId="25007"/>
    <cellStyle name="Normal 8 11 17 2" xfId="50907"/>
    <cellStyle name="Normal 8 11 18" xfId="25008"/>
    <cellStyle name="Normal 8 11 18 2" xfId="50908"/>
    <cellStyle name="Normal 8 11 19" xfId="25009"/>
    <cellStyle name="Normal 8 11 19 2" xfId="50909"/>
    <cellStyle name="Normal 8 11 2" xfId="25010"/>
    <cellStyle name="Normal 8 11 2 2" xfId="25011"/>
    <cellStyle name="Normal 8 11 2 2 2" xfId="50911"/>
    <cellStyle name="Normal 8 11 2 3" xfId="25012"/>
    <cellStyle name="Normal 8 11 2 3 2" xfId="50912"/>
    <cellStyle name="Normal 8 11 2 4" xfId="25013"/>
    <cellStyle name="Normal 8 11 2 4 2" xfId="50913"/>
    <cellStyle name="Normal 8 11 2 5" xfId="25014"/>
    <cellStyle name="Normal 8 11 2 5 2" xfId="50914"/>
    <cellStyle name="Normal 8 11 2 6" xfId="25015"/>
    <cellStyle name="Normal 8 11 2 6 2" xfId="50915"/>
    <cellStyle name="Normal 8 11 2 7" xfId="25016"/>
    <cellStyle name="Normal 8 11 2 7 2" xfId="50916"/>
    <cellStyle name="Normal 8 11 2 8" xfId="31411"/>
    <cellStyle name="Normal 8 11 2 9" xfId="50910"/>
    <cellStyle name="Normal 8 11 2_REUTERS" xfId="25017"/>
    <cellStyle name="Normal 8 11 20" xfId="25018"/>
    <cellStyle name="Normal 8 11 20 2" xfId="50917"/>
    <cellStyle name="Normal 8 11 21" xfId="31410"/>
    <cellStyle name="Normal 8 11 22" xfId="50899"/>
    <cellStyle name="Normal 8 11 3" xfId="25019"/>
    <cellStyle name="Normal 8 11 3 2" xfId="25020"/>
    <cellStyle name="Normal 8 11 3 2 2" xfId="50919"/>
    <cellStyle name="Normal 8 11 3 3" xfId="25021"/>
    <cellStyle name="Normal 8 11 3 3 2" xfId="50920"/>
    <cellStyle name="Normal 8 11 3 4" xfId="25022"/>
    <cellStyle name="Normal 8 11 3 4 2" xfId="50921"/>
    <cellStyle name="Normal 8 11 3 5" xfId="25023"/>
    <cellStyle name="Normal 8 11 3 5 2" xfId="50922"/>
    <cellStyle name="Normal 8 11 3 6" xfId="25024"/>
    <cellStyle name="Normal 8 11 3 6 2" xfId="50923"/>
    <cellStyle name="Normal 8 11 3 7" xfId="25025"/>
    <cellStyle name="Normal 8 11 3 7 2" xfId="50924"/>
    <cellStyle name="Normal 8 11 3 8" xfId="31412"/>
    <cellStyle name="Normal 8 11 3 9" xfId="50918"/>
    <cellStyle name="Normal 8 11 3_REUTERS" xfId="25026"/>
    <cellStyle name="Normal 8 11 4" xfId="25027"/>
    <cellStyle name="Normal 8 11 4 2" xfId="25028"/>
    <cellStyle name="Normal 8 11 4 2 2" xfId="50926"/>
    <cellStyle name="Normal 8 11 4 3" xfId="25029"/>
    <cellStyle name="Normal 8 11 4 3 2" xfId="50927"/>
    <cellStyle name="Normal 8 11 4 4" xfId="25030"/>
    <cellStyle name="Normal 8 11 4 4 2" xfId="50928"/>
    <cellStyle name="Normal 8 11 4 5" xfId="25031"/>
    <cellStyle name="Normal 8 11 4 5 2" xfId="50929"/>
    <cellStyle name="Normal 8 11 4 6" xfId="25032"/>
    <cellStyle name="Normal 8 11 4 6 2" xfId="50930"/>
    <cellStyle name="Normal 8 11 4 7" xfId="25033"/>
    <cellStyle name="Normal 8 11 4 7 2" xfId="50931"/>
    <cellStyle name="Normal 8 11 4 8" xfId="31413"/>
    <cellStyle name="Normal 8 11 4 9" xfId="50925"/>
    <cellStyle name="Normal 8 11 4_REUTERS" xfId="25034"/>
    <cellStyle name="Normal 8 11 5" xfId="25035"/>
    <cellStyle name="Normal 8 11 5 2" xfId="25036"/>
    <cellStyle name="Normal 8 11 5 2 2" xfId="50933"/>
    <cellStyle name="Normal 8 11 5 3" xfId="25037"/>
    <cellStyle name="Normal 8 11 5 3 2" xfId="50934"/>
    <cellStyle name="Normal 8 11 5 4" xfId="25038"/>
    <cellStyle name="Normal 8 11 5 4 2" xfId="50935"/>
    <cellStyle name="Normal 8 11 5 5" xfId="25039"/>
    <cellStyle name="Normal 8 11 5 5 2" xfId="50936"/>
    <cellStyle name="Normal 8 11 5 6" xfId="25040"/>
    <cellStyle name="Normal 8 11 5 6 2" xfId="50937"/>
    <cellStyle name="Normal 8 11 5 7" xfId="25041"/>
    <cellStyle name="Normal 8 11 5 7 2" xfId="50938"/>
    <cellStyle name="Normal 8 11 5 8" xfId="31414"/>
    <cellStyle name="Normal 8 11 5 9" xfId="50932"/>
    <cellStyle name="Normal 8 11 5_REUTERS" xfId="25042"/>
    <cellStyle name="Normal 8 11 6" xfId="25043"/>
    <cellStyle name="Normal 8 11 6 2" xfId="25044"/>
    <cellStyle name="Normal 8 11 6 2 2" xfId="50940"/>
    <cellStyle name="Normal 8 11 6 3" xfId="25045"/>
    <cellStyle name="Normal 8 11 6 3 2" xfId="50941"/>
    <cellStyle name="Normal 8 11 6 4" xfId="25046"/>
    <cellStyle name="Normal 8 11 6 4 2" xfId="50942"/>
    <cellStyle name="Normal 8 11 6 5" xfId="25047"/>
    <cellStyle name="Normal 8 11 6 5 2" xfId="50943"/>
    <cellStyle name="Normal 8 11 6 6" xfId="50939"/>
    <cellStyle name="Normal 8 11 7" xfId="25048"/>
    <cellStyle name="Normal 8 11 7 2" xfId="50944"/>
    <cellStyle name="Normal 8 11 8" xfId="25049"/>
    <cellStyle name="Normal 8 11 8 2" xfId="50945"/>
    <cellStyle name="Normal 8 11 9" xfId="25050"/>
    <cellStyle name="Normal 8 11 9 2" xfId="50946"/>
    <cellStyle name="Normal 8 11_INDX_CORR" xfId="25051"/>
    <cellStyle name="Normal 8 12" xfId="25052"/>
    <cellStyle name="Normal 8 12 10" xfId="25053"/>
    <cellStyle name="Normal 8 12 10 2" xfId="50948"/>
    <cellStyle name="Normal 8 12 11" xfId="25054"/>
    <cellStyle name="Normal 8 12 11 2" xfId="50949"/>
    <cellStyle name="Normal 8 12 12" xfId="25055"/>
    <cellStyle name="Normal 8 12 12 2" xfId="50950"/>
    <cellStyle name="Normal 8 12 13" xfId="25056"/>
    <cellStyle name="Normal 8 12 13 2" xfId="50951"/>
    <cellStyle name="Normal 8 12 14" xfId="25057"/>
    <cellStyle name="Normal 8 12 14 2" xfId="50952"/>
    <cellStyle name="Normal 8 12 15" xfId="25058"/>
    <cellStyle name="Normal 8 12 15 2" xfId="50953"/>
    <cellStyle name="Normal 8 12 16" xfId="25059"/>
    <cellStyle name="Normal 8 12 16 2" xfId="50954"/>
    <cellStyle name="Normal 8 12 17" xfId="25060"/>
    <cellStyle name="Normal 8 12 17 2" xfId="50955"/>
    <cellStyle name="Normal 8 12 18" xfId="25061"/>
    <cellStyle name="Normal 8 12 18 2" xfId="50956"/>
    <cellStyle name="Normal 8 12 19" xfId="25062"/>
    <cellStyle name="Normal 8 12 19 2" xfId="50957"/>
    <cellStyle name="Normal 8 12 2" xfId="25063"/>
    <cellStyle name="Normal 8 12 2 2" xfId="25064"/>
    <cellStyle name="Normal 8 12 2 2 2" xfId="50959"/>
    <cellStyle name="Normal 8 12 2 3" xfId="25065"/>
    <cellStyle name="Normal 8 12 2 3 2" xfId="50960"/>
    <cellStyle name="Normal 8 12 2 4" xfId="25066"/>
    <cellStyle name="Normal 8 12 2 4 2" xfId="50961"/>
    <cellStyle name="Normal 8 12 2 5" xfId="25067"/>
    <cellStyle name="Normal 8 12 2 5 2" xfId="50962"/>
    <cellStyle name="Normal 8 12 2 6" xfId="25068"/>
    <cellStyle name="Normal 8 12 2 6 2" xfId="50963"/>
    <cellStyle name="Normal 8 12 2 7" xfId="25069"/>
    <cellStyle name="Normal 8 12 2 7 2" xfId="50964"/>
    <cellStyle name="Normal 8 12 2 8" xfId="31416"/>
    <cellStyle name="Normal 8 12 2 9" xfId="50958"/>
    <cellStyle name="Normal 8 12 2_REUTERS" xfId="25070"/>
    <cellStyle name="Normal 8 12 20" xfId="25071"/>
    <cellStyle name="Normal 8 12 20 2" xfId="50965"/>
    <cellStyle name="Normal 8 12 21" xfId="31415"/>
    <cellStyle name="Normal 8 12 22" xfId="50947"/>
    <cellStyle name="Normal 8 12 3" xfId="25072"/>
    <cellStyle name="Normal 8 12 3 2" xfId="25073"/>
    <cellStyle name="Normal 8 12 3 2 2" xfId="50967"/>
    <cellStyle name="Normal 8 12 3 3" xfId="25074"/>
    <cellStyle name="Normal 8 12 3 3 2" xfId="50968"/>
    <cellStyle name="Normal 8 12 3 4" xfId="25075"/>
    <cellStyle name="Normal 8 12 3 4 2" xfId="50969"/>
    <cellStyle name="Normal 8 12 3 5" xfId="25076"/>
    <cellStyle name="Normal 8 12 3 5 2" xfId="50970"/>
    <cellStyle name="Normal 8 12 3 6" xfId="25077"/>
    <cellStyle name="Normal 8 12 3 6 2" xfId="50971"/>
    <cellStyle name="Normal 8 12 3 7" xfId="25078"/>
    <cellStyle name="Normal 8 12 3 7 2" xfId="50972"/>
    <cellStyle name="Normal 8 12 3 8" xfId="31417"/>
    <cellStyle name="Normal 8 12 3 9" xfId="50966"/>
    <cellStyle name="Normal 8 12 3_REUTERS" xfId="25079"/>
    <cellStyle name="Normal 8 12 4" xfId="25080"/>
    <cellStyle name="Normal 8 12 4 2" xfId="25081"/>
    <cellStyle name="Normal 8 12 4 2 2" xfId="50974"/>
    <cellStyle name="Normal 8 12 4 3" xfId="25082"/>
    <cellStyle name="Normal 8 12 4 3 2" xfId="50975"/>
    <cellStyle name="Normal 8 12 4 4" xfId="25083"/>
    <cellStyle name="Normal 8 12 4 4 2" xfId="50976"/>
    <cellStyle name="Normal 8 12 4 5" xfId="25084"/>
    <cellStyle name="Normal 8 12 4 5 2" xfId="50977"/>
    <cellStyle name="Normal 8 12 4 6" xfId="25085"/>
    <cellStyle name="Normal 8 12 4 6 2" xfId="50978"/>
    <cellStyle name="Normal 8 12 4 7" xfId="25086"/>
    <cellStyle name="Normal 8 12 4 7 2" xfId="50979"/>
    <cellStyle name="Normal 8 12 4 8" xfId="31418"/>
    <cellStyle name="Normal 8 12 4 9" xfId="50973"/>
    <cellStyle name="Normal 8 12 4_REUTERS" xfId="25087"/>
    <cellStyle name="Normal 8 12 5" xfId="25088"/>
    <cellStyle name="Normal 8 12 5 2" xfId="25089"/>
    <cellStyle name="Normal 8 12 5 2 2" xfId="50981"/>
    <cellStyle name="Normal 8 12 5 3" xfId="25090"/>
    <cellStyle name="Normal 8 12 5 3 2" xfId="50982"/>
    <cellStyle name="Normal 8 12 5 4" xfId="25091"/>
    <cellStyle name="Normal 8 12 5 4 2" xfId="50983"/>
    <cellStyle name="Normal 8 12 5 5" xfId="25092"/>
    <cellStyle name="Normal 8 12 5 5 2" xfId="50984"/>
    <cellStyle name="Normal 8 12 5 6" xfId="25093"/>
    <cellStyle name="Normal 8 12 5 6 2" xfId="50985"/>
    <cellStyle name="Normal 8 12 5 7" xfId="25094"/>
    <cellStyle name="Normal 8 12 5 7 2" xfId="50986"/>
    <cellStyle name="Normal 8 12 5 8" xfId="31419"/>
    <cellStyle name="Normal 8 12 5 9" xfId="50980"/>
    <cellStyle name="Normal 8 12 5_REUTERS" xfId="25095"/>
    <cellStyle name="Normal 8 12 6" xfId="25096"/>
    <cellStyle name="Normal 8 12 6 2" xfId="25097"/>
    <cellStyle name="Normal 8 12 6 2 2" xfId="50988"/>
    <cellStyle name="Normal 8 12 6 3" xfId="25098"/>
    <cellStyle name="Normal 8 12 6 3 2" xfId="50989"/>
    <cellStyle name="Normal 8 12 6 4" xfId="25099"/>
    <cellStyle name="Normal 8 12 6 4 2" xfId="50990"/>
    <cellStyle name="Normal 8 12 6 5" xfId="25100"/>
    <cellStyle name="Normal 8 12 6 5 2" xfId="50991"/>
    <cellStyle name="Normal 8 12 6 6" xfId="50987"/>
    <cellStyle name="Normal 8 12 7" xfId="25101"/>
    <cellStyle name="Normal 8 12 7 2" xfId="50992"/>
    <cellStyle name="Normal 8 12 8" xfId="25102"/>
    <cellStyle name="Normal 8 12 8 2" xfId="50993"/>
    <cellStyle name="Normal 8 12 9" xfId="25103"/>
    <cellStyle name="Normal 8 12 9 2" xfId="50994"/>
    <cellStyle name="Normal 8 12_INDX_CORR" xfId="25104"/>
    <cellStyle name="Normal 8 13" xfId="25105"/>
    <cellStyle name="Normal 8 13 10" xfId="25106"/>
    <cellStyle name="Normal 8 13 10 2" xfId="50996"/>
    <cellStyle name="Normal 8 13 11" xfId="25107"/>
    <cellStyle name="Normal 8 13 11 2" xfId="50997"/>
    <cellStyle name="Normal 8 13 12" xfId="25108"/>
    <cellStyle name="Normal 8 13 12 2" xfId="50998"/>
    <cellStyle name="Normal 8 13 13" xfId="25109"/>
    <cellStyle name="Normal 8 13 13 2" xfId="50999"/>
    <cellStyle name="Normal 8 13 14" xfId="25110"/>
    <cellStyle name="Normal 8 13 14 2" xfId="51000"/>
    <cellStyle name="Normal 8 13 15" xfId="25111"/>
    <cellStyle name="Normal 8 13 15 2" xfId="51001"/>
    <cellStyle name="Normal 8 13 16" xfId="25112"/>
    <cellStyle name="Normal 8 13 16 2" xfId="51002"/>
    <cellStyle name="Normal 8 13 17" xfId="25113"/>
    <cellStyle name="Normal 8 13 17 2" xfId="51003"/>
    <cellStyle name="Normal 8 13 18" xfId="25114"/>
    <cellStyle name="Normal 8 13 18 2" xfId="51004"/>
    <cellStyle name="Normal 8 13 19" xfId="25115"/>
    <cellStyle name="Normal 8 13 19 2" xfId="51005"/>
    <cellStyle name="Normal 8 13 2" xfId="25116"/>
    <cellStyle name="Normal 8 13 2 2" xfId="25117"/>
    <cellStyle name="Normal 8 13 2 2 2" xfId="51007"/>
    <cellStyle name="Normal 8 13 2 3" xfId="25118"/>
    <cellStyle name="Normal 8 13 2 3 2" xfId="51008"/>
    <cellStyle name="Normal 8 13 2 4" xfId="25119"/>
    <cellStyle name="Normal 8 13 2 4 2" xfId="51009"/>
    <cellStyle name="Normal 8 13 2 5" xfId="25120"/>
    <cellStyle name="Normal 8 13 2 5 2" xfId="51010"/>
    <cellStyle name="Normal 8 13 2 6" xfId="25121"/>
    <cellStyle name="Normal 8 13 2 6 2" xfId="51011"/>
    <cellStyle name="Normal 8 13 2 7" xfId="25122"/>
    <cellStyle name="Normal 8 13 2 7 2" xfId="51012"/>
    <cellStyle name="Normal 8 13 2 8" xfId="31421"/>
    <cellStyle name="Normal 8 13 2 9" xfId="51006"/>
    <cellStyle name="Normal 8 13 2_REUTERS" xfId="25123"/>
    <cellStyle name="Normal 8 13 20" xfId="25124"/>
    <cellStyle name="Normal 8 13 20 2" xfId="51013"/>
    <cellStyle name="Normal 8 13 21" xfId="31420"/>
    <cellStyle name="Normal 8 13 22" xfId="50995"/>
    <cellStyle name="Normal 8 13 3" xfId="25125"/>
    <cellStyle name="Normal 8 13 3 2" xfId="25126"/>
    <cellStyle name="Normal 8 13 3 2 2" xfId="51015"/>
    <cellStyle name="Normal 8 13 3 3" xfId="25127"/>
    <cellStyle name="Normal 8 13 3 3 2" xfId="51016"/>
    <cellStyle name="Normal 8 13 3 4" xfId="25128"/>
    <cellStyle name="Normal 8 13 3 4 2" xfId="51017"/>
    <cellStyle name="Normal 8 13 3 5" xfId="25129"/>
    <cellStyle name="Normal 8 13 3 5 2" xfId="51018"/>
    <cellStyle name="Normal 8 13 3 6" xfId="25130"/>
    <cellStyle name="Normal 8 13 3 6 2" xfId="51019"/>
    <cellStyle name="Normal 8 13 3 7" xfId="25131"/>
    <cellStyle name="Normal 8 13 3 7 2" xfId="51020"/>
    <cellStyle name="Normal 8 13 3 8" xfId="31422"/>
    <cellStyle name="Normal 8 13 3 9" xfId="51014"/>
    <cellStyle name="Normal 8 13 3_REUTERS" xfId="25132"/>
    <cellStyle name="Normal 8 13 4" xfId="25133"/>
    <cellStyle name="Normal 8 13 4 2" xfId="25134"/>
    <cellStyle name="Normal 8 13 4 2 2" xfId="51022"/>
    <cellStyle name="Normal 8 13 4 3" xfId="25135"/>
    <cellStyle name="Normal 8 13 4 3 2" xfId="51023"/>
    <cellStyle name="Normal 8 13 4 4" xfId="25136"/>
    <cellStyle name="Normal 8 13 4 4 2" xfId="51024"/>
    <cellStyle name="Normal 8 13 4 5" xfId="25137"/>
    <cellStyle name="Normal 8 13 4 5 2" xfId="51025"/>
    <cellStyle name="Normal 8 13 4 6" xfId="25138"/>
    <cellStyle name="Normal 8 13 4 6 2" xfId="51026"/>
    <cellStyle name="Normal 8 13 4 7" xfId="25139"/>
    <cellStyle name="Normal 8 13 4 7 2" xfId="51027"/>
    <cellStyle name="Normal 8 13 4 8" xfId="31423"/>
    <cellStyle name="Normal 8 13 4 9" xfId="51021"/>
    <cellStyle name="Normal 8 13 4_REUTERS" xfId="25140"/>
    <cellStyle name="Normal 8 13 5" xfId="25141"/>
    <cellStyle name="Normal 8 13 5 2" xfId="25142"/>
    <cellStyle name="Normal 8 13 5 2 2" xfId="51029"/>
    <cellStyle name="Normal 8 13 5 3" xfId="25143"/>
    <cellStyle name="Normal 8 13 5 3 2" xfId="51030"/>
    <cellStyle name="Normal 8 13 5 4" xfId="25144"/>
    <cellStyle name="Normal 8 13 5 4 2" xfId="51031"/>
    <cellStyle name="Normal 8 13 5 5" xfId="25145"/>
    <cellStyle name="Normal 8 13 5 5 2" xfId="51032"/>
    <cellStyle name="Normal 8 13 5 6" xfId="25146"/>
    <cellStyle name="Normal 8 13 5 6 2" xfId="51033"/>
    <cellStyle name="Normal 8 13 5 7" xfId="25147"/>
    <cellStyle name="Normal 8 13 5 7 2" xfId="51034"/>
    <cellStyle name="Normal 8 13 5 8" xfId="31424"/>
    <cellStyle name="Normal 8 13 5 9" xfId="51028"/>
    <cellStyle name="Normal 8 13 5_REUTERS" xfId="25148"/>
    <cellStyle name="Normal 8 13 6" xfId="25149"/>
    <cellStyle name="Normal 8 13 6 2" xfId="25150"/>
    <cellStyle name="Normal 8 13 6 2 2" xfId="51036"/>
    <cellStyle name="Normal 8 13 6 3" xfId="25151"/>
    <cellStyle name="Normal 8 13 6 3 2" xfId="51037"/>
    <cellStyle name="Normal 8 13 6 4" xfId="25152"/>
    <cellStyle name="Normal 8 13 6 4 2" xfId="51038"/>
    <cellStyle name="Normal 8 13 6 5" xfId="25153"/>
    <cellStyle name="Normal 8 13 6 5 2" xfId="51039"/>
    <cellStyle name="Normal 8 13 6 6" xfId="51035"/>
    <cellStyle name="Normal 8 13 7" xfId="25154"/>
    <cellStyle name="Normal 8 13 7 2" xfId="51040"/>
    <cellStyle name="Normal 8 13 8" xfId="25155"/>
    <cellStyle name="Normal 8 13 8 2" xfId="51041"/>
    <cellStyle name="Normal 8 13 9" xfId="25156"/>
    <cellStyle name="Normal 8 13 9 2" xfId="51042"/>
    <cellStyle name="Normal 8 13_INDX_CORR" xfId="25157"/>
    <cellStyle name="Normal 8 14" xfId="25158"/>
    <cellStyle name="Normal 8 14 10" xfId="25159"/>
    <cellStyle name="Normal 8 14 10 2" xfId="51044"/>
    <cellStyle name="Normal 8 14 11" xfId="25160"/>
    <cellStyle name="Normal 8 14 11 2" xfId="51045"/>
    <cellStyle name="Normal 8 14 12" xfId="25161"/>
    <cellStyle name="Normal 8 14 12 2" xfId="51046"/>
    <cellStyle name="Normal 8 14 13" xfId="25162"/>
    <cellStyle name="Normal 8 14 13 2" xfId="51047"/>
    <cellStyle name="Normal 8 14 14" xfId="25163"/>
    <cellStyle name="Normal 8 14 14 2" xfId="51048"/>
    <cellStyle name="Normal 8 14 15" xfId="25164"/>
    <cellStyle name="Normal 8 14 15 2" xfId="51049"/>
    <cellStyle name="Normal 8 14 16" xfId="25165"/>
    <cellStyle name="Normal 8 14 16 2" xfId="51050"/>
    <cellStyle name="Normal 8 14 17" xfId="25166"/>
    <cellStyle name="Normal 8 14 17 2" xfId="51051"/>
    <cellStyle name="Normal 8 14 18" xfId="25167"/>
    <cellStyle name="Normal 8 14 18 2" xfId="51052"/>
    <cellStyle name="Normal 8 14 19" xfId="25168"/>
    <cellStyle name="Normal 8 14 19 2" xfId="51053"/>
    <cellStyle name="Normal 8 14 2" xfId="25169"/>
    <cellStyle name="Normal 8 14 2 2" xfId="25170"/>
    <cellStyle name="Normal 8 14 2 2 2" xfId="51055"/>
    <cellStyle name="Normal 8 14 2 3" xfId="25171"/>
    <cellStyle name="Normal 8 14 2 3 2" xfId="51056"/>
    <cellStyle name="Normal 8 14 2 4" xfId="25172"/>
    <cellStyle name="Normal 8 14 2 4 2" xfId="51057"/>
    <cellStyle name="Normal 8 14 2 5" xfId="25173"/>
    <cellStyle name="Normal 8 14 2 5 2" xfId="51058"/>
    <cellStyle name="Normal 8 14 2 6" xfId="25174"/>
    <cellStyle name="Normal 8 14 2 6 2" xfId="51059"/>
    <cellStyle name="Normal 8 14 2 7" xfId="25175"/>
    <cellStyle name="Normal 8 14 2 7 2" xfId="51060"/>
    <cellStyle name="Normal 8 14 2 8" xfId="31426"/>
    <cellStyle name="Normal 8 14 2 9" xfId="51054"/>
    <cellStyle name="Normal 8 14 2_REUTERS" xfId="25176"/>
    <cellStyle name="Normal 8 14 20" xfId="25177"/>
    <cellStyle name="Normal 8 14 20 2" xfId="51061"/>
    <cellStyle name="Normal 8 14 21" xfId="31425"/>
    <cellStyle name="Normal 8 14 22" xfId="51043"/>
    <cellStyle name="Normal 8 14 3" xfId="25178"/>
    <cellStyle name="Normal 8 14 3 2" xfId="25179"/>
    <cellStyle name="Normal 8 14 3 2 2" xfId="51063"/>
    <cellStyle name="Normal 8 14 3 3" xfId="25180"/>
    <cellStyle name="Normal 8 14 3 3 2" xfId="51064"/>
    <cellStyle name="Normal 8 14 3 4" xfId="25181"/>
    <cellStyle name="Normal 8 14 3 4 2" xfId="51065"/>
    <cellStyle name="Normal 8 14 3 5" xfId="25182"/>
    <cellStyle name="Normal 8 14 3 5 2" xfId="51066"/>
    <cellStyle name="Normal 8 14 3 6" xfId="25183"/>
    <cellStyle name="Normal 8 14 3 6 2" xfId="51067"/>
    <cellStyle name="Normal 8 14 3 7" xfId="25184"/>
    <cellStyle name="Normal 8 14 3 7 2" xfId="51068"/>
    <cellStyle name="Normal 8 14 3 8" xfId="31427"/>
    <cellStyle name="Normal 8 14 3 9" xfId="51062"/>
    <cellStyle name="Normal 8 14 3_REUTERS" xfId="25185"/>
    <cellStyle name="Normal 8 14 4" xfId="25186"/>
    <cellStyle name="Normal 8 14 4 2" xfId="25187"/>
    <cellStyle name="Normal 8 14 4 2 2" xfId="51070"/>
    <cellStyle name="Normal 8 14 4 3" xfId="25188"/>
    <cellStyle name="Normal 8 14 4 3 2" xfId="51071"/>
    <cellStyle name="Normal 8 14 4 4" xfId="25189"/>
    <cellStyle name="Normal 8 14 4 4 2" xfId="51072"/>
    <cellStyle name="Normal 8 14 4 5" xfId="25190"/>
    <cellStyle name="Normal 8 14 4 5 2" xfId="51073"/>
    <cellStyle name="Normal 8 14 4 6" xfId="25191"/>
    <cellStyle name="Normal 8 14 4 6 2" xfId="51074"/>
    <cellStyle name="Normal 8 14 4 7" xfId="25192"/>
    <cellStyle name="Normal 8 14 4 7 2" xfId="51075"/>
    <cellStyle name="Normal 8 14 4 8" xfId="31428"/>
    <cellStyle name="Normal 8 14 4 9" xfId="51069"/>
    <cellStyle name="Normal 8 14 4_REUTERS" xfId="25193"/>
    <cellStyle name="Normal 8 14 5" xfId="25194"/>
    <cellStyle name="Normal 8 14 5 2" xfId="25195"/>
    <cellStyle name="Normal 8 14 5 2 2" xfId="51077"/>
    <cellStyle name="Normal 8 14 5 3" xfId="25196"/>
    <cellStyle name="Normal 8 14 5 3 2" xfId="51078"/>
    <cellStyle name="Normal 8 14 5 4" xfId="25197"/>
    <cellStyle name="Normal 8 14 5 4 2" xfId="51079"/>
    <cellStyle name="Normal 8 14 5 5" xfId="25198"/>
    <cellStyle name="Normal 8 14 5 5 2" xfId="51080"/>
    <cellStyle name="Normal 8 14 5 6" xfId="25199"/>
    <cellStyle name="Normal 8 14 5 6 2" xfId="51081"/>
    <cellStyle name="Normal 8 14 5 7" xfId="25200"/>
    <cellStyle name="Normal 8 14 5 7 2" xfId="51082"/>
    <cellStyle name="Normal 8 14 5 8" xfId="31429"/>
    <cellStyle name="Normal 8 14 5 9" xfId="51076"/>
    <cellStyle name="Normal 8 14 5_REUTERS" xfId="25201"/>
    <cellStyle name="Normal 8 14 6" xfId="25202"/>
    <cellStyle name="Normal 8 14 6 2" xfId="25203"/>
    <cellStyle name="Normal 8 14 6 2 2" xfId="51084"/>
    <cellStyle name="Normal 8 14 6 3" xfId="25204"/>
    <cellStyle name="Normal 8 14 6 3 2" xfId="51085"/>
    <cellStyle name="Normal 8 14 6 4" xfId="25205"/>
    <cellStyle name="Normal 8 14 6 4 2" xfId="51086"/>
    <cellStyle name="Normal 8 14 6 5" xfId="25206"/>
    <cellStyle name="Normal 8 14 6 5 2" xfId="51087"/>
    <cellStyle name="Normal 8 14 6 6" xfId="51083"/>
    <cellStyle name="Normal 8 14 7" xfId="25207"/>
    <cellStyle name="Normal 8 14 7 2" xfId="51088"/>
    <cellStyle name="Normal 8 14 8" xfId="25208"/>
    <cellStyle name="Normal 8 14 8 2" xfId="51089"/>
    <cellStyle name="Normal 8 14 9" xfId="25209"/>
    <cellStyle name="Normal 8 14 9 2" xfId="51090"/>
    <cellStyle name="Normal 8 14_INDX_CORR" xfId="25210"/>
    <cellStyle name="Normal 8 15" xfId="25211"/>
    <cellStyle name="Normal 8 15 10" xfId="25212"/>
    <cellStyle name="Normal 8 15 10 2" xfId="51092"/>
    <cellStyle name="Normal 8 15 11" xfId="25213"/>
    <cellStyle name="Normal 8 15 11 2" xfId="51093"/>
    <cellStyle name="Normal 8 15 12" xfId="25214"/>
    <cellStyle name="Normal 8 15 12 2" xfId="51094"/>
    <cellStyle name="Normal 8 15 13" xfId="25215"/>
    <cellStyle name="Normal 8 15 13 2" xfId="51095"/>
    <cellStyle name="Normal 8 15 14" xfId="25216"/>
    <cellStyle name="Normal 8 15 14 2" xfId="51096"/>
    <cellStyle name="Normal 8 15 15" xfId="25217"/>
    <cellStyle name="Normal 8 15 15 2" xfId="51097"/>
    <cellStyle name="Normal 8 15 16" xfId="25218"/>
    <cellStyle name="Normal 8 15 16 2" xfId="51098"/>
    <cellStyle name="Normal 8 15 17" xfId="25219"/>
    <cellStyle name="Normal 8 15 17 2" xfId="51099"/>
    <cellStyle name="Normal 8 15 18" xfId="25220"/>
    <cellStyle name="Normal 8 15 18 2" xfId="51100"/>
    <cellStyle name="Normal 8 15 19" xfId="25221"/>
    <cellStyle name="Normal 8 15 19 2" xfId="51101"/>
    <cellStyle name="Normal 8 15 2" xfId="25222"/>
    <cellStyle name="Normal 8 15 2 2" xfId="25223"/>
    <cellStyle name="Normal 8 15 2 2 2" xfId="51103"/>
    <cellStyle name="Normal 8 15 2 3" xfId="25224"/>
    <cellStyle name="Normal 8 15 2 3 2" xfId="51104"/>
    <cellStyle name="Normal 8 15 2 4" xfId="25225"/>
    <cellStyle name="Normal 8 15 2 4 2" xfId="51105"/>
    <cellStyle name="Normal 8 15 2 5" xfId="25226"/>
    <cellStyle name="Normal 8 15 2 5 2" xfId="51106"/>
    <cellStyle name="Normal 8 15 2 6" xfId="25227"/>
    <cellStyle name="Normal 8 15 2 6 2" xfId="51107"/>
    <cellStyle name="Normal 8 15 2 7" xfId="25228"/>
    <cellStyle name="Normal 8 15 2 7 2" xfId="51108"/>
    <cellStyle name="Normal 8 15 2 8" xfId="31431"/>
    <cellStyle name="Normal 8 15 2 9" xfId="51102"/>
    <cellStyle name="Normal 8 15 2_REUTERS" xfId="25229"/>
    <cellStyle name="Normal 8 15 20" xfId="25230"/>
    <cellStyle name="Normal 8 15 20 2" xfId="51109"/>
    <cellStyle name="Normal 8 15 21" xfId="31430"/>
    <cellStyle name="Normal 8 15 22" xfId="51091"/>
    <cellStyle name="Normal 8 15 3" xfId="25231"/>
    <cellStyle name="Normal 8 15 3 2" xfId="25232"/>
    <cellStyle name="Normal 8 15 3 2 2" xfId="51111"/>
    <cellStyle name="Normal 8 15 3 3" xfId="25233"/>
    <cellStyle name="Normal 8 15 3 3 2" xfId="51112"/>
    <cellStyle name="Normal 8 15 3 4" xfId="25234"/>
    <cellStyle name="Normal 8 15 3 4 2" xfId="51113"/>
    <cellStyle name="Normal 8 15 3 5" xfId="25235"/>
    <cellStyle name="Normal 8 15 3 5 2" xfId="51114"/>
    <cellStyle name="Normal 8 15 3 6" xfId="25236"/>
    <cellStyle name="Normal 8 15 3 6 2" xfId="51115"/>
    <cellStyle name="Normal 8 15 3 7" xfId="25237"/>
    <cellStyle name="Normal 8 15 3 7 2" xfId="51116"/>
    <cellStyle name="Normal 8 15 3 8" xfId="31432"/>
    <cellStyle name="Normal 8 15 3 9" xfId="51110"/>
    <cellStyle name="Normal 8 15 3_REUTERS" xfId="25238"/>
    <cellStyle name="Normal 8 15 4" xfId="25239"/>
    <cellStyle name="Normal 8 15 4 2" xfId="25240"/>
    <cellStyle name="Normal 8 15 4 2 2" xfId="51118"/>
    <cellStyle name="Normal 8 15 4 3" xfId="25241"/>
    <cellStyle name="Normal 8 15 4 3 2" xfId="51119"/>
    <cellStyle name="Normal 8 15 4 4" xfId="25242"/>
    <cellStyle name="Normal 8 15 4 4 2" xfId="51120"/>
    <cellStyle name="Normal 8 15 4 5" xfId="25243"/>
    <cellStyle name="Normal 8 15 4 5 2" xfId="51121"/>
    <cellStyle name="Normal 8 15 4 6" xfId="25244"/>
    <cellStyle name="Normal 8 15 4 6 2" xfId="51122"/>
    <cellStyle name="Normal 8 15 4 7" xfId="25245"/>
    <cellStyle name="Normal 8 15 4 7 2" xfId="51123"/>
    <cellStyle name="Normal 8 15 4 8" xfId="31433"/>
    <cellStyle name="Normal 8 15 4 9" xfId="51117"/>
    <cellStyle name="Normal 8 15 4_REUTERS" xfId="25246"/>
    <cellStyle name="Normal 8 15 5" xfId="25247"/>
    <cellStyle name="Normal 8 15 5 2" xfId="25248"/>
    <cellStyle name="Normal 8 15 5 2 2" xfId="51125"/>
    <cellStyle name="Normal 8 15 5 3" xfId="25249"/>
    <cellStyle name="Normal 8 15 5 3 2" xfId="51126"/>
    <cellStyle name="Normal 8 15 5 4" xfId="25250"/>
    <cellStyle name="Normal 8 15 5 4 2" xfId="51127"/>
    <cellStyle name="Normal 8 15 5 5" xfId="25251"/>
    <cellStyle name="Normal 8 15 5 5 2" xfId="51128"/>
    <cellStyle name="Normal 8 15 5 6" xfId="25252"/>
    <cellStyle name="Normal 8 15 5 6 2" xfId="51129"/>
    <cellStyle name="Normal 8 15 5 7" xfId="25253"/>
    <cellStyle name="Normal 8 15 5 7 2" xfId="51130"/>
    <cellStyle name="Normal 8 15 5 8" xfId="31434"/>
    <cellStyle name="Normal 8 15 5 9" xfId="51124"/>
    <cellStyle name="Normal 8 15 5_REUTERS" xfId="25254"/>
    <cellStyle name="Normal 8 15 6" xfId="25255"/>
    <cellStyle name="Normal 8 15 6 2" xfId="25256"/>
    <cellStyle name="Normal 8 15 6 2 2" xfId="51132"/>
    <cellStyle name="Normal 8 15 6 3" xfId="25257"/>
    <cellStyle name="Normal 8 15 6 3 2" xfId="51133"/>
    <cellStyle name="Normal 8 15 6 4" xfId="25258"/>
    <cellStyle name="Normal 8 15 6 4 2" xfId="51134"/>
    <cellStyle name="Normal 8 15 6 5" xfId="25259"/>
    <cellStyle name="Normal 8 15 6 5 2" xfId="51135"/>
    <cellStyle name="Normal 8 15 6 6" xfId="51131"/>
    <cellStyle name="Normal 8 15 7" xfId="25260"/>
    <cellStyle name="Normal 8 15 7 2" xfId="51136"/>
    <cellStyle name="Normal 8 15 8" xfId="25261"/>
    <cellStyle name="Normal 8 15 8 2" xfId="51137"/>
    <cellStyle name="Normal 8 15 9" xfId="25262"/>
    <cellStyle name="Normal 8 15 9 2" xfId="51138"/>
    <cellStyle name="Normal 8 15_INDX_CORR" xfId="25263"/>
    <cellStyle name="Normal 8 16" xfId="25264"/>
    <cellStyle name="Normal 8 16 10" xfId="25265"/>
    <cellStyle name="Normal 8 16 10 2" xfId="51140"/>
    <cellStyle name="Normal 8 16 11" xfId="25266"/>
    <cellStyle name="Normal 8 16 11 2" xfId="51141"/>
    <cellStyle name="Normal 8 16 12" xfId="25267"/>
    <cellStyle name="Normal 8 16 12 2" xfId="51142"/>
    <cellStyle name="Normal 8 16 13" xfId="25268"/>
    <cellStyle name="Normal 8 16 13 2" xfId="51143"/>
    <cellStyle name="Normal 8 16 14" xfId="25269"/>
    <cellStyle name="Normal 8 16 14 2" xfId="51144"/>
    <cellStyle name="Normal 8 16 15" xfId="25270"/>
    <cellStyle name="Normal 8 16 15 2" xfId="51145"/>
    <cellStyle name="Normal 8 16 16" xfId="25271"/>
    <cellStyle name="Normal 8 16 16 2" xfId="51146"/>
    <cellStyle name="Normal 8 16 17" xfId="25272"/>
    <cellStyle name="Normal 8 16 17 2" xfId="51147"/>
    <cellStyle name="Normal 8 16 18" xfId="25273"/>
    <cellStyle name="Normal 8 16 18 2" xfId="51148"/>
    <cellStyle name="Normal 8 16 19" xfId="25274"/>
    <cellStyle name="Normal 8 16 19 2" xfId="51149"/>
    <cellStyle name="Normal 8 16 2" xfId="25275"/>
    <cellStyle name="Normal 8 16 2 2" xfId="25276"/>
    <cellStyle name="Normal 8 16 2 2 2" xfId="51151"/>
    <cellStyle name="Normal 8 16 2 3" xfId="25277"/>
    <cellStyle name="Normal 8 16 2 3 2" xfId="51152"/>
    <cellStyle name="Normal 8 16 2 4" xfId="25278"/>
    <cellStyle name="Normal 8 16 2 4 2" xfId="51153"/>
    <cellStyle name="Normal 8 16 2 5" xfId="25279"/>
    <cellStyle name="Normal 8 16 2 5 2" xfId="51154"/>
    <cellStyle name="Normal 8 16 2 6" xfId="25280"/>
    <cellStyle name="Normal 8 16 2 6 2" xfId="51155"/>
    <cellStyle name="Normal 8 16 2 7" xfId="25281"/>
    <cellStyle name="Normal 8 16 2 7 2" xfId="51156"/>
    <cellStyle name="Normal 8 16 2 8" xfId="31436"/>
    <cellStyle name="Normal 8 16 2 9" xfId="51150"/>
    <cellStyle name="Normal 8 16 2_REUTERS" xfId="25282"/>
    <cellStyle name="Normal 8 16 20" xfId="25283"/>
    <cellStyle name="Normal 8 16 20 2" xfId="51157"/>
    <cellStyle name="Normal 8 16 21" xfId="31435"/>
    <cellStyle name="Normal 8 16 22" xfId="51139"/>
    <cellStyle name="Normal 8 16 3" xfId="25284"/>
    <cellStyle name="Normal 8 16 3 2" xfId="25285"/>
    <cellStyle name="Normal 8 16 3 2 2" xfId="51159"/>
    <cellStyle name="Normal 8 16 3 3" xfId="25286"/>
    <cellStyle name="Normal 8 16 3 3 2" xfId="51160"/>
    <cellStyle name="Normal 8 16 3 4" xfId="25287"/>
    <cellStyle name="Normal 8 16 3 4 2" xfId="51161"/>
    <cellStyle name="Normal 8 16 3 5" xfId="25288"/>
    <cellStyle name="Normal 8 16 3 5 2" xfId="51162"/>
    <cellStyle name="Normal 8 16 3 6" xfId="25289"/>
    <cellStyle name="Normal 8 16 3 6 2" xfId="51163"/>
    <cellStyle name="Normal 8 16 3 7" xfId="25290"/>
    <cellStyle name="Normal 8 16 3 7 2" xfId="51164"/>
    <cellStyle name="Normal 8 16 3 8" xfId="31437"/>
    <cellStyle name="Normal 8 16 3 9" xfId="51158"/>
    <cellStyle name="Normal 8 16 3_REUTERS" xfId="25291"/>
    <cellStyle name="Normal 8 16 4" xfId="25292"/>
    <cellStyle name="Normal 8 16 4 2" xfId="25293"/>
    <cellStyle name="Normal 8 16 4 2 2" xfId="51166"/>
    <cellStyle name="Normal 8 16 4 3" xfId="25294"/>
    <cellStyle name="Normal 8 16 4 3 2" xfId="51167"/>
    <cellStyle name="Normal 8 16 4 4" xfId="25295"/>
    <cellStyle name="Normal 8 16 4 4 2" xfId="51168"/>
    <cellStyle name="Normal 8 16 4 5" xfId="25296"/>
    <cellStyle name="Normal 8 16 4 5 2" xfId="51169"/>
    <cellStyle name="Normal 8 16 4 6" xfId="25297"/>
    <cellStyle name="Normal 8 16 4 6 2" xfId="51170"/>
    <cellStyle name="Normal 8 16 4 7" xfId="25298"/>
    <cellStyle name="Normal 8 16 4 7 2" xfId="51171"/>
    <cellStyle name="Normal 8 16 4 8" xfId="31438"/>
    <cellStyle name="Normal 8 16 4 9" xfId="51165"/>
    <cellStyle name="Normal 8 16 4_REUTERS" xfId="25299"/>
    <cellStyle name="Normal 8 16 5" xfId="25300"/>
    <cellStyle name="Normal 8 16 5 2" xfId="25301"/>
    <cellStyle name="Normal 8 16 5 2 2" xfId="51173"/>
    <cellStyle name="Normal 8 16 5 3" xfId="25302"/>
    <cellStyle name="Normal 8 16 5 3 2" xfId="51174"/>
    <cellStyle name="Normal 8 16 5 4" xfId="25303"/>
    <cellStyle name="Normal 8 16 5 4 2" xfId="51175"/>
    <cellStyle name="Normal 8 16 5 5" xfId="25304"/>
    <cellStyle name="Normal 8 16 5 5 2" xfId="51176"/>
    <cellStyle name="Normal 8 16 5 6" xfId="25305"/>
    <cellStyle name="Normal 8 16 5 6 2" xfId="51177"/>
    <cellStyle name="Normal 8 16 5 7" xfId="25306"/>
    <cellStyle name="Normal 8 16 5 7 2" xfId="51178"/>
    <cellStyle name="Normal 8 16 5 8" xfId="31439"/>
    <cellStyle name="Normal 8 16 5 9" xfId="51172"/>
    <cellStyle name="Normal 8 16 5_REUTERS" xfId="25307"/>
    <cellStyle name="Normal 8 16 6" xfId="25308"/>
    <cellStyle name="Normal 8 16 6 2" xfId="25309"/>
    <cellStyle name="Normal 8 16 6 2 2" xfId="51180"/>
    <cellStyle name="Normal 8 16 6 3" xfId="25310"/>
    <cellStyle name="Normal 8 16 6 3 2" xfId="51181"/>
    <cellStyle name="Normal 8 16 6 4" xfId="25311"/>
    <cellStyle name="Normal 8 16 6 4 2" xfId="51182"/>
    <cellStyle name="Normal 8 16 6 5" xfId="25312"/>
    <cellStyle name="Normal 8 16 6 5 2" xfId="51183"/>
    <cellStyle name="Normal 8 16 6 6" xfId="51179"/>
    <cellStyle name="Normal 8 16 7" xfId="25313"/>
    <cellStyle name="Normal 8 16 7 2" xfId="51184"/>
    <cellStyle name="Normal 8 16 8" xfId="25314"/>
    <cellStyle name="Normal 8 16 8 2" xfId="51185"/>
    <cellStyle name="Normal 8 16 9" xfId="25315"/>
    <cellStyle name="Normal 8 16 9 2" xfId="51186"/>
    <cellStyle name="Normal 8 16_INDX_CORR" xfId="25316"/>
    <cellStyle name="Normal 8 17" xfId="25317"/>
    <cellStyle name="Normal 8 17 10" xfId="25318"/>
    <cellStyle name="Normal 8 17 10 2" xfId="51188"/>
    <cellStyle name="Normal 8 17 11" xfId="25319"/>
    <cellStyle name="Normal 8 17 11 2" xfId="51189"/>
    <cellStyle name="Normal 8 17 12" xfId="25320"/>
    <cellStyle name="Normal 8 17 12 2" xfId="51190"/>
    <cellStyle name="Normal 8 17 13" xfId="25321"/>
    <cellStyle name="Normal 8 17 13 2" xfId="51191"/>
    <cellStyle name="Normal 8 17 14" xfId="25322"/>
    <cellStyle name="Normal 8 17 14 2" xfId="51192"/>
    <cellStyle name="Normal 8 17 15" xfId="25323"/>
    <cellStyle name="Normal 8 17 15 2" xfId="51193"/>
    <cellStyle name="Normal 8 17 16" xfId="25324"/>
    <cellStyle name="Normal 8 17 16 2" xfId="51194"/>
    <cellStyle name="Normal 8 17 17" xfId="25325"/>
    <cellStyle name="Normal 8 17 17 2" xfId="51195"/>
    <cellStyle name="Normal 8 17 18" xfId="25326"/>
    <cellStyle name="Normal 8 17 18 2" xfId="51196"/>
    <cellStyle name="Normal 8 17 19" xfId="25327"/>
    <cellStyle name="Normal 8 17 19 2" xfId="51197"/>
    <cellStyle name="Normal 8 17 2" xfId="25328"/>
    <cellStyle name="Normal 8 17 2 2" xfId="25329"/>
    <cellStyle name="Normal 8 17 2 2 2" xfId="51199"/>
    <cellStyle name="Normal 8 17 2 3" xfId="25330"/>
    <cellStyle name="Normal 8 17 2 3 2" xfId="51200"/>
    <cellStyle name="Normal 8 17 2 4" xfId="25331"/>
    <cellStyle name="Normal 8 17 2 4 2" xfId="51201"/>
    <cellStyle name="Normal 8 17 2 5" xfId="25332"/>
    <cellStyle name="Normal 8 17 2 5 2" xfId="51202"/>
    <cellStyle name="Normal 8 17 2 6" xfId="25333"/>
    <cellStyle name="Normal 8 17 2 6 2" xfId="51203"/>
    <cellStyle name="Normal 8 17 2 7" xfId="25334"/>
    <cellStyle name="Normal 8 17 2 7 2" xfId="51204"/>
    <cellStyle name="Normal 8 17 2 8" xfId="31441"/>
    <cellStyle name="Normal 8 17 2 9" xfId="51198"/>
    <cellStyle name="Normal 8 17 2_REUTERS" xfId="25335"/>
    <cellStyle name="Normal 8 17 20" xfId="25336"/>
    <cellStyle name="Normal 8 17 20 2" xfId="51205"/>
    <cellStyle name="Normal 8 17 21" xfId="31440"/>
    <cellStyle name="Normal 8 17 22" xfId="51187"/>
    <cellStyle name="Normal 8 17 3" xfId="25337"/>
    <cellStyle name="Normal 8 17 3 2" xfId="25338"/>
    <cellStyle name="Normal 8 17 3 2 2" xfId="51207"/>
    <cellStyle name="Normal 8 17 3 3" xfId="25339"/>
    <cellStyle name="Normal 8 17 3 3 2" xfId="51208"/>
    <cellStyle name="Normal 8 17 3 4" xfId="25340"/>
    <cellStyle name="Normal 8 17 3 4 2" xfId="51209"/>
    <cellStyle name="Normal 8 17 3 5" xfId="25341"/>
    <cellStyle name="Normal 8 17 3 5 2" xfId="51210"/>
    <cellStyle name="Normal 8 17 3 6" xfId="25342"/>
    <cellStyle name="Normal 8 17 3 6 2" xfId="51211"/>
    <cellStyle name="Normal 8 17 3 7" xfId="25343"/>
    <cellStyle name="Normal 8 17 3 7 2" xfId="51212"/>
    <cellStyle name="Normal 8 17 3 8" xfId="31442"/>
    <cellStyle name="Normal 8 17 3 9" xfId="51206"/>
    <cellStyle name="Normal 8 17 3_REUTERS" xfId="25344"/>
    <cellStyle name="Normal 8 17 4" xfId="25345"/>
    <cellStyle name="Normal 8 17 4 2" xfId="25346"/>
    <cellStyle name="Normal 8 17 4 2 2" xfId="51214"/>
    <cellStyle name="Normal 8 17 4 3" xfId="25347"/>
    <cellStyle name="Normal 8 17 4 3 2" xfId="51215"/>
    <cellStyle name="Normal 8 17 4 4" xfId="25348"/>
    <cellStyle name="Normal 8 17 4 4 2" xfId="51216"/>
    <cellStyle name="Normal 8 17 4 5" xfId="25349"/>
    <cellStyle name="Normal 8 17 4 5 2" xfId="51217"/>
    <cellStyle name="Normal 8 17 4 6" xfId="25350"/>
    <cellStyle name="Normal 8 17 4 6 2" xfId="51218"/>
    <cellStyle name="Normal 8 17 4 7" xfId="25351"/>
    <cellStyle name="Normal 8 17 4 7 2" xfId="51219"/>
    <cellStyle name="Normal 8 17 4 8" xfId="31443"/>
    <cellStyle name="Normal 8 17 4 9" xfId="51213"/>
    <cellStyle name="Normal 8 17 4_REUTERS" xfId="25352"/>
    <cellStyle name="Normal 8 17 5" xfId="25353"/>
    <cellStyle name="Normal 8 17 5 2" xfId="25354"/>
    <cellStyle name="Normal 8 17 5 2 2" xfId="51221"/>
    <cellStyle name="Normal 8 17 5 3" xfId="25355"/>
    <cellStyle name="Normal 8 17 5 3 2" xfId="51222"/>
    <cellStyle name="Normal 8 17 5 4" xfId="25356"/>
    <cellStyle name="Normal 8 17 5 4 2" xfId="51223"/>
    <cellStyle name="Normal 8 17 5 5" xfId="25357"/>
    <cellStyle name="Normal 8 17 5 5 2" xfId="51224"/>
    <cellStyle name="Normal 8 17 5 6" xfId="25358"/>
    <cellStyle name="Normal 8 17 5 6 2" xfId="51225"/>
    <cellStyle name="Normal 8 17 5 7" xfId="25359"/>
    <cellStyle name="Normal 8 17 5 7 2" xfId="51226"/>
    <cellStyle name="Normal 8 17 5 8" xfId="31444"/>
    <cellStyle name="Normal 8 17 5 9" xfId="51220"/>
    <cellStyle name="Normal 8 17 5_REUTERS" xfId="25360"/>
    <cellStyle name="Normal 8 17 6" xfId="25361"/>
    <cellStyle name="Normal 8 17 6 2" xfId="25362"/>
    <cellStyle name="Normal 8 17 6 2 2" xfId="51228"/>
    <cellStyle name="Normal 8 17 6 3" xfId="25363"/>
    <cellStyle name="Normal 8 17 6 3 2" xfId="51229"/>
    <cellStyle name="Normal 8 17 6 4" xfId="25364"/>
    <cellStyle name="Normal 8 17 6 4 2" xfId="51230"/>
    <cellStyle name="Normal 8 17 6 5" xfId="25365"/>
    <cellStyle name="Normal 8 17 6 5 2" xfId="51231"/>
    <cellStyle name="Normal 8 17 6 6" xfId="51227"/>
    <cellStyle name="Normal 8 17 7" xfId="25366"/>
    <cellStyle name="Normal 8 17 7 2" xfId="51232"/>
    <cellStyle name="Normal 8 17 8" xfId="25367"/>
    <cellStyle name="Normal 8 17 8 2" xfId="51233"/>
    <cellStyle name="Normal 8 17 9" xfId="25368"/>
    <cellStyle name="Normal 8 17 9 2" xfId="51234"/>
    <cellStyle name="Normal 8 17_INDX_CORR" xfId="25369"/>
    <cellStyle name="Normal 8 18" xfId="25370"/>
    <cellStyle name="Normal 8 18 10" xfId="25371"/>
    <cellStyle name="Normal 8 18 10 2" xfId="51236"/>
    <cellStyle name="Normal 8 18 11" xfId="25372"/>
    <cellStyle name="Normal 8 18 11 2" xfId="51237"/>
    <cellStyle name="Normal 8 18 12" xfId="25373"/>
    <cellStyle name="Normal 8 18 12 2" xfId="51238"/>
    <cellStyle name="Normal 8 18 13" xfId="25374"/>
    <cellStyle name="Normal 8 18 13 2" xfId="51239"/>
    <cellStyle name="Normal 8 18 14" xfId="25375"/>
    <cellStyle name="Normal 8 18 14 2" xfId="51240"/>
    <cellStyle name="Normal 8 18 15" xfId="25376"/>
    <cellStyle name="Normal 8 18 15 2" xfId="51241"/>
    <cellStyle name="Normal 8 18 16" xfId="25377"/>
    <cellStyle name="Normal 8 18 16 2" xfId="51242"/>
    <cellStyle name="Normal 8 18 17" xfId="25378"/>
    <cellStyle name="Normal 8 18 17 2" xfId="51243"/>
    <cellStyle name="Normal 8 18 18" xfId="25379"/>
    <cellStyle name="Normal 8 18 18 2" xfId="51244"/>
    <cellStyle name="Normal 8 18 19" xfId="25380"/>
    <cellStyle name="Normal 8 18 19 2" xfId="51245"/>
    <cellStyle name="Normal 8 18 2" xfId="25381"/>
    <cellStyle name="Normal 8 18 2 2" xfId="25382"/>
    <cellStyle name="Normal 8 18 2 2 2" xfId="51247"/>
    <cellStyle name="Normal 8 18 2 3" xfId="25383"/>
    <cellStyle name="Normal 8 18 2 3 2" xfId="51248"/>
    <cellStyle name="Normal 8 18 2 4" xfId="25384"/>
    <cellStyle name="Normal 8 18 2 4 2" xfId="51249"/>
    <cellStyle name="Normal 8 18 2 5" xfId="25385"/>
    <cellStyle name="Normal 8 18 2 5 2" xfId="51250"/>
    <cellStyle name="Normal 8 18 2 6" xfId="25386"/>
    <cellStyle name="Normal 8 18 2 6 2" xfId="51251"/>
    <cellStyle name="Normal 8 18 2 7" xfId="25387"/>
    <cellStyle name="Normal 8 18 2 7 2" xfId="51252"/>
    <cellStyle name="Normal 8 18 2 8" xfId="31446"/>
    <cellStyle name="Normal 8 18 2 9" xfId="51246"/>
    <cellStyle name="Normal 8 18 2_REUTERS" xfId="25388"/>
    <cellStyle name="Normal 8 18 20" xfId="25389"/>
    <cellStyle name="Normal 8 18 20 2" xfId="51253"/>
    <cellStyle name="Normal 8 18 21" xfId="31445"/>
    <cellStyle name="Normal 8 18 22" xfId="51235"/>
    <cellStyle name="Normal 8 18 3" xfId="25390"/>
    <cellStyle name="Normal 8 18 3 2" xfId="25391"/>
    <cellStyle name="Normal 8 18 3 2 2" xfId="51255"/>
    <cellStyle name="Normal 8 18 3 3" xfId="25392"/>
    <cellStyle name="Normal 8 18 3 3 2" xfId="51256"/>
    <cellStyle name="Normal 8 18 3 4" xfId="25393"/>
    <cellStyle name="Normal 8 18 3 4 2" xfId="51257"/>
    <cellStyle name="Normal 8 18 3 5" xfId="25394"/>
    <cellStyle name="Normal 8 18 3 5 2" xfId="51258"/>
    <cellStyle name="Normal 8 18 3 6" xfId="25395"/>
    <cellStyle name="Normal 8 18 3 6 2" xfId="51259"/>
    <cellStyle name="Normal 8 18 3 7" xfId="25396"/>
    <cellStyle name="Normal 8 18 3 7 2" xfId="51260"/>
    <cellStyle name="Normal 8 18 3 8" xfId="31447"/>
    <cellStyle name="Normal 8 18 3 9" xfId="51254"/>
    <cellStyle name="Normal 8 18 3_REUTERS" xfId="25397"/>
    <cellStyle name="Normal 8 18 4" xfId="25398"/>
    <cellStyle name="Normal 8 18 4 2" xfId="25399"/>
    <cellStyle name="Normal 8 18 4 2 2" xfId="51262"/>
    <cellStyle name="Normal 8 18 4 3" xfId="25400"/>
    <cellStyle name="Normal 8 18 4 3 2" xfId="51263"/>
    <cellStyle name="Normal 8 18 4 4" xfId="25401"/>
    <cellStyle name="Normal 8 18 4 4 2" xfId="51264"/>
    <cellStyle name="Normal 8 18 4 5" xfId="25402"/>
    <cellStyle name="Normal 8 18 4 5 2" xfId="51265"/>
    <cellStyle name="Normal 8 18 4 6" xfId="25403"/>
    <cellStyle name="Normal 8 18 4 6 2" xfId="51266"/>
    <cellStyle name="Normal 8 18 4 7" xfId="25404"/>
    <cellStyle name="Normal 8 18 4 7 2" xfId="51267"/>
    <cellStyle name="Normal 8 18 4 8" xfId="31448"/>
    <cellStyle name="Normal 8 18 4 9" xfId="51261"/>
    <cellStyle name="Normal 8 18 4_REUTERS" xfId="25405"/>
    <cellStyle name="Normal 8 18 5" xfId="25406"/>
    <cellStyle name="Normal 8 18 5 2" xfId="25407"/>
    <cellStyle name="Normal 8 18 5 2 2" xfId="51269"/>
    <cellStyle name="Normal 8 18 5 3" xfId="25408"/>
    <cellStyle name="Normal 8 18 5 3 2" xfId="51270"/>
    <cellStyle name="Normal 8 18 5 4" xfId="25409"/>
    <cellStyle name="Normal 8 18 5 4 2" xfId="51271"/>
    <cellStyle name="Normal 8 18 5 5" xfId="25410"/>
    <cellStyle name="Normal 8 18 5 5 2" xfId="51272"/>
    <cellStyle name="Normal 8 18 5 6" xfId="25411"/>
    <cellStyle name="Normal 8 18 5 6 2" xfId="51273"/>
    <cellStyle name="Normal 8 18 5 7" xfId="25412"/>
    <cellStyle name="Normal 8 18 5 7 2" xfId="51274"/>
    <cellStyle name="Normal 8 18 5 8" xfId="31449"/>
    <cellStyle name="Normal 8 18 5 9" xfId="51268"/>
    <cellStyle name="Normal 8 18 5_REUTERS" xfId="25413"/>
    <cellStyle name="Normal 8 18 6" xfId="25414"/>
    <cellStyle name="Normal 8 18 6 2" xfId="25415"/>
    <cellStyle name="Normal 8 18 6 2 2" xfId="51276"/>
    <cellStyle name="Normal 8 18 6 3" xfId="25416"/>
    <cellStyle name="Normal 8 18 6 3 2" xfId="51277"/>
    <cellStyle name="Normal 8 18 6 4" xfId="25417"/>
    <cellStyle name="Normal 8 18 6 4 2" xfId="51278"/>
    <cellStyle name="Normal 8 18 6 5" xfId="25418"/>
    <cellStyle name="Normal 8 18 6 5 2" xfId="51279"/>
    <cellStyle name="Normal 8 18 6 6" xfId="51275"/>
    <cellStyle name="Normal 8 18 7" xfId="25419"/>
    <cellStyle name="Normal 8 18 7 2" xfId="51280"/>
    <cellStyle name="Normal 8 18 8" xfId="25420"/>
    <cellStyle name="Normal 8 18 8 2" xfId="51281"/>
    <cellStyle name="Normal 8 18 9" xfId="25421"/>
    <cellStyle name="Normal 8 18 9 2" xfId="51282"/>
    <cellStyle name="Normal 8 18_INDX_CORR" xfId="25422"/>
    <cellStyle name="Normal 8 19" xfId="25423"/>
    <cellStyle name="Normal 8 19 10" xfId="25424"/>
    <cellStyle name="Normal 8 19 10 2" xfId="51284"/>
    <cellStyle name="Normal 8 19 11" xfId="25425"/>
    <cellStyle name="Normal 8 19 11 2" xfId="51285"/>
    <cellStyle name="Normal 8 19 12" xfId="25426"/>
    <cellStyle name="Normal 8 19 12 2" xfId="51286"/>
    <cellStyle name="Normal 8 19 13" xfId="25427"/>
    <cellStyle name="Normal 8 19 13 2" xfId="51287"/>
    <cellStyle name="Normal 8 19 14" xfId="25428"/>
    <cellStyle name="Normal 8 19 14 2" xfId="51288"/>
    <cellStyle name="Normal 8 19 15" xfId="25429"/>
    <cellStyle name="Normal 8 19 15 2" xfId="51289"/>
    <cellStyle name="Normal 8 19 16" xfId="25430"/>
    <cellStyle name="Normal 8 19 16 2" xfId="51290"/>
    <cellStyle name="Normal 8 19 17" xfId="25431"/>
    <cellStyle name="Normal 8 19 17 2" xfId="51291"/>
    <cellStyle name="Normal 8 19 18" xfId="25432"/>
    <cellStyle name="Normal 8 19 18 2" xfId="51292"/>
    <cellStyle name="Normal 8 19 19" xfId="25433"/>
    <cellStyle name="Normal 8 19 19 2" xfId="51293"/>
    <cellStyle name="Normal 8 19 2" xfId="25434"/>
    <cellStyle name="Normal 8 19 2 2" xfId="25435"/>
    <cellStyle name="Normal 8 19 2 2 2" xfId="51295"/>
    <cellStyle name="Normal 8 19 2 3" xfId="25436"/>
    <cellStyle name="Normal 8 19 2 3 2" xfId="51296"/>
    <cellStyle name="Normal 8 19 2 4" xfId="25437"/>
    <cellStyle name="Normal 8 19 2 4 2" xfId="51297"/>
    <cellStyle name="Normal 8 19 2 5" xfId="25438"/>
    <cellStyle name="Normal 8 19 2 5 2" xfId="51298"/>
    <cellStyle name="Normal 8 19 2 6" xfId="25439"/>
    <cellStyle name="Normal 8 19 2 6 2" xfId="51299"/>
    <cellStyle name="Normal 8 19 2 7" xfId="25440"/>
    <cellStyle name="Normal 8 19 2 7 2" xfId="51300"/>
    <cellStyle name="Normal 8 19 2 8" xfId="31451"/>
    <cellStyle name="Normal 8 19 2 9" xfId="51294"/>
    <cellStyle name="Normal 8 19 2_REUTERS" xfId="25441"/>
    <cellStyle name="Normal 8 19 20" xfId="25442"/>
    <cellStyle name="Normal 8 19 20 2" xfId="51301"/>
    <cellStyle name="Normal 8 19 21" xfId="31450"/>
    <cellStyle name="Normal 8 19 22" xfId="51283"/>
    <cellStyle name="Normal 8 19 3" xfId="25443"/>
    <cellStyle name="Normal 8 19 3 2" xfId="25444"/>
    <cellStyle name="Normal 8 19 3 2 2" xfId="51303"/>
    <cellStyle name="Normal 8 19 3 3" xfId="25445"/>
    <cellStyle name="Normal 8 19 3 3 2" xfId="51304"/>
    <cellStyle name="Normal 8 19 3 4" xfId="25446"/>
    <cellStyle name="Normal 8 19 3 4 2" xfId="51305"/>
    <cellStyle name="Normal 8 19 3 5" xfId="25447"/>
    <cellStyle name="Normal 8 19 3 5 2" xfId="51306"/>
    <cellStyle name="Normal 8 19 3 6" xfId="25448"/>
    <cellStyle name="Normal 8 19 3 6 2" xfId="51307"/>
    <cellStyle name="Normal 8 19 3 7" xfId="25449"/>
    <cellStyle name="Normal 8 19 3 7 2" xfId="51308"/>
    <cellStyle name="Normal 8 19 3 8" xfId="31452"/>
    <cellStyle name="Normal 8 19 3 9" xfId="51302"/>
    <cellStyle name="Normal 8 19 3_REUTERS" xfId="25450"/>
    <cellStyle name="Normal 8 19 4" xfId="25451"/>
    <cellStyle name="Normal 8 19 4 2" xfId="25452"/>
    <cellStyle name="Normal 8 19 4 2 2" xfId="51310"/>
    <cellStyle name="Normal 8 19 4 3" xfId="25453"/>
    <cellStyle name="Normal 8 19 4 3 2" xfId="51311"/>
    <cellStyle name="Normal 8 19 4 4" xfId="25454"/>
    <cellStyle name="Normal 8 19 4 4 2" xfId="51312"/>
    <cellStyle name="Normal 8 19 4 5" xfId="25455"/>
    <cellStyle name="Normal 8 19 4 5 2" xfId="51313"/>
    <cellStyle name="Normal 8 19 4 6" xfId="25456"/>
    <cellStyle name="Normal 8 19 4 6 2" xfId="51314"/>
    <cellStyle name="Normal 8 19 4 7" xfId="25457"/>
    <cellStyle name="Normal 8 19 4 7 2" xfId="51315"/>
    <cellStyle name="Normal 8 19 4 8" xfId="31453"/>
    <cellStyle name="Normal 8 19 4 9" xfId="51309"/>
    <cellStyle name="Normal 8 19 4_REUTERS" xfId="25458"/>
    <cellStyle name="Normal 8 19 5" xfId="25459"/>
    <cellStyle name="Normal 8 19 5 2" xfId="25460"/>
    <cellStyle name="Normal 8 19 5 2 2" xfId="51317"/>
    <cellStyle name="Normal 8 19 5 3" xfId="25461"/>
    <cellStyle name="Normal 8 19 5 3 2" xfId="51318"/>
    <cellStyle name="Normal 8 19 5 4" xfId="25462"/>
    <cellStyle name="Normal 8 19 5 4 2" xfId="51319"/>
    <cellStyle name="Normal 8 19 5 5" xfId="25463"/>
    <cellStyle name="Normal 8 19 5 5 2" xfId="51320"/>
    <cellStyle name="Normal 8 19 5 6" xfId="25464"/>
    <cellStyle name="Normal 8 19 5 6 2" xfId="51321"/>
    <cellStyle name="Normal 8 19 5 7" xfId="25465"/>
    <cellStyle name="Normal 8 19 5 7 2" xfId="51322"/>
    <cellStyle name="Normal 8 19 5 8" xfId="31454"/>
    <cellStyle name="Normal 8 19 5 9" xfId="51316"/>
    <cellStyle name="Normal 8 19 5_REUTERS" xfId="25466"/>
    <cellStyle name="Normal 8 19 6" xfId="25467"/>
    <cellStyle name="Normal 8 19 6 2" xfId="25468"/>
    <cellStyle name="Normal 8 19 6 2 2" xfId="51324"/>
    <cellStyle name="Normal 8 19 6 3" xfId="25469"/>
    <cellStyle name="Normal 8 19 6 3 2" xfId="51325"/>
    <cellStyle name="Normal 8 19 6 4" xfId="25470"/>
    <cellStyle name="Normal 8 19 6 4 2" xfId="51326"/>
    <cellStyle name="Normal 8 19 6 5" xfId="25471"/>
    <cellStyle name="Normal 8 19 6 5 2" xfId="51327"/>
    <cellStyle name="Normal 8 19 6 6" xfId="51323"/>
    <cellStyle name="Normal 8 19 7" xfId="25472"/>
    <cellStyle name="Normal 8 19 7 2" xfId="51328"/>
    <cellStyle name="Normal 8 19 8" xfId="25473"/>
    <cellStyle name="Normal 8 19 8 2" xfId="51329"/>
    <cellStyle name="Normal 8 19 9" xfId="25474"/>
    <cellStyle name="Normal 8 19 9 2" xfId="51330"/>
    <cellStyle name="Normal 8 19_INDX_CORR" xfId="25475"/>
    <cellStyle name="Normal 8 2" xfId="25476"/>
    <cellStyle name="Normal 8 2 10" xfId="25477"/>
    <cellStyle name="Normal 8 2 10 2" xfId="51332"/>
    <cellStyle name="Normal 8 2 11" xfId="25478"/>
    <cellStyle name="Normal 8 2 11 2" xfId="51333"/>
    <cellStyle name="Normal 8 2 12" xfId="25479"/>
    <cellStyle name="Normal 8 2 12 2" xfId="51334"/>
    <cellStyle name="Normal 8 2 13" xfId="25480"/>
    <cellStyle name="Normal 8 2 13 2" xfId="51335"/>
    <cellStyle name="Normal 8 2 14" xfId="25481"/>
    <cellStyle name="Normal 8 2 14 2" xfId="51336"/>
    <cellStyle name="Normal 8 2 15" xfId="25482"/>
    <cellStyle name="Normal 8 2 15 2" xfId="51337"/>
    <cellStyle name="Normal 8 2 16" xfId="25483"/>
    <cellStyle name="Normal 8 2 16 2" xfId="51338"/>
    <cellStyle name="Normal 8 2 17" xfId="25484"/>
    <cellStyle name="Normal 8 2 17 2" xfId="51339"/>
    <cellStyle name="Normal 8 2 18" xfId="25485"/>
    <cellStyle name="Normal 8 2 18 2" xfId="51340"/>
    <cellStyle name="Normal 8 2 19" xfId="25486"/>
    <cellStyle name="Normal 8 2 19 2" xfId="51341"/>
    <cellStyle name="Normal 8 2 2" xfId="25487"/>
    <cellStyle name="Normal 8 2 2 2" xfId="25488"/>
    <cellStyle name="Normal 8 2 2 2 2" xfId="51343"/>
    <cellStyle name="Normal 8 2 2 3" xfId="25489"/>
    <cellStyle name="Normal 8 2 2 3 2" xfId="51344"/>
    <cellStyle name="Normal 8 2 2 4" xfId="25490"/>
    <cellStyle name="Normal 8 2 2 4 2" xfId="51345"/>
    <cellStyle name="Normal 8 2 2 5" xfId="25491"/>
    <cellStyle name="Normal 8 2 2 5 2" xfId="51346"/>
    <cellStyle name="Normal 8 2 2 6" xfId="25492"/>
    <cellStyle name="Normal 8 2 2 6 2" xfId="51347"/>
    <cellStyle name="Normal 8 2 2 7" xfId="25493"/>
    <cellStyle name="Normal 8 2 2 7 2" xfId="51348"/>
    <cellStyle name="Normal 8 2 2 8" xfId="31456"/>
    <cellStyle name="Normal 8 2 2 9" xfId="51342"/>
    <cellStyle name="Normal 8 2 2_REUTERS" xfId="25494"/>
    <cellStyle name="Normal 8 2 20" xfId="25495"/>
    <cellStyle name="Normal 8 2 20 2" xfId="51349"/>
    <cellStyle name="Normal 8 2 21" xfId="31455"/>
    <cellStyle name="Normal 8 2 22" xfId="51331"/>
    <cellStyle name="Normal 8 2 3" xfId="25496"/>
    <cellStyle name="Normal 8 2 3 2" xfId="25497"/>
    <cellStyle name="Normal 8 2 3 2 2" xfId="51351"/>
    <cellStyle name="Normal 8 2 3 3" xfId="25498"/>
    <cellStyle name="Normal 8 2 3 3 2" xfId="51352"/>
    <cellStyle name="Normal 8 2 3 4" xfId="25499"/>
    <cellStyle name="Normal 8 2 3 4 2" xfId="51353"/>
    <cellStyle name="Normal 8 2 3 5" xfId="25500"/>
    <cellStyle name="Normal 8 2 3 5 2" xfId="51354"/>
    <cellStyle name="Normal 8 2 3 6" xfId="25501"/>
    <cellStyle name="Normal 8 2 3 6 2" xfId="51355"/>
    <cellStyle name="Normal 8 2 3 7" xfId="25502"/>
    <cellStyle name="Normal 8 2 3 7 2" xfId="51356"/>
    <cellStyle name="Normal 8 2 3 8" xfId="31457"/>
    <cellStyle name="Normal 8 2 3 9" xfId="51350"/>
    <cellStyle name="Normal 8 2 3_REUTERS" xfId="25503"/>
    <cellStyle name="Normal 8 2 4" xfId="25504"/>
    <cellStyle name="Normal 8 2 4 2" xfId="25505"/>
    <cellStyle name="Normal 8 2 4 2 2" xfId="51358"/>
    <cellStyle name="Normal 8 2 4 3" xfId="25506"/>
    <cellStyle name="Normal 8 2 4 3 2" xfId="51359"/>
    <cellStyle name="Normal 8 2 4 4" xfId="25507"/>
    <cellStyle name="Normal 8 2 4 4 2" xfId="51360"/>
    <cellStyle name="Normal 8 2 4 5" xfId="25508"/>
    <cellStyle name="Normal 8 2 4 5 2" xfId="51361"/>
    <cellStyle name="Normal 8 2 4 6" xfId="25509"/>
    <cellStyle name="Normal 8 2 4 6 2" xfId="51362"/>
    <cellStyle name="Normal 8 2 4 7" xfId="25510"/>
    <cellStyle name="Normal 8 2 4 7 2" xfId="51363"/>
    <cellStyle name="Normal 8 2 4 8" xfId="31458"/>
    <cellStyle name="Normal 8 2 4 9" xfId="51357"/>
    <cellStyle name="Normal 8 2 4_REUTERS" xfId="25511"/>
    <cellStyle name="Normal 8 2 5" xfId="25512"/>
    <cellStyle name="Normal 8 2 5 2" xfId="25513"/>
    <cellStyle name="Normal 8 2 5 2 2" xfId="51365"/>
    <cellStyle name="Normal 8 2 5 3" xfId="25514"/>
    <cellStyle name="Normal 8 2 5 3 2" xfId="51366"/>
    <cellStyle name="Normal 8 2 5 4" xfId="25515"/>
    <cellStyle name="Normal 8 2 5 4 2" xfId="51367"/>
    <cellStyle name="Normal 8 2 5 5" xfId="25516"/>
    <cellStyle name="Normal 8 2 5 5 2" xfId="51368"/>
    <cellStyle name="Normal 8 2 5 6" xfId="25517"/>
    <cellStyle name="Normal 8 2 5 6 2" xfId="51369"/>
    <cellStyle name="Normal 8 2 5 7" xfId="25518"/>
    <cellStyle name="Normal 8 2 5 7 2" xfId="51370"/>
    <cellStyle name="Normal 8 2 5 8" xfId="31459"/>
    <cellStyle name="Normal 8 2 5 9" xfId="51364"/>
    <cellStyle name="Normal 8 2 5_REUTERS" xfId="25519"/>
    <cellStyle name="Normal 8 2 6" xfId="25520"/>
    <cellStyle name="Normal 8 2 6 2" xfId="25521"/>
    <cellStyle name="Normal 8 2 6 2 2" xfId="51372"/>
    <cellStyle name="Normal 8 2 6 3" xfId="25522"/>
    <cellStyle name="Normal 8 2 6 3 2" xfId="51373"/>
    <cellStyle name="Normal 8 2 6 4" xfId="25523"/>
    <cellStyle name="Normal 8 2 6 4 2" xfId="51374"/>
    <cellStyle name="Normal 8 2 6 5" xfId="25524"/>
    <cellStyle name="Normal 8 2 6 5 2" xfId="51375"/>
    <cellStyle name="Normal 8 2 6 6" xfId="51371"/>
    <cellStyle name="Normal 8 2 7" xfId="25525"/>
    <cellStyle name="Normal 8 2 7 2" xfId="51376"/>
    <cellStyle name="Normal 8 2 8" xfId="25526"/>
    <cellStyle name="Normal 8 2 8 2" xfId="51377"/>
    <cellStyle name="Normal 8 2 9" xfId="25527"/>
    <cellStyle name="Normal 8 2 9 2" xfId="51378"/>
    <cellStyle name="Normal 8 2_INDX_CORR" xfId="25528"/>
    <cellStyle name="Normal 8 20" xfId="25529"/>
    <cellStyle name="Normal 8 20 10" xfId="25530"/>
    <cellStyle name="Normal 8 20 10 2" xfId="51380"/>
    <cellStyle name="Normal 8 20 11" xfId="25531"/>
    <cellStyle name="Normal 8 20 11 2" xfId="51381"/>
    <cellStyle name="Normal 8 20 12" xfId="25532"/>
    <cellStyle name="Normal 8 20 12 2" xfId="51382"/>
    <cellStyle name="Normal 8 20 13" xfId="25533"/>
    <cellStyle name="Normal 8 20 13 2" xfId="51383"/>
    <cellStyle name="Normal 8 20 14" xfId="25534"/>
    <cellStyle name="Normal 8 20 14 2" xfId="51384"/>
    <cellStyle name="Normal 8 20 15" xfId="25535"/>
    <cellStyle name="Normal 8 20 15 2" xfId="51385"/>
    <cellStyle name="Normal 8 20 16" xfId="25536"/>
    <cellStyle name="Normal 8 20 16 2" xfId="51386"/>
    <cellStyle name="Normal 8 20 17" xfId="25537"/>
    <cellStyle name="Normal 8 20 17 2" xfId="51387"/>
    <cellStyle name="Normal 8 20 18" xfId="25538"/>
    <cellStyle name="Normal 8 20 18 2" xfId="51388"/>
    <cellStyle name="Normal 8 20 19" xfId="25539"/>
    <cellStyle name="Normal 8 20 19 2" xfId="51389"/>
    <cellStyle name="Normal 8 20 2" xfId="25540"/>
    <cellStyle name="Normal 8 20 2 2" xfId="25541"/>
    <cellStyle name="Normal 8 20 2 2 2" xfId="51391"/>
    <cellStyle name="Normal 8 20 2 3" xfId="25542"/>
    <cellStyle name="Normal 8 20 2 3 2" xfId="51392"/>
    <cellStyle name="Normal 8 20 2 4" xfId="25543"/>
    <cellStyle name="Normal 8 20 2 4 2" xfId="51393"/>
    <cellStyle name="Normal 8 20 2 5" xfId="25544"/>
    <cellStyle name="Normal 8 20 2 5 2" xfId="51394"/>
    <cellStyle name="Normal 8 20 2 6" xfId="25545"/>
    <cellStyle name="Normal 8 20 2 6 2" xfId="51395"/>
    <cellStyle name="Normal 8 20 2 7" xfId="25546"/>
    <cellStyle name="Normal 8 20 2 7 2" xfId="51396"/>
    <cellStyle name="Normal 8 20 2 8" xfId="31461"/>
    <cellStyle name="Normal 8 20 2 9" xfId="51390"/>
    <cellStyle name="Normal 8 20 2_REUTERS" xfId="25547"/>
    <cellStyle name="Normal 8 20 20" xfId="25548"/>
    <cellStyle name="Normal 8 20 20 2" xfId="51397"/>
    <cellStyle name="Normal 8 20 21" xfId="31460"/>
    <cellStyle name="Normal 8 20 22" xfId="51379"/>
    <cellStyle name="Normal 8 20 3" xfId="25549"/>
    <cellStyle name="Normal 8 20 3 2" xfId="25550"/>
    <cellStyle name="Normal 8 20 3 2 2" xfId="51399"/>
    <cellStyle name="Normal 8 20 3 3" xfId="25551"/>
    <cellStyle name="Normal 8 20 3 3 2" xfId="51400"/>
    <cellStyle name="Normal 8 20 3 4" xfId="25552"/>
    <cellStyle name="Normal 8 20 3 4 2" xfId="51401"/>
    <cellStyle name="Normal 8 20 3 5" xfId="25553"/>
    <cellStyle name="Normal 8 20 3 5 2" xfId="51402"/>
    <cellStyle name="Normal 8 20 3 6" xfId="25554"/>
    <cellStyle name="Normal 8 20 3 6 2" xfId="51403"/>
    <cellStyle name="Normal 8 20 3 7" xfId="25555"/>
    <cellStyle name="Normal 8 20 3 7 2" xfId="51404"/>
    <cellStyle name="Normal 8 20 3 8" xfId="31462"/>
    <cellStyle name="Normal 8 20 3 9" xfId="51398"/>
    <cellStyle name="Normal 8 20 3_REUTERS" xfId="25556"/>
    <cellStyle name="Normal 8 20 4" xfId="25557"/>
    <cellStyle name="Normal 8 20 4 2" xfId="25558"/>
    <cellStyle name="Normal 8 20 4 2 2" xfId="51406"/>
    <cellStyle name="Normal 8 20 4 3" xfId="25559"/>
    <cellStyle name="Normal 8 20 4 3 2" xfId="51407"/>
    <cellStyle name="Normal 8 20 4 4" xfId="25560"/>
    <cellStyle name="Normal 8 20 4 4 2" xfId="51408"/>
    <cellStyle name="Normal 8 20 4 5" xfId="25561"/>
    <cellStyle name="Normal 8 20 4 5 2" xfId="51409"/>
    <cellStyle name="Normal 8 20 4 6" xfId="25562"/>
    <cellStyle name="Normal 8 20 4 6 2" xfId="51410"/>
    <cellStyle name="Normal 8 20 4 7" xfId="25563"/>
    <cellStyle name="Normal 8 20 4 7 2" xfId="51411"/>
    <cellStyle name="Normal 8 20 4 8" xfId="31463"/>
    <cellStyle name="Normal 8 20 4 9" xfId="51405"/>
    <cellStyle name="Normal 8 20 4_REUTERS" xfId="25564"/>
    <cellStyle name="Normal 8 20 5" xfId="25565"/>
    <cellStyle name="Normal 8 20 5 2" xfId="25566"/>
    <cellStyle name="Normal 8 20 5 2 2" xfId="51413"/>
    <cellStyle name="Normal 8 20 5 3" xfId="25567"/>
    <cellStyle name="Normal 8 20 5 3 2" xfId="51414"/>
    <cellStyle name="Normal 8 20 5 4" xfId="25568"/>
    <cellStyle name="Normal 8 20 5 4 2" xfId="51415"/>
    <cellStyle name="Normal 8 20 5 5" xfId="25569"/>
    <cellStyle name="Normal 8 20 5 5 2" xfId="51416"/>
    <cellStyle name="Normal 8 20 5 6" xfId="25570"/>
    <cellStyle name="Normal 8 20 5 6 2" xfId="51417"/>
    <cellStyle name="Normal 8 20 5 7" xfId="25571"/>
    <cellStyle name="Normal 8 20 5 7 2" xfId="51418"/>
    <cellStyle name="Normal 8 20 5 8" xfId="31464"/>
    <cellStyle name="Normal 8 20 5 9" xfId="51412"/>
    <cellStyle name="Normal 8 20 5_REUTERS" xfId="25572"/>
    <cellStyle name="Normal 8 20 6" xfId="25573"/>
    <cellStyle name="Normal 8 20 6 2" xfId="25574"/>
    <cellStyle name="Normal 8 20 6 2 2" xfId="51420"/>
    <cellStyle name="Normal 8 20 6 3" xfId="25575"/>
    <cellStyle name="Normal 8 20 6 3 2" xfId="51421"/>
    <cellStyle name="Normal 8 20 6 4" xfId="25576"/>
    <cellStyle name="Normal 8 20 6 4 2" xfId="51422"/>
    <cellStyle name="Normal 8 20 6 5" xfId="25577"/>
    <cellStyle name="Normal 8 20 6 5 2" xfId="51423"/>
    <cellStyle name="Normal 8 20 6 6" xfId="51419"/>
    <cellStyle name="Normal 8 20 7" xfId="25578"/>
    <cellStyle name="Normal 8 20 7 2" xfId="51424"/>
    <cellStyle name="Normal 8 20 8" xfId="25579"/>
    <cellStyle name="Normal 8 20 8 2" xfId="51425"/>
    <cellStyle name="Normal 8 20 9" xfId="25580"/>
    <cellStyle name="Normal 8 20 9 2" xfId="51426"/>
    <cellStyle name="Normal 8 20_INDX_CORR" xfId="25581"/>
    <cellStyle name="Normal 8 21" xfId="25582"/>
    <cellStyle name="Normal 8 21 10" xfId="25583"/>
    <cellStyle name="Normal 8 21 10 2" xfId="51428"/>
    <cellStyle name="Normal 8 21 11" xfId="25584"/>
    <cellStyle name="Normal 8 21 11 2" xfId="51429"/>
    <cellStyle name="Normal 8 21 12" xfId="25585"/>
    <cellStyle name="Normal 8 21 12 2" xfId="51430"/>
    <cellStyle name="Normal 8 21 13" xfId="25586"/>
    <cellStyle name="Normal 8 21 13 2" xfId="51431"/>
    <cellStyle name="Normal 8 21 14" xfId="25587"/>
    <cellStyle name="Normal 8 21 14 2" xfId="51432"/>
    <cellStyle name="Normal 8 21 15" xfId="25588"/>
    <cellStyle name="Normal 8 21 15 2" xfId="51433"/>
    <cellStyle name="Normal 8 21 16" xfId="25589"/>
    <cellStyle name="Normal 8 21 16 2" xfId="51434"/>
    <cellStyle name="Normal 8 21 17" xfId="25590"/>
    <cellStyle name="Normal 8 21 17 2" xfId="51435"/>
    <cellStyle name="Normal 8 21 18" xfId="25591"/>
    <cellStyle name="Normal 8 21 18 2" xfId="51436"/>
    <cellStyle name="Normal 8 21 19" xfId="25592"/>
    <cellStyle name="Normal 8 21 19 2" xfId="51437"/>
    <cellStyle name="Normal 8 21 2" xfId="25593"/>
    <cellStyle name="Normal 8 21 2 2" xfId="25594"/>
    <cellStyle name="Normal 8 21 2 2 2" xfId="51439"/>
    <cellStyle name="Normal 8 21 2 3" xfId="25595"/>
    <cellStyle name="Normal 8 21 2 3 2" xfId="51440"/>
    <cellStyle name="Normal 8 21 2 4" xfId="25596"/>
    <cellStyle name="Normal 8 21 2 4 2" xfId="51441"/>
    <cellStyle name="Normal 8 21 2 5" xfId="25597"/>
    <cellStyle name="Normal 8 21 2 5 2" xfId="51442"/>
    <cellStyle name="Normal 8 21 2 6" xfId="25598"/>
    <cellStyle name="Normal 8 21 2 6 2" xfId="51443"/>
    <cellStyle name="Normal 8 21 2 7" xfId="25599"/>
    <cellStyle name="Normal 8 21 2 7 2" xfId="51444"/>
    <cellStyle name="Normal 8 21 2 8" xfId="31466"/>
    <cellStyle name="Normal 8 21 2 9" xfId="51438"/>
    <cellStyle name="Normal 8 21 2_REUTERS" xfId="25600"/>
    <cellStyle name="Normal 8 21 20" xfId="25601"/>
    <cellStyle name="Normal 8 21 20 2" xfId="51445"/>
    <cellStyle name="Normal 8 21 21" xfId="31465"/>
    <cellStyle name="Normal 8 21 22" xfId="51427"/>
    <cellStyle name="Normal 8 21 3" xfId="25602"/>
    <cellStyle name="Normal 8 21 3 2" xfId="25603"/>
    <cellStyle name="Normal 8 21 3 2 2" xfId="51447"/>
    <cellStyle name="Normal 8 21 3 3" xfId="25604"/>
    <cellStyle name="Normal 8 21 3 3 2" xfId="51448"/>
    <cellStyle name="Normal 8 21 3 4" xfId="25605"/>
    <cellStyle name="Normal 8 21 3 4 2" xfId="51449"/>
    <cellStyle name="Normal 8 21 3 5" xfId="25606"/>
    <cellStyle name="Normal 8 21 3 5 2" xfId="51450"/>
    <cellStyle name="Normal 8 21 3 6" xfId="25607"/>
    <cellStyle name="Normal 8 21 3 6 2" xfId="51451"/>
    <cellStyle name="Normal 8 21 3 7" xfId="25608"/>
    <cellStyle name="Normal 8 21 3 7 2" xfId="51452"/>
    <cellStyle name="Normal 8 21 3 8" xfId="31467"/>
    <cellStyle name="Normal 8 21 3 9" xfId="51446"/>
    <cellStyle name="Normal 8 21 3_REUTERS" xfId="25609"/>
    <cellStyle name="Normal 8 21 4" xfId="25610"/>
    <cellStyle name="Normal 8 21 4 2" xfId="25611"/>
    <cellStyle name="Normal 8 21 4 2 2" xfId="51454"/>
    <cellStyle name="Normal 8 21 4 3" xfId="25612"/>
    <cellStyle name="Normal 8 21 4 3 2" xfId="51455"/>
    <cellStyle name="Normal 8 21 4 4" xfId="25613"/>
    <cellStyle name="Normal 8 21 4 4 2" xfId="51456"/>
    <cellStyle name="Normal 8 21 4 5" xfId="25614"/>
    <cellStyle name="Normal 8 21 4 5 2" xfId="51457"/>
    <cellStyle name="Normal 8 21 4 6" xfId="25615"/>
    <cellStyle name="Normal 8 21 4 6 2" xfId="51458"/>
    <cellStyle name="Normal 8 21 4 7" xfId="25616"/>
    <cellStyle name="Normal 8 21 4 7 2" xfId="51459"/>
    <cellStyle name="Normal 8 21 4 8" xfId="31468"/>
    <cellStyle name="Normal 8 21 4 9" xfId="51453"/>
    <cellStyle name="Normal 8 21 4_REUTERS" xfId="25617"/>
    <cellStyle name="Normal 8 21 5" xfId="25618"/>
    <cellStyle name="Normal 8 21 5 2" xfId="25619"/>
    <cellStyle name="Normal 8 21 5 2 2" xfId="51461"/>
    <cellStyle name="Normal 8 21 5 3" xfId="25620"/>
    <cellStyle name="Normal 8 21 5 3 2" xfId="51462"/>
    <cellStyle name="Normal 8 21 5 4" xfId="25621"/>
    <cellStyle name="Normal 8 21 5 4 2" xfId="51463"/>
    <cellStyle name="Normal 8 21 5 5" xfId="25622"/>
    <cellStyle name="Normal 8 21 5 5 2" xfId="51464"/>
    <cellStyle name="Normal 8 21 5 6" xfId="25623"/>
    <cellStyle name="Normal 8 21 5 6 2" xfId="51465"/>
    <cellStyle name="Normal 8 21 5 7" xfId="25624"/>
    <cellStyle name="Normal 8 21 5 7 2" xfId="51466"/>
    <cellStyle name="Normal 8 21 5 8" xfId="31469"/>
    <cellStyle name="Normal 8 21 5 9" xfId="51460"/>
    <cellStyle name="Normal 8 21 5_REUTERS" xfId="25625"/>
    <cellStyle name="Normal 8 21 6" xfId="25626"/>
    <cellStyle name="Normal 8 21 6 2" xfId="25627"/>
    <cellStyle name="Normal 8 21 6 2 2" xfId="51468"/>
    <cellStyle name="Normal 8 21 6 3" xfId="25628"/>
    <cellStyle name="Normal 8 21 6 3 2" xfId="51469"/>
    <cellStyle name="Normal 8 21 6 4" xfId="25629"/>
    <cellStyle name="Normal 8 21 6 4 2" xfId="51470"/>
    <cellStyle name="Normal 8 21 6 5" xfId="25630"/>
    <cellStyle name="Normal 8 21 6 5 2" xfId="51471"/>
    <cellStyle name="Normal 8 21 6 6" xfId="51467"/>
    <cellStyle name="Normal 8 21 7" xfId="25631"/>
    <cellStyle name="Normal 8 21 7 2" xfId="51472"/>
    <cellStyle name="Normal 8 21 8" xfId="25632"/>
    <cellStyle name="Normal 8 21 8 2" xfId="51473"/>
    <cellStyle name="Normal 8 21 9" xfId="25633"/>
    <cellStyle name="Normal 8 21 9 2" xfId="51474"/>
    <cellStyle name="Normal 8 21_INDX_CORR" xfId="25634"/>
    <cellStyle name="Normal 8 22" xfId="25635"/>
    <cellStyle name="Normal 8 22 10" xfId="25636"/>
    <cellStyle name="Normal 8 22 10 2" xfId="51476"/>
    <cellStyle name="Normal 8 22 11" xfId="25637"/>
    <cellStyle name="Normal 8 22 11 2" xfId="51477"/>
    <cellStyle name="Normal 8 22 12" xfId="25638"/>
    <cellStyle name="Normal 8 22 12 2" xfId="51478"/>
    <cellStyle name="Normal 8 22 13" xfId="25639"/>
    <cellStyle name="Normal 8 22 13 2" xfId="51479"/>
    <cellStyle name="Normal 8 22 14" xfId="25640"/>
    <cellStyle name="Normal 8 22 14 2" xfId="51480"/>
    <cellStyle name="Normal 8 22 15" xfId="25641"/>
    <cellStyle name="Normal 8 22 15 2" xfId="51481"/>
    <cellStyle name="Normal 8 22 16" xfId="25642"/>
    <cellStyle name="Normal 8 22 16 2" xfId="51482"/>
    <cellStyle name="Normal 8 22 17" xfId="25643"/>
    <cellStyle name="Normal 8 22 17 2" xfId="51483"/>
    <cellStyle name="Normal 8 22 18" xfId="25644"/>
    <cellStyle name="Normal 8 22 18 2" xfId="51484"/>
    <cellStyle name="Normal 8 22 19" xfId="25645"/>
    <cellStyle name="Normal 8 22 19 2" xfId="51485"/>
    <cellStyle name="Normal 8 22 2" xfId="25646"/>
    <cellStyle name="Normal 8 22 2 2" xfId="25647"/>
    <cellStyle name="Normal 8 22 2 2 2" xfId="51487"/>
    <cellStyle name="Normal 8 22 2 3" xfId="25648"/>
    <cellStyle name="Normal 8 22 2 3 2" xfId="51488"/>
    <cellStyle name="Normal 8 22 2 4" xfId="25649"/>
    <cellStyle name="Normal 8 22 2 4 2" xfId="51489"/>
    <cellStyle name="Normal 8 22 2 5" xfId="25650"/>
    <cellStyle name="Normal 8 22 2 5 2" xfId="51490"/>
    <cellStyle name="Normal 8 22 2 6" xfId="25651"/>
    <cellStyle name="Normal 8 22 2 6 2" xfId="51491"/>
    <cellStyle name="Normal 8 22 2 7" xfId="25652"/>
    <cellStyle name="Normal 8 22 2 7 2" xfId="51492"/>
    <cellStyle name="Normal 8 22 2 8" xfId="31471"/>
    <cellStyle name="Normal 8 22 2 9" xfId="51486"/>
    <cellStyle name="Normal 8 22 2_REUTERS" xfId="25653"/>
    <cellStyle name="Normal 8 22 20" xfId="25654"/>
    <cellStyle name="Normal 8 22 20 2" xfId="51493"/>
    <cellStyle name="Normal 8 22 21" xfId="31470"/>
    <cellStyle name="Normal 8 22 22" xfId="51475"/>
    <cellStyle name="Normal 8 22 3" xfId="25655"/>
    <cellStyle name="Normal 8 22 3 2" xfId="25656"/>
    <cellStyle name="Normal 8 22 3 2 2" xfId="51495"/>
    <cellStyle name="Normal 8 22 3 3" xfId="25657"/>
    <cellStyle name="Normal 8 22 3 3 2" xfId="51496"/>
    <cellStyle name="Normal 8 22 3 4" xfId="25658"/>
    <cellStyle name="Normal 8 22 3 4 2" xfId="51497"/>
    <cellStyle name="Normal 8 22 3 5" xfId="25659"/>
    <cellStyle name="Normal 8 22 3 5 2" xfId="51498"/>
    <cellStyle name="Normal 8 22 3 6" xfId="25660"/>
    <cellStyle name="Normal 8 22 3 6 2" xfId="51499"/>
    <cellStyle name="Normal 8 22 3 7" xfId="25661"/>
    <cellStyle name="Normal 8 22 3 7 2" xfId="51500"/>
    <cellStyle name="Normal 8 22 3 8" xfId="31472"/>
    <cellStyle name="Normal 8 22 3 9" xfId="51494"/>
    <cellStyle name="Normal 8 22 3_REUTERS" xfId="25662"/>
    <cellStyle name="Normal 8 22 4" xfId="25663"/>
    <cellStyle name="Normal 8 22 4 2" xfId="25664"/>
    <cellStyle name="Normal 8 22 4 2 2" xfId="51502"/>
    <cellStyle name="Normal 8 22 4 3" xfId="25665"/>
    <cellStyle name="Normal 8 22 4 3 2" xfId="51503"/>
    <cellStyle name="Normal 8 22 4 4" xfId="25666"/>
    <cellStyle name="Normal 8 22 4 4 2" xfId="51504"/>
    <cellStyle name="Normal 8 22 4 5" xfId="25667"/>
    <cellStyle name="Normal 8 22 4 5 2" xfId="51505"/>
    <cellStyle name="Normal 8 22 4 6" xfId="25668"/>
    <cellStyle name="Normal 8 22 4 6 2" xfId="51506"/>
    <cellStyle name="Normal 8 22 4 7" xfId="25669"/>
    <cellStyle name="Normal 8 22 4 7 2" xfId="51507"/>
    <cellStyle name="Normal 8 22 4 8" xfId="31473"/>
    <cellStyle name="Normal 8 22 4 9" xfId="51501"/>
    <cellStyle name="Normal 8 22 4_REUTERS" xfId="25670"/>
    <cellStyle name="Normal 8 22 5" xfId="25671"/>
    <cellStyle name="Normal 8 22 5 2" xfId="25672"/>
    <cellStyle name="Normal 8 22 5 2 2" xfId="51509"/>
    <cellStyle name="Normal 8 22 5 3" xfId="25673"/>
    <cellStyle name="Normal 8 22 5 3 2" xfId="51510"/>
    <cellStyle name="Normal 8 22 5 4" xfId="25674"/>
    <cellStyle name="Normal 8 22 5 4 2" xfId="51511"/>
    <cellStyle name="Normal 8 22 5 5" xfId="25675"/>
    <cellStyle name="Normal 8 22 5 5 2" xfId="51512"/>
    <cellStyle name="Normal 8 22 5 6" xfId="25676"/>
    <cellStyle name="Normal 8 22 5 6 2" xfId="51513"/>
    <cellStyle name="Normal 8 22 5 7" xfId="25677"/>
    <cellStyle name="Normal 8 22 5 7 2" xfId="51514"/>
    <cellStyle name="Normal 8 22 5 8" xfId="31474"/>
    <cellStyle name="Normal 8 22 5 9" xfId="51508"/>
    <cellStyle name="Normal 8 22 5_REUTERS" xfId="25678"/>
    <cellStyle name="Normal 8 22 6" xfId="25679"/>
    <cellStyle name="Normal 8 22 6 2" xfId="25680"/>
    <cellStyle name="Normal 8 22 6 2 2" xfId="51516"/>
    <cellStyle name="Normal 8 22 6 3" xfId="25681"/>
    <cellStyle name="Normal 8 22 6 3 2" xfId="51517"/>
    <cellStyle name="Normal 8 22 6 4" xfId="25682"/>
    <cellStyle name="Normal 8 22 6 4 2" xfId="51518"/>
    <cellStyle name="Normal 8 22 6 5" xfId="25683"/>
    <cellStyle name="Normal 8 22 6 5 2" xfId="51519"/>
    <cellStyle name="Normal 8 22 6 6" xfId="51515"/>
    <cellStyle name="Normal 8 22 7" xfId="25684"/>
    <cellStyle name="Normal 8 22 7 2" xfId="51520"/>
    <cellStyle name="Normal 8 22 8" xfId="25685"/>
    <cellStyle name="Normal 8 22 8 2" xfId="51521"/>
    <cellStyle name="Normal 8 22 9" xfId="25686"/>
    <cellStyle name="Normal 8 22 9 2" xfId="51522"/>
    <cellStyle name="Normal 8 22_INDX_CORR" xfId="25687"/>
    <cellStyle name="Normal 8 23" xfId="25688"/>
    <cellStyle name="Normal 8 23 10" xfId="25689"/>
    <cellStyle name="Normal 8 23 10 2" xfId="51524"/>
    <cellStyle name="Normal 8 23 11" xfId="25690"/>
    <cellStyle name="Normal 8 23 11 2" xfId="51525"/>
    <cellStyle name="Normal 8 23 12" xfId="25691"/>
    <cellStyle name="Normal 8 23 12 2" xfId="51526"/>
    <cellStyle name="Normal 8 23 13" xfId="25692"/>
    <cellStyle name="Normal 8 23 13 2" xfId="51527"/>
    <cellStyle name="Normal 8 23 14" xfId="25693"/>
    <cellStyle name="Normal 8 23 14 2" xfId="51528"/>
    <cellStyle name="Normal 8 23 15" xfId="25694"/>
    <cellStyle name="Normal 8 23 15 2" xfId="51529"/>
    <cellStyle name="Normal 8 23 16" xfId="25695"/>
    <cellStyle name="Normal 8 23 16 2" xfId="51530"/>
    <cellStyle name="Normal 8 23 17" xfId="25696"/>
    <cellStyle name="Normal 8 23 17 2" xfId="51531"/>
    <cellStyle name="Normal 8 23 18" xfId="25697"/>
    <cellStyle name="Normal 8 23 18 2" xfId="51532"/>
    <cellStyle name="Normal 8 23 19" xfId="25698"/>
    <cellStyle name="Normal 8 23 19 2" xfId="51533"/>
    <cellStyle name="Normal 8 23 2" xfId="25699"/>
    <cellStyle name="Normal 8 23 2 2" xfId="25700"/>
    <cellStyle name="Normal 8 23 2 2 2" xfId="51535"/>
    <cellStyle name="Normal 8 23 2 3" xfId="25701"/>
    <cellStyle name="Normal 8 23 2 3 2" xfId="51536"/>
    <cellStyle name="Normal 8 23 2 4" xfId="25702"/>
    <cellStyle name="Normal 8 23 2 4 2" xfId="51537"/>
    <cellStyle name="Normal 8 23 2 5" xfId="25703"/>
    <cellStyle name="Normal 8 23 2 5 2" xfId="51538"/>
    <cellStyle name="Normal 8 23 2 6" xfId="25704"/>
    <cellStyle name="Normal 8 23 2 6 2" xfId="51539"/>
    <cellStyle name="Normal 8 23 2 7" xfId="25705"/>
    <cellStyle name="Normal 8 23 2 7 2" xfId="51540"/>
    <cellStyle name="Normal 8 23 2 8" xfId="31476"/>
    <cellStyle name="Normal 8 23 2 9" xfId="51534"/>
    <cellStyle name="Normal 8 23 2_REUTERS" xfId="25706"/>
    <cellStyle name="Normal 8 23 20" xfId="25707"/>
    <cellStyle name="Normal 8 23 20 2" xfId="51541"/>
    <cellStyle name="Normal 8 23 21" xfId="31475"/>
    <cellStyle name="Normal 8 23 22" xfId="51523"/>
    <cellStyle name="Normal 8 23 3" xfId="25708"/>
    <cellStyle name="Normal 8 23 3 2" xfId="25709"/>
    <cellStyle name="Normal 8 23 3 2 2" xfId="51543"/>
    <cellStyle name="Normal 8 23 3 3" xfId="25710"/>
    <cellStyle name="Normal 8 23 3 3 2" xfId="51544"/>
    <cellStyle name="Normal 8 23 3 4" xfId="25711"/>
    <cellStyle name="Normal 8 23 3 4 2" xfId="51545"/>
    <cellStyle name="Normal 8 23 3 5" xfId="25712"/>
    <cellStyle name="Normal 8 23 3 5 2" xfId="51546"/>
    <cellStyle name="Normal 8 23 3 6" xfId="25713"/>
    <cellStyle name="Normal 8 23 3 6 2" xfId="51547"/>
    <cellStyle name="Normal 8 23 3 7" xfId="25714"/>
    <cellStyle name="Normal 8 23 3 7 2" xfId="51548"/>
    <cellStyle name="Normal 8 23 3 8" xfId="31477"/>
    <cellStyle name="Normal 8 23 3 9" xfId="51542"/>
    <cellStyle name="Normal 8 23 3_REUTERS" xfId="25715"/>
    <cellStyle name="Normal 8 23 4" xfId="25716"/>
    <cellStyle name="Normal 8 23 4 2" xfId="25717"/>
    <cellStyle name="Normal 8 23 4 2 2" xfId="51550"/>
    <cellStyle name="Normal 8 23 4 3" xfId="25718"/>
    <cellStyle name="Normal 8 23 4 3 2" xfId="51551"/>
    <cellStyle name="Normal 8 23 4 4" xfId="25719"/>
    <cellStyle name="Normal 8 23 4 4 2" xfId="51552"/>
    <cellStyle name="Normal 8 23 4 5" xfId="25720"/>
    <cellStyle name="Normal 8 23 4 5 2" xfId="51553"/>
    <cellStyle name="Normal 8 23 4 6" xfId="25721"/>
    <cellStyle name="Normal 8 23 4 6 2" xfId="51554"/>
    <cellStyle name="Normal 8 23 4 7" xfId="25722"/>
    <cellStyle name="Normal 8 23 4 7 2" xfId="51555"/>
    <cellStyle name="Normal 8 23 4 8" xfId="31478"/>
    <cellStyle name="Normal 8 23 4 9" xfId="51549"/>
    <cellStyle name="Normal 8 23 4_REUTERS" xfId="25723"/>
    <cellStyle name="Normal 8 23 5" xfId="25724"/>
    <cellStyle name="Normal 8 23 5 2" xfId="25725"/>
    <cellStyle name="Normal 8 23 5 2 2" xfId="51557"/>
    <cellStyle name="Normal 8 23 5 3" xfId="25726"/>
    <cellStyle name="Normal 8 23 5 3 2" xfId="51558"/>
    <cellStyle name="Normal 8 23 5 4" xfId="25727"/>
    <cellStyle name="Normal 8 23 5 4 2" xfId="51559"/>
    <cellStyle name="Normal 8 23 5 5" xfId="25728"/>
    <cellStyle name="Normal 8 23 5 5 2" xfId="51560"/>
    <cellStyle name="Normal 8 23 5 6" xfId="25729"/>
    <cellStyle name="Normal 8 23 5 6 2" xfId="51561"/>
    <cellStyle name="Normal 8 23 5 7" xfId="25730"/>
    <cellStyle name="Normal 8 23 5 7 2" xfId="51562"/>
    <cellStyle name="Normal 8 23 5 8" xfId="31479"/>
    <cellStyle name="Normal 8 23 5 9" xfId="51556"/>
    <cellStyle name="Normal 8 23 5_REUTERS" xfId="25731"/>
    <cellStyle name="Normal 8 23 6" xfId="25732"/>
    <cellStyle name="Normal 8 23 6 2" xfId="25733"/>
    <cellStyle name="Normal 8 23 6 2 2" xfId="51564"/>
    <cellStyle name="Normal 8 23 6 3" xfId="25734"/>
    <cellStyle name="Normal 8 23 6 3 2" xfId="51565"/>
    <cellStyle name="Normal 8 23 6 4" xfId="25735"/>
    <cellStyle name="Normal 8 23 6 4 2" xfId="51566"/>
    <cellStyle name="Normal 8 23 6 5" xfId="25736"/>
    <cellStyle name="Normal 8 23 6 5 2" xfId="51567"/>
    <cellStyle name="Normal 8 23 6 6" xfId="51563"/>
    <cellStyle name="Normal 8 23 7" xfId="25737"/>
    <cellStyle name="Normal 8 23 7 2" xfId="51568"/>
    <cellStyle name="Normal 8 23 8" xfId="25738"/>
    <cellStyle name="Normal 8 23 8 2" xfId="51569"/>
    <cellStyle name="Normal 8 23 9" xfId="25739"/>
    <cellStyle name="Normal 8 23 9 2" xfId="51570"/>
    <cellStyle name="Normal 8 23_INDX_CORR" xfId="25740"/>
    <cellStyle name="Normal 8 24" xfId="25741"/>
    <cellStyle name="Normal 8 24 10" xfId="25742"/>
    <cellStyle name="Normal 8 24 10 2" xfId="51572"/>
    <cellStyle name="Normal 8 24 11" xfId="25743"/>
    <cellStyle name="Normal 8 24 11 2" xfId="51573"/>
    <cellStyle name="Normal 8 24 12" xfId="25744"/>
    <cellStyle name="Normal 8 24 12 2" xfId="51574"/>
    <cellStyle name="Normal 8 24 13" xfId="25745"/>
    <cellStyle name="Normal 8 24 13 2" xfId="51575"/>
    <cellStyle name="Normal 8 24 14" xfId="25746"/>
    <cellStyle name="Normal 8 24 14 2" xfId="51576"/>
    <cellStyle name="Normal 8 24 15" xfId="25747"/>
    <cellStyle name="Normal 8 24 15 2" xfId="51577"/>
    <cellStyle name="Normal 8 24 16" xfId="25748"/>
    <cellStyle name="Normal 8 24 16 2" xfId="51578"/>
    <cellStyle name="Normal 8 24 17" xfId="25749"/>
    <cellStyle name="Normal 8 24 17 2" xfId="51579"/>
    <cellStyle name="Normal 8 24 18" xfId="25750"/>
    <cellStyle name="Normal 8 24 18 2" xfId="51580"/>
    <cellStyle name="Normal 8 24 19" xfId="25751"/>
    <cellStyle name="Normal 8 24 19 2" xfId="51581"/>
    <cellStyle name="Normal 8 24 2" xfId="25752"/>
    <cellStyle name="Normal 8 24 2 2" xfId="25753"/>
    <cellStyle name="Normal 8 24 2 2 2" xfId="51583"/>
    <cellStyle name="Normal 8 24 2 3" xfId="25754"/>
    <cellStyle name="Normal 8 24 2 3 2" xfId="51584"/>
    <cellStyle name="Normal 8 24 2 4" xfId="25755"/>
    <cellStyle name="Normal 8 24 2 4 2" xfId="51585"/>
    <cellStyle name="Normal 8 24 2 5" xfId="25756"/>
    <cellStyle name="Normal 8 24 2 5 2" xfId="51586"/>
    <cellStyle name="Normal 8 24 2 6" xfId="25757"/>
    <cellStyle name="Normal 8 24 2 6 2" xfId="51587"/>
    <cellStyle name="Normal 8 24 2 7" xfId="25758"/>
    <cellStyle name="Normal 8 24 2 7 2" xfId="51588"/>
    <cellStyle name="Normal 8 24 2 8" xfId="31481"/>
    <cellStyle name="Normal 8 24 2 9" xfId="51582"/>
    <cellStyle name="Normal 8 24 2_REUTERS" xfId="25759"/>
    <cellStyle name="Normal 8 24 20" xfId="25760"/>
    <cellStyle name="Normal 8 24 20 2" xfId="51589"/>
    <cellStyle name="Normal 8 24 21" xfId="31480"/>
    <cellStyle name="Normal 8 24 22" xfId="51571"/>
    <cellStyle name="Normal 8 24 3" xfId="25761"/>
    <cellStyle name="Normal 8 24 3 2" xfId="25762"/>
    <cellStyle name="Normal 8 24 3 2 2" xfId="51591"/>
    <cellStyle name="Normal 8 24 3 3" xfId="25763"/>
    <cellStyle name="Normal 8 24 3 3 2" xfId="51592"/>
    <cellStyle name="Normal 8 24 3 4" xfId="25764"/>
    <cellStyle name="Normal 8 24 3 4 2" xfId="51593"/>
    <cellStyle name="Normal 8 24 3 5" xfId="25765"/>
    <cellStyle name="Normal 8 24 3 5 2" xfId="51594"/>
    <cellStyle name="Normal 8 24 3 6" xfId="25766"/>
    <cellStyle name="Normal 8 24 3 6 2" xfId="51595"/>
    <cellStyle name="Normal 8 24 3 7" xfId="25767"/>
    <cellStyle name="Normal 8 24 3 7 2" xfId="51596"/>
    <cellStyle name="Normal 8 24 3 8" xfId="31482"/>
    <cellStyle name="Normal 8 24 3 9" xfId="51590"/>
    <cellStyle name="Normal 8 24 3_REUTERS" xfId="25768"/>
    <cellStyle name="Normal 8 24 4" xfId="25769"/>
    <cellStyle name="Normal 8 24 4 2" xfId="25770"/>
    <cellStyle name="Normal 8 24 4 2 2" xfId="51598"/>
    <cellStyle name="Normal 8 24 4 3" xfId="25771"/>
    <cellStyle name="Normal 8 24 4 3 2" xfId="51599"/>
    <cellStyle name="Normal 8 24 4 4" xfId="25772"/>
    <cellStyle name="Normal 8 24 4 4 2" xfId="51600"/>
    <cellStyle name="Normal 8 24 4 5" xfId="25773"/>
    <cellStyle name="Normal 8 24 4 5 2" xfId="51601"/>
    <cellStyle name="Normal 8 24 4 6" xfId="25774"/>
    <cellStyle name="Normal 8 24 4 6 2" xfId="51602"/>
    <cellStyle name="Normal 8 24 4 7" xfId="25775"/>
    <cellStyle name="Normal 8 24 4 7 2" xfId="51603"/>
    <cellStyle name="Normal 8 24 4 8" xfId="31483"/>
    <cellStyle name="Normal 8 24 4 9" xfId="51597"/>
    <cellStyle name="Normal 8 24 4_REUTERS" xfId="25776"/>
    <cellStyle name="Normal 8 24 5" xfId="25777"/>
    <cellStyle name="Normal 8 24 5 2" xfId="25778"/>
    <cellStyle name="Normal 8 24 5 2 2" xfId="51605"/>
    <cellStyle name="Normal 8 24 5 3" xfId="25779"/>
    <cellStyle name="Normal 8 24 5 3 2" xfId="51606"/>
    <cellStyle name="Normal 8 24 5 4" xfId="25780"/>
    <cellStyle name="Normal 8 24 5 4 2" xfId="51607"/>
    <cellStyle name="Normal 8 24 5 5" xfId="25781"/>
    <cellStyle name="Normal 8 24 5 5 2" xfId="51608"/>
    <cellStyle name="Normal 8 24 5 6" xfId="25782"/>
    <cellStyle name="Normal 8 24 5 6 2" xfId="51609"/>
    <cellStyle name="Normal 8 24 5 7" xfId="25783"/>
    <cellStyle name="Normal 8 24 5 7 2" xfId="51610"/>
    <cellStyle name="Normal 8 24 5 8" xfId="31484"/>
    <cellStyle name="Normal 8 24 5 9" xfId="51604"/>
    <cellStyle name="Normal 8 24 5_REUTERS" xfId="25784"/>
    <cellStyle name="Normal 8 24 6" xfId="25785"/>
    <cellStyle name="Normal 8 24 6 2" xfId="25786"/>
    <cellStyle name="Normal 8 24 6 2 2" xfId="51612"/>
    <cellStyle name="Normal 8 24 6 3" xfId="25787"/>
    <cellStyle name="Normal 8 24 6 3 2" xfId="51613"/>
    <cellStyle name="Normal 8 24 6 4" xfId="25788"/>
    <cellStyle name="Normal 8 24 6 4 2" xfId="51614"/>
    <cellStyle name="Normal 8 24 6 5" xfId="25789"/>
    <cellStyle name="Normal 8 24 6 5 2" xfId="51615"/>
    <cellStyle name="Normal 8 24 6 6" xfId="51611"/>
    <cellStyle name="Normal 8 24 7" xfId="25790"/>
    <cellStyle name="Normal 8 24 7 2" xfId="51616"/>
    <cellStyle name="Normal 8 24 8" xfId="25791"/>
    <cellStyle name="Normal 8 24 8 2" xfId="51617"/>
    <cellStyle name="Normal 8 24 9" xfId="25792"/>
    <cellStyle name="Normal 8 24 9 2" xfId="51618"/>
    <cellStyle name="Normal 8 24_INDX_CORR" xfId="25793"/>
    <cellStyle name="Normal 8 25" xfId="25794"/>
    <cellStyle name="Normal 8 25 10" xfId="25795"/>
    <cellStyle name="Normal 8 25 10 2" xfId="51620"/>
    <cellStyle name="Normal 8 25 11" xfId="25796"/>
    <cellStyle name="Normal 8 25 11 2" xfId="51621"/>
    <cellStyle name="Normal 8 25 12" xfId="25797"/>
    <cellStyle name="Normal 8 25 12 2" xfId="51622"/>
    <cellStyle name="Normal 8 25 13" xfId="25798"/>
    <cellStyle name="Normal 8 25 13 2" xfId="51623"/>
    <cellStyle name="Normal 8 25 14" xfId="25799"/>
    <cellStyle name="Normal 8 25 14 2" xfId="51624"/>
    <cellStyle name="Normal 8 25 15" xfId="25800"/>
    <cellStyle name="Normal 8 25 15 2" xfId="51625"/>
    <cellStyle name="Normal 8 25 16" xfId="25801"/>
    <cellStyle name="Normal 8 25 16 2" xfId="51626"/>
    <cellStyle name="Normal 8 25 17" xfId="25802"/>
    <cellStyle name="Normal 8 25 17 2" xfId="51627"/>
    <cellStyle name="Normal 8 25 18" xfId="25803"/>
    <cellStyle name="Normal 8 25 18 2" xfId="51628"/>
    <cellStyle name="Normal 8 25 19" xfId="25804"/>
    <cellStyle name="Normal 8 25 19 2" xfId="51629"/>
    <cellStyle name="Normal 8 25 2" xfId="25805"/>
    <cellStyle name="Normal 8 25 2 2" xfId="25806"/>
    <cellStyle name="Normal 8 25 2 2 2" xfId="51631"/>
    <cellStyle name="Normal 8 25 2 3" xfId="25807"/>
    <cellStyle name="Normal 8 25 2 3 2" xfId="51632"/>
    <cellStyle name="Normal 8 25 2 4" xfId="25808"/>
    <cellStyle name="Normal 8 25 2 4 2" xfId="51633"/>
    <cellStyle name="Normal 8 25 2 5" xfId="25809"/>
    <cellStyle name="Normal 8 25 2 5 2" xfId="51634"/>
    <cellStyle name="Normal 8 25 2 6" xfId="25810"/>
    <cellStyle name="Normal 8 25 2 6 2" xfId="51635"/>
    <cellStyle name="Normal 8 25 2 7" xfId="25811"/>
    <cellStyle name="Normal 8 25 2 7 2" xfId="51636"/>
    <cellStyle name="Normal 8 25 2 8" xfId="31486"/>
    <cellStyle name="Normal 8 25 2 9" xfId="51630"/>
    <cellStyle name="Normal 8 25 2_REUTERS" xfId="25812"/>
    <cellStyle name="Normal 8 25 20" xfId="25813"/>
    <cellStyle name="Normal 8 25 20 2" xfId="51637"/>
    <cellStyle name="Normal 8 25 21" xfId="31485"/>
    <cellStyle name="Normal 8 25 22" xfId="51619"/>
    <cellStyle name="Normal 8 25 3" xfId="25814"/>
    <cellStyle name="Normal 8 25 3 2" xfId="25815"/>
    <cellStyle name="Normal 8 25 3 2 2" xfId="51639"/>
    <cellStyle name="Normal 8 25 3 3" xfId="25816"/>
    <cellStyle name="Normal 8 25 3 3 2" xfId="51640"/>
    <cellStyle name="Normal 8 25 3 4" xfId="25817"/>
    <cellStyle name="Normal 8 25 3 4 2" xfId="51641"/>
    <cellStyle name="Normal 8 25 3 5" xfId="25818"/>
    <cellStyle name="Normal 8 25 3 5 2" xfId="51642"/>
    <cellStyle name="Normal 8 25 3 6" xfId="25819"/>
    <cellStyle name="Normal 8 25 3 6 2" xfId="51643"/>
    <cellStyle name="Normal 8 25 3 7" xfId="25820"/>
    <cellStyle name="Normal 8 25 3 7 2" xfId="51644"/>
    <cellStyle name="Normal 8 25 3 8" xfId="31487"/>
    <cellStyle name="Normal 8 25 3 9" xfId="51638"/>
    <cellStyle name="Normal 8 25 3_REUTERS" xfId="25821"/>
    <cellStyle name="Normal 8 25 4" xfId="25822"/>
    <cellStyle name="Normal 8 25 4 2" xfId="25823"/>
    <cellStyle name="Normal 8 25 4 2 2" xfId="51646"/>
    <cellStyle name="Normal 8 25 4 3" xfId="25824"/>
    <cellStyle name="Normal 8 25 4 3 2" xfId="51647"/>
    <cellStyle name="Normal 8 25 4 4" xfId="25825"/>
    <cellStyle name="Normal 8 25 4 4 2" xfId="51648"/>
    <cellStyle name="Normal 8 25 4 5" xfId="25826"/>
    <cellStyle name="Normal 8 25 4 5 2" xfId="51649"/>
    <cellStyle name="Normal 8 25 4 6" xfId="25827"/>
    <cellStyle name="Normal 8 25 4 6 2" xfId="51650"/>
    <cellStyle name="Normal 8 25 4 7" xfId="25828"/>
    <cellStyle name="Normal 8 25 4 7 2" xfId="51651"/>
    <cellStyle name="Normal 8 25 4 8" xfId="31488"/>
    <cellStyle name="Normal 8 25 4 9" xfId="51645"/>
    <cellStyle name="Normal 8 25 4_REUTERS" xfId="25829"/>
    <cellStyle name="Normal 8 25 5" xfId="25830"/>
    <cellStyle name="Normal 8 25 5 2" xfId="25831"/>
    <cellStyle name="Normal 8 25 5 2 2" xfId="51653"/>
    <cellStyle name="Normal 8 25 5 3" xfId="25832"/>
    <cellStyle name="Normal 8 25 5 3 2" xfId="51654"/>
    <cellStyle name="Normal 8 25 5 4" xfId="25833"/>
    <cellStyle name="Normal 8 25 5 4 2" xfId="51655"/>
    <cellStyle name="Normal 8 25 5 5" xfId="25834"/>
    <cellStyle name="Normal 8 25 5 5 2" xfId="51656"/>
    <cellStyle name="Normal 8 25 5 6" xfId="25835"/>
    <cellStyle name="Normal 8 25 5 6 2" xfId="51657"/>
    <cellStyle name="Normal 8 25 5 7" xfId="25836"/>
    <cellStyle name="Normal 8 25 5 7 2" xfId="51658"/>
    <cellStyle name="Normal 8 25 5 8" xfId="31489"/>
    <cellStyle name="Normal 8 25 5 9" xfId="51652"/>
    <cellStyle name="Normal 8 25 5_REUTERS" xfId="25837"/>
    <cellStyle name="Normal 8 25 6" xfId="25838"/>
    <cellStyle name="Normal 8 25 6 2" xfId="25839"/>
    <cellStyle name="Normal 8 25 6 2 2" xfId="51660"/>
    <cellStyle name="Normal 8 25 6 3" xfId="25840"/>
    <cellStyle name="Normal 8 25 6 3 2" xfId="51661"/>
    <cellStyle name="Normal 8 25 6 4" xfId="25841"/>
    <cellStyle name="Normal 8 25 6 4 2" xfId="51662"/>
    <cellStyle name="Normal 8 25 6 5" xfId="25842"/>
    <cellStyle name="Normal 8 25 6 5 2" xfId="51663"/>
    <cellStyle name="Normal 8 25 6 6" xfId="51659"/>
    <cellStyle name="Normal 8 25 7" xfId="25843"/>
    <cellStyle name="Normal 8 25 7 2" xfId="51664"/>
    <cellStyle name="Normal 8 25 8" xfId="25844"/>
    <cellStyle name="Normal 8 25 8 2" xfId="51665"/>
    <cellStyle name="Normal 8 25 9" xfId="25845"/>
    <cellStyle name="Normal 8 25 9 2" xfId="51666"/>
    <cellStyle name="Normal 8 25_INDX_CORR" xfId="25846"/>
    <cellStyle name="Normal 8 26" xfId="25847"/>
    <cellStyle name="Normal 8 26 10" xfId="25848"/>
    <cellStyle name="Normal 8 26 10 2" xfId="51668"/>
    <cellStyle name="Normal 8 26 11" xfId="25849"/>
    <cellStyle name="Normal 8 26 11 2" xfId="51669"/>
    <cellStyle name="Normal 8 26 12" xfId="25850"/>
    <cellStyle name="Normal 8 26 12 2" xfId="51670"/>
    <cellStyle name="Normal 8 26 13" xfId="25851"/>
    <cellStyle name="Normal 8 26 13 2" xfId="51671"/>
    <cellStyle name="Normal 8 26 14" xfId="25852"/>
    <cellStyle name="Normal 8 26 14 2" xfId="51672"/>
    <cellStyle name="Normal 8 26 15" xfId="25853"/>
    <cellStyle name="Normal 8 26 15 2" xfId="51673"/>
    <cellStyle name="Normal 8 26 16" xfId="25854"/>
    <cellStyle name="Normal 8 26 16 2" xfId="51674"/>
    <cellStyle name="Normal 8 26 17" xfId="25855"/>
    <cellStyle name="Normal 8 26 17 2" xfId="51675"/>
    <cellStyle name="Normal 8 26 18" xfId="25856"/>
    <cellStyle name="Normal 8 26 18 2" xfId="51676"/>
    <cellStyle name="Normal 8 26 19" xfId="25857"/>
    <cellStyle name="Normal 8 26 19 2" xfId="51677"/>
    <cellStyle name="Normal 8 26 2" xfId="25858"/>
    <cellStyle name="Normal 8 26 2 2" xfId="25859"/>
    <cellStyle name="Normal 8 26 2 2 2" xfId="51679"/>
    <cellStyle name="Normal 8 26 2 3" xfId="25860"/>
    <cellStyle name="Normal 8 26 2 3 2" xfId="51680"/>
    <cellStyle name="Normal 8 26 2 4" xfId="25861"/>
    <cellStyle name="Normal 8 26 2 4 2" xfId="51681"/>
    <cellStyle name="Normal 8 26 2 5" xfId="25862"/>
    <cellStyle name="Normal 8 26 2 5 2" xfId="51682"/>
    <cellStyle name="Normal 8 26 2 6" xfId="25863"/>
    <cellStyle name="Normal 8 26 2 6 2" xfId="51683"/>
    <cellStyle name="Normal 8 26 2 7" xfId="25864"/>
    <cellStyle name="Normal 8 26 2 7 2" xfId="51684"/>
    <cellStyle name="Normal 8 26 2 8" xfId="31491"/>
    <cellStyle name="Normal 8 26 2 9" xfId="51678"/>
    <cellStyle name="Normal 8 26 2_REUTERS" xfId="25865"/>
    <cellStyle name="Normal 8 26 20" xfId="25866"/>
    <cellStyle name="Normal 8 26 20 2" xfId="51685"/>
    <cellStyle name="Normal 8 26 21" xfId="31490"/>
    <cellStyle name="Normal 8 26 22" xfId="51667"/>
    <cellStyle name="Normal 8 26 3" xfId="25867"/>
    <cellStyle name="Normal 8 26 3 2" xfId="25868"/>
    <cellStyle name="Normal 8 26 3 2 2" xfId="51687"/>
    <cellStyle name="Normal 8 26 3 3" xfId="25869"/>
    <cellStyle name="Normal 8 26 3 3 2" xfId="51688"/>
    <cellStyle name="Normal 8 26 3 4" xfId="25870"/>
    <cellStyle name="Normal 8 26 3 4 2" xfId="51689"/>
    <cellStyle name="Normal 8 26 3 5" xfId="25871"/>
    <cellStyle name="Normal 8 26 3 5 2" xfId="51690"/>
    <cellStyle name="Normal 8 26 3 6" xfId="25872"/>
    <cellStyle name="Normal 8 26 3 6 2" xfId="51691"/>
    <cellStyle name="Normal 8 26 3 7" xfId="25873"/>
    <cellStyle name="Normal 8 26 3 7 2" xfId="51692"/>
    <cellStyle name="Normal 8 26 3 8" xfId="31492"/>
    <cellStyle name="Normal 8 26 3 9" xfId="51686"/>
    <cellStyle name="Normal 8 26 3_REUTERS" xfId="25874"/>
    <cellStyle name="Normal 8 26 4" xfId="25875"/>
    <cellStyle name="Normal 8 26 4 2" xfId="25876"/>
    <cellStyle name="Normal 8 26 4 2 2" xfId="51694"/>
    <cellStyle name="Normal 8 26 4 3" xfId="25877"/>
    <cellStyle name="Normal 8 26 4 3 2" xfId="51695"/>
    <cellStyle name="Normal 8 26 4 4" xfId="25878"/>
    <cellStyle name="Normal 8 26 4 4 2" xfId="51696"/>
    <cellStyle name="Normal 8 26 4 5" xfId="25879"/>
    <cellStyle name="Normal 8 26 4 5 2" xfId="51697"/>
    <cellStyle name="Normal 8 26 4 6" xfId="25880"/>
    <cellStyle name="Normal 8 26 4 6 2" xfId="51698"/>
    <cellStyle name="Normal 8 26 4 7" xfId="25881"/>
    <cellStyle name="Normal 8 26 4 7 2" xfId="51699"/>
    <cellStyle name="Normal 8 26 4 8" xfId="31493"/>
    <cellStyle name="Normal 8 26 4 9" xfId="51693"/>
    <cellStyle name="Normal 8 26 4_REUTERS" xfId="25882"/>
    <cellStyle name="Normal 8 26 5" xfId="25883"/>
    <cellStyle name="Normal 8 26 5 2" xfId="25884"/>
    <cellStyle name="Normal 8 26 5 2 2" xfId="51701"/>
    <cellStyle name="Normal 8 26 5 3" xfId="25885"/>
    <cellStyle name="Normal 8 26 5 3 2" xfId="51702"/>
    <cellStyle name="Normal 8 26 5 4" xfId="25886"/>
    <cellStyle name="Normal 8 26 5 4 2" xfId="51703"/>
    <cellStyle name="Normal 8 26 5 5" xfId="25887"/>
    <cellStyle name="Normal 8 26 5 5 2" xfId="51704"/>
    <cellStyle name="Normal 8 26 5 6" xfId="25888"/>
    <cellStyle name="Normal 8 26 5 6 2" xfId="51705"/>
    <cellStyle name="Normal 8 26 5 7" xfId="25889"/>
    <cellStyle name="Normal 8 26 5 7 2" xfId="51706"/>
    <cellStyle name="Normal 8 26 5 8" xfId="31494"/>
    <cellStyle name="Normal 8 26 5 9" xfId="51700"/>
    <cellStyle name="Normal 8 26 5_REUTERS" xfId="25890"/>
    <cellStyle name="Normal 8 26 6" xfId="25891"/>
    <cellStyle name="Normal 8 26 6 2" xfId="25892"/>
    <cellStyle name="Normal 8 26 6 2 2" xfId="51708"/>
    <cellStyle name="Normal 8 26 6 3" xfId="25893"/>
    <cellStyle name="Normal 8 26 6 3 2" xfId="51709"/>
    <cellStyle name="Normal 8 26 6 4" xfId="25894"/>
    <cellStyle name="Normal 8 26 6 4 2" xfId="51710"/>
    <cellStyle name="Normal 8 26 6 5" xfId="25895"/>
    <cellStyle name="Normal 8 26 6 5 2" xfId="51711"/>
    <cellStyle name="Normal 8 26 6 6" xfId="51707"/>
    <cellStyle name="Normal 8 26 7" xfId="25896"/>
    <cellStyle name="Normal 8 26 7 2" xfId="51712"/>
    <cellStyle name="Normal 8 26 8" xfId="25897"/>
    <cellStyle name="Normal 8 26 8 2" xfId="51713"/>
    <cellStyle name="Normal 8 26 9" xfId="25898"/>
    <cellStyle name="Normal 8 26 9 2" xfId="51714"/>
    <cellStyle name="Normal 8 26_INDX_CORR" xfId="25899"/>
    <cellStyle name="Normal 8 27" xfId="25900"/>
    <cellStyle name="Normal 8 27 10" xfId="25901"/>
    <cellStyle name="Normal 8 27 10 2" xfId="51716"/>
    <cellStyle name="Normal 8 27 11" xfId="25902"/>
    <cellStyle name="Normal 8 27 11 2" xfId="51717"/>
    <cellStyle name="Normal 8 27 12" xfId="25903"/>
    <cellStyle name="Normal 8 27 12 2" xfId="51718"/>
    <cellStyle name="Normal 8 27 13" xfId="25904"/>
    <cellStyle name="Normal 8 27 13 2" xfId="51719"/>
    <cellStyle name="Normal 8 27 14" xfId="25905"/>
    <cellStyle name="Normal 8 27 14 2" xfId="51720"/>
    <cellStyle name="Normal 8 27 15" xfId="25906"/>
    <cellStyle name="Normal 8 27 15 2" xfId="51721"/>
    <cellStyle name="Normal 8 27 16" xfId="25907"/>
    <cellStyle name="Normal 8 27 16 2" xfId="51722"/>
    <cellStyle name="Normal 8 27 17" xfId="25908"/>
    <cellStyle name="Normal 8 27 17 2" xfId="51723"/>
    <cellStyle name="Normal 8 27 18" xfId="25909"/>
    <cellStyle name="Normal 8 27 18 2" xfId="51724"/>
    <cellStyle name="Normal 8 27 19" xfId="25910"/>
    <cellStyle name="Normal 8 27 19 2" xfId="51725"/>
    <cellStyle name="Normal 8 27 2" xfId="25911"/>
    <cellStyle name="Normal 8 27 2 2" xfId="25912"/>
    <cellStyle name="Normal 8 27 2 2 2" xfId="51727"/>
    <cellStyle name="Normal 8 27 2 3" xfId="25913"/>
    <cellStyle name="Normal 8 27 2 3 2" xfId="51728"/>
    <cellStyle name="Normal 8 27 2 4" xfId="25914"/>
    <cellStyle name="Normal 8 27 2 4 2" xfId="51729"/>
    <cellStyle name="Normal 8 27 2 5" xfId="25915"/>
    <cellStyle name="Normal 8 27 2 5 2" xfId="51730"/>
    <cellStyle name="Normal 8 27 2 6" xfId="25916"/>
    <cellStyle name="Normal 8 27 2 6 2" xfId="51731"/>
    <cellStyle name="Normal 8 27 2 7" xfId="25917"/>
    <cellStyle name="Normal 8 27 2 7 2" xfId="51732"/>
    <cellStyle name="Normal 8 27 2 8" xfId="31496"/>
    <cellStyle name="Normal 8 27 2 9" xfId="51726"/>
    <cellStyle name="Normal 8 27 2_REUTERS" xfId="25918"/>
    <cellStyle name="Normal 8 27 20" xfId="25919"/>
    <cellStyle name="Normal 8 27 20 2" xfId="51733"/>
    <cellStyle name="Normal 8 27 21" xfId="31495"/>
    <cellStyle name="Normal 8 27 22" xfId="51715"/>
    <cellStyle name="Normal 8 27 3" xfId="25920"/>
    <cellStyle name="Normal 8 27 3 2" xfId="25921"/>
    <cellStyle name="Normal 8 27 3 2 2" xfId="51735"/>
    <cellStyle name="Normal 8 27 3 3" xfId="25922"/>
    <cellStyle name="Normal 8 27 3 3 2" xfId="51736"/>
    <cellStyle name="Normal 8 27 3 4" xfId="25923"/>
    <cellStyle name="Normal 8 27 3 4 2" xfId="51737"/>
    <cellStyle name="Normal 8 27 3 5" xfId="25924"/>
    <cellStyle name="Normal 8 27 3 5 2" xfId="51738"/>
    <cellStyle name="Normal 8 27 3 6" xfId="25925"/>
    <cellStyle name="Normal 8 27 3 6 2" xfId="51739"/>
    <cellStyle name="Normal 8 27 3 7" xfId="25926"/>
    <cellStyle name="Normal 8 27 3 7 2" xfId="51740"/>
    <cellStyle name="Normal 8 27 3 8" xfId="31497"/>
    <cellStyle name="Normal 8 27 3 9" xfId="51734"/>
    <cellStyle name="Normal 8 27 3_REUTERS" xfId="25927"/>
    <cellStyle name="Normal 8 27 4" xfId="25928"/>
    <cellStyle name="Normal 8 27 4 2" xfId="25929"/>
    <cellStyle name="Normal 8 27 4 2 2" xfId="51742"/>
    <cellStyle name="Normal 8 27 4 3" xfId="25930"/>
    <cellStyle name="Normal 8 27 4 3 2" xfId="51743"/>
    <cellStyle name="Normal 8 27 4 4" xfId="25931"/>
    <cellStyle name="Normal 8 27 4 4 2" xfId="51744"/>
    <cellStyle name="Normal 8 27 4 5" xfId="25932"/>
    <cellStyle name="Normal 8 27 4 5 2" xfId="51745"/>
    <cellStyle name="Normal 8 27 4 6" xfId="25933"/>
    <cellStyle name="Normal 8 27 4 6 2" xfId="51746"/>
    <cellStyle name="Normal 8 27 4 7" xfId="25934"/>
    <cellStyle name="Normal 8 27 4 7 2" xfId="51747"/>
    <cellStyle name="Normal 8 27 4 8" xfId="31498"/>
    <cellStyle name="Normal 8 27 4 9" xfId="51741"/>
    <cellStyle name="Normal 8 27 4_REUTERS" xfId="25935"/>
    <cellStyle name="Normal 8 27 5" xfId="25936"/>
    <cellStyle name="Normal 8 27 5 2" xfId="25937"/>
    <cellStyle name="Normal 8 27 5 2 2" xfId="51749"/>
    <cellStyle name="Normal 8 27 5 3" xfId="25938"/>
    <cellStyle name="Normal 8 27 5 3 2" xfId="51750"/>
    <cellStyle name="Normal 8 27 5 4" xfId="25939"/>
    <cellStyle name="Normal 8 27 5 4 2" xfId="51751"/>
    <cellStyle name="Normal 8 27 5 5" xfId="25940"/>
    <cellStyle name="Normal 8 27 5 5 2" xfId="51752"/>
    <cellStyle name="Normal 8 27 5 6" xfId="25941"/>
    <cellStyle name="Normal 8 27 5 6 2" xfId="51753"/>
    <cellStyle name="Normal 8 27 5 7" xfId="25942"/>
    <cellStyle name="Normal 8 27 5 7 2" xfId="51754"/>
    <cellStyle name="Normal 8 27 5 8" xfId="31499"/>
    <cellStyle name="Normal 8 27 5 9" xfId="51748"/>
    <cellStyle name="Normal 8 27 5_REUTERS" xfId="25943"/>
    <cellStyle name="Normal 8 27 6" xfId="25944"/>
    <cellStyle name="Normal 8 27 6 2" xfId="25945"/>
    <cellStyle name="Normal 8 27 6 2 2" xfId="51756"/>
    <cellStyle name="Normal 8 27 6 3" xfId="25946"/>
    <cellStyle name="Normal 8 27 6 3 2" xfId="51757"/>
    <cellStyle name="Normal 8 27 6 4" xfId="25947"/>
    <cellStyle name="Normal 8 27 6 4 2" xfId="51758"/>
    <cellStyle name="Normal 8 27 6 5" xfId="25948"/>
    <cellStyle name="Normal 8 27 6 5 2" xfId="51759"/>
    <cellStyle name="Normal 8 27 6 6" xfId="51755"/>
    <cellStyle name="Normal 8 27 7" xfId="25949"/>
    <cellStyle name="Normal 8 27 7 2" xfId="51760"/>
    <cellStyle name="Normal 8 27 8" xfId="25950"/>
    <cellStyle name="Normal 8 27 8 2" xfId="51761"/>
    <cellStyle name="Normal 8 27 9" xfId="25951"/>
    <cellStyle name="Normal 8 27 9 2" xfId="51762"/>
    <cellStyle name="Normal 8 27_INDX_CORR" xfId="25952"/>
    <cellStyle name="Normal 8 28" xfId="25953"/>
    <cellStyle name="Normal 8 28 10" xfId="25954"/>
    <cellStyle name="Normal 8 28 10 2" xfId="51764"/>
    <cellStyle name="Normal 8 28 11" xfId="25955"/>
    <cellStyle name="Normal 8 28 11 2" xfId="51765"/>
    <cellStyle name="Normal 8 28 12" xfId="25956"/>
    <cellStyle name="Normal 8 28 12 2" xfId="51766"/>
    <cellStyle name="Normal 8 28 13" xfId="25957"/>
    <cellStyle name="Normal 8 28 13 2" xfId="51767"/>
    <cellStyle name="Normal 8 28 14" xfId="25958"/>
    <cellStyle name="Normal 8 28 14 2" xfId="51768"/>
    <cellStyle name="Normal 8 28 15" xfId="25959"/>
    <cellStyle name="Normal 8 28 15 2" xfId="51769"/>
    <cellStyle name="Normal 8 28 16" xfId="25960"/>
    <cellStyle name="Normal 8 28 16 2" xfId="51770"/>
    <cellStyle name="Normal 8 28 17" xfId="25961"/>
    <cellStyle name="Normal 8 28 17 2" xfId="51771"/>
    <cellStyle name="Normal 8 28 18" xfId="25962"/>
    <cellStyle name="Normal 8 28 18 2" xfId="51772"/>
    <cellStyle name="Normal 8 28 19" xfId="25963"/>
    <cellStyle name="Normal 8 28 19 2" xfId="51773"/>
    <cellStyle name="Normal 8 28 2" xfId="25964"/>
    <cellStyle name="Normal 8 28 2 2" xfId="25965"/>
    <cellStyle name="Normal 8 28 2 2 2" xfId="51775"/>
    <cellStyle name="Normal 8 28 2 3" xfId="25966"/>
    <cellStyle name="Normal 8 28 2 3 2" xfId="51776"/>
    <cellStyle name="Normal 8 28 2 4" xfId="25967"/>
    <cellStyle name="Normal 8 28 2 4 2" xfId="51777"/>
    <cellStyle name="Normal 8 28 2 5" xfId="25968"/>
    <cellStyle name="Normal 8 28 2 5 2" xfId="51778"/>
    <cellStyle name="Normal 8 28 2 6" xfId="25969"/>
    <cellStyle name="Normal 8 28 2 6 2" xfId="51779"/>
    <cellStyle name="Normal 8 28 2 7" xfId="25970"/>
    <cellStyle name="Normal 8 28 2 7 2" xfId="51780"/>
    <cellStyle name="Normal 8 28 2 8" xfId="31501"/>
    <cellStyle name="Normal 8 28 2 9" xfId="51774"/>
    <cellStyle name="Normal 8 28 2_REUTERS" xfId="25971"/>
    <cellStyle name="Normal 8 28 20" xfId="25972"/>
    <cellStyle name="Normal 8 28 20 2" xfId="51781"/>
    <cellStyle name="Normal 8 28 21" xfId="31500"/>
    <cellStyle name="Normal 8 28 22" xfId="51763"/>
    <cellStyle name="Normal 8 28 3" xfId="25973"/>
    <cellStyle name="Normal 8 28 3 2" xfId="25974"/>
    <cellStyle name="Normal 8 28 3 2 2" xfId="51783"/>
    <cellStyle name="Normal 8 28 3 3" xfId="25975"/>
    <cellStyle name="Normal 8 28 3 3 2" xfId="51784"/>
    <cellStyle name="Normal 8 28 3 4" xfId="25976"/>
    <cellStyle name="Normal 8 28 3 4 2" xfId="51785"/>
    <cellStyle name="Normal 8 28 3 5" xfId="25977"/>
    <cellStyle name="Normal 8 28 3 5 2" xfId="51786"/>
    <cellStyle name="Normal 8 28 3 6" xfId="25978"/>
    <cellStyle name="Normal 8 28 3 6 2" xfId="51787"/>
    <cellStyle name="Normal 8 28 3 7" xfId="25979"/>
    <cellStyle name="Normal 8 28 3 7 2" xfId="51788"/>
    <cellStyle name="Normal 8 28 3 8" xfId="31502"/>
    <cellStyle name="Normal 8 28 3 9" xfId="51782"/>
    <cellStyle name="Normal 8 28 3_REUTERS" xfId="25980"/>
    <cellStyle name="Normal 8 28 4" xfId="25981"/>
    <cellStyle name="Normal 8 28 4 2" xfId="25982"/>
    <cellStyle name="Normal 8 28 4 2 2" xfId="51790"/>
    <cellStyle name="Normal 8 28 4 3" xfId="25983"/>
    <cellStyle name="Normal 8 28 4 3 2" xfId="51791"/>
    <cellStyle name="Normal 8 28 4 4" xfId="25984"/>
    <cellStyle name="Normal 8 28 4 4 2" xfId="51792"/>
    <cellStyle name="Normal 8 28 4 5" xfId="25985"/>
    <cellStyle name="Normal 8 28 4 5 2" xfId="51793"/>
    <cellStyle name="Normal 8 28 4 6" xfId="25986"/>
    <cellStyle name="Normal 8 28 4 6 2" xfId="51794"/>
    <cellStyle name="Normal 8 28 4 7" xfId="25987"/>
    <cellStyle name="Normal 8 28 4 7 2" xfId="51795"/>
    <cellStyle name="Normal 8 28 4 8" xfId="31503"/>
    <cellStyle name="Normal 8 28 4 9" xfId="51789"/>
    <cellStyle name="Normal 8 28 4_REUTERS" xfId="25988"/>
    <cellStyle name="Normal 8 28 5" xfId="25989"/>
    <cellStyle name="Normal 8 28 5 2" xfId="25990"/>
    <cellStyle name="Normal 8 28 5 2 2" xfId="51797"/>
    <cellStyle name="Normal 8 28 5 3" xfId="25991"/>
    <cellStyle name="Normal 8 28 5 3 2" xfId="51798"/>
    <cellStyle name="Normal 8 28 5 4" xfId="25992"/>
    <cellStyle name="Normal 8 28 5 4 2" xfId="51799"/>
    <cellStyle name="Normal 8 28 5 5" xfId="25993"/>
    <cellStyle name="Normal 8 28 5 5 2" xfId="51800"/>
    <cellStyle name="Normal 8 28 5 6" xfId="25994"/>
    <cellStyle name="Normal 8 28 5 6 2" xfId="51801"/>
    <cellStyle name="Normal 8 28 5 7" xfId="25995"/>
    <cellStyle name="Normal 8 28 5 7 2" xfId="51802"/>
    <cellStyle name="Normal 8 28 5 8" xfId="31504"/>
    <cellStyle name="Normal 8 28 5 9" xfId="51796"/>
    <cellStyle name="Normal 8 28 5_REUTERS" xfId="25996"/>
    <cellStyle name="Normal 8 28 6" xfId="25997"/>
    <cellStyle name="Normal 8 28 6 2" xfId="25998"/>
    <cellStyle name="Normal 8 28 6 2 2" xfId="51804"/>
    <cellStyle name="Normal 8 28 6 3" xfId="25999"/>
    <cellStyle name="Normal 8 28 6 3 2" xfId="51805"/>
    <cellStyle name="Normal 8 28 6 4" xfId="26000"/>
    <cellStyle name="Normal 8 28 6 4 2" xfId="51806"/>
    <cellStyle name="Normal 8 28 6 5" xfId="26001"/>
    <cellStyle name="Normal 8 28 6 5 2" xfId="51807"/>
    <cellStyle name="Normal 8 28 6 6" xfId="51803"/>
    <cellStyle name="Normal 8 28 7" xfId="26002"/>
    <cellStyle name="Normal 8 28 7 2" xfId="51808"/>
    <cellStyle name="Normal 8 28 8" xfId="26003"/>
    <cellStyle name="Normal 8 28 8 2" xfId="51809"/>
    <cellStyle name="Normal 8 28 9" xfId="26004"/>
    <cellStyle name="Normal 8 28 9 2" xfId="51810"/>
    <cellStyle name="Normal 8 28_INDX_CORR" xfId="26005"/>
    <cellStyle name="Normal 8 29" xfId="26006"/>
    <cellStyle name="Normal 8 29 10" xfId="26007"/>
    <cellStyle name="Normal 8 29 10 2" xfId="51812"/>
    <cellStyle name="Normal 8 29 11" xfId="26008"/>
    <cellStyle name="Normal 8 29 11 2" xfId="51813"/>
    <cellStyle name="Normal 8 29 12" xfId="26009"/>
    <cellStyle name="Normal 8 29 12 2" xfId="51814"/>
    <cellStyle name="Normal 8 29 13" xfId="26010"/>
    <cellStyle name="Normal 8 29 13 2" xfId="51815"/>
    <cellStyle name="Normal 8 29 14" xfId="26011"/>
    <cellStyle name="Normal 8 29 14 2" xfId="51816"/>
    <cellStyle name="Normal 8 29 15" xfId="26012"/>
    <cellStyle name="Normal 8 29 15 2" xfId="51817"/>
    <cellStyle name="Normal 8 29 16" xfId="26013"/>
    <cellStyle name="Normal 8 29 16 2" xfId="51818"/>
    <cellStyle name="Normal 8 29 17" xfId="26014"/>
    <cellStyle name="Normal 8 29 17 2" xfId="51819"/>
    <cellStyle name="Normal 8 29 18" xfId="26015"/>
    <cellStyle name="Normal 8 29 18 2" xfId="51820"/>
    <cellStyle name="Normal 8 29 19" xfId="26016"/>
    <cellStyle name="Normal 8 29 19 2" xfId="51821"/>
    <cellStyle name="Normal 8 29 2" xfId="26017"/>
    <cellStyle name="Normal 8 29 2 2" xfId="26018"/>
    <cellStyle name="Normal 8 29 2 2 2" xfId="51823"/>
    <cellStyle name="Normal 8 29 2 3" xfId="26019"/>
    <cellStyle name="Normal 8 29 2 3 2" xfId="51824"/>
    <cellStyle name="Normal 8 29 2 4" xfId="26020"/>
    <cellStyle name="Normal 8 29 2 4 2" xfId="51825"/>
    <cellStyle name="Normal 8 29 2 5" xfId="26021"/>
    <cellStyle name="Normal 8 29 2 5 2" xfId="51826"/>
    <cellStyle name="Normal 8 29 2 6" xfId="26022"/>
    <cellStyle name="Normal 8 29 2 6 2" xfId="51827"/>
    <cellStyle name="Normal 8 29 2 7" xfId="26023"/>
    <cellStyle name="Normal 8 29 2 7 2" xfId="51828"/>
    <cellStyle name="Normal 8 29 2 8" xfId="31506"/>
    <cellStyle name="Normal 8 29 2 9" xfId="51822"/>
    <cellStyle name="Normal 8 29 2_REUTERS" xfId="26024"/>
    <cellStyle name="Normal 8 29 20" xfId="26025"/>
    <cellStyle name="Normal 8 29 20 2" xfId="51829"/>
    <cellStyle name="Normal 8 29 21" xfId="31505"/>
    <cellStyle name="Normal 8 29 22" xfId="51811"/>
    <cellStyle name="Normal 8 29 3" xfId="26026"/>
    <cellStyle name="Normal 8 29 3 2" xfId="26027"/>
    <cellStyle name="Normal 8 29 3 2 2" xfId="51831"/>
    <cellStyle name="Normal 8 29 3 3" xfId="26028"/>
    <cellStyle name="Normal 8 29 3 3 2" xfId="51832"/>
    <cellStyle name="Normal 8 29 3 4" xfId="26029"/>
    <cellStyle name="Normal 8 29 3 4 2" xfId="51833"/>
    <cellStyle name="Normal 8 29 3 5" xfId="26030"/>
    <cellStyle name="Normal 8 29 3 5 2" xfId="51834"/>
    <cellStyle name="Normal 8 29 3 6" xfId="26031"/>
    <cellStyle name="Normal 8 29 3 6 2" xfId="51835"/>
    <cellStyle name="Normal 8 29 3 7" xfId="26032"/>
    <cellStyle name="Normal 8 29 3 7 2" xfId="51836"/>
    <cellStyle name="Normal 8 29 3 8" xfId="31507"/>
    <cellStyle name="Normal 8 29 3 9" xfId="51830"/>
    <cellStyle name="Normal 8 29 3_REUTERS" xfId="26033"/>
    <cellStyle name="Normal 8 29 4" xfId="26034"/>
    <cellStyle name="Normal 8 29 4 2" xfId="26035"/>
    <cellStyle name="Normal 8 29 4 2 2" xfId="51838"/>
    <cellStyle name="Normal 8 29 4 3" xfId="26036"/>
    <cellStyle name="Normal 8 29 4 3 2" xfId="51839"/>
    <cellStyle name="Normal 8 29 4 4" xfId="26037"/>
    <cellStyle name="Normal 8 29 4 4 2" xfId="51840"/>
    <cellStyle name="Normal 8 29 4 5" xfId="26038"/>
    <cellStyle name="Normal 8 29 4 5 2" xfId="51841"/>
    <cellStyle name="Normal 8 29 4 6" xfId="26039"/>
    <cellStyle name="Normal 8 29 4 6 2" xfId="51842"/>
    <cellStyle name="Normal 8 29 4 7" xfId="26040"/>
    <cellStyle name="Normal 8 29 4 7 2" xfId="51843"/>
    <cellStyle name="Normal 8 29 4 8" xfId="31508"/>
    <cellStyle name="Normal 8 29 4 9" xfId="51837"/>
    <cellStyle name="Normal 8 29 4_REUTERS" xfId="26041"/>
    <cellStyle name="Normal 8 29 5" xfId="26042"/>
    <cellStyle name="Normal 8 29 5 2" xfId="26043"/>
    <cellStyle name="Normal 8 29 5 2 2" xfId="51845"/>
    <cellStyle name="Normal 8 29 5 3" xfId="26044"/>
    <cellStyle name="Normal 8 29 5 3 2" xfId="51846"/>
    <cellStyle name="Normal 8 29 5 4" xfId="26045"/>
    <cellStyle name="Normal 8 29 5 4 2" xfId="51847"/>
    <cellStyle name="Normal 8 29 5 5" xfId="26046"/>
    <cellStyle name="Normal 8 29 5 5 2" xfId="51848"/>
    <cellStyle name="Normal 8 29 5 6" xfId="26047"/>
    <cellStyle name="Normal 8 29 5 6 2" xfId="51849"/>
    <cellStyle name="Normal 8 29 5 7" xfId="26048"/>
    <cellStyle name="Normal 8 29 5 7 2" xfId="51850"/>
    <cellStyle name="Normal 8 29 5 8" xfId="31509"/>
    <cellStyle name="Normal 8 29 5 9" xfId="51844"/>
    <cellStyle name="Normal 8 29 5_REUTERS" xfId="26049"/>
    <cellStyle name="Normal 8 29 6" xfId="26050"/>
    <cellStyle name="Normal 8 29 6 2" xfId="26051"/>
    <cellStyle name="Normal 8 29 6 2 2" xfId="51852"/>
    <cellStyle name="Normal 8 29 6 3" xfId="26052"/>
    <cellStyle name="Normal 8 29 6 3 2" xfId="51853"/>
    <cellStyle name="Normal 8 29 6 4" xfId="26053"/>
    <cellStyle name="Normal 8 29 6 4 2" xfId="51854"/>
    <cellStyle name="Normal 8 29 6 5" xfId="26054"/>
    <cellStyle name="Normal 8 29 6 5 2" xfId="51855"/>
    <cellStyle name="Normal 8 29 6 6" xfId="51851"/>
    <cellStyle name="Normal 8 29 7" xfId="26055"/>
    <cellStyle name="Normal 8 29 7 2" xfId="51856"/>
    <cellStyle name="Normal 8 29 8" xfId="26056"/>
    <cellStyle name="Normal 8 29 8 2" xfId="51857"/>
    <cellStyle name="Normal 8 29 9" xfId="26057"/>
    <cellStyle name="Normal 8 29 9 2" xfId="51858"/>
    <cellStyle name="Normal 8 29_INDX_CORR" xfId="26058"/>
    <cellStyle name="Normal 8 3" xfId="26059"/>
    <cellStyle name="Normal 8 3 10" xfId="26060"/>
    <cellStyle name="Normal 8 3 10 2" xfId="51860"/>
    <cellStyle name="Normal 8 3 11" xfId="26061"/>
    <cellStyle name="Normal 8 3 11 2" xfId="51861"/>
    <cellStyle name="Normal 8 3 12" xfId="26062"/>
    <cellStyle name="Normal 8 3 12 2" xfId="51862"/>
    <cellStyle name="Normal 8 3 13" xfId="26063"/>
    <cellStyle name="Normal 8 3 13 2" xfId="51863"/>
    <cellStyle name="Normal 8 3 14" xfId="26064"/>
    <cellStyle name="Normal 8 3 14 2" xfId="51864"/>
    <cellStyle name="Normal 8 3 15" xfId="26065"/>
    <cellStyle name="Normal 8 3 15 2" xfId="51865"/>
    <cellStyle name="Normal 8 3 16" xfId="26066"/>
    <cellStyle name="Normal 8 3 16 2" xfId="51866"/>
    <cellStyle name="Normal 8 3 17" xfId="26067"/>
    <cellStyle name="Normal 8 3 17 2" xfId="51867"/>
    <cellStyle name="Normal 8 3 18" xfId="26068"/>
    <cellStyle name="Normal 8 3 18 2" xfId="51868"/>
    <cellStyle name="Normal 8 3 19" xfId="26069"/>
    <cellStyle name="Normal 8 3 19 2" xfId="51869"/>
    <cellStyle name="Normal 8 3 2" xfId="26070"/>
    <cellStyle name="Normal 8 3 2 2" xfId="26071"/>
    <cellStyle name="Normal 8 3 2 2 2" xfId="51871"/>
    <cellStyle name="Normal 8 3 2 3" xfId="26072"/>
    <cellStyle name="Normal 8 3 2 3 2" xfId="51872"/>
    <cellStyle name="Normal 8 3 2 4" xfId="26073"/>
    <cellStyle name="Normal 8 3 2 4 2" xfId="51873"/>
    <cellStyle name="Normal 8 3 2 5" xfId="26074"/>
    <cellStyle name="Normal 8 3 2 5 2" xfId="51874"/>
    <cellStyle name="Normal 8 3 2 6" xfId="26075"/>
    <cellStyle name="Normal 8 3 2 6 2" xfId="51875"/>
    <cellStyle name="Normal 8 3 2 7" xfId="26076"/>
    <cellStyle name="Normal 8 3 2 7 2" xfId="51876"/>
    <cellStyle name="Normal 8 3 2 8" xfId="31511"/>
    <cellStyle name="Normal 8 3 2 9" xfId="51870"/>
    <cellStyle name="Normal 8 3 2_REUTERS" xfId="26077"/>
    <cellStyle name="Normal 8 3 20" xfId="26078"/>
    <cellStyle name="Normal 8 3 20 2" xfId="51877"/>
    <cellStyle name="Normal 8 3 21" xfId="31510"/>
    <cellStyle name="Normal 8 3 22" xfId="51859"/>
    <cellStyle name="Normal 8 3 3" xfId="26079"/>
    <cellStyle name="Normal 8 3 3 2" xfId="26080"/>
    <cellStyle name="Normal 8 3 3 2 2" xfId="51879"/>
    <cellStyle name="Normal 8 3 3 3" xfId="26081"/>
    <cellStyle name="Normal 8 3 3 3 2" xfId="51880"/>
    <cellStyle name="Normal 8 3 3 4" xfId="26082"/>
    <cellStyle name="Normal 8 3 3 4 2" xfId="51881"/>
    <cellStyle name="Normal 8 3 3 5" xfId="26083"/>
    <cellStyle name="Normal 8 3 3 5 2" xfId="51882"/>
    <cellStyle name="Normal 8 3 3 6" xfId="26084"/>
    <cellStyle name="Normal 8 3 3 6 2" xfId="51883"/>
    <cellStyle name="Normal 8 3 3 7" xfId="26085"/>
    <cellStyle name="Normal 8 3 3 7 2" xfId="51884"/>
    <cellStyle name="Normal 8 3 3 8" xfId="31512"/>
    <cellStyle name="Normal 8 3 3 9" xfId="51878"/>
    <cellStyle name="Normal 8 3 3_REUTERS" xfId="26086"/>
    <cellStyle name="Normal 8 3 4" xfId="26087"/>
    <cellStyle name="Normal 8 3 4 2" xfId="26088"/>
    <cellStyle name="Normal 8 3 4 2 2" xfId="51886"/>
    <cellStyle name="Normal 8 3 4 3" xfId="26089"/>
    <cellStyle name="Normal 8 3 4 3 2" xfId="51887"/>
    <cellStyle name="Normal 8 3 4 4" xfId="26090"/>
    <cellStyle name="Normal 8 3 4 4 2" xfId="51888"/>
    <cellStyle name="Normal 8 3 4 5" xfId="26091"/>
    <cellStyle name="Normal 8 3 4 5 2" xfId="51889"/>
    <cellStyle name="Normal 8 3 4 6" xfId="26092"/>
    <cellStyle name="Normal 8 3 4 6 2" xfId="51890"/>
    <cellStyle name="Normal 8 3 4 7" xfId="26093"/>
    <cellStyle name="Normal 8 3 4 7 2" xfId="51891"/>
    <cellStyle name="Normal 8 3 4 8" xfId="31513"/>
    <cellStyle name="Normal 8 3 4 9" xfId="51885"/>
    <cellStyle name="Normal 8 3 4_REUTERS" xfId="26094"/>
    <cellStyle name="Normal 8 3 5" xfId="26095"/>
    <cellStyle name="Normal 8 3 5 2" xfId="26096"/>
    <cellStyle name="Normal 8 3 5 2 2" xfId="51893"/>
    <cellStyle name="Normal 8 3 5 3" xfId="26097"/>
    <cellStyle name="Normal 8 3 5 3 2" xfId="51894"/>
    <cellStyle name="Normal 8 3 5 4" xfId="26098"/>
    <cellStyle name="Normal 8 3 5 4 2" xfId="51895"/>
    <cellStyle name="Normal 8 3 5 5" xfId="26099"/>
    <cellStyle name="Normal 8 3 5 5 2" xfId="51896"/>
    <cellStyle name="Normal 8 3 5 6" xfId="26100"/>
    <cellStyle name="Normal 8 3 5 6 2" xfId="51897"/>
    <cellStyle name="Normal 8 3 5 7" xfId="26101"/>
    <cellStyle name="Normal 8 3 5 7 2" xfId="51898"/>
    <cellStyle name="Normal 8 3 5 8" xfId="31514"/>
    <cellStyle name="Normal 8 3 5 9" xfId="51892"/>
    <cellStyle name="Normal 8 3 5_REUTERS" xfId="26102"/>
    <cellStyle name="Normal 8 3 6" xfId="26103"/>
    <cellStyle name="Normal 8 3 6 2" xfId="26104"/>
    <cellStyle name="Normal 8 3 6 2 2" xfId="51900"/>
    <cellStyle name="Normal 8 3 6 3" xfId="26105"/>
    <cellStyle name="Normal 8 3 6 3 2" xfId="51901"/>
    <cellStyle name="Normal 8 3 6 4" xfId="26106"/>
    <cellStyle name="Normal 8 3 6 4 2" xfId="51902"/>
    <cellStyle name="Normal 8 3 6 5" xfId="26107"/>
    <cellStyle name="Normal 8 3 6 5 2" xfId="51903"/>
    <cellStyle name="Normal 8 3 6 6" xfId="51899"/>
    <cellStyle name="Normal 8 3 7" xfId="26108"/>
    <cellStyle name="Normal 8 3 7 2" xfId="51904"/>
    <cellStyle name="Normal 8 3 8" xfId="26109"/>
    <cellStyle name="Normal 8 3 8 2" xfId="51905"/>
    <cellStyle name="Normal 8 3 9" xfId="26110"/>
    <cellStyle name="Normal 8 3 9 2" xfId="51906"/>
    <cellStyle name="Normal 8 3_INDX_CORR" xfId="26111"/>
    <cellStyle name="Normal 8 30" xfId="26112"/>
    <cellStyle name="Normal 8 30 10" xfId="26113"/>
    <cellStyle name="Normal 8 30 10 2" xfId="51908"/>
    <cellStyle name="Normal 8 30 11" xfId="26114"/>
    <cellStyle name="Normal 8 30 11 2" xfId="51909"/>
    <cellStyle name="Normal 8 30 12" xfId="26115"/>
    <cellStyle name="Normal 8 30 12 2" xfId="51910"/>
    <cellStyle name="Normal 8 30 13" xfId="26116"/>
    <cellStyle name="Normal 8 30 13 2" xfId="51911"/>
    <cellStyle name="Normal 8 30 14" xfId="26117"/>
    <cellStyle name="Normal 8 30 14 2" xfId="51912"/>
    <cellStyle name="Normal 8 30 15" xfId="26118"/>
    <cellStyle name="Normal 8 30 15 2" xfId="51913"/>
    <cellStyle name="Normal 8 30 16" xfId="26119"/>
    <cellStyle name="Normal 8 30 16 2" xfId="51914"/>
    <cellStyle name="Normal 8 30 17" xfId="26120"/>
    <cellStyle name="Normal 8 30 17 2" xfId="51915"/>
    <cellStyle name="Normal 8 30 18" xfId="26121"/>
    <cellStyle name="Normal 8 30 18 2" xfId="51916"/>
    <cellStyle name="Normal 8 30 19" xfId="26122"/>
    <cellStyle name="Normal 8 30 19 2" xfId="51917"/>
    <cellStyle name="Normal 8 30 2" xfId="26123"/>
    <cellStyle name="Normal 8 30 2 2" xfId="26124"/>
    <cellStyle name="Normal 8 30 2 2 2" xfId="51919"/>
    <cellStyle name="Normal 8 30 2 3" xfId="26125"/>
    <cellStyle name="Normal 8 30 2 3 2" xfId="51920"/>
    <cellStyle name="Normal 8 30 2 4" xfId="26126"/>
    <cellStyle name="Normal 8 30 2 4 2" xfId="51921"/>
    <cellStyle name="Normal 8 30 2 5" xfId="26127"/>
    <cellStyle name="Normal 8 30 2 5 2" xfId="51922"/>
    <cellStyle name="Normal 8 30 2 6" xfId="26128"/>
    <cellStyle name="Normal 8 30 2 6 2" xfId="51923"/>
    <cellStyle name="Normal 8 30 2 7" xfId="26129"/>
    <cellStyle name="Normal 8 30 2 7 2" xfId="51924"/>
    <cellStyle name="Normal 8 30 2 8" xfId="31516"/>
    <cellStyle name="Normal 8 30 2 9" xfId="51918"/>
    <cellStyle name="Normal 8 30 2_REUTERS" xfId="26130"/>
    <cellStyle name="Normal 8 30 20" xfId="26131"/>
    <cellStyle name="Normal 8 30 20 2" xfId="51925"/>
    <cellStyle name="Normal 8 30 21" xfId="31515"/>
    <cellStyle name="Normal 8 30 22" xfId="51907"/>
    <cellStyle name="Normal 8 30 3" xfId="26132"/>
    <cellStyle name="Normal 8 30 3 2" xfId="26133"/>
    <cellStyle name="Normal 8 30 3 2 2" xfId="51927"/>
    <cellStyle name="Normal 8 30 3 3" xfId="26134"/>
    <cellStyle name="Normal 8 30 3 3 2" xfId="51928"/>
    <cellStyle name="Normal 8 30 3 4" xfId="26135"/>
    <cellStyle name="Normal 8 30 3 4 2" xfId="51929"/>
    <cellStyle name="Normal 8 30 3 5" xfId="26136"/>
    <cellStyle name="Normal 8 30 3 5 2" xfId="51930"/>
    <cellStyle name="Normal 8 30 3 6" xfId="26137"/>
    <cellStyle name="Normal 8 30 3 6 2" xfId="51931"/>
    <cellStyle name="Normal 8 30 3 7" xfId="26138"/>
    <cellStyle name="Normal 8 30 3 7 2" xfId="51932"/>
    <cellStyle name="Normal 8 30 3 8" xfId="31517"/>
    <cellStyle name="Normal 8 30 3 9" xfId="51926"/>
    <cellStyle name="Normal 8 30 3_REUTERS" xfId="26139"/>
    <cellStyle name="Normal 8 30 4" xfId="26140"/>
    <cellStyle name="Normal 8 30 4 2" xfId="26141"/>
    <cellStyle name="Normal 8 30 4 2 2" xfId="51934"/>
    <cellStyle name="Normal 8 30 4 3" xfId="26142"/>
    <cellStyle name="Normal 8 30 4 3 2" xfId="51935"/>
    <cellStyle name="Normal 8 30 4 4" xfId="26143"/>
    <cellStyle name="Normal 8 30 4 4 2" xfId="51936"/>
    <cellStyle name="Normal 8 30 4 5" xfId="26144"/>
    <cellStyle name="Normal 8 30 4 5 2" xfId="51937"/>
    <cellStyle name="Normal 8 30 4 6" xfId="26145"/>
    <cellStyle name="Normal 8 30 4 6 2" xfId="51938"/>
    <cellStyle name="Normal 8 30 4 7" xfId="26146"/>
    <cellStyle name="Normal 8 30 4 7 2" xfId="51939"/>
    <cellStyle name="Normal 8 30 4 8" xfId="31518"/>
    <cellStyle name="Normal 8 30 4 9" xfId="51933"/>
    <cellStyle name="Normal 8 30 4_REUTERS" xfId="26147"/>
    <cellStyle name="Normal 8 30 5" xfId="26148"/>
    <cellStyle name="Normal 8 30 5 2" xfId="26149"/>
    <cellStyle name="Normal 8 30 5 2 2" xfId="51941"/>
    <cellStyle name="Normal 8 30 5 3" xfId="26150"/>
    <cellStyle name="Normal 8 30 5 3 2" xfId="51942"/>
    <cellStyle name="Normal 8 30 5 4" xfId="26151"/>
    <cellStyle name="Normal 8 30 5 4 2" xfId="51943"/>
    <cellStyle name="Normal 8 30 5 5" xfId="26152"/>
    <cellStyle name="Normal 8 30 5 5 2" xfId="51944"/>
    <cellStyle name="Normal 8 30 5 6" xfId="26153"/>
    <cellStyle name="Normal 8 30 5 6 2" xfId="51945"/>
    <cellStyle name="Normal 8 30 5 7" xfId="26154"/>
    <cellStyle name="Normal 8 30 5 7 2" xfId="51946"/>
    <cellStyle name="Normal 8 30 5 8" xfId="31519"/>
    <cellStyle name="Normal 8 30 5 9" xfId="51940"/>
    <cellStyle name="Normal 8 30 5_REUTERS" xfId="26155"/>
    <cellStyle name="Normal 8 30 6" xfId="26156"/>
    <cellStyle name="Normal 8 30 6 2" xfId="26157"/>
    <cellStyle name="Normal 8 30 6 2 2" xfId="51948"/>
    <cellStyle name="Normal 8 30 6 3" xfId="26158"/>
    <cellStyle name="Normal 8 30 6 3 2" xfId="51949"/>
    <cellStyle name="Normal 8 30 6 4" xfId="26159"/>
    <cellStyle name="Normal 8 30 6 4 2" xfId="51950"/>
    <cellStyle name="Normal 8 30 6 5" xfId="26160"/>
    <cellStyle name="Normal 8 30 6 5 2" xfId="51951"/>
    <cellStyle name="Normal 8 30 6 6" xfId="51947"/>
    <cellStyle name="Normal 8 30 7" xfId="26161"/>
    <cellStyle name="Normal 8 30 7 2" xfId="51952"/>
    <cellStyle name="Normal 8 30 8" xfId="26162"/>
    <cellStyle name="Normal 8 30 8 2" xfId="51953"/>
    <cellStyle name="Normal 8 30 9" xfId="26163"/>
    <cellStyle name="Normal 8 30 9 2" xfId="51954"/>
    <cellStyle name="Normal 8 30_INDX_CORR" xfId="26164"/>
    <cellStyle name="Normal 8 31" xfId="26165"/>
    <cellStyle name="Normal 8 31 10" xfId="26166"/>
    <cellStyle name="Normal 8 31 10 2" xfId="51956"/>
    <cellStyle name="Normal 8 31 11" xfId="26167"/>
    <cellStyle name="Normal 8 31 11 2" xfId="51957"/>
    <cellStyle name="Normal 8 31 12" xfId="26168"/>
    <cellStyle name="Normal 8 31 12 2" xfId="51958"/>
    <cellStyle name="Normal 8 31 13" xfId="26169"/>
    <cellStyle name="Normal 8 31 13 2" xfId="51959"/>
    <cellStyle name="Normal 8 31 14" xfId="26170"/>
    <cellStyle name="Normal 8 31 14 2" xfId="51960"/>
    <cellStyle name="Normal 8 31 15" xfId="26171"/>
    <cellStyle name="Normal 8 31 15 2" xfId="51961"/>
    <cellStyle name="Normal 8 31 16" xfId="26172"/>
    <cellStyle name="Normal 8 31 16 2" xfId="51962"/>
    <cellStyle name="Normal 8 31 17" xfId="26173"/>
    <cellStyle name="Normal 8 31 17 2" xfId="51963"/>
    <cellStyle name="Normal 8 31 18" xfId="26174"/>
    <cellStyle name="Normal 8 31 18 2" xfId="51964"/>
    <cellStyle name="Normal 8 31 19" xfId="26175"/>
    <cellStyle name="Normal 8 31 19 2" xfId="51965"/>
    <cellStyle name="Normal 8 31 2" xfId="26176"/>
    <cellStyle name="Normal 8 31 2 2" xfId="26177"/>
    <cellStyle name="Normal 8 31 2 2 2" xfId="51967"/>
    <cellStyle name="Normal 8 31 2 3" xfId="26178"/>
    <cellStyle name="Normal 8 31 2 3 2" xfId="51968"/>
    <cellStyle name="Normal 8 31 2 4" xfId="26179"/>
    <cellStyle name="Normal 8 31 2 4 2" xfId="51969"/>
    <cellStyle name="Normal 8 31 2 5" xfId="26180"/>
    <cellStyle name="Normal 8 31 2 5 2" xfId="51970"/>
    <cellStyle name="Normal 8 31 2 6" xfId="26181"/>
    <cellStyle name="Normal 8 31 2 6 2" xfId="51971"/>
    <cellStyle name="Normal 8 31 2 7" xfId="26182"/>
    <cellStyle name="Normal 8 31 2 7 2" xfId="51972"/>
    <cellStyle name="Normal 8 31 2 8" xfId="31521"/>
    <cellStyle name="Normal 8 31 2 9" xfId="51966"/>
    <cellStyle name="Normal 8 31 2_REUTERS" xfId="26183"/>
    <cellStyle name="Normal 8 31 20" xfId="26184"/>
    <cellStyle name="Normal 8 31 20 2" xfId="51973"/>
    <cellStyle name="Normal 8 31 21" xfId="31520"/>
    <cellStyle name="Normal 8 31 22" xfId="51955"/>
    <cellStyle name="Normal 8 31 3" xfId="26185"/>
    <cellStyle name="Normal 8 31 3 2" xfId="26186"/>
    <cellStyle name="Normal 8 31 3 2 2" xfId="51975"/>
    <cellStyle name="Normal 8 31 3 3" xfId="26187"/>
    <cellStyle name="Normal 8 31 3 3 2" xfId="51976"/>
    <cellStyle name="Normal 8 31 3 4" xfId="26188"/>
    <cellStyle name="Normal 8 31 3 4 2" xfId="51977"/>
    <cellStyle name="Normal 8 31 3 5" xfId="26189"/>
    <cellStyle name="Normal 8 31 3 5 2" xfId="51978"/>
    <cellStyle name="Normal 8 31 3 6" xfId="26190"/>
    <cellStyle name="Normal 8 31 3 6 2" xfId="51979"/>
    <cellStyle name="Normal 8 31 3 7" xfId="26191"/>
    <cellStyle name="Normal 8 31 3 7 2" xfId="51980"/>
    <cellStyle name="Normal 8 31 3 8" xfId="31522"/>
    <cellStyle name="Normal 8 31 3 9" xfId="51974"/>
    <cellStyle name="Normal 8 31 3_REUTERS" xfId="26192"/>
    <cellStyle name="Normal 8 31 4" xfId="26193"/>
    <cellStyle name="Normal 8 31 4 2" xfId="26194"/>
    <cellStyle name="Normal 8 31 4 2 2" xfId="51982"/>
    <cellStyle name="Normal 8 31 4 3" xfId="26195"/>
    <cellStyle name="Normal 8 31 4 3 2" xfId="51983"/>
    <cellStyle name="Normal 8 31 4 4" xfId="26196"/>
    <cellStyle name="Normal 8 31 4 4 2" xfId="51984"/>
    <cellStyle name="Normal 8 31 4 5" xfId="26197"/>
    <cellStyle name="Normal 8 31 4 5 2" xfId="51985"/>
    <cellStyle name="Normal 8 31 4 6" xfId="26198"/>
    <cellStyle name="Normal 8 31 4 6 2" xfId="51986"/>
    <cellStyle name="Normal 8 31 4 7" xfId="26199"/>
    <cellStyle name="Normal 8 31 4 7 2" xfId="51987"/>
    <cellStyle name="Normal 8 31 4 8" xfId="31523"/>
    <cellStyle name="Normal 8 31 4 9" xfId="51981"/>
    <cellStyle name="Normal 8 31 4_REUTERS" xfId="26200"/>
    <cellStyle name="Normal 8 31 5" xfId="26201"/>
    <cellStyle name="Normal 8 31 5 2" xfId="26202"/>
    <cellStyle name="Normal 8 31 5 2 2" xfId="51989"/>
    <cellStyle name="Normal 8 31 5 3" xfId="26203"/>
    <cellStyle name="Normal 8 31 5 3 2" xfId="51990"/>
    <cellStyle name="Normal 8 31 5 4" xfId="26204"/>
    <cellStyle name="Normal 8 31 5 4 2" xfId="51991"/>
    <cellStyle name="Normal 8 31 5 5" xfId="26205"/>
    <cellStyle name="Normal 8 31 5 5 2" xfId="51992"/>
    <cellStyle name="Normal 8 31 5 6" xfId="26206"/>
    <cellStyle name="Normal 8 31 5 6 2" xfId="51993"/>
    <cellStyle name="Normal 8 31 5 7" xfId="26207"/>
    <cellStyle name="Normal 8 31 5 7 2" xfId="51994"/>
    <cellStyle name="Normal 8 31 5 8" xfId="31524"/>
    <cellStyle name="Normal 8 31 5 9" xfId="51988"/>
    <cellStyle name="Normal 8 31 5_REUTERS" xfId="26208"/>
    <cellStyle name="Normal 8 31 6" xfId="26209"/>
    <cellStyle name="Normal 8 31 6 2" xfId="26210"/>
    <cellStyle name="Normal 8 31 6 2 2" xfId="51996"/>
    <cellStyle name="Normal 8 31 6 3" xfId="26211"/>
    <cellStyle name="Normal 8 31 6 3 2" xfId="51997"/>
    <cellStyle name="Normal 8 31 6 4" xfId="26212"/>
    <cellStyle name="Normal 8 31 6 4 2" xfId="51998"/>
    <cellStyle name="Normal 8 31 6 5" xfId="26213"/>
    <cellStyle name="Normal 8 31 6 5 2" xfId="51999"/>
    <cellStyle name="Normal 8 31 6 6" xfId="51995"/>
    <cellStyle name="Normal 8 31 7" xfId="26214"/>
    <cellStyle name="Normal 8 31 7 2" xfId="52000"/>
    <cellStyle name="Normal 8 31 8" xfId="26215"/>
    <cellStyle name="Normal 8 31 8 2" xfId="52001"/>
    <cellStyle name="Normal 8 31 9" xfId="26216"/>
    <cellStyle name="Normal 8 31 9 2" xfId="52002"/>
    <cellStyle name="Normal 8 31_INDX_CORR" xfId="26217"/>
    <cellStyle name="Normal 8 32" xfId="26218"/>
    <cellStyle name="Normal 8 32 10" xfId="26219"/>
    <cellStyle name="Normal 8 32 10 2" xfId="52004"/>
    <cellStyle name="Normal 8 32 11" xfId="26220"/>
    <cellStyle name="Normal 8 32 11 2" xfId="52005"/>
    <cellStyle name="Normal 8 32 12" xfId="26221"/>
    <cellStyle name="Normal 8 32 12 2" xfId="52006"/>
    <cellStyle name="Normal 8 32 13" xfId="26222"/>
    <cellStyle name="Normal 8 32 13 2" xfId="52007"/>
    <cellStyle name="Normal 8 32 14" xfId="26223"/>
    <cellStyle name="Normal 8 32 14 2" xfId="52008"/>
    <cellStyle name="Normal 8 32 15" xfId="26224"/>
    <cellStyle name="Normal 8 32 15 2" xfId="52009"/>
    <cellStyle name="Normal 8 32 16" xfId="26225"/>
    <cellStyle name="Normal 8 32 16 2" xfId="52010"/>
    <cellStyle name="Normal 8 32 17" xfId="26226"/>
    <cellStyle name="Normal 8 32 17 2" xfId="52011"/>
    <cellStyle name="Normal 8 32 18" xfId="26227"/>
    <cellStyle name="Normal 8 32 18 2" xfId="52012"/>
    <cellStyle name="Normal 8 32 19" xfId="26228"/>
    <cellStyle name="Normal 8 32 19 2" xfId="52013"/>
    <cellStyle name="Normal 8 32 2" xfId="26229"/>
    <cellStyle name="Normal 8 32 2 2" xfId="26230"/>
    <cellStyle name="Normal 8 32 2 2 2" xfId="52015"/>
    <cellStyle name="Normal 8 32 2 3" xfId="26231"/>
    <cellStyle name="Normal 8 32 2 3 2" xfId="52016"/>
    <cellStyle name="Normal 8 32 2 4" xfId="26232"/>
    <cellStyle name="Normal 8 32 2 4 2" xfId="52017"/>
    <cellStyle name="Normal 8 32 2 5" xfId="26233"/>
    <cellStyle name="Normal 8 32 2 5 2" xfId="52018"/>
    <cellStyle name="Normal 8 32 2 6" xfId="26234"/>
    <cellStyle name="Normal 8 32 2 6 2" xfId="52019"/>
    <cellStyle name="Normal 8 32 2 7" xfId="26235"/>
    <cellStyle name="Normal 8 32 2 7 2" xfId="52020"/>
    <cellStyle name="Normal 8 32 2 8" xfId="31526"/>
    <cellStyle name="Normal 8 32 2 9" xfId="52014"/>
    <cellStyle name="Normal 8 32 2_REUTERS" xfId="26236"/>
    <cellStyle name="Normal 8 32 20" xfId="26237"/>
    <cellStyle name="Normal 8 32 20 2" xfId="52021"/>
    <cellStyle name="Normal 8 32 21" xfId="31525"/>
    <cellStyle name="Normal 8 32 22" xfId="52003"/>
    <cellStyle name="Normal 8 32 3" xfId="26238"/>
    <cellStyle name="Normal 8 32 3 2" xfId="26239"/>
    <cellStyle name="Normal 8 32 3 2 2" xfId="52023"/>
    <cellStyle name="Normal 8 32 3 3" xfId="26240"/>
    <cellStyle name="Normal 8 32 3 3 2" xfId="52024"/>
    <cellStyle name="Normal 8 32 3 4" xfId="26241"/>
    <cellStyle name="Normal 8 32 3 4 2" xfId="52025"/>
    <cellStyle name="Normal 8 32 3 5" xfId="26242"/>
    <cellStyle name="Normal 8 32 3 5 2" xfId="52026"/>
    <cellStyle name="Normal 8 32 3 6" xfId="26243"/>
    <cellStyle name="Normal 8 32 3 6 2" xfId="52027"/>
    <cellStyle name="Normal 8 32 3 7" xfId="26244"/>
    <cellStyle name="Normal 8 32 3 7 2" xfId="52028"/>
    <cellStyle name="Normal 8 32 3 8" xfId="31527"/>
    <cellStyle name="Normal 8 32 3 9" xfId="52022"/>
    <cellStyle name="Normal 8 32 3_REUTERS" xfId="26245"/>
    <cellStyle name="Normal 8 32 4" xfId="26246"/>
    <cellStyle name="Normal 8 32 4 2" xfId="26247"/>
    <cellStyle name="Normal 8 32 4 2 2" xfId="52030"/>
    <cellStyle name="Normal 8 32 4 3" xfId="26248"/>
    <cellStyle name="Normal 8 32 4 3 2" xfId="52031"/>
    <cellStyle name="Normal 8 32 4 4" xfId="26249"/>
    <cellStyle name="Normal 8 32 4 4 2" xfId="52032"/>
    <cellStyle name="Normal 8 32 4 5" xfId="26250"/>
    <cellStyle name="Normal 8 32 4 5 2" xfId="52033"/>
    <cellStyle name="Normal 8 32 4 6" xfId="26251"/>
    <cellStyle name="Normal 8 32 4 6 2" xfId="52034"/>
    <cellStyle name="Normal 8 32 4 7" xfId="26252"/>
    <cellStyle name="Normal 8 32 4 7 2" xfId="52035"/>
    <cellStyle name="Normal 8 32 4 8" xfId="31528"/>
    <cellStyle name="Normal 8 32 4 9" xfId="52029"/>
    <cellStyle name="Normal 8 32 4_REUTERS" xfId="26253"/>
    <cellStyle name="Normal 8 32 5" xfId="26254"/>
    <cellStyle name="Normal 8 32 5 2" xfId="26255"/>
    <cellStyle name="Normal 8 32 5 2 2" xfId="52037"/>
    <cellStyle name="Normal 8 32 5 3" xfId="26256"/>
    <cellStyle name="Normal 8 32 5 3 2" xfId="52038"/>
    <cellStyle name="Normal 8 32 5 4" xfId="26257"/>
    <cellStyle name="Normal 8 32 5 4 2" xfId="52039"/>
    <cellStyle name="Normal 8 32 5 5" xfId="26258"/>
    <cellStyle name="Normal 8 32 5 5 2" xfId="52040"/>
    <cellStyle name="Normal 8 32 5 6" xfId="26259"/>
    <cellStyle name="Normal 8 32 5 6 2" xfId="52041"/>
    <cellStyle name="Normal 8 32 5 7" xfId="26260"/>
    <cellStyle name="Normal 8 32 5 7 2" xfId="52042"/>
    <cellStyle name="Normal 8 32 5 8" xfId="31529"/>
    <cellStyle name="Normal 8 32 5 9" xfId="52036"/>
    <cellStyle name="Normal 8 32 5_REUTERS" xfId="26261"/>
    <cellStyle name="Normal 8 32 6" xfId="26262"/>
    <cellStyle name="Normal 8 32 6 2" xfId="26263"/>
    <cellStyle name="Normal 8 32 6 2 2" xfId="52044"/>
    <cellStyle name="Normal 8 32 6 3" xfId="26264"/>
    <cellStyle name="Normal 8 32 6 3 2" xfId="52045"/>
    <cellStyle name="Normal 8 32 6 4" xfId="26265"/>
    <cellStyle name="Normal 8 32 6 4 2" xfId="52046"/>
    <cellStyle name="Normal 8 32 6 5" xfId="26266"/>
    <cellStyle name="Normal 8 32 6 5 2" xfId="52047"/>
    <cellStyle name="Normal 8 32 6 6" xfId="52043"/>
    <cellStyle name="Normal 8 32 7" xfId="26267"/>
    <cellStyle name="Normal 8 32 7 2" xfId="52048"/>
    <cellStyle name="Normal 8 32 8" xfId="26268"/>
    <cellStyle name="Normal 8 32 8 2" xfId="52049"/>
    <cellStyle name="Normal 8 32 9" xfId="26269"/>
    <cellStyle name="Normal 8 32 9 2" xfId="52050"/>
    <cellStyle name="Normal 8 32_INDX_CORR" xfId="26270"/>
    <cellStyle name="Normal 8 33" xfId="26271"/>
    <cellStyle name="Normal 8 33 10" xfId="26272"/>
    <cellStyle name="Normal 8 33 10 2" xfId="52052"/>
    <cellStyle name="Normal 8 33 11" xfId="26273"/>
    <cellStyle name="Normal 8 33 11 2" xfId="52053"/>
    <cellStyle name="Normal 8 33 12" xfId="26274"/>
    <cellStyle name="Normal 8 33 12 2" xfId="52054"/>
    <cellStyle name="Normal 8 33 13" xfId="26275"/>
    <cellStyle name="Normal 8 33 13 2" xfId="52055"/>
    <cellStyle name="Normal 8 33 14" xfId="26276"/>
    <cellStyle name="Normal 8 33 14 2" xfId="52056"/>
    <cellStyle name="Normal 8 33 15" xfId="26277"/>
    <cellStyle name="Normal 8 33 15 2" xfId="52057"/>
    <cellStyle name="Normal 8 33 16" xfId="26278"/>
    <cellStyle name="Normal 8 33 16 2" xfId="52058"/>
    <cellStyle name="Normal 8 33 17" xfId="26279"/>
    <cellStyle name="Normal 8 33 17 2" xfId="52059"/>
    <cellStyle name="Normal 8 33 18" xfId="26280"/>
    <cellStyle name="Normal 8 33 18 2" xfId="52060"/>
    <cellStyle name="Normal 8 33 19" xfId="26281"/>
    <cellStyle name="Normal 8 33 19 2" xfId="52061"/>
    <cellStyle name="Normal 8 33 2" xfId="26282"/>
    <cellStyle name="Normal 8 33 2 2" xfId="26283"/>
    <cellStyle name="Normal 8 33 2 2 2" xfId="52063"/>
    <cellStyle name="Normal 8 33 2 3" xfId="26284"/>
    <cellStyle name="Normal 8 33 2 3 2" xfId="52064"/>
    <cellStyle name="Normal 8 33 2 4" xfId="26285"/>
    <cellStyle name="Normal 8 33 2 4 2" xfId="52065"/>
    <cellStyle name="Normal 8 33 2 5" xfId="26286"/>
    <cellStyle name="Normal 8 33 2 5 2" xfId="52066"/>
    <cellStyle name="Normal 8 33 2 6" xfId="26287"/>
    <cellStyle name="Normal 8 33 2 6 2" xfId="52067"/>
    <cellStyle name="Normal 8 33 2 7" xfId="26288"/>
    <cellStyle name="Normal 8 33 2 7 2" xfId="52068"/>
    <cellStyle name="Normal 8 33 2 8" xfId="31531"/>
    <cellStyle name="Normal 8 33 2 9" xfId="52062"/>
    <cellStyle name="Normal 8 33 2_REUTERS" xfId="26289"/>
    <cellStyle name="Normal 8 33 20" xfId="26290"/>
    <cellStyle name="Normal 8 33 20 2" xfId="52069"/>
    <cellStyle name="Normal 8 33 21" xfId="31530"/>
    <cellStyle name="Normal 8 33 22" xfId="52051"/>
    <cellStyle name="Normal 8 33 3" xfId="26291"/>
    <cellStyle name="Normal 8 33 3 2" xfId="26292"/>
    <cellStyle name="Normal 8 33 3 2 2" xfId="52071"/>
    <cellStyle name="Normal 8 33 3 3" xfId="26293"/>
    <cellStyle name="Normal 8 33 3 3 2" xfId="52072"/>
    <cellStyle name="Normal 8 33 3 4" xfId="26294"/>
    <cellStyle name="Normal 8 33 3 4 2" xfId="52073"/>
    <cellStyle name="Normal 8 33 3 5" xfId="26295"/>
    <cellStyle name="Normal 8 33 3 5 2" xfId="52074"/>
    <cellStyle name="Normal 8 33 3 6" xfId="26296"/>
    <cellStyle name="Normal 8 33 3 6 2" xfId="52075"/>
    <cellStyle name="Normal 8 33 3 7" xfId="26297"/>
    <cellStyle name="Normal 8 33 3 7 2" xfId="52076"/>
    <cellStyle name="Normal 8 33 3 8" xfId="31532"/>
    <cellStyle name="Normal 8 33 3 9" xfId="52070"/>
    <cellStyle name="Normal 8 33 3_REUTERS" xfId="26298"/>
    <cellStyle name="Normal 8 33 4" xfId="26299"/>
    <cellStyle name="Normal 8 33 4 2" xfId="26300"/>
    <cellStyle name="Normal 8 33 4 2 2" xfId="52078"/>
    <cellStyle name="Normal 8 33 4 3" xfId="26301"/>
    <cellStyle name="Normal 8 33 4 3 2" xfId="52079"/>
    <cellStyle name="Normal 8 33 4 4" xfId="26302"/>
    <cellStyle name="Normal 8 33 4 4 2" xfId="52080"/>
    <cellStyle name="Normal 8 33 4 5" xfId="26303"/>
    <cellStyle name="Normal 8 33 4 5 2" xfId="52081"/>
    <cellStyle name="Normal 8 33 4 6" xfId="26304"/>
    <cellStyle name="Normal 8 33 4 6 2" xfId="52082"/>
    <cellStyle name="Normal 8 33 4 7" xfId="26305"/>
    <cellStyle name="Normal 8 33 4 7 2" xfId="52083"/>
    <cellStyle name="Normal 8 33 4 8" xfId="31533"/>
    <cellStyle name="Normal 8 33 4 9" xfId="52077"/>
    <cellStyle name="Normal 8 33 4_REUTERS" xfId="26306"/>
    <cellStyle name="Normal 8 33 5" xfId="26307"/>
    <cellStyle name="Normal 8 33 5 2" xfId="26308"/>
    <cellStyle name="Normal 8 33 5 2 2" xfId="52085"/>
    <cellStyle name="Normal 8 33 5 3" xfId="26309"/>
    <cellStyle name="Normal 8 33 5 3 2" xfId="52086"/>
    <cellStyle name="Normal 8 33 5 4" xfId="26310"/>
    <cellStyle name="Normal 8 33 5 4 2" xfId="52087"/>
    <cellStyle name="Normal 8 33 5 5" xfId="26311"/>
    <cellStyle name="Normal 8 33 5 5 2" xfId="52088"/>
    <cellStyle name="Normal 8 33 5 6" xfId="26312"/>
    <cellStyle name="Normal 8 33 5 6 2" xfId="52089"/>
    <cellStyle name="Normal 8 33 5 7" xfId="26313"/>
    <cellStyle name="Normal 8 33 5 7 2" xfId="52090"/>
    <cellStyle name="Normal 8 33 5 8" xfId="31534"/>
    <cellStyle name="Normal 8 33 5 9" xfId="52084"/>
    <cellStyle name="Normal 8 33 5_REUTERS" xfId="26314"/>
    <cellStyle name="Normal 8 33 6" xfId="26315"/>
    <cellStyle name="Normal 8 33 6 2" xfId="26316"/>
    <cellStyle name="Normal 8 33 6 2 2" xfId="52092"/>
    <cellStyle name="Normal 8 33 6 3" xfId="26317"/>
    <cellStyle name="Normal 8 33 6 3 2" xfId="52093"/>
    <cellStyle name="Normal 8 33 6 4" xfId="26318"/>
    <cellStyle name="Normal 8 33 6 4 2" xfId="52094"/>
    <cellStyle name="Normal 8 33 6 5" xfId="26319"/>
    <cellStyle name="Normal 8 33 6 5 2" xfId="52095"/>
    <cellStyle name="Normal 8 33 6 6" xfId="52091"/>
    <cellStyle name="Normal 8 33 7" xfId="26320"/>
    <cellStyle name="Normal 8 33 7 2" xfId="52096"/>
    <cellStyle name="Normal 8 33 8" xfId="26321"/>
    <cellStyle name="Normal 8 33 8 2" xfId="52097"/>
    <cellStyle name="Normal 8 33 9" xfId="26322"/>
    <cellStyle name="Normal 8 33 9 2" xfId="52098"/>
    <cellStyle name="Normal 8 33_INDX_CORR" xfId="26323"/>
    <cellStyle name="Normal 8 34" xfId="26324"/>
    <cellStyle name="Normal 8 34 10" xfId="26325"/>
    <cellStyle name="Normal 8 34 10 2" xfId="52100"/>
    <cellStyle name="Normal 8 34 11" xfId="26326"/>
    <cellStyle name="Normal 8 34 11 2" xfId="52101"/>
    <cellStyle name="Normal 8 34 12" xfId="26327"/>
    <cellStyle name="Normal 8 34 12 2" xfId="52102"/>
    <cellStyle name="Normal 8 34 13" xfId="26328"/>
    <cellStyle name="Normal 8 34 13 2" xfId="52103"/>
    <cellStyle name="Normal 8 34 14" xfId="26329"/>
    <cellStyle name="Normal 8 34 14 2" xfId="52104"/>
    <cellStyle name="Normal 8 34 15" xfId="26330"/>
    <cellStyle name="Normal 8 34 15 2" xfId="52105"/>
    <cellStyle name="Normal 8 34 16" xfId="26331"/>
    <cellStyle name="Normal 8 34 16 2" xfId="52106"/>
    <cellStyle name="Normal 8 34 17" xfId="26332"/>
    <cellStyle name="Normal 8 34 17 2" xfId="52107"/>
    <cellStyle name="Normal 8 34 18" xfId="26333"/>
    <cellStyle name="Normal 8 34 18 2" xfId="52108"/>
    <cellStyle name="Normal 8 34 19" xfId="26334"/>
    <cellStyle name="Normal 8 34 19 2" xfId="52109"/>
    <cellStyle name="Normal 8 34 2" xfId="26335"/>
    <cellStyle name="Normal 8 34 2 2" xfId="26336"/>
    <cellStyle name="Normal 8 34 2 2 2" xfId="52111"/>
    <cellStyle name="Normal 8 34 2 3" xfId="26337"/>
    <cellStyle name="Normal 8 34 2 3 2" xfId="52112"/>
    <cellStyle name="Normal 8 34 2 4" xfId="26338"/>
    <cellStyle name="Normal 8 34 2 4 2" xfId="52113"/>
    <cellStyle name="Normal 8 34 2 5" xfId="26339"/>
    <cellStyle name="Normal 8 34 2 5 2" xfId="52114"/>
    <cellStyle name="Normal 8 34 2 6" xfId="26340"/>
    <cellStyle name="Normal 8 34 2 6 2" xfId="52115"/>
    <cellStyle name="Normal 8 34 2 7" xfId="26341"/>
    <cellStyle name="Normal 8 34 2 7 2" xfId="52116"/>
    <cellStyle name="Normal 8 34 2 8" xfId="31536"/>
    <cellStyle name="Normal 8 34 2 9" xfId="52110"/>
    <cellStyle name="Normal 8 34 2_REUTERS" xfId="26342"/>
    <cellStyle name="Normal 8 34 20" xfId="26343"/>
    <cellStyle name="Normal 8 34 20 2" xfId="52117"/>
    <cellStyle name="Normal 8 34 21" xfId="31535"/>
    <cellStyle name="Normal 8 34 22" xfId="52099"/>
    <cellStyle name="Normal 8 34 3" xfId="26344"/>
    <cellStyle name="Normal 8 34 3 2" xfId="26345"/>
    <cellStyle name="Normal 8 34 3 2 2" xfId="52119"/>
    <cellStyle name="Normal 8 34 3 3" xfId="26346"/>
    <cellStyle name="Normal 8 34 3 3 2" xfId="52120"/>
    <cellStyle name="Normal 8 34 3 4" xfId="26347"/>
    <cellStyle name="Normal 8 34 3 4 2" xfId="52121"/>
    <cellStyle name="Normal 8 34 3 5" xfId="26348"/>
    <cellStyle name="Normal 8 34 3 5 2" xfId="52122"/>
    <cellStyle name="Normal 8 34 3 6" xfId="26349"/>
    <cellStyle name="Normal 8 34 3 6 2" xfId="52123"/>
    <cellStyle name="Normal 8 34 3 7" xfId="26350"/>
    <cellStyle name="Normal 8 34 3 7 2" xfId="52124"/>
    <cellStyle name="Normal 8 34 3 8" xfId="31537"/>
    <cellStyle name="Normal 8 34 3 9" xfId="52118"/>
    <cellStyle name="Normal 8 34 3_REUTERS" xfId="26351"/>
    <cellStyle name="Normal 8 34 4" xfId="26352"/>
    <cellStyle name="Normal 8 34 4 2" xfId="26353"/>
    <cellStyle name="Normal 8 34 4 2 2" xfId="52126"/>
    <cellStyle name="Normal 8 34 4 3" xfId="26354"/>
    <cellStyle name="Normal 8 34 4 3 2" xfId="52127"/>
    <cellStyle name="Normal 8 34 4 4" xfId="26355"/>
    <cellStyle name="Normal 8 34 4 4 2" xfId="52128"/>
    <cellStyle name="Normal 8 34 4 5" xfId="26356"/>
    <cellStyle name="Normal 8 34 4 5 2" xfId="52129"/>
    <cellStyle name="Normal 8 34 4 6" xfId="26357"/>
    <cellStyle name="Normal 8 34 4 6 2" xfId="52130"/>
    <cellStyle name="Normal 8 34 4 7" xfId="26358"/>
    <cellStyle name="Normal 8 34 4 7 2" xfId="52131"/>
    <cellStyle name="Normal 8 34 4 8" xfId="31538"/>
    <cellStyle name="Normal 8 34 4 9" xfId="52125"/>
    <cellStyle name="Normal 8 34 4_REUTERS" xfId="26359"/>
    <cellStyle name="Normal 8 34 5" xfId="26360"/>
    <cellStyle name="Normal 8 34 5 2" xfId="26361"/>
    <cellStyle name="Normal 8 34 5 2 2" xfId="52133"/>
    <cellStyle name="Normal 8 34 5 3" xfId="26362"/>
    <cellStyle name="Normal 8 34 5 3 2" xfId="52134"/>
    <cellStyle name="Normal 8 34 5 4" xfId="26363"/>
    <cellStyle name="Normal 8 34 5 4 2" xfId="52135"/>
    <cellStyle name="Normal 8 34 5 5" xfId="26364"/>
    <cellStyle name="Normal 8 34 5 5 2" xfId="52136"/>
    <cellStyle name="Normal 8 34 5 6" xfId="26365"/>
    <cellStyle name="Normal 8 34 5 6 2" xfId="52137"/>
    <cellStyle name="Normal 8 34 5 7" xfId="26366"/>
    <cellStyle name="Normal 8 34 5 7 2" xfId="52138"/>
    <cellStyle name="Normal 8 34 5 8" xfId="31539"/>
    <cellStyle name="Normal 8 34 5 9" xfId="52132"/>
    <cellStyle name="Normal 8 34 5_REUTERS" xfId="26367"/>
    <cellStyle name="Normal 8 34 6" xfId="26368"/>
    <cellStyle name="Normal 8 34 6 2" xfId="26369"/>
    <cellStyle name="Normal 8 34 6 2 2" xfId="52140"/>
    <cellStyle name="Normal 8 34 6 3" xfId="26370"/>
    <cellStyle name="Normal 8 34 6 3 2" xfId="52141"/>
    <cellStyle name="Normal 8 34 6 4" xfId="26371"/>
    <cellStyle name="Normal 8 34 6 4 2" xfId="52142"/>
    <cellStyle name="Normal 8 34 6 5" xfId="26372"/>
    <cellStyle name="Normal 8 34 6 5 2" xfId="52143"/>
    <cellStyle name="Normal 8 34 6 6" xfId="52139"/>
    <cellStyle name="Normal 8 34 7" xfId="26373"/>
    <cellStyle name="Normal 8 34 7 2" xfId="52144"/>
    <cellStyle name="Normal 8 34 8" xfId="26374"/>
    <cellStyle name="Normal 8 34 8 2" xfId="52145"/>
    <cellStyle name="Normal 8 34 9" xfId="26375"/>
    <cellStyle name="Normal 8 34 9 2" xfId="52146"/>
    <cellStyle name="Normal 8 34_INDX_CORR" xfId="26376"/>
    <cellStyle name="Normal 8 35" xfId="26377"/>
    <cellStyle name="Normal 8 35 10" xfId="26378"/>
    <cellStyle name="Normal 8 35 10 2" xfId="52148"/>
    <cellStyle name="Normal 8 35 11" xfId="26379"/>
    <cellStyle name="Normal 8 35 11 2" xfId="52149"/>
    <cellStyle name="Normal 8 35 12" xfId="26380"/>
    <cellStyle name="Normal 8 35 12 2" xfId="52150"/>
    <cellStyle name="Normal 8 35 13" xfId="26381"/>
    <cellStyle name="Normal 8 35 13 2" xfId="52151"/>
    <cellStyle name="Normal 8 35 14" xfId="26382"/>
    <cellStyle name="Normal 8 35 14 2" xfId="52152"/>
    <cellStyle name="Normal 8 35 15" xfId="26383"/>
    <cellStyle name="Normal 8 35 15 2" xfId="52153"/>
    <cellStyle name="Normal 8 35 16" xfId="26384"/>
    <cellStyle name="Normal 8 35 16 2" xfId="52154"/>
    <cellStyle name="Normal 8 35 17" xfId="26385"/>
    <cellStyle name="Normal 8 35 17 2" xfId="52155"/>
    <cellStyle name="Normal 8 35 18" xfId="26386"/>
    <cellStyle name="Normal 8 35 18 2" xfId="52156"/>
    <cellStyle name="Normal 8 35 19" xfId="26387"/>
    <cellStyle name="Normal 8 35 19 2" xfId="52157"/>
    <cellStyle name="Normal 8 35 2" xfId="26388"/>
    <cellStyle name="Normal 8 35 2 2" xfId="26389"/>
    <cellStyle name="Normal 8 35 2 2 2" xfId="52159"/>
    <cellStyle name="Normal 8 35 2 3" xfId="26390"/>
    <cellStyle name="Normal 8 35 2 3 2" xfId="52160"/>
    <cellStyle name="Normal 8 35 2 4" xfId="26391"/>
    <cellStyle name="Normal 8 35 2 4 2" xfId="52161"/>
    <cellStyle name="Normal 8 35 2 5" xfId="26392"/>
    <cellStyle name="Normal 8 35 2 5 2" xfId="52162"/>
    <cellStyle name="Normal 8 35 2 6" xfId="26393"/>
    <cellStyle name="Normal 8 35 2 6 2" xfId="52163"/>
    <cellStyle name="Normal 8 35 2 7" xfId="26394"/>
    <cellStyle name="Normal 8 35 2 7 2" xfId="52164"/>
    <cellStyle name="Normal 8 35 2 8" xfId="31541"/>
    <cellStyle name="Normal 8 35 2 9" xfId="52158"/>
    <cellStyle name="Normal 8 35 2_REUTERS" xfId="26395"/>
    <cellStyle name="Normal 8 35 20" xfId="26396"/>
    <cellStyle name="Normal 8 35 20 2" xfId="52165"/>
    <cellStyle name="Normal 8 35 21" xfId="31540"/>
    <cellStyle name="Normal 8 35 22" xfId="52147"/>
    <cellStyle name="Normal 8 35 3" xfId="26397"/>
    <cellStyle name="Normal 8 35 3 2" xfId="26398"/>
    <cellStyle name="Normal 8 35 3 2 2" xfId="52167"/>
    <cellStyle name="Normal 8 35 3 3" xfId="26399"/>
    <cellStyle name="Normal 8 35 3 3 2" xfId="52168"/>
    <cellStyle name="Normal 8 35 3 4" xfId="26400"/>
    <cellStyle name="Normal 8 35 3 4 2" xfId="52169"/>
    <cellStyle name="Normal 8 35 3 5" xfId="26401"/>
    <cellStyle name="Normal 8 35 3 5 2" xfId="52170"/>
    <cellStyle name="Normal 8 35 3 6" xfId="26402"/>
    <cellStyle name="Normal 8 35 3 6 2" xfId="52171"/>
    <cellStyle name="Normal 8 35 3 7" xfId="26403"/>
    <cellStyle name="Normal 8 35 3 7 2" xfId="52172"/>
    <cellStyle name="Normal 8 35 3 8" xfId="31542"/>
    <cellStyle name="Normal 8 35 3 9" xfId="52166"/>
    <cellStyle name="Normal 8 35 3_REUTERS" xfId="26404"/>
    <cellStyle name="Normal 8 35 4" xfId="26405"/>
    <cellStyle name="Normal 8 35 4 2" xfId="26406"/>
    <cellStyle name="Normal 8 35 4 2 2" xfId="52174"/>
    <cellStyle name="Normal 8 35 4 3" xfId="26407"/>
    <cellStyle name="Normal 8 35 4 3 2" xfId="52175"/>
    <cellStyle name="Normal 8 35 4 4" xfId="26408"/>
    <cellStyle name="Normal 8 35 4 4 2" xfId="52176"/>
    <cellStyle name="Normal 8 35 4 5" xfId="26409"/>
    <cellStyle name="Normal 8 35 4 5 2" xfId="52177"/>
    <cellStyle name="Normal 8 35 4 6" xfId="26410"/>
    <cellStyle name="Normal 8 35 4 6 2" xfId="52178"/>
    <cellStyle name="Normal 8 35 4 7" xfId="26411"/>
    <cellStyle name="Normal 8 35 4 7 2" xfId="52179"/>
    <cellStyle name="Normal 8 35 4 8" xfId="31543"/>
    <cellStyle name="Normal 8 35 4 9" xfId="52173"/>
    <cellStyle name="Normal 8 35 4_REUTERS" xfId="26412"/>
    <cellStyle name="Normal 8 35 5" xfId="26413"/>
    <cellStyle name="Normal 8 35 5 2" xfId="26414"/>
    <cellStyle name="Normal 8 35 5 2 2" xfId="52181"/>
    <cellStyle name="Normal 8 35 5 3" xfId="26415"/>
    <cellStyle name="Normal 8 35 5 3 2" xfId="52182"/>
    <cellStyle name="Normal 8 35 5 4" xfId="26416"/>
    <cellStyle name="Normal 8 35 5 4 2" xfId="52183"/>
    <cellStyle name="Normal 8 35 5 5" xfId="26417"/>
    <cellStyle name="Normal 8 35 5 5 2" xfId="52184"/>
    <cellStyle name="Normal 8 35 5 6" xfId="26418"/>
    <cellStyle name="Normal 8 35 5 6 2" xfId="52185"/>
    <cellStyle name="Normal 8 35 5 7" xfId="26419"/>
    <cellStyle name="Normal 8 35 5 7 2" xfId="52186"/>
    <cellStyle name="Normal 8 35 5 8" xfId="31544"/>
    <cellStyle name="Normal 8 35 5 9" xfId="52180"/>
    <cellStyle name="Normal 8 35 5_REUTERS" xfId="26420"/>
    <cellStyle name="Normal 8 35 6" xfId="26421"/>
    <cellStyle name="Normal 8 35 6 2" xfId="26422"/>
    <cellStyle name="Normal 8 35 6 2 2" xfId="52188"/>
    <cellStyle name="Normal 8 35 6 3" xfId="26423"/>
    <cellStyle name="Normal 8 35 6 3 2" xfId="52189"/>
    <cellStyle name="Normal 8 35 6 4" xfId="26424"/>
    <cellStyle name="Normal 8 35 6 4 2" xfId="52190"/>
    <cellStyle name="Normal 8 35 6 5" xfId="26425"/>
    <cellStyle name="Normal 8 35 6 5 2" xfId="52191"/>
    <cellStyle name="Normal 8 35 6 6" xfId="52187"/>
    <cellStyle name="Normal 8 35 7" xfId="26426"/>
    <cellStyle name="Normal 8 35 7 2" xfId="52192"/>
    <cellStyle name="Normal 8 35 8" xfId="26427"/>
    <cellStyle name="Normal 8 35 8 2" xfId="52193"/>
    <cellStyle name="Normal 8 35 9" xfId="26428"/>
    <cellStyle name="Normal 8 35 9 2" xfId="52194"/>
    <cellStyle name="Normal 8 35_INDX_CORR" xfId="26429"/>
    <cellStyle name="Normal 8 36" xfId="26430"/>
    <cellStyle name="Normal 8 36 10" xfId="26431"/>
    <cellStyle name="Normal 8 36 10 2" xfId="52196"/>
    <cellStyle name="Normal 8 36 11" xfId="26432"/>
    <cellStyle name="Normal 8 36 11 2" xfId="52197"/>
    <cellStyle name="Normal 8 36 12" xfId="26433"/>
    <cellStyle name="Normal 8 36 12 2" xfId="52198"/>
    <cellStyle name="Normal 8 36 13" xfId="26434"/>
    <cellStyle name="Normal 8 36 13 2" xfId="52199"/>
    <cellStyle name="Normal 8 36 14" xfId="26435"/>
    <cellStyle name="Normal 8 36 14 2" xfId="52200"/>
    <cellStyle name="Normal 8 36 15" xfId="26436"/>
    <cellStyle name="Normal 8 36 15 2" xfId="52201"/>
    <cellStyle name="Normal 8 36 16" xfId="26437"/>
    <cellStyle name="Normal 8 36 16 2" xfId="52202"/>
    <cellStyle name="Normal 8 36 17" xfId="26438"/>
    <cellStyle name="Normal 8 36 17 2" xfId="52203"/>
    <cellStyle name="Normal 8 36 18" xfId="26439"/>
    <cellStyle name="Normal 8 36 18 2" xfId="52204"/>
    <cellStyle name="Normal 8 36 19" xfId="26440"/>
    <cellStyle name="Normal 8 36 19 2" xfId="52205"/>
    <cellStyle name="Normal 8 36 2" xfId="26441"/>
    <cellStyle name="Normal 8 36 2 2" xfId="26442"/>
    <cellStyle name="Normal 8 36 2 2 2" xfId="52207"/>
    <cellStyle name="Normal 8 36 2 3" xfId="26443"/>
    <cellStyle name="Normal 8 36 2 3 2" xfId="52208"/>
    <cellStyle name="Normal 8 36 2 4" xfId="26444"/>
    <cellStyle name="Normal 8 36 2 4 2" xfId="52209"/>
    <cellStyle name="Normal 8 36 2 5" xfId="26445"/>
    <cellStyle name="Normal 8 36 2 5 2" xfId="52210"/>
    <cellStyle name="Normal 8 36 2 6" xfId="26446"/>
    <cellStyle name="Normal 8 36 2 6 2" xfId="52211"/>
    <cellStyle name="Normal 8 36 2 7" xfId="26447"/>
    <cellStyle name="Normal 8 36 2 7 2" xfId="52212"/>
    <cellStyle name="Normal 8 36 2 8" xfId="31546"/>
    <cellStyle name="Normal 8 36 2 9" xfId="52206"/>
    <cellStyle name="Normal 8 36 2_REUTERS" xfId="26448"/>
    <cellStyle name="Normal 8 36 20" xfId="26449"/>
    <cellStyle name="Normal 8 36 20 2" xfId="52213"/>
    <cellStyle name="Normal 8 36 21" xfId="31545"/>
    <cellStyle name="Normal 8 36 22" xfId="52195"/>
    <cellStyle name="Normal 8 36 3" xfId="26450"/>
    <cellStyle name="Normal 8 36 3 2" xfId="26451"/>
    <cellStyle name="Normal 8 36 3 2 2" xfId="52215"/>
    <cellStyle name="Normal 8 36 3 3" xfId="26452"/>
    <cellStyle name="Normal 8 36 3 3 2" xfId="52216"/>
    <cellStyle name="Normal 8 36 3 4" xfId="26453"/>
    <cellStyle name="Normal 8 36 3 4 2" xfId="52217"/>
    <cellStyle name="Normal 8 36 3 5" xfId="26454"/>
    <cellStyle name="Normal 8 36 3 5 2" xfId="52218"/>
    <cellStyle name="Normal 8 36 3 6" xfId="26455"/>
    <cellStyle name="Normal 8 36 3 6 2" xfId="52219"/>
    <cellStyle name="Normal 8 36 3 7" xfId="26456"/>
    <cellStyle name="Normal 8 36 3 7 2" xfId="52220"/>
    <cellStyle name="Normal 8 36 3 8" xfId="31547"/>
    <cellStyle name="Normal 8 36 3 9" xfId="52214"/>
    <cellStyle name="Normal 8 36 3_REUTERS" xfId="26457"/>
    <cellStyle name="Normal 8 36 4" xfId="26458"/>
    <cellStyle name="Normal 8 36 4 2" xfId="26459"/>
    <cellStyle name="Normal 8 36 4 2 2" xfId="52222"/>
    <cellStyle name="Normal 8 36 4 3" xfId="26460"/>
    <cellStyle name="Normal 8 36 4 3 2" xfId="52223"/>
    <cellStyle name="Normal 8 36 4 4" xfId="26461"/>
    <cellStyle name="Normal 8 36 4 4 2" xfId="52224"/>
    <cellStyle name="Normal 8 36 4 5" xfId="26462"/>
    <cellStyle name="Normal 8 36 4 5 2" xfId="52225"/>
    <cellStyle name="Normal 8 36 4 6" xfId="26463"/>
    <cellStyle name="Normal 8 36 4 6 2" xfId="52226"/>
    <cellStyle name="Normal 8 36 4 7" xfId="26464"/>
    <cellStyle name="Normal 8 36 4 7 2" xfId="52227"/>
    <cellStyle name="Normal 8 36 4 8" xfId="31548"/>
    <cellStyle name="Normal 8 36 4 9" xfId="52221"/>
    <cellStyle name="Normal 8 36 4_REUTERS" xfId="26465"/>
    <cellStyle name="Normal 8 36 5" xfId="26466"/>
    <cellStyle name="Normal 8 36 5 2" xfId="26467"/>
    <cellStyle name="Normal 8 36 5 2 2" xfId="52229"/>
    <cellStyle name="Normal 8 36 5 3" xfId="26468"/>
    <cellStyle name="Normal 8 36 5 3 2" xfId="52230"/>
    <cellStyle name="Normal 8 36 5 4" xfId="26469"/>
    <cellStyle name="Normal 8 36 5 4 2" xfId="52231"/>
    <cellStyle name="Normal 8 36 5 5" xfId="26470"/>
    <cellStyle name="Normal 8 36 5 5 2" xfId="52232"/>
    <cellStyle name="Normal 8 36 5 6" xfId="26471"/>
    <cellStyle name="Normal 8 36 5 6 2" xfId="52233"/>
    <cellStyle name="Normal 8 36 5 7" xfId="26472"/>
    <cellStyle name="Normal 8 36 5 7 2" xfId="52234"/>
    <cellStyle name="Normal 8 36 5 8" xfId="31549"/>
    <cellStyle name="Normal 8 36 5 9" xfId="52228"/>
    <cellStyle name="Normal 8 36 5_REUTERS" xfId="26473"/>
    <cellStyle name="Normal 8 36 6" xfId="26474"/>
    <cellStyle name="Normal 8 36 6 2" xfId="26475"/>
    <cellStyle name="Normal 8 36 6 2 2" xfId="52236"/>
    <cellStyle name="Normal 8 36 6 3" xfId="26476"/>
    <cellStyle name="Normal 8 36 6 3 2" xfId="52237"/>
    <cellStyle name="Normal 8 36 6 4" xfId="26477"/>
    <cellStyle name="Normal 8 36 6 4 2" xfId="52238"/>
    <cellStyle name="Normal 8 36 6 5" xfId="26478"/>
    <cellStyle name="Normal 8 36 6 5 2" xfId="52239"/>
    <cellStyle name="Normal 8 36 6 6" xfId="52235"/>
    <cellStyle name="Normal 8 36 7" xfId="26479"/>
    <cellStyle name="Normal 8 36 7 2" xfId="52240"/>
    <cellStyle name="Normal 8 36 8" xfId="26480"/>
    <cellStyle name="Normal 8 36 8 2" xfId="52241"/>
    <cellStyle name="Normal 8 36 9" xfId="26481"/>
    <cellStyle name="Normal 8 36 9 2" xfId="52242"/>
    <cellStyle name="Normal 8 36_INDX_CORR" xfId="26482"/>
    <cellStyle name="Normal 8 37" xfId="26483"/>
    <cellStyle name="Normal 8 37 10" xfId="26484"/>
    <cellStyle name="Normal 8 37 10 2" xfId="52244"/>
    <cellStyle name="Normal 8 37 11" xfId="26485"/>
    <cellStyle name="Normal 8 37 11 2" xfId="52245"/>
    <cellStyle name="Normal 8 37 12" xfId="26486"/>
    <cellStyle name="Normal 8 37 12 2" xfId="52246"/>
    <cellStyle name="Normal 8 37 13" xfId="26487"/>
    <cellStyle name="Normal 8 37 13 2" xfId="52247"/>
    <cellStyle name="Normal 8 37 14" xfId="26488"/>
    <cellStyle name="Normal 8 37 14 2" xfId="52248"/>
    <cellStyle name="Normal 8 37 15" xfId="26489"/>
    <cellStyle name="Normal 8 37 15 2" xfId="52249"/>
    <cellStyle name="Normal 8 37 16" xfId="26490"/>
    <cellStyle name="Normal 8 37 16 2" xfId="52250"/>
    <cellStyle name="Normal 8 37 17" xfId="26491"/>
    <cellStyle name="Normal 8 37 17 2" xfId="52251"/>
    <cellStyle name="Normal 8 37 18" xfId="26492"/>
    <cellStyle name="Normal 8 37 18 2" xfId="52252"/>
    <cellStyle name="Normal 8 37 19" xfId="26493"/>
    <cellStyle name="Normal 8 37 19 2" xfId="52253"/>
    <cellStyle name="Normal 8 37 2" xfId="26494"/>
    <cellStyle name="Normal 8 37 2 2" xfId="26495"/>
    <cellStyle name="Normal 8 37 2 2 2" xfId="52255"/>
    <cellStyle name="Normal 8 37 2 3" xfId="26496"/>
    <cellStyle name="Normal 8 37 2 3 2" xfId="52256"/>
    <cellStyle name="Normal 8 37 2 4" xfId="26497"/>
    <cellStyle name="Normal 8 37 2 4 2" xfId="52257"/>
    <cellStyle name="Normal 8 37 2 5" xfId="26498"/>
    <cellStyle name="Normal 8 37 2 5 2" xfId="52258"/>
    <cellStyle name="Normal 8 37 2 6" xfId="26499"/>
    <cellStyle name="Normal 8 37 2 6 2" xfId="52259"/>
    <cellStyle name="Normal 8 37 2 7" xfId="26500"/>
    <cellStyle name="Normal 8 37 2 7 2" xfId="52260"/>
    <cellStyle name="Normal 8 37 2 8" xfId="31551"/>
    <cellStyle name="Normal 8 37 2 9" xfId="52254"/>
    <cellStyle name="Normal 8 37 2_REUTERS" xfId="26501"/>
    <cellStyle name="Normal 8 37 20" xfId="26502"/>
    <cellStyle name="Normal 8 37 20 2" xfId="52261"/>
    <cellStyle name="Normal 8 37 21" xfId="31550"/>
    <cellStyle name="Normal 8 37 22" xfId="52243"/>
    <cellStyle name="Normal 8 37 3" xfId="26503"/>
    <cellStyle name="Normal 8 37 3 2" xfId="26504"/>
    <cellStyle name="Normal 8 37 3 2 2" xfId="52263"/>
    <cellStyle name="Normal 8 37 3 3" xfId="26505"/>
    <cellStyle name="Normal 8 37 3 3 2" xfId="52264"/>
    <cellStyle name="Normal 8 37 3 4" xfId="26506"/>
    <cellStyle name="Normal 8 37 3 4 2" xfId="52265"/>
    <cellStyle name="Normal 8 37 3 5" xfId="26507"/>
    <cellStyle name="Normal 8 37 3 5 2" xfId="52266"/>
    <cellStyle name="Normal 8 37 3 6" xfId="26508"/>
    <cellStyle name="Normal 8 37 3 6 2" xfId="52267"/>
    <cellStyle name="Normal 8 37 3 7" xfId="26509"/>
    <cellStyle name="Normal 8 37 3 7 2" xfId="52268"/>
    <cellStyle name="Normal 8 37 3 8" xfId="31552"/>
    <cellStyle name="Normal 8 37 3 9" xfId="52262"/>
    <cellStyle name="Normal 8 37 3_REUTERS" xfId="26510"/>
    <cellStyle name="Normal 8 37 4" xfId="26511"/>
    <cellStyle name="Normal 8 37 4 2" xfId="26512"/>
    <cellStyle name="Normal 8 37 4 2 2" xfId="52270"/>
    <cellStyle name="Normal 8 37 4 3" xfId="26513"/>
    <cellStyle name="Normal 8 37 4 3 2" xfId="52271"/>
    <cellStyle name="Normal 8 37 4 4" xfId="26514"/>
    <cellStyle name="Normal 8 37 4 4 2" xfId="52272"/>
    <cellStyle name="Normal 8 37 4 5" xfId="26515"/>
    <cellStyle name="Normal 8 37 4 5 2" xfId="52273"/>
    <cellStyle name="Normal 8 37 4 6" xfId="26516"/>
    <cellStyle name="Normal 8 37 4 6 2" xfId="52274"/>
    <cellStyle name="Normal 8 37 4 7" xfId="26517"/>
    <cellStyle name="Normal 8 37 4 7 2" xfId="52275"/>
    <cellStyle name="Normal 8 37 4 8" xfId="31553"/>
    <cellStyle name="Normal 8 37 4 9" xfId="52269"/>
    <cellStyle name="Normal 8 37 4_REUTERS" xfId="26518"/>
    <cellStyle name="Normal 8 37 5" xfId="26519"/>
    <cellStyle name="Normal 8 37 5 2" xfId="26520"/>
    <cellStyle name="Normal 8 37 5 2 2" xfId="52277"/>
    <cellStyle name="Normal 8 37 5 3" xfId="26521"/>
    <cellStyle name="Normal 8 37 5 3 2" xfId="52278"/>
    <cellStyle name="Normal 8 37 5 4" xfId="26522"/>
    <cellStyle name="Normal 8 37 5 4 2" xfId="52279"/>
    <cellStyle name="Normal 8 37 5 5" xfId="26523"/>
    <cellStyle name="Normal 8 37 5 5 2" xfId="52280"/>
    <cellStyle name="Normal 8 37 5 6" xfId="26524"/>
    <cellStyle name="Normal 8 37 5 6 2" xfId="52281"/>
    <cellStyle name="Normal 8 37 5 7" xfId="26525"/>
    <cellStyle name="Normal 8 37 5 7 2" xfId="52282"/>
    <cellStyle name="Normal 8 37 5 8" xfId="31554"/>
    <cellStyle name="Normal 8 37 5 9" xfId="52276"/>
    <cellStyle name="Normal 8 37 5_REUTERS" xfId="26526"/>
    <cellStyle name="Normal 8 37 6" xfId="26527"/>
    <cellStyle name="Normal 8 37 6 2" xfId="26528"/>
    <cellStyle name="Normal 8 37 6 2 2" xfId="52284"/>
    <cellStyle name="Normal 8 37 6 3" xfId="26529"/>
    <cellStyle name="Normal 8 37 6 3 2" xfId="52285"/>
    <cellStyle name="Normal 8 37 6 4" xfId="26530"/>
    <cellStyle name="Normal 8 37 6 4 2" xfId="52286"/>
    <cellStyle name="Normal 8 37 6 5" xfId="26531"/>
    <cellStyle name="Normal 8 37 6 5 2" xfId="52287"/>
    <cellStyle name="Normal 8 37 6 6" xfId="52283"/>
    <cellStyle name="Normal 8 37 7" xfId="26532"/>
    <cellStyle name="Normal 8 37 7 2" xfId="52288"/>
    <cellStyle name="Normal 8 37 8" xfId="26533"/>
    <cellStyle name="Normal 8 37 8 2" xfId="52289"/>
    <cellStyle name="Normal 8 37 9" xfId="26534"/>
    <cellStyle name="Normal 8 37 9 2" xfId="52290"/>
    <cellStyle name="Normal 8 37_INDX_CORR" xfId="26535"/>
    <cellStyle name="Normal 8 38" xfId="26536"/>
    <cellStyle name="Normal 8 38 10" xfId="26537"/>
    <cellStyle name="Normal 8 38 10 2" xfId="52292"/>
    <cellStyle name="Normal 8 38 11" xfId="26538"/>
    <cellStyle name="Normal 8 38 11 2" xfId="52293"/>
    <cellStyle name="Normal 8 38 12" xfId="26539"/>
    <cellStyle name="Normal 8 38 12 2" xfId="52294"/>
    <cellStyle name="Normal 8 38 13" xfId="26540"/>
    <cellStyle name="Normal 8 38 13 2" xfId="52295"/>
    <cellStyle name="Normal 8 38 14" xfId="26541"/>
    <cellStyle name="Normal 8 38 14 2" xfId="52296"/>
    <cellStyle name="Normal 8 38 15" xfId="26542"/>
    <cellStyle name="Normal 8 38 15 2" xfId="52297"/>
    <cellStyle name="Normal 8 38 16" xfId="26543"/>
    <cellStyle name="Normal 8 38 16 2" xfId="52298"/>
    <cellStyle name="Normal 8 38 17" xfId="26544"/>
    <cellStyle name="Normal 8 38 17 2" xfId="52299"/>
    <cellStyle name="Normal 8 38 18" xfId="26545"/>
    <cellStyle name="Normal 8 38 18 2" xfId="52300"/>
    <cellStyle name="Normal 8 38 19" xfId="26546"/>
    <cellStyle name="Normal 8 38 19 2" xfId="52301"/>
    <cellStyle name="Normal 8 38 2" xfId="26547"/>
    <cellStyle name="Normal 8 38 2 2" xfId="26548"/>
    <cellStyle name="Normal 8 38 2 2 2" xfId="52303"/>
    <cellStyle name="Normal 8 38 2 3" xfId="26549"/>
    <cellStyle name="Normal 8 38 2 3 2" xfId="52304"/>
    <cellStyle name="Normal 8 38 2 4" xfId="26550"/>
    <cellStyle name="Normal 8 38 2 4 2" xfId="52305"/>
    <cellStyle name="Normal 8 38 2 5" xfId="26551"/>
    <cellStyle name="Normal 8 38 2 5 2" xfId="52306"/>
    <cellStyle name="Normal 8 38 2 6" xfId="26552"/>
    <cellStyle name="Normal 8 38 2 6 2" xfId="52307"/>
    <cellStyle name="Normal 8 38 2 7" xfId="26553"/>
    <cellStyle name="Normal 8 38 2 7 2" xfId="52308"/>
    <cellStyle name="Normal 8 38 2 8" xfId="31556"/>
    <cellStyle name="Normal 8 38 2 9" xfId="52302"/>
    <cellStyle name="Normal 8 38 2_REUTERS" xfId="26554"/>
    <cellStyle name="Normal 8 38 20" xfId="26555"/>
    <cellStyle name="Normal 8 38 20 2" xfId="52309"/>
    <cellStyle name="Normal 8 38 21" xfId="31555"/>
    <cellStyle name="Normal 8 38 22" xfId="52291"/>
    <cellStyle name="Normal 8 38 3" xfId="26556"/>
    <cellStyle name="Normal 8 38 3 2" xfId="26557"/>
    <cellStyle name="Normal 8 38 3 2 2" xfId="52311"/>
    <cellStyle name="Normal 8 38 3 3" xfId="26558"/>
    <cellStyle name="Normal 8 38 3 3 2" xfId="52312"/>
    <cellStyle name="Normal 8 38 3 4" xfId="26559"/>
    <cellStyle name="Normal 8 38 3 4 2" xfId="52313"/>
    <cellStyle name="Normal 8 38 3 5" xfId="26560"/>
    <cellStyle name="Normal 8 38 3 5 2" xfId="52314"/>
    <cellStyle name="Normal 8 38 3 6" xfId="26561"/>
    <cellStyle name="Normal 8 38 3 6 2" xfId="52315"/>
    <cellStyle name="Normal 8 38 3 7" xfId="26562"/>
    <cellStyle name="Normal 8 38 3 7 2" xfId="52316"/>
    <cellStyle name="Normal 8 38 3 8" xfId="31557"/>
    <cellStyle name="Normal 8 38 3 9" xfId="52310"/>
    <cellStyle name="Normal 8 38 3_REUTERS" xfId="26563"/>
    <cellStyle name="Normal 8 38 4" xfId="26564"/>
    <cellStyle name="Normal 8 38 4 2" xfId="26565"/>
    <cellStyle name="Normal 8 38 4 2 2" xfId="52318"/>
    <cellStyle name="Normal 8 38 4 3" xfId="26566"/>
    <cellStyle name="Normal 8 38 4 3 2" xfId="52319"/>
    <cellStyle name="Normal 8 38 4 4" xfId="26567"/>
    <cellStyle name="Normal 8 38 4 4 2" xfId="52320"/>
    <cellStyle name="Normal 8 38 4 5" xfId="26568"/>
    <cellStyle name="Normal 8 38 4 5 2" xfId="52321"/>
    <cellStyle name="Normal 8 38 4 6" xfId="26569"/>
    <cellStyle name="Normal 8 38 4 6 2" xfId="52322"/>
    <cellStyle name="Normal 8 38 4 7" xfId="26570"/>
    <cellStyle name="Normal 8 38 4 7 2" xfId="52323"/>
    <cellStyle name="Normal 8 38 4 8" xfId="31558"/>
    <cellStyle name="Normal 8 38 4 9" xfId="52317"/>
    <cellStyle name="Normal 8 38 4_REUTERS" xfId="26571"/>
    <cellStyle name="Normal 8 38 5" xfId="26572"/>
    <cellStyle name="Normal 8 38 5 2" xfId="26573"/>
    <cellStyle name="Normal 8 38 5 2 2" xfId="52325"/>
    <cellStyle name="Normal 8 38 5 3" xfId="26574"/>
    <cellStyle name="Normal 8 38 5 3 2" xfId="52326"/>
    <cellStyle name="Normal 8 38 5 4" xfId="26575"/>
    <cellStyle name="Normal 8 38 5 4 2" xfId="52327"/>
    <cellStyle name="Normal 8 38 5 5" xfId="26576"/>
    <cellStyle name="Normal 8 38 5 5 2" xfId="52328"/>
    <cellStyle name="Normal 8 38 5 6" xfId="26577"/>
    <cellStyle name="Normal 8 38 5 6 2" xfId="52329"/>
    <cellStyle name="Normal 8 38 5 7" xfId="26578"/>
    <cellStyle name="Normal 8 38 5 7 2" xfId="52330"/>
    <cellStyle name="Normal 8 38 5 8" xfId="31559"/>
    <cellStyle name="Normal 8 38 5 9" xfId="52324"/>
    <cellStyle name="Normal 8 38 5_REUTERS" xfId="26579"/>
    <cellStyle name="Normal 8 38 6" xfId="26580"/>
    <cellStyle name="Normal 8 38 6 2" xfId="26581"/>
    <cellStyle name="Normal 8 38 6 2 2" xfId="52332"/>
    <cellStyle name="Normal 8 38 6 3" xfId="26582"/>
    <cellStyle name="Normal 8 38 6 3 2" xfId="52333"/>
    <cellStyle name="Normal 8 38 6 4" xfId="26583"/>
    <cellStyle name="Normal 8 38 6 4 2" xfId="52334"/>
    <cellStyle name="Normal 8 38 6 5" xfId="26584"/>
    <cellStyle name="Normal 8 38 6 5 2" xfId="52335"/>
    <cellStyle name="Normal 8 38 6 6" xfId="52331"/>
    <cellStyle name="Normal 8 38 7" xfId="26585"/>
    <cellStyle name="Normal 8 38 7 2" xfId="52336"/>
    <cellStyle name="Normal 8 38 8" xfId="26586"/>
    <cellStyle name="Normal 8 38 8 2" xfId="52337"/>
    <cellStyle name="Normal 8 38 9" xfId="26587"/>
    <cellStyle name="Normal 8 38 9 2" xfId="52338"/>
    <cellStyle name="Normal 8 38_INDX_CORR" xfId="26588"/>
    <cellStyle name="Normal 8 39" xfId="26589"/>
    <cellStyle name="Normal 8 39 10" xfId="26590"/>
    <cellStyle name="Normal 8 39 10 2" xfId="52340"/>
    <cellStyle name="Normal 8 39 11" xfId="26591"/>
    <cellStyle name="Normal 8 39 11 2" xfId="52341"/>
    <cellStyle name="Normal 8 39 12" xfId="26592"/>
    <cellStyle name="Normal 8 39 12 2" xfId="52342"/>
    <cellStyle name="Normal 8 39 13" xfId="26593"/>
    <cellStyle name="Normal 8 39 13 2" xfId="52343"/>
    <cellStyle name="Normal 8 39 14" xfId="26594"/>
    <cellStyle name="Normal 8 39 14 2" xfId="52344"/>
    <cellStyle name="Normal 8 39 15" xfId="26595"/>
    <cellStyle name="Normal 8 39 15 2" xfId="52345"/>
    <cellStyle name="Normal 8 39 16" xfId="26596"/>
    <cellStyle name="Normal 8 39 16 2" xfId="52346"/>
    <cellStyle name="Normal 8 39 17" xfId="26597"/>
    <cellStyle name="Normal 8 39 17 2" xfId="52347"/>
    <cellStyle name="Normal 8 39 18" xfId="26598"/>
    <cellStyle name="Normal 8 39 18 2" xfId="52348"/>
    <cellStyle name="Normal 8 39 19" xfId="26599"/>
    <cellStyle name="Normal 8 39 19 2" xfId="52349"/>
    <cellStyle name="Normal 8 39 2" xfId="26600"/>
    <cellStyle name="Normal 8 39 2 2" xfId="26601"/>
    <cellStyle name="Normal 8 39 2 2 2" xfId="52351"/>
    <cellStyle name="Normal 8 39 2 3" xfId="26602"/>
    <cellStyle name="Normal 8 39 2 3 2" xfId="52352"/>
    <cellStyle name="Normal 8 39 2 4" xfId="26603"/>
    <cellStyle name="Normal 8 39 2 4 2" xfId="52353"/>
    <cellStyle name="Normal 8 39 2 5" xfId="26604"/>
    <cellStyle name="Normal 8 39 2 5 2" xfId="52354"/>
    <cellStyle name="Normal 8 39 2 6" xfId="26605"/>
    <cellStyle name="Normal 8 39 2 6 2" xfId="52355"/>
    <cellStyle name="Normal 8 39 2 7" xfId="26606"/>
    <cellStyle name="Normal 8 39 2 7 2" xfId="52356"/>
    <cellStyle name="Normal 8 39 2 8" xfId="31561"/>
    <cellStyle name="Normal 8 39 2 9" xfId="52350"/>
    <cellStyle name="Normal 8 39 2_REUTERS" xfId="26607"/>
    <cellStyle name="Normal 8 39 20" xfId="26608"/>
    <cellStyle name="Normal 8 39 20 2" xfId="52357"/>
    <cellStyle name="Normal 8 39 21" xfId="31560"/>
    <cellStyle name="Normal 8 39 22" xfId="52339"/>
    <cellStyle name="Normal 8 39 3" xfId="26609"/>
    <cellStyle name="Normal 8 39 3 2" xfId="26610"/>
    <cellStyle name="Normal 8 39 3 2 2" xfId="52359"/>
    <cellStyle name="Normal 8 39 3 3" xfId="26611"/>
    <cellStyle name="Normal 8 39 3 3 2" xfId="52360"/>
    <cellStyle name="Normal 8 39 3 4" xfId="26612"/>
    <cellStyle name="Normal 8 39 3 4 2" xfId="52361"/>
    <cellStyle name="Normal 8 39 3 5" xfId="26613"/>
    <cellStyle name="Normal 8 39 3 5 2" xfId="52362"/>
    <cellStyle name="Normal 8 39 3 6" xfId="26614"/>
    <cellStyle name="Normal 8 39 3 6 2" xfId="52363"/>
    <cellStyle name="Normal 8 39 3 7" xfId="26615"/>
    <cellStyle name="Normal 8 39 3 7 2" xfId="52364"/>
    <cellStyle name="Normal 8 39 3 8" xfId="31562"/>
    <cellStyle name="Normal 8 39 3 9" xfId="52358"/>
    <cellStyle name="Normal 8 39 3_REUTERS" xfId="26616"/>
    <cellStyle name="Normal 8 39 4" xfId="26617"/>
    <cellStyle name="Normal 8 39 4 2" xfId="26618"/>
    <cellStyle name="Normal 8 39 4 2 2" xfId="52366"/>
    <cellStyle name="Normal 8 39 4 3" xfId="26619"/>
    <cellStyle name="Normal 8 39 4 3 2" xfId="52367"/>
    <cellStyle name="Normal 8 39 4 4" xfId="26620"/>
    <cellStyle name="Normal 8 39 4 4 2" xfId="52368"/>
    <cellStyle name="Normal 8 39 4 5" xfId="26621"/>
    <cellStyle name="Normal 8 39 4 5 2" xfId="52369"/>
    <cellStyle name="Normal 8 39 4 6" xfId="26622"/>
    <cellStyle name="Normal 8 39 4 6 2" xfId="52370"/>
    <cellStyle name="Normal 8 39 4 7" xfId="26623"/>
    <cellStyle name="Normal 8 39 4 7 2" xfId="52371"/>
    <cellStyle name="Normal 8 39 4 8" xfId="31563"/>
    <cellStyle name="Normal 8 39 4 9" xfId="52365"/>
    <cellStyle name="Normal 8 39 4_REUTERS" xfId="26624"/>
    <cellStyle name="Normal 8 39 5" xfId="26625"/>
    <cellStyle name="Normal 8 39 5 2" xfId="26626"/>
    <cellStyle name="Normal 8 39 5 2 2" xfId="52373"/>
    <cellStyle name="Normal 8 39 5 3" xfId="26627"/>
    <cellStyle name="Normal 8 39 5 3 2" xfId="52374"/>
    <cellStyle name="Normal 8 39 5 4" xfId="26628"/>
    <cellStyle name="Normal 8 39 5 4 2" xfId="52375"/>
    <cellStyle name="Normal 8 39 5 5" xfId="26629"/>
    <cellStyle name="Normal 8 39 5 5 2" xfId="52376"/>
    <cellStyle name="Normal 8 39 5 6" xfId="26630"/>
    <cellStyle name="Normal 8 39 5 6 2" xfId="52377"/>
    <cellStyle name="Normal 8 39 5 7" xfId="26631"/>
    <cellStyle name="Normal 8 39 5 7 2" xfId="52378"/>
    <cellStyle name="Normal 8 39 5 8" xfId="31564"/>
    <cellStyle name="Normal 8 39 5 9" xfId="52372"/>
    <cellStyle name="Normal 8 39 5_REUTERS" xfId="26632"/>
    <cellStyle name="Normal 8 39 6" xfId="26633"/>
    <cellStyle name="Normal 8 39 6 2" xfId="26634"/>
    <cellStyle name="Normal 8 39 6 2 2" xfId="52380"/>
    <cellStyle name="Normal 8 39 6 3" xfId="26635"/>
    <cellStyle name="Normal 8 39 6 3 2" xfId="52381"/>
    <cellStyle name="Normal 8 39 6 4" xfId="26636"/>
    <cellStyle name="Normal 8 39 6 4 2" xfId="52382"/>
    <cellStyle name="Normal 8 39 6 5" xfId="26637"/>
    <cellStyle name="Normal 8 39 6 5 2" xfId="52383"/>
    <cellStyle name="Normal 8 39 6 6" xfId="52379"/>
    <cellStyle name="Normal 8 39 7" xfId="26638"/>
    <cellStyle name="Normal 8 39 7 2" xfId="52384"/>
    <cellStyle name="Normal 8 39 8" xfId="26639"/>
    <cellStyle name="Normal 8 39 8 2" xfId="52385"/>
    <cellStyle name="Normal 8 39 9" xfId="26640"/>
    <cellStyle name="Normal 8 39 9 2" xfId="52386"/>
    <cellStyle name="Normal 8 39_INDX_CORR" xfId="26641"/>
    <cellStyle name="Normal 8 4" xfId="26642"/>
    <cellStyle name="Normal 8 4 10" xfId="26643"/>
    <cellStyle name="Normal 8 4 10 2" xfId="52388"/>
    <cellStyle name="Normal 8 4 11" xfId="26644"/>
    <cellStyle name="Normal 8 4 11 2" xfId="52389"/>
    <cellStyle name="Normal 8 4 12" xfId="26645"/>
    <cellStyle name="Normal 8 4 12 2" xfId="52390"/>
    <cellStyle name="Normal 8 4 13" xfId="26646"/>
    <cellStyle name="Normal 8 4 13 2" xfId="52391"/>
    <cellStyle name="Normal 8 4 14" xfId="26647"/>
    <cellStyle name="Normal 8 4 14 2" xfId="52392"/>
    <cellStyle name="Normal 8 4 15" xfId="26648"/>
    <cellStyle name="Normal 8 4 15 2" xfId="52393"/>
    <cellStyle name="Normal 8 4 16" xfId="26649"/>
    <cellStyle name="Normal 8 4 16 2" xfId="52394"/>
    <cellStyle name="Normal 8 4 17" xfId="26650"/>
    <cellStyle name="Normal 8 4 17 2" xfId="52395"/>
    <cellStyle name="Normal 8 4 18" xfId="26651"/>
    <cellStyle name="Normal 8 4 18 2" xfId="52396"/>
    <cellStyle name="Normal 8 4 19" xfId="26652"/>
    <cellStyle name="Normal 8 4 19 2" xfId="52397"/>
    <cellStyle name="Normal 8 4 2" xfId="26653"/>
    <cellStyle name="Normal 8 4 2 2" xfId="26654"/>
    <cellStyle name="Normal 8 4 2 2 2" xfId="52399"/>
    <cellStyle name="Normal 8 4 2 3" xfId="26655"/>
    <cellStyle name="Normal 8 4 2 3 2" xfId="52400"/>
    <cellStyle name="Normal 8 4 2 4" xfId="26656"/>
    <cellStyle name="Normal 8 4 2 4 2" xfId="52401"/>
    <cellStyle name="Normal 8 4 2 5" xfId="26657"/>
    <cellStyle name="Normal 8 4 2 5 2" xfId="52402"/>
    <cellStyle name="Normal 8 4 2 6" xfId="26658"/>
    <cellStyle name="Normal 8 4 2 6 2" xfId="52403"/>
    <cellStyle name="Normal 8 4 2 7" xfId="26659"/>
    <cellStyle name="Normal 8 4 2 7 2" xfId="52404"/>
    <cellStyle name="Normal 8 4 2 8" xfId="31566"/>
    <cellStyle name="Normal 8 4 2 9" xfId="52398"/>
    <cellStyle name="Normal 8 4 2_REUTERS" xfId="26660"/>
    <cellStyle name="Normal 8 4 20" xfId="26661"/>
    <cellStyle name="Normal 8 4 20 2" xfId="52405"/>
    <cellStyle name="Normal 8 4 21" xfId="31565"/>
    <cellStyle name="Normal 8 4 22" xfId="52387"/>
    <cellStyle name="Normal 8 4 3" xfId="26662"/>
    <cellStyle name="Normal 8 4 3 2" xfId="26663"/>
    <cellStyle name="Normal 8 4 3 2 2" xfId="52407"/>
    <cellStyle name="Normal 8 4 3 3" xfId="26664"/>
    <cellStyle name="Normal 8 4 3 3 2" xfId="52408"/>
    <cellStyle name="Normal 8 4 3 4" xfId="26665"/>
    <cellStyle name="Normal 8 4 3 4 2" xfId="52409"/>
    <cellStyle name="Normal 8 4 3 5" xfId="26666"/>
    <cellStyle name="Normal 8 4 3 5 2" xfId="52410"/>
    <cellStyle name="Normal 8 4 3 6" xfId="26667"/>
    <cellStyle name="Normal 8 4 3 6 2" xfId="52411"/>
    <cellStyle name="Normal 8 4 3 7" xfId="26668"/>
    <cellStyle name="Normal 8 4 3 7 2" xfId="52412"/>
    <cellStyle name="Normal 8 4 3 8" xfId="31567"/>
    <cellStyle name="Normal 8 4 3 9" xfId="52406"/>
    <cellStyle name="Normal 8 4 3_REUTERS" xfId="26669"/>
    <cellStyle name="Normal 8 4 4" xfId="26670"/>
    <cellStyle name="Normal 8 4 4 2" xfId="26671"/>
    <cellStyle name="Normal 8 4 4 2 2" xfId="52414"/>
    <cellStyle name="Normal 8 4 4 3" xfId="26672"/>
    <cellStyle name="Normal 8 4 4 3 2" xfId="52415"/>
    <cellStyle name="Normal 8 4 4 4" xfId="26673"/>
    <cellStyle name="Normal 8 4 4 4 2" xfId="52416"/>
    <cellStyle name="Normal 8 4 4 5" xfId="26674"/>
    <cellStyle name="Normal 8 4 4 5 2" xfId="52417"/>
    <cellStyle name="Normal 8 4 4 6" xfId="26675"/>
    <cellStyle name="Normal 8 4 4 6 2" xfId="52418"/>
    <cellStyle name="Normal 8 4 4 7" xfId="26676"/>
    <cellStyle name="Normal 8 4 4 7 2" xfId="52419"/>
    <cellStyle name="Normal 8 4 4 8" xfId="31568"/>
    <cellStyle name="Normal 8 4 4 9" xfId="52413"/>
    <cellStyle name="Normal 8 4 4_REUTERS" xfId="26677"/>
    <cellStyle name="Normal 8 4 5" xfId="26678"/>
    <cellStyle name="Normal 8 4 5 2" xfId="26679"/>
    <cellStyle name="Normal 8 4 5 2 2" xfId="52421"/>
    <cellStyle name="Normal 8 4 5 3" xfId="26680"/>
    <cellStyle name="Normal 8 4 5 3 2" xfId="52422"/>
    <cellStyle name="Normal 8 4 5 4" xfId="26681"/>
    <cellStyle name="Normal 8 4 5 4 2" xfId="52423"/>
    <cellStyle name="Normal 8 4 5 5" xfId="26682"/>
    <cellStyle name="Normal 8 4 5 5 2" xfId="52424"/>
    <cellStyle name="Normal 8 4 5 6" xfId="26683"/>
    <cellStyle name="Normal 8 4 5 6 2" xfId="52425"/>
    <cellStyle name="Normal 8 4 5 7" xfId="26684"/>
    <cellStyle name="Normal 8 4 5 7 2" xfId="52426"/>
    <cellStyle name="Normal 8 4 5 8" xfId="31569"/>
    <cellStyle name="Normal 8 4 5 9" xfId="52420"/>
    <cellStyle name="Normal 8 4 5_REUTERS" xfId="26685"/>
    <cellStyle name="Normal 8 4 6" xfId="26686"/>
    <cellStyle name="Normal 8 4 6 2" xfId="26687"/>
    <cellStyle name="Normal 8 4 6 2 2" xfId="52428"/>
    <cellStyle name="Normal 8 4 6 3" xfId="26688"/>
    <cellStyle name="Normal 8 4 6 3 2" xfId="52429"/>
    <cellStyle name="Normal 8 4 6 4" xfId="26689"/>
    <cellStyle name="Normal 8 4 6 4 2" xfId="52430"/>
    <cellStyle name="Normal 8 4 6 5" xfId="26690"/>
    <cellStyle name="Normal 8 4 6 5 2" xfId="52431"/>
    <cellStyle name="Normal 8 4 6 6" xfId="52427"/>
    <cellStyle name="Normal 8 4 7" xfId="26691"/>
    <cellStyle name="Normal 8 4 7 2" xfId="52432"/>
    <cellStyle name="Normal 8 4 8" xfId="26692"/>
    <cellStyle name="Normal 8 4 8 2" xfId="52433"/>
    <cellStyle name="Normal 8 4 9" xfId="26693"/>
    <cellStyle name="Normal 8 4 9 2" xfId="52434"/>
    <cellStyle name="Normal 8 4_INDX_CORR" xfId="26694"/>
    <cellStyle name="Normal 8 40" xfId="26695"/>
    <cellStyle name="Normal 8 40 10" xfId="26696"/>
    <cellStyle name="Normal 8 40 10 2" xfId="52436"/>
    <cellStyle name="Normal 8 40 11" xfId="26697"/>
    <cellStyle name="Normal 8 40 11 2" xfId="52437"/>
    <cellStyle name="Normal 8 40 12" xfId="26698"/>
    <cellStyle name="Normal 8 40 12 2" xfId="52438"/>
    <cellStyle name="Normal 8 40 13" xfId="26699"/>
    <cellStyle name="Normal 8 40 13 2" xfId="52439"/>
    <cellStyle name="Normal 8 40 14" xfId="26700"/>
    <cellStyle name="Normal 8 40 14 2" xfId="52440"/>
    <cellStyle name="Normal 8 40 15" xfId="26701"/>
    <cellStyle name="Normal 8 40 15 2" xfId="52441"/>
    <cellStyle name="Normal 8 40 16" xfId="26702"/>
    <cellStyle name="Normal 8 40 16 2" xfId="52442"/>
    <cellStyle name="Normal 8 40 17" xfId="26703"/>
    <cellStyle name="Normal 8 40 17 2" xfId="52443"/>
    <cellStyle name="Normal 8 40 18" xfId="26704"/>
    <cellStyle name="Normal 8 40 18 2" xfId="52444"/>
    <cellStyle name="Normal 8 40 19" xfId="26705"/>
    <cellStyle name="Normal 8 40 19 2" xfId="52445"/>
    <cellStyle name="Normal 8 40 2" xfId="26706"/>
    <cellStyle name="Normal 8 40 2 2" xfId="26707"/>
    <cellStyle name="Normal 8 40 2 2 2" xfId="52447"/>
    <cellStyle name="Normal 8 40 2 3" xfId="26708"/>
    <cellStyle name="Normal 8 40 2 3 2" xfId="52448"/>
    <cellStyle name="Normal 8 40 2 4" xfId="26709"/>
    <cellStyle name="Normal 8 40 2 4 2" xfId="52449"/>
    <cellStyle name="Normal 8 40 2 5" xfId="26710"/>
    <cellStyle name="Normal 8 40 2 5 2" xfId="52450"/>
    <cellStyle name="Normal 8 40 2 6" xfId="26711"/>
    <cellStyle name="Normal 8 40 2 6 2" xfId="52451"/>
    <cellStyle name="Normal 8 40 2 7" xfId="26712"/>
    <cellStyle name="Normal 8 40 2 7 2" xfId="52452"/>
    <cellStyle name="Normal 8 40 2 8" xfId="31571"/>
    <cellStyle name="Normal 8 40 2 9" xfId="52446"/>
    <cellStyle name="Normal 8 40 2_REUTERS" xfId="26713"/>
    <cellStyle name="Normal 8 40 20" xfId="26714"/>
    <cellStyle name="Normal 8 40 20 2" xfId="52453"/>
    <cellStyle name="Normal 8 40 21" xfId="31570"/>
    <cellStyle name="Normal 8 40 22" xfId="52435"/>
    <cellStyle name="Normal 8 40 3" xfId="26715"/>
    <cellStyle name="Normal 8 40 3 2" xfId="26716"/>
    <cellStyle name="Normal 8 40 3 2 2" xfId="52455"/>
    <cellStyle name="Normal 8 40 3 3" xfId="26717"/>
    <cellStyle name="Normal 8 40 3 3 2" xfId="52456"/>
    <cellStyle name="Normal 8 40 3 4" xfId="26718"/>
    <cellStyle name="Normal 8 40 3 4 2" xfId="52457"/>
    <cellStyle name="Normal 8 40 3 5" xfId="26719"/>
    <cellStyle name="Normal 8 40 3 5 2" xfId="52458"/>
    <cellStyle name="Normal 8 40 3 6" xfId="26720"/>
    <cellStyle name="Normal 8 40 3 6 2" xfId="52459"/>
    <cellStyle name="Normal 8 40 3 7" xfId="26721"/>
    <cellStyle name="Normal 8 40 3 7 2" xfId="52460"/>
    <cellStyle name="Normal 8 40 3 8" xfId="31572"/>
    <cellStyle name="Normal 8 40 3 9" xfId="52454"/>
    <cellStyle name="Normal 8 40 3_REUTERS" xfId="26722"/>
    <cellStyle name="Normal 8 40 4" xfId="26723"/>
    <cellStyle name="Normal 8 40 4 2" xfId="26724"/>
    <cellStyle name="Normal 8 40 4 2 2" xfId="52462"/>
    <cellStyle name="Normal 8 40 4 3" xfId="26725"/>
    <cellStyle name="Normal 8 40 4 3 2" xfId="52463"/>
    <cellStyle name="Normal 8 40 4 4" xfId="26726"/>
    <cellStyle name="Normal 8 40 4 4 2" xfId="52464"/>
    <cellStyle name="Normal 8 40 4 5" xfId="26727"/>
    <cellStyle name="Normal 8 40 4 5 2" xfId="52465"/>
    <cellStyle name="Normal 8 40 4 6" xfId="26728"/>
    <cellStyle name="Normal 8 40 4 6 2" xfId="52466"/>
    <cellStyle name="Normal 8 40 4 7" xfId="26729"/>
    <cellStyle name="Normal 8 40 4 7 2" xfId="52467"/>
    <cellStyle name="Normal 8 40 4 8" xfId="31573"/>
    <cellStyle name="Normal 8 40 4 9" xfId="52461"/>
    <cellStyle name="Normal 8 40 4_REUTERS" xfId="26730"/>
    <cellStyle name="Normal 8 40 5" xfId="26731"/>
    <cellStyle name="Normal 8 40 5 2" xfId="26732"/>
    <cellStyle name="Normal 8 40 5 2 2" xfId="52469"/>
    <cellStyle name="Normal 8 40 5 3" xfId="26733"/>
    <cellStyle name="Normal 8 40 5 3 2" xfId="52470"/>
    <cellStyle name="Normal 8 40 5 4" xfId="26734"/>
    <cellStyle name="Normal 8 40 5 4 2" xfId="52471"/>
    <cellStyle name="Normal 8 40 5 5" xfId="26735"/>
    <cellStyle name="Normal 8 40 5 5 2" xfId="52472"/>
    <cellStyle name="Normal 8 40 5 6" xfId="26736"/>
    <cellStyle name="Normal 8 40 5 6 2" xfId="52473"/>
    <cellStyle name="Normal 8 40 5 7" xfId="26737"/>
    <cellStyle name="Normal 8 40 5 7 2" xfId="52474"/>
    <cellStyle name="Normal 8 40 5 8" xfId="31574"/>
    <cellStyle name="Normal 8 40 5 9" xfId="52468"/>
    <cellStyle name="Normal 8 40 5_REUTERS" xfId="26738"/>
    <cellStyle name="Normal 8 40 6" xfId="26739"/>
    <cellStyle name="Normal 8 40 6 2" xfId="26740"/>
    <cellStyle name="Normal 8 40 6 2 2" xfId="52476"/>
    <cellStyle name="Normal 8 40 6 3" xfId="26741"/>
    <cellStyle name="Normal 8 40 6 3 2" xfId="52477"/>
    <cellStyle name="Normal 8 40 6 4" xfId="26742"/>
    <cellStyle name="Normal 8 40 6 4 2" xfId="52478"/>
    <cellStyle name="Normal 8 40 6 5" xfId="26743"/>
    <cellStyle name="Normal 8 40 6 5 2" xfId="52479"/>
    <cellStyle name="Normal 8 40 6 6" xfId="52475"/>
    <cellStyle name="Normal 8 40 7" xfId="26744"/>
    <cellStyle name="Normal 8 40 7 2" xfId="52480"/>
    <cellStyle name="Normal 8 40 8" xfId="26745"/>
    <cellStyle name="Normal 8 40 8 2" xfId="52481"/>
    <cellStyle name="Normal 8 40 9" xfId="26746"/>
    <cellStyle name="Normal 8 40 9 2" xfId="52482"/>
    <cellStyle name="Normal 8 40_INDX_CORR" xfId="26747"/>
    <cellStyle name="Normal 8 41" xfId="26748"/>
    <cellStyle name="Normal 8 41 10" xfId="26749"/>
    <cellStyle name="Normal 8 41 10 2" xfId="52484"/>
    <cellStyle name="Normal 8 41 11" xfId="26750"/>
    <cellStyle name="Normal 8 41 11 2" xfId="52485"/>
    <cellStyle name="Normal 8 41 12" xfId="26751"/>
    <cellStyle name="Normal 8 41 12 2" xfId="52486"/>
    <cellStyle name="Normal 8 41 13" xfId="26752"/>
    <cellStyle name="Normal 8 41 13 2" xfId="52487"/>
    <cellStyle name="Normal 8 41 14" xfId="26753"/>
    <cellStyle name="Normal 8 41 14 2" xfId="52488"/>
    <cellStyle name="Normal 8 41 15" xfId="26754"/>
    <cellStyle name="Normal 8 41 15 2" xfId="52489"/>
    <cellStyle name="Normal 8 41 16" xfId="26755"/>
    <cellStyle name="Normal 8 41 16 2" xfId="52490"/>
    <cellStyle name="Normal 8 41 17" xfId="26756"/>
    <cellStyle name="Normal 8 41 17 2" xfId="52491"/>
    <cellStyle name="Normal 8 41 18" xfId="26757"/>
    <cellStyle name="Normal 8 41 18 2" xfId="52492"/>
    <cellStyle name="Normal 8 41 19" xfId="26758"/>
    <cellStyle name="Normal 8 41 19 2" xfId="52493"/>
    <cellStyle name="Normal 8 41 2" xfId="26759"/>
    <cellStyle name="Normal 8 41 2 2" xfId="26760"/>
    <cellStyle name="Normal 8 41 2 2 2" xfId="52495"/>
    <cellStyle name="Normal 8 41 2 3" xfId="26761"/>
    <cellStyle name="Normal 8 41 2 3 2" xfId="52496"/>
    <cellStyle name="Normal 8 41 2 4" xfId="26762"/>
    <cellStyle name="Normal 8 41 2 4 2" xfId="52497"/>
    <cellStyle name="Normal 8 41 2 5" xfId="26763"/>
    <cellStyle name="Normal 8 41 2 5 2" xfId="52498"/>
    <cellStyle name="Normal 8 41 2 6" xfId="26764"/>
    <cellStyle name="Normal 8 41 2 6 2" xfId="52499"/>
    <cellStyle name="Normal 8 41 2 7" xfId="26765"/>
    <cellStyle name="Normal 8 41 2 7 2" xfId="52500"/>
    <cellStyle name="Normal 8 41 2 8" xfId="31576"/>
    <cellStyle name="Normal 8 41 2 9" xfId="52494"/>
    <cellStyle name="Normal 8 41 2_REUTERS" xfId="26766"/>
    <cellStyle name="Normal 8 41 20" xfId="26767"/>
    <cellStyle name="Normal 8 41 20 2" xfId="52501"/>
    <cellStyle name="Normal 8 41 21" xfId="31575"/>
    <cellStyle name="Normal 8 41 22" xfId="52483"/>
    <cellStyle name="Normal 8 41 3" xfId="26768"/>
    <cellStyle name="Normal 8 41 3 2" xfId="26769"/>
    <cellStyle name="Normal 8 41 3 2 2" xfId="52503"/>
    <cellStyle name="Normal 8 41 3 3" xfId="26770"/>
    <cellStyle name="Normal 8 41 3 3 2" xfId="52504"/>
    <cellStyle name="Normal 8 41 3 4" xfId="26771"/>
    <cellStyle name="Normal 8 41 3 4 2" xfId="52505"/>
    <cellStyle name="Normal 8 41 3 5" xfId="26772"/>
    <cellStyle name="Normal 8 41 3 5 2" xfId="52506"/>
    <cellStyle name="Normal 8 41 3 6" xfId="26773"/>
    <cellStyle name="Normal 8 41 3 6 2" xfId="52507"/>
    <cellStyle name="Normal 8 41 3 7" xfId="26774"/>
    <cellStyle name="Normal 8 41 3 7 2" xfId="52508"/>
    <cellStyle name="Normal 8 41 3 8" xfId="31577"/>
    <cellStyle name="Normal 8 41 3 9" xfId="52502"/>
    <cellStyle name="Normal 8 41 3_REUTERS" xfId="26775"/>
    <cellStyle name="Normal 8 41 4" xfId="26776"/>
    <cellStyle name="Normal 8 41 4 2" xfId="26777"/>
    <cellStyle name="Normal 8 41 4 2 2" xfId="52510"/>
    <cellStyle name="Normal 8 41 4 3" xfId="26778"/>
    <cellStyle name="Normal 8 41 4 3 2" xfId="52511"/>
    <cellStyle name="Normal 8 41 4 4" xfId="26779"/>
    <cellStyle name="Normal 8 41 4 4 2" xfId="52512"/>
    <cellStyle name="Normal 8 41 4 5" xfId="26780"/>
    <cellStyle name="Normal 8 41 4 5 2" xfId="52513"/>
    <cellStyle name="Normal 8 41 4 6" xfId="26781"/>
    <cellStyle name="Normal 8 41 4 6 2" xfId="52514"/>
    <cellStyle name="Normal 8 41 4 7" xfId="26782"/>
    <cellStyle name="Normal 8 41 4 7 2" xfId="52515"/>
    <cellStyle name="Normal 8 41 4 8" xfId="31578"/>
    <cellStyle name="Normal 8 41 4 9" xfId="52509"/>
    <cellStyle name="Normal 8 41 4_REUTERS" xfId="26783"/>
    <cellStyle name="Normal 8 41 5" xfId="26784"/>
    <cellStyle name="Normal 8 41 5 2" xfId="26785"/>
    <cellStyle name="Normal 8 41 5 2 2" xfId="52517"/>
    <cellStyle name="Normal 8 41 5 3" xfId="26786"/>
    <cellStyle name="Normal 8 41 5 3 2" xfId="52518"/>
    <cellStyle name="Normal 8 41 5 4" xfId="26787"/>
    <cellStyle name="Normal 8 41 5 4 2" xfId="52519"/>
    <cellStyle name="Normal 8 41 5 5" xfId="26788"/>
    <cellStyle name="Normal 8 41 5 5 2" xfId="52520"/>
    <cellStyle name="Normal 8 41 5 6" xfId="26789"/>
    <cellStyle name="Normal 8 41 5 6 2" xfId="52521"/>
    <cellStyle name="Normal 8 41 5 7" xfId="26790"/>
    <cellStyle name="Normal 8 41 5 7 2" xfId="52522"/>
    <cellStyle name="Normal 8 41 5 8" xfId="31579"/>
    <cellStyle name="Normal 8 41 5 9" xfId="52516"/>
    <cellStyle name="Normal 8 41 5_REUTERS" xfId="26791"/>
    <cellStyle name="Normal 8 41 6" xfId="26792"/>
    <cellStyle name="Normal 8 41 6 2" xfId="26793"/>
    <cellStyle name="Normal 8 41 6 2 2" xfId="52524"/>
    <cellStyle name="Normal 8 41 6 3" xfId="26794"/>
    <cellStyle name="Normal 8 41 6 3 2" xfId="52525"/>
    <cellStyle name="Normal 8 41 6 4" xfId="26795"/>
    <cellStyle name="Normal 8 41 6 4 2" xfId="52526"/>
    <cellStyle name="Normal 8 41 6 5" xfId="26796"/>
    <cellStyle name="Normal 8 41 6 5 2" xfId="52527"/>
    <cellStyle name="Normal 8 41 6 6" xfId="52523"/>
    <cellStyle name="Normal 8 41 7" xfId="26797"/>
    <cellStyle name="Normal 8 41 7 2" xfId="52528"/>
    <cellStyle name="Normal 8 41 8" xfId="26798"/>
    <cellStyle name="Normal 8 41 8 2" xfId="52529"/>
    <cellStyle name="Normal 8 41 9" xfId="26799"/>
    <cellStyle name="Normal 8 41 9 2" xfId="52530"/>
    <cellStyle name="Normal 8 41_INDX_CORR" xfId="26800"/>
    <cellStyle name="Normal 8 42" xfId="26801"/>
    <cellStyle name="Normal 8 42 10" xfId="26802"/>
    <cellStyle name="Normal 8 42 10 2" xfId="52532"/>
    <cellStyle name="Normal 8 42 11" xfId="26803"/>
    <cellStyle name="Normal 8 42 11 2" xfId="52533"/>
    <cellStyle name="Normal 8 42 12" xfId="26804"/>
    <cellStyle name="Normal 8 42 12 2" xfId="52534"/>
    <cellStyle name="Normal 8 42 13" xfId="26805"/>
    <cellStyle name="Normal 8 42 13 2" xfId="52535"/>
    <cellStyle name="Normal 8 42 14" xfId="26806"/>
    <cellStyle name="Normal 8 42 14 2" xfId="52536"/>
    <cellStyle name="Normal 8 42 15" xfId="26807"/>
    <cellStyle name="Normal 8 42 15 2" xfId="52537"/>
    <cellStyle name="Normal 8 42 16" xfId="26808"/>
    <cellStyle name="Normal 8 42 16 2" xfId="52538"/>
    <cellStyle name="Normal 8 42 17" xfId="26809"/>
    <cellStyle name="Normal 8 42 17 2" xfId="52539"/>
    <cellStyle name="Normal 8 42 18" xfId="26810"/>
    <cellStyle name="Normal 8 42 18 2" xfId="52540"/>
    <cellStyle name="Normal 8 42 19" xfId="26811"/>
    <cellStyle name="Normal 8 42 19 2" xfId="52541"/>
    <cellStyle name="Normal 8 42 2" xfId="26812"/>
    <cellStyle name="Normal 8 42 2 2" xfId="26813"/>
    <cellStyle name="Normal 8 42 2 2 2" xfId="52543"/>
    <cellStyle name="Normal 8 42 2 3" xfId="26814"/>
    <cellStyle name="Normal 8 42 2 3 2" xfId="52544"/>
    <cellStyle name="Normal 8 42 2 4" xfId="26815"/>
    <cellStyle name="Normal 8 42 2 4 2" xfId="52545"/>
    <cellStyle name="Normal 8 42 2 5" xfId="26816"/>
    <cellStyle name="Normal 8 42 2 5 2" xfId="52546"/>
    <cellStyle name="Normal 8 42 2 6" xfId="26817"/>
    <cellStyle name="Normal 8 42 2 6 2" xfId="52547"/>
    <cellStyle name="Normal 8 42 2 7" xfId="26818"/>
    <cellStyle name="Normal 8 42 2 7 2" xfId="52548"/>
    <cellStyle name="Normal 8 42 2 8" xfId="31581"/>
    <cellStyle name="Normal 8 42 2 9" xfId="52542"/>
    <cellStyle name="Normal 8 42 2_REUTERS" xfId="26819"/>
    <cellStyle name="Normal 8 42 20" xfId="26820"/>
    <cellStyle name="Normal 8 42 20 2" xfId="52549"/>
    <cellStyle name="Normal 8 42 21" xfId="31580"/>
    <cellStyle name="Normal 8 42 22" xfId="52531"/>
    <cellStyle name="Normal 8 42 3" xfId="26821"/>
    <cellStyle name="Normal 8 42 3 2" xfId="26822"/>
    <cellStyle name="Normal 8 42 3 2 2" xfId="52551"/>
    <cellStyle name="Normal 8 42 3 3" xfId="26823"/>
    <cellStyle name="Normal 8 42 3 3 2" xfId="52552"/>
    <cellStyle name="Normal 8 42 3 4" xfId="26824"/>
    <cellStyle name="Normal 8 42 3 4 2" xfId="52553"/>
    <cellStyle name="Normal 8 42 3 5" xfId="26825"/>
    <cellStyle name="Normal 8 42 3 5 2" xfId="52554"/>
    <cellStyle name="Normal 8 42 3 6" xfId="26826"/>
    <cellStyle name="Normal 8 42 3 6 2" xfId="52555"/>
    <cellStyle name="Normal 8 42 3 7" xfId="26827"/>
    <cellStyle name="Normal 8 42 3 7 2" xfId="52556"/>
    <cellStyle name="Normal 8 42 3 8" xfId="31582"/>
    <cellStyle name="Normal 8 42 3 9" xfId="52550"/>
    <cellStyle name="Normal 8 42 3_REUTERS" xfId="26828"/>
    <cellStyle name="Normal 8 42 4" xfId="26829"/>
    <cellStyle name="Normal 8 42 4 2" xfId="26830"/>
    <cellStyle name="Normal 8 42 4 2 2" xfId="52558"/>
    <cellStyle name="Normal 8 42 4 3" xfId="26831"/>
    <cellStyle name="Normal 8 42 4 3 2" xfId="52559"/>
    <cellStyle name="Normal 8 42 4 4" xfId="26832"/>
    <cellStyle name="Normal 8 42 4 4 2" xfId="52560"/>
    <cellStyle name="Normal 8 42 4 5" xfId="26833"/>
    <cellStyle name="Normal 8 42 4 5 2" xfId="52561"/>
    <cellStyle name="Normal 8 42 4 6" xfId="26834"/>
    <cellStyle name="Normal 8 42 4 6 2" xfId="52562"/>
    <cellStyle name="Normal 8 42 4 7" xfId="26835"/>
    <cellStyle name="Normal 8 42 4 7 2" xfId="52563"/>
    <cellStyle name="Normal 8 42 4 8" xfId="31583"/>
    <cellStyle name="Normal 8 42 4 9" xfId="52557"/>
    <cellStyle name="Normal 8 42 4_REUTERS" xfId="26836"/>
    <cellStyle name="Normal 8 42 5" xfId="26837"/>
    <cellStyle name="Normal 8 42 5 2" xfId="26838"/>
    <cellStyle name="Normal 8 42 5 2 2" xfId="52565"/>
    <cellStyle name="Normal 8 42 5 3" xfId="26839"/>
    <cellStyle name="Normal 8 42 5 3 2" xfId="52566"/>
    <cellStyle name="Normal 8 42 5 4" xfId="26840"/>
    <cellStyle name="Normal 8 42 5 4 2" xfId="52567"/>
    <cellStyle name="Normal 8 42 5 5" xfId="26841"/>
    <cellStyle name="Normal 8 42 5 5 2" xfId="52568"/>
    <cellStyle name="Normal 8 42 5 6" xfId="26842"/>
    <cellStyle name="Normal 8 42 5 6 2" xfId="52569"/>
    <cellStyle name="Normal 8 42 5 7" xfId="26843"/>
    <cellStyle name="Normal 8 42 5 7 2" xfId="52570"/>
    <cellStyle name="Normal 8 42 5 8" xfId="31584"/>
    <cellStyle name="Normal 8 42 5 9" xfId="52564"/>
    <cellStyle name="Normal 8 42 5_REUTERS" xfId="26844"/>
    <cellStyle name="Normal 8 42 6" xfId="26845"/>
    <cellStyle name="Normal 8 42 6 2" xfId="26846"/>
    <cellStyle name="Normal 8 42 6 2 2" xfId="52572"/>
    <cellStyle name="Normal 8 42 6 3" xfId="26847"/>
    <cellStyle name="Normal 8 42 6 3 2" xfId="52573"/>
    <cellStyle name="Normal 8 42 6 4" xfId="26848"/>
    <cellStyle name="Normal 8 42 6 4 2" xfId="52574"/>
    <cellStyle name="Normal 8 42 6 5" xfId="26849"/>
    <cellStyle name="Normal 8 42 6 5 2" xfId="52575"/>
    <cellStyle name="Normal 8 42 6 6" xfId="52571"/>
    <cellStyle name="Normal 8 42 7" xfId="26850"/>
    <cellStyle name="Normal 8 42 7 2" xfId="52576"/>
    <cellStyle name="Normal 8 42 8" xfId="26851"/>
    <cellStyle name="Normal 8 42 8 2" xfId="52577"/>
    <cellStyle name="Normal 8 42 9" xfId="26852"/>
    <cellStyle name="Normal 8 42 9 2" xfId="52578"/>
    <cellStyle name="Normal 8 42_INDX_CORR" xfId="26853"/>
    <cellStyle name="Normal 8 43" xfId="26854"/>
    <cellStyle name="Normal 8 43 10" xfId="26855"/>
    <cellStyle name="Normal 8 43 10 2" xfId="52580"/>
    <cellStyle name="Normal 8 43 11" xfId="26856"/>
    <cellStyle name="Normal 8 43 11 2" xfId="52581"/>
    <cellStyle name="Normal 8 43 12" xfId="26857"/>
    <cellStyle name="Normal 8 43 12 2" xfId="52582"/>
    <cellStyle name="Normal 8 43 13" xfId="26858"/>
    <cellStyle name="Normal 8 43 13 2" xfId="52583"/>
    <cellStyle name="Normal 8 43 14" xfId="26859"/>
    <cellStyle name="Normal 8 43 14 2" xfId="52584"/>
    <cellStyle name="Normal 8 43 15" xfId="26860"/>
    <cellStyle name="Normal 8 43 15 2" xfId="52585"/>
    <cellStyle name="Normal 8 43 16" xfId="26861"/>
    <cellStyle name="Normal 8 43 16 2" xfId="52586"/>
    <cellStyle name="Normal 8 43 17" xfId="26862"/>
    <cellStyle name="Normal 8 43 17 2" xfId="52587"/>
    <cellStyle name="Normal 8 43 18" xfId="26863"/>
    <cellStyle name="Normal 8 43 18 2" xfId="52588"/>
    <cellStyle name="Normal 8 43 19" xfId="26864"/>
    <cellStyle name="Normal 8 43 19 2" xfId="52589"/>
    <cellStyle name="Normal 8 43 2" xfId="26865"/>
    <cellStyle name="Normal 8 43 2 2" xfId="26866"/>
    <cellStyle name="Normal 8 43 2 2 2" xfId="52591"/>
    <cellStyle name="Normal 8 43 2 3" xfId="26867"/>
    <cellStyle name="Normal 8 43 2 3 2" xfId="52592"/>
    <cellStyle name="Normal 8 43 2 4" xfId="26868"/>
    <cellStyle name="Normal 8 43 2 4 2" xfId="52593"/>
    <cellStyle name="Normal 8 43 2 5" xfId="26869"/>
    <cellStyle name="Normal 8 43 2 5 2" xfId="52594"/>
    <cellStyle name="Normal 8 43 2 6" xfId="26870"/>
    <cellStyle name="Normal 8 43 2 6 2" xfId="52595"/>
    <cellStyle name="Normal 8 43 2 7" xfId="26871"/>
    <cellStyle name="Normal 8 43 2 7 2" xfId="52596"/>
    <cellStyle name="Normal 8 43 2 8" xfId="31586"/>
    <cellStyle name="Normal 8 43 2 9" xfId="52590"/>
    <cellStyle name="Normal 8 43 2_REUTERS" xfId="26872"/>
    <cellStyle name="Normal 8 43 20" xfId="26873"/>
    <cellStyle name="Normal 8 43 20 2" xfId="52597"/>
    <cellStyle name="Normal 8 43 21" xfId="31585"/>
    <cellStyle name="Normal 8 43 22" xfId="52579"/>
    <cellStyle name="Normal 8 43 3" xfId="26874"/>
    <cellStyle name="Normal 8 43 3 2" xfId="26875"/>
    <cellStyle name="Normal 8 43 3 2 2" xfId="52599"/>
    <cellStyle name="Normal 8 43 3 3" xfId="26876"/>
    <cellStyle name="Normal 8 43 3 3 2" xfId="52600"/>
    <cellStyle name="Normal 8 43 3 4" xfId="26877"/>
    <cellStyle name="Normal 8 43 3 4 2" xfId="52601"/>
    <cellStyle name="Normal 8 43 3 5" xfId="26878"/>
    <cellStyle name="Normal 8 43 3 5 2" xfId="52602"/>
    <cellStyle name="Normal 8 43 3 6" xfId="26879"/>
    <cellStyle name="Normal 8 43 3 6 2" xfId="52603"/>
    <cellStyle name="Normal 8 43 3 7" xfId="26880"/>
    <cellStyle name="Normal 8 43 3 7 2" xfId="52604"/>
    <cellStyle name="Normal 8 43 3 8" xfId="31587"/>
    <cellStyle name="Normal 8 43 3 9" xfId="52598"/>
    <cellStyle name="Normal 8 43 3_REUTERS" xfId="26881"/>
    <cellStyle name="Normal 8 43 4" xfId="26882"/>
    <cellStyle name="Normal 8 43 4 2" xfId="26883"/>
    <cellStyle name="Normal 8 43 4 2 2" xfId="52606"/>
    <cellStyle name="Normal 8 43 4 3" xfId="26884"/>
    <cellStyle name="Normal 8 43 4 3 2" xfId="52607"/>
    <cellStyle name="Normal 8 43 4 4" xfId="26885"/>
    <cellStyle name="Normal 8 43 4 4 2" xfId="52608"/>
    <cellStyle name="Normal 8 43 4 5" xfId="26886"/>
    <cellStyle name="Normal 8 43 4 5 2" xfId="52609"/>
    <cellStyle name="Normal 8 43 4 6" xfId="26887"/>
    <cellStyle name="Normal 8 43 4 6 2" xfId="52610"/>
    <cellStyle name="Normal 8 43 4 7" xfId="26888"/>
    <cellStyle name="Normal 8 43 4 7 2" xfId="52611"/>
    <cellStyle name="Normal 8 43 4 8" xfId="31588"/>
    <cellStyle name="Normal 8 43 4 9" xfId="52605"/>
    <cellStyle name="Normal 8 43 4_REUTERS" xfId="26889"/>
    <cellStyle name="Normal 8 43 5" xfId="26890"/>
    <cellStyle name="Normal 8 43 5 2" xfId="26891"/>
    <cellStyle name="Normal 8 43 5 2 2" xfId="52613"/>
    <cellStyle name="Normal 8 43 5 3" xfId="26892"/>
    <cellStyle name="Normal 8 43 5 3 2" xfId="52614"/>
    <cellStyle name="Normal 8 43 5 4" xfId="26893"/>
    <cellStyle name="Normal 8 43 5 4 2" xfId="52615"/>
    <cellStyle name="Normal 8 43 5 5" xfId="26894"/>
    <cellStyle name="Normal 8 43 5 5 2" xfId="52616"/>
    <cellStyle name="Normal 8 43 5 6" xfId="26895"/>
    <cellStyle name="Normal 8 43 5 6 2" xfId="52617"/>
    <cellStyle name="Normal 8 43 5 7" xfId="26896"/>
    <cellStyle name="Normal 8 43 5 7 2" xfId="52618"/>
    <cellStyle name="Normal 8 43 5 8" xfId="31589"/>
    <cellStyle name="Normal 8 43 5 9" xfId="52612"/>
    <cellStyle name="Normal 8 43 5_REUTERS" xfId="26897"/>
    <cellStyle name="Normal 8 43 6" xfId="26898"/>
    <cellStyle name="Normal 8 43 6 2" xfId="26899"/>
    <cellStyle name="Normal 8 43 6 2 2" xfId="52620"/>
    <cellStyle name="Normal 8 43 6 3" xfId="26900"/>
    <cellStyle name="Normal 8 43 6 3 2" xfId="52621"/>
    <cellStyle name="Normal 8 43 6 4" xfId="26901"/>
    <cellStyle name="Normal 8 43 6 4 2" xfId="52622"/>
    <cellStyle name="Normal 8 43 6 5" xfId="26902"/>
    <cellStyle name="Normal 8 43 6 5 2" xfId="52623"/>
    <cellStyle name="Normal 8 43 6 6" xfId="52619"/>
    <cellStyle name="Normal 8 43 7" xfId="26903"/>
    <cellStyle name="Normal 8 43 7 2" xfId="52624"/>
    <cellStyle name="Normal 8 43 8" xfId="26904"/>
    <cellStyle name="Normal 8 43 8 2" xfId="52625"/>
    <cellStyle name="Normal 8 43 9" xfId="26905"/>
    <cellStyle name="Normal 8 43 9 2" xfId="52626"/>
    <cellStyle name="Normal 8 43_INDX_CORR" xfId="26906"/>
    <cellStyle name="Normal 8 44" xfId="26907"/>
    <cellStyle name="Normal 8 44 10" xfId="26908"/>
    <cellStyle name="Normal 8 44 10 2" xfId="52628"/>
    <cellStyle name="Normal 8 44 11" xfId="26909"/>
    <cellStyle name="Normal 8 44 11 2" xfId="52629"/>
    <cellStyle name="Normal 8 44 12" xfId="26910"/>
    <cellStyle name="Normal 8 44 12 2" xfId="52630"/>
    <cellStyle name="Normal 8 44 13" xfId="26911"/>
    <cellStyle name="Normal 8 44 13 2" xfId="52631"/>
    <cellStyle name="Normal 8 44 14" xfId="26912"/>
    <cellStyle name="Normal 8 44 14 2" xfId="52632"/>
    <cellStyle name="Normal 8 44 15" xfId="26913"/>
    <cellStyle name="Normal 8 44 15 2" xfId="52633"/>
    <cellStyle name="Normal 8 44 16" xfId="26914"/>
    <cellStyle name="Normal 8 44 16 2" xfId="52634"/>
    <cellStyle name="Normal 8 44 17" xfId="26915"/>
    <cellStyle name="Normal 8 44 17 2" xfId="52635"/>
    <cellStyle name="Normal 8 44 18" xfId="26916"/>
    <cellStyle name="Normal 8 44 18 2" xfId="52636"/>
    <cellStyle name="Normal 8 44 19" xfId="26917"/>
    <cellStyle name="Normal 8 44 19 2" xfId="52637"/>
    <cellStyle name="Normal 8 44 2" xfId="26918"/>
    <cellStyle name="Normal 8 44 2 2" xfId="26919"/>
    <cellStyle name="Normal 8 44 2 2 2" xfId="52639"/>
    <cellStyle name="Normal 8 44 2 3" xfId="26920"/>
    <cellStyle name="Normal 8 44 2 3 2" xfId="52640"/>
    <cellStyle name="Normal 8 44 2 4" xfId="26921"/>
    <cellStyle name="Normal 8 44 2 4 2" xfId="52641"/>
    <cellStyle name="Normal 8 44 2 5" xfId="26922"/>
    <cellStyle name="Normal 8 44 2 5 2" xfId="52642"/>
    <cellStyle name="Normal 8 44 2 6" xfId="26923"/>
    <cellStyle name="Normal 8 44 2 6 2" xfId="52643"/>
    <cellStyle name="Normal 8 44 2 7" xfId="26924"/>
    <cellStyle name="Normal 8 44 2 7 2" xfId="52644"/>
    <cellStyle name="Normal 8 44 2 8" xfId="31591"/>
    <cellStyle name="Normal 8 44 2 9" xfId="52638"/>
    <cellStyle name="Normal 8 44 2_REUTERS" xfId="26925"/>
    <cellStyle name="Normal 8 44 20" xfId="26926"/>
    <cellStyle name="Normal 8 44 20 2" xfId="52645"/>
    <cellStyle name="Normal 8 44 21" xfId="31590"/>
    <cellStyle name="Normal 8 44 22" xfId="52627"/>
    <cellStyle name="Normal 8 44 3" xfId="26927"/>
    <cellStyle name="Normal 8 44 3 2" xfId="26928"/>
    <cellStyle name="Normal 8 44 3 2 2" xfId="52647"/>
    <cellStyle name="Normal 8 44 3 3" xfId="26929"/>
    <cellStyle name="Normal 8 44 3 3 2" xfId="52648"/>
    <cellStyle name="Normal 8 44 3 4" xfId="26930"/>
    <cellStyle name="Normal 8 44 3 4 2" xfId="52649"/>
    <cellStyle name="Normal 8 44 3 5" xfId="26931"/>
    <cellStyle name="Normal 8 44 3 5 2" xfId="52650"/>
    <cellStyle name="Normal 8 44 3 6" xfId="26932"/>
    <cellStyle name="Normal 8 44 3 6 2" xfId="52651"/>
    <cellStyle name="Normal 8 44 3 7" xfId="26933"/>
    <cellStyle name="Normal 8 44 3 7 2" xfId="52652"/>
    <cellStyle name="Normal 8 44 3 8" xfId="31592"/>
    <cellStyle name="Normal 8 44 3 9" xfId="52646"/>
    <cellStyle name="Normal 8 44 3_REUTERS" xfId="26934"/>
    <cellStyle name="Normal 8 44 4" xfId="26935"/>
    <cellStyle name="Normal 8 44 4 2" xfId="26936"/>
    <cellStyle name="Normal 8 44 4 2 2" xfId="52654"/>
    <cellStyle name="Normal 8 44 4 3" xfId="26937"/>
    <cellStyle name="Normal 8 44 4 3 2" xfId="52655"/>
    <cellStyle name="Normal 8 44 4 4" xfId="26938"/>
    <cellStyle name="Normal 8 44 4 4 2" xfId="52656"/>
    <cellStyle name="Normal 8 44 4 5" xfId="26939"/>
    <cellStyle name="Normal 8 44 4 5 2" xfId="52657"/>
    <cellStyle name="Normal 8 44 4 6" xfId="26940"/>
    <cellStyle name="Normal 8 44 4 6 2" xfId="52658"/>
    <cellStyle name="Normal 8 44 4 7" xfId="26941"/>
    <cellStyle name="Normal 8 44 4 7 2" xfId="52659"/>
    <cellStyle name="Normal 8 44 4 8" xfId="31593"/>
    <cellStyle name="Normal 8 44 4 9" xfId="52653"/>
    <cellStyle name="Normal 8 44 4_REUTERS" xfId="26942"/>
    <cellStyle name="Normal 8 44 5" xfId="26943"/>
    <cellStyle name="Normal 8 44 5 2" xfId="26944"/>
    <cellStyle name="Normal 8 44 5 2 2" xfId="52661"/>
    <cellStyle name="Normal 8 44 5 3" xfId="26945"/>
    <cellStyle name="Normal 8 44 5 3 2" xfId="52662"/>
    <cellStyle name="Normal 8 44 5 4" xfId="26946"/>
    <cellStyle name="Normal 8 44 5 4 2" xfId="52663"/>
    <cellStyle name="Normal 8 44 5 5" xfId="26947"/>
    <cellStyle name="Normal 8 44 5 5 2" xfId="52664"/>
    <cellStyle name="Normal 8 44 5 6" xfId="26948"/>
    <cellStyle name="Normal 8 44 5 6 2" xfId="52665"/>
    <cellStyle name="Normal 8 44 5 7" xfId="26949"/>
    <cellStyle name="Normal 8 44 5 7 2" xfId="52666"/>
    <cellStyle name="Normal 8 44 5 8" xfId="31594"/>
    <cellStyle name="Normal 8 44 5 9" xfId="52660"/>
    <cellStyle name="Normal 8 44 5_REUTERS" xfId="26950"/>
    <cellStyle name="Normal 8 44 6" xfId="26951"/>
    <cellStyle name="Normal 8 44 6 2" xfId="26952"/>
    <cellStyle name="Normal 8 44 6 2 2" xfId="52668"/>
    <cellStyle name="Normal 8 44 6 3" xfId="26953"/>
    <cellStyle name="Normal 8 44 6 3 2" xfId="52669"/>
    <cellStyle name="Normal 8 44 6 4" xfId="26954"/>
    <cellStyle name="Normal 8 44 6 4 2" xfId="52670"/>
    <cellStyle name="Normal 8 44 6 5" xfId="26955"/>
    <cellStyle name="Normal 8 44 6 5 2" xfId="52671"/>
    <cellStyle name="Normal 8 44 6 6" xfId="52667"/>
    <cellStyle name="Normal 8 44 7" xfId="26956"/>
    <cellStyle name="Normal 8 44 7 2" xfId="52672"/>
    <cellStyle name="Normal 8 44 8" xfId="26957"/>
    <cellStyle name="Normal 8 44 8 2" xfId="52673"/>
    <cellStyle name="Normal 8 44 9" xfId="26958"/>
    <cellStyle name="Normal 8 44 9 2" xfId="52674"/>
    <cellStyle name="Normal 8 44_INDX_CORR" xfId="26959"/>
    <cellStyle name="Normal 8 45" xfId="26960"/>
    <cellStyle name="Normal 8 45 10" xfId="26961"/>
    <cellStyle name="Normal 8 45 10 2" xfId="52676"/>
    <cellStyle name="Normal 8 45 11" xfId="26962"/>
    <cellStyle name="Normal 8 45 11 2" xfId="52677"/>
    <cellStyle name="Normal 8 45 12" xfId="26963"/>
    <cellStyle name="Normal 8 45 12 2" xfId="52678"/>
    <cellStyle name="Normal 8 45 13" xfId="26964"/>
    <cellStyle name="Normal 8 45 13 2" xfId="52679"/>
    <cellStyle name="Normal 8 45 14" xfId="26965"/>
    <cellStyle name="Normal 8 45 14 2" xfId="52680"/>
    <cellStyle name="Normal 8 45 15" xfId="26966"/>
    <cellStyle name="Normal 8 45 15 2" xfId="52681"/>
    <cellStyle name="Normal 8 45 16" xfId="26967"/>
    <cellStyle name="Normal 8 45 16 2" xfId="52682"/>
    <cellStyle name="Normal 8 45 17" xfId="26968"/>
    <cellStyle name="Normal 8 45 17 2" xfId="52683"/>
    <cellStyle name="Normal 8 45 18" xfId="26969"/>
    <cellStyle name="Normal 8 45 18 2" xfId="52684"/>
    <cellStyle name="Normal 8 45 19" xfId="26970"/>
    <cellStyle name="Normal 8 45 19 2" xfId="52685"/>
    <cellStyle name="Normal 8 45 2" xfId="26971"/>
    <cellStyle name="Normal 8 45 2 2" xfId="26972"/>
    <cellStyle name="Normal 8 45 2 2 2" xfId="52687"/>
    <cellStyle name="Normal 8 45 2 3" xfId="26973"/>
    <cellStyle name="Normal 8 45 2 3 2" xfId="52688"/>
    <cellStyle name="Normal 8 45 2 4" xfId="26974"/>
    <cellStyle name="Normal 8 45 2 4 2" xfId="52689"/>
    <cellStyle name="Normal 8 45 2 5" xfId="26975"/>
    <cellStyle name="Normal 8 45 2 5 2" xfId="52690"/>
    <cellStyle name="Normal 8 45 2 6" xfId="26976"/>
    <cellStyle name="Normal 8 45 2 6 2" xfId="52691"/>
    <cellStyle name="Normal 8 45 2 7" xfId="26977"/>
    <cellStyle name="Normal 8 45 2 7 2" xfId="52692"/>
    <cellStyle name="Normal 8 45 2 8" xfId="31596"/>
    <cellStyle name="Normal 8 45 2 9" xfId="52686"/>
    <cellStyle name="Normal 8 45 2_REUTERS" xfId="26978"/>
    <cellStyle name="Normal 8 45 20" xfId="26979"/>
    <cellStyle name="Normal 8 45 20 2" xfId="52693"/>
    <cellStyle name="Normal 8 45 21" xfId="31595"/>
    <cellStyle name="Normal 8 45 22" xfId="52675"/>
    <cellStyle name="Normal 8 45 3" xfId="26980"/>
    <cellStyle name="Normal 8 45 3 2" xfId="26981"/>
    <cellStyle name="Normal 8 45 3 2 2" xfId="52695"/>
    <cellStyle name="Normal 8 45 3 3" xfId="26982"/>
    <cellStyle name="Normal 8 45 3 3 2" xfId="52696"/>
    <cellStyle name="Normal 8 45 3 4" xfId="26983"/>
    <cellStyle name="Normal 8 45 3 4 2" xfId="52697"/>
    <cellStyle name="Normal 8 45 3 5" xfId="26984"/>
    <cellStyle name="Normal 8 45 3 5 2" xfId="52698"/>
    <cellStyle name="Normal 8 45 3 6" xfId="26985"/>
    <cellStyle name="Normal 8 45 3 6 2" xfId="52699"/>
    <cellStyle name="Normal 8 45 3 7" xfId="26986"/>
    <cellStyle name="Normal 8 45 3 7 2" xfId="52700"/>
    <cellStyle name="Normal 8 45 3 8" xfId="31597"/>
    <cellStyle name="Normal 8 45 3 9" xfId="52694"/>
    <cellStyle name="Normal 8 45 3_REUTERS" xfId="26987"/>
    <cellStyle name="Normal 8 45 4" xfId="26988"/>
    <cellStyle name="Normal 8 45 4 2" xfId="26989"/>
    <cellStyle name="Normal 8 45 4 2 2" xfId="52702"/>
    <cellStyle name="Normal 8 45 4 3" xfId="26990"/>
    <cellStyle name="Normal 8 45 4 3 2" xfId="52703"/>
    <cellStyle name="Normal 8 45 4 4" xfId="26991"/>
    <cellStyle name="Normal 8 45 4 4 2" xfId="52704"/>
    <cellStyle name="Normal 8 45 4 5" xfId="26992"/>
    <cellStyle name="Normal 8 45 4 5 2" xfId="52705"/>
    <cellStyle name="Normal 8 45 4 6" xfId="26993"/>
    <cellStyle name="Normal 8 45 4 6 2" xfId="52706"/>
    <cellStyle name="Normal 8 45 4 7" xfId="26994"/>
    <cellStyle name="Normal 8 45 4 7 2" xfId="52707"/>
    <cellStyle name="Normal 8 45 4 8" xfId="31598"/>
    <cellStyle name="Normal 8 45 4 9" xfId="52701"/>
    <cellStyle name="Normal 8 45 4_REUTERS" xfId="26995"/>
    <cellStyle name="Normal 8 45 5" xfId="26996"/>
    <cellStyle name="Normal 8 45 5 2" xfId="26997"/>
    <cellStyle name="Normal 8 45 5 2 2" xfId="52709"/>
    <cellStyle name="Normal 8 45 5 3" xfId="26998"/>
    <cellStyle name="Normal 8 45 5 3 2" xfId="52710"/>
    <cellStyle name="Normal 8 45 5 4" xfId="26999"/>
    <cellStyle name="Normal 8 45 5 4 2" xfId="52711"/>
    <cellStyle name="Normal 8 45 5 5" xfId="27000"/>
    <cellStyle name="Normal 8 45 5 5 2" xfId="52712"/>
    <cellStyle name="Normal 8 45 5 6" xfId="27001"/>
    <cellStyle name="Normal 8 45 5 6 2" xfId="52713"/>
    <cellStyle name="Normal 8 45 5 7" xfId="27002"/>
    <cellStyle name="Normal 8 45 5 7 2" xfId="52714"/>
    <cellStyle name="Normal 8 45 5 8" xfId="31599"/>
    <cellStyle name="Normal 8 45 5 9" xfId="52708"/>
    <cellStyle name="Normal 8 45 5_REUTERS" xfId="27003"/>
    <cellStyle name="Normal 8 45 6" xfId="27004"/>
    <cellStyle name="Normal 8 45 6 2" xfId="27005"/>
    <cellStyle name="Normal 8 45 6 2 2" xfId="52716"/>
    <cellStyle name="Normal 8 45 6 3" xfId="27006"/>
    <cellStyle name="Normal 8 45 6 3 2" xfId="52717"/>
    <cellStyle name="Normal 8 45 6 4" xfId="27007"/>
    <cellStyle name="Normal 8 45 6 4 2" xfId="52718"/>
    <cellStyle name="Normal 8 45 6 5" xfId="27008"/>
    <cellStyle name="Normal 8 45 6 5 2" xfId="52719"/>
    <cellStyle name="Normal 8 45 6 6" xfId="52715"/>
    <cellStyle name="Normal 8 45 7" xfId="27009"/>
    <cellStyle name="Normal 8 45 7 2" xfId="52720"/>
    <cellStyle name="Normal 8 45 8" xfId="27010"/>
    <cellStyle name="Normal 8 45 8 2" xfId="52721"/>
    <cellStyle name="Normal 8 45 9" xfId="27011"/>
    <cellStyle name="Normal 8 45 9 2" xfId="52722"/>
    <cellStyle name="Normal 8 45_INDX_CORR" xfId="27012"/>
    <cellStyle name="Normal 8 46" xfId="27013"/>
    <cellStyle name="Normal 8 46 10" xfId="27014"/>
    <cellStyle name="Normal 8 46 10 2" xfId="52724"/>
    <cellStyle name="Normal 8 46 11" xfId="27015"/>
    <cellStyle name="Normal 8 46 11 2" xfId="52725"/>
    <cellStyle name="Normal 8 46 12" xfId="27016"/>
    <cellStyle name="Normal 8 46 12 2" xfId="52726"/>
    <cellStyle name="Normal 8 46 13" xfId="27017"/>
    <cellStyle name="Normal 8 46 13 2" xfId="52727"/>
    <cellStyle name="Normal 8 46 14" xfId="27018"/>
    <cellStyle name="Normal 8 46 14 2" xfId="52728"/>
    <cellStyle name="Normal 8 46 15" xfId="27019"/>
    <cellStyle name="Normal 8 46 15 2" xfId="52729"/>
    <cellStyle name="Normal 8 46 16" xfId="27020"/>
    <cellStyle name="Normal 8 46 16 2" xfId="52730"/>
    <cellStyle name="Normal 8 46 17" xfId="27021"/>
    <cellStyle name="Normal 8 46 17 2" xfId="52731"/>
    <cellStyle name="Normal 8 46 18" xfId="27022"/>
    <cellStyle name="Normal 8 46 18 2" xfId="52732"/>
    <cellStyle name="Normal 8 46 19" xfId="27023"/>
    <cellStyle name="Normal 8 46 19 2" xfId="52733"/>
    <cellStyle name="Normal 8 46 2" xfId="27024"/>
    <cellStyle name="Normal 8 46 2 2" xfId="27025"/>
    <cellStyle name="Normal 8 46 2 2 2" xfId="52735"/>
    <cellStyle name="Normal 8 46 2 3" xfId="27026"/>
    <cellStyle name="Normal 8 46 2 3 2" xfId="52736"/>
    <cellStyle name="Normal 8 46 2 4" xfId="27027"/>
    <cellStyle name="Normal 8 46 2 4 2" xfId="52737"/>
    <cellStyle name="Normal 8 46 2 5" xfId="27028"/>
    <cellStyle name="Normal 8 46 2 5 2" xfId="52738"/>
    <cellStyle name="Normal 8 46 2 6" xfId="27029"/>
    <cellStyle name="Normal 8 46 2 6 2" xfId="52739"/>
    <cellStyle name="Normal 8 46 2 7" xfId="27030"/>
    <cellStyle name="Normal 8 46 2 7 2" xfId="52740"/>
    <cellStyle name="Normal 8 46 2 8" xfId="31601"/>
    <cellStyle name="Normal 8 46 2 9" xfId="52734"/>
    <cellStyle name="Normal 8 46 2_REUTERS" xfId="27031"/>
    <cellStyle name="Normal 8 46 20" xfId="27032"/>
    <cellStyle name="Normal 8 46 20 2" xfId="52741"/>
    <cellStyle name="Normal 8 46 21" xfId="31600"/>
    <cellStyle name="Normal 8 46 22" xfId="52723"/>
    <cellStyle name="Normal 8 46 3" xfId="27033"/>
    <cellStyle name="Normal 8 46 3 2" xfId="27034"/>
    <cellStyle name="Normal 8 46 3 2 2" xfId="52743"/>
    <cellStyle name="Normal 8 46 3 3" xfId="27035"/>
    <cellStyle name="Normal 8 46 3 3 2" xfId="52744"/>
    <cellStyle name="Normal 8 46 3 4" xfId="27036"/>
    <cellStyle name="Normal 8 46 3 4 2" xfId="52745"/>
    <cellStyle name="Normal 8 46 3 5" xfId="27037"/>
    <cellStyle name="Normal 8 46 3 5 2" xfId="52746"/>
    <cellStyle name="Normal 8 46 3 6" xfId="27038"/>
    <cellStyle name="Normal 8 46 3 6 2" xfId="52747"/>
    <cellStyle name="Normal 8 46 3 7" xfId="27039"/>
    <cellStyle name="Normal 8 46 3 7 2" xfId="52748"/>
    <cellStyle name="Normal 8 46 3 8" xfId="31602"/>
    <cellStyle name="Normal 8 46 3 9" xfId="52742"/>
    <cellStyle name="Normal 8 46 3_REUTERS" xfId="27040"/>
    <cellStyle name="Normal 8 46 4" xfId="27041"/>
    <cellStyle name="Normal 8 46 4 2" xfId="27042"/>
    <cellStyle name="Normal 8 46 4 2 2" xfId="52750"/>
    <cellStyle name="Normal 8 46 4 3" xfId="27043"/>
    <cellStyle name="Normal 8 46 4 3 2" xfId="52751"/>
    <cellStyle name="Normal 8 46 4 4" xfId="27044"/>
    <cellStyle name="Normal 8 46 4 4 2" xfId="52752"/>
    <cellStyle name="Normal 8 46 4 5" xfId="27045"/>
    <cellStyle name="Normal 8 46 4 5 2" xfId="52753"/>
    <cellStyle name="Normal 8 46 4 6" xfId="27046"/>
    <cellStyle name="Normal 8 46 4 6 2" xfId="52754"/>
    <cellStyle name="Normal 8 46 4 7" xfId="27047"/>
    <cellStyle name="Normal 8 46 4 7 2" xfId="52755"/>
    <cellStyle name="Normal 8 46 4 8" xfId="31603"/>
    <cellStyle name="Normal 8 46 4 9" xfId="52749"/>
    <cellStyle name="Normal 8 46 4_REUTERS" xfId="27048"/>
    <cellStyle name="Normal 8 46 5" xfId="27049"/>
    <cellStyle name="Normal 8 46 5 2" xfId="27050"/>
    <cellStyle name="Normal 8 46 5 2 2" xfId="52757"/>
    <cellStyle name="Normal 8 46 5 3" xfId="27051"/>
    <cellStyle name="Normal 8 46 5 3 2" xfId="52758"/>
    <cellStyle name="Normal 8 46 5 4" xfId="27052"/>
    <cellStyle name="Normal 8 46 5 4 2" xfId="52759"/>
    <cellStyle name="Normal 8 46 5 5" xfId="27053"/>
    <cellStyle name="Normal 8 46 5 5 2" xfId="52760"/>
    <cellStyle name="Normal 8 46 5 6" xfId="27054"/>
    <cellStyle name="Normal 8 46 5 6 2" xfId="52761"/>
    <cellStyle name="Normal 8 46 5 7" xfId="27055"/>
    <cellStyle name="Normal 8 46 5 7 2" xfId="52762"/>
    <cellStyle name="Normal 8 46 5 8" xfId="31604"/>
    <cellStyle name="Normal 8 46 5 9" xfId="52756"/>
    <cellStyle name="Normal 8 46 5_REUTERS" xfId="27056"/>
    <cellStyle name="Normal 8 46 6" xfId="27057"/>
    <cellStyle name="Normal 8 46 6 2" xfId="27058"/>
    <cellStyle name="Normal 8 46 6 2 2" xfId="52764"/>
    <cellStyle name="Normal 8 46 6 3" xfId="27059"/>
    <cellStyle name="Normal 8 46 6 3 2" xfId="52765"/>
    <cellStyle name="Normal 8 46 6 4" xfId="27060"/>
    <cellStyle name="Normal 8 46 6 4 2" xfId="52766"/>
    <cellStyle name="Normal 8 46 6 5" xfId="27061"/>
    <cellStyle name="Normal 8 46 6 5 2" xfId="52767"/>
    <cellStyle name="Normal 8 46 6 6" xfId="52763"/>
    <cellStyle name="Normal 8 46 7" xfId="27062"/>
    <cellStyle name="Normal 8 46 7 2" xfId="52768"/>
    <cellStyle name="Normal 8 46 8" xfId="27063"/>
    <cellStyle name="Normal 8 46 8 2" xfId="52769"/>
    <cellStyle name="Normal 8 46 9" xfId="27064"/>
    <cellStyle name="Normal 8 46 9 2" xfId="52770"/>
    <cellStyle name="Normal 8 46_INDX_CORR" xfId="27065"/>
    <cellStyle name="Normal 8 47" xfId="27066"/>
    <cellStyle name="Normal 8 47 10" xfId="27067"/>
    <cellStyle name="Normal 8 47 10 2" xfId="52772"/>
    <cellStyle name="Normal 8 47 11" xfId="27068"/>
    <cellStyle name="Normal 8 47 11 2" xfId="52773"/>
    <cellStyle name="Normal 8 47 12" xfId="27069"/>
    <cellStyle name="Normal 8 47 12 2" xfId="52774"/>
    <cellStyle name="Normal 8 47 13" xfId="27070"/>
    <cellStyle name="Normal 8 47 13 2" xfId="52775"/>
    <cellStyle name="Normal 8 47 14" xfId="27071"/>
    <cellStyle name="Normal 8 47 14 2" xfId="52776"/>
    <cellStyle name="Normal 8 47 15" xfId="27072"/>
    <cellStyle name="Normal 8 47 15 2" xfId="52777"/>
    <cellStyle name="Normal 8 47 16" xfId="27073"/>
    <cellStyle name="Normal 8 47 16 2" xfId="52778"/>
    <cellStyle name="Normal 8 47 17" xfId="27074"/>
    <cellStyle name="Normal 8 47 17 2" xfId="52779"/>
    <cellStyle name="Normal 8 47 18" xfId="27075"/>
    <cellStyle name="Normal 8 47 18 2" xfId="52780"/>
    <cellStyle name="Normal 8 47 19" xfId="27076"/>
    <cellStyle name="Normal 8 47 19 2" xfId="52781"/>
    <cellStyle name="Normal 8 47 2" xfId="27077"/>
    <cellStyle name="Normal 8 47 2 2" xfId="27078"/>
    <cellStyle name="Normal 8 47 2 2 2" xfId="52783"/>
    <cellStyle name="Normal 8 47 2 3" xfId="27079"/>
    <cellStyle name="Normal 8 47 2 3 2" xfId="52784"/>
    <cellStyle name="Normal 8 47 2 4" xfId="27080"/>
    <cellStyle name="Normal 8 47 2 4 2" xfId="52785"/>
    <cellStyle name="Normal 8 47 2 5" xfId="27081"/>
    <cellStyle name="Normal 8 47 2 5 2" xfId="52786"/>
    <cellStyle name="Normal 8 47 2 6" xfId="27082"/>
    <cellStyle name="Normal 8 47 2 6 2" xfId="52787"/>
    <cellStyle name="Normal 8 47 2 7" xfId="27083"/>
    <cellStyle name="Normal 8 47 2 7 2" xfId="52788"/>
    <cellStyle name="Normal 8 47 2 8" xfId="31606"/>
    <cellStyle name="Normal 8 47 2 9" xfId="52782"/>
    <cellStyle name="Normal 8 47 2_REUTERS" xfId="27084"/>
    <cellStyle name="Normal 8 47 20" xfId="27085"/>
    <cellStyle name="Normal 8 47 20 2" xfId="52789"/>
    <cellStyle name="Normal 8 47 21" xfId="31605"/>
    <cellStyle name="Normal 8 47 22" xfId="52771"/>
    <cellStyle name="Normal 8 47 3" xfId="27086"/>
    <cellStyle name="Normal 8 47 3 2" xfId="27087"/>
    <cellStyle name="Normal 8 47 3 2 2" xfId="52791"/>
    <cellStyle name="Normal 8 47 3 3" xfId="27088"/>
    <cellStyle name="Normal 8 47 3 3 2" xfId="52792"/>
    <cellStyle name="Normal 8 47 3 4" xfId="27089"/>
    <cellStyle name="Normal 8 47 3 4 2" xfId="52793"/>
    <cellStyle name="Normal 8 47 3 5" xfId="27090"/>
    <cellStyle name="Normal 8 47 3 5 2" xfId="52794"/>
    <cellStyle name="Normal 8 47 3 6" xfId="27091"/>
    <cellStyle name="Normal 8 47 3 6 2" xfId="52795"/>
    <cellStyle name="Normal 8 47 3 7" xfId="27092"/>
    <cellStyle name="Normal 8 47 3 7 2" xfId="52796"/>
    <cellStyle name="Normal 8 47 3 8" xfId="31607"/>
    <cellStyle name="Normal 8 47 3 9" xfId="52790"/>
    <cellStyle name="Normal 8 47 3_REUTERS" xfId="27093"/>
    <cellStyle name="Normal 8 47 4" xfId="27094"/>
    <cellStyle name="Normal 8 47 4 2" xfId="27095"/>
    <cellStyle name="Normal 8 47 4 2 2" xfId="52798"/>
    <cellStyle name="Normal 8 47 4 3" xfId="27096"/>
    <cellStyle name="Normal 8 47 4 3 2" xfId="52799"/>
    <cellStyle name="Normal 8 47 4 4" xfId="27097"/>
    <cellStyle name="Normal 8 47 4 4 2" xfId="52800"/>
    <cellStyle name="Normal 8 47 4 5" xfId="27098"/>
    <cellStyle name="Normal 8 47 4 5 2" xfId="52801"/>
    <cellStyle name="Normal 8 47 4 6" xfId="27099"/>
    <cellStyle name="Normal 8 47 4 6 2" xfId="52802"/>
    <cellStyle name="Normal 8 47 4 7" xfId="27100"/>
    <cellStyle name="Normal 8 47 4 7 2" xfId="52803"/>
    <cellStyle name="Normal 8 47 4 8" xfId="31608"/>
    <cellStyle name="Normal 8 47 4 9" xfId="52797"/>
    <cellStyle name="Normal 8 47 4_REUTERS" xfId="27101"/>
    <cellStyle name="Normal 8 47 5" xfId="27102"/>
    <cellStyle name="Normal 8 47 5 2" xfId="27103"/>
    <cellStyle name="Normal 8 47 5 2 2" xfId="52805"/>
    <cellStyle name="Normal 8 47 5 3" xfId="27104"/>
    <cellStyle name="Normal 8 47 5 3 2" xfId="52806"/>
    <cellStyle name="Normal 8 47 5 4" xfId="27105"/>
    <cellStyle name="Normal 8 47 5 4 2" xfId="52807"/>
    <cellStyle name="Normal 8 47 5 5" xfId="27106"/>
    <cellStyle name="Normal 8 47 5 5 2" xfId="52808"/>
    <cellStyle name="Normal 8 47 5 6" xfId="27107"/>
    <cellStyle name="Normal 8 47 5 6 2" xfId="52809"/>
    <cellStyle name="Normal 8 47 5 7" xfId="27108"/>
    <cellStyle name="Normal 8 47 5 7 2" xfId="52810"/>
    <cellStyle name="Normal 8 47 5 8" xfId="31609"/>
    <cellStyle name="Normal 8 47 5 9" xfId="52804"/>
    <cellStyle name="Normal 8 47 5_REUTERS" xfId="27109"/>
    <cellStyle name="Normal 8 47 6" xfId="27110"/>
    <cellStyle name="Normal 8 47 6 2" xfId="27111"/>
    <cellStyle name="Normal 8 47 6 2 2" xfId="52812"/>
    <cellStyle name="Normal 8 47 6 3" xfId="27112"/>
    <cellStyle name="Normal 8 47 6 3 2" xfId="52813"/>
    <cellStyle name="Normal 8 47 6 4" xfId="27113"/>
    <cellStyle name="Normal 8 47 6 4 2" xfId="52814"/>
    <cellStyle name="Normal 8 47 6 5" xfId="27114"/>
    <cellStyle name="Normal 8 47 6 5 2" xfId="52815"/>
    <cellStyle name="Normal 8 47 6 6" xfId="52811"/>
    <cellStyle name="Normal 8 47 7" xfId="27115"/>
    <cellStyle name="Normal 8 47 7 2" xfId="52816"/>
    <cellStyle name="Normal 8 47 8" xfId="27116"/>
    <cellStyle name="Normal 8 47 8 2" xfId="52817"/>
    <cellStyle name="Normal 8 47 9" xfId="27117"/>
    <cellStyle name="Normal 8 47 9 2" xfId="52818"/>
    <cellStyle name="Normal 8 47_INDX_CORR" xfId="27118"/>
    <cellStyle name="Normal 8 48" xfId="27119"/>
    <cellStyle name="Normal 8 48 2" xfId="27120"/>
    <cellStyle name="Normal 8 48 2 2" xfId="52820"/>
    <cellStyle name="Normal 8 48 3" xfId="27121"/>
    <cellStyle name="Normal 8 48 3 2" xfId="52821"/>
    <cellStyle name="Normal 8 48 4" xfId="27122"/>
    <cellStyle name="Normal 8 48 4 2" xfId="52822"/>
    <cellStyle name="Normal 8 48 5" xfId="27123"/>
    <cellStyle name="Normal 8 48 5 2" xfId="52823"/>
    <cellStyle name="Normal 8 48 6" xfId="27124"/>
    <cellStyle name="Normal 8 48 6 2" xfId="52824"/>
    <cellStyle name="Normal 8 48 7" xfId="27125"/>
    <cellStyle name="Normal 8 48 7 2" xfId="52825"/>
    <cellStyle name="Normal 8 48 8" xfId="31610"/>
    <cellStyle name="Normal 8 48 9" xfId="52819"/>
    <cellStyle name="Normal 8 48_REUTERS" xfId="27126"/>
    <cellStyle name="Normal 8 49" xfId="27127"/>
    <cellStyle name="Normal 8 49 2" xfId="27128"/>
    <cellStyle name="Normal 8 49 2 2" xfId="52827"/>
    <cellStyle name="Normal 8 49 3" xfId="27129"/>
    <cellStyle name="Normal 8 49 3 2" xfId="52828"/>
    <cellStyle name="Normal 8 49 4" xfId="27130"/>
    <cellStyle name="Normal 8 49 4 2" xfId="52829"/>
    <cellStyle name="Normal 8 49 5" xfId="27131"/>
    <cellStyle name="Normal 8 49 5 2" xfId="52830"/>
    <cellStyle name="Normal 8 49 6" xfId="27132"/>
    <cellStyle name="Normal 8 49 6 2" xfId="52831"/>
    <cellStyle name="Normal 8 49 7" xfId="27133"/>
    <cellStyle name="Normal 8 49 7 2" xfId="52832"/>
    <cellStyle name="Normal 8 49 8" xfId="31611"/>
    <cellStyle name="Normal 8 49 9" xfId="52826"/>
    <cellStyle name="Normal 8 49_REUTERS" xfId="27134"/>
    <cellStyle name="Normal 8 5" xfId="27135"/>
    <cellStyle name="Normal 8 5 10" xfId="27136"/>
    <cellStyle name="Normal 8 5 10 2" xfId="52834"/>
    <cellStyle name="Normal 8 5 11" xfId="27137"/>
    <cellStyle name="Normal 8 5 11 2" xfId="52835"/>
    <cellStyle name="Normal 8 5 12" xfId="27138"/>
    <cellStyle name="Normal 8 5 12 2" xfId="52836"/>
    <cellStyle name="Normal 8 5 13" xfId="27139"/>
    <cellStyle name="Normal 8 5 13 2" xfId="52837"/>
    <cellStyle name="Normal 8 5 14" xfId="27140"/>
    <cellStyle name="Normal 8 5 14 2" xfId="52838"/>
    <cellStyle name="Normal 8 5 15" xfId="27141"/>
    <cellStyle name="Normal 8 5 15 2" xfId="52839"/>
    <cellStyle name="Normal 8 5 16" xfId="27142"/>
    <cellStyle name="Normal 8 5 16 2" xfId="52840"/>
    <cellStyle name="Normal 8 5 17" xfId="27143"/>
    <cellStyle name="Normal 8 5 17 2" xfId="52841"/>
    <cellStyle name="Normal 8 5 18" xfId="27144"/>
    <cellStyle name="Normal 8 5 18 2" xfId="52842"/>
    <cellStyle name="Normal 8 5 19" xfId="27145"/>
    <cellStyle name="Normal 8 5 19 2" xfId="52843"/>
    <cellStyle name="Normal 8 5 2" xfId="27146"/>
    <cellStyle name="Normal 8 5 2 2" xfId="27147"/>
    <cellStyle name="Normal 8 5 2 2 2" xfId="52845"/>
    <cellStyle name="Normal 8 5 2 3" xfId="27148"/>
    <cellStyle name="Normal 8 5 2 3 2" xfId="52846"/>
    <cellStyle name="Normal 8 5 2 4" xfId="27149"/>
    <cellStyle name="Normal 8 5 2 4 2" xfId="52847"/>
    <cellStyle name="Normal 8 5 2 5" xfId="27150"/>
    <cellStyle name="Normal 8 5 2 5 2" xfId="52848"/>
    <cellStyle name="Normal 8 5 2 6" xfId="27151"/>
    <cellStyle name="Normal 8 5 2 6 2" xfId="52849"/>
    <cellStyle name="Normal 8 5 2 7" xfId="27152"/>
    <cellStyle name="Normal 8 5 2 7 2" xfId="52850"/>
    <cellStyle name="Normal 8 5 2 8" xfId="31613"/>
    <cellStyle name="Normal 8 5 2 9" xfId="52844"/>
    <cellStyle name="Normal 8 5 2_REUTERS" xfId="27153"/>
    <cellStyle name="Normal 8 5 20" xfId="27154"/>
    <cellStyle name="Normal 8 5 20 2" xfId="52851"/>
    <cellStyle name="Normal 8 5 21" xfId="31612"/>
    <cellStyle name="Normal 8 5 22" xfId="52833"/>
    <cellStyle name="Normal 8 5 3" xfId="27155"/>
    <cellStyle name="Normal 8 5 3 2" xfId="27156"/>
    <cellStyle name="Normal 8 5 3 2 2" xfId="52853"/>
    <cellStyle name="Normal 8 5 3 3" xfId="27157"/>
    <cellStyle name="Normal 8 5 3 3 2" xfId="52854"/>
    <cellStyle name="Normal 8 5 3 4" xfId="27158"/>
    <cellStyle name="Normal 8 5 3 4 2" xfId="52855"/>
    <cellStyle name="Normal 8 5 3 5" xfId="27159"/>
    <cellStyle name="Normal 8 5 3 5 2" xfId="52856"/>
    <cellStyle name="Normal 8 5 3 6" xfId="27160"/>
    <cellStyle name="Normal 8 5 3 6 2" xfId="52857"/>
    <cellStyle name="Normal 8 5 3 7" xfId="27161"/>
    <cellStyle name="Normal 8 5 3 7 2" xfId="52858"/>
    <cellStyle name="Normal 8 5 3 8" xfId="31614"/>
    <cellStyle name="Normal 8 5 3 9" xfId="52852"/>
    <cellStyle name="Normal 8 5 3_REUTERS" xfId="27162"/>
    <cellStyle name="Normal 8 5 4" xfId="27163"/>
    <cellStyle name="Normal 8 5 4 2" xfId="27164"/>
    <cellStyle name="Normal 8 5 4 2 2" xfId="52860"/>
    <cellStyle name="Normal 8 5 4 3" xfId="27165"/>
    <cellStyle name="Normal 8 5 4 3 2" xfId="52861"/>
    <cellStyle name="Normal 8 5 4 4" xfId="27166"/>
    <cellStyle name="Normal 8 5 4 4 2" xfId="52862"/>
    <cellStyle name="Normal 8 5 4 5" xfId="27167"/>
    <cellStyle name="Normal 8 5 4 5 2" xfId="52863"/>
    <cellStyle name="Normal 8 5 4 6" xfId="27168"/>
    <cellStyle name="Normal 8 5 4 6 2" xfId="52864"/>
    <cellStyle name="Normal 8 5 4 7" xfId="27169"/>
    <cellStyle name="Normal 8 5 4 7 2" xfId="52865"/>
    <cellStyle name="Normal 8 5 4 8" xfId="31615"/>
    <cellStyle name="Normal 8 5 4 9" xfId="52859"/>
    <cellStyle name="Normal 8 5 4_REUTERS" xfId="27170"/>
    <cellStyle name="Normal 8 5 5" xfId="27171"/>
    <cellStyle name="Normal 8 5 5 2" xfId="27172"/>
    <cellStyle name="Normal 8 5 5 2 2" xfId="52867"/>
    <cellStyle name="Normal 8 5 5 3" xfId="27173"/>
    <cellStyle name="Normal 8 5 5 3 2" xfId="52868"/>
    <cellStyle name="Normal 8 5 5 4" xfId="27174"/>
    <cellStyle name="Normal 8 5 5 4 2" xfId="52869"/>
    <cellStyle name="Normal 8 5 5 5" xfId="27175"/>
    <cellStyle name="Normal 8 5 5 5 2" xfId="52870"/>
    <cellStyle name="Normal 8 5 5 6" xfId="27176"/>
    <cellStyle name="Normal 8 5 5 6 2" xfId="52871"/>
    <cellStyle name="Normal 8 5 5 7" xfId="27177"/>
    <cellStyle name="Normal 8 5 5 7 2" xfId="52872"/>
    <cellStyle name="Normal 8 5 5 8" xfId="31616"/>
    <cellStyle name="Normal 8 5 5 9" xfId="52866"/>
    <cellStyle name="Normal 8 5 5_REUTERS" xfId="27178"/>
    <cellStyle name="Normal 8 5 6" xfId="27179"/>
    <cellStyle name="Normal 8 5 6 2" xfId="27180"/>
    <cellStyle name="Normal 8 5 6 2 2" xfId="52874"/>
    <cellStyle name="Normal 8 5 6 3" xfId="27181"/>
    <cellStyle name="Normal 8 5 6 3 2" xfId="52875"/>
    <cellStyle name="Normal 8 5 6 4" xfId="27182"/>
    <cellStyle name="Normal 8 5 6 4 2" xfId="52876"/>
    <cellStyle name="Normal 8 5 6 5" xfId="27183"/>
    <cellStyle name="Normal 8 5 6 5 2" xfId="52877"/>
    <cellStyle name="Normal 8 5 6 6" xfId="52873"/>
    <cellStyle name="Normal 8 5 7" xfId="27184"/>
    <cellStyle name="Normal 8 5 7 2" xfId="52878"/>
    <cellStyle name="Normal 8 5 8" xfId="27185"/>
    <cellStyle name="Normal 8 5 8 2" xfId="52879"/>
    <cellStyle name="Normal 8 5 9" xfId="27186"/>
    <cellStyle name="Normal 8 5 9 2" xfId="52880"/>
    <cellStyle name="Normal 8 5_INDX_CORR" xfId="27187"/>
    <cellStyle name="Normal 8 50" xfId="27188"/>
    <cellStyle name="Normal 8 50 2" xfId="27189"/>
    <cellStyle name="Normal 8 50 2 2" xfId="52882"/>
    <cellStyle name="Normal 8 50 3" xfId="27190"/>
    <cellStyle name="Normal 8 50 3 2" xfId="52883"/>
    <cellStyle name="Normal 8 50 4" xfId="27191"/>
    <cellStyle name="Normal 8 50 4 2" xfId="52884"/>
    <cellStyle name="Normal 8 50 5" xfId="27192"/>
    <cellStyle name="Normal 8 50 5 2" xfId="52885"/>
    <cellStyle name="Normal 8 50 6" xfId="27193"/>
    <cellStyle name="Normal 8 50 6 2" xfId="52886"/>
    <cellStyle name="Normal 8 50 7" xfId="27194"/>
    <cellStyle name="Normal 8 50 7 2" xfId="52887"/>
    <cellStyle name="Normal 8 50 8" xfId="31617"/>
    <cellStyle name="Normal 8 50 9" xfId="52881"/>
    <cellStyle name="Normal 8 50_REUTERS" xfId="27195"/>
    <cellStyle name="Normal 8 51" xfId="27196"/>
    <cellStyle name="Normal 8 51 2" xfId="27197"/>
    <cellStyle name="Normal 8 51 2 2" xfId="52889"/>
    <cellStyle name="Normal 8 51 3" xfId="27198"/>
    <cellStyle name="Normal 8 51 3 2" xfId="52890"/>
    <cellStyle name="Normal 8 51 4" xfId="27199"/>
    <cellStyle name="Normal 8 51 4 2" xfId="52891"/>
    <cellStyle name="Normal 8 51 5" xfId="27200"/>
    <cellStyle name="Normal 8 51 5 2" xfId="52892"/>
    <cellStyle name="Normal 8 51 6" xfId="27201"/>
    <cellStyle name="Normal 8 51 6 2" xfId="52893"/>
    <cellStyle name="Normal 8 51 7" xfId="27202"/>
    <cellStyle name="Normal 8 51 7 2" xfId="52894"/>
    <cellStyle name="Normal 8 51 8" xfId="31618"/>
    <cellStyle name="Normal 8 51 9" xfId="52888"/>
    <cellStyle name="Normal 8 51_REUTERS" xfId="27203"/>
    <cellStyle name="Normal 8 52" xfId="27204"/>
    <cellStyle name="Normal 8 52 2" xfId="27205"/>
    <cellStyle name="Normal 8 52 2 2" xfId="52896"/>
    <cellStyle name="Normal 8 52 3" xfId="27206"/>
    <cellStyle name="Normal 8 52 3 2" xfId="52897"/>
    <cellStyle name="Normal 8 52 4" xfId="27207"/>
    <cellStyle name="Normal 8 52 4 2" xfId="52898"/>
    <cellStyle name="Normal 8 52 5" xfId="27208"/>
    <cellStyle name="Normal 8 52 5 2" xfId="52899"/>
    <cellStyle name="Normal 8 52 6" xfId="52895"/>
    <cellStyle name="Normal 8 53" xfId="27209"/>
    <cellStyle name="Normal 8 53 2" xfId="27210"/>
    <cellStyle name="Normal 8 53 2 2" xfId="52901"/>
    <cellStyle name="Normal 8 53 3" xfId="27211"/>
    <cellStyle name="Normal 8 53 3 2" xfId="52902"/>
    <cellStyle name="Normal 8 53 4" xfId="27212"/>
    <cellStyle name="Normal 8 53 4 2" xfId="52903"/>
    <cellStyle name="Normal 8 53 5" xfId="27213"/>
    <cellStyle name="Normal 8 53 5 2" xfId="52904"/>
    <cellStyle name="Normal 8 53 6" xfId="52900"/>
    <cellStyle name="Normal 8 54" xfId="27214"/>
    <cellStyle name="Normal 8 54 2" xfId="52905"/>
    <cellStyle name="Normal 8 55" xfId="27215"/>
    <cellStyle name="Normal 8 55 2" xfId="52906"/>
    <cellStyle name="Normal 8 56" xfId="27216"/>
    <cellStyle name="Normal 8 56 2" xfId="52907"/>
    <cellStyle name="Normal 8 57" xfId="27217"/>
    <cellStyle name="Normal 8 57 2" xfId="52908"/>
    <cellStyle name="Normal 8 58" xfId="27218"/>
    <cellStyle name="Normal 8 58 2" xfId="52909"/>
    <cellStyle name="Normal 8 59" xfId="27219"/>
    <cellStyle name="Normal 8 59 2" xfId="52910"/>
    <cellStyle name="Normal 8 6" xfId="27220"/>
    <cellStyle name="Normal 8 6 10" xfId="27221"/>
    <cellStyle name="Normal 8 6 10 2" xfId="52912"/>
    <cellStyle name="Normal 8 6 11" xfId="27222"/>
    <cellStyle name="Normal 8 6 11 2" xfId="52913"/>
    <cellStyle name="Normal 8 6 12" xfId="27223"/>
    <cellStyle name="Normal 8 6 12 2" xfId="52914"/>
    <cellStyle name="Normal 8 6 13" xfId="27224"/>
    <cellStyle name="Normal 8 6 13 2" xfId="52915"/>
    <cellStyle name="Normal 8 6 14" xfId="27225"/>
    <cellStyle name="Normal 8 6 14 2" xfId="52916"/>
    <cellStyle name="Normal 8 6 15" xfId="27226"/>
    <cellStyle name="Normal 8 6 15 2" xfId="52917"/>
    <cellStyle name="Normal 8 6 16" xfId="27227"/>
    <cellStyle name="Normal 8 6 16 2" xfId="52918"/>
    <cellStyle name="Normal 8 6 17" xfId="27228"/>
    <cellStyle name="Normal 8 6 17 2" xfId="52919"/>
    <cellStyle name="Normal 8 6 18" xfId="27229"/>
    <cellStyle name="Normal 8 6 18 2" xfId="52920"/>
    <cellStyle name="Normal 8 6 19" xfId="27230"/>
    <cellStyle name="Normal 8 6 19 2" xfId="52921"/>
    <cellStyle name="Normal 8 6 2" xfId="27231"/>
    <cellStyle name="Normal 8 6 2 2" xfId="27232"/>
    <cellStyle name="Normal 8 6 2 2 2" xfId="52923"/>
    <cellStyle name="Normal 8 6 2 3" xfId="27233"/>
    <cellStyle name="Normal 8 6 2 3 2" xfId="52924"/>
    <cellStyle name="Normal 8 6 2 4" xfId="27234"/>
    <cellStyle name="Normal 8 6 2 4 2" xfId="52925"/>
    <cellStyle name="Normal 8 6 2 5" xfId="27235"/>
    <cellStyle name="Normal 8 6 2 5 2" xfId="52926"/>
    <cellStyle name="Normal 8 6 2 6" xfId="27236"/>
    <cellStyle name="Normal 8 6 2 6 2" xfId="52927"/>
    <cellStyle name="Normal 8 6 2 7" xfId="27237"/>
    <cellStyle name="Normal 8 6 2 7 2" xfId="52928"/>
    <cellStyle name="Normal 8 6 2 8" xfId="31620"/>
    <cellStyle name="Normal 8 6 2 9" xfId="52922"/>
    <cellStyle name="Normal 8 6 2_REUTERS" xfId="27238"/>
    <cellStyle name="Normal 8 6 20" xfId="27239"/>
    <cellStyle name="Normal 8 6 20 2" xfId="52929"/>
    <cellStyle name="Normal 8 6 21" xfId="31619"/>
    <cellStyle name="Normal 8 6 22" xfId="52911"/>
    <cellStyle name="Normal 8 6 3" xfId="27240"/>
    <cellStyle name="Normal 8 6 3 2" xfId="27241"/>
    <cellStyle name="Normal 8 6 3 2 2" xfId="52931"/>
    <cellStyle name="Normal 8 6 3 3" xfId="27242"/>
    <cellStyle name="Normal 8 6 3 3 2" xfId="52932"/>
    <cellStyle name="Normal 8 6 3 4" xfId="27243"/>
    <cellStyle name="Normal 8 6 3 4 2" xfId="52933"/>
    <cellStyle name="Normal 8 6 3 5" xfId="27244"/>
    <cellStyle name="Normal 8 6 3 5 2" xfId="52934"/>
    <cellStyle name="Normal 8 6 3 6" xfId="27245"/>
    <cellStyle name="Normal 8 6 3 6 2" xfId="52935"/>
    <cellStyle name="Normal 8 6 3 7" xfId="27246"/>
    <cellStyle name="Normal 8 6 3 7 2" xfId="52936"/>
    <cellStyle name="Normal 8 6 3 8" xfId="31621"/>
    <cellStyle name="Normal 8 6 3 9" xfId="52930"/>
    <cellStyle name="Normal 8 6 3_REUTERS" xfId="27247"/>
    <cellStyle name="Normal 8 6 4" xfId="27248"/>
    <cellStyle name="Normal 8 6 4 2" xfId="27249"/>
    <cellStyle name="Normal 8 6 4 2 2" xfId="52938"/>
    <cellStyle name="Normal 8 6 4 3" xfId="27250"/>
    <cellStyle name="Normal 8 6 4 3 2" xfId="52939"/>
    <cellStyle name="Normal 8 6 4 4" xfId="27251"/>
    <cellStyle name="Normal 8 6 4 4 2" xfId="52940"/>
    <cellStyle name="Normal 8 6 4 5" xfId="27252"/>
    <cellStyle name="Normal 8 6 4 5 2" xfId="52941"/>
    <cellStyle name="Normal 8 6 4 6" xfId="27253"/>
    <cellStyle name="Normal 8 6 4 6 2" xfId="52942"/>
    <cellStyle name="Normal 8 6 4 7" xfId="27254"/>
    <cellStyle name="Normal 8 6 4 7 2" xfId="52943"/>
    <cellStyle name="Normal 8 6 4 8" xfId="31622"/>
    <cellStyle name="Normal 8 6 4 9" xfId="52937"/>
    <cellStyle name="Normal 8 6 4_REUTERS" xfId="27255"/>
    <cellStyle name="Normal 8 6 5" xfId="27256"/>
    <cellStyle name="Normal 8 6 5 2" xfId="27257"/>
    <cellStyle name="Normal 8 6 5 2 2" xfId="52945"/>
    <cellStyle name="Normal 8 6 5 3" xfId="27258"/>
    <cellStyle name="Normal 8 6 5 3 2" xfId="52946"/>
    <cellStyle name="Normal 8 6 5 4" xfId="27259"/>
    <cellStyle name="Normal 8 6 5 4 2" xfId="52947"/>
    <cellStyle name="Normal 8 6 5 5" xfId="27260"/>
    <cellStyle name="Normal 8 6 5 5 2" xfId="52948"/>
    <cellStyle name="Normal 8 6 5 6" xfId="27261"/>
    <cellStyle name="Normal 8 6 5 6 2" xfId="52949"/>
    <cellStyle name="Normal 8 6 5 7" xfId="27262"/>
    <cellStyle name="Normal 8 6 5 7 2" xfId="52950"/>
    <cellStyle name="Normal 8 6 5 8" xfId="31623"/>
    <cellStyle name="Normal 8 6 5 9" xfId="52944"/>
    <cellStyle name="Normal 8 6 5_REUTERS" xfId="27263"/>
    <cellStyle name="Normal 8 6 6" xfId="27264"/>
    <cellStyle name="Normal 8 6 6 2" xfId="27265"/>
    <cellStyle name="Normal 8 6 6 2 2" xfId="52952"/>
    <cellStyle name="Normal 8 6 6 3" xfId="27266"/>
    <cellStyle name="Normal 8 6 6 3 2" xfId="52953"/>
    <cellStyle name="Normal 8 6 6 4" xfId="27267"/>
    <cellStyle name="Normal 8 6 6 4 2" xfId="52954"/>
    <cellStyle name="Normal 8 6 6 5" xfId="27268"/>
    <cellStyle name="Normal 8 6 6 5 2" xfId="52955"/>
    <cellStyle name="Normal 8 6 6 6" xfId="52951"/>
    <cellStyle name="Normal 8 6 7" xfId="27269"/>
    <cellStyle name="Normal 8 6 7 2" xfId="52956"/>
    <cellStyle name="Normal 8 6 8" xfId="27270"/>
    <cellStyle name="Normal 8 6 8 2" xfId="52957"/>
    <cellStyle name="Normal 8 6 9" xfId="27271"/>
    <cellStyle name="Normal 8 6 9 2" xfId="52958"/>
    <cellStyle name="Normal 8 6_INDX_CORR" xfId="27272"/>
    <cellStyle name="Normal 8 60" xfId="27273"/>
    <cellStyle name="Normal 8 60 2" xfId="52959"/>
    <cellStyle name="Normal 8 61" xfId="27274"/>
    <cellStyle name="Normal 8 61 2" xfId="52960"/>
    <cellStyle name="Normal 8 62" xfId="27275"/>
    <cellStyle name="Normal 8 62 2" xfId="52961"/>
    <cellStyle name="Normal 8 63" xfId="27276"/>
    <cellStyle name="Normal 8 63 2" xfId="52962"/>
    <cellStyle name="Normal 8 64" xfId="27277"/>
    <cellStyle name="Normal 8 64 2" xfId="52963"/>
    <cellStyle name="Normal 8 65" xfId="27278"/>
    <cellStyle name="Normal 8 65 2" xfId="52964"/>
    <cellStyle name="Normal 8 66" xfId="27279"/>
    <cellStyle name="Normal 8 66 2" xfId="52965"/>
    <cellStyle name="Normal 8 67" xfId="27280"/>
    <cellStyle name="Normal 8 67 2" xfId="52966"/>
    <cellStyle name="Normal 8 68" xfId="31404"/>
    <cellStyle name="Normal 8 69" xfId="50850"/>
    <cellStyle name="Normal 8 7" xfId="27281"/>
    <cellStyle name="Normal 8 7 10" xfId="27282"/>
    <cellStyle name="Normal 8 7 10 2" xfId="52968"/>
    <cellStyle name="Normal 8 7 11" xfId="27283"/>
    <cellStyle name="Normal 8 7 11 2" xfId="52969"/>
    <cellStyle name="Normal 8 7 12" xfId="27284"/>
    <cellStyle name="Normal 8 7 12 2" xfId="52970"/>
    <cellStyle name="Normal 8 7 13" xfId="27285"/>
    <cellStyle name="Normal 8 7 13 2" xfId="52971"/>
    <cellStyle name="Normal 8 7 14" xfId="27286"/>
    <cellStyle name="Normal 8 7 14 2" xfId="52972"/>
    <cellStyle name="Normal 8 7 15" xfId="27287"/>
    <cellStyle name="Normal 8 7 15 2" xfId="52973"/>
    <cellStyle name="Normal 8 7 16" xfId="27288"/>
    <cellStyle name="Normal 8 7 16 2" xfId="52974"/>
    <cellStyle name="Normal 8 7 17" xfId="27289"/>
    <cellStyle name="Normal 8 7 17 2" xfId="52975"/>
    <cellStyle name="Normal 8 7 18" xfId="27290"/>
    <cellStyle name="Normal 8 7 18 2" xfId="52976"/>
    <cellStyle name="Normal 8 7 19" xfId="27291"/>
    <cellStyle name="Normal 8 7 19 2" xfId="52977"/>
    <cellStyle name="Normal 8 7 2" xfId="27292"/>
    <cellStyle name="Normal 8 7 2 2" xfId="27293"/>
    <cellStyle name="Normal 8 7 2 2 2" xfId="52979"/>
    <cellStyle name="Normal 8 7 2 3" xfId="27294"/>
    <cellStyle name="Normal 8 7 2 3 2" xfId="52980"/>
    <cellStyle name="Normal 8 7 2 4" xfId="27295"/>
    <cellStyle name="Normal 8 7 2 4 2" xfId="52981"/>
    <cellStyle name="Normal 8 7 2 5" xfId="27296"/>
    <cellStyle name="Normal 8 7 2 5 2" xfId="52982"/>
    <cellStyle name="Normal 8 7 2 6" xfId="27297"/>
    <cellStyle name="Normal 8 7 2 6 2" xfId="52983"/>
    <cellStyle name="Normal 8 7 2 7" xfId="27298"/>
    <cellStyle name="Normal 8 7 2 7 2" xfId="52984"/>
    <cellStyle name="Normal 8 7 2 8" xfId="31625"/>
    <cellStyle name="Normal 8 7 2 9" xfId="52978"/>
    <cellStyle name="Normal 8 7 2_REUTERS" xfId="27299"/>
    <cellStyle name="Normal 8 7 20" xfId="27300"/>
    <cellStyle name="Normal 8 7 20 2" xfId="52985"/>
    <cellStyle name="Normal 8 7 21" xfId="31624"/>
    <cellStyle name="Normal 8 7 22" xfId="52967"/>
    <cellStyle name="Normal 8 7 3" xfId="27301"/>
    <cellStyle name="Normal 8 7 3 2" xfId="27302"/>
    <cellStyle name="Normal 8 7 3 2 2" xfId="52987"/>
    <cellStyle name="Normal 8 7 3 3" xfId="27303"/>
    <cellStyle name="Normal 8 7 3 3 2" xfId="52988"/>
    <cellStyle name="Normal 8 7 3 4" xfId="27304"/>
    <cellStyle name="Normal 8 7 3 4 2" xfId="52989"/>
    <cellStyle name="Normal 8 7 3 5" xfId="27305"/>
    <cellStyle name="Normal 8 7 3 5 2" xfId="52990"/>
    <cellStyle name="Normal 8 7 3 6" xfId="27306"/>
    <cellStyle name="Normal 8 7 3 6 2" xfId="52991"/>
    <cellStyle name="Normal 8 7 3 7" xfId="27307"/>
    <cellStyle name="Normal 8 7 3 7 2" xfId="52992"/>
    <cellStyle name="Normal 8 7 3 8" xfId="31626"/>
    <cellStyle name="Normal 8 7 3 9" xfId="52986"/>
    <cellStyle name="Normal 8 7 3_REUTERS" xfId="27308"/>
    <cellStyle name="Normal 8 7 4" xfId="27309"/>
    <cellStyle name="Normal 8 7 4 2" xfId="27310"/>
    <cellStyle name="Normal 8 7 4 2 2" xfId="52994"/>
    <cellStyle name="Normal 8 7 4 3" xfId="27311"/>
    <cellStyle name="Normal 8 7 4 3 2" xfId="52995"/>
    <cellStyle name="Normal 8 7 4 4" xfId="27312"/>
    <cellStyle name="Normal 8 7 4 4 2" xfId="52996"/>
    <cellStyle name="Normal 8 7 4 5" xfId="27313"/>
    <cellStyle name="Normal 8 7 4 5 2" xfId="52997"/>
    <cellStyle name="Normal 8 7 4 6" xfId="27314"/>
    <cellStyle name="Normal 8 7 4 6 2" xfId="52998"/>
    <cellStyle name="Normal 8 7 4 7" xfId="27315"/>
    <cellStyle name="Normal 8 7 4 7 2" xfId="52999"/>
    <cellStyle name="Normal 8 7 4 8" xfId="31627"/>
    <cellStyle name="Normal 8 7 4 9" xfId="52993"/>
    <cellStyle name="Normal 8 7 4_REUTERS" xfId="27316"/>
    <cellStyle name="Normal 8 7 5" xfId="27317"/>
    <cellStyle name="Normal 8 7 5 2" xfId="27318"/>
    <cellStyle name="Normal 8 7 5 2 2" xfId="53001"/>
    <cellStyle name="Normal 8 7 5 3" xfId="27319"/>
    <cellStyle name="Normal 8 7 5 3 2" xfId="53002"/>
    <cellStyle name="Normal 8 7 5 4" xfId="27320"/>
    <cellStyle name="Normal 8 7 5 4 2" xfId="53003"/>
    <cellStyle name="Normal 8 7 5 5" xfId="27321"/>
    <cellStyle name="Normal 8 7 5 5 2" xfId="53004"/>
    <cellStyle name="Normal 8 7 5 6" xfId="27322"/>
    <cellStyle name="Normal 8 7 5 6 2" xfId="53005"/>
    <cellStyle name="Normal 8 7 5 7" xfId="27323"/>
    <cellStyle name="Normal 8 7 5 7 2" xfId="53006"/>
    <cellStyle name="Normal 8 7 5 8" xfId="31628"/>
    <cellStyle name="Normal 8 7 5 9" xfId="53000"/>
    <cellStyle name="Normal 8 7 5_REUTERS" xfId="27324"/>
    <cellStyle name="Normal 8 7 6" xfId="27325"/>
    <cellStyle name="Normal 8 7 6 2" xfId="27326"/>
    <cellStyle name="Normal 8 7 6 2 2" xfId="53008"/>
    <cellStyle name="Normal 8 7 6 3" xfId="27327"/>
    <cellStyle name="Normal 8 7 6 3 2" xfId="53009"/>
    <cellStyle name="Normal 8 7 6 4" xfId="27328"/>
    <cellStyle name="Normal 8 7 6 4 2" xfId="53010"/>
    <cellStyle name="Normal 8 7 6 5" xfId="27329"/>
    <cellStyle name="Normal 8 7 6 5 2" xfId="53011"/>
    <cellStyle name="Normal 8 7 6 6" xfId="53007"/>
    <cellStyle name="Normal 8 7 7" xfId="27330"/>
    <cellStyle name="Normal 8 7 7 2" xfId="53012"/>
    <cellStyle name="Normal 8 7 8" xfId="27331"/>
    <cellStyle name="Normal 8 7 8 2" xfId="53013"/>
    <cellStyle name="Normal 8 7 9" xfId="27332"/>
    <cellStyle name="Normal 8 7 9 2" xfId="53014"/>
    <cellStyle name="Normal 8 7_INDX_CORR" xfId="27333"/>
    <cellStyle name="Normal 8 8" xfId="27334"/>
    <cellStyle name="Normal 8 8 10" xfId="27335"/>
    <cellStyle name="Normal 8 8 10 2" xfId="53016"/>
    <cellStyle name="Normal 8 8 11" xfId="27336"/>
    <cellStyle name="Normal 8 8 11 2" xfId="53017"/>
    <cellStyle name="Normal 8 8 12" xfId="27337"/>
    <cellStyle name="Normal 8 8 12 2" xfId="53018"/>
    <cellStyle name="Normal 8 8 13" xfId="27338"/>
    <cellStyle name="Normal 8 8 13 2" xfId="53019"/>
    <cellStyle name="Normal 8 8 14" xfId="27339"/>
    <cellStyle name="Normal 8 8 14 2" xfId="53020"/>
    <cellStyle name="Normal 8 8 15" xfId="27340"/>
    <cellStyle name="Normal 8 8 15 2" xfId="53021"/>
    <cellStyle name="Normal 8 8 16" xfId="27341"/>
    <cellStyle name="Normal 8 8 16 2" xfId="53022"/>
    <cellStyle name="Normal 8 8 17" xfId="27342"/>
    <cellStyle name="Normal 8 8 17 2" xfId="53023"/>
    <cellStyle name="Normal 8 8 18" xfId="27343"/>
    <cellStyle name="Normal 8 8 18 2" xfId="53024"/>
    <cellStyle name="Normal 8 8 19" xfId="27344"/>
    <cellStyle name="Normal 8 8 19 2" xfId="53025"/>
    <cellStyle name="Normal 8 8 2" xfId="27345"/>
    <cellStyle name="Normal 8 8 2 2" xfId="27346"/>
    <cellStyle name="Normal 8 8 2 2 2" xfId="53027"/>
    <cellStyle name="Normal 8 8 2 3" xfId="27347"/>
    <cellStyle name="Normal 8 8 2 3 2" xfId="53028"/>
    <cellStyle name="Normal 8 8 2 4" xfId="27348"/>
    <cellStyle name="Normal 8 8 2 4 2" xfId="53029"/>
    <cellStyle name="Normal 8 8 2 5" xfId="27349"/>
    <cellStyle name="Normal 8 8 2 5 2" xfId="53030"/>
    <cellStyle name="Normal 8 8 2 6" xfId="27350"/>
    <cellStyle name="Normal 8 8 2 6 2" xfId="53031"/>
    <cellStyle name="Normal 8 8 2 7" xfId="27351"/>
    <cellStyle name="Normal 8 8 2 7 2" xfId="53032"/>
    <cellStyle name="Normal 8 8 2 8" xfId="31630"/>
    <cellStyle name="Normal 8 8 2 9" xfId="53026"/>
    <cellStyle name="Normal 8 8 2_REUTERS" xfId="27352"/>
    <cellStyle name="Normal 8 8 20" xfId="27353"/>
    <cellStyle name="Normal 8 8 20 2" xfId="53033"/>
    <cellStyle name="Normal 8 8 21" xfId="31629"/>
    <cellStyle name="Normal 8 8 22" xfId="53015"/>
    <cellStyle name="Normal 8 8 3" xfId="27354"/>
    <cellStyle name="Normal 8 8 3 2" xfId="27355"/>
    <cellStyle name="Normal 8 8 3 2 2" xfId="53035"/>
    <cellStyle name="Normal 8 8 3 3" xfId="27356"/>
    <cellStyle name="Normal 8 8 3 3 2" xfId="53036"/>
    <cellStyle name="Normal 8 8 3 4" xfId="27357"/>
    <cellStyle name="Normal 8 8 3 4 2" xfId="53037"/>
    <cellStyle name="Normal 8 8 3 5" xfId="27358"/>
    <cellStyle name="Normal 8 8 3 5 2" xfId="53038"/>
    <cellStyle name="Normal 8 8 3 6" xfId="27359"/>
    <cellStyle name="Normal 8 8 3 6 2" xfId="53039"/>
    <cellStyle name="Normal 8 8 3 7" xfId="27360"/>
    <cellStyle name="Normal 8 8 3 7 2" xfId="53040"/>
    <cellStyle name="Normal 8 8 3 8" xfId="31631"/>
    <cellStyle name="Normal 8 8 3 9" xfId="53034"/>
    <cellStyle name="Normal 8 8 3_REUTERS" xfId="27361"/>
    <cellStyle name="Normal 8 8 4" xfId="27362"/>
    <cellStyle name="Normal 8 8 4 2" xfId="27363"/>
    <cellStyle name="Normal 8 8 4 2 2" xfId="53042"/>
    <cellStyle name="Normal 8 8 4 3" xfId="27364"/>
    <cellStyle name="Normal 8 8 4 3 2" xfId="53043"/>
    <cellStyle name="Normal 8 8 4 4" xfId="27365"/>
    <cellStyle name="Normal 8 8 4 4 2" xfId="53044"/>
    <cellStyle name="Normal 8 8 4 5" xfId="27366"/>
    <cellStyle name="Normal 8 8 4 5 2" xfId="53045"/>
    <cellStyle name="Normal 8 8 4 6" xfId="27367"/>
    <cellStyle name="Normal 8 8 4 6 2" xfId="53046"/>
    <cellStyle name="Normal 8 8 4 7" xfId="27368"/>
    <cellStyle name="Normal 8 8 4 7 2" xfId="53047"/>
    <cellStyle name="Normal 8 8 4 8" xfId="31632"/>
    <cellStyle name="Normal 8 8 4 9" xfId="53041"/>
    <cellStyle name="Normal 8 8 4_REUTERS" xfId="27369"/>
    <cellStyle name="Normal 8 8 5" xfId="27370"/>
    <cellStyle name="Normal 8 8 5 2" xfId="27371"/>
    <cellStyle name="Normal 8 8 5 2 2" xfId="53049"/>
    <cellStyle name="Normal 8 8 5 3" xfId="27372"/>
    <cellStyle name="Normal 8 8 5 3 2" xfId="53050"/>
    <cellStyle name="Normal 8 8 5 4" xfId="27373"/>
    <cellStyle name="Normal 8 8 5 4 2" xfId="53051"/>
    <cellStyle name="Normal 8 8 5 5" xfId="27374"/>
    <cellStyle name="Normal 8 8 5 5 2" xfId="53052"/>
    <cellStyle name="Normal 8 8 5 6" xfId="27375"/>
    <cellStyle name="Normal 8 8 5 6 2" xfId="53053"/>
    <cellStyle name="Normal 8 8 5 7" xfId="27376"/>
    <cellStyle name="Normal 8 8 5 7 2" xfId="53054"/>
    <cellStyle name="Normal 8 8 5 8" xfId="31633"/>
    <cellStyle name="Normal 8 8 5 9" xfId="53048"/>
    <cellStyle name="Normal 8 8 5_REUTERS" xfId="27377"/>
    <cellStyle name="Normal 8 8 6" xfId="27378"/>
    <cellStyle name="Normal 8 8 6 2" xfId="27379"/>
    <cellStyle name="Normal 8 8 6 2 2" xfId="53056"/>
    <cellStyle name="Normal 8 8 6 3" xfId="27380"/>
    <cellStyle name="Normal 8 8 6 3 2" xfId="53057"/>
    <cellStyle name="Normal 8 8 6 4" xfId="27381"/>
    <cellStyle name="Normal 8 8 6 4 2" xfId="53058"/>
    <cellStyle name="Normal 8 8 6 5" xfId="27382"/>
    <cellStyle name="Normal 8 8 6 5 2" xfId="53059"/>
    <cellStyle name="Normal 8 8 6 6" xfId="53055"/>
    <cellStyle name="Normal 8 8 7" xfId="27383"/>
    <cellStyle name="Normal 8 8 7 2" xfId="53060"/>
    <cellStyle name="Normal 8 8 8" xfId="27384"/>
    <cellStyle name="Normal 8 8 8 2" xfId="53061"/>
    <cellStyle name="Normal 8 8 9" xfId="27385"/>
    <cellStyle name="Normal 8 8 9 2" xfId="53062"/>
    <cellStyle name="Normal 8 8_INDX_CORR" xfId="27386"/>
    <cellStyle name="Normal 8 9" xfId="27387"/>
    <cellStyle name="Normal 8 9 10" xfId="27388"/>
    <cellStyle name="Normal 8 9 10 2" xfId="53064"/>
    <cellStyle name="Normal 8 9 11" xfId="27389"/>
    <cellStyle name="Normal 8 9 11 2" xfId="53065"/>
    <cellStyle name="Normal 8 9 12" xfId="27390"/>
    <cellStyle name="Normal 8 9 12 2" xfId="53066"/>
    <cellStyle name="Normal 8 9 13" xfId="27391"/>
    <cellStyle name="Normal 8 9 13 2" xfId="53067"/>
    <cellStyle name="Normal 8 9 14" xfId="27392"/>
    <cellStyle name="Normal 8 9 14 2" xfId="53068"/>
    <cellStyle name="Normal 8 9 15" xfId="27393"/>
    <cellStyle name="Normal 8 9 15 2" xfId="53069"/>
    <cellStyle name="Normal 8 9 16" xfId="27394"/>
    <cellStyle name="Normal 8 9 16 2" xfId="53070"/>
    <cellStyle name="Normal 8 9 17" xfId="27395"/>
    <cellStyle name="Normal 8 9 17 2" xfId="53071"/>
    <cellStyle name="Normal 8 9 18" xfId="27396"/>
    <cellStyle name="Normal 8 9 18 2" xfId="53072"/>
    <cellStyle name="Normal 8 9 19" xfId="27397"/>
    <cellStyle name="Normal 8 9 19 2" xfId="53073"/>
    <cellStyle name="Normal 8 9 2" xfId="27398"/>
    <cellStyle name="Normal 8 9 2 2" xfId="27399"/>
    <cellStyle name="Normal 8 9 2 2 2" xfId="53075"/>
    <cellStyle name="Normal 8 9 2 3" xfId="27400"/>
    <cellStyle name="Normal 8 9 2 3 2" xfId="53076"/>
    <cellStyle name="Normal 8 9 2 4" xfId="27401"/>
    <cellStyle name="Normal 8 9 2 4 2" xfId="53077"/>
    <cellStyle name="Normal 8 9 2 5" xfId="27402"/>
    <cellStyle name="Normal 8 9 2 5 2" xfId="53078"/>
    <cellStyle name="Normal 8 9 2 6" xfId="27403"/>
    <cellStyle name="Normal 8 9 2 6 2" xfId="53079"/>
    <cellStyle name="Normal 8 9 2 7" xfId="27404"/>
    <cellStyle name="Normal 8 9 2 7 2" xfId="53080"/>
    <cellStyle name="Normal 8 9 2 8" xfId="31635"/>
    <cellStyle name="Normal 8 9 2 9" xfId="53074"/>
    <cellStyle name="Normal 8 9 2_REUTERS" xfId="27405"/>
    <cellStyle name="Normal 8 9 20" xfId="27406"/>
    <cellStyle name="Normal 8 9 20 2" xfId="53081"/>
    <cellStyle name="Normal 8 9 21" xfId="31634"/>
    <cellStyle name="Normal 8 9 22" xfId="53063"/>
    <cellStyle name="Normal 8 9 3" xfId="27407"/>
    <cellStyle name="Normal 8 9 3 2" xfId="27408"/>
    <cellStyle name="Normal 8 9 3 2 2" xfId="53083"/>
    <cellStyle name="Normal 8 9 3 3" xfId="27409"/>
    <cellStyle name="Normal 8 9 3 3 2" xfId="53084"/>
    <cellStyle name="Normal 8 9 3 4" xfId="27410"/>
    <cellStyle name="Normal 8 9 3 4 2" xfId="53085"/>
    <cellStyle name="Normal 8 9 3 5" xfId="27411"/>
    <cellStyle name="Normal 8 9 3 5 2" xfId="53086"/>
    <cellStyle name="Normal 8 9 3 6" xfId="27412"/>
    <cellStyle name="Normal 8 9 3 6 2" xfId="53087"/>
    <cellStyle name="Normal 8 9 3 7" xfId="27413"/>
    <cellStyle name="Normal 8 9 3 7 2" xfId="53088"/>
    <cellStyle name="Normal 8 9 3 8" xfId="31636"/>
    <cellStyle name="Normal 8 9 3 9" xfId="53082"/>
    <cellStyle name="Normal 8 9 3_REUTERS" xfId="27414"/>
    <cellStyle name="Normal 8 9 4" xfId="27415"/>
    <cellStyle name="Normal 8 9 4 2" xfId="27416"/>
    <cellStyle name="Normal 8 9 4 2 2" xfId="53090"/>
    <cellStyle name="Normal 8 9 4 3" xfId="27417"/>
    <cellStyle name="Normal 8 9 4 3 2" xfId="53091"/>
    <cellStyle name="Normal 8 9 4 4" xfId="27418"/>
    <cellStyle name="Normal 8 9 4 4 2" xfId="53092"/>
    <cellStyle name="Normal 8 9 4 5" xfId="27419"/>
    <cellStyle name="Normal 8 9 4 5 2" xfId="53093"/>
    <cellStyle name="Normal 8 9 4 6" xfId="27420"/>
    <cellStyle name="Normal 8 9 4 6 2" xfId="53094"/>
    <cellStyle name="Normal 8 9 4 7" xfId="27421"/>
    <cellStyle name="Normal 8 9 4 7 2" xfId="53095"/>
    <cellStyle name="Normal 8 9 4 8" xfId="31637"/>
    <cellStyle name="Normal 8 9 4 9" xfId="53089"/>
    <cellStyle name="Normal 8 9 4_REUTERS" xfId="27422"/>
    <cellStyle name="Normal 8 9 5" xfId="27423"/>
    <cellStyle name="Normal 8 9 5 2" xfId="27424"/>
    <cellStyle name="Normal 8 9 5 2 2" xfId="53097"/>
    <cellStyle name="Normal 8 9 5 3" xfId="27425"/>
    <cellStyle name="Normal 8 9 5 3 2" xfId="53098"/>
    <cellStyle name="Normal 8 9 5 4" xfId="27426"/>
    <cellStyle name="Normal 8 9 5 4 2" xfId="53099"/>
    <cellStyle name="Normal 8 9 5 5" xfId="27427"/>
    <cellStyle name="Normal 8 9 5 5 2" xfId="53100"/>
    <cellStyle name="Normal 8 9 5 6" xfId="27428"/>
    <cellStyle name="Normal 8 9 5 6 2" xfId="53101"/>
    <cellStyle name="Normal 8 9 5 7" xfId="27429"/>
    <cellStyle name="Normal 8 9 5 7 2" xfId="53102"/>
    <cellStyle name="Normal 8 9 5 8" xfId="31638"/>
    <cellStyle name="Normal 8 9 5 9" xfId="53096"/>
    <cellStyle name="Normal 8 9 5_REUTERS" xfId="27430"/>
    <cellStyle name="Normal 8 9 6" xfId="27431"/>
    <cellStyle name="Normal 8 9 6 2" xfId="27432"/>
    <cellStyle name="Normal 8 9 6 2 2" xfId="53104"/>
    <cellStyle name="Normal 8 9 6 3" xfId="27433"/>
    <cellStyle name="Normal 8 9 6 3 2" xfId="53105"/>
    <cellStyle name="Normal 8 9 6 4" xfId="27434"/>
    <cellStyle name="Normal 8 9 6 4 2" xfId="53106"/>
    <cellStyle name="Normal 8 9 6 5" xfId="27435"/>
    <cellStyle name="Normal 8 9 6 5 2" xfId="53107"/>
    <cellStyle name="Normal 8 9 6 6" xfId="53103"/>
    <cellStyle name="Normal 8 9 7" xfId="27436"/>
    <cellStyle name="Normal 8 9 7 2" xfId="53108"/>
    <cellStyle name="Normal 8 9 8" xfId="27437"/>
    <cellStyle name="Normal 8 9 8 2" xfId="53109"/>
    <cellStyle name="Normal 8 9 9" xfId="27438"/>
    <cellStyle name="Normal 8 9 9 2" xfId="53110"/>
    <cellStyle name="Normal 8 9_INDX_CORR" xfId="27439"/>
    <cellStyle name="Normal 8_INDX_CORR" xfId="27440"/>
    <cellStyle name="Normal 9" xfId="27441"/>
    <cellStyle name="Normal 9 10" xfId="27442"/>
    <cellStyle name="Normal 9 10 2" xfId="53112"/>
    <cellStyle name="Normal 9 11" xfId="27443"/>
    <cellStyle name="Normal 9 11 2" xfId="53113"/>
    <cellStyle name="Normal 9 12" xfId="27444"/>
    <cellStyle name="Normal 9 12 2" xfId="53114"/>
    <cellStyle name="Normal 9 13" xfId="27445"/>
    <cellStyle name="Normal 9 13 2" xfId="53115"/>
    <cellStyle name="Normal 9 14" xfId="27446"/>
    <cellStyle name="Normal 9 14 2" xfId="53116"/>
    <cellStyle name="Normal 9 15" xfId="27447"/>
    <cellStyle name="Normal 9 15 2" xfId="53117"/>
    <cellStyle name="Normal 9 16" xfId="27448"/>
    <cellStyle name="Normal 9 16 2" xfId="53118"/>
    <cellStyle name="Normal 9 17" xfId="27449"/>
    <cellStyle name="Normal 9 17 2" xfId="53119"/>
    <cellStyle name="Normal 9 18" xfId="27450"/>
    <cellStyle name="Normal 9 18 2" xfId="53120"/>
    <cellStyle name="Normal 9 19" xfId="27451"/>
    <cellStyle name="Normal 9 19 2" xfId="53121"/>
    <cellStyle name="Normal 9 2" xfId="27452"/>
    <cellStyle name="Normal 9 2 2" xfId="27453"/>
    <cellStyle name="Normal 9 2 2 2" xfId="53123"/>
    <cellStyle name="Normal 9 2 3" xfId="27454"/>
    <cellStyle name="Normal 9 2 3 2" xfId="53124"/>
    <cellStyle name="Normal 9 2 4" xfId="27455"/>
    <cellStyle name="Normal 9 2 4 2" xfId="53125"/>
    <cellStyle name="Normal 9 2 5" xfId="27456"/>
    <cellStyle name="Normal 9 2 5 2" xfId="53126"/>
    <cellStyle name="Normal 9 2 6" xfId="27457"/>
    <cellStyle name="Normal 9 2 6 2" xfId="53127"/>
    <cellStyle name="Normal 9 2 7" xfId="27458"/>
    <cellStyle name="Normal 9 2 7 2" xfId="53128"/>
    <cellStyle name="Normal 9 2 8" xfId="31640"/>
    <cellStyle name="Normal 9 2 9" xfId="53122"/>
    <cellStyle name="Normal 9 2_REUTERS" xfId="27459"/>
    <cellStyle name="Normal 9 20" xfId="27460"/>
    <cellStyle name="Normal 9 20 2" xfId="53129"/>
    <cellStyle name="Normal 9 21" xfId="31639"/>
    <cellStyle name="Normal 9 22" xfId="53111"/>
    <cellStyle name="Normal 9 3" xfId="27461"/>
    <cellStyle name="Normal 9 3 2" xfId="27462"/>
    <cellStyle name="Normal 9 3 2 2" xfId="53131"/>
    <cellStyle name="Normal 9 3 3" xfId="27463"/>
    <cellStyle name="Normal 9 3 3 2" xfId="53132"/>
    <cellStyle name="Normal 9 3 4" xfId="27464"/>
    <cellStyle name="Normal 9 3 4 2" xfId="53133"/>
    <cellStyle name="Normal 9 3 5" xfId="27465"/>
    <cellStyle name="Normal 9 3 5 2" xfId="53134"/>
    <cellStyle name="Normal 9 3 6" xfId="27466"/>
    <cellStyle name="Normal 9 3 6 2" xfId="53135"/>
    <cellStyle name="Normal 9 3 7" xfId="27467"/>
    <cellStyle name="Normal 9 3 7 2" xfId="53136"/>
    <cellStyle name="Normal 9 3 8" xfId="31641"/>
    <cellStyle name="Normal 9 3 9" xfId="53130"/>
    <cellStyle name="Normal 9 3_REUTERS" xfId="27468"/>
    <cellStyle name="Normal 9 4" xfId="27469"/>
    <cellStyle name="Normal 9 4 2" xfId="27470"/>
    <cellStyle name="Normal 9 4 2 2" xfId="53138"/>
    <cellStyle name="Normal 9 4 3" xfId="27471"/>
    <cellStyle name="Normal 9 4 3 2" xfId="53139"/>
    <cellStyle name="Normal 9 4 4" xfId="27472"/>
    <cellStyle name="Normal 9 4 4 2" xfId="53140"/>
    <cellStyle name="Normal 9 4 5" xfId="27473"/>
    <cellStyle name="Normal 9 4 5 2" xfId="53141"/>
    <cellStyle name="Normal 9 4 6" xfId="27474"/>
    <cellStyle name="Normal 9 4 6 2" xfId="53142"/>
    <cellStyle name="Normal 9 4 7" xfId="27475"/>
    <cellStyle name="Normal 9 4 7 2" xfId="53143"/>
    <cellStyle name="Normal 9 4 8" xfId="31642"/>
    <cellStyle name="Normal 9 4 9" xfId="53137"/>
    <cellStyle name="Normal 9 4_REUTERS" xfId="27476"/>
    <cellStyle name="Normal 9 5" xfId="27477"/>
    <cellStyle name="Normal 9 5 2" xfId="27478"/>
    <cellStyle name="Normal 9 5 2 2" xfId="53145"/>
    <cellStyle name="Normal 9 5 3" xfId="27479"/>
    <cellStyle name="Normal 9 5 3 2" xfId="53146"/>
    <cellStyle name="Normal 9 5 4" xfId="27480"/>
    <cellStyle name="Normal 9 5 4 2" xfId="53147"/>
    <cellStyle name="Normal 9 5 5" xfId="27481"/>
    <cellStyle name="Normal 9 5 5 2" xfId="53148"/>
    <cellStyle name="Normal 9 5 6" xfId="27482"/>
    <cellStyle name="Normal 9 5 6 2" xfId="53149"/>
    <cellStyle name="Normal 9 5 7" xfId="27483"/>
    <cellStyle name="Normal 9 5 7 2" xfId="53150"/>
    <cellStyle name="Normal 9 5 8" xfId="31643"/>
    <cellStyle name="Normal 9 5 9" xfId="53144"/>
    <cellStyle name="Normal 9 5_REUTERS" xfId="27484"/>
    <cellStyle name="Normal 9 6" xfId="27485"/>
    <cellStyle name="Normal 9 6 2" xfId="27486"/>
    <cellStyle name="Normal 9 6 2 2" xfId="53152"/>
    <cellStyle name="Normal 9 6 3" xfId="27487"/>
    <cellStyle name="Normal 9 6 3 2" xfId="53153"/>
    <cellStyle name="Normal 9 6 4" xfId="27488"/>
    <cellStyle name="Normal 9 6 4 2" xfId="53154"/>
    <cellStyle name="Normal 9 6 5" xfId="27489"/>
    <cellStyle name="Normal 9 6 5 2" xfId="53155"/>
    <cellStyle name="Normal 9 6 6" xfId="53151"/>
    <cellStyle name="Normal 9 7" xfId="27490"/>
    <cellStyle name="Normal 9 7 2" xfId="53156"/>
    <cellStyle name="Normal 9 8" xfId="27491"/>
    <cellStyle name="Normal 9 8 2" xfId="53157"/>
    <cellStyle name="Normal 9 9" xfId="27492"/>
    <cellStyle name="Normal 9 9 2" xfId="53158"/>
    <cellStyle name="Normal 9_INDX_CORR" xfId="27493"/>
    <cellStyle name="Note" xfId="15" builtinId="10" customBuiltin="1"/>
    <cellStyle name="Note 10" xfId="27495"/>
    <cellStyle name="Note 10 2" xfId="53159"/>
    <cellStyle name="Note 11" xfId="27496"/>
    <cellStyle name="Note 11 2" xfId="53160"/>
    <cellStyle name="Note 12" xfId="27497"/>
    <cellStyle name="Note 12 2" xfId="27498"/>
    <cellStyle name="Note 12 2 2" xfId="53162"/>
    <cellStyle name="Note 12 3" xfId="27499"/>
    <cellStyle name="Note 12 3 2" xfId="53163"/>
    <cellStyle name="Note 12 4" xfId="27500"/>
    <cellStyle name="Note 12 4 2" xfId="53164"/>
    <cellStyle name="Note 12 5" xfId="27501"/>
    <cellStyle name="Note 12 5 2" xfId="53165"/>
    <cellStyle name="Note 12 6" xfId="53161"/>
    <cellStyle name="Note 13" xfId="27502"/>
    <cellStyle name="Note 13 2" xfId="27503"/>
    <cellStyle name="Note 13 2 2" xfId="53167"/>
    <cellStyle name="Note 13 3" xfId="27504"/>
    <cellStyle name="Note 13 3 2" xfId="53168"/>
    <cellStyle name="Note 13 4" xfId="27505"/>
    <cellStyle name="Note 13 4 2" xfId="53169"/>
    <cellStyle name="Note 13 5" xfId="27506"/>
    <cellStyle name="Note 13 5 2" xfId="53170"/>
    <cellStyle name="Note 13 6" xfId="53166"/>
    <cellStyle name="Note 14" xfId="27507"/>
    <cellStyle name="Note 14 2" xfId="27508"/>
    <cellStyle name="Note 14 2 2" xfId="53172"/>
    <cellStyle name="Note 14 3" xfId="27509"/>
    <cellStyle name="Note 14 3 2" xfId="53173"/>
    <cellStyle name="Note 14 4" xfId="27510"/>
    <cellStyle name="Note 14 4 2" xfId="53174"/>
    <cellStyle name="Note 14 5" xfId="27511"/>
    <cellStyle name="Note 14 5 2" xfId="53175"/>
    <cellStyle name="Note 14 6" xfId="53171"/>
    <cellStyle name="Note 15" xfId="27512"/>
    <cellStyle name="Note 15 2" xfId="27513"/>
    <cellStyle name="Note 15 2 2" xfId="53177"/>
    <cellStyle name="Note 15 3" xfId="27514"/>
    <cellStyle name="Note 15 3 2" xfId="53178"/>
    <cellStyle name="Note 15 4" xfId="27515"/>
    <cellStyle name="Note 15 4 2" xfId="53179"/>
    <cellStyle name="Note 15 5" xfId="27516"/>
    <cellStyle name="Note 15 5 2" xfId="53180"/>
    <cellStyle name="Note 15 6" xfId="53176"/>
    <cellStyle name="Note 16" xfId="27517"/>
    <cellStyle name="Note 16 2" xfId="53181"/>
    <cellStyle name="Note 17" xfId="27518"/>
    <cellStyle name="Note 17 2" xfId="53182"/>
    <cellStyle name="Note 18" xfId="27519"/>
    <cellStyle name="Note 18 2" xfId="53183"/>
    <cellStyle name="Note 19" xfId="31644"/>
    <cellStyle name="Note 2" xfId="27520"/>
    <cellStyle name="Note 2 10" xfId="27521"/>
    <cellStyle name="Note 2 10 10" xfId="27522"/>
    <cellStyle name="Note 2 10 10 2" xfId="53186"/>
    <cellStyle name="Note 2 10 11" xfId="27523"/>
    <cellStyle name="Note 2 10 11 2" xfId="53187"/>
    <cellStyle name="Note 2 10 12" xfId="27524"/>
    <cellStyle name="Note 2 10 12 2" xfId="53188"/>
    <cellStyle name="Note 2 10 13" xfId="27525"/>
    <cellStyle name="Note 2 10 13 2" xfId="53189"/>
    <cellStyle name="Note 2 10 14" xfId="27526"/>
    <cellStyle name="Note 2 10 14 2" xfId="53190"/>
    <cellStyle name="Note 2 10 15" xfId="27527"/>
    <cellStyle name="Note 2 10 15 2" xfId="53191"/>
    <cellStyle name="Note 2 10 16" xfId="27528"/>
    <cellStyle name="Note 2 10 16 2" xfId="53192"/>
    <cellStyle name="Note 2 10 17" xfId="27529"/>
    <cellStyle name="Note 2 10 17 2" xfId="53193"/>
    <cellStyle name="Note 2 10 18" xfId="27530"/>
    <cellStyle name="Note 2 10 18 2" xfId="53194"/>
    <cellStyle name="Note 2 10 19" xfId="27531"/>
    <cellStyle name="Note 2 10 19 2" xfId="53195"/>
    <cellStyle name="Note 2 10 2" xfId="27532"/>
    <cellStyle name="Note 2 10 2 2" xfId="27533"/>
    <cellStyle name="Note 2 10 2 2 2" xfId="27534"/>
    <cellStyle name="Note 2 10 2 2 2 2" xfId="53198"/>
    <cellStyle name="Note 2 10 2 2 3" xfId="27535"/>
    <cellStyle name="Note 2 10 2 2 3 2" xfId="53199"/>
    <cellStyle name="Note 2 10 2 2 4" xfId="27536"/>
    <cellStyle name="Note 2 10 2 2 4 2" xfId="53200"/>
    <cellStyle name="Note 2 10 2 2 5" xfId="27537"/>
    <cellStyle name="Note 2 10 2 2 5 2" xfId="53201"/>
    <cellStyle name="Note 2 10 2 2 6" xfId="53197"/>
    <cellStyle name="Note 2 10 2 3" xfId="27538"/>
    <cellStyle name="Note 2 10 2 3 2" xfId="53202"/>
    <cellStyle name="Note 2 10 2 4" xfId="27539"/>
    <cellStyle name="Note 2 10 2 4 2" xfId="53203"/>
    <cellStyle name="Note 2 10 2 5" xfId="27540"/>
    <cellStyle name="Note 2 10 2 5 2" xfId="53204"/>
    <cellStyle name="Note 2 10 2 6" xfId="27541"/>
    <cellStyle name="Note 2 10 2 6 2" xfId="53205"/>
    <cellStyle name="Note 2 10 2 7" xfId="27542"/>
    <cellStyle name="Note 2 10 2 7 2" xfId="53206"/>
    <cellStyle name="Note 2 10 2 8" xfId="31647"/>
    <cellStyle name="Note 2 10 2 9" xfId="53196"/>
    <cellStyle name="Note 2 10 2_REUTERS" xfId="27543"/>
    <cellStyle name="Note 2 10 20" xfId="27544"/>
    <cellStyle name="Note 2 10 20 2" xfId="53207"/>
    <cellStyle name="Note 2 10 21" xfId="31646"/>
    <cellStyle name="Note 2 10 22" xfId="53185"/>
    <cellStyle name="Note 2 10 3" xfId="27545"/>
    <cellStyle name="Note 2 10 3 2" xfId="27546"/>
    <cellStyle name="Note 2 10 3 2 2" xfId="27547"/>
    <cellStyle name="Note 2 10 3 2 2 2" xfId="53210"/>
    <cellStyle name="Note 2 10 3 2 3" xfId="27548"/>
    <cellStyle name="Note 2 10 3 2 3 2" xfId="53211"/>
    <cellStyle name="Note 2 10 3 2 4" xfId="27549"/>
    <cellStyle name="Note 2 10 3 2 4 2" xfId="53212"/>
    <cellStyle name="Note 2 10 3 2 5" xfId="27550"/>
    <cellStyle name="Note 2 10 3 2 5 2" xfId="53213"/>
    <cellStyle name="Note 2 10 3 2 6" xfId="53209"/>
    <cellStyle name="Note 2 10 3 3" xfId="27551"/>
    <cellStyle name="Note 2 10 3 3 2" xfId="53214"/>
    <cellStyle name="Note 2 10 3 4" xfId="27552"/>
    <cellStyle name="Note 2 10 3 4 2" xfId="53215"/>
    <cellStyle name="Note 2 10 3 5" xfId="27553"/>
    <cellStyle name="Note 2 10 3 5 2" xfId="53216"/>
    <cellStyle name="Note 2 10 3 6" xfId="27554"/>
    <cellStyle name="Note 2 10 3 6 2" xfId="53217"/>
    <cellStyle name="Note 2 10 3 7" xfId="27555"/>
    <cellStyle name="Note 2 10 3 7 2" xfId="53218"/>
    <cellStyle name="Note 2 10 3 8" xfId="31648"/>
    <cellStyle name="Note 2 10 3 9" xfId="53208"/>
    <cellStyle name="Note 2 10 3_REUTERS" xfId="27556"/>
    <cellStyle name="Note 2 10 4" xfId="27557"/>
    <cellStyle name="Note 2 10 4 2" xfId="27558"/>
    <cellStyle name="Note 2 10 4 2 2" xfId="27559"/>
    <cellStyle name="Note 2 10 4 2 2 2" xfId="53221"/>
    <cellStyle name="Note 2 10 4 2 3" xfId="27560"/>
    <cellStyle name="Note 2 10 4 2 3 2" xfId="53222"/>
    <cellStyle name="Note 2 10 4 2 4" xfId="27561"/>
    <cellStyle name="Note 2 10 4 2 4 2" xfId="53223"/>
    <cellStyle name="Note 2 10 4 2 5" xfId="27562"/>
    <cellStyle name="Note 2 10 4 2 5 2" xfId="53224"/>
    <cellStyle name="Note 2 10 4 2 6" xfId="53220"/>
    <cellStyle name="Note 2 10 4 3" xfId="27563"/>
    <cellStyle name="Note 2 10 4 3 2" xfId="53225"/>
    <cellStyle name="Note 2 10 4 4" xfId="27564"/>
    <cellStyle name="Note 2 10 4 4 2" xfId="53226"/>
    <cellStyle name="Note 2 10 4 5" xfId="27565"/>
    <cellStyle name="Note 2 10 4 5 2" xfId="53227"/>
    <cellStyle name="Note 2 10 4 6" xfId="27566"/>
    <cellStyle name="Note 2 10 4 6 2" xfId="53228"/>
    <cellStyle name="Note 2 10 4 7" xfId="27567"/>
    <cellStyle name="Note 2 10 4 7 2" xfId="53229"/>
    <cellStyle name="Note 2 10 4 8" xfId="31649"/>
    <cellStyle name="Note 2 10 4 9" xfId="53219"/>
    <cellStyle name="Note 2 10 4_REUTERS" xfId="27568"/>
    <cellStyle name="Note 2 10 5" xfId="27569"/>
    <cellStyle name="Note 2 10 5 2" xfId="27570"/>
    <cellStyle name="Note 2 10 5 2 2" xfId="27571"/>
    <cellStyle name="Note 2 10 5 2 2 2" xfId="53232"/>
    <cellStyle name="Note 2 10 5 2 3" xfId="27572"/>
    <cellStyle name="Note 2 10 5 2 3 2" xfId="53233"/>
    <cellStyle name="Note 2 10 5 2 4" xfId="27573"/>
    <cellStyle name="Note 2 10 5 2 4 2" xfId="53234"/>
    <cellStyle name="Note 2 10 5 2 5" xfId="27574"/>
    <cellStyle name="Note 2 10 5 2 5 2" xfId="53235"/>
    <cellStyle name="Note 2 10 5 2 6" xfId="53231"/>
    <cellStyle name="Note 2 10 5 3" xfId="27575"/>
    <cellStyle name="Note 2 10 5 3 2" xfId="53236"/>
    <cellStyle name="Note 2 10 5 4" xfId="27576"/>
    <cellStyle name="Note 2 10 5 4 2" xfId="53237"/>
    <cellStyle name="Note 2 10 5 5" xfId="27577"/>
    <cellStyle name="Note 2 10 5 5 2" xfId="53238"/>
    <cellStyle name="Note 2 10 5 6" xfId="27578"/>
    <cellStyle name="Note 2 10 5 6 2" xfId="53239"/>
    <cellStyle name="Note 2 10 5 7" xfId="27579"/>
    <cellStyle name="Note 2 10 5 7 2" xfId="53240"/>
    <cellStyle name="Note 2 10 5 8" xfId="31650"/>
    <cellStyle name="Note 2 10 5 9" xfId="53230"/>
    <cellStyle name="Note 2 10 5_REUTERS" xfId="27580"/>
    <cellStyle name="Note 2 10 6" xfId="27581"/>
    <cellStyle name="Note 2 10 6 2" xfId="27582"/>
    <cellStyle name="Note 2 10 6 2 2" xfId="53242"/>
    <cellStyle name="Note 2 10 6 3" xfId="27583"/>
    <cellStyle name="Note 2 10 6 3 2" xfId="53243"/>
    <cellStyle name="Note 2 10 6 4" xfId="27584"/>
    <cellStyle name="Note 2 10 6 4 2" xfId="53244"/>
    <cellStyle name="Note 2 10 6 5" xfId="27585"/>
    <cellStyle name="Note 2 10 6 5 2" xfId="53245"/>
    <cellStyle name="Note 2 10 6 6" xfId="53241"/>
    <cellStyle name="Note 2 10 7" xfId="27586"/>
    <cellStyle name="Note 2 10 7 2" xfId="53246"/>
    <cellStyle name="Note 2 10 8" xfId="27587"/>
    <cellStyle name="Note 2 10 8 2" xfId="53247"/>
    <cellStyle name="Note 2 10 9" xfId="27588"/>
    <cellStyle name="Note 2 10 9 2" xfId="53248"/>
    <cellStyle name="Note 2 10_INDX_CORR" xfId="27589"/>
    <cellStyle name="Note 2 11" xfId="27590"/>
    <cellStyle name="Note 2 11 10" xfId="27591"/>
    <cellStyle name="Note 2 11 10 2" xfId="53250"/>
    <cellStyle name="Note 2 11 11" xfId="27592"/>
    <cellStyle name="Note 2 11 11 2" xfId="53251"/>
    <cellStyle name="Note 2 11 12" xfId="27593"/>
    <cellStyle name="Note 2 11 12 2" xfId="53252"/>
    <cellStyle name="Note 2 11 13" xfId="27594"/>
    <cellStyle name="Note 2 11 13 2" xfId="53253"/>
    <cellStyle name="Note 2 11 14" xfId="27595"/>
    <cellStyle name="Note 2 11 14 2" xfId="53254"/>
    <cellStyle name="Note 2 11 15" xfId="27596"/>
    <cellStyle name="Note 2 11 15 2" xfId="53255"/>
    <cellStyle name="Note 2 11 16" xfId="27597"/>
    <cellStyle name="Note 2 11 16 2" xfId="53256"/>
    <cellStyle name="Note 2 11 17" xfId="27598"/>
    <cellStyle name="Note 2 11 17 2" xfId="53257"/>
    <cellStyle name="Note 2 11 18" xfId="27599"/>
    <cellStyle name="Note 2 11 18 2" xfId="53258"/>
    <cellStyle name="Note 2 11 19" xfId="27600"/>
    <cellStyle name="Note 2 11 19 2" xfId="53259"/>
    <cellStyle name="Note 2 11 2" xfId="27601"/>
    <cellStyle name="Note 2 11 2 2" xfId="27602"/>
    <cellStyle name="Note 2 11 2 2 2" xfId="27603"/>
    <cellStyle name="Note 2 11 2 2 2 2" xfId="53262"/>
    <cellStyle name="Note 2 11 2 2 3" xfId="27604"/>
    <cellStyle name="Note 2 11 2 2 3 2" xfId="53263"/>
    <cellStyle name="Note 2 11 2 2 4" xfId="27605"/>
    <cellStyle name="Note 2 11 2 2 4 2" xfId="53264"/>
    <cellStyle name="Note 2 11 2 2 5" xfId="27606"/>
    <cellStyle name="Note 2 11 2 2 5 2" xfId="53265"/>
    <cellStyle name="Note 2 11 2 2 6" xfId="53261"/>
    <cellStyle name="Note 2 11 2 3" xfId="27607"/>
    <cellStyle name="Note 2 11 2 3 2" xfId="53266"/>
    <cellStyle name="Note 2 11 2 4" xfId="27608"/>
    <cellStyle name="Note 2 11 2 4 2" xfId="53267"/>
    <cellStyle name="Note 2 11 2 5" xfId="27609"/>
    <cellStyle name="Note 2 11 2 5 2" xfId="53268"/>
    <cellStyle name="Note 2 11 2 6" xfId="27610"/>
    <cellStyle name="Note 2 11 2 6 2" xfId="53269"/>
    <cellStyle name="Note 2 11 2 7" xfId="27611"/>
    <cellStyle name="Note 2 11 2 7 2" xfId="53270"/>
    <cellStyle name="Note 2 11 2 8" xfId="31652"/>
    <cellStyle name="Note 2 11 2 9" xfId="53260"/>
    <cellStyle name="Note 2 11 2_REUTERS" xfId="27612"/>
    <cellStyle name="Note 2 11 20" xfId="27613"/>
    <cellStyle name="Note 2 11 20 2" xfId="53271"/>
    <cellStyle name="Note 2 11 21" xfId="31651"/>
    <cellStyle name="Note 2 11 22" xfId="53249"/>
    <cellStyle name="Note 2 11 3" xfId="27614"/>
    <cellStyle name="Note 2 11 3 2" xfId="27615"/>
    <cellStyle name="Note 2 11 3 2 2" xfId="27616"/>
    <cellStyle name="Note 2 11 3 2 2 2" xfId="53274"/>
    <cellStyle name="Note 2 11 3 2 3" xfId="27617"/>
    <cellStyle name="Note 2 11 3 2 3 2" xfId="53275"/>
    <cellStyle name="Note 2 11 3 2 4" xfId="27618"/>
    <cellStyle name="Note 2 11 3 2 4 2" xfId="53276"/>
    <cellStyle name="Note 2 11 3 2 5" xfId="27619"/>
    <cellStyle name="Note 2 11 3 2 5 2" xfId="53277"/>
    <cellStyle name="Note 2 11 3 2 6" xfId="53273"/>
    <cellStyle name="Note 2 11 3 3" xfId="27620"/>
    <cellStyle name="Note 2 11 3 3 2" xfId="53278"/>
    <cellStyle name="Note 2 11 3 4" xfId="27621"/>
    <cellStyle name="Note 2 11 3 4 2" xfId="53279"/>
    <cellStyle name="Note 2 11 3 5" xfId="27622"/>
    <cellStyle name="Note 2 11 3 5 2" xfId="53280"/>
    <cellStyle name="Note 2 11 3 6" xfId="27623"/>
    <cellStyle name="Note 2 11 3 6 2" xfId="53281"/>
    <cellStyle name="Note 2 11 3 7" xfId="27624"/>
    <cellStyle name="Note 2 11 3 7 2" xfId="53282"/>
    <cellStyle name="Note 2 11 3 8" xfId="31653"/>
    <cellStyle name="Note 2 11 3 9" xfId="53272"/>
    <cellStyle name="Note 2 11 3_REUTERS" xfId="27625"/>
    <cellStyle name="Note 2 11 4" xfId="27626"/>
    <cellStyle name="Note 2 11 4 2" xfId="27627"/>
    <cellStyle name="Note 2 11 4 2 2" xfId="27628"/>
    <cellStyle name="Note 2 11 4 2 2 2" xfId="53285"/>
    <cellStyle name="Note 2 11 4 2 3" xfId="27629"/>
    <cellStyle name="Note 2 11 4 2 3 2" xfId="53286"/>
    <cellStyle name="Note 2 11 4 2 4" xfId="27630"/>
    <cellStyle name="Note 2 11 4 2 4 2" xfId="53287"/>
    <cellStyle name="Note 2 11 4 2 5" xfId="27631"/>
    <cellStyle name="Note 2 11 4 2 5 2" xfId="53288"/>
    <cellStyle name="Note 2 11 4 2 6" xfId="53284"/>
    <cellStyle name="Note 2 11 4 3" xfId="27632"/>
    <cellStyle name="Note 2 11 4 3 2" xfId="53289"/>
    <cellStyle name="Note 2 11 4 4" xfId="27633"/>
    <cellStyle name="Note 2 11 4 4 2" xfId="53290"/>
    <cellStyle name="Note 2 11 4 5" xfId="27634"/>
    <cellStyle name="Note 2 11 4 5 2" xfId="53291"/>
    <cellStyle name="Note 2 11 4 6" xfId="27635"/>
    <cellStyle name="Note 2 11 4 6 2" xfId="53292"/>
    <cellStyle name="Note 2 11 4 7" xfId="27636"/>
    <cellStyle name="Note 2 11 4 7 2" xfId="53293"/>
    <cellStyle name="Note 2 11 4 8" xfId="31654"/>
    <cellStyle name="Note 2 11 4 9" xfId="53283"/>
    <cellStyle name="Note 2 11 4_REUTERS" xfId="27637"/>
    <cellStyle name="Note 2 11 5" xfId="27638"/>
    <cellStyle name="Note 2 11 5 2" xfId="27639"/>
    <cellStyle name="Note 2 11 5 2 2" xfId="27640"/>
    <cellStyle name="Note 2 11 5 2 2 2" xfId="53296"/>
    <cellStyle name="Note 2 11 5 2 3" xfId="27641"/>
    <cellStyle name="Note 2 11 5 2 3 2" xfId="53297"/>
    <cellStyle name="Note 2 11 5 2 4" xfId="27642"/>
    <cellStyle name="Note 2 11 5 2 4 2" xfId="53298"/>
    <cellStyle name="Note 2 11 5 2 5" xfId="27643"/>
    <cellStyle name="Note 2 11 5 2 5 2" xfId="53299"/>
    <cellStyle name="Note 2 11 5 2 6" xfId="53295"/>
    <cellStyle name="Note 2 11 5 3" xfId="27644"/>
    <cellStyle name="Note 2 11 5 3 2" xfId="53300"/>
    <cellStyle name="Note 2 11 5 4" xfId="27645"/>
    <cellStyle name="Note 2 11 5 4 2" xfId="53301"/>
    <cellStyle name="Note 2 11 5 5" xfId="27646"/>
    <cellStyle name="Note 2 11 5 5 2" xfId="53302"/>
    <cellStyle name="Note 2 11 5 6" xfId="27647"/>
    <cellStyle name="Note 2 11 5 6 2" xfId="53303"/>
    <cellStyle name="Note 2 11 5 7" xfId="27648"/>
    <cellStyle name="Note 2 11 5 7 2" xfId="53304"/>
    <cellStyle name="Note 2 11 5 8" xfId="31655"/>
    <cellStyle name="Note 2 11 5 9" xfId="53294"/>
    <cellStyle name="Note 2 11 5_REUTERS" xfId="27649"/>
    <cellStyle name="Note 2 11 6" xfId="27650"/>
    <cellStyle name="Note 2 11 6 2" xfId="27651"/>
    <cellStyle name="Note 2 11 6 2 2" xfId="53306"/>
    <cellStyle name="Note 2 11 6 3" xfId="27652"/>
    <cellStyle name="Note 2 11 6 3 2" xfId="53307"/>
    <cellStyle name="Note 2 11 6 4" xfId="27653"/>
    <cellStyle name="Note 2 11 6 4 2" xfId="53308"/>
    <cellStyle name="Note 2 11 6 5" xfId="27654"/>
    <cellStyle name="Note 2 11 6 5 2" xfId="53309"/>
    <cellStyle name="Note 2 11 6 6" xfId="53305"/>
    <cellStyle name="Note 2 11 7" xfId="27655"/>
    <cellStyle name="Note 2 11 7 2" xfId="53310"/>
    <cellStyle name="Note 2 11 8" xfId="27656"/>
    <cellStyle name="Note 2 11 8 2" xfId="53311"/>
    <cellStyle name="Note 2 11 9" xfId="27657"/>
    <cellStyle name="Note 2 11 9 2" xfId="53312"/>
    <cellStyle name="Note 2 11_INDX_CORR" xfId="27658"/>
    <cellStyle name="Note 2 12" xfId="27659"/>
    <cellStyle name="Note 2 12 10" xfId="27660"/>
    <cellStyle name="Note 2 12 10 2" xfId="53314"/>
    <cellStyle name="Note 2 12 11" xfId="27661"/>
    <cellStyle name="Note 2 12 11 2" xfId="53315"/>
    <cellStyle name="Note 2 12 12" xfId="27662"/>
    <cellStyle name="Note 2 12 12 2" xfId="53316"/>
    <cellStyle name="Note 2 12 13" xfId="27663"/>
    <cellStyle name="Note 2 12 13 2" xfId="53317"/>
    <cellStyle name="Note 2 12 14" xfId="27664"/>
    <cellStyle name="Note 2 12 14 2" xfId="53318"/>
    <cellStyle name="Note 2 12 15" xfId="27665"/>
    <cellStyle name="Note 2 12 15 2" xfId="53319"/>
    <cellStyle name="Note 2 12 16" xfId="27666"/>
    <cellStyle name="Note 2 12 16 2" xfId="53320"/>
    <cellStyle name="Note 2 12 17" xfId="27667"/>
    <cellStyle name="Note 2 12 17 2" xfId="53321"/>
    <cellStyle name="Note 2 12 18" xfId="27668"/>
    <cellStyle name="Note 2 12 18 2" xfId="53322"/>
    <cellStyle name="Note 2 12 19" xfId="27669"/>
    <cellStyle name="Note 2 12 19 2" xfId="53323"/>
    <cellStyle name="Note 2 12 2" xfId="27670"/>
    <cellStyle name="Note 2 12 2 2" xfId="27671"/>
    <cellStyle name="Note 2 12 2 2 2" xfId="27672"/>
    <cellStyle name="Note 2 12 2 2 2 2" xfId="53326"/>
    <cellStyle name="Note 2 12 2 2 3" xfId="27673"/>
    <cellStyle name="Note 2 12 2 2 3 2" xfId="53327"/>
    <cellStyle name="Note 2 12 2 2 4" xfId="27674"/>
    <cellStyle name="Note 2 12 2 2 4 2" xfId="53328"/>
    <cellStyle name="Note 2 12 2 2 5" xfId="27675"/>
    <cellStyle name="Note 2 12 2 2 5 2" xfId="53329"/>
    <cellStyle name="Note 2 12 2 2 6" xfId="53325"/>
    <cellStyle name="Note 2 12 2 3" xfId="27676"/>
    <cellStyle name="Note 2 12 2 3 2" xfId="53330"/>
    <cellStyle name="Note 2 12 2 4" xfId="27677"/>
    <cellStyle name="Note 2 12 2 4 2" xfId="53331"/>
    <cellStyle name="Note 2 12 2 5" xfId="27678"/>
    <cellStyle name="Note 2 12 2 5 2" xfId="53332"/>
    <cellStyle name="Note 2 12 2 6" xfId="27679"/>
    <cellStyle name="Note 2 12 2 6 2" xfId="53333"/>
    <cellStyle name="Note 2 12 2 7" xfId="27680"/>
    <cellStyle name="Note 2 12 2 7 2" xfId="53334"/>
    <cellStyle name="Note 2 12 2 8" xfId="31657"/>
    <cellStyle name="Note 2 12 2 9" xfId="53324"/>
    <cellStyle name="Note 2 12 2_REUTERS" xfId="27681"/>
    <cellStyle name="Note 2 12 20" xfId="27682"/>
    <cellStyle name="Note 2 12 20 2" xfId="53335"/>
    <cellStyle name="Note 2 12 21" xfId="31656"/>
    <cellStyle name="Note 2 12 22" xfId="53313"/>
    <cellStyle name="Note 2 12 3" xfId="27683"/>
    <cellStyle name="Note 2 12 3 2" xfId="27684"/>
    <cellStyle name="Note 2 12 3 2 2" xfId="27685"/>
    <cellStyle name="Note 2 12 3 2 2 2" xfId="53338"/>
    <cellStyle name="Note 2 12 3 2 3" xfId="27686"/>
    <cellStyle name="Note 2 12 3 2 3 2" xfId="53339"/>
    <cellStyle name="Note 2 12 3 2 4" xfId="27687"/>
    <cellStyle name="Note 2 12 3 2 4 2" xfId="53340"/>
    <cellStyle name="Note 2 12 3 2 5" xfId="27688"/>
    <cellStyle name="Note 2 12 3 2 5 2" xfId="53341"/>
    <cellStyle name="Note 2 12 3 2 6" xfId="53337"/>
    <cellStyle name="Note 2 12 3 3" xfId="27689"/>
    <cellStyle name="Note 2 12 3 3 2" xfId="53342"/>
    <cellStyle name="Note 2 12 3 4" xfId="27690"/>
    <cellStyle name="Note 2 12 3 4 2" xfId="53343"/>
    <cellStyle name="Note 2 12 3 5" xfId="27691"/>
    <cellStyle name="Note 2 12 3 5 2" xfId="53344"/>
    <cellStyle name="Note 2 12 3 6" xfId="27692"/>
    <cellStyle name="Note 2 12 3 6 2" xfId="53345"/>
    <cellStyle name="Note 2 12 3 7" xfId="27693"/>
    <cellStyle name="Note 2 12 3 7 2" xfId="53346"/>
    <cellStyle name="Note 2 12 3 8" xfId="31658"/>
    <cellStyle name="Note 2 12 3 9" xfId="53336"/>
    <cellStyle name="Note 2 12 3_REUTERS" xfId="27694"/>
    <cellStyle name="Note 2 12 4" xfId="27695"/>
    <cellStyle name="Note 2 12 4 2" xfId="27696"/>
    <cellStyle name="Note 2 12 4 2 2" xfId="27697"/>
    <cellStyle name="Note 2 12 4 2 2 2" xfId="53349"/>
    <cellStyle name="Note 2 12 4 2 3" xfId="27698"/>
    <cellStyle name="Note 2 12 4 2 3 2" xfId="53350"/>
    <cellStyle name="Note 2 12 4 2 4" xfId="27699"/>
    <cellStyle name="Note 2 12 4 2 4 2" xfId="53351"/>
    <cellStyle name="Note 2 12 4 2 5" xfId="27700"/>
    <cellStyle name="Note 2 12 4 2 5 2" xfId="53352"/>
    <cellStyle name="Note 2 12 4 2 6" xfId="53348"/>
    <cellStyle name="Note 2 12 4 3" xfId="27701"/>
    <cellStyle name="Note 2 12 4 3 2" xfId="53353"/>
    <cellStyle name="Note 2 12 4 4" xfId="27702"/>
    <cellStyle name="Note 2 12 4 4 2" xfId="53354"/>
    <cellStyle name="Note 2 12 4 5" xfId="27703"/>
    <cellStyle name="Note 2 12 4 5 2" xfId="53355"/>
    <cellStyle name="Note 2 12 4 6" xfId="27704"/>
    <cellStyle name="Note 2 12 4 6 2" xfId="53356"/>
    <cellStyle name="Note 2 12 4 7" xfId="27705"/>
    <cellStyle name="Note 2 12 4 7 2" xfId="53357"/>
    <cellStyle name="Note 2 12 4 8" xfId="31659"/>
    <cellStyle name="Note 2 12 4 9" xfId="53347"/>
    <cellStyle name="Note 2 12 4_REUTERS" xfId="27706"/>
    <cellStyle name="Note 2 12 5" xfId="27707"/>
    <cellStyle name="Note 2 12 5 2" xfId="27708"/>
    <cellStyle name="Note 2 12 5 2 2" xfId="27709"/>
    <cellStyle name="Note 2 12 5 2 2 2" xfId="53360"/>
    <cellStyle name="Note 2 12 5 2 3" xfId="27710"/>
    <cellStyle name="Note 2 12 5 2 3 2" xfId="53361"/>
    <cellStyle name="Note 2 12 5 2 4" xfId="27711"/>
    <cellStyle name="Note 2 12 5 2 4 2" xfId="53362"/>
    <cellStyle name="Note 2 12 5 2 5" xfId="27712"/>
    <cellStyle name="Note 2 12 5 2 5 2" xfId="53363"/>
    <cellStyle name="Note 2 12 5 2 6" xfId="53359"/>
    <cellStyle name="Note 2 12 5 3" xfId="27713"/>
    <cellStyle name="Note 2 12 5 3 2" xfId="53364"/>
    <cellStyle name="Note 2 12 5 4" xfId="27714"/>
    <cellStyle name="Note 2 12 5 4 2" xfId="53365"/>
    <cellStyle name="Note 2 12 5 5" xfId="27715"/>
    <cellStyle name="Note 2 12 5 5 2" xfId="53366"/>
    <cellStyle name="Note 2 12 5 6" xfId="27716"/>
    <cellStyle name="Note 2 12 5 6 2" xfId="53367"/>
    <cellStyle name="Note 2 12 5 7" xfId="27717"/>
    <cellStyle name="Note 2 12 5 7 2" xfId="53368"/>
    <cellStyle name="Note 2 12 5 8" xfId="31660"/>
    <cellStyle name="Note 2 12 5 9" xfId="53358"/>
    <cellStyle name="Note 2 12 5_REUTERS" xfId="27718"/>
    <cellStyle name="Note 2 12 6" xfId="27719"/>
    <cellStyle name="Note 2 12 6 2" xfId="27720"/>
    <cellStyle name="Note 2 12 6 2 2" xfId="53370"/>
    <cellStyle name="Note 2 12 6 3" xfId="27721"/>
    <cellStyle name="Note 2 12 6 3 2" xfId="53371"/>
    <cellStyle name="Note 2 12 6 4" xfId="27722"/>
    <cellStyle name="Note 2 12 6 4 2" xfId="53372"/>
    <cellStyle name="Note 2 12 6 5" xfId="27723"/>
    <cellStyle name="Note 2 12 6 5 2" xfId="53373"/>
    <cellStyle name="Note 2 12 6 6" xfId="53369"/>
    <cellStyle name="Note 2 12 7" xfId="27724"/>
    <cellStyle name="Note 2 12 7 2" xfId="53374"/>
    <cellStyle name="Note 2 12 8" xfId="27725"/>
    <cellStyle name="Note 2 12 8 2" xfId="53375"/>
    <cellStyle name="Note 2 12 9" xfId="27726"/>
    <cellStyle name="Note 2 12 9 2" xfId="53376"/>
    <cellStyle name="Note 2 12_INDX_CORR" xfId="27727"/>
    <cellStyle name="Note 2 13" xfId="27728"/>
    <cellStyle name="Note 2 13 2" xfId="27729"/>
    <cellStyle name="Note 2 13 2 2" xfId="53378"/>
    <cellStyle name="Note 2 13 3" xfId="27730"/>
    <cellStyle name="Note 2 13 3 2" xfId="53379"/>
    <cellStyle name="Note 2 13 4" xfId="27731"/>
    <cellStyle name="Note 2 13 4 2" xfId="53380"/>
    <cellStyle name="Note 2 13 5" xfId="27732"/>
    <cellStyle name="Note 2 13 5 2" xfId="53381"/>
    <cellStyle name="Note 2 13 6" xfId="53377"/>
    <cellStyle name="Note 2 14" xfId="27733"/>
    <cellStyle name="Note 2 14 2" xfId="53382"/>
    <cellStyle name="Note 2 15" xfId="27734"/>
    <cellStyle name="Note 2 15 2" xfId="53383"/>
    <cellStyle name="Note 2 16" xfId="27735"/>
    <cellStyle name="Note 2 16 2" xfId="53384"/>
    <cellStyle name="Note 2 17" xfId="27736"/>
    <cellStyle name="Note 2 17 2" xfId="53385"/>
    <cellStyle name="Note 2 18" xfId="27737"/>
    <cellStyle name="Note 2 18 2" xfId="53386"/>
    <cellStyle name="Note 2 19" xfId="27738"/>
    <cellStyle name="Note 2 19 2" xfId="53387"/>
    <cellStyle name="Note 2 2" xfId="27739"/>
    <cellStyle name="Note 2 2 10" xfId="27740"/>
    <cellStyle name="Note 2 2 10 2" xfId="27741"/>
    <cellStyle name="Note 2 2 10 2 2" xfId="27742"/>
    <cellStyle name="Note 2 2 10 2 2 2" xfId="53391"/>
    <cellStyle name="Note 2 2 10 2 3" xfId="27743"/>
    <cellStyle name="Note 2 2 10 2 3 2" xfId="53392"/>
    <cellStyle name="Note 2 2 10 2 4" xfId="27744"/>
    <cellStyle name="Note 2 2 10 2 4 2" xfId="53393"/>
    <cellStyle name="Note 2 2 10 2 5" xfId="27745"/>
    <cellStyle name="Note 2 2 10 2 5 2" xfId="53394"/>
    <cellStyle name="Note 2 2 10 2 6" xfId="53390"/>
    <cellStyle name="Note 2 2 10 3" xfId="27746"/>
    <cellStyle name="Note 2 2 10 3 2" xfId="53395"/>
    <cellStyle name="Note 2 2 10 4" xfId="27747"/>
    <cellStyle name="Note 2 2 10 4 2" xfId="53396"/>
    <cellStyle name="Note 2 2 10 5" xfId="27748"/>
    <cellStyle name="Note 2 2 10 5 2" xfId="53397"/>
    <cellStyle name="Note 2 2 10 6" xfId="27749"/>
    <cellStyle name="Note 2 2 10 6 2" xfId="53398"/>
    <cellStyle name="Note 2 2 10 7" xfId="27750"/>
    <cellStyle name="Note 2 2 10 7 2" xfId="53399"/>
    <cellStyle name="Note 2 2 10 8" xfId="31662"/>
    <cellStyle name="Note 2 2 10 9" xfId="53389"/>
    <cellStyle name="Note 2 2 10_REUTERS" xfId="27751"/>
    <cellStyle name="Note 2 2 11" xfId="27752"/>
    <cellStyle name="Note 2 2 11 2" xfId="27753"/>
    <cellStyle name="Note 2 2 11 2 2" xfId="27754"/>
    <cellStyle name="Note 2 2 11 2 2 2" xfId="53402"/>
    <cellStyle name="Note 2 2 11 2 3" xfId="27755"/>
    <cellStyle name="Note 2 2 11 2 3 2" xfId="53403"/>
    <cellStyle name="Note 2 2 11 2 4" xfId="27756"/>
    <cellStyle name="Note 2 2 11 2 4 2" xfId="53404"/>
    <cellStyle name="Note 2 2 11 2 5" xfId="27757"/>
    <cellStyle name="Note 2 2 11 2 5 2" xfId="53405"/>
    <cellStyle name="Note 2 2 11 2 6" xfId="53401"/>
    <cellStyle name="Note 2 2 11 3" xfId="27758"/>
    <cellStyle name="Note 2 2 11 3 2" xfId="53406"/>
    <cellStyle name="Note 2 2 11 4" xfId="27759"/>
    <cellStyle name="Note 2 2 11 4 2" xfId="53407"/>
    <cellStyle name="Note 2 2 11 5" xfId="27760"/>
    <cellStyle name="Note 2 2 11 5 2" xfId="53408"/>
    <cellStyle name="Note 2 2 11 6" xfId="27761"/>
    <cellStyle name="Note 2 2 11 6 2" xfId="53409"/>
    <cellStyle name="Note 2 2 11 7" xfId="27762"/>
    <cellStyle name="Note 2 2 11 7 2" xfId="53410"/>
    <cellStyle name="Note 2 2 11 8" xfId="31663"/>
    <cellStyle name="Note 2 2 11 9" xfId="53400"/>
    <cellStyle name="Note 2 2 11_REUTERS" xfId="27763"/>
    <cellStyle name="Note 2 2 12" xfId="27764"/>
    <cellStyle name="Note 2 2 12 2" xfId="27765"/>
    <cellStyle name="Note 2 2 12 2 2" xfId="27766"/>
    <cellStyle name="Note 2 2 12 2 2 2" xfId="53413"/>
    <cellStyle name="Note 2 2 12 2 3" xfId="27767"/>
    <cellStyle name="Note 2 2 12 2 3 2" xfId="53414"/>
    <cellStyle name="Note 2 2 12 2 4" xfId="27768"/>
    <cellStyle name="Note 2 2 12 2 4 2" xfId="53415"/>
    <cellStyle name="Note 2 2 12 2 5" xfId="27769"/>
    <cellStyle name="Note 2 2 12 2 5 2" xfId="53416"/>
    <cellStyle name="Note 2 2 12 2 6" xfId="53412"/>
    <cellStyle name="Note 2 2 12 3" xfId="27770"/>
    <cellStyle name="Note 2 2 12 3 2" xfId="53417"/>
    <cellStyle name="Note 2 2 12 4" xfId="27771"/>
    <cellStyle name="Note 2 2 12 4 2" xfId="53418"/>
    <cellStyle name="Note 2 2 12 5" xfId="27772"/>
    <cellStyle name="Note 2 2 12 5 2" xfId="53419"/>
    <cellStyle name="Note 2 2 12 6" xfId="27773"/>
    <cellStyle name="Note 2 2 12 6 2" xfId="53420"/>
    <cellStyle name="Note 2 2 12 7" xfId="27774"/>
    <cellStyle name="Note 2 2 12 7 2" xfId="53421"/>
    <cellStyle name="Note 2 2 12 8" xfId="31664"/>
    <cellStyle name="Note 2 2 12 9" xfId="53411"/>
    <cellStyle name="Note 2 2 12_REUTERS" xfId="27775"/>
    <cellStyle name="Note 2 2 13" xfId="27776"/>
    <cellStyle name="Note 2 2 13 2" xfId="27777"/>
    <cellStyle name="Note 2 2 13 2 2" xfId="27778"/>
    <cellStyle name="Note 2 2 13 2 2 2" xfId="53424"/>
    <cellStyle name="Note 2 2 13 2 3" xfId="27779"/>
    <cellStyle name="Note 2 2 13 2 3 2" xfId="53425"/>
    <cellStyle name="Note 2 2 13 2 4" xfId="27780"/>
    <cellStyle name="Note 2 2 13 2 4 2" xfId="53426"/>
    <cellStyle name="Note 2 2 13 2 5" xfId="27781"/>
    <cellStyle name="Note 2 2 13 2 5 2" xfId="53427"/>
    <cellStyle name="Note 2 2 13 2 6" xfId="53423"/>
    <cellStyle name="Note 2 2 13 3" xfId="27782"/>
    <cellStyle name="Note 2 2 13 3 2" xfId="53428"/>
    <cellStyle name="Note 2 2 13 4" xfId="27783"/>
    <cellStyle name="Note 2 2 13 4 2" xfId="53429"/>
    <cellStyle name="Note 2 2 13 5" xfId="27784"/>
    <cellStyle name="Note 2 2 13 5 2" xfId="53430"/>
    <cellStyle name="Note 2 2 13 6" xfId="27785"/>
    <cellStyle name="Note 2 2 13 6 2" xfId="53431"/>
    <cellStyle name="Note 2 2 13 7" xfId="27786"/>
    <cellStyle name="Note 2 2 13 7 2" xfId="53432"/>
    <cellStyle name="Note 2 2 13 8" xfId="31665"/>
    <cellStyle name="Note 2 2 13 9" xfId="53422"/>
    <cellStyle name="Note 2 2 13_REUTERS" xfId="27787"/>
    <cellStyle name="Note 2 2 14" xfId="27788"/>
    <cellStyle name="Note 2 2 14 2" xfId="27789"/>
    <cellStyle name="Note 2 2 14 2 2" xfId="53434"/>
    <cellStyle name="Note 2 2 14 3" xfId="27790"/>
    <cellStyle name="Note 2 2 14 3 2" xfId="53435"/>
    <cellStyle name="Note 2 2 14 4" xfId="27791"/>
    <cellStyle name="Note 2 2 14 4 2" xfId="53436"/>
    <cellStyle name="Note 2 2 14 5" xfId="27792"/>
    <cellStyle name="Note 2 2 14 5 2" xfId="53437"/>
    <cellStyle name="Note 2 2 14 6" xfId="53433"/>
    <cellStyle name="Note 2 2 15" xfId="27793"/>
    <cellStyle name="Note 2 2 15 2" xfId="53438"/>
    <cellStyle name="Note 2 2 16" xfId="27794"/>
    <cellStyle name="Note 2 2 16 2" xfId="53439"/>
    <cellStyle name="Note 2 2 17" xfId="27795"/>
    <cellStyle name="Note 2 2 17 2" xfId="53440"/>
    <cellStyle name="Note 2 2 18" xfId="27796"/>
    <cellStyle name="Note 2 2 18 2" xfId="53441"/>
    <cellStyle name="Note 2 2 19" xfId="27797"/>
    <cellStyle name="Note 2 2 19 2" xfId="53442"/>
    <cellStyle name="Note 2 2 2" xfId="27798"/>
    <cellStyle name="Note 2 2 2 10" xfId="27799"/>
    <cellStyle name="Note 2 2 2 10 2" xfId="53444"/>
    <cellStyle name="Note 2 2 2 11" xfId="27800"/>
    <cellStyle name="Note 2 2 2 11 2" xfId="53445"/>
    <cellStyle name="Note 2 2 2 12" xfId="27801"/>
    <cellStyle name="Note 2 2 2 12 2" xfId="53446"/>
    <cellStyle name="Note 2 2 2 13" xfId="27802"/>
    <cellStyle name="Note 2 2 2 13 2" xfId="53447"/>
    <cellStyle name="Note 2 2 2 14" xfId="27803"/>
    <cellStyle name="Note 2 2 2 14 2" xfId="53448"/>
    <cellStyle name="Note 2 2 2 15" xfId="27804"/>
    <cellStyle name="Note 2 2 2 15 2" xfId="53449"/>
    <cellStyle name="Note 2 2 2 16" xfId="27805"/>
    <cellStyle name="Note 2 2 2 16 2" xfId="53450"/>
    <cellStyle name="Note 2 2 2 17" xfId="31666"/>
    <cellStyle name="Note 2 2 2 18" xfId="53443"/>
    <cellStyle name="Note 2 2 2 2" xfId="27806"/>
    <cellStyle name="Note 2 2 2 2 2" xfId="27807"/>
    <cellStyle name="Note 2 2 2 2 2 2" xfId="53452"/>
    <cellStyle name="Note 2 2 2 2 3" xfId="27808"/>
    <cellStyle name="Note 2 2 2 2 3 2" xfId="53453"/>
    <cellStyle name="Note 2 2 2 2 4" xfId="27809"/>
    <cellStyle name="Note 2 2 2 2 4 2" xfId="53454"/>
    <cellStyle name="Note 2 2 2 2 5" xfId="27810"/>
    <cellStyle name="Note 2 2 2 2 5 2" xfId="53455"/>
    <cellStyle name="Note 2 2 2 2 6" xfId="53451"/>
    <cellStyle name="Note 2 2 2 3" xfId="27811"/>
    <cellStyle name="Note 2 2 2 3 2" xfId="53456"/>
    <cellStyle name="Note 2 2 2 4" xfId="27812"/>
    <cellStyle name="Note 2 2 2 4 2" xfId="53457"/>
    <cellStyle name="Note 2 2 2 5" xfId="27813"/>
    <cellStyle name="Note 2 2 2 5 2" xfId="53458"/>
    <cellStyle name="Note 2 2 2 6" xfId="27814"/>
    <cellStyle name="Note 2 2 2 6 2" xfId="53459"/>
    <cellStyle name="Note 2 2 2 7" xfId="27815"/>
    <cellStyle name="Note 2 2 2 7 2" xfId="53460"/>
    <cellStyle name="Note 2 2 2 8" xfId="27816"/>
    <cellStyle name="Note 2 2 2 8 2" xfId="53461"/>
    <cellStyle name="Note 2 2 2 9" xfId="27817"/>
    <cellStyle name="Note 2 2 2 9 2" xfId="53462"/>
    <cellStyle name="Note 2 2 2_REUTERS" xfId="27818"/>
    <cellStyle name="Note 2 2 20" xfId="27819"/>
    <cellStyle name="Note 2 2 20 2" xfId="53463"/>
    <cellStyle name="Note 2 2 21" xfId="27820"/>
    <cellStyle name="Note 2 2 21 2" xfId="53464"/>
    <cellStyle name="Note 2 2 22" xfId="27821"/>
    <cellStyle name="Note 2 2 22 2" xfId="53465"/>
    <cellStyle name="Note 2 2 23" xfId="27822"/>
    <cellStyle name="Note 2 2 23 2" xfId="53466"/>
    <cellStyle name="Note 2 2 24" xfId="27823"/>
    <cellStyle name="Note 2 2 24 2" xfId="53467"/>
    <cellStyle name="Note 2 2 25" xfId="27824"/>
    <cellStyle name="Note 2 2 25 2" xfId="53468"/>
    <cellStyle name="Note 2 2 26" xfId="27825"/>
    <cellStyle name="Note 2 2 26 2" xfId="53469"/>
    <cellStyle name="Note 2 2 27" xfId="27826"/>
    <cellStyle name="Note 2 2 27 2" xfId="53470"/>
    <cellStyle name="Note 2 2 28" xfId="27827"/>
    <cellStyle name="Note 2 2 28 2" xfId="53471"/>
    <cellStyle name="Note 2 2 29" xfId="31661"/>
    <cellStyle name="Note 2 2 3" xfId="27828"/>
    <cellStyle name="Note 2 2 3 10" xfId="27829"/>
    <cellStyle name="Note 2 2 3 10 2" xfId="53473"/>
    <cellStyle name="Note 2 2 3 11" xfId="27830"/>
    <cellStyle name="Note 2 2 3 11 2" xfId="53474"/>
    <cellStyle name="Note 2 2 3 12" xfId="27831"/>
    <cellStyle name="Note 2 2 3 12 2" xfId="53475"/>
    <cellStyle name="Note 2 2 3 13" xfId="27832"/>
    <cellStyle name="Note 2 2 3 13 2" xfId="53476"/>
    <cellStyle name="Note 2 2 3 14" xfId="27833"/>
    <cellStyle name="Note 2 2 3 14 2" xfId="53477"/>
    <cellStyle name="Note 2 2 3 15" xfId="27834"/>
    <cellStyle name="Note 2 2 3 15 2" xfId="53478"/>
    <cellStyle name="Note 2 2 3 16" xfId="27835"/>
    <cellStyle name="Note 2 2 3 16 2" xfId="53479"/>
    <cellStyle name="Note 2 2 3 17" xfId="31667"/>
    <cellStyle name="Note 2 2 3 18" xfId="53472"/>
    <cellStyle name="Note 2 2 3 2" xfId="27836"/>
    <cellStyle name="Note 2 2 3 2 2" xfId="27837"/>
    <cellStyle name="Note 2 2 3 2 2 2" xfId="53481"/>
    <cellStyle name="Note 2 2 3 2 3" xfId="27838"/>
    <cellStyle name="Note 2 2 3 2 3 2" xfId="53482"/>
    <cellStyle name="Note 2 2 3 2 4" xfId="27839"/>
    <cellStyle name="Note 2 2 3 2 4 2" xfId="53483"/>
    <cellStyle name="Note 2 2 3 2 5" xfId="27840"/>
    <cellStyle name="Note 2 2 3 2 5 2" xfId="53484"/>
    <cellStyle name="Note 2 2 3 2 6" xfId="53480"/>
    <cellStyle name="Note 2 2 3 3" xfId="27841"/>
    <cellStyle name="Note 2 2 3 3 2" xfId="53485"/>
    <cellStyle name="Note 2 2 3 4" xfId="27842"/>
    <cellStyle name="Note 2 2 3 4 2" xfId="53486"/>
    <cellStyle name="Note 2 2 3 5" xfId="27843"/>
    <cellStyle name="Note 2 2 3 5 2" xfId="53487"/>
    <cellStyle name="Note 2 2 3 6" xfId="27844"/>
    <cellStyle name="Note 2 2 3 6 2" xfId="53488"/>
    <cellStyle name="Note 2 2 3 7" xfId="27845"/>
    <cellStyle name="Note 2 2 3 7 2" xfId="53489"/>
    <cellStyle name="Note 2 2 3 8" xfId="27846"/>
    <cellStyle name="Note 2 2 3 8 2" xfId="53490"/>
    <cellStyle name="Note 2 2 3 9" xfId="27847"/>
    <cellStyle name="Note 2 2 3 9 2" xfId="53491"/>
    <cellStyle name="Note 2 2 3_REUTERS" xfId="27848"/>
    <cellStyle name="Note 2 2 30" xfId="53388"/>
    <cellStyle name="Note 2 2 4" xfId="27849"/>
    <cellStyle name="Note 2 2 4 10" xfId="27850"/>
    <cellStyle name="Note 2 2 4 10 2" xfId="53493"/>
    <cellStyle name="Note 2 2 4 11" xfId="27851"/>
    <cellStyle name="Note 2 2 4 11 2" xfId="53494"/>
    <cellStyle name="Note 2 2 4 12" xfId="27852"/>
    <cellStyle name="Note 2 2 4 12 2" xfId="53495"/>
    <cellStyle name="Note 2 2 4 13" xfId="27853"/>
    <cellStyle name="Note 2 2 4 13 2" xfId="53496"/>
    <cellStyle name="Note 2 2 4 14" xfId="27854"/>
    <cellStyle name="Note 2 2 4 14 2" xfId="53497"/>
    <cellStyle name="Note 2 2 4 15" xfId="27855"/>
    <cellStyle name="Note 2 2 4 15 2" xfId="53498"/>
    <cellStyle name="Note 2 2 4 16" xfId="27856"/>
    <cellStyle name="Note 2 2 4 16 2" xfId="53499"/>
    <cellStyle name="Note 2 2 4 17" xfId="31668"/>
    <cellStyle name="Note 2 2 4 18" xfId="53492"/>
    <cellStyle name="Note 2 2 4 2" xfId="27857"/>
    <cellStyle name="Note 2 2 4 2 2" xfId="27858"/>
    <cellStyle name="Note 2 2 4 2 2 2" xfId="53501"/>
    <cellStyle name="Note 2 2 4 2 3" xfId="27859"/>
    <cellStyle name="Note 2 2 4 2 3 2" xfId="53502"/>
    <cellStyle name="Note 2 2 4 2 4" xfId="27860"/>
    <cellStyle name="Note 2 2 4 2 4 2" xfId="53503"/>
    <cellStyle name="Note 2 2 4 2 5" xfId="27861"/>
    <cellStyle name="Note 2 2 4 2 5 2" xfId="53504"/>
    <cellStyle name="Note 2 2 4 2 6" xfId="53500"/>
    <cellStyle name="Note 2 2 4 3" xfId="27862"/>
    <cellStyle name="Note 2 2 4 3 2" xfId="53505"/>
    <cellStyle name="Note 2 2 4 4" xfId="27863"/>
    <cellStyle name="Note 2 2 4 4 2" xfId="53506"/>
    <cellStyle name="Note 2 2 4 5" xfId="27864"/>
    <cellStyle name="Note 2 2 4 5 2" xfId="53507"/>
    <cellStyle name="Note 2 2 4 6" xfId="27865"/>
    <cellStyle name="Note 2 2 4 6 2" xfId="53508"/>
    <cellStyle name="Note 2 2 4 7" xfId="27866"/>
    <cellStyle name="Note 2 2 4 7 2" xfId="53509"/>
    <cellStyle name="Note 2 2 4 8" xfId="27867"/>
    <cellStyle name="Note 2 2 4 8 2" xfId="53510"/>
    <cellStyle name="Note 2 2 4 9" xfId="27868"/>
    <cellStyle name="Note 2 2 4 9 2" xfId="53511"/>
    <cellStyle name="Note 2 2 4_REUTERS" xfId="27869"/>
    <cellStyle name="Note 2 2 5" xfId="27870"/>
    <cellStyle name="Note 2 2 5 10" xfId="27871"/>
    <cellStyle name="Note 2 2 5 10 2" xfId="53513"/>
    <cellStyle name="Note 2 2 5 11" xfId="27872"/>
    <cellStyle name="Note 2 2 5 11 2" xfId="53514"/>
    <cellStyle name="Note 2 2 5 12" xfId="27873"/>
    <cellStyle name="Note 2 2 5 12 2" xfId="53515"/>
    <cellStyle name="Note 2 2 5 13" xfId="27874"/>
    <cellStyle name="Note 2 2 5 13 2" xfId="53516"/>
    <cellStyle name="Note 2 2 5 14" xfId="27875"/>
    <cellStyle name="Note 2 2 5 14 2" xfId="53517"/>
    <cellStyle name="Note 2 2 5 15" xfId="27876"/>
    <cellStyle name="Note 2 2 5 15 2" xfId="53518"/>
    <cellStyle name="Note 2 2 5 16" xfId="27877"/>
    <cellStyle name="Note 2 2 5 16 2" xfId="53519"/>
    <cellStyle name="Note 2 2 5 17" xfId="31669"/>
    <cellStyle name="Note 2 2 5 18" xfId="53512"/>
    <cellStyle name="Note 2 2 5 2" xfId="27878"/>
    <cellStyle name="Note 2 2 5 2 2" xfId="27879"/>
    <cellStyle name="Note 2 2 5 2 2 2" xfId="53521"/>
    <cellStyle name="Note 2 2 5 2 3" xfId="27880"/>
    <cellStyle name="Note 2 2 5 2 3 2" xfId="53522"/>
    <cellStyle name="Note 2 2 5 2 4" xfId="27881"/>
    <cellStyle name="Note 2 2 5 2 4 2" xfId="53523"/>
    <cellStyle name="Note 2 2 5 2 5" xfId="27882"/>
    <cellStyle name="Note 2 2 5 2 5 2" xfId="53524"/>
    <cellStyle name="Note 2 2 5 2 6" xfId="53520"/>
    <cellStyle name="Note 2 2 5 3" xfId="27883"/>
    <cellStyle name="Note 2 2 5 3 2" xfId="53525"/>
    <cellStyle name="Note 2 2 5 4" xfId="27884"/>
    <cellStyle name="Note 2 2 5 4 2" xfId="53526"/>
    <cellStyle name="Note 2 2 5 5" xfId="27885"/>
    <cellStyle name="Note 2 2 5 5 2" xfId="53527"/>
    <cellStyle name="Note 2 2 5 6" xfId="27886"/>
    <cellStyle name="Note 2 2 5 6 2" xfId="53528"/>
    <cellStyle name="Note 2 2 5 7" xfId="27887"/>
    <cellStyle name="Note 2 2 5 7 2" xfId="53529"/>
    <cellStyle name="Note 2 2 5 8" xfId="27888"/>
    <cellStyle name="Note 2 2 5 8 2" xfId="53530"/>
    <cellStyle name="Note 2 2 5 9" xfId="27889"/>
    <cellStyle name="Note 2 2 5 9 2" xfId="53531"/>
    <cellStyle name="Note 2 2 5_REUTERS" xfId="27890"/>
    <cellStyle name="Note 2 2 6" xfId="27891"/>
    <cellStyle name="Note 2 2 6 10" xfId="27892"/>
    <cellStyle name="Note 2 2 6 10 2" xfId="53533"/>
    <cellStyle name="Note 2 2 6 11" xfId="27893"/>
    <cellStyle name="Note 2 2 6 11 2" xfId="53534"/>
    <cellStyle name="Note 2 2 6 12" xfId="27894"/>
    <cellStyle name="Note 2 2 6 12 2" xfId="53535"/>
    <cellStyle name="Note 2 2 6 13" xfId="27895"/>
    <cellStyle name="Note 2 2 6 13 2" xfId="53536"/>
    <cellStyle name="Note 2 2 6 14" xfId="27896"/>
    <cellStyle name="Note 2 2 6 14 2" xfId="53537"/>
    <cellStyle name="Note 2 2 6 15" xfId="27897"/>
    <cellStyle name="Note 2 2 6 15 2" xfId="53538"/>
    <cellStyle name="Note 2 2 6 16" xfId="27898"/>
    <cellStyle name="Note 2 2 6 16 2" xfId="53539"/>
    <cellStyle name="Note 2 2 6 17" xfId="31670"/>
    <cellStyle name="Note 2 2 6 18" xfId="53532"/>
    <cellStyle name="Note 2 2 6 2" xfId="27899"/>
    <cellStyle name="Note 2 2 6 2 2" xfId="27900"/>
    <cellStyle name="Note 2 2 6 2 2 2" xfId="53541"/>
    <cellStyle name="Note 2 2 6 2 3" xfId="27901"/>
    <cellStyle name="Note 2 2 6 2 3 2" xfId="53542"/>
    <cellStyle name="Note 2 2 6 2 4" xfId="27902"/>
    <cellStyle name="Note 2 2 6 2 4 2" xfId="53543"/>
    <cellStyle name="Note 2 2 6 2 5" xfId="27903"/>
    <cellStyle name="Note 2 2 6 2 5 2" xfId="53544"/>
    <cellStyle name="Note 2 2 6 2 6" xfId="53540"/>
    <cellStyle name="Note 2 2 6 3" xfId="27904"/>
    <cellStyle name="Note 2 2 6 3 2" xfId="53545"/>
    <cellStyle name="Note 2 2 6 4" xfId="27905"/>
    <cellStyle name="Note 2 2 6 4 2" xfId="53546"/>
    <cellStyle name="Note 2 2 6 5" xfId="27906"/>
    <cellStyle name="Note 2 2 6 5 2" xfId="53547"/>
    <cellStyle name="Note 2 2 6 6" xfId="27907"/>
    <cellStyle name="Note 2 2 6 6 2" xfId="53548"/>
    <cellStyle name="Note 2 2 6 7" xfId="27908"/>
    <cellStyle name="Note 2 2 6 7 2" xfId="53549"/>
    <cellStyle name="Note 2 2 6 8" xfId="27909"/>
    <cellStyle name="Note 2 2 6 8 2" xfId="53550"/>
    <cellStyle name="Note 2 2 6 9" xfId="27910"/>
    <cellStyle name="Note 2 2 6 9 2" xfId="53551"/>
    <cellStyle name="Note 2 2 6_REUTERS" xfId="27911"/>
    <cellStyle name="Note 2 2 7" xfId="27912"/>
    <cellStyle name="Note 2 2 7 10" xfId="27913"/>
    <cellStyle name="Note 2 2 7 10 2" xfId="53553"/>
    <cellStyle name="Note 2 2 7 11" xfId="27914"/>
    <cellStyle name="Note 2 2 7 11 2" xfId="53554"/>
    <cellStyle name="Note 2 2 7 12" xfId="27915"/>
    <cellStyle name="Note 2 2 7 12 2" xfId="53555"/>
    <cellStyle name="Note 2 2 7 13" xfId="27916"/>
    <cellStyle name="Note 2 2 7 13 2" xfId="53556"/>
    <cellStyle name="Note 2 2 7 14" xfId="27917"/>
    <cellStyle name="Note 2 2 7 14 2" xfId="53557"/>
    <cellStyle name="Note 2 2 7 15" xfId="27918"/>
    <cellStyle name="Note 2 2 7 15 2" xfId="53558"/>
    <cellStyle name="Note 2 2 7 16" xfId="27919"/>
    <cellStyle name="Note 2 2 7 16 2" xfId="53559"/>
    <cellStyle name="Note 2 2 7 17" xfId="31671"/>
    <cellStyle name="Note 2 2 7 18" xfId="53552"/>
    <cellStyle name="Note 2 2 7 2" xfId="27920"/>
    <cellStyle name="Note 2 2 7 2 2" xfId="27921"/>
    <cellStyle name="Note 2 2 7 2 2 2" xfId="53561"/>
    <cellStyle name="Note 2 2 7 2 3" xfId="27922"/>
    <cellStyle name="Note 2 2 7 2 3 2" xfId="53562"/>
    <cellStyle name="Note 2 2 7 2 4" xfId="27923"/>
    <cellStyle name="Note 2 2 7 2 4 2" xfId="53563"/>
    <cellStyle name="Note 2 2 7 2 5" xfId="27924"/>
    <cellStyle name="Note 2 2 7 2 5 2" xfId="53564"/>
    <cellStyle name="Note 2 2 7 2 6" xfId="53560"/>
    <cellStyle name="Note 2 2 7 3" xfId="27925"/>
    <cellStyle name="Note 2 2 7 3 2" xfId="53565"/>
    <cellStyle name="Note 2 2 7 4" xfId="27926"/>
    <cellStyle name="Note 2 2 7 4 2" xfId="53566"/>
    <cellStyle name="Note 2 2 7 5" xfId="27927"/>
    <cellStyle name="Note 2 2 7 5 2" xfId="53567"/>
    <cellStyle name="Note 2 2 7 6" xfId="27928"/>
    <cellStyle name="Note 2 2 7 6 2" xfId="53568"/>
    <cellStyle name="Note 2 2 7 7" xfId="27929"/>
    <cellStyle name="Note 2 2 7 7 2" xfId="53569"/>
    <cellStyle name="Note 2 2 7 8" xfId="27930"/>
    <cellStyle name="Note 2 2 7 8 2" xfId="53570"/>
    <cellStyle name="Note 2 2 7 9" xfId="27931"/>
    <cellStyle name="Note 2 2 7 9 2" xfId="53571"/>
    <cellStyle name="Note 2 2 7_REUTERS" xfId="27932"/>
    <cellStyle name="Note 2 2 8" xfId="27933"/>
    <cellStyle name="Note 2 2 8 10" xfId="27934"/>
    <cellStyle name="Note 2 2 8 10 2" xfId="53573"/>
    <cellStyle name="Note 2 2 8 11" xfId="27935"/>
    <cellStyle name="Note 2 2 8 11 2" xfId="53574"/>
    <cellStyle name="Note 2 2 8 12" xfId="27936"/>
    <cellStyle name="Note 2 2 8 12 2" xfId="53575"/>
    <cellStyle name="Note 2 2 8 13" xfId="27937"/>
    <cellStyle name="Note 2 2 8 13 2" xfId="53576"/>
    <cellStyle name="Note 2 2 8 14" xfId="27938"/>
    <cellStyle name="Note 2 2 8 14 2" xfId="53577"/>
    <cellStyle name="Note 2 2 8 15" xfId="27939"/>
    <cellStyle name="Note 2 2 8 15 2" xfId="53578"/>
    <cellStyle name="Note 2 2 8 16" xfId="27940"/>
    <cellStyle name="Note 2 2 8 16 2" xfId="53579"/>
    <cellStyle name="Note 2 2 8 17" xfId="31672"/>
    <cellStyle name="Note 2 2 8 18" xfId="53572"/>
    <cellStyle name="Note 2 2 8 2" xfId="27941"/>
    <cellStyle name="Note 2 2 8 2 2" xfId="27942"/>
    <cellStyle name="Note 2 2 8 2 2 2" xfId="53581"/>
    <cellStyle name="Note 2 2 8 2 3" xfId="27943"/>
    <cellStyle name="Note 2 2 8 2 3 2" xfId="53582"/>
    <cellStyle name="Note 2 2 8 2 4" xfId="27944"/>
    <cellStyle name="Note 2 2 8 2 4 2" xfId="53583"/>
    <cellStyle name="Note 2 2 8 2 5" xfId="27945"/>
    <cellStyle name="Note 2 2 8 2 5 2" xfId="53584"/>
    <cellStyle name="Note 2 2 8 2 6" xfId="53580"/>
    <cellStyle name="Note 2 2 8 3" xfId="27946"/>
    <cellStyle name="Note 2 2 8 3 2" xfId="53585"/>
    <cellStyle name="Note 2 2 8 4" xfId="27947"/>
    <cellStyle name="Note 2 2 8 4 2" xfId="53586"/>
    <cellStyle name="Note 2 2 8 5" xfId="27948"/>
    <cellStyle name="Note 2 2 8 5 2" xfId="53587"/>
    <cellStyle name="Note 2 2 8 6" xfId="27949"/>
    <cellStyle name="Note 2 2 8 6 2" xfId="53588"/>
    <cellStyle name="Note 2 2 8 7" xfId="27950"/>
    <cellStyle name="Note 2 2 8 7 2" xfId="53589"/>
    <cellStyle name="Note 2 2 8 8" xfId="27951"/>
    <cellStyle name="Note 2 2 8 8 2" xfId="53590"/>
    <cellStyle name="Note 2 2 8 9" xfId="27952"/>
    <cellStyle name="Note 2 2 8 9 2" xfId="53591"/>
    <cellStyle name="Note 2 2 8_REUTERS" xfId="27953"/>
    <cellStyle name="Note 2 2 9" xfId="27954"/>
    <cellStyle name="Note 2 2 9 10" xfId="27955"/>
    <cellStyle name="Note 2 2 9 10 2" xfId="53593"/>
    <cellStyle name="Note 2 2 9 11" xfId="27956"/>
    <cellStyle name="Note 2 2 9 11 2" xfId="53594"/>
    <cellStyle name="Note 2 2 9 12" xfId="27957"/>
    <cellStyle name="Note 2 2 9 12 2" xfId="53595"/>
    <cellStyle name="Note 2 2 9 13" xfId="27958"/>
    <cellStyle name="Note 2 2 9 13 2" xfId="53596"/>
    <cellStyle name="Note 2 2 9 14" xfId="27959"/>
    <cellStyle name="Note 2 2 9 14 2" xfId="53597"/>
    <cellStyle name="Note 2 2 9 15" xfId="27960"/>
    <cellStyle name="Note 2 2 9 15 2" xfId="53598"/>
    <cellStyle name="Note 2 2 9 16" xfId="27961"/>
    <cellStyle name="Note 2 2 9 16 2" xfId="53599"/>
    <cellStyle name="Note 2 2 9 17" xfId="31673"/>
    <cellStyle name="Note 2 2 9 18" xfId="53592"/>
    <cellStyle name="Note 2 2 9 2" xfId="27962"/>
    <cellStyle name="Note 2 2 9 2 2" xfId="27963"/>
    <cellStyle name="Note 2 2 9 2 2 2" xfId="53601"/>
    <cellStyle name="Note 2 2 9 2 3" xfId="27964"/>
    <cellStyle name="Note 2 2 9 2 3 2" xfId="53602"/>
    <cellStyle name="Note 2 2 9 2 4" xfId="27965"/>
    <cellStyle name="Note 2 2 9 2 4 2" xfId="53603"/>
    <cellStyle name="Note 2 2 9 2 5" xfId="27966"/>
    <cellStyle name="Note 2 2 9 2 5 2" xfId="53604"/>
    <cellStyle name="Note 2 2 9 2 6" xfId="53600"/>
    <cellStyle name="Note 2 2 9 3" xfId="27967"/>
    <cellStyle name="Note 2 2 9 3 2" xfId="53605"/>
    <cellStyle name="Note 2 2 9 4" xfId="27968"/>
    <cellStyle name="Note 2 2 9 4 2" xfId="53606"/>
    <cellStyle name="Note 2 2 9 5" xfId="27969"/>
    <cellStyle name="Note 2 2 9 5 2" xfId="53607"/>
    <cellStyle name="Note 2 2 9 6" xfId="27970"/>
    <cellStyle name="Note 2 2 9 6 2" xfId="53608"/>
    <cellStyle name="Note 2 2 9 7" xfId="27971"/>
    <cellStyle name="Note 2 2 9 7 2" xfId="53609"/>
    <cellStyle name="Note 2 2 9 8" xfId="27972"/>
    <cellStyle name="Note 2 2 9 8 2" xfId="53610"/>
    <cellStyle name="Note 2 2 9 9" xfId="27973"/>
    <cellStyle name="Note 2 2 9 9 2" xfId="53611"/>
    <cellStyle name="Note 2 2 9_REUTERS" xfId="27974"/>
    <cellStyle name="Note 2 2_DIF DBI" xfId="27975"/>
    <cellStyle name="Note 2 20" xfId="27976"/>
    <cellStyle name="Note 2 20 2" xfId="53612"/>
    <cellStyle name="Note 2 21" xfId="27977"/>
    <cellStyle name="Note 2 21 2" xfId="53613"/>
    <cellStyle name="Note 2 22" xfId="27978"/>
    <cellStyle name="Note 2 22 2" xfId="53614"/>
    <cellStyle name="Note 2 23" xfId="27979"/>
    <cellStyle name="Note 2 23 2" xfId="53615"/>
    <cellStyle name="Note 2 24" xfId="27980"/>
    <cellStyle name="Note 2 24 2" xfId="53616"/>
    <cellStyle name="Note 2 25" xfId="27981"/>
    <cellStyle name="Note 2 25 2" xfId="53617"/>
    <cellStyle name="Note 2 26" xfId="27982"/>
    <cellStyle name="Note 2 26 2" xfId="53618"/>
    <cellStyle name="Note 2 27" xfId="27983"/>
    <cellStyle name="Note 2 27 2" xfId="53619"/>
    <cellStyle name="Note 2 28" xfId="27984"/>
    <cellStyle name="Note 2 28 2" xfId="53620"/>
    <cellStyle name="Note 2 29" xfId="31645"/>
    <cellStyle name="Note 2 3" xfId="27985"/>
    <cellStyle name="Note 2 3 10" xfId="27986"/>
    <cellStyle name="Note 2 3 10 2" xfId="53622"/>
    <cellStyle name="Note 2 3 11" xfId="27987"/>
    <cellStyle name="Note 2 3 11 2" xfId="53623"/>
    <cellStyle name="Note 2 3 12" xfId="27988"/>
    <cellStyle name="Note 2 3 12 2" xfId="53624"/>
    <cellStyle name="Note 2 3 13" xfId="27989"/>
    <cellStyle name="Note 2 3 13 2" xfId="53625"/>
    <cellStyle name="Note 2 3 14" xfId="27990"/>
    <cellStyle name="Note 2 3 14 2" xfId="53626"/>
    <cellStyle name="Note 2 3 15" xfId="27991"/>
    <cellStyle name="Note 2 3 15 2" xfId="53627"/>
    <cellStyle name="Note 2 3 16" xfId="27992"/>
    <cellStyle name="Note 2 3 16 2" xfId="53628"/>
    <cellStyle name="Note 2 3 17" xfId="31674"/>
    <cellStyle name="Note 2 3 18" xfId="53621"/>
    <cellStyle name="Note 2 3 2" xfId="27993"/>
    <cellStyle name="Note 2 3 2 2" xfId="27994"/>
    <cellStyle name="Note 2 3 2 2 2" xfId="53630"/>
    <cellStyle name="Note 2 3 2 3" xfId="27995"/>
    <cellStyle name="Note 2 3 2 3 2" xfId="53631"/>
    <cellStyle name="Note 2 3 2 4" xfId="27996"/>
    <cellStyle name="Note 2 3 2 4 2" xfId="53632"/>
    <cellStyle name="Note 2 3 2 5" xfId="27997"/>
    <cellStyle name="Note 2 3 2 5 2" xfId="53633"/>
    <cellStyle name="Note 2 3 2 6" xfId="53629"/>
    <cellStyle name="Note 2 3 3" xfId="27998"/>
    <cellStyle name="Note 2 3 3 2" xfId="53634"/>
    <cellStyle name="Note 2 3 4" xfId="27999"/>
    <cellStyle name="Note 2 3 4 2" xfId="53635"/>
    <cellStyle name="Note 2 3 5" xfId="28000"/>
    <cellStyle name="Note 2 3 5 2" xfId="53636"/>
    <cellStyle name="Note 2 3 6" xfId="28001"/>
    <cellStyle name="Note 2 3 6 2" xfId="53637"/>
    <cellStyle name="Note 2 3 7" xfId="28002"/>
    <cellStyle name="Note 2 3 7 2" xfId="53638"/>
    <cellStyle name="Note 2 3 8" xfId="28003"/>
    <cellStyle name="Note 2 3 8 2" xfId="53639"/>
    <cellStyle name="Note 2 3 9" xfId="28004"/>
    <cellStyle name="Note 2 3 9 2" xfId="53640"/>
    <cellStyle name="Note 2 3_REUTERS" xfId="28005"/>
    <cellStyle name="Note 2 30" xfId="53184"/>
    <cellStyle name="Note 2 4" xfId="28006"/>
    <cellStyle name="Note 2 4 10" xfId="28007"/>
    <cellStyle name="Note 2 4 10 2" xfId="53642"/>
    <cellStyle name="Note 2 4 11" xfId="28008"/>
    <cellStyle name="Note 2 4 11 2" xfId="53643"/>
    <cellStyle name="Note 2 4 12" xfId="28009"/>
    <cellStyle name="Note 2 4 12 2" xfId="53644"/>
    <cellStyle name="Note 2 4 13" xfId="28010"/>
    <cellStyle name="Note 2 4 13 2" xfId="53645"/>
    <cellStyle name="Note 2 4 14" xfId="28011"/>
    <cellStyle name="Note 2 4 14 2" xfId="53646"/>
    <cellStyle name="Note 2 4 15" xfId="28012"/>
    <cellStyle name="Note 2 4 15 2" xfId="53647"/>
    <cellStyle name="Note 2 4 16" xfId="28013"/>
    <cellStyle name="Note 2 4 16 2" xfId="53648"/>
    <cellStyle name="Note 2 4 17" xfId="31675"/>
    <cellStyle name="Note 2 4 18" xfId="53641"/>
    <cellStyle name="Note 2 4 2" xfId="28014"/>
    <cellStyle name="Note 2 4 2 2" xfId="28015"/>
    <cellStyle name="Note 2 4 2 2 2" xfId="53650"/>
    <cellStyle name="Note 2 4 2 3" xfId="28016"/>
    <cellStyle name="Note 2 4 2 3 2" xfId="53651"/>
    <cellStyle name="Note 2 4 2 4" xfId="28017"/>
    <cellStyle name="Note 2 4 2 4 2" xfId="53652"/>
    <cellStyle name="Note 2 4 2 5" xfId="28018"/>
    <cellStyle name="Note 2 4 2 5 2" xfId="53653"/>
    <cellStyle name="Note 2 4 2 6" xfId="53649"/>
    <cellStyle name="Note 2 4 3" xfId="28019"/>
    <cellStyle name="Note 2 4 3 2" xfId="53654"/>
    <cellStyle name="Note 2 4 4" xfId="28020"/>
    <cellStyle name="Note 2 4 4 2" xfId="53655"/>
    <cellStyle name="Note 2 4 5" xfId="28021"/>
    <cellStyle name="Note 2 4 5 2" xfId="53656"/>
    <cellStyle name="Note 2 4 6" xfId="28022"/>
    <cellStyle name="Note 2 4 6 2" xfId="53657"/>
    <cellStyle name="Note 2 4 7" xfId="28023"/>
    <cellStyle name="Note 2 4 7 2" xfId="53658"/>
    <cellStyle name="Note 2 4 8" xfId="28024"/>
    <cellStyle name="Note 2 4 8 2" xfId="53659"/>
    <cellStyle name="Note 2 4 9" xfId="28025"/>
    <cellStyle name="Note 2 4 9 2" xfId="53660"/>
    <cellStyle name="Note 2 4_REUTERS" xfId="28026"/>
    <cellStyle name="Note 2 5" xfId="28027"/>
    <cellStyle name="Note 2 5 10" xfId="28028"/>
    <cellStyle name="Note 2 5 10 2" xfId="53662"/>
    <cellStyle name="Note 2 5 11" xfId="28029"/>
    <cellStyle name="Note 2 5 11 2" xfId="53663"/>
    <cellStyle name="Note 2 5 12" xfId="28030"/>
    <cellStyle name="Note 2 5 12 2" xfId="53664"/>
    <cellStyle name="Note 2 5 13" xfId="28031"/>
    <cellStyle name="Note 2 5 13 2" xfId="53665"/>
    <cellStyle name="Note 2 5 14" xfId="28032"/>
    <cellStyle name="Note 2 5 14 2" xfId="53666"/>
    <cellStyle name="Note 2 5 15" xfId="28033"/>
    <cellStyle name="Note 2 5 15 2" xfId="53667"/>
    <cellStyle name="Note 2 5 16" xfId="28034"/>
    <cellStyle name="Note 2 5 16 2" xfId="53668"/>
    <cellStyle name="Note 2 5 17" xfId="31676"/>
    <cellStyle name="Note 2 5 18" xfId="53661"/>
    <cellStyle name="Note 2 5 2" xfId="28035"/>
    <cellStyle name="Note 2 5 2 2" xfId="28036"/>
    <cellStyle name="Note 2 5 2 2 2" xfId="53670"/>
    <cellStyle name="Note 2 5 2 3" xfId="28037"/>
    <cellStyle name="Note 2 5 2 3 2" xfId="53671"/>
    <cellStyle name="Note 2 5 2 4" xfId="28038"/>
    <cellStyle name="Note 2 5 2 4 2" xfId="53672"/>
    <cellStyle name="Note 2 5 2 5" xfId="28039"/>
    <cellStyle name="Note 2 5 2 5 2" xfId="53673"/>
    <cellStyle name="Note 2 5 2 6" xfId="53669"/>
    <cellStyle name="Note 2 5 3" xfId="28040"/>
    <cellStyle name="Note 2 5 3 2" xfId="53674"/>
    <cellStyle name="Note 2 5 4" xfId="28041"/>
    <cellStyle name="Note 2 5 4 2" xfId="53675"/>
    <cellStyle name="Note 2 5 5" xfId="28042"/>
    <cellStyle name="Note 2 5 5 2" xfId="53676"/>
    <cellStyle name="Note 2 5 6" xfId="28043"/>
    <cellStyle name="Note 2 5 6 2" xfId="53677"/>
    <cellStyle name="Note 2 5 7" xfId="28044"/>
    <cellStyle name="Note 2 5 7 2" xfId="53678"/>
    <cellStyle name="Note 2 5 8" xfId="28045"/>
    <cellStyle name="Note 2 5 8 2" xfId="53679"/>
    <cellStyle name="Note 2 5 9" xfId="28046"/>
    <cellStyle name="Note 2 5 9 2" xfId="53680"/>
    <cellStyle name="Note 2 5_REUTERS" xfId="28047"/>
    <cellStyle name="Note 2 6" xfId="28048"/>
    <cellStyle name="Note 2 6 10" xfId="28049"/>
    <cellStyle name="Note 2 6 10 2" xfId="53682"/>
    <cellStyle name="Note 2 6 11" xfId="28050"/>
    <cellStyle name="Note 2 6 11 2" xfId="53683"/>
    <cellStyle name="Note 2 6 12" xfId="28051"/>
    <cellStyle name="Note 2 6 12 2" xfId="53684"/>
    <cellStyle name="Note 2 6 13" xfId="28052"/>
    <cellStyle name="Note 2 6 13 2" xfId="53685"/>
    <cellStyle name="Note 2 6 14" xfId="28053"/>
    <cellStyle name="Note 2 6 14 2" xfId="53686"/>
    <cellStyle name="Note 2 6 15" xfId="28054"/>
    <cellStyle name="Note 2 6 15 2" xfId="53687"/>
    <cellStyle name="Note 2 6 16" xfId="28055"/>
    <cellStyle name="Note 2 6 16 2" xfId="53688"/>
    <cellStyle name="Note 2 6 17" xfId="28056"/>
    <cellStyle name="Note 2 6 17 2" xfId="53689"/>
    <cellStyle name="Note 2 6 18" xfId="28057"/>
    <cellStyle name="Note 2 6 18 2" xfId="53690"/>
    <cellStyle name="Note 2 6 19" xfId="28058"/>
    <cellStyle name="Note 2 6 19 2" xfId="53691"/>
    <cellStyle name="Note 2 6 2" xfId="28059"/>
    <cellStyle name="Note 2 6 2 2" xfId="28060"/>
    <cellStyle name="Note 2 6 2 2 2" xfId="28061"/>
    <cellStyle name="Note 2 6 2 2 2 2" xfId="53694"/>
    <cellStyle name="Note 2 6 2 2 3" xfId="28062"/>
    <cellStyle name="Note 2 6 2 2 3 2" xfId="53695"/>
    <cellStyle name="Note 2 6 2 2 4" xfId="28063"/>
    <cellStyle name="Note 2 6 2 2 4 2" xfId="53696"/>
    <cellStyle name="Note 2 6 2 2 5" xfId="28064"/>
    <cellStyle name="Note 2 6 2 2 5 2" xfId="53697"/>
    <cellStyle name="Note 2 6 2 2 6" xfId="53693"/>
    <cellStyle name="Note 2 6 2 3" xfId="28065"/>
    <cellStyle name="Note 2 6 2 3 2" xfId="53698"/>
    <cellStyle name="Note 2 6 2 4" xfId="28066"/>
    <cellStyle name="Note 2 6 2 4 2" xfId="53699"/>
    <cellStyle name="Note 2 6 2 5" xfId="28067"/>
    <cellStyle name="Note 2 6 2 5 2" xfId="53700"/>
    <cellStyle name="Note 2 6 2 6" xfId="28068"/>
    <cellStyle name="Note 2 6 2 6 2" xfId="53701"/>
    <cellStyle name="Note 2 6 2 7" xfId="28069"/>
    <cellStyle name="Note 2 6 2 7 2" xfId="53702"/>
    <cellStyle name="Note 2 6 2 8" xfId="31678"/>
    <cellStyle name="Note 2 6 2 9" xfId="53692"/>
    <cellStyle name="Note 2 6 2_REUTERS" xfId="28070"/>
    <cellStyle name="Note 2 6 20" xfId="28071"/>
    <cellStyle name="Note 2 6 20 2" xfId="53703"/>
    <cellStyle name="Note 2 6 21" xfId="31677"/>
    <cellStyle name="Note 2 6 22" xfId="53681"/>
    <cellStyle name="Note 2 6 3" xfId="28072"/>
    <cellStyle name="Note 2 6 3 2" xfId="28073"/>
    <cellStyle name="Note 2 6 3 2 2" xfId="28074"/>
    <cellStyle name="Note 2 6 3 2 2 2" xfId="53706"/>
    <cellStyle name="Note 2 6 3 2 3" xfId="28075"/>
    <cellStyle name="Note 2 6 3 2 3 2" xfId="53707"/>
    <cellStyle name="Note 2 6 3 2 4" xfId="28076"/>
    <cellStyle name="Note 2 6 3 2 4 2" xfId="53708"/>
    <cellStyle name="Note 2 6 3 2 5" xfId="28077"/>
    <cellStyle name="Note 2 6 3 2 5 2" xfId="53709"/>
    <cellStyle name="Note 2 6 3 2 6" xfId="53705"/>
    <cellStyle name="Note 2 6 3 3" xfId="28078"/>
    <cellStyle name="Note 2 6 3 3 2" xfId="53710"/>
    <cellStyle name="Note 2 6 3 4" xfId="28079"/>
    <cellStyle name="Note 2 6 3 4 2" xfId="53711"/>
    <cellStyle name="Note 2 6 3 5" xfId="28080"/>
    <cellStyle name="Note 2 6 3 5 2" xfId="53712"/>
    <cellStyle name="Note 2 6 3 6" xfId="28081"/>
    <cellStyle name="Note 2 6 3 6 2" xfId="53713"/>
    <cellStyle name="Note 2 6 3 7" xfId="28082"/>
    <cellStyle name="Note 2 6 3 7 2" xfId="53714"/>
    <cellStyle name="Note 2 6 3 8" xfId="31679"/>
    <cellStyle name="Note 2 6 3 9" xfId="53704"/>
    <cellStyle name="Note 2 6 3_REUTERS" xfId="28083"/>
    <cellStyle name="Note 2 6 4" xfId="28084"/>
    <cellStyle name="Note 2 6 4 2" xfId="28085"/>
    <cellStyle name="Note 2 6 4 2 2" xfId="28086"/>
    <cellStyle name="Note 2 6 4 2 2 2" xfId="53717"/>
    <cellStyle name="Note 2 6 4 2 3" xfId="28087"/>
    <cellStyle name="Note 2 6 4 2 3 2" xfId="53718"/>
    <cellStyle name="Note 2 6 4 2 4" xfId="28088"/>
    <cellStyle name="Note 2 6 4 2 4 2" xfId="53719"/>
    <cellStyle name="Note 2 6 4 2 5" xfId="28089"/>
    <cellStyle name="Note 2 6 4 2 5 2" xfId="53720"/>
    <cellStyle name="Note 2 6 4 2 6" xfId="53716"/>
    <cellStyle name="Note 2 6 4 3" xfId="28090"/>
    <cellStyle name="Note 2 6 4 3 2" xfId="53721"/>
    <cellStyle name="Note 2 6 4 4" xfId="28091"/>
    <cellStyle name="Note 2 6 4 4 2" xfId="53722"/>
    <cellStyle name="Note 2 6 4 5" xfId="28092"/>
    <cellStyle name="Note 2 6 4 5 2" xfId="53723"/>
    <cellStyle name="Note 2 6 4 6" xfId="28093"/>
    <cellStyle name="Note 2 6 4 6 2" xfId="53724"/>
    <cellStyle name="Note 2 6 4 7" xfId="28094"/>
    <cellStyle name="Note 2 6 4 7 2" xfId="53725"/>
    <cellStyle name="Note 2 6 4 8" xfId="31680"/>
    <cellStyle name="Note 2 6 4 9" xfId="53715"/>
    <cellStyle name="Note 2 6 4_REUTERS" xfId="28095"/>
    <cellStyle name="Note 2 6 5" xfId="28096"/>
    <cellStyle name="Note 2 6 5 2" xfId="28097"/>
    <cellStyle name="Note 2 6 5 2 2" xfId="28098"/>
    <cellStyle name="Note 2 6 5 2 2 2" xfId="53728"/>
    <cellStyle name="Note 2 6 5 2 3" xfId="28099"/>
    <cellStyle name="Note 2 6 5 2 3 2" xfId="53729"/>
    <cellStyle name="Note 2 6 5 2 4" xfId="28100"/>
    <cellStyle name="Note 2 6 5 2 4 2" xfId="53730"/>
    <cellStyle name="Note 2 6 5 2 5" xfId="28101"/>
    <cellStyle name="Note 2 6 5 2 5 2" xfId="53731"/>
    <cellStyle name="Note 2 6 5 2 6" xfId="53727"/>
    <cellStyle name="Note 2 6 5 3" xfId="28102"/>
    <cellStyle name="Note 2 6 5 3 2" xfId="53732"/>
    <cellStyle name="Note 2 6 5 4" xfId="28103"/>
    <cellStyle name="Note 2 6 5 4 2" xfId="53733"/>
    <cellStyle name="Note 2 6 5 5" xfId="28104"/>
    <cellStyle name="Note 2 6 5 5 2" xfId="53734"/>
    <cellStyle name="Note 2 6 5 6" xfId="28105"/>
    <cellStyle name="Note 2 6 5 6 2" xfId="53735"/>
    <cellStyle name="Note 2 6 5 7" xfId="28106"/>
    <cellStyle name="Note 2 6 5 7 2" xfId="53736"/>
    <cellStyle name="Note 2 6 5 8" xfId="31681"/>
    <cellStyle name="Note 2 6 5 9" xfId="53726"/>
    <cellStyle name="Note 2 6 5_REUTERS" xfId="28107"/>
    <cellStyle name="Note 2 6 6" xfId="28108"/>
    <cellStyle name="Note 2 6 6 2" xfId="28109"/>
    <cellStyle name="Note 2 6 6 2 2" xfId="53738"/>
    <cellStyle name="Note 2 6 6 3" xfId="28110"/>
    <cellStyle name="Note 2 6 6 3 2" xfId="53739"/>
    <cellStyle name="Note 2 6 6 4" xfId="28111"/>
    <cellStyle name="Note 2 6 6 4 2" xfId="53740"/>
    <cellStyle name="Note 2 6 6 5" xfId="28112"/>
    <cellStyle name="Note 2 6 6 5 2" xfId="53741"/>
    <cellStyle name="Note 2 6 6 6" xfId="53737"/>
    <cellStyle name="Note 2 6 7" xfId="28113"/>
    <cellStyle name="Note 2 6 7 2" xfId="53742"/>
    <cellStyle name="Note 2 6 8" xfId="28114"/>
    <cellStyle name="Note 2 6 8 2" xfId="53743"/>
    <cellStyle name="Note 2 6 9" xfId="28115"/>
    <cellStyle name="Note 2 6 9 2" xfId="53744"/>
    <cellStyle name="Note 2 6_INDX_CORR" xfId="28116"/>
    <cellStyle name="Note 2 7" xfId="28117"/>
    <cellStyle name="Note 2 7 10" xfId="28118"/>
    <cellStyle name="Note 2 7 10 2" xfId="53746"/>
    <cellStyle name="Note 2 7 11" xfId="28119"/>
    <cellStyle name="Note 2 7 11 2" xfId="53747"/>
    <cellStyle name="Note 2 7 12" xfId="28120"/>
    <cellStyle name="Note 2 7 12 2" xfId="53748"/>
    <cellStyle name="Note 2 7 13" xfId="28121"/>
    <cellStyle name="Note 2 7 13 2" xfId="53749"/>
    <cellStyle name="Note 2 7 14" xfId="28122"/>
    <cellStyle name="Note 2 7 14 2" xfId="53750"/>
    <cellStyle name="Note 2 7 15" xfId="28123"/>
    <cellStyle name="Note 2 7 15 2" xfId="53751"/>
    <cellStyle name="Note 2 7 16" xfId="28124"/>
    <cellStyle name="Note 2 7 16 2" xfId="53752"/>
    <cellStyle name="Note 2 7 17" xfId="28125"/>
    <cellStyle name="Note 2 7 17 2" xfId="53753"/>
    <cellStyle name="Note 2 7 18" xfId="28126"/>
    <cellStyle name="Note 2 7 18 2" xfId="53754"/>
    <cellStyle name="Note 2 7 19" xfId="28127"/>
    <cellStyle name="Note 2 7 19 2" xfId="53755"/>
    <cellStyle name="Note 2 7 2" xfId="28128"/>
    <cellStyle name="Note 2 7 2 2" xfId="28129"/>
    <cellStyle name="Note 2 7 2 2 2" xfId="28130"/>
    <cellStyle name="Note 2 7 2 2 2 2" xfId="53758"/>
    <cellStyle name="Note 2 7 2 2 3" xfId="28131"/>
    <cellStyle name="Note 2 7 2 2 3 2" xfId="53759"/>
    <cellStyle name="Note 2 7 2 2 4" xfId="28132"/>
    <cellStyle name="Note 2 7 2 2 4 2" xfId="53760"/>
    <cellStyle name="Note 2 7 2 2 5" xfId="28133"/>
    <cellStyle name="Note 2 7 2 2 5 2" xfId="53761"/>
    <cellStyle name="Note 2 7 2 2 6" xfId="53757"/>
    <cellStyle name="Note 2 7 2 3" xfId="28134"/>
    <cellStyle name="Note 2 7 2 3 2" xfId="53762"/>
    <cellStyle name="Note 2 7 2 4" xfId="28135"/>
    <cellStyle name="Note 2 7 2 4 2" xfId="53763"/>
    <cellStyle name="Note 2 7 2 5" xfId="28136"/>
    <cellStyle name="Note 2 7 2 5 2" xfId="53764"/>
    <cellStyle name="Note 2 7 2 6" xfId="28137"/>
    <cellStyle name="Note 2 7 2 6 2" xfId="53765"/>
    <cellStyle name="Note 2 7 2 7" xfId="28138"/>
    <cellStyle name="Note 2 7 2 7 2" xfId="53766"/>
    <cellStyle name="Note 2 7 2 8" xfId="31683"/>
    <cellStyle name="Note 2 7 2 9" xfId="53756"/>
    <cellStyle name="Note 2 7 2_REUTERS" xfId="28139"/>
    <cellStyle name="Note 2 7 20" xfId="28140"/>
    <cellStyle name="Note 2 7 20 2" xfId="53767"/>
    <cellStyle name="Note 2 7 21" xfId="31682"/>
    <cellStyle name="Note 2 7 22" xfId="53745"/>
    <cellStyle name="Note 2 7 3" xfId="28141"/>
    <cellStyle name="Note 2 7 3 2" xfId="28142"/>
    <cellStyle name="Note 2 7 3 2 2" xfId="28143"/>
    <cellStyle name="Note 2 7 3 2 2 2" xfId="53770"/>
    <cellStyle name="Note 2 7 3 2 3" xfId="28144"/>
    <cellStyle name="Note 2 7 3 2 3 2" xfId="53771"/>
    <cellStyle name="Note 2 7 3 2 4" xfId="28145"/>
    <cellStyle name="Note 2 7 3 2 4 2" xfId="53772"/>
    <cellStyle name="Note 2 7 3 2 5" xfId="28146"/>
    <cellStyle name="Note 2 7 3 2 5 2" xfId="53773"/>
    <cellStyle name="Note 2 7 3 2 6" xfId="53769"/>
    <cellStyle name="Note 2 7 3 3" xfId="28147"/>
    <cellStyle name="Note 2 7 3 3 2" xfId="53774"/>
    <cellStyle name="Note 2 7 3 4" xfId="28148"/>
    <cellStyle name="Note 2 7 3 4 2" xfId="53775"/>
    <cellStyle name="Note 2 7 3 5" xfId="28149"/>
    <cellStyle name="Note 2 7 3 5 2" xfId="53776"/>
    <cellStyle name="Note 2 7 3 6" xfId="28150"/>
    <cellStyle name="Note 2 7 3 6 2" xfId="53777"/>
    <cellStyle name="Note 2 7 3 7" xfId="28151"/>
    <cellStyle name="Note 2 7 3 7 2" xfId="53778"/>
    <cellStyle name="Note 2 7 3 8" xfId="31684"/>
    <cellStyle name="Note 2 7 3 9" xfId="53768"/>
    <cellStyle name="Note 2 7 3_REUTERS" xfId="28152"/>
    <cellStyle name="Note 2 7 4" xfId="28153"/>
    <cellStyle name="Note 2 7 4 2" xfId="28154"/>
    <cellStyle name="Note 2 7 4 2 2" xfId="28155"/>
    <cellStyle name="Note 2 7 4 2 2 2" xfId="53781"/>
    <cellStyle name="Note 2 7 4 2 3" xfId="28156"/>
    <cellStyle name="Note 2 7 4 2 3 2" xfId="53782"/>
    <cellStyle name="Note 2 7 4 2 4" xfId="28157"/>
    <cellStyle name="Note 2 7 4 2 4 2" xfId="53783"/>
    <cellStyle name="Note 2 7 4 2 5" xfId="28158"/>
    <cellStyle name="Note 2 7 4 2 5 2" xfId="53784"/>
    <cellStyle name="Note 2 7 4 2 6" xfId="53780"/>
    <cellStyle name="Note 2 7 4 3" xfId="28159"/>
    <cellStyle name="Note 2 7 4 3 2" xfId="53785"/>
    <cellStyle name="Note 2 7 4 4" xfId="28160"/>
    <cellStyle name="Note 2 7 4 4 2" xfId="53786"/>
    <cellStyle name="Note 2 7 4 5" xfId="28161"/>
    <cellStyle name="Note 2 7 4 5 2" xfId="53787"/>
    <cellStyle name="Note 2 7 4 6" xfId="28162"/>
    <cellStyle name="Note 2 7 4 6 2" xfId="53788"/>
    <cellStyle name="Note 2 7 4 7" xfId="28163"/>
    <cellStyle name="Note 2 7 4 7 2" xfId="53789"/>
    <cellStyle name="Note 2 7 4 8" xfId="31685"/>
    <cellStyle name="Note 2 7 4 9" xfId="53779"/>
    <cellStyle name="Note 2 7 4_REUTERS" xfId="28164"/>
    <cellStyle name="Note 2 7 5" xfId="28165"/>
    <cellStyle name="Note 2 7 5 2" xfId="28166"/>
    <cellStyle name="Note 2 7 5 2 2" xfId="28167"/>
    <cellStyle name="Note 2 7 5 2 2 2" xfId="53792"/>
    <cellStyle name="Note 2 7 5 2 3" xfId="28168"/>
    <cellStyle name="Note 2 7 5 2 3 2" xfId="53793"/>
    <cellStyle name="Note 2 7 5 2 4" xfId="28169"/>
    <cellStyle name="Note 2 7 5 2 4 2" xfId="53794"/>
    <cellStyle name="Note 2 7 5 2 5" xfId="28170"/>
    <cellStyle name="Note 2 7 5 2 5 2" xfId="53795"/>
    <cellStyle name="Note 2 7 5 2 6" xfId="53791"/>
    <cellStyle name="Note 2 7 5 3" xfId="28171"/>
    <cellStyle name="Note 2 7 5 3 2" xfId="53796"/>
    <cellStyle name="Note 2 7 5 4" xfId="28172"/>
    <cellStyle name="Note 2 7 5 4 2" xfId="53797"/>
    <cellStyle name="Note 2 7 5 5" xfId="28173"/>
    <cellStyle name="Note 2 7 5 5 2" xfId="53798"/>
    <cellStyle name="Note 2 7 5 6" xfId="28174"/>
    <cellStyle name="Note 2 7 5 6 2" xfId="53799"/>
    <cellStyle name="Note 2 7 5 7" xfId="28175"/>
    <cellStyle name="Note 2 7 5 7 2" xfId="53800"/>
    <cellStyle name="Note 2 7 5 8" xfId="31686"/>
    <cellStyle name="Note 2 7 5 9" xfId="53790"/>
    <cellStyle name="Note 2 7 5_REUTERS" xfId="28176"/>
    <cellStyle name="Note 2 7 6" xfId="28177"/>
    <cellStyle name="Note 2 7 6 2" xfId="28178"/>
    <cellStyle name="Note 2 7 6 2 2" xfId="53802"/>
    <cellStyle name="Note 2 7 6 3" xfId="28179"/>
    <cellStyle name="Note 2 7 6 3 2" xfId="53803"/>
    <cellStyle name="Note 2 7 6 4" xfId="28180"/>
    <cellStyle name="Note 2 7 6 4 2" xfId="53804"/>
    <cellStyle name="Note 2 7 6 5" xfId="28181"/>
    <cellStyle name="Note 2 7 6 5 2" xfId="53805"/>
    <cellStyle name="Note 2 7 6 6" xfId="53801"/>
    <cellStyle name="Note 2 7 7" xfId="28182"/>
    <cellStyle name="Note 2 7 7 2" xfId="53806"/>
    <cellStyle name="Note 2 7 8" xfId="28183"/>
    <cellStyle name="Note 2 7 8 2" xfId="53807"/>
    <cellStyle name="Note 2 7 9" xfId="28184"/>
    <cellStyle name="Note 2 7 9 2" xfId="53808"/>
    <cellStyle name="Note 2 7_INDX_CORR" xfId="28185"/>
    <cellStyle name="Note 2 8" xfId="28186"/>
    <cellStyle name="Note 2 8 10" xfId="28187"/>
    <cellStyle name="Note 2 8 10 2" xfId="53810"/>
    <cellStyle name="Note 2 8 11" xfId="28188"/>
    <cellStyle name="Note 2 8 11 2" xfId="53811"/>
    <cellStyle name="Note 2 8 12" xfId="28189"/>
    <cellStyle name="Note 2 8 12 2" xfId="53812"/>
    <cellStyle name="Note 2 8 13" xfId="28190"/>
    <cellStyle name="Note 2 8 13 2" xfId="53813"/>
    <cellStyle name="Note 2 8 14" xfId="28191"/>
    <cellStyle name="Note 2 8 14 2" xfId="53814"/>
    <cellStyle name="Note 2 8 15" xfId="28192"/>
    <cellStyle name="Note 2 8 15 2" xfId="53815"/>
    <cellStyle name="Note 2 8 16" xfId="28193"/>
    <cellStyle name="Note 2 8 16 2" xfId="53816"/>
    <cellStyle name="Note 2 8 17" xfId="28194"/>
    <cellStyle name="Note 2 8 17 2" xfId="53817"/>
    <cellStyle name="Note 2 8 18" xfId="28195"/>
    <cellStyle name="Note 2 8 18 2" xfId="53818"/>
    <cellStyle name="Note 2 8 19" xfId="28196"/>
    <cellStyle name="Note 2 8 19 2" xfId="53819"/>
    <cellStyle name="Note 2 8 2" xfId="28197"/>
    <cellStyle name="Note 2 8 2 2" xfId="28198"/>
    <cellStyle name="Note 2 8 2 2 2" xfId="28199"/>
    <cellStyle name="Note 2 8 2 2 2 2" xfId="53822"/>
    <cellStyle name="Note 2 8 2 2 3" xfId="28200"/>
    <cellStyle name="Note 2 8 2 2 3 2" xfId="53823"/>
    <cellStyle name="Note 2 8 2 2 4" xfId="28201"/>
    <cellStyle name="Note 2 8 2 2 4 2" xfId="53824"/>
    <cellStyle name="Note 2 8 2 2 5" xfId="28202"/>
    <cellStyle name="Note 2 8 2 2 5 2" xfId="53825"/>
    <cellStyle name="Note 2 8 2 2 6" xfId="53821"/>
    <cellStyle name="Note 2 8 2 3" xfId="28203"/>
    <cellStyle name="Note 2 8 2 3 2" xfId="53826"/>
    <cellStyle name="Note 2 8 2 4" xfId="28204"/>
    <cellStyle name="Note 2 8 2 4 2" xfId="53827"/>
    <cellStyle name="Note 2 8 2 5" xfId="28205"/>
    <cellStyle name="Note 2 8 2 5 2" xfId="53828"/>
    <cellStyle name="Note 2 8 2 6" xfId="28206"/>
    <cellStyle name="Note 2 8 2 6 2" xfId="53829"/>
    <cellStyle name="Note 2 8 2 7" xfId="28207"/>
    <cellStyle name="Note 2 8 2 7 2" xfId="53830"/>
    <cellStyle name="Note 2 8 2 8" xfId="31688"/>
    <cellStyle name="Note 2 8 2 9" xfId="53820"/>
    <cellStyle name="Note 2 8 2_REUTERS" xfId="28208"/>
    <cellStyle name="Note 2 8 20" xfId="28209"/>
    <cellStyle name="Note 2 8 20 2" xfId="53831"/>
    <cellStyle name="Note 2 8 21" xfId="31687"/>
    <cellStyle name="Note 2 8 22" xfId="53809"/>
    <cellStyle name="Note 2 8 3" xfId="28210"/>
    <cellStyle name="Note 2 8 3 2" xfId="28211"/>
    <cellStyle name="Note 2 8 3 2 2" xfId="28212"/>
    <cellStyle name="Note 2 8 3 2 2 2" xfId="53834"/>
    <cellStyle name="Note 2 8 3 2 3" xfId="28213"/>
    <cellStyle name="Note 2 8 3 2 3 2" xfId="53835"/>
    <cellStyle name="Note 2 8 3 2 4" xfId="28214"/>
    <cellStyle name="Note 2 8 3 2 4 2" xfId="53836"/>
    <cellStyle name="Note 2 8 3 2 5" xfId="28215"/>
    <cellStyle name="Note 2 8 3 2 5 2" xfId="53837"/>
    <cellStyle name="Note 2 8 3 2 6" xfId="53833"/>
    <cellStyle name="Note 2 8 3 3" xfId="28216"/>
    <cellStyle name="Note 2 8 3 3 2" xfId="53838"/>
    <cellStyle name="Note 2 8 3 4" xfId="28217"/>
    <cellStyle name="Note 2 8 3 4 2" xfId="53839"/>
    <cellStyle name="Note 2 8 3 5" xfId="28218"/>
    <cellStyle name="Note 2 8 3 5 2" xfId="53840"/>
    <cellStyle name="Note 2 8 3 6" xfId="28219"/>
    <cellStyle name="Note 2 8 3 6 2" xfId="53841"/>
    <cellStyle name="Note 2 8 3 7" xfId="28220"/>
    <cellStyle name="Note 2 8 3 7 2" xfId="53842"/>
    <cellStyle name="Note 2 8 3 8" xfId="31689"/>
    <cellStyle name="Note 2 8 3 9" xfId="53832"/>
    <cellStyle name="Note 2 8 3_REUTERS" xfId="28221"/>
    <cellStyle name="Note 2 8 4" xfId="28222"/>
    <cellStyle name="Note 2 8 4 2" xfId="28223"/>
    <cellStyle name="Note 2 8 4 2 2" xfId="28224"/>
    <cellStyle name="Note 2 8 4 2 2 2" xfId="53845"/>
    <cellStyle name="Note 2 8 4 2 3" xfId="28225"/>
    <cellStyle name="Note 2 8 4 2 3 2" xfId="53846"/>
    <cellStyle name="Note 2 8 4 2 4" xfId="28226"/>
    <cellStyle name="Note 2 8 4 2 4 2" xfId="53847"/>
    <cellStyle name="Note 2 8 4 2 5" xfId="28227"/>
    <cellStyle name="Note 2 8 4 2 5 2" xfId="53848"/>
    <cellStyle name="Note 2 8 4 2 6" xfId="53844"/>
    <cellStyle name="Note 2 8 4 3" xfId="28228"/>
    <cellStyle name="Note 2 8 4 3 2" xfId="53849"/>
    <cellStyle name="Note 2 8 4 4" xfId="28229"/>
    <cellStyle name="Note 2 8 4 4 2" xfId="53850"/>
    <cellStyle name="Note 2 8 4 5" xfId="28230"/>
    <cellStyle name="Note 2 8 4 5 2" xfId="53851"/>
    <cellStyle name="Note 2 8 4 6" xfId="28231"/>
    <cellStyle name="Note 2 8 4 6 2" xfId="53852"/>
    <cellStyle name="Note 2 8 4 7" xfId="28232"/>
    <cellStyle name="Note 2 8 4 7 2" xfId="53853"/>
    <cellStyle name="Note 2 8 4 8" xfId="31690"/>
    <cellStyle name="Note 2 8 4 9" xfId="53843"/>
    <cellStyle name="Note 2 8 4_REUTERS" xfId="28233"/>
    <cellStyle name="Note 2 8 5" xfId="28234"/>
    <cellStyle name="Note 2 8 5 2" xfId="28235"/>
    <cellStyle name="Note 2 8 5 2 2" xfId="28236"/>
    <cellStyle name="Note 2 8 5 2 2 2" xfId="53856"/>
    <cellStyle name="Note 2 8 5 2 3" xfId="28237"/>
    <cellStyle name="Note 2 8 5 2 3 2" xfId="53857"/>
    <cellStyle name="Note 2 8 5 2 4" xfId="28238"/>
    <cellStyle name="Note 2 8 5 2 4 2" xfId="53858"/>
    <cellStyle name="Note 2 8 5 2 5" xfId="28239"/>
    <cellStyle name="Note 2 8 5 2 5 2" xfId="53859"/>
    <cellStyle name="Note 2 8 5 2 6" xfId="53855"/>
    <cellStyle name="Note 2 8 5 3" xfId="28240"/>
    <cellStyle name="Note 2 8 5 3 2" xfId="53860"/>
    <cellStyle name="Note 2 8 5 4" xfId="28241"/>
    <cellStyle name="Note 2 8 5 4 2" xfId="53861"/>
    <cellStyle name="Note 2 8 5 5" xfId="28242"/>
    <cellStyle name="Note 2 8 5 5 2" xfId="53862"/>
    <cellStyle name="Note 2 8 5 6" xfId="28243"/>
    <cellStyle name="Note 2 8 5 6 2" xfId="53863"/>
    <cellStyle name="Note 2 8 5 7" xfId="28244"/>
    <cellStyle name="Note 2 8 5 7 2" xfId="53864"/>
    <cellStyle name="Note 2 8 5 8" xfId="31691"/>
    <cellStyle name="Note 2 8 5 9" xfId="53854"/>
    <cellStyle name="Note 2 8 5_REUTERS" xfId="28245"/>
    <cellStyle name="Note 2 8 6" xfId="28246"/>
    <cellStyle name="Note 2 8 6 2" xfId="28247"/>
    <cellStyle name="Note 2 8 6 2 2" xfId="53866"/>
    <cellStyle name="Note 2 8 6 3" xfId="28248"/>
    <cellStyle name="Note 2 8 6 3 2" xfId="53867"/>
    <cellStyle name="Note 2 8 6 4" xfId="28249"/>
    <cellStyle name="Note 2 8 6 4 2" xfId="53868"/>
    <cellStyle name="Note 2 8 6 5" xfId="28250"/>
    <cellStyle name="Note 2 8 6 5 2" xfId="53869"/>
    <cellStyle name="Note 2 8 6 6" xfId="53865"/>
    <cellStyle name="Note 2 8 7" xfId="28251"/>
    <cellStyle name="Note 2 8 7 2" xfId="53870"/>
    <cellStyle name="Note 2 8 8" xfId="28252"/>
    <cellStyle name="Note 2 8 8 2" xfId="53871"/>
    <cellStyle name="Note 2 8 9" xfId="28253"/>
    <cellStyle name="Note 2 8 9 2" xfId="53872"/>
    <cellStyle name="Note 2 8_INDX_CORR" xfId="28254"/>
    <cellStyle name="Note 2 9" xfId="28255"/>
    <cellStyle name="Note 2 9 10" xfId="28256"/>
    <cellStyle name="Note 2 9 10 2" xfId="53874"/>
    <cellStyle name="Note 2 9 11" xfId="28257"/>
    <cellStyle name="Note 2 9 11 2" xfId="53875"/>
    <cellStyle name="Note 2 9 12" xfId="28258"/>
    <cellStyle name="Note 2 9 12 2" xfId="53876"/>
    <cellStyle name="Note 2 9 13" xfId="28259"/>
    <cellStyle name="Note 2 9 13 2" xfId="53877"/>
    <cellStyle name="Note 2 9 14" xfId="28260"/>
    <cellStyle name="Note 2 9 14 2" xfId="53878"/>
    <cellStyle name="Note 2 9 15" xfId="28261"/>
    <cellStyle name="Note 2 9 15 2" xfId="53879"/>
    <cellStyle name="Note 2 9 16" xfId="28262"/>
    <cellStyle name="Note 2 9 16 2" xfId="53880"/>
    <cellStyle name="Note 2 9 17" xfId="28263"/>
    <cellStyle name="Note 2 9 17 2" xfId="53881"/>
    <cellStyle name="Note 2 9 18" xfId="28264"/>
    <cellStyle name="Note 2 9 18 2" xfId="53882"/>
    <cellStyle name="Note 2 9 19" xfId="28265"/>
    <cellStyle name="Note 2 9 19 2" xfId="53883"/>
    <cellStyle name="Note 2 9 2" xfId="28266"/>
    <cellStyle name="Note 2 9 2 2" xfId="28267"/>
    <cellStyle name="Note 2 9 2 2 2" xfId="28268"/>
    <cellStyle name="Note 2 9 2 2 2 2" xfId="53886"/>
    <cellStyle name="Note 2 9 2 2 3" xfId="28269"/>
    <cellStyle name="Note 2 9 2 2 3 2" xfId="53887"/>
    <cellStyle name="Note 2 9 2 2 4" xfId="28270"/>
    <cellStyle name="Note 2 9 2 2 4 2" xfId="53888"/>
    <cellStyle name="Note 2 9 2 2 5" xfId="28271"/>
    <cellStyle name="Note 2 9 2 2 5 2" xfId="53889"/>
    <cellStyle name="Note 2 9 2 2 6" xfId="53885"/>
    <cellStyle name="Note 2 9 2 3" xfId="28272"/>
    <cellStyle name="Note 2 9 2 3 2" xfId="53890"/>
    <cellStyle name="Note 2 9 2 4" xfId="28273"/>
    <cellStyle name="Note 2 9 2 4 2" xfId="53891"/>
    <cellStyle name="Note 2 9 2 5" xfId="28274"/>
    <cellStyle name="Note 2 9 2 5 2" xfId="53892"/>
    <cellStyle name="Note 2 9 2 6" xfId="28275"/>
    <cellStyle name="Note 2 9 2 6 2" xfId="53893"/>
    <cellStyle name="Note 2 9 2 7" xfId="28276"/>
    <cellStyle name="Note 2 9 2 7 2" xfId="53894"/>
    <cellStyle name="Note 2 9 2 8" xfId="31693"/>
    <cellStyle name="Note 2 9 2 9" xfId="53884"/>
    <cellStyle name="Note 2 9 2_REUTERS" xfId="28277"/>
    <cellStyle name="Note 2 9 20" xfId="28278"/>
    <cellStyle name="Note 2 9 20 2" xfId="53895"/>
    <cellStyle name="Note 2 9 21" xfId="31692"/>
    <cellStyle name="Note 2 9 22" xfId="53873"/>
    <cellStyle name="Note 2 9 3" xfId="28279"/>
    <cellStyle name="Note 2 9 3 2" xfId="28280"/>
    <cellStyle name="Note 2 9 3 2 2" xfId="28281"/>
    <cellStyle name="Note 2 9 3 2 2 2" xfId="53898"/>
    <cellStyle name="Note 2 9 3 2 3" xfId="28282"/>
    <cellStyle name="Note 2 9 3 2 3 2" xfId="53899"/>
    <cellStyle name="Note 2 9 3 2 4" xfId="28283"/>
    <cellStyle name="Note 2 9 3 2 4 2" xfId="53900"/>
    <cellStyle name="Note 2 9 3 2 5" xfId="28284"/>
    <cellStyle name="Note 2 9 3 2 5 2" xfId="53901"/>
    <cellStyle name="Note 2 9 3 2 6" xfId="53897"/>
    <cellStyle name="Note 2 9 3 3" xfId="28285"/>
    <cellStyle name="Note 2 9 3 3 2" xfId="53902"/>
    <cellStyle name="Note 2 9 3 4" xfId="28286"/>
    <cellStyle name="Note 2 9 3 4 2" xfId="53903"/>
    <cellStyle name="Note 2 9 3 5" xfId="28287"/>
    <cellStyle name="Note 2 9 3 5 2" xfId="53904"/>
    <cellStyle name="Note 2 9 3 6" xfId="28288"/>
    <cellStyle name="Note 2 9 3 6 2" xfId="53905"/>
    <cellStyle name="Note 2 9 3 7" xfId="28289"/>
    <cellStyle name="Note 2 9 3 7 2" xfId="53906"/>
    <cellStyle name="Note 2 9 3 8" xfId="31694"/>
    <cellStyle name="Note 2 9 3 9" xfId="53896"/>
    <cellStyle name="Note 2 9 3_REUTERS" xfId="28290"/>
    <cellStyle name="Note 2 9 4" xfId="28291"/>
    <cellStyle name="Note 2 9 4 2" xfId="28292"/>
    <cellStyle name="Note 2 9 4 2 2" xfId="28293"/>
    <cellStyle name="Note 2 9 4 2 2 2" xfId="53909"/>
    <cellStyle name="Note 2 9 4 2 3" xfId="28294"/>
    <cellStyle name="Note 2 9 4 2 3 2" xfId="53910"/>
    <cellStyle name="Note 2 9 4 2 4" xfId="28295"/>
    <cellStyle name="Note 2 9 4 2 4 2" xfId="53911"/>
    <cellStyle name="Note 2 9 4 2 5" xfId="28296"/>
    <cellStyle name="Note 2 9 4 2 5 2" xfId="53912"/>
    <cellStyle name="Note 2 9 4 2 6" xfId="53908"/>
    <cellStyle name="Note 2 9 4 3" xfId="28297"/>
    <cellStyle name="Note 2 9 4 3 2" xfId="53913"/>
    <cellStyle name="Note 2 9 4 4" xfId="28298"/>
    <cellStyle name="Note 2 9 4 4 2" xfId="53914"/>
    <cellStyle name="Note 2 9 4 5" xfId="28299"/>
    <cellStyle name="Note 2 9 4 5 2" xfId="53915"/>
    <cellStyle name="Note 2 9 4 6" xfId="28300"/>
    <cellStyle name="Note 2 9 4 6 2" xfId="53916"/>
    <cellStyle name="Note 2 9 4 7" xfId="28301"/>
    <cellStyle name="Note 2 9 4 7 2" xfId="53917"/>
    <cellStyle name="Note 2 9 4 8" xfId="31695"/>
    <cellStyle name="Note 2 9 4 9" xfId="53907"/>
    <cellStyle name="Note 2 9 4_REUTERS" xfId="28302"/>
    <cellStyle name="Note 2 9 5" xfId="28303"/>
    <cellStyle name="Note 2 9 5 2" xfId="28304"/>
    <cellStyle name="Note 2 9 5 2 2" xfId="28305"/>
    <cellStyle name="Note 2 9 5 2 2 2" xfId="53920"/>
    <cellStyle name="Note 2 9 5 2 3" xfId="28306"/>
    <cellStyle name="Note 2 9 5 2 3 2" xfId="53921"/>
    <cellStyle name="Note 2 9 5 2 4" xfId="28307"/>
    <cellStyle name="Note 2 9 5 2 4 2" xfId="53922"/>
    <cellStyle name="Note 2 9 5 2 5" xfId="28308"/>
    <cellStyle name="Note 2 9 5 2 5 2" xfId="53923"/>
    <cellStyle name="Note 2 9 5 2 6" xfId="53919"/>
    <cellStyle name="Note 2 9 5 3" xfId="28309"/>
    <cellStyle name="Note 2 9 5 3 2" xfId="53924"/>
    <cellStyle name="Note 2 9 5 4" xfId="28310"/>
    <cellStyle name="Note 2 9 5 4 2" xfId="53925"/>
    <cellStyle name="Note 2 9 5 5" xfId="28311"/>
    <cellStyle name="Note 2 9 5 5 2" xfId="53926"/>
    <cellStyle name="Note 2 9 5 6" xfId="28312"/>
    <cellStyle name="Note 2 9 5 6 2" xfId="53927"/>
    <cellStyle name="Note 2 9 5 7" xfId="28313"/>
    <cellStyle name="Note 2 9 5 7 2" xfId="53928"/>
    <cellStyle name="Note 2 9 5 8" xfId="31696"/>
    <cellStyle name="Note 2 9 5 9" xfId="53918"/>
    <cellStyle name="Note 2 9 5_REUTERS" xfId="28314"/>
    <cellStyle name="Note 2 9 6" xfId="28315"/>
    <cellStyle name="Note 2 9 6 2" xfId="28316"/>
    <cellStyle name="Note 2 9 6 2 2" xfId="53930"/>
    <cellStyle name="Note 2 9 6 3" xfId="28317"/>
    <cellStyle name="Note 2 9 6 3 2" xfId="53931"/>
    <cellStyle name="Note 2 9 6 4" xfId="28318"/>
    <cellStyle name="Note 2 9 6 4 2" xfId="53932"/>
    <cellStyle name="Note 2 9 6 5" xfId="28319"/>
    <cellStyle name="Note 2 9 6 5 2" xfId="53933"/>
    <cellStyle name="Note 2 9 6 6" xfId="53929"/>
    <cellStyle name="Note 2 9 7" xfId="28320"/>
    <cellStyle name="Note 2 9 7 2" xfId="53934"/>
    <cellStyle name="Note 2 9 8" xfId="28321"/>
    <cellStyle name="Note 2 9 8 2" xfId="53935"/>
    <cellStyle name="Note 2 9 9" xfId="28322"/>
    <cellStyle name="Note 2 9 9 2" xfId="53936"/>
    <cellStyle name="Note 2 9_INDX_CORR" xfId="28323"/>
    <cellStyle name="Note 2_DIF DBI" xfId="28324"/>
    <cellStyle name="Note 20" xfId="27494"/>
    <cellStyle name="Note 3" xfId="28325"/>
    <cellStyle name="Note 3 10" xfId="28326"/>
    <cellStyle name="Note 3 10 2" xfId="53938"/>
    <cellStyle name="Note 3 11" xfId="28327"/>
    <cellStyle name="Note 3 11 2" xfId="53939"/>
    <cellStyle name="Note 3 12" xfId="53937"/>
    <cellStyle name="Note 3 2" xfId="28328"/>
    <cellStyle name="Note 3 2 2" xfId="53940"/>
    <cellStyle name="Note 3 3" xfId="28329"/>
    <cellStyle name="Note 3 3 2" xfId="53941"/>
    <cellStyle name="Note 3 4" xfId="28330"/>
    <cellStyle name="Note 3 4 2" xfId="53942"/>
    <cellStyle name="Note 3 5" xfId="28331"/>
    <cellStyle name="Note 3 5 2" xfId="53943"/>
    <cellStyle name="Note 3 6" xfId="28332"/>
    <cellStyle name="Note 3 6 2" xfId="53944"/>
    <cellStyle name="Note 3 7" xfId="28333"/>
    <cellStyle name="Note 3 7 2" xfId="53945"/>
    <cellStyle name="Note 3 8" xfId="28334"/>
    <cellStyle name="Note 3 8 2" xfId="53946"/>
    <cellStyle name="Note 3 9" xfId="28335"/>
    <cellStyle name="Note 3 9 2" xfId="53947"/>
    <cellStyle name="Note 4" xfId="28336"/>
    <cellStyle name="Note 4 10" xfId="53948"/>
    <cellStyle name="Note 4 2" xfId="28337"/>
    <cellStyle name="Note 4 2 2" xfId="53949"/>
    <cellStyle name="Note 4 3" xfId="28338"/>
    <cellStyle name="Note 4 3 2" xfId="53950"/>
    <cellStyle name="Note 4 4" xfId="28339"/>
    <cellStyle name="Note 4 4 2" xfId="53951"/>
    <cellStyle name="Note 4 5" xfId="28340"/>
    <cellStyle name="Note 4 5 2" xfId="53952"/>
    <cellStyle name="Note 4 6" xfId="28341"/>
    <cellStyle name="Note 4 6 2" xfId="53953"/>
    <cellStyle name="Note 4 7" xfId="28342"/>
    <cellStyle name="Note 4 7 2" xfId="53954"/>
    <cellStyle name="Note 4 8" xfId="28343"/>
    <cellStyle name="Note 4 8 2" xfId="53955"/>
    <cellStyle name="Note 4 9" xfId="28344"/>
    <cellStyle name="Note 4 9 2" xfId="53956"/>
    <cellStyle name="Note 5" xfId="28345"/>
    <cellStyle name="Note 5 2" xfId="53957"/>
    <cellStyle name="Note 6" xfId="28346"/>
    <cellStyle name="Note 6 2" xfId="53958"/>
    <cellStyle name="Note 7" xfId="28347"/>
    <cellStyle name="Note 7 2" xfId="53959"/>
    <cellStyle name="Note 8" xfId="28348"/>
    <cellStyle name="Note 8 2" xfId="53960"/>
    <cellStyle name="Note 9" xfId="28349"/>
    <cellStyle name="Note 9 2" xfId="53961"/>
    <cellStyle name="NumberFormat" xfId="28350"/>
    <cellStyle name="NumberFormat 2" xfId="28351"/>
    <cellStyle name="NumberFormat 2 2" xfId="53963"/>
    <cellStyle name="NumberFormat 3" xfId="53962"/>
    <cellStyle name="Output" xfId="10" builtinId="21" customBuiltin="1"/>
    <cellStyle name="Output 10" xfId="28353"/>
    <cellStyle name="Output 10 2" xfId="28354"/>
    <cellStyle name="Output 10 2 2" xfId="53965"/>
    <cellStyle name="Output 10 3" xfId="28355"/>
    <cellStyle name="Output 10 3 2" xfId="53966"/>
    <cellStyle name="Output 10 4" xfId="28356"/>
    <cellStyle name="Output 10 4 2" xfId="53967"/>
    <cellStyle name="Output 10 5" xfId="28357"/>
    <cellStyle name="Output 10 5 2" xfId="53968"/>
    <cellStyle name="Output 10 6" xfId="53964"/>
    <cellStyle name="Output 11" xfId="28358"/>
    <cellStyle name="Output 11 2" xfId="28359"/>
    <cellStyle name="Output 11 2 2" xfId="53970"/>
    <cellStyle name="Output 11 3" xfId="28360"/>
    <cellStyle name="Output 11 3 2" xfId="53971"/>
    <cellStyle name="Output 11 4" xfId="28361"/>
    <cellStyle name="Output 11 4 2" xfId="53972"/>
    <cellStyle name="Output 11 5" xfId="28362"/>
    <cellStyle name="Output 11 5 2" xfId="53973"/>
    <cellStyle name="Output 11 6" xfId="53969"/>
    <cellStyle name="Output 12" xfId="28363"/>
    <cellStyle name="Output 12 2" xfId="28364"/>
    <cellStyle name="Output 12 2 2" xfId="53975"/>
    <cellStyle name="Output 12 3" xfId="28365"/>
    <cellStyle name="Output 12 3 2" xfId="53976"/>
    <cellStyle name="Output 12 4" xfId="28366"/>
    <cellStyle name="Output 12 4 2" xfId="53977"/>
    <cellStyle name="Output 12 5" xfId="28367"/>
    <cellStyle name="Output 12 5 2" xfId="53978"/>
    <cellStyle name="Output 12 6" xfId="53974"/>
    <cellStyle name="Output 13" xfId="28368"/>
    <cellStyle name="Output 13 2" xfId="28369"/>
    <cellStyle name="Output 13 2 2" xfId="53980"/>
    <cellStyle name="Output 13 3" xfId="28370"/>
    <cellStyle name="Output 13 3 2" xfId="53981"/>
    <cellStyle name="Output 13 4" xfId="28371"/>
    <cellStyle name="Output 13 4 2" xfId="53982"/>
    <cellStyle name="Output 13 5" xfId="28372"/>
    <cellStyle name="Output 13 5 2" xfId="53983"/>
    <cellStyle name="Output 13 6" xfId="53979"/>
    <cellStyle name="Output 14" xfId="28373"/>
    <cellStyle name="Output 14 2" xfId="53984"/>
    <cellStyle name="Output 15" xfId="28374"/>
    <cellStyle name="Output 15 2" xfId="53985"/>
    <cellStyle name="Output 16" xfId="28375"/>
    <cellStyle name="Output 16 2" xfId="53986"/>
    <cellStyle name="Output 17" xfId="31697"/>
    <cellStyle name="Output 18" xfId="28352"/>
    <cellStyle name="Output 2" xfId="28376"/>
    <cellStyle name="Output 2 10" xfId="28377"/>
    <cellStyle name="Output 2 10 2" xfId="53988"/>
    <cellStyle name="Output 2 11" xfId="28378"/>
    <cellStyle name="Output 2 11 2" xfId="53989"/>
    <cellStyle name="Output 2 12" xfId="28379"/>
    <cellStyle name="Output 2 12 2" xfId="53990"/>
    <cellStyle name="Output 2 13" xfId="28380"/>
    <cellStyle name="Output 2 13 2" xfId="53991"/>
    <cellStyle name="Output 2 14" xfId="28381"/>
    <cellStyle name="Output 2 14 2" xfId="53992"/>
    <cellStyle name="Output 2 15" xfId="28382"/>
    <cellStyle name="Output 2 15 2" xfId="53993"/>
    <cellStyle name="Output 2 16" xfId="28383"/>
    <cellStyle name="Output 2 16 2" xfId="53994"/>
    <cellStyle name="Output 2 17" xfId="28384"/>
    <cellStyle name="Output 2 17 2" xfId="53995"/>
    <cellStyle name="Output 2 18" xfId="28385"/>
    <cellStyle name="Output 2 18 2" xfId="53996"/>
    <cellStyle name="Output 2 19" xfId="53987"/>
    <cellStyle name="Output 2 2" xfId="28386"/>
    <cellStyle name="Output 2 2 2" xfId="53997"/>
    <cellStyle name="Output 2 3" xfId="28387"/>
    <cellStyle name="Output 2 3 2" xfId="53998"/>
    <cellStyle name="Output 2 4" xfId="28388"/>
    <cellStyle name="Output 2 4 2" xfId="53999"/>
    <cellStyle name="Output 2 5" xfId="28389"/>
    <cellStyle name="Output 2 5 2" xfId="54000"/>
    <cellStyle name="Output 2 6" xfId="28390"/>
    <cellStyle name="Output 2 6 2" xfId="54001"/>
    <cellStyle name="Output 2 7" xfId="28391"/>
    <cellStyle name="Output 2 7 2" xfId="54002"/>
    <cellStyle name="Output 2 8" xfId="28392"/>
    <cellStyle name="Output 2 8 2" xfId="54003"/>
    <cellStyle name="Output 2 9" xfId="28393"/>
    <cellStyle name="Output 2 9 2" xfId="54004"/>
    <cellStyle name="Output 3" xfId="28394"/>
    <cellStyle name="Output 3 2" xfId="54005"/>
    <cellStyle name="Output 4" xfId="28395"/>
    <cellStyle name="Output 4 2" xfId="54006"/>
    <cellStyle name="Output 5" xfId="28396"/>
    <cellStyle name="Output 5 2" xfId="54007"/>
    <cellStyle name="Output 6" xfId="28397"/>
    <cellStyle name="Output 6 2" xfId="54008"/>
    <cellStyle name="Output 7" xfId="28398"/>
    <cellStyle name="Output 7 2" xfId="54009"/>
    <cellStyle name="Output 8" xfId="28399"/>
    <cellStyle name="Output 8 2" xfId="54010"/>
    <cellStyle name="Output 9" xfId="28400"/>
    <cellStyle name="Output 9 2" xfId="54011"/>
    <cellStyle name="Percent 2" xfId="50"/>
    <cellStyle name="Percent 2 10" xfId="28402"/>
    <cellStyle name="Percent 2 10 10" xfId="28403"/>
    <cellStyle name="Percent 2 10 10 2" xfId="54014"/>
    <cellStyle name="Percent 2 10 11" xfId="28404"/>
    <cellStyle name="Percent 2 10 11 2" xfId="54015"/>
    <cellStyle name="Percent 2 10 12" xfId="28405"/>
    <cellStyle name="Percent 2 10 12 2" xfId="54016"/>
    <cellStyle name="Percent 2 10 13" xfId="28406"/>
    <cellStyle name="Percent 2 10 13 2" xfId="54017"/>
    <cellStyle name="Percent 2 10 14" xfId="28407"/>
    <cellStyle name="Percent 2 10 14 2" xfId="54018"/>
    <cellStyle name="Percent 2 10 15" xfId="28408"/>
    <cellStyle name="Percent 2 10 15 2" xfId="54019"/>
    <cellStyle name="Percent 2 10 16" xfId="28409"/>
    <cellStyle name="Percent 2 10 16 2" xfId="54020"/>
    <cellStyle name="Percent 2 10 17" xfId="28410"/>
    <cellStyle name="Percent 2 10 17 2" xfId="54021"/>
    <cellStyle name="Percent 2 10 18" xfId="28411"/>
    <cellStyle name="Percent 2 10 18 2" xfId="54022"/>
    <cellStyle name="Percent 2 10 19" xfId="28412"/>
    <cellStyle name="Percent 2 10 19 2" xfId="54023"/>
    <cellStyle name="Percent 2 10 2" xfId="28413"/>
    <cellStyle name="Percent 2 10 2 2" xfId="28414"/>
    <cellStyle name="Percent 2 10 2 2 2" xfId="54025"/>
    <cellStyle name="Percent 2 10 2 3" xfId="28415"/>
    <cellStyle name="Percent 2 10 2 3 2" xfId="54026"/>
    <cellStyle name="Percent 2 10 2 4" xfId="28416"/>
    <cellStyle name="Percent 2 10 2 4 2" xfId="54027"/>
    <cellStyle name="Percent 2 10 2 5" xfId="28417"/>
    <cellStyle name="Percent 2 10 2 5 2" xfId="54028"/>
    <cellStyle name="Percent 2 10 2 6" xfId="28418"/>
    <cellStyle name="Percent 2 10 2 6 2" xfId="54029"/>
    <cellStyle name="Percent 2 10 2 7" xfId="28419"/>
    <cellStyle name="Percent 2 10 2 7 2" xfId="54030"/>
    <cellStyle name="Percent 2 10 2 8" xfId="31700"/>
    <cellStyle name="Percent 2 10 2 9" xfId="54024"/>
    <cellStyle name="Percent 2 10 2_REUTERS" xfId="28420"/>
    <cellStyle name="Percent 2 10 20" xfId="28421"/>
    <cellStyle name="Percent 2 10 20 2" xfId="54031"/>
    <cellStyle name="Percent 2 10 21" xfId="31699"/>
    <cellStyle name="Percent 2 10 22" xfId="54013"/>
    <cellStyle name="Percent 2 10 3" xfId="28422"/>
    <cellStyle name="Percent 2 10 3 2" xfId="28423"/>
    <cellStyle name="Percent 2 10 3 2 2" xfId="54033"/>
    <cellStyle name="Percent 2 10 3 3" xfId="28424"/>
    <cellStyle name="Percent 2 10 3 3 2" xfId="54034"/>
    <cellStyle name="Percent 2 10 3 4" xfId="28425"/>
    <cellStyle name="Percent 2 10 3 4 2" xfId="54035"/>
    <cellStyle name="Percent 2 10 3 5" xfId="28426"/>
    <cellStyle name="Percent 2 10 3 5 2" xfId="54036"/>
    <cellStyle name="Percent 2 10 3 6" xfId="28427"/>
    <cellStyle name="Percent 2 10 3 6 2" xfId="54037"/>
    <cellStyle name="Percent 2 10 3 7" xfId="28428"/>
    <cellStyle name="Percent 2 10 3 7 2" xfId="54038"/>
    <cellStyle name="Percent 2 10 3 8" xfId="31701"/>
    <cellStyle name="Percent 2 10 3 9" xfId="54032"/>
    <cellStyle name="Percent 2 10 3_REUTERS" xfId="28429"/>
    <cellStyle name="Percent 2 10 4" xfId="28430"/>
    <cellStyle name="Percent 2 10 4 2" xfId="28431"/>
    <cellStyle name="Percent 2 10 4 2 2" xfId="54040"/>
    <cellStyle name="Percent 2 10 4 3" xfId="28432"/>
    <cellStyle name="Percent 2 10 4 3 2" xfId="54041"/>
    <cellStyle name="Percent 2 10 4 4" xfId="28433"/>
    <cellStyle name="Percent 2 10 4 4 2" xfId="54042"/>
    <cellStyle name="Percent 2 10 4 5" xfId="28434"/>
    <cellStyle name="Percent 2 10 4 5 2" xfId="54043"/>
    <cellStyle name="Percent 2 10 4 6" xfId="28435"/>
    <cellStyle name="Percent 2 10 4 6 2" xfId="54044"/>
    <cellStyle name="Percent 2 10 4 7" xfId="28436"/>
    <cellStyle name="Percent 2 10 4 7 2" xfId="54045"/>
    <cellStyle name="Percent 2 10 4 8" xfId="31702"/>
    <cellStyle name="Percent 2 10 4 9" xfId="54039"/>
    <cellStyle name="Percent 2 10 4_REUTERS" xfId="28437"/>
    <cellStyle name="Percent 2 10 5" xfId="28438"/>
    <cellStyle name="Percent 2 10 5 2" xfId="28439"/>
    <cellStyle name="Percent 2 10 5 2 2" xfId="54047"/>
    <cellStyle name="Percent 2 10 5 3" xfId="28440"/>
    <cellStyle name="Percent 2 10 5 3 2" xfId="54048"/>
    <cellStyle name="Percent 2 10 5 4" xfId="28441"/>
    <cellStyle name="Percent 2 10 5 4 2" xfId="54049"/>
    <cellStyle name="Percent 2 10 5 5" xfId="28442"/>
    <cellStyle name="Percent 2 10 5 5 2" xfId="54050"/>
    <cellStyle name="Percent 2 10 5 6" xfId="28443"/>
    <cellStyle name="Percent 2 10 5 6 2" xfId="54051"/>
    <cellStyle name="Percent 2 10 5 7" xfId="28444"/>
    <cellStyle name="Percent 2 10 5 7 2" xfId="54052"/>
    <cellStyle name="Percent 2 10 5 8" xfId="31703"/>
    <cellStyle name="Percent 2 10 5 9" xfId="54046"/>
    <cellStyle name="Percent 2 10 5_REUTERS" xfId="28445"/>
    <cellStyle name="Percent 2 10 6" xfId="28446"/>
    <cellStyle name="Percent 2 10 6 2" xfId="28447"/>
    <cellStyle name="Percent 2 10 6 2 2" xfId="54054"/>
    <cellStyle name="Percent 2 10 6 3" xfId="28448"/>
    <cellStyle name="Percent 2 10 6 3 2" xfId="54055"/>
    <cellStyle name="Percent 2 10 6 4" xfId="28449"/>
    <cellStyle name="Percent 2 10 6 4 2" xfId="54056"/>
    <cellStyle name="Percent 2 10 6 5" xfId="28450"/>
    <cellStyle name="Percent 2 10 6 5 2" xfId="54057"/>
    <cellStyle name="Percent 2 10 6 6" xfId="54053"/>
    <cellStyle name="Percent 2 10 7" xfId="28451"/>
    <cellStyle name="Percent 2 10 7 2" xfId="54058"/>
    <cellStyle name="Percent 2 10 8" xfId="28452"/>
    <cellStyle name="Percent 2 10 8 2" xfId="54059"/>
    <cellStyle name="Percent 2 10 9" xfId="28453"/>
    <cellStyle name="Percent 2 10 9 2" xfId="54060"/>
    <cellStyle name="Percent 2 10_REUTERS" xfId="28454"/>
    <cellStyle name="Percent 2 11" xfId="28455"/>
    <cellStyle name="Percent 2 11 2" xfId="28456"/>
    <cellStyle name="Percent 2 11 2 2" xfId="54062"/>
    <cellStyle name="Percent 2 11 3" xfId="28457"/>
    <cellStyle name="Percent 2 11 3 2" xfId="54063"/>
    <cellStyle name="Percent 2 11 4" xfId="28458"/>
    <cellStyle name="Percent 2 11 4 2" xfId="54064"/>
    <cellStyle name="Percent 2 11 5" xfId="28459"/>
    <cellStyle name="Percent 2 11 5 2" xfId="54065"/>
    <cellStyle name="Percent 2 11 6" xfId="28460"/>
    <cellStyle name="Percent 2 11 6 2" xfId="54066"/>
    <cellStyle name="Percent 2 11 7" xfId="28461"/>
    <cellStyle name="Percent 2 11 7 2" xfId="54067"/>
    <cellStyle name="Percent 2 11 8" xfId="31704"/>
    <cellStyle name="Percent 2 11 9" xfId="54061"/>
    <cellStyle name="Percent 2 11_REUTERS" xfId="28462"/>
    <cellStyle name="Percent 2 12" xfId="28463"/>
    <cellStyle name="Percent 2 12 2" xfId="28464"/>
    <cellStyle name="Percent 2 12 2 2" xfId="54069"/>
    <cellStyle name="Percent 2 12 3" xfId="28465"/>
    <cellStyle name="Percent 2 12 3 2" xfId="54070"/>
    <cellStyle name="Percent 2 12 4" xfId="28466"/>
    <cellStyle name="Percent 2 12 4 2" xfId="54071"/>
    <cellStyle name="Percent 2 12 5" xfId="28467"/>
    <cellStyle name="Percent 2 12 5 2" xfId="54072"/>
    <cellStyle name="Percent 2 12 6" xfId="28468"/>
    <cellStyle name="Percent 2 12 6 2" xfId="54073"/>
    <cellStyle name="Percent 2 12 7" xfId="28469"/>
    <cellStyle name="Percent 2 12 7 2" xfId="54074"/>
    <cellStyle name="Percent 2 12 8" xfId="31705"/>
    <cellStyle name="Percent 2 12 9" xfId="54068"/>
    <cellStyle name="Percent 2 12_REUTERS" xfId="28470"/>
    <cellStyle name="Percent 2 13" xfId="28471"/>
    <cellStyle name="Percent 2 13 2" xfId="28472"/>
    <cellStyle name="Percent 2 13 2 2" xfId="54076"/>
    <cellStyle name="Percent 2 13 3" xfId="28473"/>
    <cellStyle name="Percent 2 13 3 2" xfId="54077"/>
    <cellStyle name="Percent 2 13 4" xfId="28474"/>
    <cellStyle name="Percent 2 13 4 2" xfId="54078"/>
    <cellStyle name="Percent 2 13 5" xfId="28475"/>
    <cellStyle name="Percent 2 13 5 2" xfId="54079"/>
    <cellStyle name="Percent 2 13 6" xfId="28476"/>
    <cellStyle name="Percent 2 13 6 2" xfId="54080"/>
    <cellStyle name="Percent 2 13 7" xfId="28477"/>
    <cellStyle name="Percent 2 13 7 2" xfId="54081"/>
    <cellStyle name="Percent 2 13 8" xfId="31706"/>
    <cellStyle name="Percent 2 13 9" xfId="54075"/>
    <cellStyle name="Percent 2 13_REUTERS" xfId="28478"/>
    <cellStyle name="Percent 2 14" xfId="28479"/>
    <cellStyle name="Percent 2 14 2" xfId="28480"/>
    <cellStyle name="Percent 2 14 2 2" xfId="54083"/>
    <cellStyle name="Percent 2 14 3" xfId="28481"/>
    <cellStyle name="Percent 2 14 3 2" xfId="54084"/>
    <cellStyle name="Percent 2 14 4" xfId="28482"/>
    <cellStyle name="Percent 2 14 4 2" xfId="54085"/>
    <cellStyle name="Percent 2 14 5" xfId="28483"/>
    <cellStyle name="Percent 2 14 5 2" xfId="54086"/>
    <cellStyle name="Percent 2 14 6" xfId="28484"/>
    <cellStyle name="Percent 2 14 6 2" xfId="54087"/>
    <cellStyle name="Percent 2 14 7" xfId="28485"/>
    <cellStyle name="Percent 2 14 7 2" xfId="54088"/>
    <cellStyle name="Percent 2 14 8" xfId="31707"/>
    <cellStyle name="Percent 2 14 9" xfId="54082"/>
    <cellStyle name="Percent 2 14_REUTERS" xfId="28486"/>
    <cellStyle name="Percent 2 15" xfId="28487"/>
    <cellStyle name="Percent 2 15 2" xfId="28488"/>
    <cellStyle name="Percent 2 15 2 2" xfId="54090"/>
    <cellStyle name="Percent 2 15 3" xfId="28489"/>
    <cellStyle name="Percent 2 15 3 2" xfId="54091"/>
    <cellStyle name="Percent 2 15 4" xfId="28490"/>
    <cellStyle name="Percent 2 15 4 2" xfId="54092"/>
    <cellStyle name="Percent 2 15 5" xfId="28491"/>
    <cellStyle name="Percent 2 15 5 2" xfId="54093"/>
    <cellStyle name="Percent 2 15 6" xfId="54089"/>
    <cellStyle name="Percent 2 16" xfId="28492"/>
    <cellStyle name="Percent 2 16 2" xfId="54094"/>
    <cellStyle name="Percent 2 17" xfId="28493"/>
    <cellStyle name="Percent 2 17 2" xfId="54095"/>
    <cellStyle name="Percent 2 18" xfId="28494"/>
    <cellStyle name="Percent 2 18 2" xfId="54096"/>
    <cellStyle name="Percent 2 19" xfId="28495"/>
    <cellStyle name="Percent 2 19 2" xfId="54097"/>
    <cellStyle name="Percent 2 2" xfId="28496"/>
    <cellStyle name="Percent 2 2 10" xfId="28497"/>
    <cellStyle name="Percent 2 2 10 2" xfId="54099"/>
    <cellStyle name="Percent 2 2 11" xfId="28498"/>
    <cellStyle name="Percent 2 2 11 2" xfId="54100"/>
    <cellStyle name="Percent 2 2 12" xfId="28499"/>
    <cellStyle name="Percent 2 2 12 2" xfId="54101"/>
    <cellStyle name="Percent 2 2 13" xfId="28500"/>
    <cellStyle name="Percent 2 2 13 2" xfId="54102"/>
    <cellStyle name="Percent 2 2 14" xfId="28501"/>
    <cellStyle name="Percent 2 2 14 2" xfId="54103"/>
    <cellStyle name="Percent 2 2 15" xfId="28502"/>
    <cellStyle name="Percent 2 2 15 2" xfId="54104"/>
    <cellStyle name="Percent 2 2 16" xfId="28503"/>
    <cellStyle name="Percent 2 2 16 2" xfId="54105"/>
    <cellStyle name="Percent 2 2 17" xfId="28504"/>
    <cellStyle name="Percent 2 2 17 2" xfId="54106"/>
    <cellStyle name="Percent 2 2 18" xfId="28505"/>
    <cellStyle name="Percent 2 2 18 2" xfId="54107"/>
    <cellStyle name="Percent 2 2 19" xfId="28506"/>
    <cellStyle name="Percent 2 2 19 2" xfId="54108"/>
    <cellStyle name="Percent 2 2 2" xfId="28507"/>
    <cellStyle name="Percent 2 2 2 2" xfId="28508"/>
    <cellStyle name="Percent 2 2 2 2 2" xfId="54110"/>
    <cellStyle name="Percent 2 2 2 3" xfId="28509"/>
    <cellStyle name="Percent 2 2 2 3 2" xfId="54111"/>
    <cellStyle name="Percent 2 2 2 4" xfId="28510"/>
    <cellStyle name="Percent 2 2 2 4 2" xfId="54112"/>
    <cellStyle name="Percent 2 2 2 5" xfId="28511"/>
    <cellStyle name="Percent 2 2 2 5 2" xfId="54113"/>
    <cellStyle name="Percent 2 2 2 6" xfId="28512"/>
    <cellStyle name="Percent 2 2 2 6 2" xfId="54114"/>
    <cellStyle name="Percent 2 2 2 7" xfId="28513"/>
    <cellStyle name="Percent 2 2 2 7 2" xfId="54115"/>
    <cellStyle name="Percent 2 2 2 8" xfId="31709"/>
    <cellStyle name="Percent 2 2 2 9" xfId="54109"/>
    <cellStyle name="Percent 2 2 2_REUTERS" xfId="28514"/>
    <cellStyle name="Percent 2 2 20" xfId="28515"/>
    <cellStyle name="Percent 2 2 20 2" xfId="54116"/>
    <cellStyle name="Percent 2 2 21" xfId="31708"/>
    <cellStyle name="Percent 2 2 22" xfId="54098"/>
    <cellStyle name="Percent 2 2 3" xfId="28516"/>
    <cellStyle name="Percent 2 2 3 2" xfId="28517"/>
    <cellStyle name="Percent 2 2 3 2 2" xfId="54118"/>
    <cellStyle name="Percent 2 2 3 3" xfId="28518"/>
    <cellStyle name="Percent 2 2 3 3 2" xfId="54119"/>
    <cellStyle name="Percent 2 2 3 4" xfId="28519"/>
    <cellStyle name="Percent 2 2 3 4 2" xfId="54120"/>
    <cellStyle name="Percent 2 2 3 5" xfId="28520"/>
    <cellStyle name="Percent 2 2 3 5 2" xfId="54121"/>
    <cellStyle name="Percent 2 2 3 6" xfId="28521"/>
    <cellStyle name="Percent 2 2 3 6 2" xfId="54122"/>
    <cellStyle name="Percent 2 2 3 7" xfId="28522"/>
    <cellStyle name="Percent 2 2 3 7 2" xfId="54123"/>
    <cellStyle name="Percent 2 2 3 8" xfId="31710"/>
    <cellStyle name="Percent 2 2 3 9" xfId="54117"/>
    <cellStyle name="Percent 2 2 3_REUTERS" xfId="28523"/>
    <cellStyle name="Percent 2 2 4" xfId="28524"/>
    <cellStyle name="Percent 2 2 4 2" xfId="28525"/>
    <cellStyle name="Percent 2 2 4 2 2" xfId="54125"/>
    <cellStyle name="Percent 2 2 4 3" xfId="28526"/>
    <cellStyle name="Percent 2 2 4 3 2" xfId="54126"/>
    <cellStyle name="Percent 2 2 4 4" xfId="28527"/>
    <cellStyle name="Percent 2 2 4 4 2" xfId="54127"/>
    <cellStyle name="Percent 2 2 4 5" xfId="28528"/>
    <cellStyle name="Percent 2 2 4 5 2" xfId="54128"/>
    <cellStyle name="Percent 2 2 4 6" xfId="28529"/>
    <cellStyle name="Percent 2 2 4 6 2" xfId="54129"/>
    <cellStyle name="Percent 2 2 4 7" xfId="28530"/>
    <cellStyle name="Percent 2 2 4 7 2" xfId="54130"/>
    <cellStyle name="Percent 2 2 4 8" xfId="31711"/>
    <cellStyle name="Percent 2 2 4 9" xfId="54124"/>
    <cellStyle name="Percent 2 2 4_REUTERS" xfId="28531"/>
    <cellStyle name="Percent 2 2 5" xfId="28532"/>
    <cellStyle name="Percent 2 2 5 2" xfId="28533"/>
    <cellStyle name="Percent 2 2 5 2 2" xfId="54132"/>
    <cellStyle name="Percent 2 2 5 3" xfId="28534"/>
    <cellStyle name="Percent 2 2 5 3 2" xfId="54133"/>
    <cellStyle name="Percent 2 2 5 4" xfId="28535"/>
    <cellStyle name="Percent 2 2 5 4 2" xfId="54134"/>
    <cellStyle name="Percent 2 2 5 5" xfId="28536"/>
    <cellStyle name="Percent 2 2 5 5 2" xfId="54135"/>
    <cellStyle name="Percent 2 2 5 6" xfId="28537"/>
    <cellStyle name="Percent 2 2 5 6 2" xfId="54136"/>
    <cellStyle name="Percent 2 2 5 7" xfId="28538"/>
    <cellStyle name="Percent 2 2 5 7 2" xfId="54137"/>
    <cellStyle name="Percent 2 2 5 8" xfId="31712"/>
    <cellStyle name="Percent 2 2 5 9" xfId="54131"/>
    <cellStyle name="Percent 2 2 5_REUTERS" xfId="28539"/>
    <cellStyle name="Percent 2 2 6" xfId="28540"/>
    <cellStyle name="Percent 2 2 6 2" xfId="28541"/>
    <cellStyle name="Percent 2 2 6 2 2" xfId="54139"/>
    <cellStyle name="Percent 2 2 6 3" xfId="28542"/>
    <cellStyle name="Percent 2 2 6 3 2" xfId="54140"/>
    <cellStyle name="Percent 2 2 6 4" xfId="28543"/>
    <cellStyle name="Percent 2 2 6 4 2" xfId="54141"/>
    <cellStyle name="Percent 2 2 6 5" xfId="28544"/>
    <cellStyle name="Percent 2 2 6 5 2" xfId="54142"/>
    <cellStyle name="Percent 2 2 6 6" xfId="54138"/>
    <cellStyle name="Percent 2 2 7" xfId="28545"/>
    <cellStyle name="Percent 2 2 7 2" xfId="54143"/>
    <cellStyle name="Percent 2 2 8" xfId="28546"/>
    <cellStyle name="Percent 2 2 8 2" xfId="54144"/>
    <cellStyle name="Percent 2 2 9" xfId="28547"/>
    <cellStyle name="Percent 2 2 9 2" xfId="54145"/>
    <cellStyle name="Percent 2 2_REUTERS" xfId="28548"/>
    <cellStyle name="Percent 2 20" xfId="28549"/>
    <cellStyle name="Percent 2 20 2" xfId="54146"/>
    <cellStyle name="Percent 2 21" xfId="28550"/>
    <cellStyle name="Percent 2 21 2" xfId="54147"/>
    <cellStyle name="Percent 2 22" xfId="28551"/>
    <cellStyle name="Percent 2 22 2" xfId="54148"/>
    <cellStyle name="Percent 2 23" xfId="28552"/>
    <cellStyle name="Percent 2 23 2" xfId="54149"/>
    <cellStyle name="Percent 2 24" xfId="28553"/>
    <cellStyle name="Percent 2 24 2" xfId="54150"/>
    <cellStyle name="Percent 2 25" xfId="28554"/>
    <cellStyle name="Percent 2 25 2" xfId="54151"/>
    <cellStyle name="Percent 2 26" xfId="28555"/>
    <cellStyle name="Percent 2 26 2" xfId="54152"/>
    <cellStyle name="Percent 2 27" xfId="28556"/>
    <cellStyle name="Percent 2 27 2" xfId="54153"/>
    <cellStyle name="Percent 2 28" xfId="28557"/>
    <cellStyle name="Percent 2 28 2" xfId="54154"/>
    <cellStyle name="Percent 2 29" xfId="28558"/>
    <cellStyle name="Percent 2 29 2" xfId="54155"/>
    <cellStyle name="Percent 2 3" xfId="28559"/>
    <cellStyle name="Percent 2 3 10" xfId="28560"/>
    <cellStyle name="Percent 2 3 10 2" xfId="54157"/>
    <cellStyle name="Percent 2 3 11" xfId="28561"/>
    <cellStyle name="Percent 2 3 11 2" xfId="54158"/>
    <cellStyle name="Percent 2 3 12" xfId="28562"/>
    <cellStyle name="Percent 2 3 12 2" xfId="54159"/>
    <cellStyle name="Percent 2 3 13" xfId="28563"/>
    <cellStyle name="Percent 2 3 13 2" xfId="54160"/>
    <cellStyle name="Percent 2 3 14" xfId="28564"/>
    <cellStyle name="Percent 2 3 14 2" xfId="54161"/>
    <cellStyle name="Percent 2 3 15" xfId="28565"/>
    <cellStyle name="Percent 2 3 15 2" xfId="54162"/>
    <cellStyle name="Percent 2 3 16" xfId="28566"/>
    <cellStyle name="Percent 2 3 16 2" xfId="54163"/>
    <cellStyle name="Percent 2 3 17" xfId="28567"/>
    <cellStyle name="Percent 2 3 17 2" xfId="54164"/>
    <cellStyle name="Percent 2 3 18" xfId="28568"/>
    <cellStyle name="Percent 2 3 18 2" xfId="54165"/>
    <cellStyle name="Percent 2 3 19" xfId="28569"/>
    <cellStyle name="Percent 2 3 19 2" xfId="54166"/>
    <cellStyle name="Percent 2 3 2" xfId="28570"/>
    <cellStyle name="Percent 2 3 2 2" xfId="28571"/>
    <cellStyle name="Percent 2 3 2 2 2" xfId="54168"/>
    <cellStyle name="Percent 2 3 2 3" xfId="28572"/>
    <cellStyle name="Percent 2 3 2 3 2" xfId="54169"/>
    <cellStyle name="Percent 2 3 2 4" xfId="28573"/>
    <cellStyle name="Percent 2 3 2 4 2" xfId="54170"/>
    <cellStyle name="Percent 2 3 2 5" xfId="28574"/>
    <cellStyle name="Percent 2 3 2 5 2" xfId="54171"/>
    <cellStyle name="Percent 2 3 2 6" xfId="28575"/>
    <cellStyle name="Percent 2 3 2 6 2" xfId="54172"/>
    <cellStyle name="Percent 2 3 2 7" xfId="28576"/>
    <cellStyle name="Percent 2 3 2 7 2" xfId="54173"/>
    <cellStyle name="Percent 2 3 2 8" xfId="31714"/>
    <cellStyle name="Percent 2 3 2 9" xfId="54167"/>
    <cellStyle name="Percent 2 3 2_REUTERS" xfId="28577"/>
    <cellStyle name="Percent 2 3 20" xfId="28578"/>
    <cellStyle name="Percent 2 3 20 2" xfId="54174"/>
    <cellStyle name="Percent 2 3 21" xfId="31713"/>
    <cellStyle name="Percent 2 3 22" xfId="54156"/>
    <cellStyle name="Percent 2 3 3" xfId="28579"/>
    <cellStyle name="Percent 2 3 3 2" xfId="28580"/>
    <cellStyle name="Percent 2 3 3 2 2" xfId="54176"/>
    <cellStyle name="Percent 2 3 3 3" xfId="28581"/>
    <cellStyle name="Percent 2 3 3 3 2" xfId="54177"/>
    <cellStyle name="Percent 2 3 3 4" xfId="28582"/>
    <cellStyle name="Percent 2 3 3 4 2" xfId="54178"/>
    <cellStyle name="Percent 2 3 3 5" xfId="28583"/>
    <cellStyle name="Percent 2 3 3 5 2" xfId="54179"/>
    <cellStyle name="Percent 2 3 3 6" xfId="28584"/>
    <cellStyle name="Percent 2 3 3 6 2" xfId="54180"/>
    <cellStyle name="Percent 2 3 3 7" xfId="28585"/>
    <cellStyle name="Percent 2 3 3 7 2" xfId="54181"/>
    <cellStyle name="Percent 2 3 3 8" xfId="31715"/>
    <cellStyle name="Percent 2 3 3 9" xfId="54175"/>
    <cellStyle name="Percent 2 3 3_REUTERS" xfId="28586"/>
    <cellStyle name="Percent 2 3 4" xfId="28587"/>
    <cellStyle name="Percent 2 3 4 2" xfId="28588"/>
    <cellStyle name="Percent 2 3 4 2 2" xfId="54183"/>
    <cellStyle name="Percent 2 3 4 3" xfId="28589"/>
    <cellStyle name="Percent 2 3 4 3 2" xfId="54184"/>
    <cellStyle name="Percent 2 3 4 4" xfId="28590"/>
    <cellStyle name="Percent 2 3 4 4 2" xfId="54185"/>
    <cellStyle name="Percent 2 3 4 5" xfId="28591"/>
    <cellStyle name="Percent 2 3 4 5 2" xfId="54186"/>
    <cellStyle name="Percent 2 3 4 6" xfId="28592"/>
    <cellStyle name="Percent 2 3 4 6 2" xfId="54187"/>
    <cellStyle name="Percent 2 3 4 7" xfId="28593"/>
    <cellStyle name="Percent 2 3 4 7 2" xfId="54188"/>
    <cellStyle name="Percent 2 3 4 8" xfId="31716"/>
    <cellStyle name="Percent 2 3 4 9" xfId="54182"/>
    <cellStyle name="Percent 2 3 4_REUTERS" xfId="28594"/>
    <cellStyle name="Percent 2 3 5" xfId="28595"/>
    <cellStyle name="Percent 2 3 5 2" xfId="28596"/>
    <cellStyle name="Percent 2 3 5 2 2" xfId="54190"/>
    <cellStyle name="Percent 2 3 5 3" xfId="28597"/>
    <cellStyle name="Percent 2 3 5 3 2" xfId="54191"/>
    <cellStyle name="Percent 2 3 5 4" xfId="28598"/>
    <cellStyle name="Percent 2 3 5 4 2" xfId="54192"/>
    <cellStyle name="Percent 2 3 5 5" xfId="28599"/>
    <cellStyle name="Percent 2 3 5 5 2" xfId="54193"/>
    <cellStyle name="Percent 2 3 5 6" xfId="28600"/>
    <cellStyle name="Percent 2 3 5 6 2" xfId="54194"/>
    <cellStyle name="Percent 2 3 5 7" xfId="28601"/>
    <cellStyle name="Percent 2 3 5 7 2" xfId="54195"/>
    <cellStyle name="Percent 2 3 5 8" xfId="31717"/>
    <cellStyle name="Percent 2 3 5 9" xfId="54189"/>
    <cellStyle name="Percent 2 3 5_REUTERS" xfId="28602"/>
    <cellStyle name="Percent 2 3 6" xfId="28603"/>
    <cellStyle name="Percent 2 3 6 2" xfId="28604"/>
    <cellStyle name="Percent 2 3 6 2 2" xfId="54197"/>
    <cellStyle name="Percent 2 3 6 3" xfId="28605"/>
    <cellStyle name="Percent 2 3 6 3 2" xfId="54198"/>
    <cellStyle name="Percent 2 3 6 4" xfId="28606"/>
    <cellStyle name="Percent 2 3 6 4 2" xfId="54199"/>
    <cellStyle name="Percent 2 3 6 5" xfId="28607"/>
    <cellStyle name="Percent 2 3 6 5 2" xfId="54200"/>
    <cellStyle name="Percent 2 3 6 6" xfId="54196"/>
    <cellStyle name="Percent 2 3 7" xfId="28608"/>
    <cellStyle name="Percent 2 3 7 2" xfId="54201"/>
    <cellStyle name="Percent 2 3 8" xfId="28609"/>
    <cellStyle name="Percent 2 3 8 2" xfId="54202"/>
    <cellStyle name="Percent 2 3 9" xfId="28610"/>
    <cellStyle name="Percent 2 3 9 2" xfId="54203"/>
    <cellStyle name="Percent 2 3_REUTERS" xfId="28611"/>
    <cellStyle name="Percent 2 30" xfId="31698"/>
    <cellStyle name="Percent 2 31" xfId="54012"/>
    <cellStyle name="Percent 2 32" xfId="28401"/>
    <cellStyle name="Percent 2 4" xfId="28612"/>
    <cellStyle name="Percent 2 4 10" xfId="28613"/>
    <cellStyle name="Percent 2 4 10 2" xfId="54205"/>
    <cellStyle name="Percent 2 4 11" xfId="28614"/>
    <cellStyle name="Percent 2 4 11 2" xfId="54206"/>
    <cellStyle name="Percent 2 4 12" xfId="28615"/>
    <cellStyle name="Percent 2 4 12 2" xfId="54207"/>
    <cellStyle name="Percent 2 4 13" xfId="28616"/>
    <cellStyle name="Percent 2 4 13 2" xfId="54208"/>
    <cellStyle name="Percent 2 4 14" xfId="28617"/>
    <cellStyle name="Percent 2 4 14 2" xfId="54209"/>
    <cellStyle name="Percent 2 4 15" xfId="28618"/>
    <cellStyle name="Percent 2 4 15 2" xfId="54210"/>
    <cellStyle name="Percent 2 4 16" xfId="28619"/>
    <cellStyle name="Percent 2 4 16 2" xfId="54211"/>
    <cellStyle name="Percent 2 4 17" xfId="28620"/>
    <cellStyle name="Percent 2 4 17 2" xfId="54212"/>
    <cellStyle name="Percent 2 4 18" xfId="28621"/>
    <cellStyle name="Percent 2 4 18 2" xfId="54213"/>
    <cellStyle name="Percent 2 4 19" xfId="28622"/>
    <cellStyle name="Percent 2 4 19 2" xfId="54214"/>
    <cellStyle name="Percent 2 4 2" xfId="28623"/>
    <cellStyle name="Percent 2 4 2 2" xfId="28624"/>
    <cellStyle name="Percent 2 4 2 2 2" xfId="54216"/>
    <cellStyle name="Percent 2 4 2 3" xfId="28625"/>
    <cellStyle name="Percent 2 4 2 3 2" xfId="54217"/>
    <cellStyle name="Percent 2 4 2 4" xfId="28626"/>
    <cellStyle name="Percent 2 4 2 4 2" xfId="54218"/>
    <cellStyle name="Percent 2 4 2 5" xfId="28627"/>
    <cellStyle name="Percent 2 4 2 5 2" xfId="54219"/>
    <cellStyle name="Percent 2 4 2 6" xfId="28628"/>
    <cellStyle name="Percent 2 4 2 6 2" xfId="54220"/>
    <cellStyle name="Percent 2 4 2 7" xfId="28629"/>
    <cellStyle name="Percent 2 4 2 7 2" xfId="54221"/>
    <cellStyle name="Percent 2 4 2 8" xfId="31719"/>
    <cellStyle name="Percent 2 4 2 9" xfId="54215"/>
    <cellStyle name="Percent 2 4 2_REUTERS" xfId="28630"/>
    <cellStyle name="Percent 2 4 20" xfId="28631"/>
    <cellStyle name="Percent 2 4 20 2" xfId="54222"/>
    <cellStyle name="Percent 2 4 21" xfId="31718"/>
    <cellStyle name="Percent 2 4 22" xfId="54204"/>
    <cellStyle name="Percent 2 4 3" xfId="28632"/>
    <cellStyle name="Percent 2 4 3 2" xfId="28633"/>
    <cellStyle name="Percent 2 4 3 2 2" xfId="54224"/>
    <cellStyle name="Percent 2 4 3 3" xfId="28634"/>
    <cellStyle name="Percent 2 4 3 3 2" xfId="54225"/>
    <cellStyle name="Percent 2 4 3 4" xfId="28635"/>
    <cellStyle name="Percent 2 4 3 4 2" xfId="54226"/>
    <cellStyle name="Percent 2 4 3 5" xfId="28636"/>
    <cellStyle name="Percent 2 4 3 5 2" xfId="54227"/>
    <cellStyle name="Percent 2 4 3 6" xfId="28637"/>
    <cellStyle name="Percent 2 4 3 6 2" xfId="54228"/>
    <cellStyle name="Percent 2 4 3 7" xfId="28638"/>
    <cellStyle name="Percent 2 4 3 7 2" xfId="54229"/>
    <cellStyle name="Percent 2 4 3 8" xfId="31720"/>
    <cellStyle name="Percent 2 4 3 9" xfId="54223"/>
    <cellStyle name="Percent 2 4 3_REUTERS" xfId="28639"/>
    <cellStyle name="Percent 2 4 4" xfId="28640"/>
    <cellStyle name="Percent 2 4 4 2" xfId="28641"/>
    <cellStyle name="Percent 2 4 4 2 2" xfId="54231"/>
    <cellStyle name="Percent 2 4 4 3" xfId="28642"/>
    <cellStyle name="Percent 2 4 4 3 2" xfId="54232"/>
    <cellStyle name="Percent 2 4 4 4" xfId="28643"/>
    <cellStyle name="Percent 2 4 4 4 2" xfId="54233"/>
    <cellStyle name="Percent 2 4 4 5" xfId="28644"/>
    <cellStyle name="Percent 2 4 4 5 2" xfId="54234"/>
    <cellStyle name="Percent 2 4 4 6" xfId="28645"/>
    <cellStyle name="Percent 2 4 4 6 2" xfId="54235"/>
    <cellStyle name="Percent 2 4 4 7" xfId="28646"/>
    <cellStyle name="Percent 2 4 4 7 2" xfId="54236"/>
    <cellStyle name="Percent 2 4 4 8" xfId="31721"/>
    <cellStyle name="Percent 2 4 4 9" xfId="54230"/>
    <cellStyle name="Percent 2 4 4_REUTERS" xfId="28647"/>
    <cellStyle name="Percent 2 4 5" xfId="28648"/>
    <cellStyle name="Percent 2 4 5 2" xfId="28649"/>
    <cellStyle name="Percent 2 4 5 2 2" xfId="54238"/>
    <cellStyle name="Percent 2 4 5 3" xfId="28650"/>
    <cellStyle name="Percent 2 4 5 3 2" xfId="54239"/>
    <cellStyle name="Percent 2 4 5 4" xfId="28651"/>
    <cellStyle name="Percent 2 4 5 4 2" xfId="54240"/>
    <cellStyle name="Percent 2 4 5 5" xfId="28652"/>
    <cellStyle name="Percent 2 4 5 5 2" xfId="54241"/>
    <cellStyle name="Percent 2 4 5 6" xfId="28653"/>
    <cellStyle name="Percent 2 4 5 6 2" xfId="54242"/>
    <cellStyle name="Percent 2 4 5 7" xfId="28654"/>
    <cellStyle name="Percent 2 4 5 7 2" xfId="54243"/>
    <cellStyle name="Percent 2 4 5 8" xfId="31722"/>
    <cellStyle name="Percent 2 4 5 9" xfId="54237"/>
    <cellStyle name="Percent 2 4 5_REUTERS" xfId="28655"/>
    <cellStyle name="Percent 2 4 6" xfId="28656"/>
    <cellStyle name="Percent 2 4 6 2" xfId="28657"/>
    <cellStyle name="Percent 2 4 6 2 2" xfId="54245"/>
    <cellStyle name="Percent 2 4 6 3" xfId="28658"/>
    <cellStyle name="Percent 2 4 6 3 2" xfId="54246"/>
    <cellStyle name="Percent 2 4 6 4" xfId="28659"/>
    <cellStyle name="Percent 2 4 6 4 2" xfId="54247"/>
    <cellStyle name="Percent 2 4 6 5" xfId="28660"/>
    <cellStyle name="Percent 2 4 6 5 2" xfId="54248"/>
    <cellStyle name="Percent 2 4 6 6" xfId="54244"/>
    <cellStyle name="Percent 2 4 7" xfId="28661"/>
    <cellStyle name="Percent 2 4 7 2" xfId="54249"/>
    <cellStyle name="Percent 2 4 8" xfId="28662"/>
    <cellStyle name="Percent 2 4 8 2" xfId="54250"/>
    <cellStyle name="Percent 2 4 9" xfId="28663"/>
    <cellStyle name="Percent 2 4 9 2" xfId="54251"/>
    <cellStyle name="Percent 2 4_REUTERS" xfId="28664"/>
    <cellStyle name="Percent 2 5" xfId="28665"/>
    <cellStyle name="Percent 2 5 10" xfId="28666"/>
    <cellStyle name="Percent 2 5 10 2" xfId="54253"/>
    <cellStyle name="Percent 2 5 11" xfId="28667"/>
    <cellStyle name="Percent 2 5 11 2" xfId="54254"/>
    <cellStyle name="Percent 2 5 12" xfId="28668"/>
    <cellStyle name="Percent 2 5 12 2" xfId="54255"/>
    <cellStyle name="Percent 2 5 13" xfId="28669"/>
    <cellStyle name="Percent 2 5 13 2" xfId="54256"/>
    <cellStyle name="Percent 2 5 14" xfId="28670"/>
    <cellStyle name="Percent 2 5 14 2" xfId="54257"/>
    <cellStyle name="Percent 2 5 15" xfId="28671"/>
    <cellStyle name="Percent 2 5 15 2" xfId="54258"/>
    <cellStyle name="Percent 2 5 16" xfId="28672"/>
    <cellStyle name="Percent 2 5 16 2" xfId="54259"/>
    <cellStyle name="Percent 2 5 17" xfId="28673"/>
    <cellStyle name="Percent 2 5 17 2" xfId="54260"/>
    <cellStyle name="Percent 2 5 18" xfId="28674"/>
    <cellStyle name="Percent 2 5 18 2" xfId="54261"/>
    <cellStyle name="Percent 2 5 19" xfId="28675"/>
    <cellStyle name="Percent 2 5 19 2" xfId="54262"/>
    <cellStyle name="Percent 2 5 2" xfId="28676"/>
    <cellStyle name="Percent 2 5 2 2" xfId="28677"/>
    <cellStyle name="Percent 2 5 2 2 2" xfId="54264"/>
    <cellStyle name="Percent 2 5 2 3" xfId="28678"/>
    <cellStyle name="Percent 2 5 2 3 2" xfId="54265"/>
    <cellStyle name="Percent 2 5 2 4" xfId="28679"/>
    <cellStyle name="Percent 2 5 2 4 2" xfId="54266"/>
    <cellStyle name="Percent 2 5 2 5" xfId="28680"/>
    <cellStyle name="Percent 2 5 2 5 2" xfId="54267"/>
    <cellStyle name="Percent 2 5 2 6" xfId="28681"/>
    <cellStyle name="Percent 2 5 2 6 2" xfId="54268"/>
    <cellStyle name="Percent 2 5 2 7" xfId="28682"/>
    <cellStyle name="Percent 2 5 2 7 2" xfId="54269"/>
    <cellStyle name="Percent 2 5 2 8" xfId="31724"/>
    <cellStyle name="Percent 2 5 2 9" xfId="54263"/>
    <cellStyle name="Percent 2 5 2_REUTERS" xfId="28683"/>
    <cellStyle name="Percent 2 5 20" xfId="28684"/>
    <cellStyle name="Percent 2 5 20 2" xfId="54270"/>
    <cellStyle name="Percent 2 5 21" xfId="31723"/>
    <cellStyle name="Percent 2 5 22" xfId="54252"/>
    <cellStyle name="Percent 2 5 3" xfId="28685"/>
    <cellStyle name="Percent 2 5 3 2" xfId="28686"/>
    <cellStyle name="Percent 2 5 3 2 2" xfId="54272"/>
    <cellStyle name="Percent 2 5 3 3" xfId="28687"/>
    <cellStyle name="Percent 2 5 3 3 2" xfId="54273"/>
    <cellStyle name="Percent 2 5 3 4" xfId="28688"/>
    <cellStyle name="Percent 2 5 3 4 2" xfId="54274"/>
    <cellStyle name="Percent 2 5 3 5" xfId="28689"/>
    <cellStyle name="Percent 2 5 3 5 2" xfId="54275"/>
    <cellStyle name="Percent 2 5 3 6" xfId="28690"/>
    <cellStyle name="Percent 2 5 3 6 2" xfId="54276"/>
    <cellStyle name="Percent 2 5 3 7" xfId="28691"/>
    <cellStyle name="Percent 2 5 3 7 2" xfId="54277"/>
    <cellStyle name="Percent 2 5 3 8" xfId="31725"/>
    <cellStyle name="Percent 2 5 3 9" xfId="54271"/>
    <cellStyle name="Percent 2 5 3_REUTERS" xfId="28692"/>
    <cellStyle name="Percent 2 5 4" xfId="28693"/>
    <cellStyle name="Percent 2 5 4 2" xfId="28694"/>
    <cellStyle name="Percent 2 5 4 2 2" xfId="54279"/>
    <cellStyle name="Percent 2 5 4 3" xfId="28695"/>
    <cellStyle name="Percent 2 5 4 3 2" xfId="54280"/>
    <cellStyle name="Percent 2 5 4 4" xfId="28696"/>
    <cellStyle name="Percent 2 5 4 4 2" xfId="54281"/>
    <cellStyle name="Percent 2 5 4 5" xfId="28697"/>
    <cellStyle name="Percent 2 5 4 5 2" xfId="54282"/>
    <cellStyle name="Percent 2 5 4 6" xfId="28698"/>
    <cellStyle name="Percent 2 5 4 6 2" xfId="54283"/>
    <cellStyle name="Percent 2 5 4 7" xfId="28699"/>
    <cellStyle name="Percent 2 5 4 7 2" xfId="54284"/>
    <cellStyle name="Percent 2 5 4 8" xfId="31726"/>
    <cellStyle name="Percent 2 5 4 9" xfId="54278"/>
    <cellStyle name="Percent 2 5 4_REUTERS" xfId="28700"/>
    <cellStyle name="Percent 2 5 5" xfId="28701"/>
    <cellStyle name="Percent 2 5 5 2" xfId="28702"/>
    <cellStyle name="Percent 2 5 5 2 2" xfId="54286"/>
    <cellStyle name="Percent 2 5 5 3" xfId="28703"/>
    <cellStyle name="Percent 2 5 5 3 2" xfId="54287"/>
    <cellStyle name="Percent 2 5 5 4" xfId="28704"/>
    <cellStyle name="Percent 2 5 5 4 2" xfId="54288"/>
    <cellStyle name="Percent 2 5 5 5" xfId="28705"/>
    <cellStyle name="Percent 2 5 5 5 2" xfId="54289"/>
    <cellStyle name="Percent 2 5 5 6" xfId="28706"/>
    <cellStyle name="Percent 2 5 5 6 2" xfId="54290"/>
    <cellStyle name="Percent 2 5 5 7" xfId="28707"/>
    <cellStyle name="Percent 2 5 5 7 2" xfId="54291"/>
    <cellStyle name="Percent 2 5 5 8" xfId="31727"/>
    <cellStyle name="Percent 2 5 5 9" xfId="54285"/>
    <cellStyle name="Percent 2 5 5_REUTERS" xfId="28708"/>
    <cellStyle name="Percent 2 5 6" xfId="28709"/>
    <cellStyle name="Percent 2 5 6 2" xfId="28710"/>
    <cellStyle name="Percent 2 5 6 2 2" xfId="54293"/>
    <cellStyle name="Percent 2 5 6 3" xfId="28711"/>
    <cellStyle name="Percent 2 5 6 3 2" xfId="54294"/>
    <cellStyle name="Percent 2 5 6 4" xfId="28712"/>
    <cellStyle name="Percent 2 5 6 4 2" xfId="54295"/>
    <cellStyle name="Percent 2 5 6 5" xfId="28713"/>
    <cellStyle name="Percent 2 5 6 5 2" xfId="54296"/>
    <cellStyle name="Percent 2 5 6 6" xfId="54292"/>
    <cellStyle name="Percent 2 5 7" xfId="28714"/>
    <cellStyle name="Percent 2 5 7 2" xfId="54297"/>
    <cellStyle name="Percent 2 5 8" xfId="28715"/>
    <cellStyle name="Percent 2 5 8 2" xfId="54298"/>
    <cellStyle name="Percent 2 5 9" xfId="28716"/>
    <cellStyle name="Percent 2 5 9 2" xfId="54299"/>
    <cellStyle name="Percent 2 5_REUTERS" xfId="28717"/>
    <cellStyle name="Percent 2 6" xfId="28718"/>
    <cellStyle name="Percent 2 6 10" xfId="28719"/>
    <cellStyle name="Percent 2 6 10 2" xfId="54301"/>
    <cellStyle name="Percent 2 6 11" xfId="28720"/>
    <cellStyle name="Percent 2 6 11 2" xfId="54302"/>
    <cellStyle name="Percent 2 6 12" xfId="28721"/>
    <cellStyle name="Percent 2 6 12 2" xfId="54303"/>
    <cellStyle name="Percent 2 6 13" xfId="28722"/>
    <cellStyle name="Percent 2 6 13 2" xfId="54304"/>
    <cellStyle name="Percent 2 6 14" xfId="28723"/>
    <cellStyle name="Percent 2 6 14 2" xfId="54305"/>
    <cellStyle name="Percent 2 6 15" xfId="28724"/>
    <cellStyle name="Percent 2 6 15 2" xfId="54306"/>
    <cellStyle name="Percent 2 6 16" xfId="28725"/>
    <cellStyle name="Percent 2 6 16 2" xfId="54307"/>
    <cellStyle name="Percent 2 6 17" xfId="28726"/>
    <cellStyle name="Percent 2 6 17 2" xfId="54308"/>
    <cellStyle name="Percent 2 6 18" xfId="28727"/>
    <cellStyle name="Percent 2 6 18 2" xfId="54309"/>
    <cellStyle name="Percent 2 6 19" xfId="28728"/>
    <cellStyle name="Percent 2 6 19 2" xfId="54310"/>
    <cellStyle name="Percent 2 6 2" xfId="28729"/>
    <cellStyle name="Percent 2 6 2 2" xfId="28730"/>
    <cellStyle name="Percent 2 6 2 2 2" xfId="54312"/>
    <cellStyle name="Percent 2 6 2 3" xfId="28731"/>
    <cellStyle name="Percent 2 6 2 3 2" xfId="54313"/>
    <cellStyle name="Percent 2 6 2 4" xfId="28732"/>
    <cellStyle name="Percent 2 6 2 4 2" xfId="54314"/>
    <cellStyle name="Percent 2 6 2 5" xfId="28733"/>
    <cellStyle name="Percent 2 6 2 5 2" xfId="54315"/>
    <cellStyle name="Percent 2 6 2 6" xfId="28734"/>
    <cellStyle name="Percent 2 6 2 6 2" xfId="54316"/>
    <cellStyle name="Percent 2 6 2 7" xfId="28735"/>
    <cellStyle name="Percent 2 6 2 7 2" xfId="54317"/>
    <cellStyle name="Percent 2 6 2 8" xfId="31729"/>
    <cellStyle name="Percent 2 6 2 9" xfId="54311"/>
    <cellStyle name="Percent 2 6 2_REUTERS" xfId="28736"/>
    <cellStyle name="Percent 2 6 20" xfId="28737"/>
    <cellStyle name="Percent 2 6 20 2" xfId="54318"/>
    <cellStyle name="Percent 2 6 21" xfId="31728"/>
    <cellStyle name="Percent 2 6 22" xfId="54300"/>
    <cellStyle name="Percent 2 6 3" xfId="28738"/>
    <cellStyle name="Percent 2 6 3 2" xfId="28739"/>
    <cellStyle name="Percent 2 6 3 2 2" xfId="54320"/>
    <cellStyle name="Percent 2 6 3 3" xfId="28740"/>
    <cellStyle name="Percent 2 6 3 3 2" xfId="54321"/>
    <cellStyle name="Percent 2 6 3 4" xfId="28741"/>
    <cellStyle name="Percent 2 6 3 4 2" xfId="54322"/>
    <cellStyle name="Percent 2 6 3 5" xfId="28742"/>
    <cellStyle name="Percent 2 6 3 5 2" xfId="54323"/>
    <cellStyle name="Percent 2 6 3 6" xfId="28743"/>
    <cellStyle name="Percent 2 6 3 6 2" xfId="54324"/>
    <cellStyle name="Percent 2 6 3 7" xfId="28744"/>
    <cellStyle name="Percent 2 6 3 7 2" xfId="54325"/>
    <cellStyle name="Percent 2 6 3 8" xfId="31730"/>
    <cellStyle name="Percent 2 6 3 9" xfId="54319"/>
    <cellStyle name="Percent 2 6 3_REUTERS" xfId="28745"/>
    <cellStyle name="Percent 2 6 4" xfId="28746"/>
    <cellStyle name="Percent 2 6 4 2" xfId="28747"/>
    <cellStyle name="Percent 2 6 4 2 2" xfId="54327"/>
    <cellStyle name="Percent 2 6 4 3" xfId="28748"/>
    <cellStyle name="Percent 2 6 4 3 2" xfId="54328"/>
    <cellStyle name="Percent 2 6 4 4" xfId="28749"/>
    <cellStyle name="Percent 2 6 4 4 2" xfId="54329"/>
    <cellStyle name="Percent 2 6 4 5" xfId="28750"/>
    <cellStyle name="Percent 2 6 4 5 2" xfId="54330"/>
    <cellStyle name="Percent 2 6 4 6" xfId="28751"/>
    <cellStyle name="Percent 2 6 4 6 2" xfId="54331"/>
    <cellStyle name="Percent 2 6 4 7" xfId="28752"/>
    <cellStyle name="Percent 2 6 4 7 2" xfId="54332"/>
    <cellStyle name="Percent 2 6 4 8" xfId="31731"/>
    <cellStyle name="Percent 2 6 4 9" xfId="54326"/>
    <cellStyle name="Percent 2 6 4_REUTERS" xfId="28753"/>
    <cellStyle name="Percent 2 6 5" xfId="28754"/>
    <cellStyle name="Percent 2 6 5 2" xfId="28755"/>
    <cellStyle name="Percent 2 6 5 2 2" xfId="54334"/>
    <cellStyle name="Percent 2 6 5 3" xfId="28756"/>
    <cellStyle name="Percent 2 6 5 3 2" xfId="54335"/>
    <cellStyle name="Percent 2 6 5 4" xfId="28757"/>
    <cellStyle name="Percent 2 6 5 4 2" xfId="54336"/>
    <cellStyle name="Percent 2 6 5 5" xfId="28758"/>
    <cellStyle name="Percent 2 6 5 5 2" xfId="54337"/>
    <cellStyle name="Percent 2 6 5 6" xfId="28759"/>
    <cellStyle name="Percent 2 6 5 6 2" xfId="54338"/>
    <cellStyle name="Percent 2 6 5 7" xfId="28760"/>
    <cellStyle name="Percent 2 6 5 7 2" xfId="54339"/>
    <cellStyle name="Percent 2 6 5 8" xfId="31732"/>
    <cellStyle name="Percent 2 6 5 9" xfId="54333"/>
    <cellStyle name="Percent 2 6 5_REUTERS" xfId="28761"/>
    <cellStyle name="Percent 2 6 6" xfId="28762"/>
    <cellStyle name="Percent 2 6 6 2" xfId="28763"/>
    <cellStyle name="Percent 2 6 6 2 2" xfId="54341"/>
    <cellStyle name="Percent 2 6 6 3" xfId="28764"/>
    <cellStyle name="Percent 2 6 6 3 2" xfId="54342"/>
    <cellStyle name="Percent 2 6 6 4" xfId="28765"/>
    <cellStyle name="Percent 2 6 6 4 2" xfId="54343"/>
    <cellStyle name="Percent 2 6 6 5" xfId="28766"/>
    <cellStyle name="Percent 2 6 6 5 2" xfId="54344"/>
    <cellStyle name="Percent 2 6 6 6" xfId="54340"/>
    <cellStyle name="Percent 2 6 7" xfId="28767"/>
    <cellStyle name="Percent 2 6 7 2" xfId="54345"/>
    <cellStyle name="Percent 2 6 8" xfId="28768"/>
    <cellStyle name="Percent 2 6 8 2" xfId="54346"/>
    <cellStyle name="Percent 2 6 9" xfId="28769"/>
    <cellStyle name="Percent 2 6 9 2" xfId="54347"/>
    <cellStyle name="Percent 2 6_REUTERS" xfId="28770"/>
    <cellStyle name="Percent 2 7" xfId="28771"/>
    <cellStyle name="Percent 2 7 10" xfId="28772"/>
    <cellStyle name="Percent 2 7 10 2" xfId="54349"/>
    <cellStyle name="Percent 2 7 11" xfId="28773"/>
    <cellStyle name="Percent 2 7 11 2" xfId="54350"/>
    <cellStyle name="Percent 2 7 12" xfId="28774"/>
    <cellStyle name="Percent 2 7 12 2" xfId="54351"/>
    <cellStyle name="Percent 2 7 13" xfId="28775"/>
    <cellStyle name="Percent 2 7 13 2" xfId="54352"/>
    <cellStyle name="Percent 2 7 14" xfId="28776"/>
    <cellStyle name="Percent 2 7 14 2" xfId="54353"/>
    <cellStyle name="Percent 2 7 15" xfId="28777"/>
    <cellStyle name="Percent 2 7 15 2" xfId="54354"/>
    <cellStyle name="Percent 2 7 16" xfId="28778"/>
    <cellStyle name="Percent 2 7 16 2" xfId="54355"/>
    <cellStyle name="Percent 2 7 17" xfId="28779"/>
    <cellStyle name="Percent 2 7 17 2" xfId="54356"/>
    <cellStyle name="Percent 2 7 18" xfId="28780"/>
    <cellStyle name="Percent 2 7 18 2" xfId="54357"/>
    <cellStyle name="Percent 2 7 19" xfId="28781"/>
    <cellStyle name="Percent 2 7 19 2" xfId="54358"/>
    <cellStyle name="Percent 2 7 2" xfId="28782"/>
    <cellStyle name="Percent 2 7 2 2" xfId="28783"/>
    <cellStyle name="Percent 2 7 2 2 2" xfId="54360"/>
    <cellStyle name="Percent 2 7 2 3" xfId="28784"/>
    <cellStyle name="Percent 2 7 2 3 2" xfId="54361"/>
    <cellStyle name="Percent 2 7 2 4" xfId="28785"/>
    <cellStyle name="Percent 2 7 2 4 2" xfId="54362"/>
    <cellStyle name="Percent 2 7 2 5" xfId="28786"/>
    <cellStyle name="Percent 2 7 2 5 2" xfId="54363"/>
    <cellStyle name="Percent 2 7 2 6" xfId="28787"/>
    <cellStyle name="Percent 2 7 2 6 2" xfId="54364"/>
    <cellStyle name="Percent 2 7 2 7" xfId="28788"/>
    <cellStyle name="Percent 2 7 2 7 2" xfId="54365"/>
    <cellStyle name="Percent 2 7 2 8" xfId="31734"/>
    <cellStyle name="Percent 2 7 2 9" xfId="54359"/>
    <cellStyle name="Percent 2 7 2_REUTERS" xfId="28789"/>
    <cellStyle name="Percent 2 7 20" xfId="28790"/>
    <cellStyle name="Percent 2 7 20 2" xfId="54366"/>
    <cellStyle name="Percent 2 7 21" xfId="31733"/>
    <cellStyle name="Percent 2 7 22" xfId="54348"/>
    <cellStyle name="Percent 2 7 3" xfId="28791"/>
    <cellStyle name="Percent 2 7 3 2" xfId="28792"/>
    <cellStyle name="Percent 2 7 3 2 2" xfId="54368"/>
    <cellStyle name="Percent 2 7 3 3" xfId="28793"/>
    <cellStyle name="Percent 2 7 3 3 2" xfId="54369"/>
    <cellStyle name="Percent 2 7 3 4" xfId="28794"/>
    <cellStyle name="Percent 2 7 3 4 2" xfId="54370"/>
    <cellStyle name="Percent 2 7 3 5" xfId="28795"/>
    <cellStyle name="Percent 2 7 3 5 2" xfId="54371"/>
    <cellStyle name="Percent 2 7 3 6" xfId="28796"/>
    <cellStyle name="Percent 2 7 3 6 2" xfId="54372"/>
    <cellStyle name="Percent 2 7 3 7" xfId="28797"/>
    <cellStyle name="Percent 2 7 3 7 2" xfId="54373"/>
    <cellStyle name="Percent 2 7 3 8" xfId="31735"/>
    <cellStyle name="Percent 2 7 3 9" xfId="54367"/>
    <cellStyle name="Percent 2 7 3_REUTERS" xfId="28798"/>
    <cellStyle name="Percent 2 7 4" xfId="28799"/>
    <cellStyle name="Percent 2 7 4 2" xfId="28800"/>
    <cellStyle name="Percent 2 7 4 2 2" xfId="54375"/>
    <cellStyle name="Percent 2 7 4 3" xfId="28801"/>
    <cellStyle name="Percent 2 7 4 3 2" xfId="54376"/>
    <cellStyle name="Percent 2 7 4 4" xfId="28802"/>
    <cellStyle name="Percent 2 7 4 4 2" xfId="54377"/>
    <cellStyle name="Percent 2 7 4 5" xfId="28803"/>
    <cellStyle name="Percent 2 7 4 5 2" xfId="54378"/>
    <cellStyle name="Percent 2 7 4 6" xfId="28804"/>
    <cellStyle name="Percent 2 7 4 6 2" xfId="54379"/>
    <cellStyle name="Percent 2 7 4 7" xfId="28805"/>
    <cellStyle name="Percent 2 7 4 7 2" xfId="54380"/>
    <cellStyle name="Percent 2 7 4 8" xfId="31736"/>
    <cellStyle name="Percent 2 7 4 9" xfId="54374"/>
    <cellStyle name="Percent 2 7 4_REUTERS" xfId="28806"/>
    <cellStyle name="Percent 2 7 5" xfId="28807"/>
    <cellStyle name="Percent 2 7 5 2" xfId="28808"/>
    <cellStyle name="Percent 2 7 5 2 2" xfId="54382"/>
    <cellStyle name="Percent 2 7 5 3" xfId="28809"/>
    <cellStyle name="Percent 2 7 5 3 2" xfId="54383"/>
    <cellStyle name="Percent 2 7 5 4" xfId="28810"/>
    <cellStyle name="Percent 2 7 5 4 2" xfId="54384"/>
    <cellStyle name="Percent 2 7 5 5" xfId="28811"/>
    <cellStyle name="Percent 2 7 5 5 2" xfId="54385"/>
    <cellStyle name="Percent 2 7 5 6" xfId="28812"/>
    <cellStyle name="Percent 2 7 5 6 2" xfId="54386"/>
    <cellStyle name="Percent 2 7 5 7" xfId="28813"/>
    <cellStyle name="Percent 2 7 5 7 2" xfId="54387"/>
    <cellStyle name="Percent 2 7 5 8" xfId="31737"/>
    <cellStyle name="Percent 2 7 5 9" xfId="54381"/>
    <cellStyle name="Percent 2 7 5_REUTERS" xfId="28814"/>
    <cellStyle name="Percent 2 7 6" xfId="28815"/>
    <cellStyle name="Percent 2 7 6 2" xfId="28816"/>
    <cellStyle name="Percent 2 7 6 2 2" xfId="54389"/>
    <cellStyle name="Percent 2 7 6 3" xfId="28817"/>
    <cellStyle name="Percent 2 7 6 3 2" xfId="54390"/>
    <cellStyle name="Percent 2 7 6 4" xfId="28818"/>
    <cellStyle name="Percent 2 7 6 4 2" xfId="54391"/>
    <cellStyle name="Percent 2 7 6 5" xfId="28819"/>
    <cellStyle name="Percent 2 7 6 5 2" xfId="54392"/>
    <cellStyle name="Percent 2 7 6 6" xfId="54388"/>
    <cellStyle name="Percent 2 7 7" xfId="28820"/>
    <cellStyle name="Percent 2 7 7 2" xfId="54393"/>
    <cellStyle name="Percent 2 7 8" xfId="28821"/>
    <cellStyle name="Percent 2 7 8 2" xfId="54394"/>
    <cellStyle name="Percent 2 7 9" xfId="28822"/>
    <cellStyle name="Percent 2 7 9 2" xfId="54395"/>
    <cellStyle name="Percent 2 7_REUTERS" xfId="28823"/>
    <cellStyle name="Percent 2 8" xfId="28824"/>
    <cellStyle name="Percent 2 8 10" xfId="28825"/>
    <cellStyle name="Percent 2 8 10 2" xfId="54397"/>
    <cellStyle name="Percent 2 8 11" xfId="28826"/>
    <cellStyle name="Percent 2 8 11 2" xfId="54398"/>
    <cellStyle name="Percent 2 8 12" xfId="28827"/>
    <cellStyle name="Percent 2 8 12 2" xfId="54399"/>
    <cellStyle name="Percent 2 8 13" xfId="28828"/>
    <cellStyle name="Percent 2 8 13 2" xfId="54400"/>
    <cellStyle name="Percent 2 8 14" xfId="28829"/>
    <cellStyle name="Percent 2 8 14 2" xfId="54401"/>
    <cellStyle name="Percent 2 8 15" xfId="28830"/>
    <cellStyle name="Percent 2 8 15 2" xfId="54402"/>
    <cellStyle name="Percent 2 8 16" xfId="28831"/>
    <cellStyle name="Percent 2 8 16 2" xfId="54403"/>
    <cellStyle name="Percent 2 8 17" xfId="28832"/>
    <cellStyle name="Percent 2 8 17 2" xfId="54404"/>
    <cellStyle name="Percent 2 8 18" xfId="28833"/>
    <cellStyle name="Percent 2 8 18 2" xfId="54405"/>
    <cellStyle name="Percent 2 8 19" xfId="28834"/>
    <cellStyle name="Percent 2 8 19 2" xfId="54406"/>
    <cellStyle name="Percent 2 8 2" xfId="28835"/>
    <cellStyle name="Percent 2 8 2 2" xfId="28836"/>
    <cellStyle name="Percent 2 8 2 2 2" xfId="54408"/>
    <cellStyle name="Percent 2 8 2 3" xfId="28837"/>
    <cellStyle name="Percent 2 8 2 3 2" xfId="54409"/>
    <cellStyle name="Percent 2 8 2 4" xfId="28838"/>
    <cellStyle name="Percent 2 8 2 4 2" xfId="54410"/>
    <cellStyle name="Percent 2 8 2 5" xfId="28839"/>
    <cellStyle name="Percent 2 8 2 5 2" xfId="54411"/>
    <cellStyle name="Percent 2 8 2 6" xfId="28840"/>
    <cellStyle name="Percent 2 8 2 6 2" xfId="54412"/>
    <cellStyle name="Percent 2 8 2 7" xfId="28841"/>
    <cellStyle name="Percent 2 8 2 7 2" xfId="54413"/>
    <cellStyle name="Percent 2 8 2 8" xfId="31739"/>
    <cellStyle name="Percent 2 8 2 9" xfId="54407"/>
    <cellStyle name="Percent 2 8 2_REUTERS" xfId="28842"/>
    <cellStyle name="Percent 2 8 20" xfId="28843"/>
    <cellStyle name="Percent 2 8 20 2" xfId="54414"/>
    <cellStyle name="Percent 2 8 21" xfId="31738"/>
    <cellStyle name="Percent 2 8 22" xfId="54396"/>
    <cellStyle name="Percent 2 8 3" xfId="28844"/>
    <cellStyle name="Percent 2 8 3 2" xfId="28845"/>
    <cellStyle name="Percent 2 8 3 2 2" xfId="54416"/>
    <cellStyle name="Percent 2 8 3 3" xfId="28846"/>
    <cellStyle name="Percent 2 8 3 3 2" xfId="54417"/>
    <cellStyle name="Percent 2 8 3 4" xfId="28847"/>
    <cellStyle name="Percent 2 8 3 4 2" xfId="54418"/>
    <cellStyle name="Percent 2 8 3 5" xfId="28848"/>
    <cellStyle name="Percent 2 8 3 5 2" xfId="54419"/>
    <cellStyle name="Percent 2 8 3 6" xfId="28849"/>
    <cellStyle name="Percent 2 8 3 6 2" xfId="54420"/>
    <cellStyle name="Percent 2 8 3 7" xfId="28850"/>
    <cellStyle name="Percent 2 8 3 7 2" xfId="54421"/>
    <cellStyle name="Percent 2 8 3 8" xfId="31740"/>
    <cellStyle name="Percent 2 8 3 9" xfId="54415"/>
    <cellStyle name="Percent 2 8 3_REUTERS" xfId="28851"/>
    <cellStyle name="Percent 2 8 4" xfId="28852"/>
    <cellStyle name="Percent 2 8 4 2" xfId="28853"/>
    <cellStyle name="Percent 2 8 4 2 2" xfId="54423"/>
    <cellStyle name="Percent 2 8 4 3" xfId="28854"/>
    <cellStyle name="Percent 2 8 4 3 2" xfId="54424"/>
    <cellStyle name="Percent 2 8 4 4" xfId="28855"/>
    <cellStyle name="Percent 2 8 4 4 2" xfId="54425"/>
    <cellStyle name="Percent 2 8 4 5" xfId="28856"/>
    <cellStyle name="Percent 2 8 4 5 2" xfId="54426"/>
    <cellStyle name="Percent 2 8 4 6" xfId="28857"/>
    <cellStyle name="Percent 2 8 4 6 2" xfId="54427"/>
    <cellStyle name="Percent 2 8 4 7" xfId="28858"/>
    <cellStyle name="Percent 2 8 4 7 2" xfId="54428"/>
    <cellStyle name="Percent 2 8 4 8" xfId="31741"/>
    <cellStyle name="Percent 2 8 4 9" xfId="54422"/>
    <cellStyle name="Percent 2 8 4_REUTERS" xfId="28859"/>
    <cellStyle name="Percent 2 8 5" xfId="28860"/>
    <cellStyle name="Percent 2 8 5 2" xfId="28861"/>
    <cellStyle name="Percent 2 8 5 2 2" xfId="54430"/>
    <cellStyle name="Percent 2 8 5 3" xfId="28862"/>
    <cellStyle name="Percent 2 8 5 3 2" xfId="54431"/>
    <cellStyle name="Percent 2 8 5 4" xfId="28863"/>
    <cellStyle name="Percent 2 8 5 4 2" xfId="54432"/>
    <cellStyle name="Percent 2 8 5 5" xfId="28864"/>
    <cellStyle name="Percent 2 8 5 5 2" xfId="54433"/>
    <cellStyle name="Percent 2 8 5 6" xfId="28865"/>
    <cellStyle name="Percent 2 8 5 6 2" xfId="54434"/>
    <cellStyle name="Percent 2 8 5 7" xfId="28866"/>
    <cellStyle name="Percent 2 8 5 7 2" xfId="54435"/>
    <cellStyle name="Percent 2 8 5 8" xfId="31742"/>
    <cellStyle name="Percent 2 8 5 9" xfId="54429"/>
    <cellStyle name="Percent 2 8 5_REUTERS" xfId="28867"/>
    <cellStyle name="Percent 2 8 6" xfId="28868"/>
    <cellStyle name="Percent 2 8 6 2" xfId="28869"/>
    <cellStyle name="Percent 2 8 6 2 2" xfId="54437"/>
    <cellStyle name="Percent 2 8 6 3" xfId="28870"/>
    <cellStyle name="Percent 2 8 6 3 2" xfId="54438"/>
    <cellStyle name="Percent 2 8 6 4" xfId="28871"/>
    <cellStyle name="Percent 2 8 6 4 2" xfId="54439"/>
    <cellStyle name="Percent 2 8 6 5" xfId="28872"/>
    <cellStyle name="Percent 2 8 6 5 2" xfId="54440"/>
    <cellStyle name="Percent 2 8 6 6" xfId="54436"/>
    <cellStyle name="Percent 2 8 7" xfId="28873"/>
    <cellStyle name="Percent 2 8 7 2" xfId="54441"/>
    <cellStyle name="Percent 2 8 8" xfId="28874"/>
    <cellStyle name="Percent 2 8 8 2" xfId="54442"/>
    <cellStyle name="Percent 2 8 9" xfId="28875"/>
    <cellStyle name="Percent 2 8 9 2" xfId="54443"/>
    <cellStyle name="Percent 2 8_REUTERS" xfId="28876"/>
    <cellStyle name="Percent 2 9" xfId="28877"/>
    <cellStyle name="Percent 2 9 10" xfId="28878"/>
    <cellStyle name="Percent 2 9 10 2" xfId="54445"/>
    <cellStyle name="Percent 2 9 11" xfId="28879"/>
    <cellStyle name="Percent 2 9 11 2" xfId="54446"/>
    <cellStyle name="Percent 2 9 12" xfId="28880"/>
    <cellStyle name="Percent 2 9 12 2" xfId="54447"/>
    <cellStyle name="Percent 2 9 13" xfId="28881"/>
    <cellStyle name="Percent 2 9 13 2" xfId="54448"/>
    <cellStyle name="Percent 2 9 14" xfId="28882"/>
    <cellStyle name="Percent 2 9 14 2" xfId="54449"/>
    <cellStyle name="Percent 2 9 15" xfId="28883"/>
    <cellStyle name="Percent 2 9 15 2" xfId="54450"/>
    <cellStyle name="Percent 2 9 16" xfId="28884"/>
    <cellStyle name="Percent 2 9 16 2" xfId="54451"/>
    <cellStyle name="Percent 2 9 17" xfId="28885"/>
    <cellStyle name="Percent 2 9 17 2" xfId="54452"/>
    <cellStyle name="Percent 2 9 18" xfId="28886"/>
    <cellStyle name="Percent 2 9 18 2" xfId="54453"/>
    <cellStyle name="Percent 2 9 19" xfId="28887"/>
    <cellStyle name="Percent 2 9 19 2" xfId="54454"/>
    <cellStyle name="Percent 2 9 2" xfId="28888"/>
    <cellStyle name="Percent 2 9 2 2" xfId="28889"/>
    <cellStyle name="Percent 2 9 2 2 2" xfId="54456"/>
    <cellStyle name="Percent 2 9 2 3" xfId="28890"/>
    <cellStyle name="Percent 2 9 2 3 2" xfId="54457"/>
    <cellStyle name="Percent 2 9 2 4" xfId="28891"/>
    <cellStyle name="Percent 2 9 2 4 2" xfId="54458"/>
    <cellStyle name="Percent 2 9 2 5" xfId="28892"/>
    <cellStyle name="Percent 2 9 2 5 2" xfId="54459"/>
    <cellStyle name="Percent 2 9 2 6" xfId="28893"/>
    <cellStyle name="Percent 2 9 2 6 2" xfId="54460"/>
    <cellStyle name="Percent 2 9 2 7" xfId="28894"/>
    <cellStyle name="Percent 2 9 2 7 2" xfId="54461"/>
    <cellStyle name="Percent 2 9 2 8" xfId="31744"/>
    <cellStyle name="Percent 2 9 2 9" xfId="54455"/>
    <cellStyle name="Percent 2 9 2_REUTERS" xfId="28895"/>
    <cellStyle name="Percent 2 9 20" xfId="28896"/>
    <cellStyle name="Percent 2 9 20 2" xfId="54462"/>
    <cellStyle name="Percent 2 9 21" xfId="31743"/>
    <cellStyle name="Percent 2 9 22" xfId="54444"/>
    <cellStyle name="Percent 2 9 3" xfId="28897"/>
    <cellStyle name="Percent 2 9 3 2" xfId="28898"/>
    <cellStyle name="Percent 2 9 3 2 2" xfId="54464"/>
    <cellStyle name="Percent 2 9 3 3" xfId="28899"/>
    <cellStyle name="Percent 2 9 3 3 2" xfId="54465"/>
    <cellStyle name="Percent 2 9 3 4" xfId="28900"/>
    <cellStyle name="Percent 2 9 3 4 2" xfId="54466"/>
    <cellStyle name="Percent 2 9 3 5" xfId="28901"/>
    <cellStyle name="Percent 2 9 3 5 2" xfId="54467"/>
    <cellStyle name="Percent 2 9 3 6" xfId="28902"/>
    <cellStyle name="Percent 2 9 3 6 2" xfId="54468"/>
    <cellStyle name="Percent 2 9 3 7" xfId="28903"/>
    <cellStyle name="Percent 2 9 3 7 2" xfId="54469"/>
    <cellStyle name="Percent 2 9 3 8" xfId="31745"/>
    <cellStyle name="Percent 2 9 3 9" xfId="54463"/>
    <cellStyle name="Percent 2 9 3_REUTERS" xfId="28904"/>
    <cellStyle name="Percent 2 9 4" xfId="28905"/>
    <cellStyle name="Percent 2 9 4 2" xfId="28906"/>
    <cellStyle name="Percent 2 9 4 2 2" xfId="54471"/>
    <cellStyle name="Percent 2 9 4 3" xfId="28907"/>
    <cellStyle name="Percent 2 9 4 3 2" xfId="54472"/>
    <cellStyle name="Percent 2 9 4 4" xfId="28908"/>
    <cellStyle name="Percent 2 9 4 4 2" xfId="54473"/>
    <cellStyle name="Percent 2 9 4 5" xfId="28909"/>
    <cellStyle name="Percent 2 9 4 5 2" xfId="54474"/>
    <cellStyle name="Percent 2 9 4 6" xfId="28910"/>
    <cellStyle name="Percent 2 9 4 6 2" xfId="54475"/>
    <cellStyle name="Percent 2 9 4 7" xfId="28911"/>
    <cellStyle name="Percent 2 9 4 7 2" xfId="54476"/>
    <cellStyle name="Percent 2 9 4 8" xfId="31746"/>
    <cellStyle name="Percent 2 9 4 9" xfId="54470"/>
    <cellStyle name="Percent 2 9 4_REUTERS" xfId="28912"/>
    <cellStyle name="Percent 2 9 5" xfId="28913"/>
    <cellStyle name="Percent 2 9 5 2" xfId="28914"/>
    <cellStyle name="Percent 2 9 5 2 2" xfId="54478"/>
    <cellStyle name="Percent 2 9 5 3" xfId="28915"/>
    <cellStyle name="Percent 2 9 5 3 2" xfId="54479"/>
    <cellStyle name="Percent 2 9 5 4" xfId="28916"/>
    <cellStyle name="Percent 2 9 5 4 2" xfId="54480"/>
    <cellStyle name="Percent 2 9 5 5" xfId="28917"/>
    <cellStyle name="Percent 2 9 5 5 2" xfId="54481"/>
    <cellStyle name="Percent 2 9 5 6" xfId="28918"/>
    <cellStyle name="Percent 2 9 5 6 2" xfId="54482"/>
    <cellStyle name="Percent 2 9 5 7" xfId="28919"/>
    <cellStyle name="Percent 2 9 5 7 2" xfId="54483"/>
    <cellStyle name="Percent 2 9 5 8" xfId="31747"/>
    <cellStyle name="Percent 2 9 5 9" xfId="54477"/>
    <cellStyle name="Percent 2 9 5_REUTERS" xfId="28920"/>
    <cellStyle name="Percent 2 9 6" xfId="28921"/>
    <cellStyle name="Percent 2 9 6 2" xfId="28922"/>
    <cellStyle name="Percent 2 9 6 2 2" xfId="54485"/>
    <cellStyle name="Percent 2 9 6 3" xfId="28923"/>
    <cellStyle name="Percent 2 9 6 3 2" xfId="54486"/>
    <cellStyle name="Percent 2 9 6 4" xfId="28924"/>
    <cellStyle name="Percent 2 9 6 4 2" xfId="54487"/>
    <cellStyle name="Percent 2 9 6 5" xfId="28925"/>
    <cellStyle name="Percent 2 9 6 5 2" xfId="54488"/>
    <cellStyle name="Percent 2 9 6 6" xfId="54484"/>
    <cellStyle name="Percent 2 9 7" xfId="28926"/>
    <cellStyle name="Percent 2 9 7 2" xfId="54489"/>
    <cellStyle name="Percent 2 9 8" xfId="28927"/>
    <cellStyle name="Percent 2 9 8 2" xfId="54490"/>
    <cellStyle name="Percent 2 9 9" xfId="28928"/>
    <cellStyle name="Percent 2 9 9 2" xfId="54491"/>
    <cellStyle name="Percent 2 9_REUTERS" xfId="28929"/>
    <cellStyle name="Percent 2_REUTERS" xfId="28930"/>
    <cellStyle name="Percent 3" xfId="28931"/>
    <cellStyle name="Percent 3 2" xfId="28932"/>
    <cellStyle name="Percent 3 2 2" xfId="54493"/>
    <cellStyle name="Percent 3 3" xfId="28933"/>
    <cellStyle name="Percent 3 3 2" xfId="54494"/>
    <cellStyle name="Percent 3 4" xfId="28934"/>
    <cellStyle name="Percent 3 4 2" xfId="54495"/>
    <cellStyle name="Percent 3 5" xfId="28935"/>
    <cellStyle name="Percent 3 5 2" xfId="54496"/>
    <cellStyle name="Percent 3 6" xfId="54492"/>
    <cellStyle name="Percent 4" xfId="28936"/>
    <cellStyle name="Percent 4 10" xfId="28937"/>
    <cellStyle name="Percent 4 10 2" xfId="54498"/>
    <cellStyle name="Percent 4 11" xfId="28938"/>
    <cellStyle name="Percent 4 11 2" xfId="54499"/>
    <cellStyle name="Percent 4 12" xfId="28939"/>
    <cellStyle name="Percent 4 12 2" xfId="54500"/>
    <cellStyle name="Percent 4 13" xfId="28940"/>
    <cellStyle name="Percent 4 13 2" xfId="54501"/>
    <cellStyle name="Percent 4 14" xfId="28941"/>
    <cellStyle name="Percent 4 14 2" xfId="54502"/>
    <cellStyle name="Percent 4 15" xfId="28942"/>
    <cellStyle name="Percent 4 15 2" xfId="54503"/>
    <cellStyle name="Percent 4 16" xfId="28943"/>
    <cellStyle name="Percent 4 16 2" xfId="54504"/>
    <cellStyle name="Percent 4 17" xfId="28944"/>
    <cellStyle name="Percent 4 17 2" xfId="54505"/>
    <cellStyle name="Percent 4 18" xfId="28945"/>
    <cellStyle name="Percent 4 18 2" xfId="54506"/>
    <cellStyle name="Percent 4 19" xfId="28946"/>
    <cellStyle name="Percent 4 19 2" xfId="54507"/>
    <cellStyle name="Percent 4 2" xfId="28947"/>
    <cellStyle name="Percent 4 2 2" xfId="28948"/>
    <cellStyle name="Percent 4 2 2 2" xfId="54509"/>
    <cellStyle name="Percent 4 2 3" xfId="28949"/>
    <cellStyle name="Percent 4 2 3 2" xfId="54510"/>
    <cellStyle name="Percent 4 2 4" xfId="28950"/>
    <cellStyle name="Percent 4 2 4 2" xfId="54511"/>
    <cellStyle name="Percent 4 2 5" xfId="28951"/>
    <cellStyle name="Percent 4 2 5 2" xfId="54512"/>
    <cellStyle name="Percent 4 2 6" xfId="28952"/>
    <cellStyle name="Percent 4 2 6 2" xfId="54513"/>
    <cellStyle name="Percent 4 2 7" xfId="28953"/>
    <cellStyle name="Percent 4 2 7 2" xfId="54514"/>
    <cellStyle name="Percent 4 2 8" xfId="31749"/>
    <cellStyle name="Percent 4 2 9" xfId="54508"/>
    <cellStyle name="Percent 4 2_REUTERS" xfId="28954"/>
    <cellStyle name="Percent 4 20" xfId="28955"/>
    <cellStyle name="Percent 4 20 2" xfId="54515"/>
    <cellStyle name="Percent 4 21" xfId="31748"/>
    <cellStyle name="Percent 4 22" xfId="54497"/>
    <cellStyle name="Percent 4 3" xfId="28956"/>
    <cellStyle name="Percent 4 3 2" xfId="28957"/>
    <cellStyle name="Percent 4 3 2 2" xfId="54517"/>
    <cellStyle name="Percent 4 3 3" xfId="28958"/>
    <cellStyle name="Percent 4 3 3 2" xfId="54518"/>
    <cellStyle name="Percent 4 3 4" xfId="28959"/>
    <cellStyle name="Percent 4 3 4 2" xfId="54519"/>
    <cellStyle name="Percent 4 3 5" xfId="28960"/>
    <cellStyle name="Percent 4 3 5 2" xfId="54520"/>
    <cellStyle name="Percent 4 3 6" xfId="28961"/>
    <cellStyle name="Percent 4 3 6 2" xfId="54521"/>
    <cellStyle name="Percent 4 3 7" xfId="28962"/>
    <cellStyle name="Percent 4 3 7 2" xfId="54522"/>
    <cellStyle name="Percent 4 3 8" xfId="31750"/>
    <cellStyle name="Percent 4 3 9" xfId="54516"/>
    <cellStyle name="Percent 4 3_REUTERS" xfId="28963"/>
    <cellStyle name="Percent 4 4" xfId="28964"/>
    <cellStyle name="Percent 4 4 2" xfId="28965"/>
    <cellStyle name="Percent 4 4 2 2" xfId="54524"/>
    <cellStyle name="Percent 4 4 3" xfId="28966"/>
    <cellStyle name="Percent 4 4 3 2" xfId="54525"/>
    <cellStyle name="Percent 4 4 4" xfId="28967"/>
    <cellStyle name="Percent 4 4 4 2" xfId="54526"/>
    <cellStyle name="Percent 4 4 5" xfId="28968"/>
    <cellStyle name="Percent 4 4 5 2" xfId="54527"/>
    <cellStyle name="Percent 4 4 6" xfId="28969"/>
    <cellStyle name="Percent 4 4 6 2" xfId="54528"/>
    <cellStyle name="Percent 4 4 7" xfId="28970"/>
    <cellStyle name="Percent 4 4 7 2" xfId="54529"/>
    <cellStyle name="Percent 4 4 8" xfId="31751"/>
    <cellStyle name="Percent 4 4 9" xfId="54523"/>
    <cellStyle name="Percent 4 4_REUTERS" xfId="28971"/>
    <cellStyle name="Percent 4 5" xfId="28972"/>
    <cellStyle name="Percent 4 5 2" xfId="28973"/>
    <cellStyle name="Percent 4 5 2 2" xfId="54531"/>
    <cellStyle name="Percent 4 5 3" xfId="28974"/>
    <cellStyle name="Percent 4 5 3 2" xfId="54532"/>
    <cellStyle name="Percent 4 5 4" xfId="28975"/>
    <cellStyle name="Percent 4 5 4 2" xfId="54533"/>
    <cellStyle name="Percent 4 5 5" xfId="28976"/>
    <cellStyle name="Percent 4 5 5 2" xfId="54534"/>
    <cellStyle name="Percent 4 5 6" xfId="28977"/>
    <cellStyle name="Percent 4 5 6 2" xfId="54535"/>
    <cellStyle name="Percent 4 5 7" xfId="28978"/>
    <cellStyle name="Percent 4 5 7 2" xfId="54536"/>
    <cellStyle name="Percent 4 5 8" xfId="31752"/>
    <cellStyle name="Percent 4 5 9" xfId="54530"/>
    <cellStyle name="Percent 4 5_REUTERS" xfId="28979"/>
    <cellStyle name="Percent 4 6" xfId="28980"/>
    <cellStyle name="Percent 4 6 2" xfId="28981"/>
    <cellStyle name="Percent 4 6 2 2" xfId="54538"/>
    <cellStyle name="Percent 4 6 3" xfId="28982"/>
    <cellStyle name="Percent 4 6 3 2" xfId="54539"/>
    <cellStyle name="Percent 4 6 4" xfId="28983"/>
    <cellStyle name="Percent 4 6 4 2" xfId="54540"/>
    <cellStyle name="Percent 4 6 5" xfId="28984"/>
    <cellStyle name="Percent 4 6 5 2" xfId="54541"/>
    <cellStyle name="Percent 4 6 6" xfId="54537"/>
    <cellStyle name="Percent 4 7" xfId="28985"/>
    <cellStyle name="Percent 4 7 2" xfId="54542"/>
    <cellStyle name="Percent 4 8" xfId="28986"/>
    <cellStyle name="Percent 4 8 2" xfId="54543"/>
    <cellStyle name="Percent 4 9" xfId="28987"/>
    <cellStyle name="Percent 4 9 2" xfId="54544"/>
    <cellStyle name="Percent 4_REUTERS" xfId="28988"/>
    <cellStyle name="Standard_DE0002298841" xfId="28989"/>
    <cellStyle name="swpBody01" xfId="28990"/>
    <cellStyle name="swpBody01 2" xfId="54545"/>
    <cellStyle name="swpBodyFirstCol" xfId="28991"/>
    <cellStyle name="swpBodyFirstCol 2" xfId="54546"/>
    <cellStyle name="swpCaption" xfId="28992"/>
    <cellStyle name="swpCaption 2" xfId="54547"/>
    <cellStyle name="swpClear" xfId="28993"/>
    <cellStyle name="swpClear 2" xfId="54548"/>
    <cellStyle name="swpHBBookTitle" xfId="28994"/>
    <cellStyle name="swpHBBookTitle 2" xfId="54549"/>
    <cellStyle name="swpHBChapterTitle" xfId="28995"/>
    <cellStyle name="swpHBChapterTitle 2" xfId="54550"/>
    <cellStyle name="swpHead01" xfId="28996"/>
    <cellStyle name="swpHead01 2" xfId="54551"/>
    <cellStyle name="swpHead01R" xfId="28997"/>
    <cellStyle name="swpHead01R 2" xfId="54552"/>
    <cellStyle name="swpHead02" xfId="28998"/>
    <cellStyle name="swpHead02 2" xfId="54553"/>
    <cellStyle name="swpHead02R" xfId="28999"/>
    <cellStyle name="swpHead02R 2" xfId="54554"/>
    <cellStyle name="swpHead03" xfId="29000"/>
    <cellStyle name="swpHead03 2" xfId="54555"/>
    <cellStyle name="swpHead03R" xfId="29001"/>
    <cellStyle name="swpHead03R 2" xfId="54556"/>
    <cellStyle name="swpHeadBraL" xfId="29002"/>
    <cellStyle name="swpHeadBraL 2" xfId="54557"/>
    <cellStyle name="swpHeadBraM" xfId="29003"/>
    <cellStyle name="swpHeadBraM 2" xfId="54558"/>
    <cellStyle name="swpHeadBraR" xfId="29004"/>
    <cellStyle name="swpHeadBraR 2" xfId="54559"/>
    <cellStyle name="swpTag" xfId="29005"/>
    <cellStyle name="swpTag 2" xfId="54560"/>
    <cellStyle name="swpTotals" xfId="29006"/>
    <cellStyle name="swpTotals 2" xfId="54561"/>
    <cellStyle name="swpTotalsNo" xfId="29007"/>
    <cellStyle name="swpTotalsNo 2" xfId="54562"/>
    <cellStyle name="swpTotalsTotal" xfId="29008"/>
    <cellStyle name="swpTotalsTotal 2" xfId="54563"/>
    <cellStyle name="Title" xfId="1" builtinId="15" customBuiltin="1"/>
    <cellStyle name="Title 10" xfId="31753"/>
    <cellStyle name="Title 11" xfId="29009"/>
    <cellStyle name="Title 2" xfId="29010"/>
    <cellStyle name="Title 2 2" xfId="29011"/>
    <cellStyle name="Title 2 2 2" xfId="54565"/>
    <cellStyle name="Title 2 3" xfId="29012"/>
    <cellStyle name="Title 2 3 2" xfId="54566"/>
    <cellStyle name="Title 2 4" xfId="29013"/>
    <cellStyle name="Title 2 4 2" xfId="54567"/>
    <cellStyle name="Title 2 5" xfId="29014"/>
    <cellStyle name="Title 2 5 2" xfId="54568"/>
    <cellStyle name="Title 2 6" xfId="29015"/>
    <cellStyle name="Title 2 6 2" xfId="54569"/>
    <cellStyle name="Title 2 7" xfId="29016"/>
    <cellStyle name="Title 2 7 2" xfId="54570"/>
    <cellStyle name="Title 2 8" xfId="54564"/>
    <cellStyle name="Title 3" xfId="29017"/>
    <cellStyle name="Title 3 2" xfId="29018"/>
    <cellStyle name="Title 3 2 2" xfId="54572"/>
    <cellStyle name="Title 3 3" xfId="29019"/>
    <cellStyle name="Title 3 3 2" xfId="54573"/>
    <cellStyle name="Title 3 4" xfId="29020"/>
    <cellStyle name="Title 3 4 2" xfId="54574"/>
    <cellStyle name="Title 3 5" xfId="29021"/>
    <cellStyle name="Title 3 5 2" xfId="54575"/>
    <cellStyle name="Title 3 6" xfId="54571"/>
    <cellStyle name="Title 4" xfId="29022"/>
    <cellStyle name="Title 4 2" xfId="29023"/>
    <cellStyle name="Title 4 2 2" xfId="54577"/>
    <cellStyle name="Title 4 3" xfId="29024"/>
    <cellStyle name="Title 4 3 2" xfId="54578"/>
    <cellStyle name="Title 4 4" xfId="29025"/>
    <cellStyle name="Title 4 4 2" xfId="54579"/>
    <cellStyle name="Title 4 5" xfId="29026"/>
    <cellStyle name="Title 4 5 2" xfId="54580"/>
    <cellStyle name="Title 4 6" xfId="54576"/>
    <cellStyle name="Title 5" xfId="29027"/>
    <cellStyle name="Title 5 2" xfId="29028"/>
    <cellStyle name="Title 5 2 2" xfId="54582"/>
    <cellStyle name="Title 5 3" xfId="29029"/>
    <cellStyle name="Title 5 3 2" xfId="54583"/>
    <cellStyle name="Title 5 4" xfId="29030"/>
    <cellStyle name="Title 5 4 2" xfId="54584"/>
    <cellStyle name="Title 5 5" xfId="29031"/>
    <cellStyle name="Title 5 5 2" xfId="54585"/>
    <cellStyle name="Title 5 6" xfId="54581"/>
    <cellStyle name="Title 6" xfId="29032"/>
    <cellStyle name="Title 6 2" xfId="29033"/>
    <cellStyle name="Title 6 2 2" xfId="54587"/>
    <cellStyle name="Title 6 3" xfId="29034"/>
    <cellStyle name="Title 6 3 2" xfId="54588"/>
    <cellStyle name="Title 6 4" xfId="29035"/>
    <cellStyle name="Title 6 4 2" xfId="54589"/>
    <cellStyle name="Title 6 5" xfId="29036"/>
    <cellStyle name="Title 6 5 2" xfId="54590"/>
    <cellStyle name="Title 6 6" xfId="54586"/>
    <cellStyle name="Title 7" xfId="29037"/>
    <cellStyle name="Title 7 2" xfId="54591"/>
    <cellStyle name="Title 8" xfId="29038"/>
    <cellStyle name="Title 8 2" xfId="54592"/>
    <cellStyle name="Title 9" xfId="29039"/>
    <cellStyle name="Title 9 2" xfId="54593"/>
    <cellStyle name="Total" xfId="17" builtinId="25" customBuiltin="1"/>
    <cellStyle name="Total 10" xfId="29040"/>
    <cellStyle name="Total 2" xfId="29041"/>
    <cellStyle name="Total 2 2" xfId="29042"/>
    <cellStyle name="Total 2 2 2" xfId="29043"/>
    <cellStyle name="Total 2 2 2 2" xfId="54596"/>
    <cellStyle name="Total 2 2 3" xfId="29044"/>
    <cellStyle name="Total 2 2 3 2" xfId="54597"/>
    <cellStyle name="Total 2 2 4" xfId="29045"/>
    <cellStyle name="Total 2 2 4 2" xfId="54598"/>
    <cellStyle name="Total 2 2 5" xfId="29046"/>
    <cellStyle name="Total 2 2 5 2" xfId="54599"/>
    <cellStyle name="Total 2 2 6" xfId="54595"/>
    <cellStyle name="Total 2 3" xfId="29047"/>
    <cellStyle name="Total 2 3 2" xfId="54600"/>
    <cellStyle name="Total 2 4" xfId="29048"/>
    <cellStyle name="Total 2 4 2" xfId="54601"/>
    <cellStyle name="Total 2 5" xfId="29049"/>
    <cellStyle name="Total 2 5 2" xfId="54602"/>
    <cellStyle name="Total 2 6" xfId="29050"/>
    <cellStyle name="Total 2 6 2" xfId="54603"/>
    <cellStyle name="Total 2 7" xfId="29051"/>
    <cellStyle name="Total 2 7 2" xfId="54604"/>
    <cellStyle name="Total 2 8" xfId="54594"/>
    <cellStyle name="Total 3" xfId="29052"/>
    <cellStyle name="Total 3 2" xfId="29053"/>
    <cellStyle name="Total 3 2 2" xfId="54606"/>
    <cellStyle name="Total 3 3" xfId="29054"/>
    <cellStyle name="Total 3 3 2" xfId="54607"/>
    <cellStyle name="Total 3 4" xfId="29055"/>
    <cellStyle name="Total 3 4 2" xfId="54608"/>
    <cellStyle name="Total 3 5" xfId="29056"/>
    <cellStyle name="Total 3 5 2" xfId="54609"/>
    <cellStyle name="Total 3 6" xfId="54605"/>
    <cellStyle name="Total 4" xfId="29057"/>
    <cellStyle name="Total 4 2" xfId="29058"/>
    <cellStyle name="Total 4 2 2" xfId="54611"/>
    <cellStyle name="Total 4 3" xfId="29059"/>
    <cellStyle name="Total 4 3 2" xfId="54612"/>
    <cellStyle name="Total 4 4" xfId="29060"/>
    <cellStyle name="Total 4 4 2" xfId="54613"/>
    <cellStyle name="Total 4 5" xfId="29061"/>
    <cellStyle name="Total 4 5 2" xfId="54614"/>
    <cellStyle name="Total 4 6" xfId="54610"/>
    <cellStyle name="Total 5" xfId="29062"/>
    <cellStyle name="Total 5 2" xfId="29063"/>
    <cellStyle name="Total 5 2 2" xfId="54616"/>
    <cellStyle name="Total 5 3" xfId="29064"/>
    <cellStyle name="Total 5 3 2" xfId="54617"/>
    <cellStyle name="Total 5 4" xfId="29065"/>
    <cellStyle name="Total 5 4 2" xfId="54618"/>
    <cellStyle name="Total 5 5" xfId="29066"/>
    <cellStyle name="Total 5 5 2" xfId="54619"/>
    <cellStyle name="Total 5 6" xfId="54615"/>
    <cellStyle name="Total 6" xfId="29067"/>
    <cellStyle name="Total 6 2" xfId="29068"/>
    <cellStyle name="Total 6 2 2" xfId="54621"/>
    <cellStyle name="Total 6 3" xfId="29069"/>
    <cellStyle name="Total 6 3 2" xfId="54622"/>
    <cellStyle name="Total 6 4" xfId="29070"/>
    <cellStyle name="Total 6 4 2" xfId="54623"/>
    <cellStyle name="Total 6 5" xfId="29071"/>
    <cellStyle name="Total 6 5 2" xfId="54624"/>
    <cellStyle name="Total 6 6" xfId="54620"/>
    <cellStyle name="Total 7" xfId="29072"/>
    <cellStyle name="Total 7 2" xfId="54625"/>
    <cellStyle name="Total 8" xfId="29073"/>
    <cellStyle name="Total 8 2" xfId="54626"/>
    <cellStyle name="Total 9" xfId="31754"/>
    <cellStyle name="Total 9 2" xfId="54627"/>
    <cellStyle name="Warning Text" xfId="14" builtinId="11" customBuiltin="1"/>
    <cellStyle name="Warning Text 2" xfId="29075"/>
    <cellStyle name="Warning Text 2 2" xfId="29076"/>
    <cellStyle name="Warning Text 2 2 2" xfId="54629"/>
    <cellStyle name="Warning Text 2 3" xfId="29077"/>
    <cellStyle name="Warning Text 2 3 2" xfId="54630"/>
    <cellStyle name="Warning Text 2 4" xfId="29078"/>
    <cellStyle name="Warning Text 2 4 2" xfId="54631"/>
    <cellStyle name="Warning Text 2 5" xfId="54628"/>
    <cellStyle name="Warning Text 3" xfId="29079"/>
    <cellStyle name="Warning Text 3 2" xfId="54632"/>
    <cellStyle name="Warning Text 4" xfId="29080"/>
    <cellStyle name="Warning Text 4 2" xfId="54633"/>
    <cellStyle name="Warning Text 5" xfId="31755"/>
    <cellStyle name="Warning Text 6" xfId="2907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21</xdr:row>
      <xdr:rowOff>161925</xdr:rowOff>
    </xdr:from>
    <xdr:to>
      <xdr:col>2</xdr:col>
      <xdr:colOff>647700</xdr:colOff>
      <xdr:row>28</xdr:row>
      <xdr:rowOff>114300</xdr:rowOff>
    </xdr:to>
    <xdr:sp macro="[0]!America1" textlink="">
      <xdr:nvSpPr>
        <xdr:cNvPr id="2" name="Rounded Rectangle 1"/>
        <xdr:cNvSpPr/>
      </xdr:nvSpPr>
      <xdr:spPr>
        <a:xfrm>
          <a:off x="276225" y="4162425"/>
          <a:ext cx="1952625" cy="128587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Step</a:t>
          </a:r>
          <a:r>
            <a:rPr lang="en-US" sz="1600" b="1" baseline="0">
              <a:solidFill>
                <a:schemeClr val="bg1"/>
              </a:solidFill>
            </a:rPr>
            <a:t> 1: Create first file for prices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1285875</xdr:colOff>
      <xdr:row>21</xdr:row>
      <xdr:rowOff>180976</xdr:rowOff>
    </xdr:from>
    <xdr:to>
      <xdr:col>3</xdr:col>
      <xdr:colOff>962025</xdr:colOff>
      <xdr:row>28</xdr:row>
      <xdr:rowOff>104776</xdr:rowOff>
    </xdr:to>
    <xdr:sp macro="[0]!America2" textlink="">
      <xdr:nvSpPr>
        <xdr:cNvPr id="4" name="Rounded Rectangle 3"/>
        <xdr:cNvSpPr/>
      </xdr:nvSpPr>
      <xdr:spPr>
        <a:xfrm>
          <a:off x="2867025" y="4181476"/>
          <a:ext cx="1733550" cy="12573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600" b="1"/>
            <a:t>Step 2: Create second file for prices</a:t>
          </a:r>
        </a:p>
      </xdr:txBody>
    </xdr:sp>
    <xdr:clientData/>
  </xdr:twoCellAnchor>
  <xdr:twoCellAnchor>
    <xdr:from>
      <xdr:col>3</xdr:col>
      <xdr:colOff>1552575</xdr:colOff>
      <xdr:row>22</xdr:row>
      <xdr:rowOff>28575</xdr:rowOff>
    </xdr:from>
    <xdr:to>
      <xdr:col>4</xdr:col>
      <xdr:colOff>1581150</xdr:colOff>
      <xdr:row>28</xdr:row>
      <xdr:rowOff>133350</xdr:rowOff>
    </xdr:to>
    <xdr:sp macro="[0]!America3" textlink="">
      <xdr:nvSpPr>
        <xdr:cNvPr id="5" name="Rounded Rectangle 4"/>
        <xdr:cNvSpPr/>
      </xdr:nvSpPr>
      <xdr:spPr>
        <a:xfrm>
          <a:off x="5191125" y="4219575"/>
          <a:ext cx="1724025" cy="12477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600" b="1"/>
            <a:t>Step 3: Check for the data not uploaded</a:t>
          </a:r>
          <a:r>
            <a:rPr lang="en-US" sz="1600" b="1" baseline="0"/>
            <a:t> </a:t>
          </a:r>
          <a:r>
            <a:rPr lang="en-US" sz="1600" b="1"/>
            <a:t> </a:t>
          </a:r>
        </a:p>
      </xdr:txBody>
    </xdr:sp>
    <xdr:clientData/>
  </xdr:twoCellAnchor>
  <xdr:twoCellAnchor>
    <xdr:from>
      <xdr:col>0</xdr:col>
      <xdr:colOff>276225</xdr:colOff>
      <xdr:row>30</xdr:row>
      <xdr:rowOff>38099</xdr:rowOff>
    </xdr:from>
    <xdr:to>
      <xdr:col>2</xdr:col>
      <xdr:colOff>647700</xdr:colOff>
      <xdr:row>37</xdr:row>
      <xdr:rowOff>104775</xdr:rowOff>
    </xdr:to>
    <xdr:sp macro="[0]!America4" textlink="">
      <xdr:nvSpPr>
        <xdr:cNvPr id="7" name="Rounded Rectangle 6"/>
        <xdr:cNvSpPr/>
      </xdr:nvSpPr>
      <xdr:spPr>
        <a:xfrm>
          <a:off x="276225" y="5753099"/>
          <a:ext cx="1952625" cy="1400176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600" b="1"/>
            <a:t>Step 4: Compare the sources and the data to be rolled</a:t>
          </a:r>
        </a:p>
      </xdr:txBody>
    </xdr:sp>
    <xdr:clientData/>
  </xdr:twoCellAnchor>
  <xdr:twoCellAnchor>
    <xdr:from>
      <xdr:col>2</xdr:col>
      <xdr:colOff>1352550</xdr:colOff>
      <xdr:row>30</xdr:row>
      <xdr:rowOff>66675</xdr:rowOff>
    </xdr:from>
    <xdr:to>
      <xdr:col>3</xdr:col>
      <xdr:colOff>1009650</xdr:colOff>
      <xdr:row>37</xdr:row>
      <xdr:rowOff>95250</xdr:rowOff>
    </xdr:to>
    <xdr:sp macro="[0]!America5" textlink="">
      <xdr:nvSpPr>
        <xdr:cNvPr id="8" name="Rounded Rectangle 7"/>
        <xdr:cNvSpPr/>
      </xdr:nvSpPr>
      <xdr:spPr>
        <a:xfrm>
          <a:off x="2933700" y="5781675"/>
          <a:ext cx="1714500" cy="136207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600" b="1"/>
            <a:t>Step 5: Create third file for prices</a:t>
          </a:r>
        </a:p>
      </xdr:txBody>
    </xdr:sp>
    <xdr:clientData/>
  </xdr:twoCellAnchor>
  <xdr:twoCellAnchor>
    <xdr:from>
      <xdr:col>3</xdr:col>
      <xdr:colOff>1657350</xdr:colOff>
      <xdr:row>30</xdr:row>
      <xdr:rowOff>19050</xdr:rowOff>
    </xdr:from>
    <xdr:to>
      <xdr:col>4</xdr:col>
      <xdr:colOff>1476375</xdr:colOff>
      <xdr:row>36</xdr:row>
      <xdr:rowOff>180975</xdr:rowOff>
    </xdr:to>
    <xdr:sp macro="[0]!America6" textlink="">
      <xdr:nvSpPr>
        <xdr:cNvPr id="9" name="Rounded Rectangle 8"/>
        <xdr:cNvSpPr/>
      </xdr:nvSpPr>
      <xdr:spPr>
        <a:xfrm>
          <a:off x="5295900" y="5734050"/>
          <a:ext cx="1514475" cy="1304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600" b="1"/>
            <a:t>Step 6 : Create file for open,high,low,volume</a:t>
          </a:r>
        </a:p>
      </xdr:txBody>
    </xdr:sp>
    <xdr:clientData/>
  </xdr:twoCellAnchor>
  <xdr:twoCellAnchor>
    <xdr:from>
      <xdr:col>3</xdr:col>
      <xdr:colOff>1628774</xdr:colOff>
      <xdr:row>1</xdr:row>
      <xdr:rowOff>9524</xdr:rowOff>
    </xdr:from>
    <xdr:to>
      <xdr:col>4</xdr:col>
      <xdr:colOff>609599</xdr:colOff>
      <xdr:row>4</xdr:row>
      <xdr:rowOff>76199</xdr:rowOff>
    </xdr:to>
    <xdr:sp macro="[0]!SelectInputFolder" textlink="">
      <xdr:nvSpPr>
        <xdr:cNvPr id="10" name="Rounded Rectangle 9"/>
        <xdr:cNvSpPr/>
      </xdr:nvSpPr>
      <xdr:spPr>
        <a:xfrm>
          <a:off x="5267324" y="200024"/>
          <a:ext cx="676275" cy="6381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Input Path</a:t>
          </a:r>
        </a:p>
        <a:p>
          <a:pPr algn="ctr"/>
          <a:endParaRPr lang="en-US" sz="1100"/>
        </a:p>
      </xdr:txBody>
    </xdr:sp>
    <xdr:clientData/>
  </xdr:twoCellAnchor>
  <xdr:twoCellAnchor>
    <xdr:from>
      <xdr:col>4</xdr:col>
      <xdr:colOff>942976</xdr:colOff>
      <xdr:row>0</xdr:row>
      <xdr:rowOff>180973</xdr:rowOff>
    </xdr:from>
    <xdr:to>
      <xdr:col>4</xdr:col>
      <xdr:colOff>1657350</xdr:colOff>
      <xdr:row>4</xdr:row>
      <xdr:rowOff>47624</xdr:rowOff>
    </xdr:to>
    <xdr:sp macro="[0]!SelectOutputFolder" textlink="">
      <xdr:nvSpPr>
        <xdr:cNvPr id="11" name="Rounded Rectangle 10"/>
        <xdr:cNvSpPr/>
      </xdr:nvSpPr>
      <xdr:spPr>
        <a:xfrm>
          <a:off x="6276976" y="180973"/>
          <a:ext cx="714374" cy="62865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Output Path</a:t>
          </a:r>
        </a:p>
      </xdr:txBody>
    </xdr:sp>
    <xdr:clientData/>
  </xdr:twoCellAnchor>
  <xdr:twoCellAnchor>
    <xdr:from>
      <xdr:col>0</xdr:col>
      <xdr:colOff>228600</xdr:colOff>
      <xdr:row>16</xdr:row>
      <xdr:rowOff>142875</xdr:rowOff>
    </xdr:from>
    <xdr:to>
      <xdr:col>1</xdr:col>
      <xdr:colOff>666750</xdr:colOff>
      <xdr:row>18</xdr:row>
      <xdr:rowOff>152400</xdr:rowOff>
    </xdr:to>
    <xdr:sp macro="[0]!LoadSource1" textlink="">
      <xdr:nvSpPr>
        <xdr:cNvPr id="12" name="Rounded Rectangle 11"/>
        <xdr:cNvSpPr/>
      </xdr:nvSpPr>
      <xdr:spPr>
        <a:xfrm>
          <a:off x="228600" y="3190875"/>
          <a:ext cx="1304925" cy="39052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IDC files</a:t>
          </a:r>
        </a:p>
      </xdr:txBody>
    </xdr:sp>
    <xdr:clientData/>
  </xdr:twoCellAnchor>
  <xdr:twoCellAnchor>
    <xdr:from>
      <xdr:col>0</xdr:col>
      <xdr:colOff>247650</xdr:colOff>
      <xdr:row>13</xdr:row>
      <xdr:rowOff>133350</xdr:rowOff>
    </xdr:from>
    <xdr:to>
      <xdr:col>1</xdr:col>
      <xdr:colOff>676275</xdr:colOff>
      <xdr:row>15</xdr:row>
      <xdr:rowOff>142875</xdr:rowOff>
    </xdr:to>
    <xdr:sp macro="[0]!LoadSource3" textlink="">
      <xdr:nvSpPr>
        <xdr:cNvPr id="14" name="Rounded Rectangle 13"/>
        <xdr:cNvSpPr/>
      </xdr:nvSpPr>
      <xdr:spPr>
        <a:xfrm>
          <a:off x="247650" y="2609850"/>
          <a:ext cx="1295400" cy="39052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Reuters step 1</a:t>
          </a:r>
        </a:p>
      </xdr:txBody>
    </xdr:sp>
    <xdr:clientData/>
  </xdr:twoCellAnchor>
  <xdr:twoCellAnchor>
    <xdr:from>
      <xdr:col>2</xdr:col>
      <xdr:colOff>628650</xdr:colOff>
      <xdr:row>14</xdr:row>
      <xdr:rowOff>161924</xdr:rowOff>
    </xdr:from>
    <xdr:to>
      <xdr:col>2</xdr:col>
      <xdr:colOff>1495425</xdr:colOff>
      <xdr:row>19</xdr:row>
      <xdr:rowOff>57149</xdr:rowOff>
    </xdr:to>
    <xdr:sp macro="[0]!eqgoldcall" textlink="">
      <xdr:nvSpPr>
        <xdr:cNvPr id="16" name="Rounded Rectangle 15"/>
        <xdr:cNvSpPr/>
      </xdr:nvSpPr>
      <xdr:spPr>
        <a:xfrm>
          <a:off x="2209800" y="2828924"/>
          <a:ext cx="866775" cy="847725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EGOLD</a:t>
          </a:r>
        </a:p>
      </xdr:txBody>
    </xdr:sp>
    <xdr:clientData/>
  </xdr:twoCellAnchor>
  <xdr:twoCellAnchor>
    <xdr:from>
      <xdr:col>3</xdr:col>
      <xdr:colOff>28575</xdr:colOff>
      <xdr:row>14</xdr:row>
      <xdr:rowOff>161925</xdr:rowOff>
    </xdr:from>
    <xdr:to>
      <xdr:col>3</xdr:col>
      <xdr:colOff>942975</xdr:colOff>
      <xdr:row>19</xdr:row>
      <xdr:rowOff>28575</xdr:rowOff>
    </xdr:to>
    <xdr:sp macro="[0]!GetDBIQData" textlink="">
      <xdr:nvSpPr>
        <xdr:cNvPr id="17" name="Rounded Rectangle 16"/>
        <xdr:cNvSpPr/>
      </xdr:nvSpPr>
      <xdr:spPr>
        <a:xfrm>
          <a:off x="3667125" y="2828925"/>
          <a:ext cx="914400" cy="81915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DBIQ</a:t>
          </a:r>
        </a:p>
      </xdr:txBody>
    </xdr:sp>
    <xdr:clientData/>
  </xdr:twoCellAnchor>
  <xdr:twoCellAnchor>
    <xdr:from>
      <xdr:col>8</xdr:col>
      <xdr:colOff>161925</xdr:colOff>
      <xdr:row>22</xdr:row>
      <xdr:rowOff>180974</xdr:rowOff>
    </xdr:from>
    <xdr:to>
      <xdr:col>9</xdr:col>
      <xdr:colOff>304800</xdr:colOff>
      <xdr:row>25</xdr:row>
      <xdr:rowOff>152399</xdr:rowOff>
    </xdr:to>
    <xdr:sp macro="[0]!ClearMacro" textlink="">
      <xdr:nvSpPr>
        <xdr:cNvPr id="19" name="Rounded Rectangle 18"/>
        <xdr:cNvSpPr/>
      </xdr:nvSpPr>
      <xdr:spPr>
        <a:xfrm>
          <a:off x="9420225" y="4371974"/>
          <a:ext cx="752475" cy="54292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8</xdr:col>
      <xdr:colOff>180975</xdr:colOff>
      <xdr:row>26</xdr:row>
      <xdr:rowOff>171450</xdr:rowOff>
    </xdr:from>
    <xdr:to>
      <xdr:col>9</xdr:col>
      <xdr:colOff>323850</xdr:colOff>
      <xdr:row>29</xdr:row>
      <xdr:rowOff>142875</xdr:rowOff>
    </xdr:to>
    <xdr:sp macro="[0]!CreateBackupFile" textlink="">
      <xdr:nvSpPr>
        <xdr:cNvPr id="20" name="Rounded Rectangle 19"/>
        <xdr:cNvSpPr/>
      </xdr:nvSpPr>
      <xdr:spPr>
        <a:xfrm>
          <a:off x="9648825" y="5124450"/>
          <a:ext cx="752475" cy="54292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BACKUP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Control">
    <tabColor theme="7"/>
  </sheetPr>
  <dimension ref="A3:G19"/>
  <sheetViews>
    <sheetView tabSelected="1" topLeftCell="A7" workbookViewId="0">
      <selection activeCell="G25" sqref="G25"/>
    </sheetView>
  </sheetViews>
  <sheetFormatPr defaultRowHeight="15"/>
  <cols>
    <col min="1" max="1" width="13" customWidth="1"/>
    <col min="2" max="2" width="10.7109375" customWidth="1"/>
    <col min="3" max="3" width="30.85546875" customWidth="1"/>
    <col min="4" max="4" width="25.42578125" customWidth="1"/>
    <col min="5" max="5" width="29" customWidth="1"/>
    <col min="6" max="6" width="13" customWidth="1"/>
    <col min="8" max="8" width="10.85546875" customWidth="1"/>
  </cols>
  <sheetData>
    <row r="3" spans="1:7">
      <c r="A3" s="8" t="s">
        <v>28</v>
      </c>
      <c r="B3" s="9">
        <f ca="1">TODAY()</f>
        <v>42856</v>
      </c>
      <c r="F3" s="12" t="s">
        <v>55</v>
      </c>
    </row>
    <row r="4" spans="1:7">
      <c r="F4" s="10" t="s">
        <v>53</v>
      </c>
      <c r="G4">
        <v>4210</v>
      </c>
    </row>
    <row r="5" spans="1:7">
      <c r="A5" s="8" t="s">
        <v>29</v>
      </c>
      <c r="B5" s="7"/>
      <c r="C5" s="14" t="s">
        <v>54</v>
      </c>
      <c r="F5" s="10" t="s">
        <v>52</v>
      </c>
      <c r="G5">
        <v>5</v>
      </c>
    </row>
    <row r="6" spans="1:7">
      <c r="A6" s="8" t="s">
        <v>30</v>
      </c>
      <c r="B6" s="7"/>
      <c r="C6" s="10" t="s">
        <v>54</v>
      </c>
      <c r="F6" t="s">
        <v>41</v>
      </c>
      <c r="G6">
        <v>6628</v>
      </c>
    </row>
    <row r="7" spans="1:7">
      <c r="F7" t="s">
        <v>35</v>
      </c>
      <c r="G7">
        <v>5</v>
      </c>
    </row>
    <row r="8" spans="1:7">
      <c r="A8" s="8" t="s">
        <v>31</v>
      </c>
      <c r="B8" s="7" t="s">
        <v>2</v>
      </c>
      <c r="C8" s="14" t="s">
        <v>8439</v>
      </c>
    </row>
    <row r="9" spans="1:7">
      <c r="C9" s="14" t="s">
        <v>8440</v>
      </c>
      <c r="F9" s="13" t="s">
        <v>56</v>
      </c>
    </row>
    <row r="10" spans="1:7">
      <c r="C10" s="14" t="s">
        <v>8441</v>
      </c>
      <c r="F10" t="s">
        <v>38</v>
      </c>
    </row>
    <row r="11" spans="1:7">
      <c r="B11" s="7" t="s">
        <v>1</v>
      </c>
      <c r="C11" s="14" t="s">
        <v>8549</v>
      </c>
      <c r="D11" s="14" t="s">
        <v>8555</v>
      </c>
      <c r="F11" t="s">
        <v>39</v>
      </c>
    </row>
    <row r="12" spans="1:7">
      <c r="B12" s="7" t="s">
        <v>34</v>
      </c>
      <c r="C12" s="14"/>
      <c r="F12" t="s">
        <v>40</v>
      </c>
      <c r="G12">
        <v>4</v>
      </c>
    </row>
    <row r="13" spans="1:7">
      <c r="C13" s="14" t="s">
        <v>8550</v>
      </c>
      <c r="F13" s="5" t="s">
        <v>51</v>
      </c>
      <c r="G13">
        <v>4</v>
      </c>
    </row>
    <row r="15" spans="1:7">
      <c r="F15" s="17" t="s">
        <v>57</v>
      </c>
    </row>
    <row r="16" spans="1:7">
      <c r="F16" s="5" t="s">
        <v>42</v>
      </c>
      <c r="G16">
        <v>3515</v>
      </c>
    </row>
    <row r="17" spans="2:7">
      <c r="F17" t="s">
        <v>36</v>
      </c>
      <c r="G17">
        <v>0</v>
      </c>
    </row>
    <row r="18" spans="2:7">
      <c r="B18" s="4" t="s">
        <v>33</v>
      </c>
      <c r="F18" t="s">
        <v>37</v>
      </c>
      <c r="G18">
        <v>3</v>
      </c>
    </row>
    <row r="19" spans="2:7">
      <c r="B19" s="4" t="s">
        <v>33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ource">
    <tabColor rgb="FF92D050"/>
  </sheetPr>
  <dimension ref="A1:N6"/>
  <sheetViews>
    <sheetView workbookViewId="0">
      <selection activeCell="A2" sqref="A2"/>
    </sheetView>
  </sheetViews>
  <sheetFormatPr defaultRowHeight="15"/>
  <cols>
    <col min="1" max="1" width="10.5703125" style="11" bestFit="1" customWidth="1"/>
    <col min="2" max="2" width="8.28515625" style="16" customWidth="1"/>
    <col min="3" max="3" width="16.42578125" style="16" customWidth="1"/>
    <col min="4" max="5" width="9.140625" style="16"/>
    <col min="6" max="6" width="13.7109375" style="16" bestFit="1" customWidth="1"/>
    <col min="7" max="7" width="11.140625" style="16" customWidth="1"/>
    <col min="8" max="8" width="9" style="16" bestFit="1" customWidth="1"/>
    <col min="9" max="9" width="14.7109375" style="16" bestFit="1" customWidth="1"/>
    <col min="10" max="10" width="18.85546875" style="16" bestFit="1" customWidth="1"/>
    <col min="11" max="11" width="14.140625" style="16" bestFit="1" customWidth="1"/>
    <col min="12" max="16384" width="9.140625" style="16"/>
  </cols>
  <sheetData>
    <row r="1" spans="1:14">
      <c r="A1" s="11" t="s">
        <v>5</v>
      </c>
      <c r="B1" s="16" t="s">
        <v>0</v>
      </c>
      <c r="C1" s="16" t="s">
        <v>6</v>
      </c>
      <c r="D1" s="16" t="s">
        <v>1</v>
      </c>
      <c r="E1" s="16" t="s">
        <v>2</v>
      </c>
      <c r="F1" s="16" t="s">
        <v>3</v>
      </c>
      <c r="G1" s="16" t="s">
        <v>4</v>
      </c>
      <c r="H1" s="16" t="s">
        <v>47</v>
      </c>
      <c r="I1" s="16" t="s">
        <v>48</v>
      </c>
      <c r="J1" s="16" t="s">
        <v>49</v>
      </c>
      <c r="K1" s="16" t="s">
        <v>50</v>
      </c>
    </row>
    <row r="2" spans="1:14">
      <c r="A2" s="19">
        <v>7008</v>
      </c>
      <c r="B2" s="16" t="s">
        <v>8389</v>
      </c>
      <c r="C2" s="16" t="s">
        <v>8431</v>
      </c>
      <c r="D2">
        <f>IFERROR(VLOOKUP(A2,REUTERS!A:D,4,FALSE),"NR")</f>
        <v>0.12316000000000001</v>
      </c>
      <c r="E2" t="str">
        <f>IFERROR(VLOOKUP(A2,IDC!A:E,5,FALSE),"NI")</f>
        <v>NI</v>
      </c>
      <c r="F2" t="b">
        <f t="shared" ref="F2:F6" si="0">IF(AND(ISNUMBER(D2),D2&gt;0,D2=E2),TRUE)</f>
        <v>0</v>
      </c>
      <c r="G2" t="str">
        <f>IFERROR(VLOOKUP(A2,DBIQ!A:A,1,FALSE),"NO")</f>
        <v>NO</v>
      </c>
      <c r="H2">
        <f>IFERROR(VALUE(VLOOKUP(A2,XCEPTOR!A:D,4,FALSE)),"NX")</f>
        <v>0.1232</v>
      </c>
      <c r="I2">
        <f>IFERROR(VALUE(VLOOKUP(A2,XCEPTOR!A:C,3,FALSE)),"NXD")</f>
        <v>42856</v>
      </c>
      <c r="J2" t="b">
        <f ca="1">IF(AND(ISNUMBER(H2),H2&gt;0,I2=processDate,H2=D2),TRUE)</f>
        <v>0</v>
      </c>
      <c r="K2" t="b">
        <f ca="1">IF(AND(ISNUMBER(H2),H2&gt;0,I2=processDate,H2=E2),TRUE)</f>
        <v>0</v>
      </c>
      <c r="L2"/>
      <c r="M2"/>
      <c r="N2"/>
    </row>
    <row r="3" spans="1:14">
      <c r="A3" s="11">
        <v>8353</v>
      </c>
      <c r="B3" s="16" t="s">
        <v>8394</v>
      </c>
      <c r="C3" s="16" t="s">
        <v>8432</v>
      </c>
      <c r="D3" t="str">
        <f>IFERROR(VLOOKUP(A3,REUTERS!A:D,4,FALSE),"NR")</f>
        <v>NR</v>
      </c>
      <c r="E3" t="str">
        <f>IFERROR(VLOOKUP(A3,IDC!A:E,5,FALSE),"NI")</f>
        <v>NI</v>
      </c>
      <c r="F3" t="b">
        <f t="shared" si="0"/>
        <v>0</v>
      </c>
      <c r="G3" t="str">
        <f>IFERROR(VLOOKUP(A3,DBIQ!A:A,1,FALSE),"NO")</f>
        <v>NO</v>
      </c>
      <c r="H3" t="str">
        <f>IFERROR(VALUE(VLOOKUP(A3,XCEPTOR!A:D,4,FALSE)),"NX")</f>
        <v>NX</v>
      </c>
      <c r="I3" t="str">
        <f>IFERROR(VALUE(VLOOKUP(A3,XCEPTOR!A:C,3,FALSE)),"NXD")</f>
        <v>NXD</v>
      </c>
      <c r="J3" t="b">
        <f ca="1">IF(AND(ISNUMBER(H3),H3&gt;0,I3=processDate,H3=D3),TRUE)</f>
        <v>0</v>
      </c>
      <c r="K3" t="b">
        <f ca="1">IF(AND(ISNUMBER(H3),H3&gt;0,I3=processDate,H3=E3),TRUE)</f>
        <v>0</v>
      </c>
      <c r="L3"/>
      <c r="M3"/>
      <c r="N3"/>
    </row>
    <row r="4" spans="1:14">
      <c r="A4" s="20">
        <v>2810826</v>
      </c>
      <c r="B4" s="16" t="s">
        <v>8404</v>
      </c>
      <c r="C4" s="16" t="s">
        <v>8433</v>
      </c>
      <c r="D4">
        <f>IFERROR(VLOOKUP(A4,REUTERS!A:D,4,FALSE),"NR")</f>
        <v>9.0500000000000007</v>
      </c>
      <c r="E4" t="str">
        <f>IFERROR(VLOOKUP(A4,IDC!A:E,5,FALSE),"NI")</f>
        <v>NI</v>
      </c>
      <c r="F4" t="b">
        <f t="shared" si="0"/>
        <v>0</v>
      </c>
      <c r="G4" t="str">
        <f>IFERROR(VLOOKUP(A4,DBIQ!A:A,1,FALSE),"NO")</f>
        <v>NO</v>
      </c>
      <c r="H4">
        <f>IFERROR(VALUE(VLOOKUP(A4,XCEPTOR!A:D,4,FALSE)),"NX")</f>
        <v>9.0500000000000007</v>
      </c>
      <c r="I4">
        <f>IFERROR(VALUE(VLOOKUP(A4,XCEPTOR!A:C,3,FALSE)),"NXD")</f>
        <v>42856</v>
      </c>
      <c r="J4" t="b">
        <f ca="1">IF(AND(ISNUMBER(H4),H4&gt;0,I4=processDate,H4=D4),TRUE)</f>
        <v>1</v>
      </c>
      <c r="K4" t="b">
        <f ca="1">IF(AND(ISNUMBER(H4),H4&gt;0,I4=processDate,H4=E4),TRUE)</f>
        <v>0</v>
      </c>
      <c r="L4"/>
      <c r="M4"/>
      <c r="N4"/>
    </row>
    <row r="5" spans="1:14">
      <c r="A5" s="11">
        <v>2885555</v>
      </c>
      <c r="B5" s="16" t="s">
        <v>5760</v>
      </c>
      <c r="C5" s="16" t="s">
        <v>8434</v>
      </c>
      <c r="D5" t="str">
        <f>IFERROR(VLOOKUP(A5,REUTERS!A:D,4,FALSE),"NR")</f>
        <v>NR</v>
      </c>
      <c r="E5" t="str">
        <f>IFERROR(VLOOKUP(A5,IDC!A:E,5,FALSE),"NI")</f>
        <v>NI</v>
      </c>
      <c r="F5" t="b">
        <f t="shared" si="0"/>
        <v>0</v>
      </c>
      <c r="G5" t="str">
        <f>IFERROR(VLOOKUP(A5,DBIQ!A:A,1,FALSE),"NO")</f>
        <v>NO</v>
      </c>
      <c r="H5" t="str">
        <f>IFERROR(VALUE(VLOOKUP(A5,XCEPTOR!A:D,4,FALSE)),"NX")</f>
        <v>NX</v>
      </c>
      <c r="I5" t="str">
        <f>IFERROR(VALUE(VLOOKUP(A5,XCEPTOR!A:C,3,FALSE)),"NXD")</f>
        <v>NXD</v>
      </c>
      <c r="J5" t="b">
        <f ca="1">IF(AND(ISNUMBER(H5),H5&gt;0,I5=processDate,H5=D5),TRUE)</f>
        <v>0</v>
      </c>
      <c r="K5" t="b">
        <f ca="1">IF(AND(ISNUMBER(H5),H5&gt;0,I5=processDate,H5=E5),TRUE)</f>
        <v>0</v>
      </c>
      <c r="L5"/>
      <c r="M5"/>
      <c r="N5"/>
    </row>
    <row r="6" spans="1:14">
      <c r="A6" s="20">
        <v>4961981</v>
      </c>
      <c r="B6" s="16" t="s">
        <v>101</v>
      </c>
      <c r="C6" s="16" t="s">
        <v>102</v>
      </c>
      <c r="D6">
        <f>IFERROR(VLOOKUP(A6,REUTERS!A:D,4,FALSE),"NR")</f>
        <v>31.6</v>
      </c>
      <c r="E6" t="str">
        <f>IFERROR(VLOOKUP(A6,IDC!A:E,5,FALSE),"NI")</f>
        <v>NI</v>
      </c>
      <c r="F6" t="b">
        <f t="shared" si="0"/>
        <v>0</v>
      </c>
      <c r="G6" t="str">
        <f>IFERROR(VLOOKUP(A6,DBIQ!A:A,1,FALSE),"NO")</f>
        <v>NO</v>
      </c>
      <c r="H6">
        <f>IFERROR(VALUE(VLOOKUP(A6,XCEPTOR!A:D,4,FALSE)),"NX")</f>
        <v>31.6</v>
      </c>
      <c r="I6">
        <f>IFERROR(VALUE(VLOOKUP(A6,XCEPTOR!A:C,3,FALSE)),"NXD")</f>
        <v>42856</v>
      </c>
      <c r="J6" t="b">
        <f ca="1">IF(AND(ISNUMBER(H6),H6&gt;0,I6=processDate,H6=D6),TRUE)</f>
        <v>1</v>
      </c>
      <c r="K6" t="b">
        <f ca="1">IF(AND(ISNUMBER(H6),H6&gt;0,I6=processDate,H6=E6),TRUE)</f>
        <v>0</v>
      </c>
      <c r="L6"/>
      <c r="M6"/>
      <c r="N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ource2">
    <tabColor rgb="FF92D050"/>
  </sheetPr>
  <dimension ref="A1:K3520"/>
  <sheetViews>
    <sheetView topLeftCell="A148" workbookViewId="0">
      <selection activeCell="J11" sqref="J11"/>
    </sheetView>
  </sheetViews>
  <sheetFormatPr defaultRowHeight="15"/>
  <cols>
    <col min="1" max="1" width="10.5703125" style="16" bestFit="1" customWidth="1"/>
    <col min="2" max="2" width="9.85546875" style="16" bestFit="1" customWidth="1"/>
    <col min="3" max="3" width="6" style="16" bestFit="1" customWidth="1"/>
    <col min="4" max="4" width="8" style="16" bestFit="1" customWidth="1"/>
    <col min="5" max="6" width="5.5703125" style="16" bestFit="1" customWidth="1"/>
    <col min="7" max="7" width="8.5703125" style="16" bestFit="1" customWidth="1"/>
    <col min="8" max="8" width="7.5703125" style="16" bestFit="1" customWidth="1"/>
    <col min="9" max="11" width="9.140625" style="6"/>
  </cols>
  <sheetData>
    <row r="1" spans="1:10">
      <c r="A1" s="16" t="s">
        <v>5</v>
      </c>
      <c r="B1" s="16" t="s">
        <v>0</v>
      </c>
      <c r="C1" s="16" t="s">
        <v>7</v>
      </c>
      <c r="D1" s="16" t="s">
        <v>8</v>
      </c>
      <c r="E1" s="16" t="s">
        <v>9</v>
      </c>
      <c r="F1" s="16" t="s">
        <v>10</v>
      </c>
      <c r="G1" s="16" t="s">
        <v>12</v>
      </c>
      <c r="H1" s="16" t="s">
        <v>8034</v>
      </c>
      <c r="I1" s="16"/>
      <c r="J1" s="16"/>
    </row>
    <row r="2" spans="1:10">
      <c r="A2" s="16">
        <v>7008</v>
      </c>
      <c r="B2" s="16" t="s">
        <v>8389</v>
      </c>
      <c r="C2" s="16" t="e">
        <v>#N/A</v>
      </c>
      <c r="D2" s="16">
        <v>0.12316000000000001</v>
      </c>
      <c r="E2" s="16" t="e">
        <v>#N/A</v>
      </c>
      <c r="F2" s="16" t="e">
        <v>#N/A</v>
      </c>
      <c r="G2" s="16" t="e">
        <v>#N/A</v>
      </c>
      <c r="H2" s="16" t="s">
        <v>8035</v>
      </c>
      <c r="I2" s="16"/>
      <c r="J2" s="16"/>
    </row>
    <row r="3" spans="1:10">
      <c r="A3" s="16">
        <v>8353</v>
      </c>
      <c r="B3" s="16" t="s">
        <v>8394</v>
      </c>
      <c r="C3" s="16" t="e">
        <v>#N/A</v>
      </c>
      <c r="D3" s="16" t="e">
        <v>#N/A</v>
      </c>
      <c r="E3" s="16" t="e">
        <v>#N/A</v>
      </c>
      <c r="F3" s="16" t="e">
        <v>#N/A</v>
      </c>
      <c r="G3" s="16" t="e">
        <v>#N/A</v>
      </c>
      <c r="H3" s="16" t="s">
        <v>8035</v>
      </c>
      <c r="I3" s="16"/>
      <c r="J3" s="16"/>
    </row>
    <row r="4" spans="1:10">
      <c r="A4" s="16">
        <v>2810826</v>
      </c>
      <c r="B4" s="16" t="s">
        <v>8404</v>
      </c>
      <c r="C4" s="16" t="e">
        <v>#N/A</v>
      </c>
      <c r="D4" s="16">
        <v>9.0500000000000007</v>
      </c>
      <c r="E4" s="16" t="e">
        <v>#N/A</v>
      </c>
      <c r="F4" s="16" t="e">
        <v>#N/A</v>
      </c>
      <c r="G4" s="16" t="e">
        <v>#N/A</v>
      </c>
      <c r="H4" s="16" t="s">
        <v>8035</v>
      </c>
      <c r="I4" s="16"/>
      <c r="J4" s="16"/>
    </row>
    <row r="5" spans="1:10">
      <c r="A5" s="16">
        <v>2885555</v>
      </c>
      <c r="B5" s="16" t="s">
        <v>5760</v>
      </c>
      <c r="C5" s="16" t="e">
        <v>#N/A</v>
      </c>
      <c r="D5" s="16" t="e">
        <v>#N/A</v>
      </c>
      <c r="E5" s="16" t="e">
        <v>#N/A</v>
      </c>
      <c r="F5" s="16" t="e">
        <v>#N/A</v>
      </c>
      <c r="G5" s="16" t="e">
        <v>#N/A</v>
      </c>
      <c r="H5" s="16" t="s">
        <v>8036</v>
      </c>
      <c r="I5" s="16"/>
      <c r="J5" s="16"/>
    </row>
    <row r="6" spans="1:10">
      <c r="A6" s="16">
        <v>1</v>
      </c>
      <c r="B6" s="16" t="s">
        <v>103</v>
      </c>
      <c r="C6" s="16" t="e">
        <v>#N/A</v>
      </c>
      <c r="D6" s="15">
        <v>136.78</v>
      </c>
      <c r="E6" s="16" t="e">
        <v>#N/A</v>
      </c>
      <c r="F6" s="16" t="e">
        <v>#N/A</v>
      </c>
      <c r="G6" s="16" t="e">
        <v>#N/A</v>
      </c>
      <c r="H6" s="16" t="s">
        <v>8036</v>
      </c>
      <c r="I6" s="16"/>
      <c r="J6" s="16"/>
    </row>
    <row r="7" spans="1:10">
      <c r="A7" s="16">
        <v>3</v>
      </c>
      <c r="B7" s="16" t="s">
        <v>104</v>
      </c>
      <c r="C7" s="16">
        <v>20.67</v>
      </c>
      <c r="D7" s="15">
        <v>20.63</v>
      </c>
      <c r="E7" s="16">
        <v>20.8</v>
      </c>
      <c r="F7" s="16">
        <v>20.55</v>
      </c>
      <c r="G7" s="16">
        <v>565496</v>
      </c>
      <c r="H7" s="16" t="s">
        <v>8036</v>
      </c>
      <c r="I7" s="16"/>
      <c r="J7" s="16"/>
    </row>
    <row r="8" spans="1:10">
      <c r="A8" s="16">
        <v>4</v>
      </c>
      <c r="B8" s="16" t="s">
        <v>105</v>
      </c>
      <c r="C8" s="16">
        <v>64.38</v>
      </c>
      <c r="D8" s="15">
        <v>64.38</v>
      </c>
      <c r="E8" s="16">
        <v>64.62</v>
      </c>
      <c r="F8" s="16">
        <v>64.31</v>
      </c>
      <c r="G8" s="16">
        <v>825232</v>
      </c>
      <c r="H8" s="16" t="s">
        <v>8036</v>
      </c>
      <c r="I8" s="16"/>
      <c r="J8" s="16"/>
    </row>
    <row r="9" spans="1:10">
      <c r="A9" s="16">
        <v>6</v>
      </c>
      <c r="B9" s="16" t="s">
        <v>106</v>
      </c>
      <c r="C9" s="16">
        <v>11.49</v>
      </c>
      <c r="D9" s="15">
        <v>11.42</v>
      </c>
      <c r="E9" s="16">
        <v>11.54</v>
      </c>
      <c r="F9" s="16">
        <v>11.404999999999999</v>
      </c>
      <c r="G9" s="16">
        <v>8869182</v>
      </c>
      <c r="H9" s="16" t="s">
        <v>8036</v>
      </c>
      <c r="I9" s="16"/>
      <c r="J9" s="16"/>
    </row>
    <row r="10" spans="1:10">
      <c r="A10" s="16">
        <v>8</v>
      </c>
      <c r="B10" s="16" t="s">
        <v>107</v>
      </c>
      <c r="C10" s="16" t="e">
        <v>#N/A</v>
      </c>
      <c r="D10" s="15">
        <v>68.31</v>
      </c>
      <c r="E10" s="16" t="e">
        <v>#N/A</v>
      </c>
      <c r="F10" s="16" t="e">
        <v>#N/A</v>
      </c>
      <c r="G10" s="16" t="e">
        <v>#N/A</v>
      </c>
      <c r="H10" s="16" t="s">
        <v>8035</v>
      </c>
      <c r="I10" s="16"/>
      <c r="J10" s="16"/>
    </row>
    <row r="11" spans="1:10">
      <c r="A11" s="16">
        <v>10</v>
      </c>
      <c r="B11" s="16" t="s">
        <v>108</v>
      </c>
      <c r="C11" s="16" t="e">
        <v>#N/A</v>
      </c>
      <c r="D11" s="15">
        <v>99.06</v>
      </c>
      <c r="E11" s="16" t="e">
        <v>#N/A</v>
      </c>
      <c r="F11" s="16" t="e">
        <v>#N/A</v>
      </c>
      <c r="G11" s="16" t="e">
        <v>#N/A</v>
      </c>
      <c r="H11" s="16" t="s">
        <v>8036</v>
      </c>
      <c r="I11" s="16"/>
      <c r="J11" s="16"/>
    </row>
    <row r="12" spans="1:10">
      <c r="A12" s="16">
        <v>11</v>
      </c>
      <c r="B12" s="16" t="s">
        <v>109</v>
      </c>
      <c r="C12" s="16" t="e">
        <v>#N/A</v>
      </c>
      <c r="D12" s="15">
        <v>177.86</v>
      </c>
      <c r="E12" s="16" t="e">
        <v>#N/A</v>
      </c>
      <c r="F12" s="16" t="e">
        <v>#N/A</v>
      </c>
      <c r="G12" s="16" t="e">
        <v>#N/A</v>
      </c>
      <c r="H12" s="16" t="s">
        <v>8035</v>
      </c>
      <c r="I12" s="16"/>
      <c r="J12" s="16"/>
    </row>
    <row r="13" spans="1:10">
      <c r="A13" s="16">
        <v>12</v>
      </c>
      <c r="B13" s="16" t="s">
        <v>110</v>
      </c>
      <c r="C13" s="16" t="e">
        <v>#N/A</v>
      </c>
      <c r="D13" s="15">
        <v>76.22</v>
      </c>
      <c r="E13" s="16" t="e">
        <v>#N/A</v>
      </c>
      <c r="F13" s="16" t="e">
        <v>#N/A</v>
      </c>
      <c r="G13" s="16" t="e">
        <v>#N/A</v>
      </c>
      <c r="H13" s="16" t="s">
        <v>8035</v>
      </c>
      <c r="I13" s="16"/>
      <c r="J13" s="16"/>
    </row>
    <row r="14" spans="1:10">
      <c r="A14" s="16">
        <v>13</v>
      </c>
      <c r="B14" s="16" t="s">
        <v>111</v>
      </c>
      <c r="C14" s="16">
        <v>48.64</v>
      </c>
      <c r="D14" s="15">
        <v>47.97</v>
      </c>
      <c r="E14" s="16">
        <v>48.77</v>
      </c>
      <c r="F14" s="16">
        <v>47.81</v>
      </c>
      <c r="G14" s="16">
        <v>776368</v>
      </c>
      <c r="H14" s="16" t="s">
        <v>8036</v>
      </c>
      <c r="I14" s="16"/>
      <c r="J14" s="16"/>
    </row>
    <row r="15" spans="1:10">
      <c r="A15" s="16">
        <v>14</v>
      </c>
      <c r="B15" s="16" t="s">
        <v>112</v>
      </c>
      <c r="C15" s="16" t="e">
        <v>#N/A</v>
      </c>
      <c r="D15" s="15">
        <v>12.42</v>
      </c>
      <c r="E15" s="16" t="e">
        <v>#N/A</v>
      </c>
      <c r="F15" s="16" t="e">
        <v>#N/A</v>
      </c>
      <c r="G15" s="16" t="e">
        <v>#N/A</v>
      </c>
      <c r="H15" s="16" t="s">
        <v>8036</v>
      </c>
      <c r="I15" s="16"/>
      <c r="J15" s="16"/>
    </row>
    <row r="16" spans="1:10">
      <c r="A16" s="16">
        <v>15</v>
      </c>
      <c r="B16" s="16" t="s">
        <v>113</v>
      </c>
      <c r="C16" s="16" t="e">
        <v>#N/A</v>
      </c>
      <c r="D16" s="15">
        <v>73.010000000000005</v>
      </c>
      <c r="E16" s="16" t="e">
        <v>#N/A</v>
      </c>
      <c r="F16" s="16" t="e">
        <v>#N/A</v>
      </c>
      <c r="G16" s="16" t="e">
        <v>#N/A</v>
      </c>
      <c r="H16" s="16" t="s">
        <v>8036</v>
      </c>
      <c r="I16" s="16"/>
      <c r="J16" s="16"/>
    </row>
    <row r="17" spans="1:10">
      <c r="A17" s="16">
        <v>17</v>
      </c>
      <c r="B17" s="16" t="s">
        <v>114</v>
      </c>
      <c r="C17" s="16" t="e">
        <v>#N/A</v>
      </c>
      <c r="D17" s="15">
        <v>76.94</v>
      </c>
      <c r="E17" s="16" t="e">
        <v>#N/A</v>
      </c>
      <c r="F17" s="16" t="e">
        <v>#N/A</v>
      </c>
      <c r="G17" s="16" t="e">
        <v>#N/A</v>
      </c>
      <c r="H17" s="16" t="s">
        <v>8036</v>
      </c>
      <c r="I17" s="16"/>
      <c r="J17" s="16"/>
    </row>
    <row r="18" spans="1:10">
      <c r="A18" s="16">
        <v>18</v>
      </c>
      <c r="B18" s="16" t="s">
        <v>115</v>
      </c>
      <c r="C18" s="16" t="e">
        <v>#N/A</v>
      </c>
      <c r="D18" s="15">
        <v>95.58</v>
      </c>
      <c r="E18" s="16" t="e">
        <v>#N/A</v>
      </c>
      <c r="F18" s="16" t="e">
        <v>#N/A</v>
      </c>
      <c r="G18" s="16" t="e">
        <v>#N/A</v>
      </c>
      <c r="H18" s="16" t="s">
        <v>8035</v>
      </c>
      <c r="I18" s="16"/>
      <c r="J18" s="16"/>
    </row>
    <row r="19" spans="1:10">
      <c r="A19" s="16">
        <v>19</v>
      </c>
      <c r="B19" s="16" t="s">
        <v>116</v>
      </c>
      <c r="C19" s="16">
        <v>55.45</v>
      </c>
      <c r="D19" s="15">
        <v>55.8</v>
      </c>
      <c r="E19" s="16">
        <v>55.99</v>
      </c>
      <c r="F19" s="16">
        <v>55.42</v>
      </c>
      <c r="G19" s="16">
        <v>499994</v>
      </c>
      <c r="H19" s="16" t="s">
        <v>8036</v>
      </c>
      <c r="I19" s="16"/>
      <c r="J19" s="16"/>
    </row>
    <row r="20" spans="1:10">
      <c r="A20" s="16">
        <v>20</v>
      </c>
      <c r="B20" s="16" t="s">
        <v>117</v>
      </c>
      <c r="C20" s="16" t="e">
        <v>#N/A</v>
      </c>
      <c r="D20" s="15">
        <v>18.420000000000002</v>
      </c>
      <c r="E20" s="16" t="e">
        <v>#N/A</v>
      </c>
      <c r="F20" s="16" t="e">
        <v>#N/A</v>
      </c>
      <c r="G20" s="16" t="e">
        <v>#N/A</v>
      </c>
      <c r="H20" s="16" t="s">
        <v>8036</v>
      </c>
      <c r="I20" s="16"/>
      <c r="J20" s="16"/>
    </row>
    <row r="21" spans="1:10">
      <c r="A21" s="16">
        <v>21</v>
      </c>
      <c r="B21" s="16" t="s">
        <v>118</v>
      </c>
      <c r="C21" s="16" t="e">
        <v>#N/A</v>
      </c>
      <c r="D21" s="15">
        <v>106.54</v>
      </c>
      <c r="E21" s="16" t="e">
        <v>#N/A</v>
      </c>
      <c r="F21" s="16" t="e">
        <v>#N/A</v>
      </c>
      <c r="G21" s="16" t="e">
        <v>#N/A</v>
      </c>
      <c r="H21" s="16" t="s">
        <v>8036</v>
      </c>
      <c r="I21" s="16"/>
      <c r="J21" s="16"/>
    </row>
    <row r="22" spans="1:10">
      <c r="A22" s="16">
        <v>22</v>
      </c>
      <c r="B22" s="16" t="s">
        <v>119</v>
      </c>
      <c r="C22" s="16" t="e">
        <v>#N/A</v>
      </c>
      <c r="D22" s="15">
        <v>125.92</v>
      </c>
      <c r="E22" s="16" t="e">
        <v>#N/A</v>
      </c>
      <c r="F22" s="16" t="e">
        <v>#N/A</v>
      </c>
      <c r="G22" s="16" t="e">
        <v>#N/A</v>
      </c>
      <c r="H22" s="16" t="s">
        <v>8035</v>
      </c>
      <c r="I22" s="16"/>
      <c r="J22" s="16"/>
    </row>
    <row r="23" spans="1:10">
      <c r="A23" s="16">
        <v>23</v>
      </c>
      <c r="B23" s="16" t="s">
        <v>120</v>
      </c>
      <c r="C23" s="16" t="e">
        <v>#N/A</v>
      </c>
      <c r="D23" s="15">
        <v>27.25</v>
      </c>
      <c r="E23" s="16" t="e">
        <v>#N/A</v>
      </c>
      <c r="F23" s="16" t="e">
        <v>#N/A</v>
      </c>
      <c r="G23" s="16" t="e">
        <v>#N/A</v>
      </c>
      <c r="H23" s="16" t="s">
        <v>8036</v>
      </c>
      <c r="I23" s="16"/>
      <c r="J23" s="16"/>
    </row>
    <row r="24" spans="1:10">
      <c r="A24" s="16">
        <v>24</v>
      </c>
      <c r="B24" s="16" t="s">
        <v>121</v>
      </c>
      <c r="C24" s="16" t="e">
        <v>#N/A</v>
      </c>
      <c r="D24" s="15">
        <v>23.61</v>
      </c>
      <c r="E24" s="16" t="e">
        <v>#N/A</v>
      </c>
      <c r="F24" s="16" t="e">
        <v>#N/A</v>
      </c>
      <c r="G24" s="16" t="e">
        <v>#N/A</v>
      </c>
      <c r="H24" s="16" t="s">
        <v>8036</v>
      </c>
      <c r="I24" s="16"/>
      <c r="J24" s="16"/>
    </row>
    <row r="25" spans="1:10">
      <c r="A25" s="16">
        <v>25</v>
      </c>
      <c r="B25" s="16" t="s">
        <v>122</v>
      </c>
      <c r="C25" s="16">
        <v>50.72</v>
      </c>
      <c r="D25" s="15">
        <v>49.53</v>
      </c>
      <c r="E25" s="16">
        <v>50.72</v>
      </c>
      <c r="F25" s="16">
        <v>49.15</v>
      </c>
      <c r="G25" s="16">
        <v>201147</v>
      </c>
      <c r="H25" s="16" t="s">
        <v>8036</v>
      </c>
      <c r="I25" s="16"/>
      <c r="J25" s="16"/>
    </row>
    <row r="26" spans="1:10">
      <c r="A26" s="16">
        <v>27</v>
      </c>
      <c r="B26" s="16" t="s">
        <v>123</v>
      </c>
      <c r="C26" s="16" t="e">
        <v>#N/A</v>
      </c>
      <c r="D26" s="15">
        <v>62.55</v>
      </c>
      <c r="E26" s="16" t="e">
        <v>#N/A</v>
      </c>
      <c r="F26" s="16" t="e">
        <v>#N/A</v>
      </c>
      <c r="G26" s="16" t="e">
        <v>#N/A</v>
      </c>
      <c r="H26" s="16" t="s">
        <v>8036</v>
      </c>
      <c r="I26" s="16"/>
      <c r="J26" s="16"/>
    </row>
    <row r="27" spans="1:10">
      <c r="A27" s="16">
        <v>29</v>
      </c>
      <c r="B27" s="16" t="s">
        <v>124</v>
      </c>
      <c r="C27" s="16" t="e">
        <v>#N/A</v>
      </c>
      <c r="D27" s="15">
        <v>22.91</v>
      </c>
      <c r="E27" s="16" t="e">
        <v>#N/A</v>
      </c>
      <c r="F27" s="16" t="e">
        <v>#N/A</v>
      </c>
      <c r="G27" s="16" t="e">
        <v>#N/A</v>
      </c>
      <c r="H27" s="16" t="s">
        <v>8036</v>
      </c>
      <c r="I27" s="16"/>
      <c r="J27" s="16"/>
    </row>
    <row r="28" spans="1:10">
      <c r="A28" s="16">
        <v>30</v>
      </c>
      <c r="B28" s="16" t="s">
        <v>125</v>
      </c>
      <c r="C28" s="16" t="e">
        <v>#N/A</v>
      </c>
      <c r="D28" s="15">
        <v>47.48</v>
      </c>
      <c r="E28" s="16" t="e">
        <v>#N/A</v>
      </c>
      <c r="F28" s="16" t="e">
        <v>#N/A</v>
      </c>
      <c r="G28" s="16" t="e">
        <v>#N/A</v>
      </c>
      <c r="H28" s="16" t="s">
        <v>8036</v>
      </c>
      <c r="I28" s="16"/>
      <c r="J28" s="16"/>
    </row>
    <row r="29" spans="1:10">
      <c r="A29" s="16">
        <v>31</v>
      </c>
      <c r="B29" s="16" t="s">
        <v>126</v>
      </c>
      <c r="C29" s="16" t="e">
        <v>#N/A</v>
      </c>
      <c r="D29" s="15">
        <v>25.38</v>
      </c>
      <c r="E29" s="16" t="e">
        <v>#N/A</v>
      </c>
      <c r="F29" s="16" t="e">
        <v>#N/A</v>
      </c>
      <c r="G29" s="16" t="e">
        <v>#N/A</v>
      </c>
      <c r="H29" s="16" t="s">
        <v>8036</v>
      </c>
      <c r="I29" s="16"/>
      <c r="J29" s="16"/>
    </row>
    <row r="30" spans="1:10">
      <c r="A30" s="16">
        <v>32</v>
      </c>
      <c r="B30" s="16" t="s">
        <v>127</v>
      </c>
      <c r="C30" s="16" t="e">
        <v>#N/A</v>
      </c>
      <c r="D30" s="15">
        <v>81.96</v>
      </c>
      <c r="E30" s="16" t="e">
        <v>#N/A</v>
      </c>
      <c r="F30" s="16" t="e">
        <v>#N/A</v>
      </c>
      <c r="G30" s="16" t="e">
        <v>#N/A</v>
      </c>
      <c r="H30" s="16" t="s">
        <v>8036</v>
      </c>
      <c r="I30" s="16"/>
      <c r="J30" s="16"/>
    </row>
    <row r="31" spans="1:10">
      <c r="A31" s="16">
        <v>33</v>
      </c>
      <c r="B31" s="16" t="s">
        <v>128</v>
      </c>
      <c r="C31" s="16">
        <v>106.26</v>
      </c>
      <c r="D31" s="15">
        <v>105.92</v>
      </c>
      <c r="E31" s="16">
        <v>106.73</v>
      </c>
      <c r="F31" s="16">
        <v>105.76</v>
      </c>
      <c r="G31" s="16">
        <v>1440556</v>
      </c>
      <c r="H31" s="16" t="s">
        <v>8036</v>
      </c>
      <c r="I31" s="16"/>
      <c r="J31" s="16"/>
    </row>
    <row r="32" spans="1:10">
      <c r="A32" s="16">
        <v>35</v>
      </c>
      <c r="B32" s="16" t="s">
        <v>129</v>
      </c>
      <c r="C32" s="16">
        <v>104.76</v>
      </c>
      <c r="D32" s="15">
        <v>103.94</v>
      </c>
      <c r="E32" s="16">
        <v>104.76</v>
      </c>
      <c r="F32" s="16">
        <v>103.58</v>
      </c>
      <c r="G32" s="16">
        <v>144405</v>
      </c>
      <c r="H32" s="16" t="s">
        <v>8036</v>
      </c>
      <c r="I32" s="16"/>
      <c r="J32" s="16"/>
    </row>
    <row r="33" spans="1:10">
      <c r="A33" s="16">
        <v>36</v>
      </c>
      <c r="B33" s="16" t="s">
        <v>130</v>
      </c>
      <c r="C33" s="16" t="e">
        <v>#N/A</v>
      </c>
      <c r="D33" s="15">
        <v>78.849999999999994</v>
      </c>
      <c r="E33" s="16" t="e">
        <v>#N/A</v>
      </c>
      <c r="F33" s="16" t="e">
        <v>#N/A</v>
      </c>
      <c r="G33" s="16" t="e">
        <v>#N/A</v>
      </c>
      <c r="H33" s="16" t="s">
        <v>8036</v>
      </c>
      <c r="I33" s="16"/>
      <c r="J33" s="16"/>
    </row>
    <row r="34" spans="1:10">
      <c r="A34" s="16">
        <v>37</v>
      </c>
      <c r="B34" s="16" t="s">
        <v>131</v>
      </c>
      <c r="C34" s="16">
        <v>80.14</v>
      </c>
      <c r="D34" s="15">
        <v>79.239999999999995</v>
      </c>
      <c r="E34" s="16">
        <v>80.14</v>
      </c>
      <c r="F34" s="16">
        <v>79.150000000000006</v>
      </c>
      <c r="G34" s="16">
        <v>350972</v>
      </c>
      <c r="H34" s="16" t="s">
        <v>8036</v>
      </c>
      <c r="I34" s="16"/>
      <c r="J34" s="16"/>
    </row>
    <row r="35" spans="1:10">
      <c r="A35" s="16">
        <v>39</v>
      </c>
      <c r="B35" s="16" t="s">
        <v>132</v>
      </c>
      <c r="C35" s="16">
        <v>57.94</v>
      </c>
      <c r="D35" s="15">
        <v>58.11</v>
      </c>
      <c r="E35" s="16">
        <v>58.64</v>
      </c>
      <c r="F35" s="16">
        <v>57.51</v>
      </c>
      <c r="G35" s="16">
        <v>491734</v>
      </c>
      <c r="H35" s="16" t="s">
        <v>8036</v>
      </c>
      <c r="I35" s="16"/>
      <c r="J35" s="16"/>
    </row>
    <row r="36" spans="1:10">
      <c r="A36" s="16">
        <v>40</v>
      </c>
      <c r="B36" s="16" t="s">
        <v>133</v>
      </c>
      <c r="C36" s="16" t="e">
        <v>#N/A</v>
      </c>
      <c r="D36" s="15">
        <v>34.33</v>
      </c>
      <c r="E36" s="16" t="e">
        <v>#N/A</v>
      </c>
      <c r="F36" s="16" t="e">
        <v>#N/A</v>
      </c>
      <c r="G36" s="16" t="e">
        <v>#N/A</v>
      </c>
      <c r="H36" s="16" t="s">
        <v>8036</v>
      </c>
      <c r="I36" s="16"/>
      <c r="J36" s="16"/>
    </row>
    <row r="37" spans="1:10">
      <c r="A37" s="16">
        <v>41</v>
      </c>
      <c r="B37" s="16" t="s">
        <v>134</v>
      </c>
      <c r="C37" s="16" t="e">
        <v>#N/A</v>
      </c>
      <c r="D37" s="15">
        <v>188.23</v>
      </c>
      <c r="E37" s="16" t="e">
        <v>#N/A</v>
      </c>
      <c r="F37" s="16" t="e">
        <v>#N/A</v>
      </c>
      <c r="G37" s="16" t="e">
        <v>#N/A</v>
      </c>
      <c r="H37" s="16" t="s">
        <v>8036</v>
      </c>
      <c r="I37" s="16"/>
      <c r="J37" s="16"/>
    </row>
    <row r="38" spans="1:10">
      <c r="A38" s="16">
        <v>43</v>
      </c>
      <c r="B38" s="16" t="s">
        <v>135</v>
      </c>
      <c r="C38" s="16" t="e">
        <v>#N/A</v>
      </c>
      <c r="D38" s="15">
        <v>1.85</v>
      </c>
      <c r="E38" s="16" t="e">
        <v>#N/A</v>
      </c>
      <c r="F38" s="16" t="e">
        <v>#N/A</v>
      </c>
      <c r="G38" s="16" t="e">
        <v>#N/A</v>
      </c>
      <c r="H38" s="16" t="s">
        <v>8035</v>
      </c>
      <c r="I38" s="16"/>
      <c r="J38" s="16"/>
    </row>
    <row r="39" spans="1:10">
      <c r="A39" s="16">
        <v>44</v>
      </c>
      <c r="B39" s="16" t="s">
        <v>136</v>
      </c>
      <c r="C39" s="16" t="e">
        <v>#N/A</v>
      </c>
      <c r="D39" s="15">
        <v>48.71</v>
      </c>
      <c r="E39" s="16" t="e">
        <v>#N/A</v>
      </c>
      <c r="F39" s="16" t="e">
        <v>#N/A</v>
      </c>
      <c r="G39" s="16" t="e">
        <v>#N/A</v>
      </c>
      <c r="H39" s="16" t="s">
        <v>8036</v>
      </c>
      <c r="I39" s="16"/>
      <c r="J39" s="16"/>
    </row>
    <row r="40" spans="1:10">
      <c r="A40" s="16">
        <v>45</v>
      </c>
      <c r="B40" s="16" t="s">
        <v>137</v>
      </c>
      <c r="C40" s="16">
        <v>131.03</v>
      </c>
      <c r="D40" s="15">
        <v>130.9</v>
      </c>
      <c r="E40" s="16">
        <v>131.88</v>
      </c>
      <c r="F40" s="16">
        <v>130.5</v>
      </c>
      <c r="G40" s="16">
        <v>744128</v>
      </c>
      <c r="H40" s="16" t="s">
        <v>8036</v>
      </c>
      <c r="I40" s="16"/>
      <c r="J40" s="16"/>
    </row>
    <row r="41" spans="1:10">
      <c r="A41" s="16">
        <v>48</v>
      </c>
      <c r="B41" s="16" t="s">
        <v>138</v>
      </c>
      <c r="C41" s="16" t="e">
        <v>#N/A</v>
      </c>
      <c r="D41" s="15">
        <v>13.54</v>
      </c>
      <c r="E41" s="16" t="e">
        <v>#N/A</v>
      </c>
      <c r="F41" s="16" t="e">
        <v>#N/A</v>
      </c>
      <c r="G41" s="16" t="e">
        <v>#N/A</v>
      </c>
      <c r="H41" s="16" t="s">
        <v>8036</v>
      </c>
      <c r="I41" s="16"/>
      <c r="J41" s="16"/>
    </row>
    <row r="42" spans="1:10">
      <c r="A42" s="16">
        <v>49</v>
      </c>
      <c r="B42" s="16" t="s">
        <v>139</v>
      </c>
      <c r="C42" s="16">
        <v>87.36</v>
      </c>
      <c r="D42" s="15">
        <v>87.06</v>
      </c>
      <c r="E42" s="16">
        <v>87.74</v>
      </c>
      <c r="F42" s="16">
        <v>86.56</v>
      </c>
      <c r="G42" s="16">
        <v>4339720</v>
      </c>
      <c r="H42" s="16" t="s">
        <v>8036</v>
      </c>
      <c r="I42" s="16"/>
      <c r="J42" s="16"/>
    </row>
    <row r="43" spans="1:10">
      <c r="A43" s="16">
        <v>50</v>
      </c>
      <c r="B43" s="16" t="s">
        <v>140</v>
      </c>
      <c r="C43" s="16" t="e">
        <v>#N/A</v>
      </c>
      <c r="D43" s="15">
        <v>194.81</v>
      </c>
      <c r="E43" s="16" t="e">
        <v>#N/A</v>
      </c>
      <c r="F43" s="16" t="e">
        <v>#N/A</v>
      </c>
      <c r="G43" s="16" t="e">
        <v>#N/A</v>
      </c>
      <c r="H43" s="16" t="s">
        <v>8036</v>
      </c>
      <c r="I43" s="16"/>
      <c r="J43" s="16"/>
    </row>
    <row r="44" spans="1:10">
      <c r="A44" s="16">
        <v>51</v>
      </c>
      <c r="B44" s="16" t="s">
        <v>141</v>
      </c>
      <c r="C44" s="16" t="e">
        <v>#N/A</v>
      </c>
      <c r="D44" s="15">
        <v>70.8</v>
      </c>
      <c r="E44" s="16" t="e">
        <v>#N/A</v>
      </c>
      <c r="F44" s="16" t="e">
        <v>#N/A</v>
      </c>
      <c r="G44" s="16" t="e">
        <v>#N/A</v>
      </c>
      <c r="H44" s="16" t="s">
        <v>8036</v>
      </c>
      <c r="I44" s="16"/>
      <c r="J44" s="16"/>
    </row>
    <row r="45" spans="1:10">
      <c r="A45" s="16">
        <v>54</v>
      </c>
      <c r="B45" s="16" t="s">
        <v>142</v>
      </c>
      <c r="C45" s="16">
        <v>10.3</v>
      </c>
      <c r="D45" s="15">
        <v>10.14</v>
      </c>
      <c r="E45" s="16">
        <v>10.41</v>
      </c>
      <c r="F45" s="16">
        <v>10.14</v>
      </c>
      <c r="G45" s="16">
        <v>2208107</v>
      </c>
      <c r="H45" s="16" t="s">
        <v>8036</v>
      </c>
      <c r="I45" s="16"/>
      <c r="J45" s="16"/>
    </row>
    <row r="46" spans="1:10">
      <c r="A46" s="16">
        <v>55</v>
      </c>
      <c r="B46" s="16" t="s">
        <v>143</v>
      </c>
      <c r="C46" s="16">
        <v>40.01</v>
      </c>
      <c r="D46" s="15">
        <v>40.159999999999997</v>
      </c>
      <c r="E46" s="16">
        <v>40.26</v>
      </c>
      <c r="F46" s="16">
        <v>39.76</v>
      </c>
      <c r="G46" s="16">
        <v>575846</v>
      </c>
      <c r="H46" s="16" t="s">
        <v>8035</v>
      </c>
      <c r="I46" s="16"/>
      <c r="J46" s="16"/>
    </row>
    <row r="47" spans="1:10">
      <c r="A47" s="16">
        <v>56</v>
      </c>
      <c r="B47" s="16" t="s">
        <v>144</v>
      </c>
      <c r="C47" s="16" t="e">
        <v>#N/A</v>
      </c>
      <c r="D47" s="15">
        <v>66.459999999999994</v>
      </c>
      <c r="E47" s="16" t="e">
        <v>#N/A</v>
      </c>
      <c r="F47" s="16" t="e">
        <v>#N/A</v>
      </c>
      <c r="G47" s="16" t="e">
        <v>#N/A</v>
      </c>
      <c r="H47" s="16" t="s">
        <v>8036</v>
      </c>
      <c r="I47" s="16"/>
      <c r="J47" s="16"/>
    </row>
    <row r="48" spans="1:10">
      <c r="A48" s="16">
        <v>57</v>
      </c>
      <c r="B48" s="16" t="s">
        <v>145</v>
      </c>
      <c r="C48" s="16" t="e">
        <v>#N/A</v>
      </c>
      <c r="D48" s="15">
        <v>59.93</v>
      </c>
      <c r="E48" s="16" t="e">
        <v>#N/A</v>
      </c>
      <c r="F48" s="16" t="e">
        <v>#N/A</v>
      </c>
      <c r="G48" s="16" t="e">
        <v>#N/A</v>
      </c>
      <c r="H48" s="16" t="s">
        <v>8036</v>
      </c>
      <c r="I48" s="16"/>
      <c r="J48" s="16"/>
    </row>
    <row r="49" spans="1:10">
      <c r="A49" s="16">
        <v>58</v>
      </c>
      <c r="B49" s="16" t="s">
        <v>146</v>
      </c>
      <c r="C49" s="16" t="e">
        <v>#N/A</v>
      </c>
      <c r="D49" s="15">
        <v>37.979999999999997</v>
      </c>
      <c r="E49" s="16" t="e">
        <v>#N/A</v>
      </c>
      <c r="F49" s="16" t="e">
        <v>#N/A</v>
      </c>
      <c r="G49" s="16" t="e">
        <v>#N/A</v>
      </c>
      <c r="H49" s="16" t="s">
        <v>8036</v>
      </c>
      <c r="I49" s="16"/>
      <c r="J49" s="16"/>
    </row>
    <row r="50" spans="1:10">
      <c r="A50" s="16">
        <v>59</v>
      </c>
      <c r="B50" s="16" t="s">
        <v>147</v>
      </c>
      <c r="C50" s="16">
        <v>158.13</v>
      </c>
      <c r="D50" s="15">
        <v>156.5</v>
      </c>
      <c r="E50" s="16">
        <v>158.13</v>
      </c>
      <c r="F50" s="16">
        <v>155.4</v>
      </c>
      <c r="G50" s="16">
        <v>257058</v>
      </c>
      <c r="H50" s="16" t="s">
        <v>8036</v>
      </c>
      <c r="I50" s="16"/>
      <c r="J50" s="16"/>
    </row>
    <row r="51" spans="1:10">
      <c r="A51" s="16">
        <v>61</v>
      </c>
      <c r="B51" s="16" t="s">
        <v>148</v>
      </c>
      <c r="C51" s="16" t="e">
        <v>#N/A</v>
      </c>
      <c r="D51" s="15">
        <v>12.75</v>
      </c>
      <c r="E51" s="16" t="e">
        <v>#N/A</v>
      </c>
      <c r="F51" s="16" t="e">
        <v>#N/A</v>
      </c>
      <c r="G51" s="16" t="e">
        <v>#N/A</v>
      </c>
      <c r="H51" s="16" t="s">
        <v>8385</v>
      </c>
      <c r="I51" s="16"/>
      <c r="J51" s="16"/>
    </row>
    <row r="52" spans="1:10">
      <c r="A52" s="16">
        <v>63</v>
      </c>
      <c r="B52" s="16" t="s">
        <v>149</v>
      </c>
      <c r="C52" s="16" t="e">
        <v>#N/A</v>
      </c>
      <c r="D52" s="15">
        <v>39.1</v>
      </c>
      <c r="E52" s="16" t="e">
        <v>#N/A</v>
      </c>
      <c r="F52" s="16" t="e">
        <v>#N/A</v>
      </c>
      <c r="G52" s="16" t="e">
        <v>#N/A</v>
      </c>
      <c r="H52" s="16" t="s">
        <v>8036</v>
      </c>
      <c r="I52" s="16"/>
      <c r="J52" s="16"/>
    </row>
    <row r="53" spans="1:10">
      <c r="A53" s="16">
        <v>64</v>
      </c>
      <c r="B53" s="16" t="s">
        <v>150</v>
      </c>
      <c r="C53" s="16" t="e">
        <v>#N/A</v>
      </c>
      <c r="D53" s="15">
        <v>55.77</v>
      </c>
      <c r="E53" s="16" t="e">
        <v>#N/A</v>
      </c>
      <c r="F53" s="16" t="e">
        <v>#N/A</v>
      </c>
      <c r="G53" s="16" t="e">
        <v>#N/A</v>
      </c>
      <c r="H53" s="16" t="s">
        <v>8036</v>
      </c>
      <c r="I53" s="16"/>
      <c r="J53" s="16"/>
    </row>
    <row r="54" spans="1:10">
      <c r="A54" s="16">
        <v>65</v>
      </c>
      <c r="B54" s="16" t="s">
        <v>151</v>
      </c>
      <c r="C54" s="16" t="e">
        <v>#N/A</v>
      </c>
      <c r="D54" s="15">
        <v>15.35</v>
      </c>
      <c r="E54" s="16" t="e">
        <v>#N/A</v>
      </c>
      <c r="F54" s="16" t="e">
        <v>#N/A</v>
      </c>
      <c r="G54" s="16" t="e">
        <v>#N/A</v>
      </c>
      <c r="H54" s="16" t="s">
        <v>8036</v>
      </c>
      <c r="I54" s="16"/>
      <c r="J54" s="16"/>
    </row>
    <row r="55" spans="1:10">
      <c r="A55" s="16">
        <v>66</v>
      </c>
      <c r="B55" s="16" t="s">
        <v>152</v>
      </c>
      <c r="C55" s="16">
        <v>71.239999999999995</v>
      </c>
      <c r="D55" s="15">
        <v>70.62</v>
      </c>
      <c r="E55" s="16">
        <v>71.25</v>
      </c>
      <c r="F55" s="16">
        <v>70.5</v>
      </c>
      <c r="G55" s="16">
        <v>767940</v>
      </c>
      <c r="H55" s="16" t="s">
        <v>8035</v>
      </c>
      <c r="I55" s="16"/>
      <c r="J55" s="16"/>
    </row>
    <row r="56" spans="1:10">
      <c r="A56" s="16">
        <v>67</v>
      </c>
      <c r="B56" s="16" t="s">
        <v>153</v>
      </c>
      <c r="C56" s="16">
        <v>175</v>
      </c>
      <c r="D56" s="15">
        <v>174.59</v>
      </c>
      <c r="E56" s="16">
        <v>176.13900000000001</v>
      </c>
      <c r="F56" s="16">
        <v>174.34</v>
      </c>
      <c r="G56" s="16">
        <v>727086</v>
      </c>
      <c r="H56" s="16" t="s">
        <v>8036</v>
      </c>
      <c r="I56" s="16"/>
      <c r="J56" s="16"/>
    </row>
    <row r="57" spans="1:10">
      <c r="A57" s="16">
        <v>68</v>
      </c>
      <c r="B57" s="16" t="s">
        <v>154</v>
      </c>
      <c r="C57" s="16" t="e">
        <v>#N/A</v>
      </c>
      <c r="D57" s="15">
        <v>45.88</v>
      </c>
      <c r="E57" s="16" t="e">
        <v>#N/A</v>
      </c>
      <c r="F57" s="16" t="e">
        <v>#N/A</v>
      </c>
      <c r="G57" s="16" t="e">
        <v>#N/A</v>
      </c>
      <c r="H57" s="16" t="s">
        <v>8036</v>
      </c>
      <c r="I57" s="16"/>
      <c r="J57" s="16"/>
    </row>
    <row r="58" spans="1:10">
      <c r="A58" s="16">
        <v>69</v>
      </c>
      <c r="B58" s="16" t="s">
        <v>155</v>
      </c>
      <c r="C58" s="16" t="e">
        <v>#N/A</v>
      </c>
      <c r="D58" s="15">
        <v>54.46</v>
      </c>
      <c r="E58" s="16" t="e">
        <v>#N/A</v>
      </c>
      <c r="F58" s="16" t="e">
        <v>#N/A</v>
      </c>
      <c r="G58" s="16" t="e">
        <v>#N/A</v>
      </c>
      <c r="H58" s="16" t="s">
        <v>8036</v>
      </c>
      <c r="I58" s="16"/>
      <c r="J58" s="16"/>
    </row>
    <row r="59" spans="1:10">
      <c r="A59" s="16">
        <v>70</v>
      </c>
      <c r="B59" s="16" t="s">
        <v>156</v>
      </c>
      <c r="C59" s="16" t="e">
        <v>#N/A</v>
      </c>
      <c r="D59" s="15">
        <v>179.2</v>
      </c>
      <c r="E59" s="16" t="e">
        <v>#N/A</v>
      </c>
      <c r="F59" s="16" t="e">
        <v>#N/A</v>
      </c>
      <c r="G59" s="16" t="e">
        <v>#N/A</v>
      </c>
      <c r="H59" s="16" t="s">
        <v>8036</v>
      </c>
      <c r="I59" s="16"/>
      <c r="J59" s="16"/>
    </row>
    <row r="60" spans="1:10">
      <c r="A60" s="16">
        <v>72</v>
      </c>
      <c r="B60" s="16" t="s">
        <v>157</v>
      </c>
      <c r="C60" s="16" t="e">
        <v>#N/A</v>
      </c>
      <c r="D60" s="15">
        <v>21.94</v>
      </c>
      <c r="E60" s="16" t="e">
        <v>#N/A</v>
      </c>
      <c r="F60" s="16" t="e">
        <v>#N/A</v>
      </c>
      <c r="G60" s="16" t="e">
        <v>#N/A</v>
      </c>
      <c r="H60" s="16" t="s">
        <v>8036</v>
      </c>
      <c r="I60" s="16"/>
      <c r="J60" s="16"/>
    </row>
    <row r="61" spans="1:10">
      <c r="A61" s="16">
        <v>73</v>
      </c>
      <c r="B61" s="16" t="s">
        <v>158</v>
      </c>
      <c r="C61" s="16" t="e">
        <v>#N/A</v>
      </c>
      <c r="D61" s="15">
        <v>44.8</v>
      </c>
      <c r="E61" s="16" t="e">
        <v>#N/A</v>
      </c>
      <c r="F61" s="16" t="e">
        <v>#N/A</v>
      </c>
      <c r="G61" s="16" t="e">
        <v>#N/A</v>
      </c>
      <c r="H61" s="16" t="s">
        <v>8036</v>
      </c>
      <c r="I61" s="16"/>
      <c r="J61" s="16"/>
    </row>
    <row r="62" spans="1:10">
      <c r="A62" s="16">
        <v>74</v>
      </c>
      <c r="B62" s="16" t="s">
        <v>159</v>
      </c>
      <c r="C62" s="16" t="e">
        <v>#N/A</v>
      </c>
      <c r="D62" s="15">
        <v>82.06</v>
      </c>
      <c r="E62" s="16" t="e">
        <v>#N/A</v>
      </c>
      <c r="F62" s="16" t="e">
        <v>#N/A</v>
      </c>
      <c r="G62" s="16" t="e">
        <v>#N/A</v>
      </c>
      <c r="H62" s="16" t="s">
        <v>8036</v>
      </c>
      <c r="I62" s="16"/>
      <c r="J62" s="16"/>
    </row>
    <row r="63" spans="1:10">
      <c r="A63" s="16">
        <v>75</v>
      </c>
      <c r="B63" s="16" t="s">
        <v>160</v>
      </c>
      <c r="C63" s="16" t="e">
        <v>#N/A</v>
      </c>
      <c r="D63" s="15">
        <v>65.75</v>
      </c>
      <c r="E63" s="16" t="e">
        <v>#N/A</v>
      </c>
      <c r="F63" s="16" t="e">
        <v>#N/A</v>
      </c>
      <c r="G63" s="16" t="e">
        <v>#N/A</v>
      </c>
      <c r="H63" s="16" t="s">
        <v>8036</v>
      </c>
      <c r="I63" s="16"/>
      <c r="J63" s="16"/>
    </row>
    <row r="64" spans="1:10">
      <c r="A64" s="16">
        <v>76</v>
      </c>
      <c r="B64" s="16" t="s">
        <v>161</v>
      </c>
      <c r="C64" s="16" t="e">
        <v>#N/A</v>
      </c>
      <c r="D64" s="15">
        <v>146.58000000000001</v>
      </c>
      <c r="E64" s="16" t="e">
        <v>#N/A</v>
      </c>
      <c r="F64" s="16" t="e">
        <v>#N/A</v>
      </c>
      <c r="G64" s="16" t="e">
        <v>#N/A</v>
      </c>
      <c r="H64" s="16" t="s">
        <v>8035</v>
      </c>
      <c r="I64" s="16"/>
      <c r="J64" s="16"/>
    </row>
    <row r="65" spans="1:10">
      <c r="A65" s="16">
        <v>77</v>
      </c>
      <c r="B65" s="16" t="s">
        <v>162</v>
      </c>
      <c r="C65" s="16">
        <v>81.98</v>
      </c>
      <c r="D65" s="15">
        <v>82.49</v>
      </c>
      <c r="E65" s="16">
        <v>83.01</v>
      </c>
      <c r="F65" s="16">
        <v>81.93</v>
      </c>
      <c r="G65" s="16">
        <v>529917</v>
      </c>
      <c r="H65" s="16" t="s">
        <v>8036</v>
      </c>
      <c r="I65" s="16"/>
      <c r="J65" s="16"/>
    </row>
    <row r="66" spans="1:10">
      <c r="A66" s="16">
        <v>78</v>
      </c>
      <c r="B66" s="16" t="s">
        <v>163</v>
      </c>
      <c r="C66" s="16" t="e">
        <v>#N/A</v>
      </c>
      <c r="D66" s="15">
        <v>43.48</v>
      </c>
      <c r="E66" s="16" t="e">
        <v>#N/A</v>
      </c>
      <c r="F66" s="16" t="e">
        <v>#N/A</v>
      </c>
      <c r="G66" s="16" t="e">
        <v>#N/A</v>
      </c>
      <c r="H66" s="16" t="s">
        <v>8036</v>
      </c>
      <c r="I66" s="16"/>
      <c r="J66" s="16"/>
    </row>
    <row r="67" spans="1:10">
      <c r="A67" s="16">
        <v>80</v>
      </c>
      <c r="B67" s="16" t="s">
        <v>164</v>
      </c>
      <c r="C67" s="16" t="e">
        <v>#N/A</v>
      </c>
      <c r="D67" s="15">
        <v>135.11000000000001</v>
      </c>
      <c r="E67" s="16" t="e">
        <v>#N/A</v>
      </c>
      <c r="F67" s="16" t="e">
        <v>#N/A</v>
      </c>
      <c r="G67" s="16" t="e">
        <v>#N/A</v>
      </c>
      <c r="H67" s="16" t="s">
        <v>8035</v>
      </c>
      <c r="I67" s="16"/>
      <c r="J67" s="16"/>
    </row>
    <row r="68" spans="1:10">
      <c r="A68" s="16">
        <v>81</v>
      </c>
      <c r="B68" s="16" t="s">
        <v>165</v>
      </c>
      <c r="C68" s="16" t="e">
        <v>#N/A</v>
      </c>
      <c r="D68" s="15">
        <v>45.73</v>
      </c>
      <c r="E68" s="16" t="e">
        <v>#N/A</v>
      </c>
      <c r="F68" s="16" t="e">
        <v>#N/A</v>
      </c>
      <c r="G68" s="16" t="e">
        <v>#N/A</v>
      </c>
      <c r="H68" s="16" t="s">
        <v>8036</v>
      </c>
      <c r="I68" s="16"/>
      <c r="J68" s="16"/>
    </row>
    <row r="69" spans="1:10">
      <c r="A69" s="16">
        <v>82</v>
      </c>
      <c r="B69" s="16" t="s">
        <v>166</v>
      </c>
      <c r="C69" s="16" t="e">
        <v>#N/A</v>
      </c>
      <c r="D69" s="15">
        <v>103.97</v>
      </c>
      <c r="E69" s="16" t="e">
        <v>#N/A</v>
      </c>
      <c r="F69" s="16" t="e">
        <v>#N/A</v>
      </c>
      <c r="G69" s="16" t="e">
        <v>#N/A</v>
      </c>
      <c r="H69" s="16" t="s">
        <v>8385</v>
      </c>
      <c r="I69" s="16"/>
      <c r="J69" s="16"/>
    </row>
    <row r="70" spans="1:10">
      <c r="A70" s="16">
        <v>83</v>
      </c>
      <c r="B70" s="16" t="s">
        <v>167</v>
      </c>
      <c r="C70" s="16" t="e">
        <v>#N/A</v>
      </c>
      <c r="D70" s="15">
        <v>91.98</v>
      </c>
      <c r="E70" s="16" t="e">
        <v>#N/A</v>
      </c>
      <c r="F70" s="16" t="e">
        <v>#N/A</v>
      </c>
      <c r="G70" s="16" t="e">
        <v>#N/A</v>
      </c>
      <c r="H70" s="16" t="s">
        <v>8035</v>
      </c>
      <c r="I70" s="16"/>
      <c r="J70" s="16"/>
    </row>
    <row r="71" spans="1:10">
      <c r="A71" s="16">
        <v>84</v>
      </c>
      <c r="B71" s="16" t="s">
        <v>168</v>
      </c>
      <c r="C71" s="16" t="e">
        <v>#N/A</v>
      </c>
      <c r="D71" s="15">
        <v>54.27</v>
      </c>
      <c r="E71" s="16" t="e">
        <v>#N/A</v>
      </c>
      <c r="F71" s="16" t="e">
        <v>#N/A</v>
      </c>
      <c r="G71" s="16" t="e">
        <v>#N/A</v>
      </c>
      <c r="H71" s="16" t="s">
        <v>8036</v>
      </c>
      <c r="I71" s="16"/>
      <c r="J71" s="16"/>
    </row>
    <row r="72" spans="1:10">
      <c r="A72" s="16">
        <v>85</v>
      </c>
      <c r="B72" s="16" t="s">
        <v>169</v>
      </c>
      <c r="C72" s="16" t="e">
        <v>#N/A</v>
      </c>
      <c r="D72" s="15">
        <v>67.47</v>
      </c>
      <c r="E72" s="16" t="e">
        <v>#N/A</v>
      </c>
      <c r="F72" s="16" t="e">
        <v>#N/A</v>
      </c>
      <c r="G72" s="16" t="e">
        <v>#N/A</v>
      </c>
      <c r="H72" s="16" t="s">
        <v>8036</v>
      </c>
      <c r="I72" s="16"/>
      <c r="J72" s="16"/>
    </row>
    <row r="73" spans="1:10">
      <c r="A73" s="16">
        <v>86</v>
      </c>
      <c r="B73" s="16" t="s">
        <v>170</v>
      </c>
      <c r="C73" s="16" t="e">
        <v>#N/A</v>
      </c>
      <c r="D73" s="15">
        <v>11.31</v>
      </c>
      <c r="E73" s="16" t="e">
        <v>#N/A</v>
      </c>
      <c r="F73" s="16" t="e">
        <v>#N/A</v>
      </c>
      <c r="G73" s="16" t="e">
        <v>#N/A</v>
      </c>
      <c r="H73" s="16" t="s">
        <v>8036</v>
      </c>
      <c r="I73" s="16"/>
      <c r="J73" s="16"/>
    </row>
    <row r="74" spans="1:10">
      <c r="A74" s="16">
        <v>87</v>
      </c>
      <c r="B74" s="16" t="s">
        <v>171</v>
      </c>
      <c r="C74" s="16" t="e">
        <v>#N/A</v>
      </c>
      <c r="D74" s="15">
        <v>74.44</v>
      </c>
      <c r="E74" s="16" t="e">
        <v>#N/A</v>
      </c>
      <c r="F74" s="16" t="e">
        <v>#N/A</v>
      </c>
      <c r="G74" s="16" t="e">
        <v>#N/A</v>
      </c>
      <c r="H74" s="16" t="s">
        <v>8036</v>
      </c>
      <c r="I74" s="16"/>
      <c r="J74" s="16"/>
    </row>
    <row r="75" spans="1:10">
      <c r="A75" s="16">
        <v>89</v>
      </c>
      <c r="B75" s="16" t="s">
        <v>172</v>
      </c>
      <c r="C75" s="16">
        <v>61.28</v>
      </c>
      <c r="D75" s="15">
        <v>61.61</v>
      </c>
      <c r="E75" s="16">
        <v>61.88</v>
      </c>
      <c r="F75" s="16">
        <v>61.07</v>
      </c>
      <c r="G75" s="16">
        <v>1296141</v>
      </c>
      <c r="H75" s="16" t="s">
        <v>8036</v>
      </c>
      <c r="I75" s="16"/>
      <c r="J75" s="16"/>
    </row>
    <row r="76" spans="1:10">
      <c r="A76" s="16">
        <v>90</v>
      </c>
      <c r="B76" s="16" t="s">
        <v>173</v>
      </c>
      <c r="C76" s="16" t="e">
        <v>#N/A</v>
      </c>
      <c r="D76" s="15">
        <v>43.35</v>
      </c>
      <c r="E76" s="16" t="e">
        <v>#N/A</v>
      </c>
      <c r="F76" s="16" t="e">
        <v>#N/A</v>
      </c>
      <c r="G76" s="16" t="e">
        <v>#N/A</v>
      </c>
      <c r="H76" s="16" t="s">
        <v>8036</v>
      </c>
      <c r="I76" s="16"/>
      <c r="J76" s="16"/>
    </row>
    <row r="77" spans="1:10">
      <c r="A77" s="16">
        <v>91</v>
      </c>
      <c r="B77" s="16" t="s">
        <v>174</v>
      </c>
      <c r="C77" s="16" t="e">
        <v>#N/A</v>
      </c>
      <c r="D77" s="15">
        <v>97.25</v>
      </c>
      <c r="E77" s="16" t="e">
        <v>#N/A</v>
      </c>
      <c r="F77" s="16" t="e">
        <v>#N/A</v>
      </c>
      <c r="G77" s="16" t="e">
        <v>#N/A</v>
      </c>
      <c r="H77" s="16" t="s">
        <v>8036</v>
      </c>
      <c r="I77" s="16"/>
      <c r="J77" s="16"/>
    </row>
    <row r="78" spans="1:10">
      <c r="A78" s="16">
        <v>92</v>
      </c>
      <c r="B78" s="16" t="s">
        <v>175</v>
      </c>
      <c r="C78" s="16">
        <v>61.19</v>
      </c>
      <c r="D78" s="15">
        <v>61.48</v>
      </c>
      <c r="E78" s="16">
        <v>61.79</v>
      </c>
      <c r="F78" s="16">
        <v>60.77</v>
      </c>
      <c r="G78" s="16">
        <v>538848</v>
      </c>
      <c r="H78" s="16" t="s">
        <v>8035</v>
      </c>
      <c r="I78" s="16"/>
      <c r="J78" s="16"/>
    </row>
    <row r="79" spans="1:10">
      <c r="A79" s="16">
        <v>93</v>
      </c>
      <c r="B79" s="16" t="s">
        <v>176</v>
      </c>
      <c r="C79" s="16" t="e">
        <v>#N/A</v>
      </c>
      <c r="D79" s="15">
        <v>6.23</v>
      </c>
      <c r="E79" s="16" t="e">
        <v>#N/A</v>
      </c>
      <c r="F79" s="16" t="e">
        <v>#N/A</v>
      </c>
      <c r="G79" s="16" t="e">
        <v>#N/A</v>
      </c>
      <c r="H79" s="16" t="s">
        <v>8036</v>
      </c>
      <c r="I79" s="16"/>
      <c r="J79" s="16"/>
    </row>
    <row r="80" spans="1:10">
      <c r="A80" s="16">
        <v>94</v>
      </c>
      <c r="B80" s="16" t="s">
        <v>177</v>
      </c>
      <c r="C80" s="16" t="e">
        <v>#N/A</v>
      </c>
      <c r="D80" s="15">
        <v>81.5</v>
      </c>
      <c r="E80" s="16" t="e">
        <v>#N/A</v>
      </c>
      <c r="F80" s="16" t="e">
        <v>#N/A</v>
      </c>
      <c r="G80" s="16" t="e">
        <v>#N/A</v>
      </c>
      <c r="H80" s="16" t="s">
        <v>8036</v>
      </c>
      <c r="I80" s="16"/>
      <c r="J80" s="16"/>
    </row>
    <row r="81" spans="1:10">
      <c r="A81" s="16">
        <v>96</v>
      </c>
      <c r="B81" s="16" t="s">
        <v>178</v>
      </c>
      <c r="C81" s="16" t="e">
        <v>#N/A</v>
      </c>
      <c r="D81" s="15">
        <v>41.7</v>
      </c>
      <c r="E81" s="16" t="e">
        <v>#N/A</v>
      </c>
      <c r="F81" s="16" t="e">
        <v>#N/A</v>
      </c>
      <c r="G81" s="16" t="e">
        <v>#N/A</v>
      </c>
      <c r="H81" s="16" t="s">
        <v>8035</v>
      </c>
      <c r="I81" s="16"/>
      <c r="J81" s="16"/>
    </row>
    <row r="82" spans="1:10">
      <c r="A82" s="16">
        <v>97</v>
      </c>
      <c r="B82" s="16" t="s">
        <v>179</v>
      </c>
      <c r="C82" s="16" t="e">
        <v>#N/A</v>
      </c>
      <c r="D82" s="15">
        <v>13.62</v>
      </c>
      <c r="E82" s="16" t="e">
        <v>#N/A</v>
      </c>
      <c r="F82" s="16" t="e">
        <v>#N/A</v>
      </c>
      <c r="G82" s="16" t="e">
        <v>#N/A</v>
      </c>
      <c r="H82" s="16" t="s">
        <v>8035</v>
      </c>
      <c r="I82" s="16"/>
      <c r="J82" s="16"/>
    </row>
    <row r="83" spans="1:10">
      <c r="A83" s="16">
        <v>98</v>
      </c>
      <c r="B83" s="16" t="s">
        <v>180</v>
      </c>
      <c r="C83" s="16" t="e">
        <v>#N/A</v>
      </c>
      <c r="D83" s="15">
        <v>162.6</v>
      </c>
      <c r="E83" s="16" t="e">
        <v>#N/A</v>
      </c>
      <c r="F83" s="16" t="e">
        <v>#N/A</v>
      </c>
      <c r="G83" s="16" t="e">
        <v>#N/A</v>
      </c>
      <c r="H83" s="16" t="s">
        <v>8035</v>
      </c>
      <c r="I83" s="16"/>
      <c r="J83" s="16"/>
    </row>
    <row r="84" spans="1:10">
      <c r="A84" s="16">
        <v>99</v>
      </c>
      <c r="B84" s="16" t="s">
        <v>181</v>
      </c>
      <c r="C84" s="16" t="e">
        <v>#N/A</v>
      </c>
      <c r="D84" s="15">
        <v>128.81</v>
      </c>
      <c r="E84" s="16" t="e">
        <v>#N/A</v>
      </c>
      <c r="F84" s="16" t="e">
        <v>#N/A</v>
      </c>
      <c r="G84" s="16" t="e">
        <v>#N/A</v>
      </c>
      <c r="H84" s="16" t="s">
        <v>8036</v>
      </c>
      <c r="I84" s="16"/>
      <c r="J84" s="16"/>
    </row>
    <row r="85" spans="1:10">
      <c r="A85" s="16">
        <v>100</v>
      </c>
      <c r="B85" s="16" t="s">
        <v>182</v>
      </c>
      <c r="C85" s="16">
        <v>126.6</v>
      </c>
      <c r="D85" s="15">
        <v>127.51</v>
      </c>
      <c r="E85" s="16">
        <v>127.97</v>
      </c>
      <c r="F85" s="16">
        <v>125.9</v>
      </c>
      <c r="G85" s="16">
        <v>457178</v>
      </c>
      <c r="H85" s="16" t="s">
        <v>8036</v>
      </c>
      <c r="I85" s="16"/>
      <c r="J85" s="16"/>
    </row>
    <row r="86" spans="1:10">
      <c r="A86" s="16">
        <v>101</v>
      </c>
      <c r="B86" s="16" t="s">
        <v>183</v>
      </c>
      <c r="C86" s="16" t="e">
        <v>#N/A</v>
      </c>
      <c r="D86" s="15">
        <v>948.23</v>
      </c>
      <c r="E86" s="16" t="e">
        <v>#N/A</v>
      </c>
      <c r="F86" s="16" t="e">
        <v>#N/A</v>
      </c>
      <c r="G86" s="16" t="e">
        <v>#N/A</v>
      </c>
      <c r="H86" s="16" t="s">
        <v>8035</v>
      </c>
      <c r="I86" s="16"/>
      <c r="J86" s="16"/>
    </row>
    <row r="87" spans="1:10">
      <c r="A87" s="16">
        <v>102</v>
      </c>
      <c r="B87" s="16" t="s">
        <v>184</v>
      </c>
      <c r="C87" s="16" t="e">
        <v>#N/A</v>
      </c>
      <c r="D87" s="15">
        <v>41.65</v>
      </c>
      <c r="E87" s="16" t="e">
        <v>#N/A</v>
      </c>
      <c r="F87" s="16" t="e">
        <v>#N/A</v>
      </c>
      <c r="G87" s="16" t="e">
        <v>#N/A</v>
      </c>
      <c r="H87" s="16" t="s">
        <v>8036</v>
      </c>
      <c r="I87" s="16"/>
      <c r="J87" s="16"/>
    </row>
    <row r="88" spans="1:10">
      <c r="A88" s="16">
        <v>103</v>
      </c>
      <c r="B88" s="16" t="s">
        <v>185</v>
      </c>
      <c r="C88" s="16">
        <v>12.02</v>
      </c>
      <c r="D88" s="15">
        <v>11.99</v>
      </c>
      <c r="E88" s="16">
        <v>12.1</v>
      </c>
      <c r="F88" s="16">
        <v>11.89</v>
      </c>
      <c r="G88" s="16">
        <v>529595</v>
      </c>
      <c r="H88" s="16" t="s">
        <v>8036</v>
      </c>
      <c r="I88" s="16"/>
      <c r="J88" s="16"/>
    </row>
    <row r="89" spans="1:10">
      <c r="A89" s="16">
        <v>104</v>
      </c>
      <c r="B89" s="16" t="s">
        <v>186</v>
      </c>
      <c r="C89" s="16" t="e">
        <v>#N/A</v>
      </c>
      <c r="D89" s="15">
        <v>120.29</v>
      </c>
      <c r="E89" s="16" t="e">
        <v>#N/A</v>
      </c>
      <c r="F89" s="16" t="e">
        <v>#N/A</v>
      </c>
      <c r="G89" s="16" t="e">
        <v>#N/A</v>
      </c>
      <c r="H89" s="16" t="s">
        <v>8036</v>
      </c>
      <c r="I89" s="16"/>
      <c r="J89" s="16"/>
    </row>
    <row r="90" spans="1:10">
      <c r="A90" s="16">
        <v>105</v>
      </c>
      <c r="B90" s="16" t="s">
        <v>187</v>
      </c>
      <c r="C90" s="16" t="e">
        <v>#N/A</v>
      </c>
      <c r="D90" s="15">
        <v>48.79</v>
      </c>
      <c r="E90" s="16" t="e">
        <v>#N/A</v>
      </c>
      <c r="F90" s="16" t="e">
        <v>#N/A</v>
      </c>
      <c r="G90" s="16" t="e">
        <v>#N/A</v>
      </c>
      <c r="H90" s="16" t="s">
        <v>8036</v>
      </c>
      <c r="I90" s="16"/>
      <c r="J90" s="16"/>
    </row>
    <row r="91" spans="1:10">
      <c r="A91" s="16">
        <v>106</v>
      </c>
      <c r="B91" s="16" t="s">
        <v>188</v>
      </c>
      <c r="C91" s="16" t="e">
        <v>#N/A</v>
      </c>
      <c r="D91" s="15">
        <v>56.67</v>
      </c>
      <c r="E91" s="16" t="e">
        <v>#N/A</v>
      </c>
      <c r="F91" s="16" t="e">
        <v>#N/A</v>
      </c>
      <c r="G91" s="16" t="e">
        <v>#N/A</v>
      </c>
      <c r="H91" s="16" t="s">
        <v>8036</v>
      </c>
      <c r="I91" s="16"/>
      <c r="J91" s="16"/>
    </row>
    <row r="92" spans="1:10">
      <c r="A92" s="16">
        <v>107</v>
      </c>
      <c r="B92" s="16" t="s">
        <v>189</v>
      </c>
      <c r="C92" s="16" t="e">
        <v>#N/A</v>
      </c>
      <c r="D92" s="15">
        <v>142.03</v>
      </c>
      <c r="E92" s="16" t="e">
        <v>#N/A</v>
      </c>
      <c r="F92" s="16" t="e">
        <v>#N/A</v>
      </c>
      <c r="G92" s="16" t="e">
        <v>#N/A</v>
      </c>
      <c r="H92" s="16" t="s">
        <v>8036</v>
      </c>
      <c r="I92" s="16"/>
      <c r="J92" s="16"/>
    </row>
    <row r="93" spans="1:10">
      <c r="A93" s="16">
        <v>108</v>
      </c>
      <c r="B93" s="16" t="s">
        <v>190</v>
      </c>
      <c r="C93" s="16">
        <v>72.58</v>
      </c>
      <c r="D93" s="15">
        <v>71.89</v>
      </c>
      <c r="E93" s="16">
        <v>72.650000000000006</v>
      </c>
      <c r="F93" s="16">
        <v>71.89</v>
      </c>
      <c r="G93" s="16">
        <v>335206</v>
      </c>
      <c r="H93" s="16" t="s">
        <v>8036</v>
      </c>
      <c r="I93" s="16"/>
      <c r="J93" s="16"/>
    </row>
    <row r="94" spans="1:10">
      <c r="A94" s="16">
        <v>110</v>
      </c>
      <c r="B94" s="16" t="s">
        <v>191</v>
      </c>
      <c r="C94" s="16">
        <v>190.69</v>
      </c>
      <c r="D94" s="15">
        <v>191.02</v>
      </c>
      <c r="E94" s="16">
        <v>192.04</v>
      </c>
      <c r="F94" s="16">
        <v>189.42</v>
      </c>
      <c r="G94" s="16">
        <v>143256</v>
      </c>
      <c r="H94" s="16" t="s">
        <v>8036</v>
      </c>
      <c r="I94" s="16"/>
      <c r="J94" s="16"/>
    </row>
    <row r="95" spans="1:10">
      <c r="A95" s="16">
        <v>111</v>
      </c>
      <c r="B95" s="16" t="s">
        <v>192</v>
      </c>
      <c r="C95" s="16" t="e">
        <v>#N/A</v>
      </c>
      <c r="D95" s="15">
        <v>4.7</v>
      </c>
      <c r="E95" s="16" t="e">
        <v>#N/A</v>
      </c>
      <c r="F95" s="16" t="e">
        <v>#N/A</v>
      </c>
      <c r="G95" s="16" t="e">
        <v>#N/A</v>
      </c>
      <c r="H95" s="16" t="s">
        <v>8036</v>
      </c>
      <c r="I95" s="16"/>
      <c r="J95" s="16"/>
    </row>
    <row r="96" spans="1:10">
      <c r="A96" s="16">
        <v>112</v>
      </c>
      <c r="B96" s="16" t="s">
        <v>193</v>
      </c>
      <c r="C96" s="16" t="e">
        <v>#N/A</v>
      </c>
      <c r="D96" s="15">
        <v>83.6</v>
      </c>
      <c r="E96" s="16" t="e">
        <v>#N/A</v>
      </c>
      <c r="F96" s="16" t="e">
        <v>#N/A</v>
      </c>
      <c r="G96" s="16" t="e">
        <v>#N/A</v>
      </c>
      <c r="H96" s="16" t="s">
        <v>8036</v>
      </c>
      <c r="I96" s="16"/>
      <c r="J96" s="16"/>
    </row>
    <row r="97" spans="1:10">
      <c r="A97" s="16">
        <v>113</v>
      </c>
      <c r="B97" s="16" t="s">
        <v>194</v>
      </c>
      <c r="C97" s="16" t="e">
        <v>#N/A</v>
      </c>
      <c r="D97" s="15">
        <v>79.23</v>
      </c>
      <c r="E97" s="16" t="e">
        <v>#N/A</v>
      </c>
      <c r="F97" s="16" t="e">
        <v>#N/A</v>
      </c>
      <c r="G97" s="16" t="e">
        <v>#N/A</v>
      </c>
      <c r="H97" s="16" t="s">
        <v>8036</v>
      </c>
      <c r="I97" s="16"/>
      <c r="J97" s="16"/>
    </row>
    <row r="98" spans="1:10">
      <c r="A98" s="16">
        <v>115</v>
      </c>
      <c r="B98" s="16" t="s">
        <v>195</v>
      </c>
      <c r="C98" s="16">
        <v>692.73</v>
      </c>
      <c r="D98" s="15">
        <v>682.99</v>
      </c>
      <c r="E98" s="16">
        <v>694.55</v>
      </c>
      <c r="F98" s="16">
        <v>680</v>
      </c>
      <c r="G98" s="16">
        <v>79003</v>
      </c>
      <c r="H98" s="16" t="s">
        <v>8036</v>
      </c>
      <c r="I98" s="16"/>
      <c r="J98" s="16"/>
    </row>
    <row r="99" spans="1:10">
      <c r="A99" s="16">
        <v>116</v>
      </c>
      <c r="B99" s="16" t="s">
        <v>196</v>
      </c>
      <c r="C99" s="16" t="e">
        <v>#N/A</v>
      </c>
      <c r="D99" s="15">
        <v>182.39</v>
      </c>
      <c r="E99" s="16" t="e">
        <v>#N/A</v>
      </c>
      <c r="F99" s="16" t="e">
        <v>#N/A</v>
      </c>
      <c r="G99" s="16" t="e">
        <v>#N/A</v>
      </c>
      <c r="H99" s="16" t="s">
        <v>8036</v>
      </c>
      <c r="I99" s="16"/>
      <c r="J99" s="16"/>
    </row>
    <row r="100" spans="1:10">
      <c r="A100" s="16">
        <v>117</v>
      </c>
      <c r="B100" s="16" t="s">
        <v>197</v>
      </c>
      <c r="C100" s="16">
        <v>55.7</v>
      </c>
      <c r="D100" s="15">
        <v>55.59</v>
      </c>
      <c r="E100" s="16">
        <v>55.91</v>
      </c>
      <c r="F100" s="16">
        <v>55.34</v>
      </c>
      <c r="G100" s="16">
        <v>677072</v>
      </c>
      <c r="H100" s="16" t="s">
        <v>8036</v>
      </c>
      <c r="I100" s="16"/>
      <c r="J100" s="16"/>
    </row>
    <row r="101" spans="1:10">
      <c r="A101" s="16">
        <v>118</v>
      </c>
      <c r="B101" s="16" t="s">
        <v>198</v>
      </c>
      <c r="C101" s="16" t="e">
        <v>#N/A</v>
      </c>
      <c r="D101" s="15">
        <v>37.43</v>
      </c>
      <c r="E101" s="16" t="e">
        <v>#N/A</v>
      </c>
      <c r="F101" s="16" t="e">
        <v>#N/A</v>
      </c>
      <c r="G101" s="16" t="e">
        <v>#N/A</v>
      </c>
      <c r="H101" s="16" t="s">
        <v>8035</v>
      </c>
      <c r="I101" s="16"/>
      <c r="J101" s="16"/>
    </row>
    <row r="102" spans="1:10">
      <c r="A102" s="16">
        <v>119</v>
      </c>
      <c r="B102" s="16" t="s">
        <v>199</v>
      </c>
      <c r="C102" s="16" t="e">
        <v>#N/A</v>
      </c>
      <c r="D102" s="15">
        <v>43.58</v>
      </c>
      <c r="E102" s="16" t="e">
        <v>#N/A</v>
      </c>
      <c r="F102" s="16" t="e">
        <v>#N/A</v>
      </c>
      <c r="G102" s="16" t="e">
        <v>#N/A</v>
      </c>
      <c r="H102" s="16" t="s">
        <v>8036</v>
      </c>
      <c r="I102" s="16"/>
      <c r="J102" s="16"/>
    </row>
    <row r="103" spans="1:10">
      <c r="A103" s="16">
        <v>120</v>
      </c>
      <c r="B103" s="16" t="s">
        <v>200</v>
      </c>
      <c r="C103" s="16" t="e">
        <v>#N/A</v>
      </c>
      <c r="D103" s="15">
        <v>51.46</v>
      </c>
      <c r="E103" s="16" t="e">
        <v>#N/A</v>
      </c>
      <c r="F103" s="16" t="e">
        <v>#N/A</v>
      </c>
      <c r="G103" s="16" t="e">
        <v>#N/A</v>
      </c>
      <c r="H103" s="16" t="s">
        <v>8036</v>
      </c>
      <c r="I103" s="16"/>
      <c r="J103" s="16"/>
    </row>
    <row r="104" spans="1:10">
      <c r="A104" s="16">
        <v>121</v>
      </c>
      <c r="B104" s="16" t="s">
        <v>201</v>
      </c>
      <c r="C104" s="16" t="e">
        <v>#N/A</v>
      </c>
      <c r="D104" s="15">
        <v>306.92</v>
      </c>
      <c r="E104" s="16" t="e">
        <v>#N/A</v>
      </c>
      <c r="F104" s="16" t="e">
        <v>#N/A</v>
      </c>
      <c r="G104" s="16" t="e">
        <v>#N/A</v>
      </c>
      <c r="H104" s="16" t="s">
        <v>8036</v>
      </c>
      <c r="I104" s="16"/>
      <c r="J104" s="16"/>
    </row>
    <row r="105" spans="1:10">
      <c r="A105" s="16">
        <v>123</v>
      </c>
      <c r="B105" s="16" t="s">
        <v>202</v>
      </c>
      <c r="C105" s="16">
        <v>186.43</v>
      </c>
      <c r="D105" s="15">
        <v>186.38</v>
      </c>
      <c r="E105" s="16">
        <v>187.48</v>
      </c>
      <c r="F105" s="16">
        <v>184.84</v>
      </c>
      <c r="G105" s="16">
        <v>386420</v>
      </c>
      <c r="H105" s="16" t="s">
        <v>8036</v>
      </c>
      <c r="I105" s="16"/>
      <c r="J105" s="16"/>
    </row>
    <row r="106" spans="1:10">
      <c r="A106" s="16">
        <v>124</v>
      </c>
      <c r="B106" s="16" t="s">
        <v>203</v>
      </c>
      <c r="C106" s="16" t="e">
        <v>#N/A</v>
      </c>
      <c r="D106" s="15">
        <v>42.75</v>
      </c>
      <c r="E106" s="16" t="e">
        <v>#N/A</v>
      </c>
      <c r="F106" s="16" t="e">
        <v>#N/A</v>
      </c>
      <c r="G106" s="16" t="e">
        <v>#N/A</v>
      </c>
      <c r="H106" s="16" t="s">
        <v>8036</v>
      </c>
      <c r="I106" s="16"/>
      <c r="J106" s="16"/>
    </row>
    <row r="107" spans="1:10">
      <c r="A107" s="16">
        <v>125</v>
      </c>
      <c r="B107" s="16" t="s">
        <v>204</v>
      </c>
      <c r="C107" s="16" t="e">
        <v>#N/A</v>
      </c>
      <c r="D107" s="15">
        <v>47.36</v>
      </c>
      <c r="E107" s="16" t="e">
        <v>#N/A</v>
      </c>
      <c r="F107" s="16" t="e">
        <v>#N/A</v>
      </c>
      <c r="G107" s="16" t="e">
        <v>#N/A</v>
      </c>
      <c r="H107" s="16" t="s">
        <v>8036</v>
      </c>
      <c r="I107" s="16"/>
      <c r="J107" s="16"/>
    </row>
    <row r="108" spans="1:10">
      <c r="A108" s="16">
        <v>126</v>
      </c>
      <c r="B108" s="16" t="s">
        <v>205</v>
      </c>
      <c r="C108" s="16" t="e">
        <v>#N/A</v>
      </c>
      <c r="D108" s="15">
        <v>59.71</v>
      </c>
      <c r="E108" s="16" t="e">
        <v>#N/A</v>
      </c>
      <c r="F108" s="16" t="e">
        <v>#N/A</v>
      </c>
      <c r="G108" s="16" t="e">
        <v>#N/A</v>
      </c>
      <c r="H108" s="16" t="s">
        <v>8036</v>
      </c>
      <c r="I108" s="16"/>
      <c r="J108" s="16"/>
    </row>
    <row r="109" spans="1:10">
      <c r="A109" s="16">
        <v>127</v>
      </c>
      <c r="B109" s="16" t="s">
        <v>206</v>
      </c>
      <c r="C109" s="16" t="e">
        <v>#N/A</v>
      </c>
      <c r="D109" s="15">
        <v>271.02999999999997</v>
      </c>
      <c r="E109" s="16" t="e">
        <v>#N/A</v>
      </c>
      <c r="F109" s="16" t="e">
        <v>#N/A</v>
      </c>
      <c r="G109" s="16" t="e">
        <v>#N/A</v>
      </c>
      <c r="H109" s="16" t="s">
        <v>8035</v>
      </c>
      <c r="I109" s="16"/>
      <c r="J109" s="16"/>
    </row>
    <row r="110" spans="1:10">
      <c r="A110" s="16">
        <v>129</v>
      </c>
      <c r="B110" s="16" t="s">
        <v>207</v>
      </c>
      <c r="C110" s="16" t="e">
        <v>#N/A</v>
      </c>
      <c r="D110" s="15">
        <v>47.18</v>
      </c>
      <c r="E110" s="16" t="e">
        <v>#N/A</v>
      </c>
      <c r="F110" s="16" t="e">
        <v>#N/A</v>
      </c>
      <c r="G110" s="16" t="e">
        <v>#N/A</v>
      </c>
      <c r="H110" s="16" t="s">
        <v>8036</v>
      </c>
      <c r="I110" s="16"/>
      <c r="J110" s="16"/>
    </row>
    <row r="111" spans="1:10">
      <c r="A111" s="16">
        <v>130</v>
      </c>
      <c r="B111" s="16" t="s">
        <v>208</v>
      </c>
      <c r="C111" s="16" t="e">
        <v>#N/A</v>
      </c>
      <c r="D111" s="15">
        <v>76.92</v>
      </c>
      <c r="E111" s="16" t="e">
        <v>#N/A</v>
      </c>
      <c r="F111" s="16" t="e">
        <v>#N/A</v>
      </c>
      <c r="G111" s="16" t="e">
        <v>#N/A</v>
      </c>
      <c r="H111" s="16" t="s">
        <v>8036</v>
      </c>
      <c r="I111" s="16"/>
      <c r="J111" s="16"/>
    </row>
    <row r="112" spans="1:10">
      <c r="A112" s="16">
        <v>132</v>
      </c>
      <c r="B112" s="16" t="s">
        <v>209</v>
      </c>
      <c r="C112" s="16" t="e">
        <v>#N/A</v>
      </c>
      <c r="D112" s="15">
        <v>44.45</v>
      </c>
      <c r="E112" s="16" t="e">
        <v>#N/A</v>
      </c>
      <c r="F112" s="16" t="e">
        <v>#N/A</v>
      </c>
      <c r="G112" s="16" t="e">
        <v>#N/A</v>
      </c>
      <c r="H112" s="16" t="s">
        <v>8036</v>
      </c>
      <c r="I112" s="16"/>
      <c r="J112" s="16"/>
    </row>
    <row r="113" spans="1:10">
      <c r="A113" s="16">
        <v>133</v>
      </c>
      <c r="B113" s="16" t="s">
        <v>210</v>
      </c>
      <c r="C113" s="16">
        <v>56.37</v>
      </c>
      <c r="D113" s="15">
        <v>56.31</v>
      </c>
      <c r="E113" s="16">
        <v>56.82</v>
      </c>
      <c r="F113" s="16">
        <v>55.92</v>
      </c>
      <c r="G113" s="16">
        <v>2163822</v>
      </c>
      <c r="H113" s="16" t="s">
        <v>8036</v>
      </c>
      <c r="I113" s="16"/>
      <c r="J113" s="16"/>
    </row>
    <row r="114" spans="1:10">
      <c r="A114" s="16">
        <v>135</v>
      </c>
      <c r="B114" s="16" t="s">
        <v>211</v>
      </c>
      <c r="C114" s="16" t="e">
        <v>#N/A</v>
      </c>
      <c r="D114" s="15">
        <v>26.4</v>
      </c>
      <c r="E114" s="16" t="e">
        <v>#N/A</v>
      </c>
      <c r="F114" s="16" t="e">
        <v>#N/A</v>
      </c>
      <c r="G114" s="16" t="e">
        <v>#N/A</v>
      </c>
      <c r="H114" s="16" t="s">
        <v>8036</v>
      </c>
      <c r="I114" s="16"/>
      <c r="J114" s="16"/>
    </row>
    <row r="115" spans="1:10">
      <c r="A115" s="16">
        <v>136</v>
      </c>
      <c r="B115" s="16" t="s">
        <v>212</v>
      </c>
      <c r="C115" s="16" t="e">
        <v>#N/A</v>
      </c>
      <c r="D115" s="15">
        <v>126.97</v>
      </c>
      <c r="E115" s="16" t="e">
        <v>#N/A</v>
      </c>
      <c r="F115" s="16" t="e">
        <v>#N/A</v>
      </c>
      <c r="G115" s="16" t="e">
        <v>#N/A</v>
      </c>
      <c r="H115" s="16" t="s">
        <v>8036</v>
      </c>
      <c r="I115" s="16"/>
      <c r="J115" s="16"/>
    </row>
    <row r="116" spans="1:10">
      <c r="A116" s="16">
        <v>137</v>
      </c>
      <c r="B116" s="16" t="s">
        <v>213</v>
      </c>
      <c r="C116" s="16" t="e">
        <v>#N/A</v>
      </c>
      <c r="D116" s="15">
        <v>59.46</v>
      </c>
      <c r="E116" s="16" t="e">
        <v>#N/A</v>
      </c>
      <c r="F116" s="16" t="e">
        <v>#N/A</v>
      </c>
      <c r="G116" s="16" t="e">
        <v>#N/A</v>
      </c>
      <c r="H116" s="16" t="s">
        <v>8036</v>
      </c>
      <c r="I116" s="16"/>
      <c r="J116" s="16"/>
    </row>
    <row r="117" spans="1:10">
      <c r="A117" s="16">
        <v>138</v>
      </c>
      <c r="B117" s="16" t="s">
        <v>214</v>
      </c>
      <c r="C117" s="16" t="e">
        <v>#N/A</v>
      </c>
      <c r="D117" s="15">
        <v>32.799999999999997</v>
      </c>
      <c r="E117" s="16" t="e">
        <v>#N/A</v>
      </c>
      <c r="F117" s="16" t="e">
        <v>#N/A</v>
      </c>
      <c r="G117" s="16" t="e">
        <v>#N/A</v>
      </c>
      <c r="H117" s="16" t="s">
        <v>8035</v>
      </c>
      <c r="I117" s="16"/>
      <c r="J117" s="16"/>
    </row>
    <row r="118" spans="1:10">
      <c r="A118" s="16">
        <v>139</v>
      </c>
      <c r="B118" s="16" t="s">
        <v>215</v>
      </c>
      <c r="C118" s="16" t="e">
        <v>#N/A</v>
      </c>
      <c r="D118" s="15">
        <v>38.29</v>
      </c>
      <c r="E118" s="16" t="e">
        <v>#N/A</v>
      </c>
      <c r="F118" s="16" t="e">
        <v>#N/A</v>
      </c>
      <c r="G118" s="16" t="e">
        <v>#N/A</v>
      </c>
      <c r="H118" s="16" t="s">
        <v>8036</v>
      </c>
      <c r="I118" s="16"/>
      <c r="J118" s="16"/>
    </row>
    <row r="119" spans="1:10">
      <c r="A119" s="16">
        <v>140</v>
      </c>
      <c r="B119" s="16" t="s">
        <v>216</v>
      </c>
      <c r="C119" s="16" t="e">
        <v>#N/A</v>
      </c>
      <c r="D119" s="15">
        <v>72.19</v>
      </c>
      <c r="E119" s="16" t="e">
        <v>#N/A</v>
      </c>
      <c r="F119" s="16" t="e">
        <v>#N/A</v>
      </c>
      <c r="G119" s="16" t="e">
        <v>#N/A</v>
      </c>
      <c r="H119" s="16" t="s">
        <v>8036</v>
      </c>
      <c r="I119" s="16"/>
      <c r="J119" s="16"/>
    </row>
    <row r="120" spans="1:10">
      <c r="A120" s="16">
        <v>142</v>
      </c>
      <c r="B120" s="16" t="s">
        <v>217</v>
      </c>
      <c r="C120" s="16">
        <v>102.65</v>
      </c>
      <c r="D120" s="15">
        <v>102</v>
      </c>
      <c r="E120" s="16">
        <v>102.95</v>
      </c>
      <c r="F120" s="16">
        <v>101.41</v>
      </c>
      <c r="G120" s="16">
        <v>1142329</v>
      </c>
      <c r="H120" s="16" t="s">
        <v>8036</v>
      </c>
      <c r="I120" s="16"/>
      <c r="J120" s="16"/>
    </row>
    <row r="121" spans="1:10">
      <c r="A121" s="16">
        <v>144</v>
      </c>
      <c r="B121" s="16" t="s">
        <v>218</v>
      </c>
      <c r="C121" s="16">
        <v>36.04</v>
      </c>
      <c r="D121" s="15">
        <v>36.25</v>
      </c>
      <c r="E121" s="16">
        <v>36.5</v>
      </c>
      <c r="F121" s="16">
        <v>35.93</v>
      </c>
      <c r="G121" s="16">
        <v>601934</v>
      </c>
      <c r="H121" s="16" t="s">
        <v>8036</v>
      </c>
      <c r="I121" s="16"/>
      <c r="J121" s="16"/>
    </row>
    <row r="122" spans="1:10">
      <c r="A122" s="16">
        <v>145</v>
      </c>
      <c r="B122" s="16" t="s">
        <v>219</v>
      </c>
      <c r="C122" s="16" t="e">
        <v>#N/A</v>
      </c>
      <c r="D122" s="15">
        <v>66.650000000000006</v>
      </c>
      <c r="E122" s="16" t="e">
        <v>#N/A</v>
      </c>
      <c r="F122" s="16" t="e">
        <v>#N/A</v>
      </c>
      <c r="G122" s="16" t="e">
        <v>#N/A</v>
      </c>
      <c r="H122" s="16" t="s">
        <v>8036</v>
      </c>
      <c r="I122" s="16"/>
      <c r="J122" s="16"/>
    </row>
    <row r="123" spans="1:10">
      <c r="A123" s="16">
        <v>147</v>
      </c>
      <c r="B123" s="16" t="s">
        <v>220</v>
      </c>
      <c r="C123" s="16">
        <v>124.09</v>
      </c>
      <c r="D123" s="15">
        <v>124.06</v>
      </c>
      <c r="E123" s="16">
        <v>124.69499999999999</v>
      </c>
      <c r="F123" s="16">
        <v>123.79</v>
      </c>
      <c r="G123" s="16">
        <v>1145729</v>
      </c>
      <c r="H123" s="16" t="s">
        <v>8035</v>
      </c>
      <c r="I123" s="16"/>
      <c r="J123" s="16"/>
    </row>
    <row r="124" spans="1:10">
      <c r="A124" s="16">
        <v>149</v>
      </c>
      <c r="B124" s="16" t="s">
        <v>221</v>
      </c>
      <c r="C124" s="16" t="e">
        <v>#N/A</v>
      </c>
      <c r="D124" s="15">
        <v>26.73</v>
      </c>
      <c r="E124" s="16" t="e">
        <v>#N/A</v>
      </c>
      <c r="F124" s="16" t="e">
        <v>#N/A</v>
      </c>
      <c r="G124" s="16" t="e">
        <v>#N/A</v>
      </c>
      <c r="H124" s="16" t="s">
        <v>8036</v>
      </c>
      <c r="I124" s="16"/>
      <c r="J124" s="16"/>
    </row>
    <row r="125" spans="1:10">
      <c r="A125" s="16">
        <v>150</v>
      </c>
      <c r="B125" s="16" t="s">
        <v>222</v>
      </c>
      <c r="C125" s="16">
        <v>5.25</v>
      </c>
      <c r="D125" s="15">
        <v>5.31</v>
      </c>
      <c r="E125" s="16">
        <v>5.34</v>
      </c>
      <c r="F125" s="16">
        <v>5.22</v>
      </c>
      <c r="G125" s="16">
        <v>3568471</v>
      </c>
      <c r="H125" s="16" t="s">
        <v>8036</v>
      </c>
      <c r="I125" s="16"/>
      <c r="J125" s="16"/>
    </row>
    <row r="126" spans="1:10">
      <c r="A126" s="16">
        <v>151</v>
      </c>
      <c r="B126" s="16" t="s">
        <v>223</v>
      </c>
      <c r="C126" s="16" t="e">
        <v>#N/A</v>
      </c>
      <c r="D126" s="15">
        <v>72.55</v>
      </c>
      <c r="E126" s="16" t="e">
        <v>#N/A</v>
      </c>
      <c r="F126" s="16" t="e">
        <v>#N/A</v>
      </c>
      <c r="G126" s="16" t="e">
        <v>#N/A</v>
      </c>
      <c r="H126" s="16" t="s">
        <v>8035</v>
      </c>
      <c r="I126" s="16"/>
      <c r="J126" s="16"/>
    </row>
    <row r="127" spans="1:10">
      <c r="A127" s="16">
        <v>152</v>
      </c>
      <c r="B127" s="16" t="s">
        <v>224</v>
      </c>
      <c r="C127" s="16" t="e">
        <v>#N/A</v>
      </c>
      <c r="D127" s="15">
        <v>157.52000000000001</v>
      </c>
      <c r="E127" s="16" t="e">
        <v>#N/A</v>
      </c>
      <c r="F127" s="16" t="e">
        <v>#N/A</v>
      </c>
      <c r="G127" s="16" t="e">
        <v>#N/A</v>
      </c>
      <c r="H127" s="16" t="s">
        <v>8036</v>
      </c>
      <c r="I127" s="16"/>
      <c r="J127" s="16"/>
    </row>
    <row r="128" spans="1:10">
      <c r="A128" s="16">
        <v>153</v>
      </c>
      <c r="B128" s="16" t="s">
        <v>225</v>
      </c>
      <c r="C128" s="16" t="e">
        <v>#N/A</v>
      </c>
      <c r="D128" s="15">
        <v>71.12</v>
      </c>
      <c r="E128" s="16" t="e">
        <v>#N/A</v>
      </c>
      <c r="F128" s="16" t="e">
        <v>#N/A</v>
      </c>
      <c r="G128" s="16" t="e">
        <v>#N/A</v>
      </c>
      <c r="H128" s="16" t="s">
        <v>8035</v>
      </c>
      <c r="I128" s="16"/>
      <c r="J128" s="16"/>
    </row>
    <row r="129" spans="1:10">
      <c r="A129" s="16">
        <v>154</v>
      </c>
      <c r="B129" s="16" t="s">
        <v>226</v>
      </c>
      <c r="C129" s="16">
        <v>72.290000000000006</v>
      </c>
      <c r="D129" s="15">
        <v>71.8</v>
      </c>
      <c r="E129" s="16">
        <v>72.55</v>
      </c>
      <c r="F129" s="16">
        <v>71.775000000000006</v>
      </c>
      <c r="G129" s="16">
        <v>856500</v>
      </c>
      <c r="H129" s="16" t="s">
        <v>8036</v>
      </c>
      <c r="I129" s="16"/>
      <c r="J129" s="16"/>
    </row>
    <row r="130" spans="1:10">
      <c r="A130" s="16">
        <v>155</v>
      </c>
      <c r="B130" s="16" t="s">
        <v>227</v>
      </c>
      <c r="C130" s="16" t="e">
        <v>#N/A</v>
      </c>
      <c r="D130" s="15">
        <v>133.49</v>
      </c>
      <c r="E130" s="16" t="e">
        <v>#N/A</v>
      </c>
      <c r="F130" s="16" t="e">
        <v>#N/A</v>
      </c>
      <c r="G130" s="16" t="e">
        <v>#N/A</v>
      </c>
      <c r="H130" s="16" t="s">
        <v>8036</v>
      </c>
      <c r="I130" s="16"/>
      <c r="J130" s="16"/>
    </row>
    <row r="131" spans="1:10">
      <c r="A131" s="16">
        <v>156</v>
      </c>
      <c r="B131" s="16" t="s">
        <v>228</v>
      </c>
      <c r="C131" s="16" t="e">
        <v>#N/A</v>
      </c>
      <c r="D131" s="15">
        <v>71.48</v>
      </c>
      <c r="E131" s="16" t="e">
        <v>#N/A</v>
      </c>
      <c r="F131" s="16" t="e">
        <v>#N/A</v>
      </c>
      <c r="G131" s="16" t="e">
        <v>#N/A</v>
      </c>
      <c r="H131" s="16" t="s">
        <v>8036</v>
      </c>
      <c r="I131" s="16"/>
      <c r="J131" s="16"/>
    </row>
    <row r="132" spans="1:10">
      <c r="A132" s="16">
        <v>157</v>
      </c>
      <c r="B132" s="16" t="s">
        <v>229</v>
      </c>
      <c r="C132" s="16" t="e">
        <v>#N/A</v>
      </c>
      <c r="D132" s="15">
        <v>39.19</v>
      </c>
      <c r="E132" s="16" t="e">
        <v>#N/A</v>
      </c>
      <c r="F132" s="16" t="e">
        <v>#N/A</v>
      </c>
      <c r="G132" s="16" t="e">
        <v>#N/A</v>
      </c>
      <c r="H132" s="16" t="s">
        <v>8035</v>
      </c>
      <c r="I132" s="16"/>
      <c r="J132" s="16"/>
    </row>
    <row r="133" spans="1:10">
      <c r="A133" s="16">
        <v>158</v>
      </c>
      <c r="B133" s="16" t="s">
        <v>230</v>
      </c>
      <c r="C133" s="16">
        <v>116.55</v>
      </c>
      <c r="D133" s="15">
        <v>116.64</v>
      </c>
      <c r="E133" s="16">
        <v>117.06</v>
      </c>
      <c r="F133" s="16">
        <v>116.19</v>
      </c>
      <c r="G133" s="16">
        <v>555768</v>
      </c>
      <c r="H133" s="16" t="s">
        <v>8386</v>
      </c>
      <c r="I133" s="16"/>
      <c r="J133" s="16"/>
    </row>
    <row r="134" spans="1:10">
      <c r="A134" s="16">
        <v>159</v>
      </c>
      <c r="B134" s="16" t="s">
        <v>231</v>
      </c>
      <c r="C134" s="16">
        <v>151.81</v>
      </c>
      <c r="D134" s="15">
        <v>151.33000000000001</v>
      </c>
      <c r="E134" s="16">
        <v>152.46</v>
      </c>
      <c r="F134" s="16">
        <v>149.9</v>
      </c>
      <c r="G134" s="16">
        <v>403160</v>
      </c>
      <c r="H134" s="16" t="s">
        <v>8036</v>
      </c>
      <c r="I134" s="16"/>
      <c r="J134" s="16"/>
    </row>
    <row r="135" spans="1:10">
      <c r="A135" s="16">
        <v>160</v>
      </c>
      <c r="B135" s="16" t="s">
        <v>232</v>
      </c>
      <c r="C135" s="16" t="e">
        <v>#N/A</v>
      </c>
      <c r="D135" s="15">
        <v>45.15</v>
      </c>
      <c r="E135" s="16" t="e">
        <v>#N/A</v>
      </c>
      <c r="F135" s="16" t="e">
        <v>#N/A</v>
      </c>
      <c r="G135" s="16" t="e">
        <v>#N/A</v>
      </c>
      <c r="H135" s="16" t="s">
        <v>8036</v>
      </c>
      <c r="I135" s="16"/>
      <c r="J135" s="16"/>
    </row>
    <row r="136" spans="1:10">
      <c r="A136" s="16">
        <v>161</v>
      </c>
      <c r="B136" s="16" t="s">
        <v>233</v>
      </c>
      <c r="C136" s="16">
        <v>28.58</v>
      </c>
      <c r="D136" s="15">
        <v>28.31</v>
      </c>
      <c r="E136" s="16">
        <v>28.58</v>
      </c>
      <c r="F136" s="16">
        <v>28.25</v>
      </c>
      <c r="G136" s="16">
        <v>637238</v>
      </c>
      <c r="H136" s="16" t="s">
        <v>8036</v>
      </c>
      <c r="I136" s="16"/>
      <c r="J136" s="16"/>
    </row>
    <row r="137" spans="1:10">
      <c r="A137" s="16">
        <v>162</v>
      </c>
      <c r="B137" s="16" t="s">
        <v>234</v>
      </c>
      <c r="C137" s="16">
        <v>15.1</v>
      </c>
      <c r="D137" s="15">
        <v>15.51</v>
      </c>
      <c r="E137" s="16">
        <v>15.52</v>
      </c>
      <c r="F137" s="16">
        <v>14.97</v>
      </c>
      <c r="G137" s="16">
        <v>781187</v>
      </c>
      <c r="H137" s="16" t="s">
        <v>8036</v>
      </c>
      <c r="I137" s="16"/>
      <c r="J137" s="16"/>
    </row>
    <row r="138" spans="1:10">
      <c r="A138" s="16">
        <v>163</v>
      </c>
      <c r="B138" s="16" t="s">
        <v>235</v>
      </c>
      <c r="C138" s="16">
        <v>81.25</v>
      </c>
      <c r="D138" s="15">
        <v>81.569999999999993</v>
      </c>
      <c r="E138" s="16">
        <v>81.98</v>
      </c>
      <c r="F138" s="16">
        <v>80.760000000000005</v>
      </c>
      <c r="G138" s="16">
        <v>844601</v>
      </c>
      <c r="H138" s="16" t="s">
        <v>8036</v>
      </c>
      <c r="I138" s="16"/>
      <c r="J138" s="16"/>
    </row>
    <row r="139" spans="1:10">
      <c r="A139" s="16">
        <v>164</v>
      </c>
      <c r="B139" s="16" t="s">
        <v>236</v>
      </c>
      <c r="C139" s="16" t="e">
        <v>#N/A</v>
      </c>
      <c r="D139" s="15">
        <v>23.8</v>
      </c>
      <c r="E139" s="16" t="e">
        <v>#N/A</v>
      </c>
      <c r="F139" s="16" t="e">
        <v>#N/A</v>
      </c>
      <c r="G139" s="16" t="e">
        <v>#N/A</v>
      </c>
      <c r="H139" s="16" t="s">
        <v>8036</v>
      </c>
      <c r="I139" s="16"/>
      <c r="J139" s="16"/>
    </row>
    <row r="140" spans="1:10">
      <c r="A140" s="16">
        <v>165</v>
      </c>
      <c r="B140" s="16" t="s">
        <v>237</v>
      </c>
      <c r="C140" s="16" t="e">
        <v>#N/A</v>
      </c>
      <c r="D140" s="15">
        <v>38.74</v>
      </c>
      <c r="E140" s="16" t="e">
        <v>#N/A</v>
      </c>
      <c r="F140" s="16" t="e">
        <v>#N/A</v>
      </c>
      <c r="G140" s="16" t="e">
        <v>#N/A</v>
      </c>
      <c r="H140" s="16" t="s">
        <v>8036</v>
      </c>
      <c r="I140" s="16"/>
      <c r="J140" s="16"/>
    </row>
    <row r="141" spans="1:10">
      <c r="A141" s="16">
        <v>166</v>
      </c>
      <c r="B141" s="16" t="s">
        <v>238</v>
      </c>
      <c r="C141" s="16">
        <v>104</v>
      </c>
      <c r="D141" s="15">
        <v>103.35</v>
      </c>
      <c r="E141" s="16">
        <v>104.12</v>
      </c>
      <c r="F141" s="16">
        <v>103.22</v>
      </c>
      <c r="G141" s="16">
        <v>359685</v>
      </c>
      <c r="H141" s="16" t="s">
        <v>8036</v>
      </c>
      <c r="I141" s="16"/>
      <c r="J141" s="16"/>
    </row>
    <row r="142" spans="1:10">
      <c r="A142" s="16">
        <v>167</v>
      </c>
      <c r="B142" s="16" t="s">
        <v>239</v>
      </c>
      <c r="C142" s="16" t="e">
        <v>#N/A</v>
      </c>
      <c r="D142" s="15">
        <v>56.86</v>
      </c>
      <c r="E142" s="16" t="e">
        <v>#N/A</v>
      </c>
      <c r="F142" s="16" t="e">
        <v>#N/A</v>
      </c>
      <c r="G142" s="16" t="e">
        <v>#N/A</v>
      </c>
      <c r="H142" s="16" t="s">
        <v>8036</v>
      </c>
      <c r="I142" s="16"/>
      <c r="J142" s="16"/>
    </row>
    <row r="143" spans="1:10">
      <c r="A143" s="16">
        <v>169</v>
      </c>
      <c r="B143" s="16" t="s">
        <v>240</v>
      </c>
      <c r="C143" s="16" t="e">
        <v>#N/A</v>
      </c>
      <c r="D143" s="15">
        <v>86.66</v>
      </c>
      <c r="E143" s="16" t="e">
        <v>#N/A</v>
      </c>
      <c r="F143" s="16" t="e">
        <v>#N/A</v>
      </c>
      <c r="G143" s="16" t="e">
        <v>#N/A</v>
      </c>
      <c r="H143" s="16" t="s">
        <v>8036</v>
      </c>
      <c r="I143" s="16"/>
      <c r="J143" s="16"/>
    </row>
    <row r="144" spans="1:10">
      <c r="A144" s="16">
        <v>171</v>
      </c>
      <c r="B144" s="16" t="s">
        <v>241</v>
      </c>
      <c r="C144" s="16" t="e">
        <v>#N/A</v>
      </c>
      <c r="D144" s="15">
        <v>33.97</v>
      </c>
      <c r="E144" s="16" t="e">
        <v>#N/A</v>
      </c>
      <c r="F144" s="16" t="e">
        <v>#N/A</v>
      </c>
      <c r="G144" s="16" t="e">
        <v>#N/A</v>
      </c>
      <c r="H144" s="16" t="s">
        <v>8035</v>
      </c>
      <c r="I144" s="16"/>
      <c r="J144" s="16"/>
    </row>
    <row r="145" spans="1:10">
      <c r="A145" s="16">
        <v>172</v>
      </c>
      <c r="B145" s="16" t="s">
        <v>242</v>
      </c>
      <c r="C145" s="16" t="e">
        <v>#N/A</v>
      </c>
      <c r="D145" s="15">
        <v>51.52</v>
      </c>
      <c r="E145" s="16" t="e">
        <v>#N/A</v>
      </c>
      <c r="F145" s="16" t="e">
        <v>#N/A</v>
      </c>
      <c r="G145" s="16" t="e">
        <v>#N/A</v>
      </c>
      <c r="H145" s="16" t="s">
        <v>8035</v>
      </c>
      <c r="I145" s="16"/>
      <c r="J145" s="16"/>
    </row>
    <row r="146" spans="1:10">
      <c r="A146" s="16">
        <v>173</v>
      </c>
      <c r="B146" s="16" t="s">
        <v>243</v>
      </c>
      <c r="C146" s="16">
        <v>121.6</v>
      </c>
      <c r="D146" s="15">
        <v>121.58</v>
      </c>
      <c r="E146" s="16">
        <v>122.73</v>
      </c>
      <c r="F146" s="16">
        <v>120.85</v>
      </c>
      <c r="G146" s="16">
        <v>441909</v>
      </c>
      <c r="H146" s="16" t="s">
        <v>8035</v>
      </c>
      <c r="I146" s="16"/>
      <c r="J146" s="16"/>
    </row>
    <row r="147" spans="1:10">
      <c r="A147" s="16">
        <v>174</v>
      </c>
      <c r="B147" s="16" t="s">
        <v>244</v>
      </c>
      <c r="C147" s="16" t="e">
        <v>#N/A</v>
      </c>
      <c r="D147" s="15">
        <v>60.35</v>
      </c>
      <c r="E147" s="16" t="e">
        <v>#N/A</v>
      </c>
      <c r="F147" s="16" t="e">
        <v>#N/A</v>
      </c>
      <c r="G147" s="16" t="e">
        <v>#N/A</v>
      </c>
      <c r="H147" s="16" t="s">
        <v>8035</v>
      </c>
      <c r="I147" s="16"/>
      <c r="J147" s="16"/>
    </row>
    <row r="148" spans="1:10">
      <c r="A148" s="16">
        <v>176</v>
      </c>
      <c r="B148" s="16" t="s">
        <v>245</v>
      </c>
      <c r="C148" s="16" t="e">
        <v>#N/A</v>
      </c>
      <c r="D148" s="15">
        <v>81.75</v>
      </c>
      <c r="E148" s="16" t="e">
        <v>#N/A</v>
      </c>
      <c r="F148" s="16" t="e">
        <v>#N/A</v>
      </c>
      <c r="G148" s="16" t="e">
        <v>#N/A</v>
      </c>
      <c r="H148" s="16" t="s">
        <v>8035</v>
      </c>
      <c r="I148" s="16"/>
      <c r="J148" s="16"/>
    </row>
    <row r="149" spans="1:10">
      <c r="A149" s="16">
        <v>177</v>
      </c>
      <c r="B149" s="16" t="s">
        <v>246</v>
      </c>
      <c r="C149" s="16" t="e">
        <v>#N/A</v>
      </c>
      <c r="D149" s="15">
        <v>22.5</v>
      </c>
      <c r="E149" s="16" t="e">
        <v>#N/A</v>
      </c>
      <c r="F149" s="16" t="e">
        <v>#N/A</v>
      </c>
      <c r="G149" s="16" t="e">
        <v>#N/A</v>
      </c>
      <c r="H149" s="16" t="s">
        <v>8036</v>
      </c>
      <c r="I149" s="16"/>
      <c r="J149" s="16"/>
    </row>
    <row r="150" spans="1:10">
      <c r="A150" s="16">
        <v>179</v>
      </c>
      <c r="B150" s="16" t="s">
        <v>247</v>
      </c>
      <c r="C150" s="16" t="e">
        <v>#N/A</v>
      </c>
      <c r="D150" s="15">
        <v>79.489999999999995</v>
      </c>
      <c r="E150" s="16" t="e">
        <v>#N/A</v>
      </c>
      <c r="F150" s="16" t="e">
        <v>#N/A</v>
      </c>
      <c r="G150" s="16" t="e">
        <v>#N/A</v>
      </c>
      <c r="H150" s="16" t="s">
        <v>8036</v>
      </c>
      <c r="I150" s="16"/>
      <c r="J150" s="16"/>
    </row>
    <row r="151" spans="1:10">
      <c r="A151" s="16">
        <v>180</v>
      </c>
      <c r="B151" s="16" t="s">
        <v>248</v>
      </c>
      <c r="C151" s="16">
        <v>112.25</v>
      </c>
      <c r="D151" s="15">
        <v>111.97</v>
      </c>
      <c r="E151" s="16">
        <v>112.74</v>
      </c>
      <c r="F151" s="16">
        <v>111.94</v>
      </c>
      <c r="G151" s="16">
        <v>373137</v>
      </c>
      <c r="H151" s="16" t="s">
        <v>8036</v>
      </c>
      <c r="I151" s="16"/>
      <c r="J151" s="16"/>
    </row>
    <row r="152" spans="1:10">
      <c r="A152" s="16">
        <v>181</v>
      </c>
      <c r="B152" s="16" t="s">
        <v>249</v>
      </c>
      <c r="C152" s="16" t="e">
        <v>#N/A</v>
      </c>
      <c r="D152" s="15">
        <v>19.64</v>
      </c>
      <c r="E152" s="16" t="e">
        <v>#N/A</v>
      </c>
      <c r="F152" s="16" t="e">
        <v>#N/A</v>
      </c>
      <c r="G152" s="16" t="e">
        <v>#N/A</v>
      </c>
      <c r="H152" s="16" t="s">
        <v>8036</v>
      </c>
      <c r="I152" s="16"/>
      <c r="J152" s="16"/>
    </row>
    <row r="153" spans="1:10">
      <c r="A153" s="16">
        <v>182</v>
      </c>
      <c r="B153" s="16" t="s">
        <v>250</v>
      </c>
      <c r="C153" s="16">
        <v>62.35</v>
      </c>
      <c r="D153" s="15">
        <v>61.97</v>
      </c>
      <c r="E153" s="16">
        <v>62.63</v>
      </c>
      <c r="F153" s="16">
        <v>61.8</v>
      </c>
      <c r="G153" s="16">
        <v>1122462</v>
      </c>
      <c r="H153" s="16" t="s">
        <v>8036</v>
      </c>
      <c r="I153" s="16"/>
      <c r="J153" s="16"/>
    </row>
    <row r="154" spans="1:10">
      <c r="A154" s="16">
        <v>183</v>
      </c>
      <c r="B154" s="16" t="s">
        <v>251</v>
      </c>
      <c r="C154" s="16">
        <v>105.7</v>
      </c>
      <c r="D154" s="15">
        <v>106.27</v>
      </c>
      <c r="E154" s="16">
        <v>106.66</v>
      </c>
      <c r="F154" s="16">
        <v>105.64</v>
      </c>
      <c r="G154" s="16">
        <v>200209</v>
      </c>
      <c r="H154" s="16" t="s">
        <v>8036</v>
      </c>
      <c r="I154" s="16"/>
      <c r="J154" s="16"/>
    </row>
    <row r="155" spans="1:10">
      <c r="A155" s="16">
        <v>184</v>
      </c>
      <c r="B155" s="16" t="s">
        <v>252</v>
      </c>
      <c r="C155" s="16" t="e">
        <v>#N/A</v>
      </c>
      <c r="D155" s="15">
        <v>32.75</v>
      </c>
      <c r="E155" s="16" t="e">
        <v>#N/A</v>
      </c>
      <c r="F155" s="16" t="e">
        <v>#N/A</v>
      </c>
      <c r="G155" s="16" t="e">
        <v>#N/A</v>
      </c>
      <c r="H155" s="16" t="s">
        <v>8036</v>
      </c>
      <c r="I155" s="16"/>
      <c r="J155" s="16"/>
    </row>
    <row r="156" spans="1:10">
      <c r="A156" s="16">
        <v>185</v>
      </c>
      <c r="B156" s="16" t="s">
        <v>253</v>
      </c>
      <c r="C156" s="16" t="e">
        <v>#N/A</v>
      </c>
      <c r="D156" s="15">
        <v>83.13</v>
      </c>
      <c r="E156" s="16" t="e">
        <v>#N/A</v>
      </c>
      <c r="F156" s="16" t="e">
        <v>#N/A</v>
      </c>
      <c r="G156" s="16" t="e">
        <v>#N/A</v>
      </c>
      <c r="H156" s="16" t="s">
        <v>8036</v>
      </c>
      <c r="I156" s="16"/>
      <c r="J156" s="16"/>
    </row>
    <row r="157" spans="1:10">
      <c r="A157" s="16">
        <v>186</v>
      </c>
      <c r="B157" s="16" t="s">
        <v>254</v>
      </c>
      <c r="C157" s="16" t="e">
        <v>#N/A</v>
      </c>
      <c r="D157" s="15">
        <v>114.73</v>
      </c>
      <c r="E157" s="16" t="e">
        <v>#N/A</v>
      </c>
      <c r="F157" s="16" t="e">
        <v>#N/A</v>
      </c>
      <c r="G157" s="16" t="e">
        <v>#N/A</v>
      </c>
      <c r="H157" s="16" t="s">
        <v>8036</v>
      </c>
      <c r="I157" s="16"/>
      <c r="J157" s="16"/>
    </row>
    <row r="158" spans="1:10">
      <c r="A158" s="16">
        <v>187</v>
      </c>
      <c r="B158" s="16" t="s">
        <v>255</v>
      </c>
      <c r="C158" s="16">
        <v>110.07</v>
      </c>
      <c r="D158" s="15">
        <v>110.72</v>
      </c>
      <c r="E158" s="16">
        <v>111.08</v>
      </c>
      <c r="F158" s="16">
        <v>108.95</v>
      </c>
      <c r="G158" s="16">
        <v>146818</v>
      </c>
      <c r="H158" s="16" t="s">
        <v>8036</v>
      </c>
      <c r="I158" s="16"/>
      <c r="J158" s="16"/>
    </row>
    <row r="159" spans="1:10">
      <c r="A159" s="16">
        <v>188</v>
      </c>
      <c r="B159" s="16" t="s">
        <v>256</v>
      </c>
      <c r="C159" s="16" t="e">
        <v>#N/A</v>
      </c>
      <c r="D159" s="15">
        <v>2.19</v>
      </c>
      <c r="E159" s="16" t="e">
        <v>#N/A</v>
      </c>
      <c r="F159" s="16" t="e">
        <v>#N/A</v>
      </c>
      <c r="G159" s="16" t="e">
        <v>#N/A</v>
      </c>
      <c r="H159" s="16" t="s">
        <v>8036</v>
      </c>
      <c r="I159" s="16"/>
      <c r="J159" s="16"/>
    </row>
    <row r="160" spans="1:10">
      <c r="A160" s="16">
        <v>189</v>
      </c>
      <c r="B160" s="16" t="s">
        <v>257</v>
      </c>
      <c r="C160" s="16">
        <v>14.38</v>
      </c>
      <c r="D160" s="15">
        <v>14</v>
      </c>
      <c r="E160" s="16">
        <v>14.47</v>
      </c>
      <c r="F160" s="16">
        <v>13.53</v>
      </c>
      <c r="G160" s="16">
        <v>1128264</v>
      </c>
      <c r="H160" s="16" t="s">
        <v>8036</v>
      </c>
      <c r="I160" s="16"/>
      <c r="J160" s="16"/>
    </row>
    <row r="161" spans="1:10">
      <c r="A161" s="16">
        <v>190</v>
      </c>
      <c r="B161" s="16" t="s">
        <v>258</v>
      </c>
      <c r="C161" s="16">
        <v>79.209999999999994</v>
      </c>
      <c r="D161" s="15">
        <v>78.56</v>
      </c>
      <c r="E161" s="16">
        <v>79.25</v>
      </c>
      <c r="F161" s="16">
        <v>78.06</v>
      </c>
      <c r="G161" s="16">
        <v>277385</v>
      </c>
      <c r="H161" s="16" t="s">
        <v>8036</v>
      </c>
      <c r="I161" s="16"/>
      <c r="J161" s="16"/>
    </row>
    <row r="162" spans="1:10">
      <c r="A162" s="16">
        <v>191</v>
      </c>
      <c r="B162" s="16" t="s">
        <v>259</v>
      </c>
      <c r="C162" s="16" t="e">
        <v>#N/A</v>
      </c>
      <c r="D162" s="15">
        <v>62.52</v>
      </c>
      <c r="E162" s="16" t="e">
        <v>#N/A</v>
      </c>
      <c r="F162" s="16" t="e">
        <v>#N/A</v>
      </c>
      <c r="G162" s="16" t="e">
        <v>#N/A</v>
      </c>
      <c r="H162" s="16" t="s">
        <v>8036</v>
      </c>
      <c r="I162" s="16"/>
      <c r="J162" s="16"/>
    </row>
    <row r="163" spans="1:10">
      <c r="A163" s="16">
        <v>192</v>
      </c>
      <c r="B163" s="16" t="s">
        <v>260</v>
      </c>
      <c r="C163" s="16">
        <v>91.67</v>
      </c>
      <c r="D163" s="15">
        <v>90.88</v>
      </c>
      <c r="E163" s="16">
        <v>91.68</v>
      </c>
      <c r="F163" s="16">
        <v>90.78</v>
      </c>
      <c r="G163" s="16">
        <v>359983</v>
      </c>
      <c r="H163" s="16" t="s">
        <v>8036</v>
      </c>
      <c r="I163" s="16"/>
      <c r="J163" s="16"/>
    </row>
    <row r="164" spans="1:10">
      <c r="A164" s="16">
        <v>193</v>
      </c>
      <c r="B164" s="16" t="s">
        <v>261</v>
      </c>
      <c r="C164" s="16">
        <v>85.42</v>
      </c>
      <c r="D164" s="15">
        <v>85.63</v>
      </c>
      <c r="E164" s="16">
        <v>85.82</v>
      </c>
      <c r="F164" s="16">
        <v>85.105000000000004</v>
      </c>
      <c r="G164" s="16">
        <v>193519</v>
      </c>
      <c r="H164" s="16" t="s">
        <v>8036</v>
      </c>
      <c r="I164" s="16"/>
      <c r="J164" s="16"/>
    </row>
    <row r="165" spans="1:10">
      <c r="A165" s="16">
        <v>195</v>
      </c>
      <c r="B165" s="16" t="s">
        <v>262</v>
      </c>
      <c r="C165" s="16" t="e">
        <v>#N/A</v>
      </c>
      <c r="D165" s="15">
        <v>82.07</v>
      </c>
      <c r="E165" s="16" t="e">
        <v>#N/A</v>
      </c>
      <c r="F165" s="16" t="e">
        <v>#N/A</v>
      </c>
      <c r="G165" s="16" t="e">
        <v>#N/A</v>
      </c>
      <c r="H165" s="16" t="s">
        <v>8036</v>
      </c>
      <c r="I165" s="16"/>
      <c r="J165" s="16"/>
    </row>
    <row r="166" spans="1:10">
      <c r="A166" s="16">
        <v>196</v>
      </c>
      <c r="B166" s="16" t="s">
        <v>263</v>
      </c>
      <c r="C166" s="16">
        <v>37.950000000000003</v>
      </c>
      <c r="D166" s="15">
        <v>38.15</v>
      </c>
      <c r="E166" s="16">
        <v>38.200000000000003</v>
      </c>
      <c r="F166" s="16">
        <v>37.5</v>
      </c>
      <c r="G166" s="16">
        <v>207924</v>
      </c>
      <c r="H166" s="16" t="s">
        <v>8036</v>
      </c>
      <c r="I166" s="16"/>
      <c r="J166" s="16"/>
    </row>
    <row r="167" spans="1:10">
      <c r="A167" s="16">
        <v>197</v>
      </c>
      <c r="B167" s="16" t="s">
        <v>264</v>
      </c>
      <c r="C167" s="16">
        <v>69.02</v>
      </c>
      <c r="D167" s="15">
        <v>69.08</v>
      </c>
      <c r="E167" s="16">
        <v>69.38</v>
      </c>
      <c r="F167" s="16">
        <v>68.67</v>
      </c>
      <c r="G167" s="16">
        <v>351087</v>
      </c>
      <c r="H167" s="16" t="s">
        <v>8036</v>
      </c>
      <c r="I167" s="16"/>
      <c r="J167" s="16"/>
    </row>
    <row r="168" spans="1:10">
      <c r="A168" s="16">
        <v>198</v>
      </c>
      <c r="B168" s="16" t="s">
        <v>265</v>
      </c>
      <c r="C168" s="16">
        <v>39.47</v>
      </c>
      <c r="D168" s="15">
        <v>39.31</v>
      </c>
      <c r="E168" s="16">
        <v>39.700000000000003</v>
      </c>
      <c r="F168" s="16">
        <v>39.17</v>
      </c>
      <c r="G168" s="16">
        <v>845420</v>
      </c>
      <c r="H168" s="16" t="s">
        <v>8036</v>
      </c>
      <c r="I168" s="16"/>
      <c r="J168" s="16"/>
    </row>
    <row r="169" spans="1:10">
      <c r="A169" s="16">
        <v>200</v>
      </c>
      <c r="B169" s="16" t="s">
        <v>266</v>
      </c>
      <c r="C169" s="16">
        <v>33.46</v>
      </c>
      <c r="D169" s="15">
        <v>33.31</v>
      </c>
      <c r="E169" s="16">
        <v>33.57</v>
      </c>
      <c r="F169" s="16">
        <v>33.19</v>
      </c>
      <c r="G169" s="16">
        <v>1570133</v>
      </c>
      <c r="H169" s="16" t="s">
        <v>8035</v>
      </c>
      <c r="I169" s="16"/>
      <c r="J169" s="16"/>
    </row>
    <row r="170" spans="1:10">
      <c r="A170" s="16">
        <v>201</v>
      </c>
      <c r="B170" s="16" t="s">
        <v>267</v>
      </c>
      <c r="C170" s="16" t="e">
        <v>#N/A</v>
      </c>
      <c r="D170" s="15">
        <v>129.25</v>
      </c>
      <c r="E170" s="16" t="e">
        <v>#N/A</v>
      </c>
      <c r="F170" s="16" t="e">
        <v>#N/A</v>
      </c>
      <c r="G170" s="16" t="e">
        <v>#N/A</v>
      </c>
      <c r="H170" s="16" t="s">
        <v>8036</v>
      </c>
      <c r="I170" s="16"/>
      <c r="J170" s="16"/>
    </row>
    <row r="171" spans="1:10">
      <c r="A171" s="16">
        <v>202</v>
      </c>
      <c r="B171" s="16" t="s">
        <v>268</v>
      </c>
      <c r="C171" s="16" t="e">
        <v>#N/A</v>
      </c>
      <c r="D171" s="15">
        <v>135</v>
      </c>
      <c r="E171" s="16" t="e">
        <v>#N/A</v>
      </c>
      <c r="F171" s="16" t="e">
        <v>#N/A</v>
      </c>
      <c r="G171" s="16" t="e">
        <v>#N/A</v>
      </c>
      <c r="H171" s="16" t="s">
        <v>8036</v>
      </c>
      <c r="I171" s="16"/>
      <c r="J171" s="16"/>
    </row>
    <row r="172" spans="1:10">
      <c r="A172" s="16">
        <v>204</v>
      </c>
      <c r="B172" s="16" t="s">
        <v>269</v>
      </c>
      <c r="C172" s="16">
        <v>87.69</v>
      </c>
      <c r="D172" s="15">
        <v>87.18</v>
      </c>
      <c r="E172" s="16">
        <v>88.38</v>
      </c>
      <c r="F172" s="16">
        <v>87.11</v>
      </c>
      <c r="G172" s="16">
        <v>325357</v>
      </c>
      <c r="H172" s="16" t="s">
        <v>8036</v>
      </c>
      <c r="I172" s="16"/>
      <c r="J172" s="16"/>
    </row>
    <row r="173" spans="1:10">
      <c r="A173" s="16">
        <v>206</v>
      </c>
      <c r="B173" s="16" t="s">
        <v>270</v>
      </c>
      <c r="C173" s="16" t="e">
        <v>#N/A</v>
      </c>
      <c r="D173" s="15">
        <v>80.37</v>
      </c>
      <c r="E173" s="16" t="e">
        <v>#N/A</v>
      </c>
      <c r="F173" s="16" t="e">
        <v>#N/A</v>
      </c>
      <c r="G173" s="16" t="e">
        <v>#N/A</v>
      </c>
      <c r="H173" s="16" t="s">
        <v>8036</v>
      </c>
      <c r="I173" s="16"/>
      <c r="J173" s="16"/>
    </row>
    <row r="174" spans="1:10">
      <c r="A174" s="16">
        <v>207</v>
      </c>
      <c r="B174" s="16" t="s">
        <v>271</v>
      </c>
      <c r="C174" s="16" t="e">
        <v>#N/A</v>
      </c>
      <c r="D174" s="15">
        <v>60.37</v>
      </c>
      <c r="E174" s="16" t="e">
        <v>#N/A</v>
      </c>
      <c r="F174" s="16" t="e">
        <v>#N/A</v>
      </c>
      <c r="G174" s="16" t="e">
        <v>#N/A</v>
      </c>
      <c r="H174" s="16" t="s">
        <v>8036</v>
      </c>
      <c r="I174" s="16"/>
      <c r="J174" s="16"/>
    </row>
    <row r="175" spans="1:10">
      <c r="A175" s="16">
        <v>208</v>
      </c>
      <c r="B175" s="16" t="s">
        <v>272</v>
      </c>
      <c r="C175" s="16">
        <v>92.53</v>
      </c>
      <c r="D175" s="15">
        <v>92.03</v>
      </c>
      <c r="E175" s="16">
        <v>92.67</v>
      </c>
      <c r="F175" s="16">
        <v>91.77</v>
      </c>
      <c r="G175" s="16">
        <v>569196</v>
      </c>
      <c r="H175" s="16" t="s">
        <v>8036</v>
      </c>
      <c r="I175" s="16"/>
      <c r="J175" s="16"/>
    </row>
    <row r="176" spans="1:10">
      <c r="A176" s="16">
        <v>209</v>
      </c>
      <c r="B176" s="16" t="s">
        <v>273</v>
      </c>
      <c r="C176" s="16" t="e">
        <v>#N/A</v>
      </c>
      <c r="D176" s="15">
        <v>64.83</v>
      </c>
      <c r="E176" s="16" t="e">
        <v>#N/A</v>
      </c>
      <c r="F176" s="16" t="e">
        <v>#N/A</v>
      </c>
      <c r="G176" s="16" t="e">
        <v>#N/A</v>
      </c>
      <c r="H176" s="16" t="s">
        <v>8036</v>
      </c>
      <c r="I176" s="16"/>
      <c r="J176" s="16"/>
    </row>
    <row r="177" spans="1:10">
      <c r="A177" s="16">
        <v>210</v>
      </c>
      <c r="B177" s="16" t="s">
        <v>274</v>
      </c>
      <c r="C177" s="16">
        <v>95.21</v>
      </c>
      <c r="D177" s="15">
        <v>94.79</v>
      </c>
      <c r="E177" s="16">
        <v>95.4</v>
      </c>
      <c r="F177" s="16">
        <v>94.78</v>
      </c>
      <c r="G177" s="16">
        <v>921282</v>
      </c>
      <c r="H177" s="16" t="s">
        <v>8035</v>
      </c>
      <c r="I177" s="16"/>
      <c r="J177" s="16"/>
    </row>
    <row r="178" spans="1:10">
      <c r="A178" s="16">
        <v>211</v>
      </c>
      <c r="B178" s="16" t="s">
        <v>275</v>
      </c>
      <c r="C178" s="16" t="e">
        <v>#N/A</v>
      </c>
      <c r="D178" s="15">
        <v>60.92</v>
      </c>
      <c r="E178" s="16" t="e">
        <v>#N/A</v>
      </c>
      <c r="F178" s="16" t="e">
        <v>#N/A</v>
      </c>
      <c r="G178" s="16" t="e">
        <v>#N/A</v>
      </c>
      <c r="H178" s="16" t="s">
        <v>8035</v>
      </c>
      <c r="I178" s="16"/>
      <c r="J178" s="16"/>
    </row>
    <row r="179" spans="1:10">
      <c r="A179" s="16">
        <v>212</v>
      </c>
      <c r="B179" s="16" t="s">
        <v>276</v>
      </c>
      <c r="C179" s="16">
        <v>7.86</v>
      </c>
      <c r="D179" s="15">
        <v>7.61</v>
      </c>
      <c r="E179" s="16">
        <v>7.86</v>
      </c>
      <c r="F179" s="16">
        <v>7.51</v>
      </c>
      <c r="G179" s="16">
        <v>1714448</v>
      </c>
      <c r="H179" s="16" t="s">
        <v>8036</v>
      </c>
      <c r="I179" s="16"/>
      <c r="J179" s="16"/>
    </row>
    <row r="180" spans="1:10">
      <c r="A180" s="16">
        <v>213</v>
      </c>
      <c r="B180" s="16" t="s">
        <v>277</v>
      </c>
      <c r="C180" s="16">
        <v>34.68</v>
      </c>
      <c r="D180" s="15">
        <v>34.83</v>
      </c>
      <c r="E180" s="16">
        <v>34.914999999999999</v>
      </c>
      <c r="F180" s="16">
        <v>34.5</v>
      </c>
      <c r="G180" s="16">
        <v>819006</v>
      </c>
      <c r="H180" s="16" t="s">
        <v>8035</v>
      </c>
      <c r="I180" s="16"/>
      <c r="J180" s="16"/>
    </row>
    <row r="181" spans="1:10">
      <c r="A181" s="16">
        <v>214</v>
      </c>
      <c r="B181" s="16" t="s">
        <v>278</v>
      </c>
      <c r="C181" s="16" t="e">
        <v>#N/A</v>
      </c>
      <c r="D181" s="15">
        <v>76.13</v>
      </c>
      <c r="E181" s="16" t="e">
        <v>#N/A</v>
      </c>
      <c r="F181" s="16" t="e">
        <v>#N/A</v>
      </c>
      <c r="G181" s="16" t="e">
        <v>#N/A</v>
      </c>
      <c r="H181" s="16" t="s">
        <v>8036</v>
      </c>
      <c r="I181" s="16"/>
      <c r="J181" s="16"/>
    </row>
    <row r="182" spans="1:10">
      <c r="A182" s="16">
        <v>215</v>
      </c>
      <c r="B182" s="16" t="s">
        <v>279</v>
      </c>
      <c r="C182" s="16" t="e">
        <v>#N/A</v>
      </c>
      <c r="D182" s="15">
        <v>75.8</v>
      </c>
      <c r="E182" s="16" t="e">
        <v>#N/A</v>
      </c>
      <c r="F182" s="16" t="e">
        <v>#N/A</v>
      </c>
      <c r="G182" s="16" t="e">
        <v>#N/A</v>
      </c>
      <c r="H182" s="16" t="s">
        <v>8036</v>
      </c>
      <c r="I182" s="16"/>
      <c r="J182" s="16"/>
    </row>
    <row r="183" spans="1:10">
      <c r="A183" s="16">
        <v>216</v>
      </c>
      <c r="B183" s="16" t="s">
        <v>280</v>
      </c>
      <c r="C183" s="16" t="e">
        <v>#N/A</v>
      </c>
      <c r="D183" s="15">
        <v>55.99</v>
      </c>
      <c r="E183" s="16" t="e">
        <v>#N/A</v>
      </c>
      <c r="F183" s="16" t="e">
        <v>#N/A</v>
      </c>
      <c r="G183" s="16" t="e">
        <v>#N/A</v>
      </c>
      <c r="H183" s="16" t="s">
        <v>8035</v>
      </c>
      <c r="I183" s="16"/>
      <c r="J183" s="16"/>
    </row>
    <row r="184" spans="1:10">
      <c r="A184" s="16">
        <v>217</v>
      </c>
      <c r="B184" s="16" t="s">
        <v>281</v>
      </c>
      <c r="C184" s="16" t="e">
        <v>#N/A</v>
      </c>
      <c r="D184" s="15">
        <v>136.6</v>
      </c>
      <c r="E184" s="16" t="e">
        <v>#N/A</v>
      </c>
      <c r="F184" s="16" t="e">
        <v>#N/A</v>
      </c>
      <c r="G184" s="16" t="e">
        <v>#N/A</v>
      </c>
      <c r="H184" s="16" t="s">
        <v>8035</v>
      </c>
      <c r="I184" s="16"/>
      <c r="J184" s="16"/>
    </row>
    <row r="185" spans="1:10">
      <c r="A185" s="16">
        <v>218</v>
      </c>
      <c r="B185" s="16" t="s">
        <v>282</v>
      </c>
      <c r="C185" s="16" t="e">
        <v>#N/A</v>
      </c>
      <c r="D185" s="15">
        <v>44.53</v>
      </c>
      <c r="E185" s="16" t="e">
        <v>#N/A</v>
      </c>
      <c r="F185" s="16" t="e">
        <v>#N/A</v>
      </c>
      <c r="G185" s="16" t="e">
        <v>#N/A</v>
      </c>
      <c r="H185" s="16" t="s">
        <v>8035</v>
      </c>
      <c r="I185" s="16"/>
      <c r="J185" s="16"/>
    </row>
    <row r="186" spans="1:10">
      <c r="A186" s="16">
        <v>219</v>
      </c>
      <c r="B186" s="16" t="s">
        <v>283</v>
      </c>
      <c r="C186" s="16">
        <v>12.78</v>
      </c>
      <c r="D186" s="15">
        <v>12.54</v>
      </c>
      <c r="E186" s="16">
        <v>12.88</v>
      </c>
      <c r="F186" s="16">
        <v>12.51</v>
      </c>
      <c r="G186" s="16">
        <v>4029947</v>
      </c>
      <c r="H186" s="16" t="s">
        <v>8036</v>
      </c>
      <c r="I186" s="16"/>
      <c r="J186" s="16"/>
    </row>
    <row r="187" spans="1:10">
      <c r="A187" s="16">
        <v>221</v>
      </c>
      <c r="B187" s="16" t="s">
        <v>284</v>
      </c>
      <c r="C187" s="16" t="e">
        <v>#N/A</v>
      </c>
      <c r="D187" s="15">
        <v>29.46</v>
      </c>
      <c r="E187" s="16" t="e">
        <v>#N/A</v>
      </c>
      <c r="F187" s="16" t="e">
        <v>#N/A</v>
      </c>
      <c r="G187" s="16" t="e">
        <v>#N/A</v>
      </c>
      <c r="H187" s="16" t="s">
        <v>8036</v>
      </c>
      <c r="I187" s="16"/>
      <c r="J187" s="16"/>
    </row>
    <row r="188" spans="1:10">
      <c r="A188" s="16">
        <v>222</v>
      </c>
      <c r="B188" s="16" t="s">
        <v>285</v>
      </c>
      <c r="C188" s="16" t="e">
        <v>#N/A</v>
      </c>
      <c r="D188" s="15">
        <v>18.79</v>
      </c>
      <c r="E188" s="16" t="e">
        <v>#N/A</v>
      </c>
      <c r="F188" s="16" t="e">
        <v>#N/A</v>
      </c>
      <c r="G188" s="16" t="e">
        <v>#N/A</v>
      </c>
      <c r="H188" s="16" t="s">
        <v>8036</v>
      </c>
      <c r="I188" s="16"/>
      <c r="J188" s="16"/>
    </row>
    <row r="189" spans="1:10">
      <c r="A189" s="16">
        <v>223</v>
      </c>
      <c r="B189" s="16" t="s">
        <v>286</v>
      </c>
      <c r="C189" s="16" t="e">
        <v>#N/A</v>
      </c>
      <c r="D189" s="15">
        <v>26.32</v>
      </c>
      <c r="E189" s="16" t="e">
        <v>#N/A</v>
      </c>
      <c r="F189" s="16" t="e">
        <v>#N/A</v>
      </c>
      <c r="G189" s="16" t="e">
        <v>#N/A</v>
      </c>
      <c r="H189" s="16" t="s">
        <v>8036</v>
      </c>
      <c r="I189" s="16"/>
      <c r="J189" s="16"/>
    </row>
    <row r="190" spans="1:10">
      <c r="A190" s="16">
        <v>224</v>
      </c>
      <c r="B190" s="16" t="s">
        <v>287</v>
      </c>
      <c r="C190" s="16" t="e">
        <v>#N/A</v>
      </c>
      <c r="D190" s="15">
        <v>84.42</v>
      </c>
      <c r="E190" s="16" t="e">
        <v>#N/A</v>
      </c>
      <c r="F190" s="16" t="e">
        <v>#N/A</v>
      </c>
      <c r="G190" s="16" t="e">
        <v>#N/A</v>
      </c>
      <c r="H190" s="16" t="s">
        <v>8036</v>
      </c>
      <c r="I190" s="16"/>
      <c r="J190" s="16"/>
    </row>
    <row r="191" spans="1:10">
      <c r="A191" s="16">
        <v>225</v>
      </c>
      <c r="B191" s="16" t="s">
        <v>288</v>
      </c>
      <c r="C191" s="16">
        <v>119.5</v>
      </c>
      <c r="D191" s="15">
        <v>119.09</v>
      </c>
      <c r="E191" s="16">
        <v>119.63</v>
      </c>
      <c r="F191" s="16">
        <v>118.83</v>
      </c>
      <c r="G191" s="16">
        <v>265410</v>
      </c>
      <c r="H191" s="16" t="s">
        <v>8035</v>
      </c>
      <c r="I191" s="16"/>
      <c r="J191" s="16"/>
    </row>
    <row r="192" spans="1:10">
      <c r="A192" s="16">
        <v>226</v>
      </c>
      <c r="B192" s="16" t="s">
        <v>289</v>
      </c>
      <c r="C192" s="16" t="e">
        <v>#N/A</v>
      </c>
      <c r="D192" s="15">
        <v>24.79</v>
      </c>
      <c r="E192" s="16" t="e">
        <v>#N/A</v>
      </c>
      <c r="F192" s="16" t="e">
        <v>#N/A</v>
      </c>
      <c r="G192" s="16" t="e">
        <v>#N/A</v>
      </c>
      <c r="H192" s="16" t="s">
        <v>8035</v>
      </c>
      <c r="I192" s="16"/>
      <c r="J192" s="16"/>
    </row>
    <row r="193" spans="1:10">
      <c r="A193" s="16">
        <v>227</v>
      </c>
      <c r="B193" s="16" t="s">
        <v>290</v>
      </c>
      <c r="C193" s="16" t="e">
        <v>#N/A</v>
      </c>
      <c r="D193" s="15">
        <v>36.979999999999997</v>
      </c>
      <c r="E193" s="16" t="e">
        <v>#N/A</v>
      </c>
      <c r="F193" s="16" t="e">
        <v>#N/A</v>
      </c>
      <c r="G193" s="16" t="e">
        <v>#N/A</v>
      </c>
      <c r="H193" s="16" t="s">
        <v>8035</v>
      </c>
      <c r="I193" s="16"/>
      <c r="J193" s="16"/>
    </row>
    <row r="194" spans="1:10">
      <c r="A194" s="16">
        <v>228</v>
      </c>
      <c r="B194" s="16" t="s">
        <v>291</v>
      </c>
      <c r="C194" s="16" t="e">
        <v>#N/A</v>
      </c>
      <c r="D194" s="15">
        <v>51.2</v>
      </c>
      <c r="E194" s="16" t="e">
        <v>#N/A</v>
      </c>
      <c r="F194" s="16" t="e">
        <v>#N/A</v>
      </c>
      <c r="G194" s="16" t="e">
        <v>#N/A</v>
      </c>
      <c r="H194" s="16" t="s">
        <v>8036</v>
      </c>
      <c r="I194" s="16"/>
      <c r="J194" s="16"/>
    </row>
    <row r="195" spans="1:10">
      <c r="A195" s="16">
        <v>229</v>
      </c>
      <c r="B195" s="16" t="s">
        <v>292</v>
      </c>
      <c r="C195" s="16" t="e">
        <v>#N/A</v>
      </c>
      <c r="D195" s="15">
        <v>49.65</v>
      </c>
      <c r="E195" s="16" t="e">
        <v>#N/A</v>
      </c>
      <c r="F195" s="16" t="e">
        <v>#N/A</v>
      </c>
      <c r="G195" s="16" t="e">
        <v>#N/A</v>
      </c>
      <c r="H195" s="16" t="s">
        <v>8036</v>
      </c>
      <c r="I195" s="16"/>
      <c r="J195" s="16"/>
    </row>
    <row r="196" spans="1:10">
      <c r="A196" s="16">
        <v>230</v>
      </c>
      <c r="B196" s="16" t="s">
        <v>293</v>
      </c>
      <c r="C196" s="16" t="e">
        <v>#N/A</v>
      </c>
      <c r="D196" s="15">
        <v>133.04</v>
      </c>
      <c r="E196" s="16" t="e">
        <v>#N/A</v>
      </c>
      <c r="F196" s="16" t="e">
        <v>#N/A</v>
      </c>
      <c r="G196" s="16" t="e">
        <v>#N/A</v>
      </c>
      <c r="H196" s="16" t="s">
        <v>8036</v>
      </c>
      <c r="I196" s="16"/>
      <c r="J196" s="16"/>
    </row>
    <row r="197" spans="1:10">
      <c r="A197" s="16">
        <v>234</v>
      </c>
      <c r="B197" s="16" t="s">
        <v>294</v>
      </c>
      <c r="C197" s="16">
        <v>25.8</v>
      </c>
      <c r="D197" s="15">
        <v>25.78</v>
      </c>
      <c r="E197" s="16">
        <v>25.95</v>
      </c>
      <c r="F197" s="16">
        <v>25.57</v>
      </c>
      <c r="G197" s="16">
        <v>662271</v>
      </c>
      <c r="H197" s="16" t="s">
        <v>8036</v>
      </c>
      <c r="I197" s="16"/>
      <c r="J197" s="16"/>
    </row>
    <row r="198" spans="1:10">
      <c r="A198" s="16">
        <v>235</v>
      </c>
      <c r="B198" s="16" t="s">
        <v>295</v>
      </c>
      <c r="C198" s="16" t="e">
        <v>#N/A</v>
      </c>
      <c r="D198" s="15">
        <v>193.15</v>
      </c>
      <c r="E198" s="16" t="e">
        <v>#N/A</v>
      </c>
      <c r="F198" s="16" t="e">
        <v>#N/A</v>
      </c>
      <c r="G198" s="16" t="e">
        <v>#N/A</v>
      </c>
      <c r="H198" s="16" t="s">
        <v>8036</v>
      </c>
      <c r="I198" s="16"/>
      <c r="J198" s="16"/>
    </row>
    <row r="199" spans="1:10">
      <c r="A199" s="16">
        <v>236</v>
      </c>
      <c r="B199" s="16" t="s">
        <v>296</v>
      </c>
      <c r="C199" s="16" t="e">
        <v>#N/A</v>
      </c>
      <c r="D199" s="15">
        <v>28.94</v>
      </c>
      <c r="E199" s="16" t="e">
        <v>#N/A</v>
      </c>
      <c r="F199" s="16" t="e">
        <v>#N/A</v>
      </c>
      <c r="G199" s="16" t="e">
        <v>#N/A</v>
      </c>
      <c r="H199" s="16" t="s">
        <v>8036</v>
      </c>
      <c r="I199" s="16"/>
      <c r="J199" s="16"/>
    </row>
    <row r="200" spans="1:10">
      <c r="A200" s="16">
        <v>238</v>
      </c>
      <c r="B200" s="16" t="s">
        <v>297</v>
      </c>
      <c r="C200" s="16" t="e">
        <v>#N/A</v>
      </c>
      <c r="D200" s="15">
        <v>68.11</v>
      </c>
      <c r="E200" s="16" t="e">
        <v>#N/A</v>
      </c>
      <c r="F200" s="16" t="e">
        <v>#N/A</v>
      </c>
      <c r="G200" s="16" t="e">
        <v>#N/A</v>
      </c>
      <c r="H200" s="16" t="s">
        <v>8035</v>
      </c>
      <c r="I200" s="16"/>
      <c r="J200" s="16"/>
    </row>
    <row r="201" spans="1:10">
      <c r="A201" s="16">
        <v>239</v>
      </c>
      <c r="B201" s="16" t="s">
        <v>298</v>
      </c>
      <c r="C201" s="16">
        <v>57.52</v>
      </c>
      <c r="D201" s="15">
        <v>56.6</v>
      </c>
      <c r="E201" s="16">
        <v>57.61</v>
      </c>
      <c r="F201" s="16">
        <v>56.59</v>
      </c>
      <c r="G201" s="16">
        <v>755510</v>
      </c>
      <c r="H201" s="16" t="s">
        <v>8036</v>
      </c>
      <c r="I201" s="16"/>
      <c r="J201" s="16"/>
    </row>
    <row r="202" spans="1:10">
      <c r="A202" s="16">
        <v>240</v>
      </c>
      <c r="B202" s="16" t="s">
        <v>299</v>
      </c>
      <c r="C202" s="16" t="e">
        <v>#N/A</v>
      </c>
      <c r="D202" s="15">
        <v>29.11</v>
      </c>
      <c r="E202" s="16" t="e">
        <v>#N/A</v>
      </c>
      <c r="F202" s="16" t="e">
        <v>#N/A</v>
      </c>
      <c r="G202" s="16" t="e">
        <v>#N/A</v>
      </c>
      <c r="H202" s="16" t="s">
        <v>8036</v>
      </c>
      <c r="I202" s="16"/>
      <c r="J202" s="16"/>
    </row>
    <row r="203" spans="1:10">
      <c r="A203" s="16">
        <v>241</v>
      </c>
      <c r="B203" s="16" t="s">
        <v>300</v>
      </c>
      <c r="C203" s="16" t="e">
        <v>#N/A</v>
      </c>
      <c r="D203" s="15">
        <v>22.78</v>
      </c>
      <c r="E203" s="16" t="e">
        <v>#N/A</v>
      </c>
      <c r="F203" s="16" t="e">
        <v>#N/A</v>
      </c>
      <c r="G203" s="16" t="e">
        <v>#N/A</v>
      </c>
      <c r="H203" s="16" t="s">
        <v>8036</v>
      </c>
      <c r="I203" s="16"/>
      <c r="J203" s="16"/>
    </row>
    <row r="204" spans="1:10">
      <c r="A204" s="16">
        <v>242</v>
      </c>
      <c r="B204" s="16" t="s">
        <v>301</v>
      </c>
      <c r="C204" s="16">
        <v>3.8</v>
      </c>
      <c r="D204" s="15">
        <v>3.76</v>
      </c>
      <c r="E204" s="16">
        <v>3.9</v>
      </c>
      <c r="F204" s="16">
        <v>3.54</v>
      </c>
      <c r="G204" s="16">
        <v>2143913</v>
      </c>
      <c r="H204" s="16" t="s">
        <v>8036</v>
      </c>
      <c r="I204" s="16"/>
      <c r="J204" s="16"/>
    </row>
    <row r="205" spans="1:10">
      <c r="A205" s="16">
        <v>244</v>
      </c>
      <c r="B205" s="16" t="s">
        <v>302</v>
      </c>
      <c r="C205" s="16" t="e">
        <v>#N/A</v>
      </c>
      <c r="D205" s="15">
        <v>91.34</v>
      </c>
      <c r="E205" s="16" t="e">
        <v>#N/A</v>
      </c>
      <c r="F205" s="16" t="e">
        <v>#N/A</v>
      </c>
      <c r="G205" s="16" t="e">
        <v>#N/A</v>
      </c>
      <c r="H205" s="16" t="s">
        <v>8036</v>
      </c>
      <c r="I205" s="16"/>
      <c r="J205" s="16"/>
    </row>
    <row r="206" spans="1:10">
      <c r="A206" s="16">
        <v>245</v>
      </c>
      <c r="B206" s="16" t="s">
        <v>303</v>
      </c>
      <c r="C206" s="16" t="e">
        <v>#N/A</v>
      </c>
      <c r="D206" s="15">
        <v>25.9</v>
      </c>
      <c r="E206" s="16" t="e">
        <v>#N/A</v>
      </c>
      <c r="F206" s="16" t="e">
        <v>#N/A</v>
      </c>
      <c r="G206" s="16" t="e">
        <v>#N/A</v>
      </c>
      <c r="H206" s="16" t="s">
        <v>8036</v>
      </c>
      <c r="I206" s="16"/>
      <c r="J206" s="16"/>
    </row>
    <row r="207" spans="1:10">
      <c r="A207" s="16">
        <v>247</v>
      </c>
      <c r="B207" s="16" t="s">
        <v>304</v>
      </c>
      <c r="C207" s="16">
        <v>225</v>
      </c>
      <c r="D207" s="15">
        <v>224.85</v>
      </c>
      <c r="E207" s="16">
        <v>226.39</v>
      </c>
      <c r="F207" s="16">
        <v>223.68</v>
      </c>
      <c r="G207" s="16">
        <v>703599</v>
      </c>
      <c r="H207" s="16" t="s">
        <v>8036</v>
      </c>
      <c r="I207" s="16"/>
      <c r="J207" s="16"/>
    </row>
    <row r="208" spans="1:10">
      <c r="A208" s="16">
        <v>248</v>
      </c>
      <c r="B208" s="16" t="s">
        <v>305</v>
      </c>
      <c r="C208" s="16" t="e">
        <v>#N/A</v>
      </c>
      <c r="D208" s="15">
        <v>35.61</v>
      </c>
      <c r="E208" s="16" t="e">
        <v>#N/A</v>
      </c>
      <c r="F208" s="16" t="e">
        <v>#N/A</v>
      </c>
      <c r="G208" s="16" t="e">
        <v>#N/A</v>
      </c>
      <c r="H208" s="16" t="s">
        <v>8035</v>
      </c>
      <c r="I208" s="16"/>
      <c r="J208" s="16"/>
    </row>
    <row r="209" spans="1:10">
      <c r="A209" s="16">
        <v>249</v>
      </c>
      <c r="B209" s="16" t="s">
        <v>306</v>
      </c>
      <c r="C209" s="16" t="e">
        <v>#N/A</v>
      </c>
      <c r="D209" s="15">
        <v>189.34</v>
      </c>
      <c r="E209" s="16" t="e">
        <v>#N/A</v>
      </c>
      <c r="F209" s="16" t="e">
        <v>#N/A</v>
      </c>
      <c r="G209" s="16" t="e">
        <v>#N/A</v>
      </c>
      <c r="H209" s="16" t="s">
        <v>8036</v>
      </c>
      <c r="I209" s="16"/>
      <c r="J209" s="16"/>
    </row>
    <row r="210" spans="1:10">
      <c r="A210" s="16">
        <v>250</v>
      </c>
      <c r="B210" s="16" t="s">
        <v>307</v>
      </c>
      <c r="C210" s="16" t="e">
        <v>#N/A</v>
      </c>
      <c r="D210" s="15">
        <v>45.77</v>
      </c>
      <c r="E210" s="16" t="e">
        <v>#N/A</v>
      </c>
      <c r="F210" s="16" t="e">
        <v>#N/A</v>
      </c>
      <c r="G210" s="16" t="e">
        <v>#N/A</v>
      </c>
      <c r="H210" s="16" t="s">
        <v>8036</v>
      </c>
      <c r="I210" s="16"/>
      <c r="J210" s="16"/>
    </row>
    <row r="211" spans="1:10">
      <c r="A211" s="16">
        <v>252</v>
      </c>
      <c r="B211" s="16" t="s">
        <v>308</v>
      </c>
      <c r="C211" s="16" t="e">
        <v>#N/A</v>
      </c>
      <c r="D211" s="15">
        <v>98.78</v>
      </c>
      <c r="E211" s="16" t="e">
        <v>#N/A</v>
      </c>
      <c r="F211" s="16" t="e">
        <v>#N/A</v>
      </c>
      <c r="G211" s="16" t="e">
        <v>#N/A</v>
      </c>
      <c r="H211" s="16" t="s">
        <v>8035</v>
      </c>
      <c r="I211" s="16"/>
      <c r="J211" s="16"/>
    </row>
    <row r="212" spans="1:10">
      <c r="A212" s="16">
        <v>253</v>
      </c>
      <c r="B212" s="16" t="s">
        <v>309</v>
      </c>
      <c r="C212" s="16" t="e">
        <v>#N/A</v>
      </c>
      <c r="D212" s="15">
        <v>13.09</v>
      </c>
      <c r="E212" s="16" t="e">
        <v>#N/A</v>
      </c>
      <c r="F212" s="16" t="e">
        <v>#N/A</v>
      </c>
      <c r="G212" s="16" t="e">
        <v>#N/A</v>
      </c>
      <c r="H212" s="16" t="s">
        <v>8035</v>
      </c>
      <c r="I212" s="16"/>
      <c r="J212" s="16"/>
    </row>
    <row r="213" spans="1:10">
      <c r="A213" s="16">
        <v>255</v>
      </c>
      <c r="B213" s="16" t="s">
        <v>310</v>
      </c>
      <c r="C213" s="16" t="e">
        <v>#N/A</v>
      </c>
      <c r="D213" s="15">
        <v>71.2</v>
      </c>
      <c r="E213" s="16" t="e">
        <v>#N/A</v>
      </c>
      <c r="F213" s="16" t="e">
        <v>#N/A</v>
      </c>
      <c r="G213" s="16" t="e">
        <v>#N/A</v>
      </c>
      <c r="H213" s="16" t="s">
        <v>8036</v>
      </c>
      <c r="I213" s="16"/>
      <c r="J213" s="16"/>
    </row>
    <row r="214" spans="1:10">
      <c r="A214" s="16">
        <v>256</v>
      </c>
      <c r="B214" s="16" t="s">
        <v>311</v>
      </c>
      <c r="C214" s="16" t="e">
        <v>#N/A</v>
      </c>
      <c r="D214" s="15">
        <v>31.45</v>
      </c>
      <c r="E214" s="16" t="e">
        <v>#N/A</v>
      </c>
      <c r="F214" s="16" t="e">
        <v>#N/A</v>
      </c>
      <c r="G214" s="16" t="e">
        <v>#N/A</v>
      </c>
      <c r="H214" s="16" t="s">
        <v>8036</v>
      </c>
      <c r="I214" s="16"/>
      <c r="J214" s="16"/>
    </row>
    <row r="215" spans="1:10">
      <c r="A215" s="16">
        <v>257</v>
      </c>
      <c r="B215" s="16" t="s">
        <v>312</v>
      </c>
      <c r="C215" s="16" t="e">
        <v>#N/A</v>
      </c>
      <c r="D215" s="15">
        <v>154.21</v>
      </c>
      <c r="E215" s="16" t="e">
        <v>#N/A</v>
      </c>
      <c r="F215" s="16" t="e">
        <v>#N/A</v>
      </c>
      <c r="G215" s="16" t="e">
        <v>#N/A</v>
      </c>
      <c r="H215" s="16" t="s">
        <v>8036</v>
      </c>
      <c r="I215" s="16"/>
      <c r="J215" s="16"/>
    </row>
    <row r="216" spans="1:10">
      <c r="A216" s="16">
        <v>259</v>
      </c>
      <c r="B216" s="16" t="s">
        <v>313</v>
      </c>
      <c r="C216" s="16">
        <v>57.49</v>
      </c>
      <c r="D216" s="15">
        <v>56.39</v>
      </c>
      <c r="E216" s="16">
        <v>57.52</v>
      </c>
      <c r="F216" s="16">
        <v>56.1</v>
      </c>
      <c r="G216" s="16">
        <v>421893</v>
      </c>
      <c r="H216" s="16" t="s">
        <v>8036</v>
      </c>
      <c r="I216" s="16"/>
      <c r="J216" s="16"/>
    </row>
    <row r="217" spans="1:10">
      <c r="A217" s="16">
        <v>260</v>
      </c>
      <c r="B217" s="16" t="s">
        <v>314</v>
      </c>
      <c r="C217" s="16" t="e">
        <v>#N/A</v>
      </c>
      <c r="D217" s="15">
        <v>18.93</v>
      </c>
      <c r="E217" s="16" t="e">
        <v>#N/A</v>
      </c>
      <c r="F217" s="16" t="e">
        <v>#N/A</v>
      </c>
      <c r="G217" s="16" t="e">
        <v>#N/A</v>
      </c>
      <c r="H217" s="16" t="s">
        <v>8036</v>
      </c>
      <c r="I217" s="16"/>
      <c r="J217" s="16"/>
    </row>
    <row r="218" spans="1:10">
      <c r="A218" s="16">
        <v>261</v>
      </c>
      <c r="B218" s="16" t="s">
        <v>315</v>
      </c>
      <c r="C218" s="16">
        <v>24.81</v>
      </c>
      <c r="D218" s="15">
        <v>24.65</v>
      </c>
      <c r="E218" s="16">
        <v>24.84</v>
      </c>
      <c r="F218" s="16">
        <v>24.56</v>
      </c>
      <c r="G218" s="16">
        <v>716757</v>
      </c>
      <c r="H218" s="16" t="s">
        <v>8036</v>
      </c>
      <c r="I218" s="16"/>
      <c r="J218" s="16"/>
    </row>
    <row r="219" spans="1:10">
      <c r="A219" s="16">
        <v>262</v>
      </c>
      <c r="B219" s="16" t="s">
        <v>316</v>
      </c>
      <c r="C219" s="16" t="e">
        <v>#N/A</v>
      </c>
      <c r="D219" s="15">
        <v>34.9</v>
      </c>
      <c r="E219" s="16" t="e">
        <v>#N/A</v>
      </c>
      <c r="F219" s="16" t="e">
        <v>#N/A</v>
      </c>
      <c r="G219" s="16" t="e">
        <v>#N/A</v>
      </c>
      <c r="H219" s="16" t="s">
        <v>8036</v>
      </c>
      <c r="I219" s="16"/>
      <c r="J219" s="16"/>
    </row>
    <row r="220" spans="1:10">
      <c r="A220" s="16">
        <v>263</v>
      </c>
      <c r="B220" s="16" t="s">
        <v>317</v>
      </c>
      <c r="C220" s="16">
        <v>111.39</v>
      </c>
      <c r="D220" s="15">
        <v>109.71</v>
      </c>
      <c r="E220" s="16">
        <v>111.39</v>
      </c>
      <c r="F220" s="16">
        <v>109.23</v>
      </c>
      <c r="G220" s="16">
        <v>315202</v>
      </c>
      <c r="H220" s="16" t="s">
        <v>8036</v>
      </c>
      <c r="I220" s="16"/>
      <c r="J220" s="16"/>
    </row>
    <row r="221" spans="1:10">
      <c r="A221" s="16">
        <v>265</v>
      </c>
      <c r="B221" s="16" t="s">
        <v>318</v>
      </c>
      <c r="C221" s="16" t="e">
        <v>#N/A</v>
      </c>
      <c r="D221" s="15">
        <v>18.05</v>
      </c>
      <c r="E221" s="16" t="e">
        <v>#N/A</v>
      </c>
      <c r="F221" s="16" t="e">
        <v>#N/A</v>
      </c>
      <c r="G221" s="16" t="e">
        <v>#N/A</v>
      </c>
      <c r="H221" s="16" t="s">
        <v>8036</v>
      </c>
      <c r="I221" s="16"/>
      <c r="J221" s="16"/>
    </row>
    <row r="222" spans="1:10">
      <c r="A222" s="16">
        <v>266</v>
      </c>
      <c r="B222" s="16" t="s">
        <v>319</v>
      </c>
      <c r="C222" s="16" t="e">
        <v>#N/A</v>
      </c>
      <c r="D222" s="15">
        <v>107.05</v>
      </c>
      <c r="E222" s="16" t="e">
        <v>#N/A</v>
      </c>
      <c r="F222" s="16" t="e">
        <v>#N/A</v>
      </c>
      <c r="G222" s="16" t="e">
        <v>#N/A</v>
      </c>
      <c r="H222" s="16" t="s">
        <v>8036</v>
      </c>
      <c r="I222" s="16"/>
      <c r="J222" s="16"/>
    </row>
    <row r="223" spans="1:10">
      <c r="A223" s="16">
        <v>267</v>
      </c>
      <c r="B223" s="16" t="s">
        <v>320</v>
      </c>
      <c r="C223" s="16">
        <v>222.19</v>
      </c>
      <c r="D223" s="15">
        <v>223.37</v>
      </c>
      <c r="E223" s="16">
        <v>224.65</v>
      </c>
      <c r="F223" s="16">
        <v>220.88</v>
      </c>
      <c r="G223" s="16">
        <v>186691</v>
      </c>
      <c r="H223" s="16" t="s">
        <v>8036</v>
      </c>
      <c r="I223" s="16"/>
      <c r="J223" s="16"/>
    </row>
    <row r="224" spans="1:10">
      <c r="A224" s="16">
        <v>268</v>
      </c>
      <c r="B224" s="16" t="s">
        <v>321</v>
      </c>
      <c r="C224" s="16" t="e">
        <v>#N/A</v>
      </c>
      <c r="D224" s="15">
        <v>158.84</v>
      </c>
      <c r="E224" s="16" t="e">
        <v>#N/A</v>
      </c>
      <c r="F224" s="16" t="e">
        <v>#N/A</v>
      </c>
      <c r="G224" s="16" t="e">
        <v>#N/A</v>
      </c>
      <c r="H224" s="16" t="s">
        <v>8036</v>
      </c>
      <c r="I224" s="16"/>
      <c r="J224" s="16"/>
    </row>
    <row r="225" spans="1:10">
      <c r="A225" s="16">
        <v>269</v>
      </c>
      <c r="B225" s="16" t="s">
        <v>322</v>
      </c>
      <c r="C225" s="16" t="e">
        <v>#N/A</v>
      </c>
      <c r="D225" s="15">
        <v>60.4</v>
      </c>
      <c r="E225" s="16" t="e">
        <v>#N/A</v>
      </c>
      <c r="F225" s="16" t="e">
        <v>#N/A</v>
      </c>
      <c r="G225" s="16" t="e">
        <v>#N/A</v>
      </c>
      <c r="H225" s="16" t="s">
        <v>8036</v>
      </c>
      <c r="I225" s="16"/>
      <c r="J225" s="16"/>
    </row>
    <row r="226" spans="1:10">
      <c r="A226" s="16">
        <v>270</v>
      </c>
      <c r="B226" s="16" t="s">
        <v>323</v>
      </c>
      <c r="C226" s="16">
        <v>139.19</v>
      </c>
      <c r="D226" s="15">
        <v>138.97999999999999</v>
      </c>
      <c r="E226" s="16">
        <v>139.25</v>
      </c>
      <c r="F226" s="16">
        <v>138.26</v>
      </c>
      <c r="G226" s="16">
        <v>63743</v>
      </c>
      <c r="H226" s="16" t="s">
        <v>8036</v>
      </c>
      <c r="I226" s="16"/>
      <c r="J226" s="16"/>
    </row>
    <row r="227" spans="1:10">
      <c r="A227" s="16">
        <v>272</v>
      </c>
      <c r="B227" s="16" t="s">
        <v>324</v>
      </c>
      <c r="C227" s="16" t="e">
        <v>#N/A</v>
      </c>
      <c r="D227" s="15">
        <v>36.31</v>
      </c>
      <c r="E227" s="16" t="e">
        <v>#N/A</v>
      </c>
      <c r="F227" s="16" t="e">
        <v>#N/A</v>
      </c>
      <c r="G227" s="16" t="e">
        <v>#N/A</v>
      </c>
      <c r="H227" s="16" t="s">
        <v>8035</v>
      </c>
      <c r="I227" s="16"/>
      <c r="J227" s="16"/>
    </row>
    <row r="228" spans="1:10">
      <c r="A228" s="16">
        <v>273</v>
      </c>
      <c r="B228" s="16" t="s">
        <v>325</v>
      </c>
      <c r="C228" s="16" t="e">
        <v>#N/A</v>
      </c>
      <c r="D228" s="15">
        <v>125.52</v>
      </c>
      <c r="E228" s="16" t="e">
        <v>#N/A</v>
      </c>
      <c r="F228" s="16" t="e">
        <v>#N/A</v>
      </c>
      <c r="G228" s="16" t="e">
        <v>#N/A</v>
      </c>
      <c r="H228" s="16" t="s">
        <v>8035</v>
      </c>
      <c r="I228" s="16"/>
      <c r="J228" s="16"/>
    </row>
    <row r="229" spans="1:10">
      <c r="A229" s="16">
        <v>274</v>
      </c>
      <c r="B229" s="16" t="s">
        <v>326</v>
      </c>
      <c r="C229" s="16" t="e">
        <v>#N/A</v>
      </c>
      <c r="D229" s="15">
        <v>53.78</v>
      </c>
      <c r="E229" s="16" t="e">
        <v>#N/A</v>
      </c>
      <c r="F229" s="16" t="e">
        <v>#N/A</v>
      </c>
      <c r="G229" s="16" t="e">
        <v>#N/A</v>
      </c>
      <c r="H229" s="16" t="s">
        <v>8036</v>
      </c>
      <c r="I229" s="16"/>
      <c r="J229" s="16"/>
    </row>
    <row r="230" spans="1:10">
      <c r="A230" s="16">
        <v>275</v>
      </c>
      <c r="B230" s="16" t="s">
        <v>327</v>
      </c>
      <c r="C230" s="16" t="e">
        <v>#N/A</v>
      </c>
      <c r="D230" s="15">
        <v>23.66</v>
      </c>
      <c r="E230" s="16" t="e">
        <v>#N/A</v>
      </c>
      <c r="F230" s="16" t="e">
        <v>#N/A</v>
      </c>
      <c r="G230" s="16" t="e">
        <v>#N/A</v>
      </c>
      <c r="H230" s="16" t="s">
        <v>8036</v>
      </c>
      <c r="I230" s="16"/>
      <c r="J230" s="16"/>
    </row>
    <row r="231" spans="1:10">
      <c r="A231" s="16">
        <v>276</v>
      </c>
      <c r="B231" s="16" t="s">
        <v>328</v>
      </c>
      <c r="C231" s="16">
        <v>34.950000000000003</v>
      </c>
      <c r="D231" s="15">
        <v>35.19</v>
      </c>
      <c r="E231" s="16">
        <v>35.33</v>
      </c>
      <c r="F231" s="16">
        <v>34.869999999999997</v>
      </c>
      <c r="G231" s="16">
        <v>269613</v>
      </c>
      <c r="H231" s="16" t="s">
        <v>8036</v>
      </c>
      <c r="I231" s="16"/>
      <c r="J231" s="16"/>
    </row>
    <row r="232" spans="1:10">
      <c r="A232" s="16">
        <v>277</v>
      </c>
      <c r="B232" s="16" t="s">
        <v>329</v>
      </c>
      <c r="C232" s="16" t="e">
        <v>#N/A</v>
      </c>
      <c r="D232" s="15">
        <v>839.57</v>
      </c>
      <c r="E232" s="16" t="e">
        <v>#N/A</v>
      </c>
      <c r="F232" s="16" t="e">
        <v>#N/A</v>
      </c>
      <c r="G232" s="16" t="e">
        <v>#N/A</v>
      </c>
      <c r="H232" s="16" t="s">
        <v>8035</v>
      </c>
      <c r="I232" s="16"/>
      <c r="J232" s="16"/>
    </row>
    <row r="233" spans="1:10">
      <c r="A233" s="16">
        <v>278</v>
      </c>
      <c r="B233" s="16" t="s">
        <v>330</v>
      </c>
      <c r="C233" s="16">
        <v>42.31</v>
      </c>
      <c r="D233" s="15">
        <v>41.93</v>
      </c>
      <c r="E233" s="16">
        <v>42.31</v>
      </c>
      <c r="F233" s="16">
        <v>41.71</v>
      </c>
      <c r="G233" s="16">
        <v>99714</v>
      </c>
      <c r="H233" s="16" t="s">
        <v>8036</v>
      </c>
      <c r="I233" s="16"/>
      <c r="J233" s="16"/>
    </row>
    <row r="234" spans="1:10">
      <c r="A234" s="16">
        <v>279</v>
      </c>
      <c r="B234" s="16" t="s">
        <v>331</v>
      </c>
      <c r="C234" s="16" t="e">
        <v>#N/A</v>
      </c>
      <c r="D234" s="15">
        <v>137.65</v>
      </c>
      <c r="E234" s="16" t="e">
        <v>#N/A</v>
      </c>
      <c r="F234" s="16" t="e">
        <v>#N/A</v>
      </c>
      <c r="G234" s="16" t="e">
        <v>#N/A</v>
      </c>
      <c r="H234" s="16" t="s">
        <v>8036</v>
      </c>
      <c r="I234" s="16"/>
      <c r="J234" s="16"/>
    </row>
    <row r="235" spans="1:10">
      <c r="A235" s="16">
        <v>280</v>
      </c>
      <c r="B235" s="16" t="s">
        <v>332</v>
      </c>
      <c r="C235" s="16">
        <v>33.04</v>
      </c>
      <c r="D235" s="15">
        <v>32.69</v>
      </c>
      <c r="E235" s="16">
        <v>33.07</v>
      </c>
      <c r="F235" s="16">
        <v>32.67</v>
      </c>
      <c r="G235" s="16">
        <v>798017</v>
      </c>
      <c r="H235" s="16" t="s">
        <v>8036</v>
      </c>
      <c r="I235" s="16"/>
      <c r="J235" s="16"/>
    </row>
    <row r="236" spans="1:10">
      <c r="A236" s="16">
        <v>281</v>
      </c>
      <c r="B236" s="16" t="s">
        <v>333</v>
      </c>
      <c r="C236" s="16" t="e">
        <v>#N/A</v>
      </c>
      <c r="D236" s="15">
        <v>29.14</v>
      </c>
      <c r="E236" s="16" t="e">
        <v>#N/A</v>
      </c>
      <c r="F236" s="16" t="e">
        <v>#N/A</v>
      </c>
      <c r="G236" s="16" t="e">
        <v>#N/A</v>
      </c>
      <c r="H236" s="16" t="s">
        <v>8036</v>
      </c>
      <c r="I236" s="16"/>
      <c r="J236" s="16"/>
    </row>
    <row r="237" spans="1:10">
      <c r="A237" s="16">
        <v>283</v>
      </c>
      <c r="B237" s="16" t="s">
        <v>334</v>
      </c>
      <c r="C237" s="16" t="e">
        <v>#N/A</v>
      </c>
      <c r="D237" s="15">
        <v>5.35</v>
      </c>
      <c r="E237" s="16" t="e">
        <v>#N/A</v>
      </c>
      <c r="F237" s="16" t="e">
        <v>#N/A</v>
      </c>
      <c r="G237" s="16" t="e">
        <v>#N/A</v>
      </c>
      <c r="H237" s="16" t="s">
        <v>8036</v>
      </c>
      <c r="I237" s="16"/>
      <c r="J237" s="16"/>
    </row>
    <row r="238" spans="1:10">
      <c r="A238" s="16">
        <v>284</v>
      </c>
      <c r="B238" s="16" t="s">
        <v>335</v>
      </c>
      <c r="C238" s="16" t="e">
        <v>#N/A</v>
      </c>
      <c r="D238" s="15">
        <v>10.11</v>
      </c>
      <c r="E238" s="16" t="e">
        <v>#N/A</v>
      </c>
      <c r="F238" s="16" t="e">
        <v>#N/A</v>
      </c>
      <c r="G238" s="16" t="e">
        <v>#N/A</v>
      </c>
      <c r="H238" s="16" t="s">
        <v>8035</v>
      </c>
      <c r="I238" s="16"/>
      <c r="J238" s="16"/>
    </row>
    <row r="239" spans="1:10">
      <c r="A239" s="16">
        <v>285</v>
      </c>
      <c r="B239" s="16" t="s">
        <v>336</v>
      </c>
      <c r="C239" s="16" t="e">
        <v>#N/A</v>
      </c>
      <c r="D239" s="15">
        <v>54.52</v>
      </c>
      <c r="E239" s="16" t="e">
        <v>#N/A</v>
      </c>
      <c r="F239" s="16" t="e">
        <v>#N/A</v>
      </c>
      <c r="G239" s="16" t="e">
        <v>#N/A</v>
      </c>
      <c r="H239" s="16" t="s">
        <v>8036</v>
      </c>
      <c r="I239" s="16"/>
      <c r="J239" s="16"/>
    </row>
    <row r="240" spans="1:10">
      <c r="A240" s="16">
        <v>286</v>
      </c>
      <c r="B240" s="16" t="s">
        <v>337</v>
      </c>
      <c r="C240" s="16" t="e">
        <v>#N/A</v>
      </c>
      <c r="D240" s="15">
        <v>123.34</v>
      </c>
      <c r="E240" s="16" t="e">
        <v>#N/A</v>
      </c>
      <c r="F240" s="16" t="e">
        <v>#N/A</v>
      </c>
      <c r="G240" s="16" t="e">
        <v>#N/A</v>
      </c>
      <c r="H240" s="16" t="s">
        <v>8036</v>
      </c>
      <c r="I240" s="16"/>
      <c r="J240" s="16"/>
    </row>
    <row r="241" spans="1:10">
      <c r="A241" s="16">
        <v>287</v>
      </c>
      <c r="B241" s="16" t="s">
        <v>338</v>
      </c>
      <c r="C241" s="16" t="e">
        <v>#N/A</v>
      </c>
      <c r="D241" s="15">
        <v>30.6</v>
      </c>
      <c r="E241" s="16" t="e">
        <v>#N/A</v>
      </c>
      <c r="F241" s="16" t="e">
        <v>#N/A</v>
      </c>
      <c r="G241" s="16" t="e">
        <v>#N/A</v>
      </c>
      <c r="H241" s="16" t="s">
        <v>8036</v>
      </c>
      <c r="I241" s="16"/>
      <c r="J241" s="16"/>
    </row>
    <row r="242" spans="1:10">
      <c r="A242" s="16">
        <v>288</v>
      </c>
      <c r="B242" s="16" t="s">
        <v>339</v>
      </c>
      <c r="C242" s="16" t="e">
        <v>#N/A</v>
      </c>
      <c r="D242" s="15">
        <v>47.35</v>
      </c>
      <c r="E242" s="16" t="e">
        <v>#N/A</v>
      </c>
      <c r="F242" s="16" t="e">
        <v>#N/A</v>
      </c>
      <c r="G242" s="16" t="e">
        <v>#N/A</v>
      </c>
      <c r="H242" s="16" t="s">
        <v>8036</v>
      </c>
      <c r="I242" s="16"/>
      <c r="J242" s="16"/>
    </row>
    <row r="243" spans="1:10">
      <c r="A243" s="16">
        <v>289</v>
      </c>
      <c r="B243" s="16" t="s">
        <v>340</v>
      </c>
      <c r="C243" s="16" t="e">
        <v>#N/A</v>
      </c>
      <c r="D243" s="15">
        <v>70.150000000000006</v>
      </c>
      <c r="E243" s="16" t="e">
        <v>#N/A</v>
      </c>
      <c r="F243" s="16" t="e">
        <v>#N/A</v>
      </c>
      <c r="G243" s="16" t="e">
        <v>#N/A</v>
      </c>
      <c r="H243" s="16" t="s">
        <v>8036</v>
      </c>
      <c r="I243" s="16"/>
      <c r="J243" s="16"/>
    </row>
    <row r="244" spans="1:10">
      <c r="A244" s="16">
        <v>290</v>
      </c>
      <c r="B244" s="16" t="s">
        <v>341</v>
      </c>
      <c r="C244" s="16" t="e">
        <v>#N/A</v>
      </c>
      <c r="D244" s="15">
        <v>18.55</v>
      </c>
      <c r="E244" s="16" t="e">
        <v>#N/A</v>
      </c>
      <c r="F244" s="16" t="e">
        <v>#N/A</v>
      </c>
      <c r="G244" s="16" t="e">
        <v>#N/A</v>
      </c>
      <c r="H244" s="16" t="s">
        <v>8036</v>
      </c>
      <c r="I244" s="16"/>
      <c r="J244" s="16"/>
    </row>
    <row r="245" spans="1:10">
      <c r="A245" s="16">
        <v>291</v>
      </c>
      <c r="B245" s="16" t="s">
        <v>342</v>
      </c>
      <c r="C245" s="16">
        <v>45.04</v>
      </c>
      <c r="D245" s="15">
        <v>44.06</v>
      </c>
      <c r="E245" s="16">
        <v>45.12</v>
      </c>
      <c r="F245" s="16">
        <v>44.02</v>
      </c>
      <c r="G245" s="16">
        <v>2491403</v>
      </c>
      <c r="H245" s="16" t="s">
        <v>8035</v>
      </c>
      <c r="I245" s="16"/>
      <c r="J245" s="16"/>
    </row>
    <row r="246" spans="1:10">
      <c r="A246" s="16">
        <v>293</v>
      </c>
      <c r="B246" s="16" t="s">
        <v>343</v>
      </c>
      <c r="C246" s="16">
        <v>20.32</v>
      </c>
      <c r="D246" s="15">
        <v>20.43</v>
      </c>
      <c r="E246" s="16">
        <v>20.68</v>
      </c>
      <c r="F246" s="16">
        <v>20.16</v>
      </c>
      <c r="G246" s="16">
        <v>1250093</v>
      </c>
      <c r="H246" s="16" t="s">
        <v>8036</v>
      </c>
      <c r="I246" s="16"/>
      <c r="J246" s="16"/>
    </row>
    <row r="247" spans="1:10">
      <c r="A247" s="16">
        <v>294</v>
      </c>
      <c r="B247" s="16" t="s">
        <v>344</v>
      </c>
      <c r="C247" s="16" t="e">
        <v>#N/A</v>
      </c>
      <c r="D247" s="15">
        <v>99.17</v>
      </c>
      <c r="E247" s="16" t="e">
        <v>#N/A</v>
      </c>
      <c r="F247" s="16" t="e">
        <v>#N/A</v>
      </c>
      <c r="G247" s="16" t="e">
        <v>#N/A</v>
      </c>
      <c r="H247" s="16" t="s">
        <v>8386</v>
      </c>
      <c r="I247" s="16"/>
      <c r="J247" s="16"/>
    </row>
    <row r="248" spans="1:10">
      <c r="A248" s="16">
        <v>295</v>
      </c>
      <c r="B248" s="16" t="s">
        <v>345</v>
      </c>
      <c r="C248" s="16">
        <v>129.21</v>
      </c>
      <c r="D248" s="15">
        <v>129.56</v>
      </c>
      <c r="E248" s="16">
        <v>130.59</v>
      </c>
      <c r="F248" s="16">
        <v>129.21</v>
      </c>
      <c r="G248" s="16">
        <v>330308</v>
      </c>
      <c r="H248" s="16" t="s">
        <v>8036</v>
      </c>
      <c r="I248" s="16"/>
      <c r="J248" s="16"/>
    </row>
    <row r="249" spans="1:10">
      <c r="A249" s="16">
        <v>296</v>
      </c>
      <c r="B249" s="16" t="s">
        <v>346</v>
      </c>
      <c r="C249" s="16" t="e">
        <v>#N/A</v>
      </c>
      <c r="D249" s="15">
        <v>43.22</v>
      </c>
      <c r="E249" s="16" t="e">
        <v>#N/A</v>
      </c>
      <c r="F249" s="16" t="e">
        <v>#N/A</v>
      </c>
      <c r="G249" s="16" t="e">
        <v>#N/A</v>
      </c>
      <c r="H249" s="16" t="s">
        <v>8036</v>
      </c>
      <c r="I249" s="16"/>
      <c r="J249" s="16"/>
    </row>
    <row r="250" spans="1:10">
      <c r="A250" s="16">
        <v>297</v>
      </c>
      <c r="B250" s="16" t="s">
        <v>347</v>
      </c>
      <c r="C250" s="16" t="e">
        <v>#N/A</v>
      </c>
      <c r="D250" s="15">
        <v>29.02</v>
      </c>
      <c r="E250" s="16" t="e">
        <v>#N/A</v>
      </c>
      <c r="F250" s="16" t="e">
        <v>#N/A</v>
      </c>
      <c r="G250" s="16" t="e">
        <v>#N/A</v>
      </c>
      <c r="H250" s="16" t="s">
        <v>8036</v>
      </c>
      <c r="I250" s="16"/>
      <c r="J250" s="16"/>
    </row>
    <row r="251" spans="1:10">
      <c r="A251" s="16">
        <v>298</v>
      </c>
      <c r="B251" s="16" t="s">
        <v>348</v>
      </c>
      <c r="C251" s="16" t="e">
        <v>#N/A</v>
      </c>
      <c r="D251" s="15">
        <v>38.01</v>
      </c>
      <c r="E251" s="16" t="e">
        <v>#N/A</v>
      </c>
      <c r="F251" s="16" t="e">
        <v>#N/A</v>
      </c>
      <c r="G251" s="16" t="e">
        <v>#N/A</v>
      </c>
      <c r="H251" s="16" t="s">
        <v>8036</v>
      </c>
      <c r="I251" s="16"/>
      <c r="J251" s="16"/>
    </row>
    <row r="252" spans="1:10">
      <c r="A252" s="16">
        <v>299</v>
      </c>
      <c r="B252" s="16" t="s">
        <v>349</v>
      </c>
      <c r="C252" s="16">
        <v>46.73</v>
      </c>
      <c r="D252" s="15">
        <v>47.22</v>
      </c>
      <c r="E252" s="16">
        <v>47.35</v>
      </c>
      <c r="F252" s="16">
        <v>46.55</v>
      </c>
      <c r="G252" s="16">
        <v>287431</v>
      </c>
      <c r="H252" s="16" t="s">
        <v>8036</v>
      </c>
      <c r="I252" s="16"/>
      <c r="J252" s="16"/>
    </row>
    <row r="253" spans="1:10">
      <c r="A253" s="16">
        <v>300</v>
      </c>
      <c r="B253" s="16" t="s">
        <v>350</v>
      </c>
      <c r="C253" s="16" t="e">
        <v>#N/A</v>
      </c>
      <c r="D253" s="15">
        <v>52.71</v>
      </c>
      <c r="E253" s="16" t="e">
        <v>#N/A</v>
      </c>
      <c r="F253" s="16" t="e">
        <v>#N/A</v>
      </c>
      <c r="G253" s="16" t="e">
        <v>#N/A</v>
      </c>
      <c r="H253" s="16" t="s">
        <v>8036</v>
      </c>
      <c r="I253" s="16"/>
      <c r="J253" s="16"/>
    </row>
    <row r="254" spans="1:10">
      <c r="A254" s="16">
        <v>301</v>
      </c>
      <c r="B254" s="16" t="s">
        <v>351</v>
      </c>
      <c r="C254" s="16" t="e">
        <v>#N/A</v>
      </c>
      <c r="D254" s="15">
        <v>50.29</v>
      </c>
      <c r="E254" s="16" t="e">
        <v>#N/A</v>
      </c>
      <c r="F254" s="16" t="e">
        <v>#N/A</v>
      </c>
      <c r="G254" s="16" t="e">
        <v>#N/A</v>
      </c>
      <c r="H254" s="16" t="s">
        <v>8036</v>
      </c>
      <c r="I254" s="16"/>
      <c r="J254" s="16"/>
    </row>
    <row r="255" spans="1:10">
      <c r="A255" s="16">
        <v>302</v>
      </c>
      <c r="B255" s="16" t="s">
        <v>352</v>
      </c>
      <c r="C255" s="16" t="e">
        <v>#N/A</v>
      </c>
      <c r="D255" s="15">
        <v>141.01</v>
      </c>
      <c r="E255" s="16" t="e">
        <v>#N/A</v>
      </c>
      <c r="F255" s="16" t="e">
        <v>#N/A</v>
      </c>
      <c r="G255" s="16" t="e">
        <v>#N/A</v>
      </c>
      <c r="H255" s="16" t="s">
        <v>8036</v>
      </c>
      <c r="I255" s="16"/>
      <c r="J255" s="16"/>
    </row>
    <row r="256" spans="1:10">
      <c r="A256" s="16">
        <v>304</v>
      </c>
      <c r="B256" s="16" t="s">
        <v>353</v>
      </c>
      <c r="C256" s="16" t="e">
        <v>#N/A</v>
      </c>
      <c r="D256" s="15">
        <v>169.77</v>
      </c>
      <c r="E256" s="16" t="e">
        <v>#N/A</v>
      </c>
      <c r="F256" s="16" t="e">
        <v>#N/A</v>
      </c>
      <c r="G256" s="16" t="e">
        <v>#N/A</v>
      </c>
      <c r="H256" s="16" t="s">
        <v>8036</v>
      </c>
      <c r="I256" s="16"/>
      <c r="J256" s="16"/>
    </row>
    <row r="257" spans="1:10">
      <c r="A257" s="16">
        <v>306</v>
      </c>
      <c r="B257" s="16" t="s">
        <v>354</v>
      </c>
      <c r="C257" s="16" t="e">
        <v>#N/A</v>
      </c>
      <c r="D257" s="15">
        <v>81.819999999999993</v>
      </c>
      <c r="E257" s="16" t="e">
        <v>#N/A</v>
      </c>
      <c r="F257" s="16" t="e">
        <v>#N/A</v>
      </c>
      <c r="G257" s="16" t="e">
        <v>#N/A</v>
      </c>
      <c r="H257" s="16" t="s">
        <v>8036</v>
      </c>
      <c r="I257" s="16"/>
      <c r="J257" s="16"/>
    </row>
    <row r="258" spans="1:10">
      <c r="A258" s="16">
        <v>307</v>
      </c>
      <c r="B258" s="16" t="s">
        <v>355</v>
      </c>
      <c r="C258" s="16" t="e">
        <v>#N/A</v>
      </c>
      <c r="D258" s="15">
        <v>37.49</v>
      </c>
      <c r="E258" s="16" t="e">
        <v>#N/A</v>
      </c>
      <c r="F258" s="16" t="e">
        <v>#N/A</v>
      </c>
      <c r="G258" s="16" t="e">
        <v>#N/A</v>
      </c>
      <c r="H258" s="16" t="s">
        <v>8036</v>
      </c>
      <c r="I258" s="16"/>
      <c r="J258" s="16"/>
    </row>
    <row r="259" spans="1:10">
      <c r="A259" s="16">
        <v>308</v>
      </c>
      <c r="B259" s="16" t="s">
        <v>356</v>
      </c>
      <c r="C259" s="16">
        <v>269.55</v>
      </c>
      <c r="D259" s="15">
        <v>268.43</v>
      </c>
      <c r="E259" s="16">
        <v>270.06</v>
      </c>
      <c r="F259" s="16">
        <v>268.39999999999998</v>
      </c>
      <c r="G259" s="16">
        <v>186431</v>
      </c>
      <c r="H259" s="16" t="s">
        <v>8036</v>
      </c>
      <c r="I259" s="16"/>
      <c r="J259" s="16"/>
    </row>
    <row r="260" spans="1:10">
      <c r="A260" s="16">
        <v>309</v>
      </c>
      <c r="B260" s="16" t="s">
        <v>357</v>
      </c>
      <c r="C260" s="16">
        <v>66.42</v>
      </c>
      <c r="D260" s="15">
        <v>66.22</v>
      </c>
      <c r="E260" s="16">
        <v>66.42</v>
      </c>
      <c r="F260" s="16">
        <v>65.34</v>
      </c>
      <c r="G260" s="16">
        <v>433791</v>
      </c>
      <c r="H260" s="16" t="s">
        <v>8036</v>
      </c>
      <c r="I260" s="16"/>
      <c r="J260" s="16"/>
    </row>
    <row r="261" spans="1:10">
      <c r="A261" s="16">
        <v>311</v>
      </c>
      <c r="B261" s="16" t="s">
        <v>358</v>
      </c>
      <c r="C261" s="16">
        <v>84.91</v>
      </c>
      <c r="D261" s="15">
        <v>84.4</v>
      </c>
      <c r="E261" s="16">
        <v>85.1</v>
      </c>
      <c r="F261" s="16">
        <v>84.23</v>
      </c>
      <c r="G261" s="16">
        <v>1273572</v>
      </c>
      <c r="H261" s="16" t="s">
        <v>8036</v>
      </c>
      <c r="I261" s="16"/>
      <c r="J261" s="16"/>
    </row>
    <row r="262" spans="1:10">
      <c r="A262" s="16">
        <v>313</v>
      </c>
      <c r="B262" s="16" t="s">
        <v>359</v>
      </c>
      <c r="C262" s="16" t="e">
        <v>#N/A</v>
      </c>
      <c r="D262" s="15">
        <v>51.91</v>
      </c>
      <c r="E262" s="16" t="e">
        <v>#N/A</v>
      </c>
      <c r="F262" s="16" t="e">
        <v>#N/A</v>
      </c>
      <c r="G262" s="16" t="e">
        <v>#N/A</v>
      </c>
      <c r="H262" s="16" t="s">
        <v>8036</v>
      </c>
      <c r="I262" s="16"/>
      <c r="J262" s="16"/>
    </row>
    <row r="263" spans="1:10">
      <c r="A263" s="16">
        <v>314</v>
      </c>
      <c r="B263" s="16" t="s">
        <v>360</v>
      </c>
      <c r="C263" s="16" t="e">
        <v>#N/A</v>
      </c>
      <c r="D263" s="15">
        <v>25.83</v>
      </c>
      <c r="E263" s="16" t="e">
        <v>#N/A</v>
      </c>
      <c r="F263" s="16" t="e">
        <v>#N/A</v>
      </c>
      <c r="G263" s="16" t="e">
        <v>#N/A</v>
      </c>
      <c r="H263" s="16" t="s">
        <v>8036</v>
      </c>
      <c r="I263" s="16"/>
      <c r="J263" s="16"/>
    </row>
    <row r="264" spans="1:10">
      <c r="A264" s="16">
        <v>315</v>
      </c>
      <c r="B264" s="16" t="s">
        <v>361</v>
      </c>
      <c r="C264" s="16" t="e">
        <v>#N/A</v>
      </c>
      <c r="D264" s="15">
        <v>56.28</v>
      </c>
      <c r="E264" s="16" t="e">
        <v>#N/A</v>
      </c>
      <c r="F264" s="16" t="e">
        <v>#N/A</v>
      </c>
      <c r="G264" s="16" t="e">
        <v>#N/A</v>
      </c>
      <c r="H264" s="16" t="s">
        <v>8036</v>
      </c>
      <c r="I264" s="16"/>
      <c r="J264" s="16"/>
    </row>
    <row r="265" spans="1:10">
      <c r="A265" s="16">
        <v>317</v>
      </c>
      <c r="B265" s="16" t="s">
        <v>362</v>
      </c>
      <c r="C265" s="16">
        <v>29.23</v>
      </c>
      <c r="D265" s="15">
        <v>28.86</v>
      </c>
      <c r="E265" s="16">
        <v>29.24</v>
      </c>
      <c r="F265" s="16">
        <v>28.66</v>
      </c>
      <c r="G265" s="16">
        <v>973027</v>
      </c>
      <c r="H265" s="16" t="s">
        <v>8036</v>
      </c>
      <c r="I265" s="16"/>
      <c r="J265" s="16"/>
    </row>
    <row r="266" spans="1:10">
      <c r="A266" s="16">
        <v>318</v>
      </c>
      <c r="B266" s="16" t="s">
        <v>363</v>
      </c>
      <c r="C266" s="16" t="e">
        <v>#N/A</v>
      </c>
      <c r="D266" s="15">
        <v>116.37</v>
      </c>
      <c r="E266" s="16" t="e">
        <v>#N/A</v>
      </c>
      <c r="F266" s="16" t="e">
        <v>#N/A</v>
      </c>
      <c r="G266" s="16" t="e">
        <v>#N/A</v>
      </c>
      <c r="H266" s="16" t="s">
        <v>8036</v>
      </c>
      <c r="I266" s="16"/>
      <c r="J266" s="16"/>
    </row>
    <row r="267" spans="1:10">
      <c r="A267" s="16">
        <v>319</v>
      </c>
      <c r="B267" s="16" t="s">
        <v>364</v>
      </c>
      <c r="C267" s="16" t="e">
        <v>#N/A</v>
      </c>
      <c r="D267" s="15">
        <v>36.72</v>
      </c>
      <c r="E267" s="16" t="e">
        <v>#N/A</v>
      </c>
      <c r="F267" s="16" t="e">
        <v>#N/A</v>
      </c>
      <c r="G267" s="16" t="e">
        <v>#N/A</v>
      </c>
      <c r="H267" s="16" t="s">
        <v>8036</v>
      </c>
      <c r="I267" s="16"/>
      <c r="J267" s="16"/>
    </row>
    <row r="268" spans="1:10">
      <c r="A268" s="16">
        <v>320</v>
      </c>
      <c r="B268" s="16" t="s">
        <v>365</v>
      </c>
      <c r="C268" s="16" t="e">
        <v>#N/A</v>
      </c>
      <c r="D268" s="15">
        <v>21.99</v>
      </c>
      <c r="E268" s="16" t="e">
        <v>#N/A</v>
      </c>
      <c r="F268" s="16" t="e">
        <v>#N/A</v>
      </c>
      <c r="G268" s="16" t="e">
        <v>#N/A</v>
      </c>
      <c r="H268" s="16" t="s">
        <v>8035</v>
      </c>
      <c r="I268" s="16"/>
      <c r="J268" s="16"/>
    </row>
    <row r="269" spans="1:10">
      <c r="A269" s="16">
        <v>321</v>
      </c>
      <c r="B269" s="16" t="s">
        <v>366</v>
      </c>
      <c r="C269" s="16" t="e">
        <v>#N/A</v>
      </c>
      <c r="D269" s="15">
        <v>8.15</v>
      </c>
      <c r="E269" s="16" t="e">
        <v>#N/A</v>
      </c>
      <c r="F269" s="16" t="e">
        <v>#N/A</v>
      </c>
      <c r="G269" s="16" t="e">
        <v>#N/A</v>
      </c>
      <c r="H269" s="16" t="s">
        <v>8036</v>
      </c>
      <c r="I269" s="16"/>
      <c r="J269" s="16"/>
    </row>
    <row r="270" spans="1:10">
      <c r="A270" s="16">
        <v>322</v>
      </c>
      <c r="B270" s="16" t="s">
        <v>367</v>
      </c>
      <c r="C270" s="16" t="e">
        <v>#N/A</v>
      </c>
      <c r="D270" s="15">
        <v>141.15</v>
      </c>
      <c r="E270" s="16" t="e">
        <v>#N/A</v>
      </c>
      <c r="F270" s="16" t="e">
        <v>#N/A</v>
      </c>
      <c r="G270" s="16" t="e">
        <v>#N/A</v>
      </c>
      <c r="H270" s="16" t="s">
        <v>8036</v>
      </c>
      <c r="I270" s="16"/>
      <c r="J270" s="16"/>
    </row>
    <row r="271" spans="1:10">
      <c r="A271" s="16">
        <v>323</v>
      </c>
      <c r="B271" s="16" t="s">
        <v>368</v>
      </c>
      <c r="C271" s="16">
        <v>75.92</v>
      </c>
      <c r="D271" s="15">
        <v>76.16</v>
      </c>
      <c r="E271" s="16">
        <v>76.25</v>
      </c>
      <c r="F271" s="16">
        <v>75.05</v>
      </c>
      <c r="G271" s="16">
        <v>445947</v>
      </c>
      <c r="H271" s="16" t="s">
        <v>8035</v>
      </c>
      <c r="I271" s="16"/>
      <c r="J271" s="16"/>
    </row>
    <row r="272" spans="1:10">
      <c r="A272" s="16">
        <v>324</v>
      </c>
      <c r="B272" s="16" t="s">
        <v>369</v>
      </c>
      <c r="C272" s="16" t="e">
        <v>#N/A</v>
      </c>
      <c r="D272" s="15">
        <v>138.47</v>
      </c>
      <c r="E272" s="16" t="e">
        <v>#N/A</v>
      </c>
      <c r="F272" s="16" t="e">
        <v>#N/A</v>
      </c>
      <c r="G272" s="16" t="e">
        <v>#N/A</v>
      </c>
      <c r="H272" s="16" t="s">
        <v>8036</v>
      </c>
      <c r="I272" s="16"/>
      <c r="J272" s="16"/>
    </row>
    <row r="273" spans="1:10">
      <c r="A273" s="16">
        <v>325</v>
      </c>
      <c r="B273" s="16" t="s">
        <v>370</v>
      </c>
      <c r="C273" s="16" t="e">
        <v>#N/A</v>
      </c>
      <c r="D273" s="15">
        <v>117.9</v>
      </c>
      <c r="E273" s="16" t="e">
        <v>#N/A</v>
      </c>
      <c r="F273" s="16" t="e">
        <v>#N/A</v>
      </c>
      <c r="G273" s="16" t="e">
        <v>#N/A</v>
      </c>
      <c r="H273" s="16" t="s">
        <v>8036</v>
      </c>
      <c r="I273" s="16"/>
      <c r="J273" s="16"/>
    </row>
    <row r="274" spans="1:10">
      <c r="A274" s="16">
        <v>326</v>
      </c>
      <c r="B274" s="16" t="s">
        <v>371</v>
      </c>
      <c r="C274" s="16" t="e">
        <v>#N/A</v>
      </c>
      <c r="D274" s="15">
        <v>57.6</v>
      </c>
      <c r="E274" s="16" t="e">
        <v>#N/A</v>
      </c>
      <c r="F274" s="16" t="e">
        <v>#N/A</v>
      </c>
      <c r="G274" s="16" t="e">
        <v>#N/A</v>
      </c>
      <c r="H274" s="16" t="s">
        <v>8036</v>
      </c>
      <c r="I274" s="16"/>
      <c r="J274" s="16"/>
    </row>
    <row r="275" spans="1:10">
      <c r="A275" s="16">
        <v>327</v>
      </c>
      <c r="B275" s="16" t="s">
        <v>372</v>
      </c>
      <c r="C275" s="16" t="e">
        <v>#N/A</v>
      </c>
      <c r="D275" s="15">
        <v>83.74</v>
      </c>
      <c r="E275" s="16" t="e">
        <v>#N/A</v>
      </c>
      <c r="F275" s="16" t="e">
        <v>#N/A</v>
      </c>
      <c r="G275" s="16" t="e">
        <v>#N/A</v>
      </c>
      <c r="H275" s="16" t="s">
        <v>8036</v>
      </c>
      <c r="I275" s="16"/>
      <c r="J275" s="16"/>
    </row>
    <row r="276" spans="1:10">
      <c r="A276" s="16">
        <v>329</v>
      </c>
      <c r="B276" s="16" t="s">
        <v>373</v>
      </c>
      <c r="C276" s="16" t="e">
        <v>#N/A</v>
      </c>
      <c r="D276" s="15">
        <v>51.97</v>
      </c>
      <c r="E276" s="16" t="e">
        <v>#N/A</v>
      </c>
      <c r="F276" s="16" t="e">
        <v>#N/A</v>
      </c>
      <c r="G276" s="16" t="e">
        <v>#N/A</v>
      </c>
      <c r="H276" s="16" t="s">
        <v>8036</v>
      </c>
      <c r="I276" s="16"/>
      <c r="J276" s="16"/>
    </row>
    <row r="277" spans="1:10">
      <c r="A277" s="16">
        <v>331</v>
      </c>
      <c r="B277" s="16" t="s">
        <v>374</v>
      </c>
      <c r="C277" s="16" t="e">
        <v>#N/A</v>
      </c>
      <c r="D277" s="15">
        <v>135.02000000000001</v>
      </c>
      <c r="E277" s="16" t="e">
        <v>#N/A</v>
      </c>
      <c r="F277" s="16" t="e">
        <v>#N/A</v>
      </c>
      <c r="G277" s="16" t="e">
        <v>#N/A</v>
      </c>
      <c r="H277" s="16" t="s">
        <v>8036</v>
      </c>
      <c r="I277" s="16"/>
      <c r="J277" s="16"/>
    </row>
    <row r="278" spans="1:10">
      <c r="A278" s="16">
        <v>334</v>
      </c>
      <c r="B278" s="16" t="s">
        <v>375</v>
      </c>
      <c r="C278" s="16">
        <v>100.03</v>
      </c>
      <c r="D278" s="15">
        <v>99.19</v>
      </c>
      <c r="E278" s="16">
        <v>100.05</v>
      </c>
      <c r="F278" s="16">
        <v>99.19</v>
      </c>
      <c r="G278" s="16">
        <v>115632</v>
      </c>
      <c r="H278" s="16" t="s">
        <v>8036</v>
      </c>
      <c r="I278" s="16"/>
      <c r="J278" s="16"/>
    </row>
    <row r="279" spans="1:10">
      <c r="A279" s="16">
        <v>335</v>
      </c>
      <c r="B279" s="16" t="s">
        <v>376</v>
      </c>
      <c r="C279" s="16">
        <v>74.48</v>
      </c>
      <c r="D279" s="15">
        <v>74.319999999999993</v>
      </c>
      <c r="E279" s="16">
        <v>74.5</v>
      </c>
      <c r="F279" s="16">
        <v>73.73</v>
      </c>
      <c r="G279" s="16">
        <v>510562</v>
      </c>
      <c r="H279" s="16" t="s">
        <v>8036</v>
      </c>
      <c r="I279" s="16"/>
      <c r="J279" s="16"/>
    </row>
    <row r="280" spans="1:10">
      <c r="A280" s="16">
        <v>337</v>
      </c>
      <c r="B280" s="16" t="s">
        <v>377</v>
      </c>
      <c r="C280" s="16" t="e">
        <v>#N/A</v>
      </c>
      <c r="D280" s="15">
        <v>116.87</v>
      </c>
      <c r="E280" s="16" t="e">
        <v>#N/A</v>
      </c>
      <c r="F280" s="16" t="e">
        <v>#N/A</v>
      </c>
      <c r="G280" s="16" t="e">
        <v>#N/A</v>
      </c>
      <c r="H280" s="16" t="s">
        <v>8036</v>
      </c>
      <c r="I280" s="16"/>
      <c r="J280" s="16"/>
    </row>
    <row r="281" spans="1:10">
      <c r="A281" s="16">
        <v>338</v>
      </c>
      <c r="B281" s="16" t="s">
        <v>378</v>
      </c>
      <c r="C281" s="16" t="e">
        <v>#N/A</v>
      </c>
      <c r="D281" s="15">
        <v>86.16</v>
      </c>
      <c r="E281" s="16" t="e">
        <v>#N/A</v>
      </c>
      <c r="F281" s="16" t="e">
        <v>#N/A</v>
      </c>
      <c r="G281" s="16" t="e">
        <v>#N/A</v>
      </c>
      <c r="H281" s="16" t="s">
        <v>8036</v>
      </c>
      <c r="I281" s="16"/>
      <c r="J281" s="16"/>
    </row>
    <row r="282" spans="1:10">
      <c r="A282" s="16">
        <v>339</v>
      </c>
      <c r="B282" s="16" t="s">
        <v>379</v>
      </c>
      <c r="C282" s="16" t="e">
        <v>#N/A</v>
      </c>
      <c r="D282" s="15">
        <v>62.38</v>
      </c>
      <c r="E282" s="16" t="e">
        <v>#N/A</v>
      </c>
      <c r="F282" s="16" t="e">
        <v>#N/A</v>
      </c>
      <c r="G282" s="16" t="e">
        <v>#N/A</v>
      </c>
      <c r="H282" s="16" t="s">
        <v>8036</v>
      </c>
      <c r="I282" s="16"/>
      <c r="J282" s="16"/>
    </row>
    <row r="283" spans="1:10">
      <c r="A283" s="16">
        <v>340</v>
      </c>
      <c r="B283" s="16" t="s">
        <v>380</v>
      </c>
      <c r="C283" s="16" t="e">
        <v>#N/A</v>
      </c>
      <c r="D283" s="15">
        <v>14.82</v>
      </c>
      <c r="E283" s="16" t="e">
        <v>#N/A</v>
      </c>
      <c r="F283" s="16" t="e">
        <v>#N/A</v>
      </c>
      <c r="G283" s="16" t="e">
        <v>#N/A</v>
      </c>
      <c r="H283" s="16" t="s">
        <v>8036</v>
      </c>
      <c r="I283" s="16"/>
      <c r="J283" s="16"/>
    </row>
    <row r="284" spans="1:10">
      <c r="A284" s="16">
        <v>341</v>
      </c>
      <c r="B284" s="16" t="s">
        <v>381</v>
      </c>
      <c r="C284" s="16">
        <v>43.78</v>
      </c>
      <c r="D284" s="15">
        <v>43.74</v>
      </c>
      <c r="E284" s="16">
        <v>44.06</v>
      </c>
      <c r="F284" s="16">
        <v>43.49</v>
      </c>
      <c r="G284" s="16">
        <v>2276531</v>
      </c>
      <c r="H284" s="16" t="s">
        <v>8036</v>
      </c>
      <c r="I284" s="16"/>
      <c r="J284" s="16"/>
    </row>
    <row r="285" spans="1:10">
      <c r="A285" s="16">
        <v>342</v>
      </c>
      <c r="B285" s="16" t="s">
        <v>382</v>
      </c>
      <c r="C285" s="16">
        <v>68.680000000000007</v>
      </c>
      <c r="D285" s="15">
        <v>69.41</v>
      </c>
      <c r="E285" s="16">
        <v>69.540000000000006</v>
      </c>
      <c r="F285" s="16">
        <v>68.510000000000005</v>
      </c>
      <c r="G285" s="16">
        <v>8662431</v>
      </c>
      <c r="H285" s="16" t="s">
        <v>8035</v>
      </c>
      <c r="I285" s="16"/>
      <c r="J285" s="16"/>
    </row>
    <row r="286" spans="1:10">
      <c r="A286" s="16">
        <v>343</v>
      </c>
      <c r="B286" s="16" t="s">
        <v>383</v>
      </c>
      <c r="C286" s="16">
        <v>156.88</v>
      </c>
      <c r="D286" s="15">
        <v>156.96</v>
      </c>
      <c r="E286" s="16">
        <v>157.88</v>
      </c>
      <c r="F286" s="16">
        <v>155.55000000000001</v>
      </c>
      <c r="G286" s="16">
        <v>233298</v>
      </c>
      <c r="H286" s="16" t="s">
        <v>8036</v>
      </c>
      <c r="I286" s="16"/>
      <c r="J286" s="16"/>
    </row>
    <row r="287" spans="1:10">
      <c r="A287" s="16">
        <v>344</v>
      </c>
      <c r="B287" s="16" t="s">
        <v>4834</v>
      </c>
      <c r="C287" s="16">
        <v>5.98</v>
      </c>
      <c r="D287" s="15">
        <v>5.92</v>
      </c>
      <c r="E287" s="16">
        <v>5.99</v>
      </c>
      <c r="F287" s="16">
        <v>5.89</v>
      </c>
      <c r="G287" s="16">
        <v>138288</v>
      </c>
      <c r="H287" s="16" t="s">
        <v>8036</v>
      </c>
      <c r="I287" s="16"/>
      <c r="J287" s="16"/>
    </row>
    <row r="288" spans="1:10">
      <c r="A288" s="16">
        <v>346</v>
      </c>
      <c r="B288" s="16" t="s">
        <v>384</v>
      </c>
      <c r="C288" s="16">
        <v>26.16</v>
      </c>
      <c r="D288" s="15">
        <v>26.09</v>
      </c>
      <c r="E288" s="16">
        <v>26.39</v>
      </c>
      <c r="F288" s="16">
        <v>26</v>
      </c>
      <c r="G288" s="16">
        <v>726193</v>
      </c>
      <c r="H288" s="16" t="s">
        <v>8036</v>
      </c>
      <c r="I288" s="16"/>
      <c r="J288" s="16"/>
    </row>
    <row r="289" spans="1:10">
      <c r="A289" s="16">
        <v>347</v>
      </c>
      <c r="B289" s="16" t="s">
        <v>385</v>
      </c>
      <c r="C289" s="16">
        <v>37.64</v>
      </c>
      <c r="D289" s="15">
        <v>37.4</v>
      </c>
      <c r="E289" s="16">
        <v>37.83</v>
      </c>
      <c r="F289" s="16">
        <v>37.39</v>
      </c>
      <c r="G289" s="16">
        <v>848095</v>
      </c>
      <c r="H289" s="16" t="s">
        <v>8035</v>
      </c>
      <c r="I289" s="16"/>
      <c r="J289" s="16"/>
    </row>
    <row r="290" spans="1:10">
      <c r="A290" s="16">
        <v>348</v>
      </c>
      <c r="B290" s="16" t="s">
        <v>386</v>
      </c>
      <c r="C290" s="16">
        <v>32.18</v>
      </c>
      <c r="D290" s="15">
        <v>32.299999999999997</v>
      </c>
      <c r="E290" s="16">
        <v>32.380000000000003</v>
      </c>
      <c r="F290" s="16">
        <v>31.87</v>
      </c>
      <c r="G290" s="16">
        <v>1553524</v>
      </c>
      <c r="H290" s="16" t="s">
        <v>8036</v>
      </c>
      <c r="I290" s="16"/>
      <c r="J290" s="16"/>
    </row>
    <row r="291" spans="1:10">
      <c r="A291" s="16">
        <v>349</v>
      </c>
      <c r="B291" s="16" t="s">
        <v>387</v>
      </c>
      <c r="C291" s="16">
        <v>69.239999999999995</v>
      </c>
      <c r="D291" s="15">
        <v>68.44</v>
      </c>
      <c r="E291" s="16">
        <v>69.239999999999995</v>
      </c>
      <c r="F291" s="16">
        <v>68.430000000000007</v>
      </c>
      <c r="G291" s="16">
        <v>255877</v>
      </c>
      <c r="H291" s="16" t="s">
        <v>8035</v>
      </c>
      <c r="I291" s="16"/>
      <c r="J291" s="16"/>
    </row>
    <row r="292" spans="1:10">
      <c r="A292" s="16">
        <v>350</v>
      </c>
      <c r="B292" s="16" t="s">
        <v>388</v>
      </c>
      <c r="C292" s="16">
        <v>33.67</v>
      </c>
      <c r="D292" s="15">
        <v>32.68</v>
      </c>
      <c r="E292" s="16">
        <v>33.86</v>
      </c>
      <c r="F292" s="16">
        <v>32.61</v>
      </c>
      <c r="G292" s="16">
        <v>1887696</v>
      </c>
      <c r="H292" s="16" t="s">
        <v>8036</v>
      </c>
      <c r="I292" s="16"/>
      <c r="J292" s="16"/>
    </row>
    <row r="293" spans="1:10">
      <c r="A293" s="16">
        <v>351</v>
      </c>
      <c r="B293" s="16" t="s">
        <v>389</v>
      </c>
      <c r="C293" s="16" t="e">
        <v>#N/A</v>
      </c>
      <c r="D293" s="15">
        <v>24.09</v>
      </c>
      <c r="E293" s="16" t="e">
        <v>#N/A</v>
      </c>
      <c r="F293" s="16" t="e">
        <v>#N/A</v>
      </c>
      <c r="G293" s="16" t="e">
        <v>#N/A</v>
      </c>
      <c r="H293" s="16" t="s">
        <v>8036</v>
      </c>
      <c r="I293" s="16"/>
      <c r="J293" s="16"/>
    </row>
    <row r="294" spans="1:10">
      <c r="A294" s="16">
        <v>352</v>
      </c>
      <c r="B294" s="16" t="s">
        <v>390</v>
      </c>
      <c r="C294" s="16" t="e">
        <v>#N/A</v>
      </c>
      <c r="D294" s="15">
        <v>54.99</v>
      </c>
      <c r="E294" s="16" t="e">
        <v>#N/A</v>
      </c>
      <c r="F294" s="16" t="e">
        <v>#N/A</v>
      </c>
      <c r="G294" s="16" t="e">
        <v>#N/A</v>
      </c>
      <c r="H294" s="16" t="s">
        <v>8036</v>
      </c>
      <c r="I294" s="16"/>
      <c r="J294" s="16"/>
    </row>
    <row r="295" spans="1:10">
      <c r="A295" s="16">
        <v>353</v>
      </c>
      <c r="B295" s="16" t="s">
        <v>391</v>
      </c>
      <c r="C295" s="16" t="e">
        <v>#N/A</v>
      </c>
      <c r="D295" s="15">
        <v>244.34</v>
      </c>
      <c r="E295" s="16" t="e">
        <v>#N/A</v>
      </c>
      <c r="F295" s="16" t="e">
        <v>#N/A</v>
      </c>
      <c r="G295" s="16" t="e">
        <v>#N/A</v>
      </c>
      <c r="H295" s="16" t="s">
        <v>8036</v>
      </c>
      <c r="I295" s="16"/>
      <c r="J295" s="16"/>
    </row>
    <row r="296" spans="1:10">
      <c r="A296" s="16">
        <v>354</v>
      </c>
      <c r="B296" s="16" t="s">
        <v>392</v>
      </c>
      <c r="C296" s="16">
        <v>34.869999999999997</v>
      </c>
      <c r="D296" s="15">
        <v>34.26</v>
      </c>
      <c r="E296" s="16">
        <v>35.005000000000003</v>
      </c>
      <c r="F296" s="16">
        <v>34.26</v>
      </c>
      <c r="G296" s="16">
        <v>820052</v>
      </c>
      <c r="H296" s="16" t="s">
        <v>8036</v>
      </c>
      <c r="I296" s="16"/>
      <c r="J296" s="16"/>
    </row>
    <row r="297" spans="1:10">
      <c r="A297" s="16">
        <v>356</v>
      </c>
      <c r="B297" s="16" t="s">
        <v>393</v>
      </c>
      <c r="C297" s="16" t="e">
        <v>#N/A</v>
      </c>
      <c r="D297" s="15">
        <v>117.71</v>
      </c>
      <c r="E297" s="16" t="e">
        <v>#N/A</v>
      </c>
      <c r="F297" s="16" t="e">
        <v>#N/A</v>
      </c>
      <c r="G297" s="16" t="e">
        <v>#N/A</v>
      </c>
      <c r="H297" s="16" t="s">
        <v>8036</v>
      </c>
      <c r="I297" s="16"/>
      <c r="J297" s="16"/>
    </row>
    <row r="298" spans="1:10">
      <c r="A298" s="16">
        <v>358</v>
      </c>
      <c r="B298" s="16" t="s">
        <v>394</v>
      </c>
      <c r="C298" s="16" t="e">
        <v>#N/A</v>
      </c>
      <c r="D298" s="15">
        <v>90.13</v>
      </c>
      <c r="E298" s="16" t="e">
        <v>#N/A</v>
      </c>
      <c r="F298" s="16" t="e">
        <v>#N/A</v>
      </c>
      <c r="G298" s="16" t="e">
        <v>#N/A</v>
      </c>
      <c r="H298" s="16" t="s">
        <v>8035</v>
      </c>
      <c r="I298" s="16"/>
      <c r="J298" s="16"/>
    </row>
    <row r="299" spans="1:10">
      <c r="A299" s="16">
        <v>359</v>
      </c>
      <c r="B299" s="16" t="s">
        <v>395</v>
      </c>
      <c r="C299" s="16" t="e">
        <v>#N/A</v>
      </c>
      <c r="D299" s="15">
        <v>59.14</v>
      </c>
      <c r="E299" s="16" t="e">
        <v>#N/A</v>
      </c>
      <c r="F299" s="16" t="e">
        <v>#N/A</v>
      </c>
      <c r="G299" s="16" t="e">
        <v>#N/A</v>
      </c>
      <c r="H299" s="16" t="s">
        <v>8036</v>
      </c>
      <c r="I299" s="16"/>
      <c r="J299" s="16"/>
    </row>
    <row r="300" spans="1:10">
      <c r="A300" s="16">
        <v>360</v>
      </c>
      <c r="B300" s="16" t="s">
        <v>396</v>
      </c>
      <c r="C300" s="16">
        <v>61.65</v>
      </c>
      <c r="D300" s="15">
        <v>61.71</v>
      </c>
      <c r="E300" s="16">
        <v>62.3</v>
      </c>
      <c r="F300" s="16">
        <v>61</v>
      </c>
      <c r="G300" s="16">
        <v>544267</v>
      </c>
      <c r="H300" s="16" t="s">
        <v>8036</v>
      </c>
      <c r="I300" s="16"/>
      <c r="J300" s="16"/>
    </row>
    <row r="301" spans="1:10">
      <c r="A301" s="16">
        <v>361</v>
      </c>
      <c r="B301" s="16" t="s">
        <v>397</v>
      </c>
      <c r="C301" s="16" t="e">
        <v>#N/A</v>
      </c>
      <c r="D301" s="15">
        <v>106.64</v>
      </c>
      <c r="E301" s="16" t="e">
        <v>#N/A</v>
      </c>
      <c r="F301" s="16" t="e">
        <v>#N/A</v>
      </c>
      <c r="G301" s="16" t="e">
        <v>#N/A</v>
      </c>
      <c r="H301" s="16" t="s">
        <v>8035</v>
      </c>
      <c r="I301" s="16"/>
      <c r="J301" s="16"/>
    </row>
    <row r="302" spans="1:10">
      <c r="A302" s="16">
        <v>363</v>
      </c>
      <c r="B302" s="16" t="s">
        <v>398</v>
      </c>
      <c r="C302" s="16" t="e">
        <v>#N/A</v>
      </c>
      <c r="D302" s="15">
        <v>46</v>
      </c>
      <c r="E302" s="16" t="e">
        <v>#N/A</v>
      </c>
      <c r="F302" s="16" t="e">
        <v>#N/A</v>
      </c>
      <c r="G302" s="16" t="e">
        <v>#N/A</v>
      </c>
      <c r="H302" s="16" t="s">
        <v>8036</v>
      </c>
      <c r="I302" s="16"/>
      <c r="J302" s="16"/>
    </row>
    <row r="303" spans="1:10">
      <c r="A303" s="16">
        <v>364</v>
      </c>
      <c r="B303" s="16" t="s">
        <v>399</v>
      </c>
      <c r="C303" s="16" t="e">
        <v>#N/A</v>
      </c>
      <c r="D303" s="15">
        <v>30.39</v>
      </c>
      <c r="E303" s="16" t="e">
        <v>#N/A</v>
      </c>
      <c r="F303" s="16" t="e">
        <v>#N/A</v>
      </c>
      <c r="G303" s="16" t="e">
        <v>#N/A</v>
      </c>
      <c r="H303" s="16" t="s">
        <v>8035</v>
      </c>
      <c r="I303" s="16"/>
      <c r="J303" s="16"/>
    </row>
    <row r="304" spans="1:10">
      <c r="A304" s="16">
        <v>365</v>
      </c>
      <c r="B304" s="16" t="s">
        <v>4902</v>
      </c>
      <c r="C304" s="16" t="e">
        <v>#N/A</v>
      </c>
      <c r="D304" s="15">
        <v>14.45</v>
      </c>
      <c r="E304" s="16" t="e">
        <v>#N/A</v>
      </c>
      <c r="F304" s="16" t="e">
        <v>#N/A</v>
      </c>
      <c r="G304" s="16" t="e">
        <v>#N/A</v>
      </c>
      <c r="H304" s="16" t="s">
        <v>8036</v>
      </c>
      <c r="I304" s="16"/>
      <c r="J304" s="16"/>
    </row>
    <row r="305" spans="1:10">
      <c r="A305" s="16">
        <v>367</v>
      </c>
      <c r="B305" s="16" t="s">
        <v>400</v>
      </c>
      <c r="C305" s="16" t="e">
        <v>#N/A</v>
      </c>
      <c r="D305" s="15">
        <v>5.0199999999999996</v>
      </c>
      <c r="E305" s="16" t="e">
        <v>#N/A</v>
      </c>
      <c r="F305" s="16" t="e">
        <v>#N/A</v>
      </c>
      <c r="G305" s="16" t="e">
        <v>#N/A</v>
      </c>
      <c r="H305" s="16" t="s">
        <v>8035</v>
      </c>
      <c r="I305" s="16"/>
      <c r="J305" s="16"/>
    </row>
    <row r="306" spans="1:10">
      <c r="A306" s="16">
        <v>368</v>
      </c>
      <c r="B306" s="16" t="s">
        <v>401</v>
      </c>
      <c r="C306" s="16">
        <v>21.99</v>
      </c>
      <c r="D306" s="15">
        <v>21.9</v>
      </c>
      <c r="E306" s="16">
        <v>22.18</v>
      </c>
      <c r="F306" s="16">
        <v>21.73</v>
      </c>
      <c r="G306" s="16">
        <v>391922</v>
      </c>
      <c r="H306" s="16" t="s">
        <v>8036</v>
      </c>
      <c r="I306" s="16"/>
      <c r="J306" s="16"/>
    </row>
    <row r="307" spans="1:10">
      <c r="A307" s="16">
        <v>369</v>
      </c>
      <c r="B307" s="16" t="s">
        <v>402</v>
      </c>
      <c r="C307" s="16">
        <v>82.4</v>
      </c>
      <c r="D307" s="15">
        <v>82.68</v>
      </c>
      <c r="E307" s="16">
        <v>83.04</v>
      </c>
      <c r="F307" s="16">
        <v>82.16</v>
      </c>
      <c r="G307" s="16">
        <v>475117</v>
      </c>
      <c r="H307" s="16" t="s">
        <v>8036</v>
      </c>
      <c r="I307" s="16"/>
      <c r="J307" s="16"/>
    </row>
    <row r="308" spans="1:10">
      <c r="A308" s="16">
        <v>370</v>
      </c>
      <c r="B308" s="16" t="s">
        <v>403</v>
      </c>
      <c r="C308" s="16">
        <v>44.99</v>
      </c>
      <c r="D308" s="15">
        <v>45.05</v>
      </c>
      <c r="E308" s="16">
        <v>45.18</v>
      </c>
      <c r="F308" s="16">
        <v>44.87</v>
      </c>
      <c r="G308" s="16">
        <v>2735992</v>
      </c>
      <c r="H308" s="16" t="s">
        <v>8036</v>
      </c>
      <c r="I308" s="16"/>
      <c r="J308" s="16"/>
    </row>
    <row r="309" spans="1:10">
      <c r="A309" s="16">
        <v>371</v>
      </c>
      <c r="B309" s="16" t="s">
        <v>404</v>
      </c>
      <c r="C309" s="16" t="e">
        <v>#N/A</v>
      </c>
      <c r="D309" s="15">
        <v>241.7</v>
      </c>
      <c r="E309" s="16" t="e">
        <v>#N/A</v>
      </c>
      <c r="F309" s="16" t="e">
        <v>#N/A</v>
      </c>
      <c r="G309" s="16" t="e">
        <v>#N/A</v>
      </c>
      <c r="H309" s="16" t="s">
        <v>8035</v>
      </c>
      <c r="I309" s="16"/>
      <c r="J309" s="16"/>
    </row>
    <row r="310" spans="1:10">
      <c r="A310" s="16">
        <v>372</v>
      </c>
      <c r="B310" s="16" t="s">
        <v>405</v>
      </c>
      <c r="C310" s="16">
        <v>61.54</v>
      </c>
      <c r="D310" s="15">
        <v>60.82</v>
      </c>
      <c r="E310" s="16">
        <v>61.59</v>
      </c>
      <c r="F310" s="16">
        <v>60.5</v>
      </c>
      <c r="G310" s="16">
        <v>1043455</v>
      </c>
      <c r="H310" s="16" t="s">
        <v>8036</v>
      </c>
      <c r="I310" s="16"/>
      <c r="J310" s="16"/>
    </row>
    <row r="311" spans="1:10">
      <c r="A311" s="16">
        <v>373</v>
      </c>
      <c r="B311" s="16" t="s">
        <v>406</v>
      </c>
      <c r="C311" s="16" t="e">
        <v>#N/A</v>
      </c>
      <c r="D311" s="15">
        <v>59.16</v>
      </c>
      <c r="E311" s="16" t="e">
        <v>#N/A</v>
      </c>
      <c r="F311" s="16" t="e">
        <v>#N/A</v>
      </c>
      <c r="G311" s="16" t="e">
        <v>#N/A</v>
      </c>
      <c r="H311" s="16" t="s">
        <v>8035</v>
      </c>
      <c r="I311" s="16"/>
      <c r="J311" s="16"/>
    </row>
    <row r="312" spans="1:10">
      <c r="A312" s="16">
        <v>374</v>
      </c>
      <c r="B312" s="16" t="s">
        <v>407</v>
      </c>
      <c r="C312" s="16">
        <v>17.53</v>
      </c>
      <c r="D312" s="15">
        <v>17.579999999999998</v>
      </c>
      <c r="E312" s="16">
        <v>17.64</v>
      </c>
      <c r="F312" s="16">
        <v>17.36</v>
      </c>
      <c r="G312" s="16">
        <v>700517</v>
      </c>
      <c r="H312" s="16" t="s">
        <v>8386</v>
      </c>
      <c r="I312" s="16"/>
      <c r="J312" s="16"/>
    </row>
    <row r="313" spans="1:10">
      <c r="A313" s="16">
        <v>376</v>
      </c>
      <c r="B313" s="16" t="s">
        <v>408</v>
      </c>
      <c r="C313" s="16" t="e">
        <v>#N/A</v>
      </c>
      <c r="D313" s="15">
        <v>13.42</v>
      </c>
      <c r="E313" s="16" t="e">
        <v>#N/A</v>
      </c>
      <c r="F313" s="16" t="e">
        <v>#N/A</v>
      </c>
      <c r="G313" s="16" t="e">
        <v>#N/A</v>
      </c>
      <c r="H313" s="16" t="s">
        <v>8036</v>
      </c>
      <c r="I313" s="16"/>
      <c r="J313" s="16"/>
    </row>
    <row r="314" spans="1:10">
      <c r="A314" s="16">
        <v>377</v>
      </c>
      <c r="B314" s="16" t="s">
        <v>409</v>
      </c>
      <c r="C314" s="16" t="e">
        <v>#N/A</v>
      </c>
      <c r="D314" s="15">
        <v>66.180000000000007</v>
      </c>
      <c r="E314" s="16" t="e">
        <v>#N/A</v>
      </c>
      <c r="F314" s="16" t="e">
        <v>#N/A</v>
      </c>
      <c r="G314" s="16" t="e">
        <v>#N/A</v>
      </c>
      <c r="H314" s="16" t="s">
        <v>8385</v>
      </c>
      <c r="I314" s="16"/>
      <c r="J314" s="16"/>
    </row>
    <row r="315" spans="1:10">
      <c r="A315" s="16">
        <v>380</v>
      </c>
      <c r="B315" s="16" t="s">
        <v>410</v>
      </c>
      <c r="C315" s="16" t="e">
        <v>#N/A</v>
      </c>
      <c r="D315" s="15">
        <v>44.41</v>
      </c>
      <c r="E315" s="16" t="e">
        <v>#N/A</v>
      </c>
      <c r="F315" s="16" t="e">
        <v>#N/A</v>
      </c>
      <c r="G315" s="16" t="e">
        <v>#N/A</v>
      </c>
      <c r="H315" s="16" t="s">
        <v>8035</v>
      </c>
      <c r="I315" s="16"/>
      <c r="J315" s="16"/>
    </row>
    <row r="316" spans="1:10">
      <c r="A316" s="16">
        <v>381</v>
      </c>
      <c r="B316" s="16" t="s">
        <v>411</v>
      </c>
      <c r="C316" s="16">
        <v>44.1</v>
      </c>
      <c r="D316" s="15">
        <v>43.71</v>
      </c>
      <c r="E316" s="16">
        <v>44.13</v>
      </c>
      <c r="F316" s="16">
        <v>43.62</v>
      </c>
      <c r="G316" s="16">
        <v>735463</v>
      </c>
      <c r="H316" s="16" t="s">
        <v>8036</v>
      </c>
      <c r="I316" s="16"/>
      <c r="J316" s="16"/>
    </row>
    <row r="317" spans="1:10">
      <c r="A317" s="16">
        <v>382</v>
      </c>
      <c r="B317" s="16" t="s">
        <v>412</v>
      </c>
      <c r="C317" s="16" t="e">
        <v>#N/A</v>
      </c>
      <c r="D317" s="15">
        <v>112.28</v>
      </c>
      <c r="E317" s="16" t="e">
        <v>#N/A</v>
      </c>
      <c r="F317" s="16" t="e">
        <v>#N/A</v>
      </c>
      <c r="G317" s="16" t="e">
        <v>#N/A</v>
      </c>
      <c r="H317" s="16" t="s">
        <v>8036</v>
      </c>
      <c r="I317" s="16"/>
      <c r="J317" s="16"/>
    </row>
    <row r="318" spans="1:10">
      <c r="A318" s="16">
        <v>383</v>
      </c>
      <c r="B318" s="16" t="s">
        <v>413</v>
      </c>
      <c r="C318" s="16">
        <v>33.92</v>
      </c>
      <c r="D318" s="15">
        <v>33.78</v>
      </c>
      <c r="E318" s="16">
        <v>33.979999999999997</v>
      </c>
      <c r="F318" s="16">
        <v>33.770000000000003</v>
      </c>
      <c r="G318" s="16">
        <v>5237428</v>
      </c>
      <c r="H318" s="16" t="s">
        <v>8036</v>
      </c>
      <c r="I318" s="16"/>
      <c r="J318" s="16"/>
    </row>
    <row r="319" spans="1:10">
      <c r="A319" s="16">
        <v>384</v>
      </c>
      <c r="B319" s="16" t="s">
        <v>414</v>
      </c>
      <c r="C319" s="16" t="e">
        <v>#N/A</v>
      </c>
      <c r="D319" s="15">
        <v>64.97</v>
      </c>
      <c r="E319" s="16" t="e">
        <v>#N/A</v>
      </c>
      <c r="F319" s="16" t="e">
        <v>#N/A</v>
      </c>
      <c r="G319" s="16" t="e">
        <v>#N/A</v>
      </c>
      <c r="H319" s="16" t="s">
        <v>8036</v>
      </c>
      <c r="I319" s="16"/>
      <c r="J319" s="16"/>
    </row>
    <row r="320" spans="1:10">
      <c r="A320" s="16">
        <v>385</v>
      </c>
      <c r="B320" s="16" t="s">
        <v>415</v>
      </c>
      <c r="C320" s="16">
        <v>87.38</v>
      </c>
      <c r="D320" s="15">
        <v>87.09</v>
      </c>
      <c r="E320" s="16">
        <v>87.59</v>
      </c>
      <c r="F320" s="16">
        <v>87.08</v>
      </c>
      <c r="G320" s="16">
        <v>1746986</v>
      </c>
      <c r="H320" s="16" t="s">
        <v>8036</v>
      </c>
      <c r="I320" s="16"/>
      <c r="J320" s="16"/>
    </row>
    <row r="321" spans="1:10">
      <c r="A321" s="16">
        <v>386</v>
      </c>
      <c r="B321" s="16" t="s">
        <v>416</v>
      </c>
      <c r="C321" s="16" t="e">
        <v>#N/A</v>
      </c>
      <c r="D321" s="15">
        <v>39.770000000000003</v>
      </c>
      <c r="E321" s="16" t="e">
        <v>#N/A</v>
      </c>
      <c r="F321" s="16" t="e">
        <v>#N/A</v>
      </c>
      <c r="G321" s="16" t="e">
        <v>#N/A</v>
      </c>
      <c r="H321" s="16" t="s">
        <v>8036</v>
      </c>
      <c r="I321" s="16"/>
      <c r="J321" s="16"/>
    </row>
    <row r="322" spans="1:10">
      <c r="A322" s="16">
        <v>387</v>
      </c>
      <c r="B322" s="16" t="s">
        <v>417</v>
      </c>
      <c r="C322" s="16" t="e">
        <v>#N/A</v>
      </c>
      <c r="D322" s="15">
        <v>158.93</v>
      </c>
      <c r="E322" s="16" t="e">
        <v>#N/A</v>
      </c>
      <c r="F322" s="16" t="e">
        <v>#N/A</v>
      </c>
      <c r="G322" s="16" t="e">
        <v>#N/A</v>
      </c>
      <c r="H322" s="16" t="s">
        <v>8036</v>
      </c>
      <c r="I322" s="16"/>
      <c r="J322" s="16"/>
    </row>
    <row r="323" spans="1:10">
      <c r="A323" s="16">
        <v>388</v>
      </c>
      <c r="B323" s="16" t="s">
        <v>418</v>
      </c>
      <c r="C323" s="16">
        <v>22.7</v>
      </c>
      <c r="D323" s="15">
        <v>22.48</v>
      </c>
      <c r="E323" s="16">
        <v>22.84</v>
      </c>
      <c r="F323" s="16">
        <v>22.445</v>
      </c>
      <c r="G323" s="16">
        <v>1860581</v>
      </c>
      <c r="H323" s="16" t="s">
        <v>8036</v>
      </c>
      <c r="I323" s="16"/>
      <c r="J323" s="16"/>
    </row>
    <row r="324" spans="1:10">
      <c r="A324" s="16">
        <v>389</v>
      </c>
      <c r="B324" s="16" t="s">
        <v>419</v>
      </c>
      <c r="C324" s="16">
        <v>54.65</v>
      </c>
      <c r="D324" s="15">
        <v>54.76</v>
      </c>
      <c r="E324" s="16">
        <v>55.06</v>
      </c>
      <c r="F324" s="16">
        <v>54.55</v>
      </c>
      <c r="G324" s="16">
        <v>717147</v>
      </c>
      <c r="H324" s="16" t="s">
        <v>8036</v>
      </c>
      <c r="I324" s="16"/>
      <c r="J324" s="16"/>
    </row>
    <row r="325" spans="1:10">
      <c r="A325" s="16">
        <v>391</v>
      </c>
      <c r="B325" s="16" t="s">
        <v>420</v>
      </c>
      <c r="C325" s="16" t="e">
        <v>#N/A</v>
      </c>
      <c r="D325" s="15">
        <v>110.55</v>
      </c>
      <c r="E325" s="16" t="e">
        <v>#N/A</v>
      </c>
      <c r="F325" s="16" t="e">
        <v>#N/A</v>
      </c>
      <c r="G325" s="16" t="e">
        <v>#N/A</v>
      </c>
      <c r="H325" s="16" t="s">
        <v>8036</v>
      </c>
      <c r="I325" s="16"/>
      <c r="J325" s="16"/>
    </row>
    <row r="326" spans="1:10">
      <c r="A326" s="16">
        <v>392</v>
      </c>
      <c r="B326" s="16" t="s">
        <v>421</v>
      </c>
      <c r="C326" s="16" t="e">
        <v>#N/A</v>
      </c>
      <c r="D326" s="15">
        <v>121.15</v>
      </c>
      <c r="E326" s="16" t="e">
        <v>#N/A</v>
      </c>
      <c r="F326" s="16" t="e">
        <v>#N/A</v>
      </c>
      <c r="G326" s="16" t="e">
        <v>#N/A</v>
      </c>
      <c r="H326" s="16" t="s">
        <v>8036</v>
      </c>
      <c r="I326" s="16"/>
      <c r="J326" s="16"/>
    </row>
    <row r="327" spans="1:10">
      <c r="A327" s="16">
        <v>393</v>
      </c>
      <c r="B327" s="16" t="s">
        <v>422</v>
      </c>
      <c r="C327" s="16" t="e">
        <v>#N/A</v>
      </c>
      <c r="D327" s="15">
        <v>84.06</v>
      </c>
      <c r="E327" s="16" t="e">
        <v>#N/A</v>
      </c>
      <c r="F327" s="16" t="e">
        <v>#N/A</v>
      </c>
      <c r="G327" s="16" t="e">
        <v>#N/A</v>
      </c>
      <c r="H327" s="16" t="s">
        <v>8036</v>
      </c>
      <c r="I327" s="16"/>
      <c r="J327" s="16"/>
    </row>
    <row r="328" spans="1:10">
      <c r="A328" s="16">
        <v>395</v>
      </c>
      <c r="B328" s="16" t="s">
        <v>423</v>
      </c>
      <c r="C328" s="16" t="e">
        <v>#N/A</v>
      </c>
      <c r="D328" s="15">
        <v>109.46</v>
      </c>
      <c r="E328" s="16" t="e">
        <v>#N/A</v>
      </c>
      <c r="F328" s="16" t="e">
        <v>#N/A</v>
      </c>
      <c r="G328" s="16" t="e">
        <v>#N/A</v>
      </c>
      <c r="H328" s="16" t="s">
        <v>8036</v>
      </c>
      <c r="I328" s="16"/>
      <c r="J328" s="16"/>
    </row>
    <row r="329" spans="1:10">
      <c r="A329" s="16">
        <v>396</v>
      </c>
      <c r="B329" s="16" t="s">
        <v>424</v>
      </c>
      <c r="C329" s="16">
        <v>107.64</v>
      </c>
      <c r="D329" s="15">
        <v>107.46</v>
      </c>
      <c r="E329" s="16">
        <v>107.79</v>
      </c>
      <c r="F329" s="16">
        <v>106.92</v>
      </c>
      <c r="G329" s="16">
        <v>358104</v>
      </c>
      <c r="H329" s="16" t="s">
        <v>8036</v>
      </c>
      <c r="I329" s="16"/>
      <c r="J329" s="16"/>
    </row>
    <row r="330" spans="1:10">
      <c r="A330" s="16">
        <v>397</v>
      </c>
      <c r="B330" s="16" t="s">
        <v>425</v>
      </c>
      <c r="C330" s="16">
        <v>210.33</v>
      </c>
      <c r="D330" s="15">
        <v>207.23</v>
      </c>
      <c r="E330" s="16">
        <v>210.33</v>
      </c>
      <c r="F330" s="16">
        <v>205.1</v>
      </c>
      <c r="G330" s="16">
        <v>317754</v>
      </c>
      <c r="H330" s="16" t="s">
        <v>8036</v>
      </c>
      <c r="I330" s="16"/>
      <c r="J330" s="16"/>
    </row>
    <row r="331" spans="1:10">
      <c r="A331" s="16">
        <v>399</v>
      </c>
      <c r="B331" s="16" t="s">
        <v>426</v>
      </c>
      <c r="C331" s="16">
        <v>35.61</v>
      </c>
      <c r="D331" s="15">
        <v>35.6</v>
      </c>
      <c r="E331" s="16">
        <v>35.94</v>
      </c>
      <c r="F331" s="16">
        <v>35.25</v>
      </c>
      <c r="G331" s="16">
        <v>261679</v>
      </c>
      <c r="H331" s="16" t="s">
        <v>8036</v>
      </c>
      <c r="I331" s="16"/>
      <c r="J331" s="16"/>
    </row>
    <row r="332" spans="1:10">
      <c r="A332" s="16">
        <v>400</v>
      </c>
      <c r="B332" s="16" t="s">
        <v>427</v>
      </c>
      <c r="C332" s="16" t="e">
        <v>#N/A</v>
      </c>
      <c r="D332" s="15">
        <v>124.96</v>
      </c>
      <c r="E332" s="16" t="e">
        <v>#N/A</v>
      </c>
      <c r="F332" s="16" t="e">
        <v>#N/A</v>
      </c>
      <c r="G332" s="16" t="e">
        <v>#N/A</v>
      </c>
      <c r="H332" s="16" t="s">
        <v>8036</v>
      </c>
      <c r="I332" s="16"/>
      <c r="J332" s="16"/>
    </row>
    <row r="333" spans="1:10">
      <c r="A333" s="16">
        <v>401</v>
      </c>
      <c r="B333" s="16" t="s">
        <v>428</v>
      </c>
      <c r="C333" s="16">
        <v>173.29</v>
      </c>
      <c r="D333" s="15">
        <v>172.43</v>
      </c>
      <c r="E333" s="16">
        <v>173.7</v>
      </c>
      <c r="F333" s="16">
        <v>171.3</v>
      </c>
      <c r="G333" s="16">
        <v>489851</v>
      </c>
      <c r="H333" s="16" t="s">
        <v>8036</v>
      </c>
      <c r="I333" s="16"/>
      <c r="J333" s="16"/>
    </row>
    <row r="334" spans="1:10">
      <c r="A334" s="16">
        <v>403</v>
      </c>
      <c r="B334" s="16" t="s">
        <v>429</v>
      </c>
      <c r="C334" s="16">
        <v>53.65</v>
      </c>
      <c r="D334" s="15">
        <v>53.6</v>
      </c>
      <c r="E334" s="16">
        <v>53.7</v>
      </c>
      <c r="F334" s="16">
        <v>53.094999999999999</v>
      </c>
      <c r="G334" s="16">
        <v>3497793</v>
      </c>
      <c r="H334" s="16" t="s">
        <v>8035</v>
      </c>
      <c r="I334" s="16"/>
      <c r="J334" s="16"/>
    </row>
    <row r="335" spans="1:10">
      <c r="A335" s="16">
        <v>405</v>
      </c>
      <c r="B335" s="16" t="s">
        <v>430</v>
      </c>
      <c r="C335" s="16">
        <v>68.16</v>
      </c>
      <c r="D335" s="15">
        <v>68.069999999999993</v>
      </c>
      <c r="E335" s="16">
        <v>68.459999999999994</v>
      </c>
      <c r="F335" s="16">
        <v>67.3</v>
      </c>
      <c r="G335" s="16">
        <v>146929</v>
      </c>
      <c r="H335" s="16" t="s">
        <v>8036</v>
      </c>
      <c r="I335" s="16"/>
      <c r="J335" s="16"/>
    </row>
    <row r="336" spans="1:10">
      <c r="A336" s="16">
        <v>406</v>
      </c>
      <c r="B336" s="16" t="s">
        <v>431</v>
      </c>
      <c r="C336" s="16">
        <v>14.04</v>
      </c>
      <c r="D336" s="15">
        <v>13.56</v>
      </c>
      <c r="E336" s="16">
        <v>14.04</v>
      </c>
      <c r="F336" s="16">
        <v>13.515000000000001</v>
      </c>
      <c r="G336" s="16">
        <v>884613</v>
      </c>
      <c r="H336" s="16" t="s">
        <v>8036</v>
      </c>
      <c r="I336" s="16"/>
      <c r="J336" s="16"/>
    </row>
    <row r="337" spans="1:10">
      <c r="A337" s="16">
        <v>407</v>
      </c>
      <c r="B337" s="16" t="s">
        <v>432</v>
      </c>
      <c r="C337" s="16">
        <v>13.79</v>
      </c>
      <c r="D337" s="15">
        <v>13.87</v>
      </c>
      <c r="E337" s="16">
        <v>13.99</v>
      </c>
      <c r="F337" s="16">
        <v>13.69</v>
      </c>
      <c r="G337" s="16">
        <v>3497068</v>
      </c>
      <c r="H337" s="16" t="s">
        <v>8036</v>
      </c>
      <c r="I337" s="16"/>
      <c r="J337" s="16"/>
    </row>
    <row r="338" spans="1:10">
      <c r="A338" s="16">
        <v>408</v>
      </c>
      <c r="B338" s="16" t="s">
        <v>433</v>
      </c>
      <c r="C338" s="16" t="e">
        <v>#N/A</v>
      </c>
      <c r="D338" s="15">
        <v>46.44</v>
      </c>
      <c r="E338" s="16" t="e">
        <v>#N/A</v>
      </c>
      <c r="F338" s="16" t="e">
        <v>#N/A</v>
      </c>
      <c r="G338" s="16" t="e">
        <v>#N/A</v>
      </c>
      <c r="H338" s="16" t="s">
        <v>8036</v>
      </c>
      <c r="I338" s="16"/>
      <c r="J338" s="16"/>
    </row>
    <row r="339" spans="1:10">
      <c r="A339" s="16">
        <v>409</v>
      </c>
      <c r="B339" s="16" t="s">
        <v>434</v>
      </c>
      <c r="C339" s="16" t="e">
        <v>#N/A</v>
      </c>
      <c r="D339" s="15">
        <v>88.29</v>
      </c>
      <c r="E339" s="16" t="e">
        <v>#N/A</v>
      </c>
      <c r="F339" s="16" t="e">
        <v>#N/A</v>
      </c>
      <c r="G339" s="16" t="e">
        <v>#N/A</v>
      </c>
      <c r="H339" s="16" t="s">
        <v>8036</v>
      </c>
      <c r="I339" s="16"/>
      <c r="J339" s="16"/>
    </row>
    <row r="340" spans="1:10">
      <c r="A340" s="16">
        <v>410</v>
      </c>
      <c r="B340" s="16" t="s">
        <v>435</v>
      </c>
      <c r="C340" s="16" t="e">
        <v>#N/A</v>
      </c>
      <c r="D340" s="15">
        <v>79.31</v>
      </c>
      <c r="E340" s="16" t="e">
        <v>#N/A</v>
      </c>
      <c r="F340" s="16" t="e">
        <v>#N/A</v>
      </c>
      <c r="G340" s="16" t="e">
        <v>#N/A</v>
      </c>
      <c r="H340" s="16" t="s">
        <v>8036</v>
      </c>
      <c r="I340" s="16"/>
      <c r="J340" s="16"/>
    </row>
    <row r="341" spans="1:10">
      <c r="A341" s="16">
        <v>411</v>
      </c>
      <c r="B341" s="16" t="s">
        <v>436</v>
      </c>
      <c r="C341" s="16" t="e">
        <v>#N/A</v>
      </c>
      <c r="D341" s="15">
        <v>26.53</v>
      </c>
      <c r="E341" s="16" t="e">
        <v>#N/A</v>
      </c>
      <c r="F341" s="16" t="e">
        <v>#N/A</v>
      </c>
      <c r="G341" s="16" t="e">
        <v>#N/A</v>
      </c>
      <c r="H341" s="16" t="s">
        <v>8036</v>
      </c>
      <c r="I341" s="16"/>
      <c r="J341" s="16"/>
    </row>
    <row r="342" spans="1:10">
      <c r="A342" s="16">
        <v>412</v>
      </c>
      <c r="B342" s="16" t="s">
        <v>437</v>
      </c>
      <c r="C342" s="16">
        <v>63.21</v>
      </c>
      <c r="D342" s="15">
        <v>63.3</v>
      </c>
      <c r="E342" s="16">
        <v>63.35</v>
      </c>
      <c r="F342" s="16">
        <v>62.86</v>
      </c>
      <c r="G342" s="16">
        <v>468909</v>
      </c>
      <c r="H342" s="16" t="s">
        <v>8036</v>
      </c>
      <c r="I342" s="16"/>
      <c r="J342" s="16"/>
    </row>
    <row r="343" spans="1:10">
      <c r="A343" s="16">
        <v>413</v>
      </c>
      <c r="B343" s="16" t="s">
        <v>438</v>
      </c>
      <c r="C343" s="16">
        <v>155.69</v>
      </c>
      <c r="D343" s="15">
        <v>154.08000000000001</v>
      </c>
      <c r="E343" s="16">
        <v>155.69</v>
      </c>
      <c r="F343" s="16">
        <v>154.01</v>
      </c>
      <c r="G343" s="16">
        <v>259654</v>
      </c>
      <c r="H343" s="16" t="s">
        <v>8036</v>
      </c>
      <c r="I343" s="16"/>
      <c r="J343" s="16"/>
    </row>
    <row r="344" spans="1:10">
      <c r="A344" s="16">
        <v>415</v>
      </c>
      <c r="B344" s="16" t="s">
        <v>439</v>
      </c>
      <c r="C344" s="16">
        <v>9.0500000000000007</v>
      </c>
      <c r="D344" s="15">
        <v>9.11</v>
      </c>
      <c r="E344" s="16">
        <v>9.2110000000000003</v>
      </c>
      <c r="F344" s="16">
        <v>9.01</v>
      </c>
      <c r="G344" s="16">
        <v>2154567</v>
      </c>
      <c r="H344" s="16" t="s">
        <v>8036</v>
      </c>
      <c r="I344" s="16"/>
      <c r="J344" s="16"/>
    </row>
    <row r="345" spans="1:10">
      <c r="A345" s="16">
        <v>416</v>
      </c>
      <c r="B345" s="16" t="s">
        <v>440</v>
      </c>
      <c r="C345" s="16" t="e">
        <v>#N/A</v>
      </c>
      <c r="D345" s="15">
        <v>60.18</v>
      </c>
      <c r="E345" s="16" t="e">
        <v>#N/A</v>
      </c>
      <c r="F345" s="16" t="e">
        <v>#N/A</v>
      </c>
      <c r="G345" s="16" t="e">
        <v>#N/A</v>
      </c>
      <c r="H345" s="16" t="s">
        <v>8035</v>
      </c>
      <c r="I345" s="16"/>
      <c r="J345" s="16"/>
    </row>
    <row r="346" spans="1:10">
      <c r="A346" s="16">
        <v>417</v>
      </c>
      <c r="B346" s="16" t="s">
        <v>441</v>
      </c>
      <c r="C346" s="16" t="e">
        <v>#N/A</v>
      </c>
      <c r="D346" s="15">
        <v>65.44</v>
      </c>
      <c r="E346" s="16" t="e">
        <v>#N/A</v>
      </c>
      <c r="F346" s="16" t="e">
        <v>#N/A</v>
      </c>
      <c r="G346" s="16" t="e">
        <v>#N/A</v>
      </c>
      <c r="H346" s="16" t="s">
        <v>8036</v>
      </c>
      <c r="I346" s="16"/>
      <c r="J346" s="16"/>
    </row>
    <row r="347" spans="1:10">
      <c r="A347" s="16">
        <v>418</v>
      </c>
      <c r="B347" s="16" t="s">
        <v>442</v>
      </c>
      <c r="C347" s="16" t="e">
        <v>#N/A</v>
      </c>
      <c r="D347" s="15">
        <v>39.729999999999997</v>
      </c>
      <c r="E347" s="16" t="e">
        <v>#N/A</v>
      </c>
      <c r="F347" s="16" t="e">
        <v>#N/A</v>
      </c>
      <c r="G347" s="16" t="e">
        <v>#N/A</v>
      </c>
      <c r="H347" s="16" t="s">
        <v>8036</v>
      </c>
      <c r="I347" s="16"/>
      <c r="J347" s="16"/>
    </row>
    <row r="348" spans="1:10">
      <c r="A348" s="16">
        <v>420</v>
      </c>
      <c r="B348" s="16" t="s">
        <v>443</v>
      </c>
      <c r="C348" s="16">
        <v>44.08</v>
      </c>
      <c r="D348" s="15">
        <v>44.09</v>
      </c>
      <c r="E348" s="16">
        <v>44.24</v>
      </c>
      <c r="F348" s="16">
        <v>43.83</v>
      </c>
      <c r="G348" s="16">
        <v>240338</v>
      </c>
      <c r="H348" s="16" t="s">
        <v>8036</v>
      </c>
      <c r="I348" s="16"/>
      <c r="J348" s="16"/>
    </row>
    <row r="349" spans="1:10">
      <c r="A349" s="16">
        <v>422</v>
      </c>
      <c r="B349" s="16" t="s">
        <v>4903</v>
      </c>
      <c r="C349" s="16" t="e">
        <v>#N/A</v>
      </c>
      <c r="D349" s="15">
        <v>10.220000000000001</v>
      </c>
      <c r="E349" s="16" t="e">
        <v>#N/A</v>
      </c>
      <c r="F349" s="16" t="e">
        <v>#N/A</v>
      </c>
      <c r="G349" s="16" t="e">
        <v>#N/A</v>
      </c>
      <c r="H349" s="16" t="s">
        <v>8035</v>
      </c>
      <c r="I349" s="16"/>
      <c r="J349" s="16"/>
    </row>
    <row r="350" spans="1:10">
      <c r="A350" s="16">
        <v>423</v>
      </c>
      <c r="B350" s="16" t="s">
        <v>444</v>
      </c>
      <c r="C350" s="16" t="e">
        <v>#N/A</v>
      </c>
      <c r="D350" s="15">
        <v>332.55</v>
      </c>
      <c r="E350" s="16" t="e">
        <v>#N/A</v>
      </c>
      <c r="F350" s="16" t="e">
        <v>#N/A</v>
      </c>
      <c r="G350" s="16" t="e">
        <v>#N/A</v>
      </c>
      <c r="H350" s="16" t="s">
        <v>8036</v>
      </c>
      <c r="I350" s="16"/>
      <c r="J350" s="16"/>
    </row>
    <row r="351" spans="1:10">
      <c r="A351" s="16">
        <v>426</v>
      </c>
      <c r="B351" s="16" t="s">
        <v>445</v>
      </c>
      <c r="C351" s="16" t="e">
        <v>#N/A</v>
      </c>
      <c r="D351" s="15">
        <v>125.89</v>
      </c>
      <c r="E351" s="16" t="e">
        <v>#N/A</v>
      </c>
      <c r="F351" s="16" t="e">
        <v>#N/A</v>
      </c>
      <c r="G351" s="16" t="e">
        <v>#N/A</v>
      </c>
      <c r="H351" s="16" t="s">
        <v>8036</v>
      </c>
      <c r="I351" s="16"/>
      <c r="J351" s="16"/>
    </row>
    <row r="352" spans="1:10">
      <c r="A352" s="16">
        <v>427</v>
      </c>
      <c r="B352" s="16" t="s">
        <v>446</v>
      </c>
      <c r="C352" s="16">
        <v>72.7</v>
      </c>
      <c r="D352" s="15">
        <v>72.3</v>
      </c>
      <c r="E352" s="16">
        <v>73.09</v>
      </c>
      <c r="F352" s="16">
        <v>72.14</v>
      </c>
      <c r="G352" s="16">
        <v>2338008</v>
      </c>
      <c r="H352" s="16" t="s">
        <v>8036</v>
      </c>
      <c r="I352" s="16"/>
      <c r="J352" s="16"/>
    </row>
    <row r="353" spans="1:10">
      <c r="A353" s="16">
        <v>429</v>
      </c>
      <c r="B353" s="16" t="s">
        <v>447</v>
      </c>
      <c r="C353" s="16" t="e">
        <v>#N/A</v>
      </c>
      <c r="D353" s="15">
        <v>167.49</v>
      </c>
      <c r="E353" s="16" t="e">
        <v>#N/A</v>
      </c>
      <c r="F353" s="16" t="e">
        <v>#N/A</v>
      </c>
      <c r="G353" s="16" t="e">
        <v>#N/A</v>
      </c>
      <c r="H353" s="16" t="s">
        <v>8036</v>
      </c>
      <c r="I353" s="16"/>
      <c r="J353" s="16"/>
    </row>
    <row r="354" spans="1:10">
      <c r="A354" s="16">
        <v>431</v>
      </c>
      <c r="B354" s="16" t="s">
        <v>448</v>
      </c>
      <c r="C354" s="16" t="e">
        <v>#N/A</v>
      </c>
      <c r="D354" s="15">
        <v>73.599999999999994</v>
      </c>
      <c r="E354" s="16" t="e">
        <v>#N/A</v>
      </c>
      <c r="F354" s="16" t="e">
        <v>#N/A</v>
      </c>
      <c r="G354" s="16" t="e">
        <v>#N/A</v>
      </c>
      <c r="H354" s="16" t="s">
        <v>8386</v>
      </c>
      <c r="I354" s="16"/>
      <c r="J354" s="16"/>
    </row>
    <row r="355" spans="1:10">
      <c r="A355" s="16">
        <v>432</v>
      </c>
      <c r="B355" s="16" t="s">
        <v>449</v>
      </c>
      <c r="C355" s="16" t="e">
        <v>#N/A</v>
      </c>
      <c r="D355" s="15">
        <v>49.59</v>
      </c>
      <c r="E355" s="16" t="e">
        <v>#N/A</v>
      </c>
      <c r="F355" s="16" t="e">
        <v>#N/A</v>
      </c>
      <c r="G355" s="16" t="e">
        <v>#N/A</v>
      </c>
      <c r="H355" s="16" t="s">
        <v>8036</v>
      </c>
      <c r="I355" s="16"/>
      <c r="J355" s="16"/>
    </row>
    <row r="356" spans="1:10">
      <c r="A356" s="16">
        <v>433</v>
      </c>
      <c r="B356" s="16" t="s">
        <v>450</v>
      </c>
      <c r="C356" s="16" t="e">
        <v>#N/A</v>
      </c>
      <c r="D356" s="15">
        <v>168.61</v>
      </c>
      <c r="E356" s="16" t="e">
        <v>#N/A</v>
      </c>
      <c r="F356" s="16" t="e">
        <v>#N/A</v>
      </c>
      <c r="G356" s="16" t="e">
        <v>#N/A</v>
      </c>
      <c r="H356" s="16" t="s">
        <v>8036</v>
      </c>
      <c r="I356" s="16"/>
      <c r="J356" s="16"/>
    </row>
    <row r="357" spans="1:10">
      <c r="A357" s="16">
        <v>434</v>
      </c>
      <c r="B357" s="16" t="s">
        <v>451</v>
      </c>
      <c r="C357" s="16" t="e">
        <v>#N/A</v>
      </c>
      <c r="D357" s="15">
        <v>9.65</v>
      </c>
      <c r="E357" s="16" t="e">
        <v>#N/A</v>
      </c>
      <c r="F357" s="16" t="e">
        <v>#N/A</v>
      </c>
      <c r="G357" s="16" t="e">
        <v>#N/A</v>
      </c>
      <c r="H357" s="16" t="s">
        <v>8035</v>
      </c>
      <c r="I357" s="16"/>
      <c r="J357" s="16"/>
    </row>
    <row r="358" spans="1:10">
      <c r="A358" s="16">
        <v>435</v>
      </c>
      <c r="B358" s="16" t="s">
        <v>452</v>
      </c>
      <c r="C358" s="16" t="e">
        <v>#N/A</v>
      </c>
      <c r="D358" s="15">
        <v>85.98</v>
      </c>
      <c r="E358" s="16" t="e">
        <v>#N/A</v>
      </c>
      <c r="F358" s="16" t="e">
        <v>#N/A</v>
      </c>
      <c r="G358" s="16" t="e">
        <v>#N/A</v>
      </c>
      <c r="H358" s="16" t="s">
        <v>8385</v>
      </c>
      <c r="I358" s="16"/>
      <c r="J358" s="16"/>
    </row>
    <row r="359" spans="1:10">
      <c r="A359" s="16">
        <v>436</v>
      </c>
      <c r="B359" s="16" t="s">
        <v>453</v>
      </c>
      <c r="C359" s="16" t="e">
        <v>#N/A</v>
      </c>
      <c r="D359" s="15">
        <v>111.79</v>
      </c>
      <c r="E359" s="16" t="e">
        <v>#N/A</v>
      </c>
      <c r="F359" s="16" t="e">
        <v>#N/A</v>
      </c>
      <c r="G359" s="16" t="e">
        <v>#N/A</v>
      </c>
      <c r="H359" s="16" t="s">
        <v>8036</v>
      </c>
      <c r="I359" s="16"/>
      <c r="J359" s="16"/>
    </row>
    <row r="360" spans="1:10">
      <c r="A360" s="16">
        <v>437</v>
      </c>
      <c r="B360" s="16" t="s">
        <v>454</v>
      </c>
      <c r="C360" s="16" t="e">
        <v>#N/A</v>
      </c>
      <c r="D360" s="15">
        <v>57.75</v>
      </c>
      <c r="E360" s="16" t="e">
        <v>#N/A</v>
      </c>
      <c r="F360" s="16" t="e">
        <v>#N/A</v>
      </c>
      <c r="G360" s="16" t="e">
        <v>#N/A</v>
      </c>
      <c r="H360" s="16" t="s">
        <v>8036</v>
      </c>
      <c r="I360" s="16"/>
      <c r="J360" s="16"/>
    </row>
    <row r="361" spans="1:10">
      <c r="A361" s="16">
        <v>440</v>
      </c>
      <c r="B361" s="16" t="s">
        <v>455</v>
      </c>
      <c r="C361" s="16">
        <v>84.5</v>
      </c>
      <c r="D361" s="15">
        <v>83.94</v>
      </c>
      <c r="E361" s="16">
        <v>84.5</v>
      </c>
      <c r="F361" s="16">
        <v>83.63</v>
      </c>
      <c r="G361" s="16">
        <v>586581</v>
      </c>
      <c r="H361" s="16" t="s">
        <v>8036</v>
      </c>
      <c r="I361" s="16"/>
      <c r="J361" s="16"/>
    </row>
    <row r="362" spans="1:10">
      <c r="A362" s="16">
        <v>441</v>
      </c>
      <c r="B362" s="16" t="s">
        <v>456</v>
      </c>
      <c r="C362" s="16" t="e">
        <v>#N/A</v>
      </c>
      <c r="D362" s="15">
        <v>172.07</v>
      </c>
      <c r="E362" s="16" t="e">
        <v>#N/A</v>
      </c>
      <c r="F362" s="16" t="e">
        <v>#N/A</v>
      </c>
      <c r="G362" s="16" t="e">
        <v>#N/A</v>
      </c>
      <c r="H362" s="16" t="s">
        <v>8036</v>
      </c>
      <c r="I362" s="16"/>
      <c r="J362" s="16"/>
    </row>
    <row r="363" spans="1:10">
      <c r="A363" s="16">
        <v>442</v>
      </c>
      <c r="B363" s="16" t="s">
        <v>457</v>
      </c>
      <c r="C363" s="16" t="e">
        <v>#N/A</v>
      </c>
      <c r="D363" s="15">
        <v>4.12</v>
      </c>
      <c r="E363" s="16" t="e">
        <v>#N/A</v>
      </c>
      <c r="F363" s="16" t="e">
        <v>#N/A</v>
      </c>
      <c r="G363" s="16" t="e">
        <v>#N/A</v>
      </c>
      <c r="H363" s="16" t="s">
        <v>8036</v>
      </c>
      <c r="I363" s="16"/>
      <c r="J363" s="16"/>
    </row>
    <row r="364" spans="1:10">
      <c r="A364" s="16">
        <v>443</v>
      </c>
      <c r="B364" s="16" t="s">
        <v>458</v>
      </c>
      <c r="C364" s="16">
        <v>135.94999999999999</v>
      </c>
      <c r="D364" s="15">
        <v>136.11000000000001</v>
      </c>
      <c r="E364" s="16">
        <v>136.71</v>
      </c>
      <c r="F364" s="16">
        <v>135.32</v>
      </c>
      <c r="G364" s="16">
        <v>241056</v>
      </c>
      <c r="H364" s="16" t="s">
        <v>8036</v>
      </c>
      <c r="I364" s="16"/>
      <c r="J364" s="16"/>
    </row>
    <row r="365" spans="1:10">
      <c r="A365" s="16">
        <v>444</v>
      </c>
      <c r="B365" s="16" t="s">
        <v>459</v>
      </c>
      <c r="C365" s="16">
        <v>7.46</v>
      </c>
      <c r="D365" s="15">
        <v>7.53</v>
      </c>
      <c r="E365" s="16">
        <v>7.68</v>
      </c>
      <c r="F365" s="16">
        <v>7.375</v>
      </c>
      <c r="G365" s="16">
        <v>4103954</v>
      </c>
      <c r="H365" s="16" t="s">
        <v>8036</v>
      </c>
      <c r="I365" s="16"/>
      <c r="J365" s="16"/>
    </row>
    <row r="366" spans="1:10">
      <c r="A366" s="16">
        <v>446</v>
      </c>
      <c r="B366" s="16" t="s">
        <v>460</v>
      </c>
      <c r="C366" s="16" t="e">
        <v>#N/A</v>
      </c>
      <c r="D366" s="15">
        <v>135.77000000000001</v>
      </c>
      <c r="E366" s="16" t="e">
        <v>#N/A</v>
      </c>
      <c r="F366" s="16" t="e">
        <v>#N/A</v>
      </c>
      <c r="G366" s="16" t="e">
        <v>#N/A</v>
      </c>
      <c r="H366" s="16" t="s">
        <v>8036</v>
      </c>
      <c r="I366" s="16"/>
      <c r="J366" s="16"/>
    </row>
    <row r="367" spans="1:10">
      <c r="A367" s="16">
        <v>447</v>
      </c>
      <c r="B367" s="16" t="s">
        <v>461</v>
      </c>
      <c r="C367" s="16">
        <v>31.69</v>
      </c>
      <c r="D367" s="15">
        <v>32.119999999999997</v>
      </c>
      <c r="E367" s="16">
        <v>32.21</v>
      </c>
      <c r="F367" s="16">
        <v>31.61</v>
      </c>
      <c r="G367" s="16">
        <v>1246040</v>
      </c>
      <c r="H367" s="16" t="s">
        <v>8035</v>
      </c>
      <c r="I367" s="16"/>
      <c r="J367" s="16"/>
    </row>
    <row r="368" spans="1:10">
      <c r="A368" s="16">
        <v>448</v>
      </c>
      <c r="B368" s="16" t="s">
        <v>462</v>
      </c>
      <c r="C368" s="16" t="e">
        <v>#N/A</v>
      </c>
      <c r="D368" s="15">
        <v>52.85</v>
      </c>
      <c r="E368" s="16" t="e">
        <v>#N/A</v>
      </c>
      <c r="F368" s="16" t="e">
        <v>#N/A</v>
      </c>
      <c r="G368" s="16" t="e">
        <v>#N/A</v>
      </c>
      <c r="H368" s="16" t="s">
        <v>8036</v>
      </c>
      <c r="I368" s="16"/>
      <c r="J368" s="16"/>
    </row>
    <row r="369" spans="1:10">
      <c r="A369" s="16">
        <v>449</v>
      </c>
      <c r="B369" s="16" t="s">
        <v>463</v>
      </c>
      <c r="C369" s="16" t="e">
        <v>#N/A</v>
      </c>
      <c r="D369" s="15">
        <v>95.26</v>
      </c>
      <c r="E369" s="16" t="e">
        <v>#N/A</v>
      </c>
      <c r="F369" s="16" t="e">
        <v>#N/A</v>
      </c>
      <c r="G369" s="16" t="e">
        <v>#N/A</v>
      </c>
      <c r="H369" s="16" t="s">
        <v>8036</v>
      </c>
      <c r="I369" s="16"/>
      <c r="J369" s="16"/>
    </row>
    <row r="370" spans="1:10">
      <c r="A370" s="16">
        <v>450</v>
      </c>
      <c r="B370" s="16" t="s">
        <v>464</v>
      </c>
      <c r="C370" s="16" t="e">
        <v>#N/A</v>
      </c>
      <c r="D370" s="15">
        <v>29.04</v>
      </c>
      <c r="E370" s="16" t="e">
        <v>#N/A</v>
      </c>
      <c r="F370" s="16" t="e">
        <v>#N/A</v>
      </c>
      <c r="G370" s="16" t="e">
        <v>#N/A</v>
      </c>
      <c r="H370" s="16" t="s">
        <v>8036</v>
      </c>
      <c r="I370" s="16"/>
      <c r="J370" s="16"/>
    </row>
    <row r="371" spans="1:10">
      <c r="A371" s="16">
        <v>453</v>
      </c>
      <c r="B371" s="16" t="s">
        <v>465</v>
      </c>
      <c r="C371" s="16" t="e">
        <v>#N/A</v>
      </c>
      <c r="D371" s="15">
        <v>35.78</v>
      </c>
      <c r="E371" s="16" t="e">
        <v>#N/A</v>
      </c>
      <c r="F371" s="16" t="e">
        <v>#N/A</v>
      </c>
      <c r="G371" s="16" t="e">
        <v>#N/A</v>
      </c>
      <c r="H371" s="16" t="s">
        <v>8036</v>
      </c>
      <c r="I371" s="16"/>
      <c r="J371" s="16"/>
    </row>
    <row r="372" spans="1:10">
      <c r="A372" s="16">
        <v>455</v>
      </c>
      <c r="B372" s="16" t="s">
        <v>466</v>
      </c>
      <c r="C372" s="16">
        <v>91.83</v>
      </c>
      <c r="D372" s="15">
        <v>91.3</v>
      </c>
      <c r="E372" s="16">
        <v>91.86</v>
      </c>
      <c r="F372" s="16">
        <v>91.04</v>
      </c>
      <c r="G372" s="16">
        <v>235153</v>
      </c>
      <c r="H372" s="16" t="s">
        <v>8036</v>
      </c>
      <c r="I372" s="16"/>
      <c r="J372" s="16"/>
    </row>
    <row r="373" spans="1:10">
      <c r="A373" s="16">
        <v>456</v>
      </c>
      <c r="B373" s="16" t="s">
        <v>467</v>
      </c>
      <c r="C373" s="16" t="e">
        <v>#N/A</v>
      </c>
      <c r="D373" s="15">
        <v>77.650000000000006</v>
      </c>
      <c r="E373" s="16" t="e">
        <v>#N/A</v>
      </c>
      <c r="F373" s="16" t="e">
        <v>#N/A</v>
      </c>
      <c r="G373" s="16" t="e">
        <v>#N/A</v>
      </c>
      <c r="H373" s="16" t="s">
        <v>8036</v>
      </c>
      <c r="I373" s="16"/>
      <c r="J373" s="16"/>
    </row>
    <row r="374" spans="1:10">
      <c r="A374" s="16">
        <v>458</v>
      </c>
      <c r="B374" s="16" t="s">
        <v>468</v>
      </c>
      <c r="C374" s="16" t="e">
        <v>#N/A</v>
      </c>
      <c r="D374" s="15">
        <v>76.900000000000006</v>
      </c>
      <c r="E374" s="16" t="e">
        <v>#N/A</v>
      </c>
      <c r="F374" s="16" t="e">
        <v>#N/A</v>
      </c>
      <c r="G374" s="16" t="e">
        <v>#N/A</v>
      </c>
      <c r="H374" s="16" t="s">
        <v>8036</v>
      </c>
      <c r="I374" s="16"/>
      <c r="J374" s="16"/>
    </row>
    <row r="375" spans="1:10">
      <c r="A375" s="16">
        <v>459</v>
      </c>
      <c r="B375" s="16" t="s">
        <v>469</v>
      </c>
      <c r="C375" s="16" t="e">
        <v>#N/A</v>
      </c>
      <c r="D375" s="15">
        <v>166.62</v>
      </c>
      <c r="E375" s="16" t="e">
        <v>#N/A</v>
      </c>
      <c r="F375" s="16" t="e">
        <v>#N/A</v>
      </c>
      <c r="G375" s="16" t="e">
        <v>#N/A</v>
      </c>
      <c r="H375" s="16" t="s">
        <v>8036</v>
      </c>
      <c r="I375" s="16"/>
      <c r="J375" s="16"/>
    </row>
    <row r="376" spans="1:10">
      <c r="A376" s="16">
        <v>460</v>
      </c>
      <c r="B376" s="16" t="s">
        <v>470</v>
      </c>
      <c r="C376" s="16" t="e">
        <v>#N/A</v>
      </c>
      <c r="D376" s="15">
        <v>121.18</v>
      </c>
      <c r="E376" s="16" t="e">
        <v>#N/A</v>
      </c>
      <c r="F376" s="16" t="e">
        <v>#N/A</v>
      </c>
      <c r="G376" s="16" t="e">
        <v>#N/A</v>
      </c>
      <c r="H376" s="16" t="s">
        <v>8036</v>
      </c>
      <c r="I376" s="16"/>
      <c r="J376" s="16"/>
    </row>
    <row r="377" spans="1:10">
      <c r="A377" s="16">
        <v>461</v>
      </c>
      <c r="B377" s="16" t="s">
        <v>471</v>
      </c>
      <c r="C377" s="16" t="e">
        <v>#N/A</v>
      </c>
      <c r="D377" s="15">
        <v>63.87</v>
      </c>
      <c r="E377" s="16" t="e">
        <v>#N/A</v>
      </c>
      <c r="F377" s="16" t="e">
        <v>#N/A</v>
      </c>
      <c r="G377" s="16" t="e">
        <v>#N/A</v>
      </c>
      <c r="H377" s="16" t="s">
        <v>8036</v>
      </c>
      <c r="I377" s="16"/>
      <c r="J377" s="16"/>
    </row>
    <row r="378" spans="1:10">
      <c r="A378" s="16">
        <v>462</v>
      </c>
      <c r="B378" s="16" t="s">
        <v>472</v>
      </c>
      <c r="C378" s="16">
        <v>79.97</v>
      </c>
      <c r="D378" s="15">
        <v>78.88</v>
      </c>
      <c r="E378" s="16">
        <v>79.97</v>
      </c>
      <c r="F378" s="16">
        <v>78.56</v>
      </c>
      <c r="G378" s="16">
        <v>266613</v>
      </c>
      <c r="H378" s="16" t="s">
        <v>8036</v>
      </c>
      <c r="I378" s="16"/>
      <c r="J378" s="16"/>
    </row>
    <row r="379" spans="1:10">
      <c r="A379" s="16">
        <v>463</v>
      </c>
      <c r="B379" s="16" t="s">
        <v>473</v>
      </c>
      <c r="C379" s="16" t="e">
        <v>#N/A</v>
      </c>
      <c r="D379" s="15">
        <v>57.09</v>
      </c>
      <c r="E379" s="16" t="e">
        <v>#N/A</v>
      </c>
      <c r="F379" s="16" t="e">
        <v>#N/A</v>
      </c>
      <c r="G379" s="16" t="e">
        <v>#N/A</v>
      </c>
      <c r="H379" s="16" t="s">
        <v>8036</v>
      </c>
      <c r="I379" s="16"/>
      <c r="J379" s="16"/>
    </row>
    <row r="380" spans="1:10">
      <c r="A380" s="16">
        <v>464</v>
      </c>
      <c r="B380" s="16" t="s">
        <v>474</v>
      </c>
      <c r="C380" s="16" t="e">
        <v>#N/A</v>
      </c>
      <c r="D380" s="15">
        <v>79.290000000000006</v>
      </c>
      <c r="E380" s="16" t="e">
        <v>#N/A</v>
      </c>
      <c r="F380" s="16" t="e">
        <v>#N/A</v>
      </c>
      <c r="G380" s="16" t="e">
        <v>#N/A</v>
      </c>
      <c r="H380" s="16" t="s">
        <v>8035</v>
      </c>
      <c r="I380" s="16"/>
      <c r="J380" s="16"/>
    </row>
    <row r="381" spans="1:10">
      <c r="A381" s="16">
        <v>465</v>
      </c>
      <c r="B381" s="16" t="s">
        <v>475</v>
      </c>
      <c r="C381" s="16" t="e">
        <v>#N/A</v>
      </c>
      <c r="D381" s="15">
        <v>46.13</v>
      </c>
      <c r="E381" s="16" t="e">
        <v>#N/A</v>
      </c>
      <c r="F381" s="16" t="e">
        <v>#N/A</v>
      </c>
      <c r="G381" s="16" t="e">
        <v>#N/A</v>
      </c>
      <c r="H381" s="16" t="s">
        <v>8036</v>
      </c>
      <c r="I381" s="16"/>
      <c r="J381" s="16"/>
    </row>
    <row r="382" spans="1:10">
      <c r="A382" s="16">
        <v>466</v>
      </c>
      <c r="B382" s="16" t="s">
        <v>476</v>
      </c>
      <c r="C382" s="16" t="e">
        <v>#N/A</v>
      </c>
      <c r="D382" s="15">
        <v>46.61</v>
      </c>
      <c r="E382" s="16" t="e">
        <v>#N/A</v>
      </c>
      <c r="F382" s="16" t="e">
        <v>#N/A</v>
      </c>
      <c r="G382" s="16" t="e">
        <v>#N/A</v>
      </c>
      <c r="H382" s="16" t="s">
        <v>8036</v>
      </c>
      <c r="I382" s="16"/>
      <c r="J382" s="16"/>
    </row>
    <row r="383" spans="1:10">
      <c r="A383" s="16">
        <v>467</v>
      </c>
      <c r="B383" s="16" t="s">
        <v>477</v>
      </c>
      <c r="C383" s="16">
        <v>112.43</v>
      </c>
      <c r="D383" s="15">
        <v>111.6</v>
      </c>
      <c r="E383" s="16">
        <v>112.68</v>
      </c>
      <c r="F383" s="16">
        <v>111.6</v>
      </c>
      <c r="G383" s="16">
        <v>544813</v>
      </c>
      <c r="H383" s="16" t="s">
        <v>8036</v>
      </c>
      <c r="I383" s="16"/>
      <c r="J383" s="16"/>
    </row>
    <row r="384" spans="1:10">
      <c r="A384" s="16">
        <v>468</v>
      </c>
      <c r="B384" s="16" t="s">
        <v>478</v>
      </c>
      <c r="C384" s="16" t="e">
        <v>#N/A</v>
      </c>
      <c r="D384" s="15">
        <v>51.7</v>
      </c>
      <c r="E384" s="16" t="e">
        <v>#N/A</v>
      </c>
      <c r="F384" s="16" t="e">
        <v>#N/A</v>
      </c>
      <c r="G384" s="16" t="e">
        <v>#N/A</v>
      </c>
      <c r="H384" s="16" t="s">
        <v>8036</v>
      </c>
      <c r="I384" s="16"/>
      <c r="J384" s="16"/>
    </row>
    <row r="385" spans="1:10">
      <c r="A385" s="16">
        <v>469</v>
      </c>
      <c r="B385" s="16" t="s">
        <v>479</v>
      </c>
      <c r="C385" s="16" t="e">
        <v>#N/A</v>
      </c>
      <c r="D385" s="15">
        <v>118.92</v>
      </c>
      <c r="E385" s="16" t="e">
        <v>#N/A</v>
      </c>
      <c r="F385" s="16" t="e">
        <v>#N/A</v>
      </c>
      <c r="G385" s="16" t="e">
        <v>#N/A</v>
      </c>
      <c r="H385" s="16" t="s">
        <v>8036</v>
      </c>
      <c r="I385" s="16"/>
      <c r="J385" s="16"/>
    </row>
    <row r="386" spans="1:10">
      <c r="A386" s="16">
        <v>470</v>
      </c>
      <c r="B386" s="16" t="s">
        <v>480</v>
      </c>
      <c r="C386" s="16" t="e">
        <v>#N/A</v>
      </c>
      <c r="D386" s="15">
        <v>90.83</v>
      </c>
      <c r="E386" s="16" t="e">
        <v>#N/A</v>
      </c>
      <c r="F386" s="16" t="e">
        <v>#N/A</v>
      </c>
      <c r="G386" s="16" t="e">
        <v>#N/A</v>
      </c>
      <c r="H386" s="16" t="s">
        <v>8036</v>
      </c>
      <c r="I386" s="16"/>
      <c r="J386" s="16"/>
    </row>
    <row r="387" spans="1:10">
      <c r="A387" s="16">
        <v>471</v>
      </c>
      <c r="B387" s="16" t="s">
        <v>481</v>
      </c>
      <c r="C387" s="16" t="e">
        <v>#N/A</v>
      </c>
      <c r="D387" s="15">
        <v>52.92</v>
      </c>
      <c r="E387" s="16" t="e">
        <v>#N/A</v>
      </c>
      <c r="F387" s="16" t="e">
        <v>#N/A</v>
      </c>
      <c r="G387" s="16" t="e">
        <v>#N/A</v>
      </c>
      <c r="H387" s="16" t="s">
        <v>8036</v>
      </c>
      <c r="I387" s="16"/>
      <c r="J387" s="16"/>
    </row>
    <row r="388" spans="1:10">
      <c r="A388" s="16">
        <v>472</v>
      </c>
      <c r="B388" s="16" t="s">
        <v>482</v>
      </c>
      <c r="C388" s="16" t="e">
        <v>#N/A</v>
      </c>
      <c r="D388" s="15">
        <v>42.6</v>
      </c>
      <c r="E388" s="16" t="e">
        <v>#N/A</v>
      </c>
      <c r="F388" s="16" t="e">
        <v>#N/A</v>
      </c>
      <c r="G388" s="16" t="e">
        <v>#N/A</v>
      </c>
      <c r="H388" s="16" t="s">
        <v>8035</v>
      </c>
      <c r="I388" s="16"/>
      <c r="J388" s="16"/>
    </row>
    <row r="389" spans="1:10">
      <c r="A389" s="16">
        <v>473</v>
      </c>
      <c r="B389" s="16" t="s">
        <v>483</v>
      </c>
      <c r="C389" s="16" t="e">
        <v>#N/A</v>
      </c>
      <c r="D389" s="15">
        <v>64.36</v>
      </c>
      <c r="E389" s="16" t="e">
        <v>#N/A</v>
      </c>
      <c r="F389" s="16" t="e">
        <v>#N/A</v>
      </c>
      <c r="G389" s="16" t="e">
        <v>#N/A</v>
      </c>
      <c r="H389" s="16" t="s">
        <v>8036</v>
      </c>
      <c r="I389" s="16"/>
      <c r="J389" s="16"/>
    </row>
    <row r="390" spans="1:10">
      <c r="A390" s="16">
        <v>474</v>
      </c>
      <c r="B390" s="16" t="s">
        <v>484</v>
      </c>
      <c r="C390" s="16" t="e">
        <v>#N/A</v>
      </c>
      <c r="D390" s="15">
        <v>123.35</v>
      </c>
      <c r="E390" s="16" t="e">
        <v>#N/A</v>
      </c>
      <c r="F390" s="16" t="e">
        <v>#N/A</v>
      </c>
      <c r="G390" s="16" t="e">
        <v>#N/A</v>
      </c>
      <c r="H390" s="16" t="s">
        <v>8036</v>
      </c>
      <c r="I390" s="16"/>
      <c r="J390" s="16"/>
    </row>
    <row r="391" spans="1:10">
      <c r="A391" s="16">
        <v>475</v>
      </c>
      <c r="B391" s="16" t="s">
        <v>485</v>
      </c>
      <c r="C391" s="16" t="e">
        <v>#N/A</v>
      </c>
      <c r="D391" s="15">
        <v>96.28</v>
      </c>
      <c r="E391" s="16" t="e">
        <v>#N/A</v>
      </c>
      <c r="F391" s="16" t="e">
        <v>#N/A</v>
      </c>
      <c r="G391" s="16" t="e">
        <v>#N/A</v>
      </c>
      <c r="H391" s="16" t="s">
        <v>8036</v>
      </c>
      <c r="I391" s="16"/>
      <c r="J391" s="16"/>
    </row>
    <row r="392" spans="1:10">
      <c r="A392" s="16">
        <v>476</v>
      </c>
      <c r="B392" s="16" t="s">
        <v>486</v>
      </c>
      <c r="C392" s="16" t="e">
        <v>#N/A</v>
      </c>
      <c r="D392" s="15">
        <v>89.74</v>
      </c>
      <c r="E392" s="16" t="e">
        <v>#N/A</v>
      </c>
      <c r="F392" s="16" t="e">
        <v>#N/A</v>
      </c>
      <c r="G392" s="16" t="e">
        <v>#N/A</v>
      </c>
      <c r="H392" s="16" t="s">
        <v>8035</v>
      </c>
      <c r="I392" s="16"/>
      <c r="J392" s="16"/>
    </row>
    <row r="393" spans="1:10">
      <c r="A393" s="16">
        <v>477</v>
      </c>
      <c r="B393" s="16" t="s">
        <v>487</v>
      </c>
      <c r="C393" s="16" t="e">
        <v>#N/A</v>
      </c>
      <c r="D393" s="15">
        <v>63.97</v>
      </c>
      <c r="E393" s="16" t="e">
        <v>#N/A</v>
      </c>
      <c r="F393" s="16" t="e">
        <v>#N/A</v>
      </c>
      <c r="G393" s="16" t="e">
        <v>#N/A</v>
      </c>
      <c r="H393" s="16" t="s">
        <v>8036</v>
      </c>
      <c r="I393" s="16"/>
      <c r="J393" s="16"/>
    </row>
    <row r="394" spans="1:10">
      <c r="A394" s="16">
        <v>478</v>
      </c>
      <c r="B394" s="16" t="s">
        <v>488</v>
      </c>
      <c r="C394" s="16" t="e">
        <v>#N/A</v>
      </c>
      <c r="D394" s="15">
        <v>86.46</v>
      </c>
      <c r="E394" s="16" t="e">
        <v>#N/A</v>
      </c>
      <c r="F394" s="16" t="e">
        <v>#N/A</v>
      </c>
      <c r="G394" s="16" t="e">
        <v>#N/A</v>
      </c>
      <c r="H394" s="16" t="s">
        <v>8035</v>
      </c>
      <c r="I394" s="16"/>
      <c r="J394" s="16"/>
    </row>
    <row r="395" spans="1:10">
      <c r="A395" s="16">
        <v>479</v>
      </c>
      <c r="B395" s="16" t="s">
        <v>489</v>
      </c>
      <c r="C395" s="16" t="e">
        <v>#N/A</v>
      </c>
      <c r="D395" s="15">
        <v>173.05</v>
      </c>
      <c r="E395" s="16" t="e">
        <v>#N/A</v>
      </c>
      <c r="F395" s="16" t="e">
        <v>#N/A</v>
      </c>
      <c r="G395" s="16" t="e">
        <v>#N/A</v>
      </c>
      <c r="H395" s="16" t="s">
        <v>8036</v>
      </c>
      <c r="I395" s="16"/>
      <c r="J395" s="16"/>
    </row>
    <row r="396" spans="1:10">
      <c r="A396" s="16">
        <v>480</v>
      </c>
      <c r="B396" s="16" t="s">
        <v>490</v>
      </c>
      <c r="C396" s="16" t="e">
        <v>#N/A</v>
      </c>
      <c r="D396" s="15">
        <v>87.7</v>
      </c>
      <c r="E396" s="16" t="e">
        <v>#N/A</v>
      </c>
      <c r="F396" s="16" t="e">
        <v>#N/A</v>
      </c>
      <c r="G396" s="16" t="e">
        <v>#N/A</v>
      </c>
      <c r="H396" s="16" t="s">
        <v>8035</v>
      </c>
      <c r="I396" s="16"/>
      <c r="J396" s="16"/>
    </row>
    <row r="397" spans="1:10">
      <c r="A397" s="16">
        <v>481</v>
      </c>
      <c r="B397" s="16" t="s">
        <v>491</v>
      </c>
      <c r="C397" s="16" t="e">
        <v>#N/A</v>
      </c>
      <c r="D397" s="15">
        <v>60.34</v>
      </c>
      <c r="E397" s="16" t="e">
        <v>#N/A</v>
      </c>
      <c r="F397" s="16" t="e">
        <v>#N/A</v>
      </c>
      <c r="G397" s="16" t="e">
        <v>#N/A</v>
      </c>
      <c r="H397" s="16" t="s">
        <v>8036</v>
      </c>
      <c r="I397" s="16"/>
      <c r="J397" s="16"/>
    </row>
    <row r="398" spans="1:10">
      <c r="A398" s="16">
        <v>482</v>
      </c>
      <c r="B398" s="16" t="s">
        <v>492</v>
      </c>
      <c r="C398" s="16" t="e">
        <v>#N/A</v>
      </c>
      <c r="D398" s="15">
        <v>36.159999999999997</v>
      </c>
      <c r="E398" s="16" t="e">
        <v>#N/A</v>
      </c>
      <c r="F398" s="16" t="e">
        <v>#N/A</v>
      </c>
      <c r="G398" s="16" t="e">
        <v>#N/A</v>
      </c>
      <c r="H398" s="16" t="s">
        <v>8035</v>
      </c>
      <c r="I398" s="16"/>
      <c r="J398" s="16"/>
    </row>
    <row r="399" spans="1:10">
      <c r="A399" s="16">
        <v>483</v>
      </c>
      <c r="B399" s="16" t="s">
        <v>8387</v>
      </c>
      <c r="C399" s="16" t="e">
        <v>#N/A</v>
      </c>
      <c r="D399" s="15">
        <v>4.4999999999999998E-2</v>
      </c>
      <c r="E399" s="16" t="e">
        <v>#N/A</v>
      </c>
      <c r="F399" s="16" t="e">
        <v>#N/A</v>
      </c>
      <c r="G399" s="16" t="e">
        <v>#N/A</v>
      </c>
      <c r="H399" s="16" t="s">
        <v>8035</v>
      </c>
      <c r="I399" s="16"/>
      <c r="J399" s="16"/>
    </row>
    <row r="400" spans="1:10">
      <c r="A400" s="16">
        <v>484</v>
      </c>
      <c r="B400" s="16" t="s">
        <v>493</v>
      </c>
      <c r="C400" s="16" t="e">
        <v>#N/A</v>
      </c>
      <c r="D400" s="15">
        <v>185.91</v>
      </c>
      <c r="E400" s="16" t="e">
        <v>#N/A</v>
      </c>
      <c r="F400" s="16" t="e">
        <v>#N/A</v>
      </c>
      <c r="G400" s="16" t="e">
        <v>#N/A</v>
      </c>
      <c r="H400" s="16" t="s">
        <v>8036</v>
      </c>
      <c r="I400" s="16"/>
      <c r="J400" s="16"/>
    </row>
    <row r="401" spans="1:10">
      <c r="A401" s="16">
        <v>485</v>
      </c>
      <c r="B401" s="16" t="s">
        <v>494</v>
      </c>
      <c r="C401" s="16" t="e">
        <v>#N/A</v>
      </c>
      <c r="D401" s="15">
        <v>5.44</v>
      </c>
      <c r="E401" s="16" t="e">
        <v>#N/A</v>
      </c>
      <c r="F401" s="16" t="e">
        <v>#N/A</v>
      </c>
      <c r="G401" s="16" t="e">
        <v>#N/A</v>
      </c>
      <c r="H401" s="16" t="s">
        <v>8035</v>
      </c>
      <c r="I401" s="16"/>
      <c r="J401" s="16"/>
    </row>
    <row r="402" spans="1:10">
      <c r="A402" s="16">
        <v>486</v>
      </c>
      <c r="B402" s="16" t="s">
        <v>495</v>
      </c>
      <c r="C402" s="16" t="e">
        <v>#N/A</v>
      </c>
      <c r="D402" s="15">
        <v>30.8</v>
      </c>
      <c r="E402" s="16" t="e">
        <v>#N/A</v>
      </c>
      <c r="F402" s="16" t="e">
        <v>#N/A</v>
      </c>
      <c r="G402" s="16" t="e">
        <v>#N/A</v>
      </c>
      <c r="H402" s="16" t="s">
        <v>8036</v>
      </c>
      <c r="I402" s="16"/>
      <c r="J402" s="16"/>
    </row>
    <row r="403" spans="1:10">
      <c r="A403" s="16">
        <v>487</v>
      </c>
      <c r="B403" s="16" t="s">
        <v>496</v>
      </c>
      <c r="C403" s="16" t="e">
        <v>#N/A</v>
      </c>
      <c r="D403" s="15">
        <v>75.23</v>
      </c>
      <c r="E403" s="16" t="e">
        <v>#N/A</v>
      </c>
      <c r="F403" s="16" t="e">
        <v>#N/A</v>
      </c>
      <c r="G403" s="16" t="e">
        <v>#N/A</v>
      </c>
      <c r="H403" s="16" t="s">
        <v>8036</v>
      </c>
      <c r="I403" s="16"/>
      <c r="J403" s="16"/>
    </row>
    <row r="404" spans="1:10">
      <c r="A404" s="16">
        <v>488</v>
      </c>
      <c r="B404" s="16" t="s">
        <v>497</v>
      </c>
      <c r="C404" s="16" t="e">
        <v>#N/A</v>
      </c>
      <c r="D404" s="15">
        <v>245.23</v>
      </c>
      <c r="E404" s="16" t="e">
        <v>#N/A</v>
      </c>
      <c r="F404" s="16" t="e">
        <v>#N/A</v>
      </c>
      <c r="G404" s="16" t="e">
        <v>#N/A</v>
      </c>
      <c r="H404" s="16" t="s">
        <v>8036</v>
      </c>
      <c r="I404" s="16"/>
      <c r="J404" s="16"/>
    </row>
    <row r="405" spans="1:10">
      <c r="A405" s="16">
        <v>489</v>
      </c>
      <c r="B405" s="16" t="s">
        <v>498</v>
      </c>
      <c r="C405" s="16" t="e">
        <v>#N/A</v>
      </c>
      <c r="D405" s="15">
        <v>607.65</v>
      </c>
      <c r="E405" s="16" t="e">
        <v>#N/A</v>
      </c>
      <c r="F405" s="16" t="e">
        <v>#N/A</v>
      </c>
      <c r="G405" s="16" t="e">
        <v>#N/A</v>
      </c>
      <c r="H405" s="16" t="s">
        <v>8036</v>
      </c>
      <c r="I405" s="16"/>
      <c r="J405" s="16"/>
    </row>
    <row r="406" spans="1:10">
      <c r="A406" s="16">
        <v>490</v>
      </c>
      <c r="B406" s="16" t="s">
        <v>499</v>
      </c>
      <c r="C406" s="16" t="e">
        <v>#N/A</v>
      </c>
      <c r="D406" s="15">
        <v>19.97</v>
      </c>
      <c r="E406" s="16" t="e">
        <v>#N/A</v>
      </c>
      <c r="F406" s="16" t="e">
        <v>#N/A</v>
      </c>
      <c r="G406" s="16" t="e">
        <v>#N/A</v>
      </c>
      <c r="H406" s="16" t="s">
        <v>8036</v>
      </c>
      <c r="I406" s="16"/>
      <c r="J406" s="16"/>
    </row>
    <row r="407" spans="1:10">
      <c r="A407" s="16">
        <v>491</v>
      </c>
      <c r="B407" s="16" t="s">
        <v>500</v>
      </c>
      <c r="C407" s="16" t="e">
        <v>#N/A</v>
      </c>
      <c r="D407" s="15">
        <v>33.58</v>
      </c>
      <c r="E407" s="16" t="e">
        <v>#N/A</v>
      </c>
      <c r="F407" s="16" t="e">
        <v>#N/A</v>
      </c>
      <c r="G407" s="16" t="e">
        <v>#N/A</v>
      </c>
      <c r="H407" s="16" t="s">
        <v>8036</v>
      </c>
      <c r="I407" s="16"/>
      <c r="J407" s="16"/>
    </row>
    <row r="408" spans="1:10">
      <c r="A408" s="16">
        <v>492</v>
      </c>
      <c r="B408" s="16" t="s">
        <v>501</v>
      </c>
      <c r="C408" s="16" t="e">
        <v>#N/A</v>
      </c>
      <c r="D408" s="15">
        <v>95.73</v>
      </c>
      <c r="E408" s="16" t="e">
        <v>#N/A</v>
      </c>
      <c r="F408" s="16" t="e">
        <v>#N/A</v>
      </c>
      <c r="G408" s="16" t="e">
        <v>#N/A</v>
      </c>
      <c r="H408" s="16" t="s">
        <v>8036</v>
      </c>
      <c r="I408" s="16"/>
      <c r="J408" s="16"/>
    </row>
    <row r="409" spans="1:10">
      <c r="A409" s="16">
        <v>493</v>
      </c>
      <c r="B409" s="16" t="s">
        <v>502</v>
      </c>
      <c r="C409" s="16" t="e">
        <v>#N/A</v>
      </c>
      <c r="D409" s="15">
        <v>42.23</v>
      </c>
      <c r="E409" s="16" t="e">
        <v>#N/A</v>
      </c>
      <c r="F409" s="16" t="e">
        <v>#N/A</v>
      </c>
      <c r="G409" s="16" t="e">
        <v>#N/A</v>
      </c>
      <c r="H409" s="16" t="s">
        <v>8036</v>
      </c>
      <c r="I409" s="16"/>
      <c r="J409" s="16"/>
    </row>
    <row r="410" spans="1:10">
      <c r="A410" s="16">
        <v>494</v>
      </c>
      <c r="B410" s="16" t="s">
        <v>503</v>
      </c>
      <c r="C410" s="16" t="e">
        <v>#N/A</v>
      </c>
      <c r="D410" s="15">
        <v>63.36</v>
      </c>
      <c r="E410" s="16" t="e">
        <v>#N/A</v>
      </c>
      <c r="F410" s="16" t="e">
        <v>#N/A</v>
      </c>
      <c r="G410" s="16" t="e">
        <v>#N/A</v>
      </c>
      <c r="H410" s="16" t="s">
        <v>8035</v>
      </c>
      <c r="I410" s="16"/>
      <c r="J410" s="16"/>
    </row>
    <row r="411" spans="1:10">
      <c r="A411" s="16">
        <v>495</v>
      </c>
      <c r="B411" s="16" t="s">
        <v>504</v>
      </c>
      <c r="C411" s="16">
        <v>63.45</v>
      </c>
      <c r="D411" s="15">
        <v>63.02</v>
      </c>
      <c r="E411" s="16">
        <v>63.5</v>
      </c>
      <c r="F411" s="16">
        <v>62.94</v>
      </c>
      <c r="G411" s="16">
        <v>262646</v>
      </c>
      <c r="H411" s="16" t="s">
        <v>8035</v>
      </c>
      <c r="I411" s="16"/>
      <c r="J411" s="16"/>
    </row>
    <row r="412" spans="1:10">
      <c r="A412" s="16">
        <v>496</v>
      </c>
      <c r="B412" s="16" t="s">
        <v>505</v>
      </c>
      <c r="C412" s="16" t="e">
        <v>#N/A</v>
      </c>
      <c r="D412" s="15">
        <v>7.06</v>
      </c>
      <c r="E412" s="16" t="e">
        <v>#N/A</v>
      </c>
      <c r="F412" s="16" t="e">
        <v>#N/A</v>
      </c>
      <c r="G412" s="16" t="e">
        <v>#N/A</v>
      </c>
      <c r="H412" s="16" t="s">
        <v>8036</v>
      </c>
      <c r="I412" s="16"/>
      <c r="J412" s="16"/>
    </row>
    <row r="413" spans="1:10">
      <c r="A413" s="16">
        <v>498</v>
      </c>
      <c r="B413" s="16" t="s">
        <v>506</v>
      </c>
      <c r="C413" s="16">
        <v>48.37</v>
      </c>
      <c r="D413" s="15">
        <v>48.61</v>
      </c>
      <c r="E413" s="16">
        <v>48.78</v>
      </c>
      <c r="F413" s="16">
        <v>48.27</v>
      </c>
      <c r="G413" s="16">
        <v>1557673</v>
      </c>
      <c r="H413" s="16" t="s">
        <v>8035</v>
      </c>
      <c r="I413" s="16"/>
      <c r="J413" s="16"/>
    </row>
    <row r="414" spans="1:10">
      <c r="A414" s="16">
        <v>499</v>
      </c>
      <c r="B414" s="16" t="s">
        <v>507</v>
      </c>
      <c r="C414" s="16">
        <v>40.25</v>
      </c>
      <c r="D414" s="15">
        <v>40.520000000000003</v>
      </c>
      <c r="E414" s="16">
        <v>40.869999999999997</v>
      </c>
      <c r="F414" s="16">
        <v>39.97</v>
      </c>
      <c r="G414" s="16">
        <v>986699</v>
      </c>
      <c r="H414" s="16" t="s">
        <v>8035</v>
      </c>
      <c r="I414" s="16"/>
      <c r="J414" s="16"/>
    </row>
    <row r="415" spans="1:10">
      <c r="A415" s="16">
        <v>500</v>
      </c>
      <c r="B415" s="16" t="s">
        <v>508</v>
      </c>
      <c r="C415" s="16">
        <v>119.69</v>
      </c>
      <c r="D415" s="15">
        <v>120.82</v>
      </c>
      <c r="E415" s="16">
        <v>121.92</v>
      </c>
      <c r="F415" s="16">
        <v>119.41</v>
      </c>
      <c r="G415" s="16">
        <v>387325</v>
      </c>
      <c r="H415" s="16" t="s">
        <v>8036</v>
      </c>
      <c r="I415" s="16"/>
      <c r="J415" s="16"/>
    </row>
    <row r="416" spans="1:10">
      <c r="A416" s="16">
        <v>501</v>
      </c>
      <c r="B416" s="16" t="s">
        <v>509</v>
      </c>
      <c r="C416" s="16">
        <v>73.349999999999994</v>
      </c>
      <c r="D416" s="15">
        <v>73.510000000000005</v>
      </c>
      <c r="E416" s="16">
        <v>74.150000000000006</v>
      </c>
      <c r="F416" s="16">
        <v>73.2</v>
      </c>
      <c r="G416" s="16">
        <v>274800</v>
      </c>
      <c r="H416" s="16" t="s">
        <v>8036</v>
      </c>
      <c r="I416" s="16"/>
      <c r="J416" s="16"/>
    </row>
    <row r="417" spans="1:10">
      <c r="A417" s="16">
        <v>3234</v>
      </c>
      <c r="B417" s="16" t="s">
        <v>1237</v>
      </c>
      <c r="C417" s="16" t="e">
        <v>#N/A</v>
      </c>
      <c r="D417" s="15">
        <v>121.25</v>
      </c>
      <c r="E417" s="16" t="e">
        <v>#N/A</v>
      </c>
      <c r="F417" s="16" t="e">
        <v>#N/A</v>
      </c>
      <c r="G417" s="16" t="e">
        <v>#N/A</v>
      </c>
      <c r="H417" s="16" t="s">
        <v>8036</v>
      </c>
      <c r="I417" s="16"/>
      <c r="J417" s="16"/>
    </row>
    <row r="418" spans="1:10">
      <c r="A418" s="16">
        <v>3235</v>
      </c>
      <c r="B418" s="16" t="s">
        <v>1238</v>
      </c>
      <c r="C418" s="16" t="e">
        <v>#N/A</v>
      </c>
      <c r="D418" s="15">
        <v>136.88999999999999</v>
      </c>
      <c r="E418" s="16" t="e">
        <v>#N/A</v>
      </c>
      <c r="F418" s="16" t="e">
        <v>#N/A</v>
      </c>
      <c r="G418" s="16" t="e">
        <v>#N/A</v>
      </c>
      <c r="H418" s="16" t="s">
        <v>8036</v>
      </c>
      <c r="I418" s="16"/>
      <c r="J418" s="16"/>
    </row>
    <row r="419" spans="1:10">
      <c r="A419" s="16">
        <v>3239</v>
      </c>
      <c r="B419" s="16" t="s">
        <v>1240</v>
      </c>
      <c r="C419" s="16" t="e">
        <v>#N/A</v>
      </c>
      <c r="D419" s="15">
        <v>52.7</v>
      </c>
      <c r="E419" s="16" t="e">
        <v>#N/A</v>
      </c>
      <c r="F419" s="16" t="e">
        <v>#N/A</v>
      </c>
      <c r="G419" s="16" t="e">
        <v>#N/A</v>
      </c>
      <c r="H419" s="16" t="s">
        <v>8035</v>
      </c>
      <c r="I419" s="16"/>
      <c r="J419" s="16"/>
    </row>
    <row r="420" spans="1:10">
      <c r="A420" s="16">
        <v>3241</v>
      </c>
      <c r="B420" s="16" t="s">
        <v>1241</v>
      </c>
      <c r="C420" s="16" t="e">
        <v>#N/A</v>
      </c>
      <c r="D420" s="15">
        <v>140.53</v>
      </c>
      <c r="E420" s="16" t="e">
        <v>#N/A</v>
      </c>
      <c r="F420" s="16" t="e">
        <v>#N/A</v>
      </c>
      <c r="G420" s="16" t="e">
        <v>#N/A</v>
      </c>
      <c r="H420" s="16" t="s">
        <v>8036</v>
      </c>
      <c r="I420" s="16"/>
      <c r="J420" s="16"/>
    </row>
    <row r="421" spans="1:10">
      <c r="A421" s="16">
        <v>3254</v>
      </c>
      <c r="B421" s="16" t="s">
        <v>1246</v>
      </c>
      <c r="C421" s="16">
        <v>64.92</v>
      </c>
      <c r="D421" s="15">
        <v>63.83</v>
      </c>
      <c r="E421" s="16">
        <v>65.55</v>
      </c>
      <c r="F421" s="16">
        <v>63.52</v>
      </c>
      <c r="G421" s="16">
        <v>734017</v>
      </c>
      <c r="H421" s="16" t="s">
        <v>8035</v>
      </c>
      <c r="I421" s="16"/>
      <c r="J421" s="16"/>
    </row>
    <row r="422" spans="1:10">
      <c r="A422" s="16">
        <v>3255</v>
      </c>
      <c r="B422" s="16" t="s">
        <v>1247</v>
      </c>
      <c r="C422" s="16" t="e">
        <v>#N/A</v>
      </c>
      <c r="D422" s="15">
        <v>128.24</v>
      </c>
      <c r="E422" s="16" t="e">
        <v>#N/A</v>
      </c>
      <c r="F422" s="16" t="e">
        <v>#N/A</v>
      </c>
      <c r="G422" s="16" t="e">
        <v>#N/A</v>
      </c>
      <c r="H422" s="16" t="s">
        <v>8035</v>
      </c>
      <c r="I422" s="16"/>
      <c r="J422" s="16"/>
    </row>
    <row r="423" spans="1:10">
      <c r="A423" s="16">
        <v>3265</v>
      </c>
      <c r="B423" s="16" t="s">
        <v>1251</v>
      </c>
      <c r="C423" s="16" t="e">
        <v>#N/A</v>
      </c>
      <c r="D423" s="15">
        <v>62.83</v>
      </c>
      <c r="E423" s="16" t="e">
        <v>#N/A</v>
      </c>
      <c r="F423" s="16" t="e">
        <v>#N/A</v>
      </c>
      <c r="G423" s="16" t="e">
        <v>#N/A</v>
      </c>
      <c r="H423" s="16" t="s">
        <v>8035</v>
      </c>
      <c r="I423" s="16"/>
      <c r="J423" s="16"/>
    </row>
    <row r="424" spans="1:10">
      <c r="A424" s="16">
        <v>3267</v>
      </c>
      <c r="B424" s="16" t="s">
        <v>1252</v>
      </c>
      <c r="C424" s="16" t="e">
        <v>#N/A</v>
      </c>
      <c r="D424" s="15">
        <v>253.48</v>
      </c>
      <c r="E424" s="16" t="e">
        <v>#N/A</v>
      </c>
      <c r="F424" s="16" t="e">
        <v>#N/A</v>
      </c>
      <c r="G424" s="16" t="e">
        <v>#N/A</v>
      </c>
      <c r="H424" s="16" t="s">
        <v>8036</v>
      </c>
      <c r="I424" s="16"/>
      <c r="J424" s="16"/>
    </row>
    <row r="425" spans="1:10">
      <c r="A425" s="16">
        <v>3269</v>
      </c>
      <c r="B425" s="16" t="s">
        <v>1253</v>
      </c>
      <c r="C425" s="16">
        <v>39.36</v>
      </c>
      <c r="D425" s="15">
        <v>39.1</v>
      </c>
      <c r="E425" s="16">
        <v>39.36</v>
      </c>
      <c r="F425" s="16">
        <v>38.950000000000003</v>
      </c>
      <c r="G425" s="16">
        <v>299780</v>
      </c>
      <c r="H425" s="16" t="s">
        <v>8036</v>
      </c>
      <c r="I425" s="16"/>
      <c r="J425" s="16"/>
    </row>
    <row r="426" spans="1:10">
      <c r="A426" s="16">
        <v>3278</v>
      </c>
      <c r="B426" s="16" t="s">
        <v>1259</v>
      </c>
      <c r="C426" s="16">
        <v>14.14</v>
      </c>
      <c r="D426" s="15">
        <v>13.96</v>
      </c>
      <c r="E426" s="16">
        <v>14.164999999999999</v>
      </c>
      <c r="F426" s="16">
        <v>13.84</v>
      </c>
      <c r="G426" s="16">
        <v>1090844</v>
      </c>
      <c r="H426" s="16" t="s">
        <v>8036</v>
      </c>
      <c r="I426" s="16"/>
      <c r="J426" s="16"/>
    </row>
    <row r="427" spans="1:10">
      <c r="A427" s="16">
        <v>3279</v>
      </c>
      <c r="B427" s="16" t="s">
        <v>1260</v>
      </c>
      <c r="C427" s="16" t="e">
        <v>#N/A</v>
      </c>
      <c r="D427" s="15">
        <v>57.59</v>
      </c>
      <c r="E427" s="16" t="e">
        <v>#N/A</v>
      </c>
      <c r="F427" s="16" t="e">
        <v>#N/A</v>
      </c>
      <c r="G427" s="16" t="e">
        <v>#N/A</v>
      </c>
      <c r="H427" s="16" t="s">
        <v>8036</v>
      </c>
      <c r="I427" s="16"/>
      <c r="J427" s="16"/>
    </row>
    <row r="428" spans="1:10">
      <c r="A428" s="16">
        <v>3289</v>
      </c>
      <c r="B428" s="16" t="s">
        <v>1266</v>
      </c>
      <c r="C428" s="16">
        <v>11.85</v>
      </c>
      <c r="D428" s="15">
        <v>11.87</v>
      </c>
      <c r="E428" s="16">
        <v>11.94</v>
      </c>
      <c r="F428" s="16">
        <v>11.8</v>
      </c>
      <c r="G428" s="16">
        <v>2168314</v>
      </c>
      <c r="H428" s="16" t="s">
        <v>8036</v>
      </c>
      <c r="I428" s="16"/>
      <c r="J428" s="16"/>
    </row>
    <row r="429" spans="1:10">
      <c r="A429" s="16">
        <v>3291</v>
      </c>
      <c r="B429" s="16" t="s">
        <v>1268</v>
      </c>
      <c r="C429" s="16">
        <v>33.11</v>
      </c>
      <c r="D429" s="15">
        <v>32.94</v>
      </c>
      <c r="E429" s="16">
        <v>33.11</v>
      </c>
      <c r="F429" s="16">
        <v>32.75</v>
      </c>
      <c r="G429" s="16">
        <v>147333</v>
      </c>
      <c r="H429" s="16" t="s">
        <v>8036</v>
      </c>
      <c r="I429" s="16"/>
      <c r="J429" s="16"/>
    </row>
    <row r="430" spans="1:10">
      <c r="A430" s="16">
        <v>3293</v>
      </c>
      <c r="B430" s="16" t="s">
        <v>1269</v>
      </c>
      <c r="C430" s="16" t="e">
        <v>#N/A</v>
      </c>
      <c r="D430" s="15">
        <v>17.809999999999999</v>
      </c>
      <c r="E430" s="16" t="e">
        <v>#N/A</v>
      </c>
      <c r="F430" s="16" t="e">
        <v>#N/A</v>
      </c>
      <c r="G430" s="16" t="e">
        <v>#N/A</v>
      </c>
      <c r="H430" s="16" t="s">
        <v>8035</v>
      </c>
      <c r="I430" s="16"/>
      <c r="J430" s="16"/>
    </row>
    <row r="431" spans="1:10">
      <c r="A431" s="16">
        <v>3295</v>
      </c>
      <c r="B431" s="16" t="s">
        <v>1270</v>
      </c>
      <c r="C431" s="16">
        <v>97.23</v>
      </c>
      <c r="D431" s="15">
        <v>96.99</v>
      </c>
      <c r="E431" s="16">
        <v>97.23</v>
      </c>
      <c r="F431" s="16">
        <v>96.55</v>
      </c>
      <c r="G431" s="16">
        <v>97286</v>
      </c>
      <c r="H431" s="16" t="s">
        <v>8386</v>
      </c>
      <c r="I431" s="16"/>
      <c r="J431" s="16"/>
    </row>
    <row r="432" spans="1:10">
      <c r="A432" s="16">
        <v>3298</v>
      </c>
      <c r="B432" s="16" t="s">
        <v>1272</v>
      </c>
      <c r="C432" s="16">
        <v>70.88</v>
      </c>
      <c r="D432" s="15">
        <v>71.5</v>
      </c>
      <c r="E432" s="16">
        <v>71.650000000000006</v>
      </c>
      <c r="F432" s="16">
        <v>70.180000000000007</v>
      </c>
      <c r="G432" s="16">
        <v>116074</v>
      </c>
      <c r="H432" s="16" t="s">
        <v>8036</v>
      </c>
      <c r="I432" s="16"/>
      <c r="J432" s="16"/>
    </row>
    <row r="433" spans="1:10">
      <c r="A433" s="16">
        <v>3321</v>
      </c>
      <c r="B433" s="16" t="s">
        <v>1282</v>
      </c>
      <c r="C433" s="16" t="e">
        <v>#N/A</v>
      </c>
      <c r="D433" s="15">
        <v>38.17</v>
      </c>
      <c r="E433" s="16" t="e">
        <v>#N/A</v>
      </c>
      <c r="F433" s="16" t="e">
        <v>#N/A</v>
      </c>
      <c r="G433" s="16" t="e">
        <v>#N/A</v>
      </c>
      <c r="H433" s="16" t="s">
        <v>8036</v>
      </c>
      <c r="I433" s="16"/>
      <c r="J433" s="16"/>
    </row>
    <row r="434" spans="1:10">
      <c r="A434" s="16">
        <v>3325</v>
      </c>
      <c r="B434" s="16" t="s">
        <v>1283</v>
      </c>
      <c r="C434" s="16">
        <v>65.86</v>
      </c>
      <c r="D434" s="15">
        <v>65.87</v>
      </c>
      <c r="E434" s="16">
        <v>66.11</v>
      </c>
      <c r="F434" s="16">
        <v>65.739999999999995</v>
      </c>
      <c r="G434" s="16">
        <v>72413</v>
      </c>
      <c r="H434" s="16" t="s">
        <v>8036</v>
      </c>
      <c r="I434" s="16"/>
      <c r="J434" s="16"/>
    </row>
    <row r="435" spans="1:10">
      <c r="A435" s="16">
        <v>3353</v>
      </c>
      <c r="B435" s="16" t="s">
        <v>1291</v>
      </c>
      <c r="C435" s="16">
        <v>97.12</v>
      </c>
      <c r="D435" s="15">
        <v>96.46</v>
      </c>
      <c r="E435" s="16">
        <v>97.32</v>
      </c>
      <c r="F435" s="16">
        <v>96.42</v>
      </c>
      <c r="G435" s="16">
        <v>4766286</v>
      </c>
      <c r="H435" s="16" t="s">
        <v>8035</v>
      </c>
      <c r="I435" s="16"/>
      <c r="J435" s="16"/>
    </row>
    <row r="436" spans="1:10">
      <c r="A436" s="16">
        <v>3354</v>
      </c>
      <c r="B436" s="16" t="s">
        <v>1292</v>
      </c>
      <c r="C436" s="16" t="e">
        <v>#N/A</v>
      </c>
      <c r="D436" s="15">
        <v>75.739999999999995</v>
      </c>
      <c r="E436" s="16" t="e">
        <v>#N/A</v>
      </c>
      <c r="F436" s="16" t="e">
        <v>#N/A</v>
      </c>
      <c r="G436" s="16" t="e">
        <v>#N/A</v>
      </c>
      <c r="H436" s="16" t="s">
        <v>8035</v>
      </c>
      <c r="I436" s="16"/>
      <c r="J436" s="16"/>
    </row>
    <row r="437" spans="1:10">
      <c r="A437" s="16">
        <v>3361</v>
      </c>
      <c r="B437" s="16" t="s">
        <v>1294</v>
      </c>
      <c r="C437" s="16" t="e">
        <v>#N/A</v>
      </c>
      <c r="D437" s="15">
        <v>22.38</v>
      </c>
      <c r="E437" s="16" t="e">
        <v>#N/A</v>
      </c>
      <c r="F437" s="16" t="e">
        <v>#N/A</v>
      </c>
      <c r="G437" s="16" t="e">
        <v>#N/A</v>
      </c>
      <c r="H437" s="16" t="s">
        <v>8035</v>
      </c>
      <c r="I437" s="16"/>
      <c r="J437" s="16"/>
    </row>
    <row r="438" spans="1:10">
      <c r="A438" s="16">
        <v>3363</v>
      </c>
      <c r="B438" s="16" t="s">
        <v>1295</v>
      </c>
      <c r="C438" s="16" t="e">
        <v>#N/A</v>
      </c>
      <c r="D438" s="15">
        <v>61.4</v>
      </c>
      <c r="E438" s="16" t="e">
        <v>#N/A</v>
      </c>
      <c r="F438" s="16" t="e">
        <v>#N/A</v>
      </c>
      <c r="G438" s="16" t="e">
        <v>#N/A</v>
      </c>
      <c r="H438" s="16" t="s">
        <v>8035</v>
      </c>
      <c r="I438" s="16"/>
      <c r="J438" s="16"/>
    </row>
    <row r="439" spans="1:10">
      <c r="A439" s="16">
        <v>3372</v>
      </c>
      <c r="B439" s="16" t="s">
        <v>1300</v>
      </c>
      <c r="C439" s="16">
        <v>165.8</v>
      </c>
      <c r="D439" s="15">
        <v>165.44</v>
      </c>
      <c r="E439" s="16">
        <v>166.3</v>
      </c>
      <c r="F439" s="16">
        <v>165.35</v>
      </c>
      <c r="G439" s="16">
        <v>1026293</v>
      </c>
      <c r="H439" s="16" t="s">
        <v>8036</v>
      </c>
      <c r="I439" s="16"/>
      <c r="J439" s="16"/>
    </row>
    <row r="440" spans="1:10">
      <c r="A440" s="16">
        <v>3381</v>
      </c>
      <c r="B440" s="16" t="s">
        <v>1303</v>
      </c>
      <c r="C440" s="16">
        <v>387.2</v>
      </c>
      <c r="D440" s="15">
        <v>383</v>
      </c>
      <c r="E440" s="16">
        <v>387.2</v>
      </c>
      <c r="F440" s="16">
        <v>383</v>
      </c>
      <c r="G440" s="16">
        <v>203729</v>
      </c>
      <c r="H440" s="16" t="s">
        <v>8036</v>
      </c>
      <c r="I440" s="16"/>
      <c r="J440" s="16"/>
    </row>
    <row r="441" spans="1:10">
      <c r="A441" s="16">
        <v>3385</v>
      </c>
      <c r="B441" s="16" t="s">
        <v>1306</v>
      </c>
      <c r="C441" s="16" t="e">
        <v>#N/A</v>
      </c>
      <c r="D441" s="15">
        <v>2.04</v>
      </c>
      <c r="E441" s="16" t="e">
        <v>#N/A</v>
      </c>
      <c r="F441" s="16" t="e">
        <v>#N/A</v>
      </c>
      <c r="G441" s="16" t="e">
        <v>#N/A</v>
      </c>
      <c r="H441" s="16" t="s">
        <v>8035</v>
      </c>
      <c r="I441" s="16"/>
      <c r="J441" s="16"/>
    </row>
    <row r="442" spans="1:10">
      <c r="A442" s="16">
        <v>3387</v>
      </c>
      <c r="B442" s="16" t="s">
        <v>1308</v>
      </c>
      <c r="C442" s="16" t="e">
        <v>#N/A</v>
      </c>
      <c r="D442" s="15">
        <v>42.79</v>
      </c>
      <c r="E442" s="16" t="e">
        <v>#N/A</v>
      </c>
      <c r="F442" s="16" t="e">
        <v>#N/A</v>
      </c>
      <c r="G442" s="16" t="e">
        <v>#N/A</v>
      </c>
      <c r="H442" s="16" t="s">
        <v>8036</v>
      </c>
      <c r="I442" s="16"/>
      <c r="J442" s="16"/>
    </row>
    <row r="443" spans="1:10">
      <c r="A443" s="16">
        <v>3396</v>
      </c>
      <c r="B443" s="16" t="s">
        <v>4222</v>
      </c>
      <c r="C443" s="16">
        <v>50.63</v>
      </c>
      <c r="D443" s="15">
        <v>50.66</v>
      </c>
      <c r="E443" s="16">
        <v>50.78</v>
      </c>
      <c r="F443" s="16">
        <v>50.39</v>
      </c>
      <c r="G443" s="16">
        <v>593388</v>
      </c>
      <c r="H443" s="16" t="s">
        <v>8035</v>
      </c>
      <c r="I443" s="16"/>
      <c r="J443" s="16"/>
    </row>
    <row r="444" spans="1:10">
      <c r="A444" s="16">
        <v>3400</v>
      </c>
      <c r="B444" s="16" t="s">
        <v>1311</v>
      </c>
      <c r="C444" s="16">
        <v>78.94</v>
      </c>
      <c r="D444" s="15">
        <v>77.98</v>
      </c>
      <c r="E444" s="16">
        <v>79.13</v>
      </c>
      <c r="F444" s="16">
        <v>77.72</v>
      </c>
      <c r="G444" s="16">
        <v>211781</v>
      </c>
      <c r="H444" s="16" t="s">
        <v>8036</v>
      </c>
      <c r="I444" s="16"/>
      <c r="J444" s="16"/>
    </row>
    <row r="445" spans="1:10">
      <c r="A445" s="16">
        <v>3405</v>
      </c>
      <c r="B445" s="16" t="s">
        <v>1313</v>
      </c>
      <c r="C445" s="16" t="e">
        <v>#N/A</v>
      </c>
      <c r="D445" s="15">
        <v>20.93</v>
      </c>
      <c r="E445" s="16" t="e">
        <v>#N/A</v>
      </c>
      <c r="F445" s="16" t="e">
        <v>#N/A</v>
      </c>
      <c r="G445" s="16" t="e">
        <v>#N/A</v>
      </c>
      <c r="H445" s="16" t="s">
        <v>8035</v>
      </c>
      <c r="I445" s="16"/>
      <c r="J445" s="16"/>
    </row>
    <row r="446" spans="1:10">
      <c r="A446" s="16">
        <v>3407</v>
      </c>
      <c r="B446" s="16" t="s">
        <v>1314</v>
      </c>
      <c r="C446" s="16">
        <v>10.050000000000001</v>
      </c>
      <c r="D446" s="15">
        <v>10.37</v>
      </c>
      <c r="E446" s="16">
        <v>10.555</v>
      </c>
      <c r="F446" s="16">
        <v>10.050000000000001</v>
      </c>
      <c r="G446" s="16">
        <v>1013396</v>
      </c>
      <c r="H446" s="16" t="s">
        <v>8036</v>
      </c>
      <c r="I446" s="16"/>
      <c r="J446" s="16"/>
    </row>
    <row r="447" spans="1:10">
      <c r="A447" s="16">
        <v>3409</v>
      </c>
      <c r="B447" s="16" t="s">
        <v>1316</v>
      </c>
      <c r="C447" s="16" t="e">
        <v>#N/A</v>
      </c>
      <c r="D447" s="15">
        <v>13.22</v>
      </c>
      <c r="E447" s="16" t="e">
        <v>#N/A</v>
      </c>
      <c r="F447" s="16" t="e">
        <v>#N/A</v>
      </c>
      <c r="G447" s="16" t="e">
        <v>#N/A</v>
      </c>
      <c r="H447" s="16" t="s">
        <v>8035</v>
      </c>
      <c r="I447" s="16"/>
      <c r="J447" s="16"/>
    </row>
    <row r="448" spans="1:10">
      <c r="A448" s="16">
        <v>3410</v>
      </c>
      <c r="B448" s="16" t="s">
        <v>1317</v>
      </c>
      <c r="C448" s="16" t="e">
        <v>#N/A</v>
      </c>
      <c r="D448" s="15">
        <v>109.57</v>
      </c>
      <c r="E448" s="16" t="e">
        <v>#N/A</v>
      </c>
      <c r="F448" s="16" t="e">
        <v>#N/A</v>
      </c>
      <c r="G448" s="16" t="e">
        <v>#N/A</v>
      </c>
      <c r="H448" s="16" t="s">
        <v>8035</v>
      </c>
      <c r="I448" s="16"/>
      <c r="J448" s="16"/>
    </row>
    <row r="449" spans="1:10">
      <c r="A449" s="16">
        <v>3411</v>
      </c>
      <c r="B449" s="16" t="s">
        <v>1318</v>
      </c>
      <c r="C449" s="16" t="e">
        <v>#N/A</v>
      </c>
      <c r="D449" s="15">
        <v>100.01</v>
      </c>
      <c r="E449" s="16" t="e">
        <v>#N/A</v>
      </c>
      <c r="F449" s="16" t="e">
        <v>#N/A</v>
      </c>
      <c r="G449" s="16" t="e">
        <v>#N/A</v>
      </c>
      <c r="H449" s="16" t="s">
        <v>8035</v>
      </c>
      <c r="I449" s="16"/>
      <c r="J449" s="16"/>
    </row>
    <row r="450" spans="1:10">
      <c r="A450" s="16">
        <v>3412</v>
      </c>
      <c r="B450" s="16" t="s">
        <v>1319</v>
      </c>
      <c r="C450" s="16" t="e">
        <v>#N/A</v>
      </c>
      <c r="D450" s="15">
        <v>43.66</v>
      </c>
      <c r="E450" s="16" t="e">
        <v>#N/A</v>
      </c>
      <c r="F450" s="16" t="e">
        <v>#N/A</v>
      </c>
      <c r="G450" s="16" t="e">
        <v>#N/A</v>
      </c>
      <c r="H450" s="16" t="s">
        <v>8035</v>
      </c>
      <c r="I450" s="16"/>
      <c r="J450" s="16"/>
    </row>
    <row r="451" spans="1:10">
      <c r="A451" s="16">
        <v>3414</v>
      </c>
      <c r="B451" s="16" t="s">
        <v>1320</v>
      </c>
      <c r="C451" s="16" t="e">
        <v>#N/A</v>
      </c>
      <c r="D451" s="15">
        <v>210.64</v>
      </c>
      <c r="E451" s="16" t="e">
        <v>#N/A</v>
      </c>
      <c r="F451" s="16" t="e">
        <v>#N/A</v>
      </c>
      <c r="G451" s="16" t="e">
        <v>#N/A</v>
      </c>
      <c r="H451" s="16" t="s">
        <v>8035</v>
      </c>
      <c r="I451" s="16"/>
      <c r="J451" s="16"/>
    </row>
    <row r="452" spans="1:10">
      <c r="A452" s="16">
        <v>3415</v>
      </c>
      <c r="B452" s="16" t="s">
        <v>1321</v>
      </c>
      <c r="C452" s="16" t="e">
        <v>#N/A</v>
      </c>
      <c r="D452" s="15">
        <v>166.65</v>
      </c>
      <c r="E452" s="16" t="e">
        <v>#N/A</v>
      </c>
      <c r="F452" s="16" t="e">
        <v>#N/A</v>
      </c>
      <c r="G452" s="16" t="e">
        <v>#N/A</v>
      </c>
      <c r="H452" s="16" t="s">
        <v>8035</v>
      </c>
      <c r="I452" s="16"/>
      <c r="J452" s="16"/>
    </row>
    <row r="453" spans="1:10">
      <c r="A453" s="16">
        <v>3416</v>
      </c>
      <c r="B453" s="16" t="s">
        <v>4230</v>
      </c>
      <c r="C453" s="16">
        <v>39.24</v>
      </c>
      <c r="D453" s="15">
        <v>39.39</v>
      </c>
      <c r="E453" s="16">
        <v>39.53</v>
      </c>
      <c r="F453" s="16">
        <v>39.159999999999997</v>
      </c>
      <c r="G453" s="16">
        <v>199866</v>
      </c>
      <c r="H453" s="16" t="s">
        <v>8035</v>
      </c>
      <c r="I453" s="16"/>
      <c r="J453" s="16"/>
    </row>
    <row r="454" spans="1:10">
      <c r="A454" s="16">
        <v>3422</v>
      </c>
      <c r="B454" s="16" t="s">
        <v>1325</v>
      </c>
      <c r="C454" s="16">
        <v>58.7</v>
      </c>
      <c r="D454" s="15">
        <v>58.15</v>
      </c>
      <c r="E454" s="16">
        <v>58.8</v>
      </c>
      <c r="F454" s="16">
        <v>57.965000000000003</v>
      </c>
      <c r="G454" s="16">
        <v>496563</v>
      </c>
      <c r="H454" s="16" t="s">
        <v>8036</v>
      </c>
      <c r="I454" s="16"/>
      <c r="J454" s="16"/>
    </row>
    <row r="455" spans="1:10">
      <c r="A455" s="16">
        <v>3427</v>
      </c>
      <c r="B455" s="16" t="s">
        <v>1327</v>
      </c>
      <c r="C455" s="16">
        <v>86.98</v>
      </c>
      <c r="D455" s="15">
        <v>87.67</v>
      </c>
      <c r="E455" s="16">
        <v>88.05</v>
      </c>
      <c r="F455" s="16">
        <v>86.98</v>
      </c>
      <c r="G455" s="16">
        <v>201536</v>
      </c>
      <c r="H455" s="16" t="s">
        <v>8036</v>
      </c>
      <c r="I455" s="16"/>
      <c r="J455" s="16"/>
    </row>
    <row r="456" spans="1:10">
      <c r="A456" s="16">
        <v>3436</v>
      </c>
      <c r="B456" s="16" t="s">
        <v>1329</v>
      </c>
      <c r="C456" s="16" t="e">
        <v>#N/A</v>
      </c>
      <c r="D456" s="15">
        <v>65.27</v>
      </c>
      <c r="E456" s="16" t="e">
        <v>#N/A</v>
      </c>
      <c r="F456" s="16" t="e">
        <v>#N/A</v>
      </c>
      <c r="G456" s="16" t="e">
        <v>#N/A</v>
      </c>
      <c r="H456" s="16" t="s">
        <v>8035</v>
      </c>
      <c r="I456" s="16"/>
      <c r="J456" s="16"/>
    </row>
    <row r="457" spans="1:10">
      <c r="A457" s="16">
        <v>3439</v>
      </c>
      <c r="B457" s="16" t="s">
        <v>1330</v>
      </c>
      <c r="C457" s="16" t="e">
        <v>#N/A</v>
      </c>
      <c r="D457" s="15">
        <v>66.489999999999995</v>
      </c>
      <c r="E457" s="16" t="e">
        <v>#N/A</v>
      </c>
      <c r="F457" s="16" t="e">
        <v>#N/A</v>
      </c>
      <c r="G457" s="16" t="e">
        <v>#N/A</v>
      </c>
      <c r="H457" s="16" t="s">
        <v>8035</v>
      </c>
      <c r="I457" s="16"/>
      <c r="J457" s="16"/>
    </row>
    <row r="458" spans="1:10">
      <c r="A458" s="16">
        <v>3442</v>
      </c>
      <c r="B458" s="16" t="s">
        <v>1331</v>
      </c>
      <c r="C458" s="16">
        <v>89.99</v>
      </c>
      <c r="D458" s="15">
        <v>90.43</v>
      </c>
      <c r="E458" s="16">
        <v>90.77</v>
      </c>
      <c r="F458" s="16">
        <v>89.31</v>
      </c>
      <c r="G458" s="16">
        <v>96617</v>
      </c>
      <c r="H458" s="16" t="s">
        <v>8036</v>
      </c>
      <c r="I458" s="16"/>
      <c r="J458" s="16"/>
    </row>
    <row r="459" spans="1:10">
      <c r="A459" s="16">
        <v>3443</v>
      </c>
      <c r="B459" s="16" t="s">
        <v>1332</v>
      </c>
      <c r="C459" s="16" t="e">
        <v>#N/A</v>
      </c>
      <c r="D459" s="15">
        <v>103.81</v>
      </c>
      <c r="E459" s="16" t="e">
        <v>#N/A</v>
      </c>
      <c r="F459" s="16" t="e">
        <v>#N/A</v>
      </c>
      <c r="G459" s="16" t="e">
        <v>#N/A</v>
      </c>
      <c r="H459" s="16" t="s">
        <v>8035</v>
      </c>
      <c r="I459" s="16"/>
      <c r="J459" s="16"/>
    </row>
    <row r="460" spans="1:10">
      <c r="A460" s="16">
        <v>3498</v>
      </c>
      <c r="B460" s="16" t="s">
        <v>1363</v>
      </c>
      <c r="C460" s="16" t="e">
        <v>#N/A</v>
      </c>
      <c r="D460" s="15">
        <v>49.32</v>
      </c>
      <c r="E460" s="16" t="e">
        <v>#N/A</v>
      </c>
      <c r="F460" s="16" t="e">
        <v>#N/A</v>
      </c>
      <c r="G460" s="16" t="e">
        <v>#N/A</v>
      </c>
      <c r="H460" s="16" t="s">
        <v>8036</v>
      </c>
      <c r="I460" s="16"/>
      <c r="J460" s="16"/>
    </row>
    <row r="461" spans="1:10">
      <c r="A461" s="16">
        <v>3499</v>
      </c>
      <c r="B461" s="16" t="s">
        <v>1364</v>
      </c>
      <c r="C461" s="16">
        <v>26.76</v>
      </c>
      <c r="D461" s="15">
        <v>26.86</v>
      </c>
      <c r="E461" s="16">
        <v>26.945</v>
      </c>
      <c r="F461" s="16">
        <v>26.64</v>
      </c>
      <c r="G461" s="16">
        <v>271128</v>
      </c>
      <c r="H461" s="16" t="s">
        <v>8035</v>
      </c>
      <c r="I461" s="16"/>
      <c r="J461" s="16"/>
    </row>
    <row r="462" spans="1:10">
      <c r="A462" s="16">
        <v>3511</v>
      </c>
      <c r="B462" s="16" t="s">
        <v>1365</v>
      </c>
      <c r="C462" s="16">
        <v>116.85</v>
      </c>
      <c r="D462" s="15">
        <v>116.33</v>
      </c>
      <c r="E462" s="16">
        <v>117.33</v>
      </c>
      <c r="F462" s="16">
        <v>116.32</v>
      </c>
      <c r="G462" s="16">
        <v>134850</v>
      </c>
      <c r="H462" s="16" t="s">
        <v>8036</v>
      </c>
      <c r="I462" s="16"/>
      <c r="J462" s="16"/>
    </row>
    <row r="463" spans="1:10">
      <c r="A463" s="16">
        <v>3517</v>
      </c>
      <c r="B463" s="16" t="s">
        <v>1367</v>
      </c>
      <c r="C463" s="16" t="e">
        <v>#N/A</v>
      </c>
      <c r="D463" s="15">
        <v>6.6</v>
      </c>
      <c r="E463" s="16" t="e">
        <v>#N/A</v>
      </c>
      <c r="F463" s="16" t="e">
        <v>#N/A</v>
      </c>
      <c r="G463" s="16" t="e">
        <v>#N/A</v>
      </c>
      <c r="H463" s="16" t="s">
        <v>8036</v>
      </c>
      <c r="I463" s="16"/>
      <c r="J463" s="16"/>
    </row>
    <row r="464" spans="1:10">
      <c r="A464" s="16">
        <v>3549</v>
      </c>
      <c r="B464" s="16" t="s">
        <v>1379</v>
      </c>
      <c r="C464" s="16" t="e">
        <v>#N/A</v>
      </c>
      <c r="D464" s="15">
        <v>13.13</v>
      </c>
      <c r="E464" s="16" t="e">
        <v>#N/A</v>
      </c>
      <c r="F464" s="16" t="e">
        <v>#N/A</v>
      </c>
      <c r="G464" s="16" t="e">
        <v>#N/A</v>
      </c>
      <c r="H464" s="16" t="s">
        <v>8035</v>
      </c>
      <c r="I464" s="16"/>
      <c r="J464" s="16"/>
    </row>
    <row r="465" spans="1:10">
      <c r="A465" s="16">
        <v>3550</v>
      </c>
      <c r="B465" s="16" t="s">
        <v>1380</v>
      </c>
      <c r="C465" s="16" t="e">
        <v>#N/A</v>
      </c>
      <c r="D465" s="15">
        <v>94.69</v>
      </c>
      <c r="E465" s="16" t="e">
        <v>#N/A</v>
      </c>
      <c r="F465" s="16" t="e">
        <v>#N/A</v>
      </c>
      <c r="G465" s="16" t="e">
        <v>#N/A</v>
      </c>
      <c r="H465" s="16" t="s">
        <v>8036</v>
      </c>
      <c r="I465" s="16"/>
      <c r="J465" s="16"/>
    </row>
    <row r="466" spans="1:10">
      <c r="A466" s="16">
        <v>3551</v>
      </c>
      <c r="B466" s="16" t="s">
        <v>1381</v>
      </c>
      <c r="C466" s="16" t="e">
        <v>#N/A</v>
      </c>
      <c r="D466" s="15">
        <v>56.11</v>
      </c>
      <c r="E466" s="16" t="e">
        <v>#N/A</v>
      </c>
      <c r="F466" s="16" t="e">
        <v>#N/A</v>
      </c>
      <c r="G466" s="16" t="e">
        <v>#N/A</v>
      </c>
      <c r="H466" s="16" t="s">
        <v>8036</v>
      </c>
      <c r="I466" s="16"/>
      <c r="J466" s="16"/>
    </row>
    <row r="467" spans="1:10">
      <c r="A467" s="16">
        <v>3571</v>
      </c>
      <c r="B467" s="16" t="s">
        <v>1392</v>
      </c>
      <c r="C467" s="16">
        <v>45.65</v>
      </c>
      <c r="D467" s="15">
        <v>45.4</v>
      </c>
      <c r="E467" s="16">
        <v>45.99</v>
      </c>
      <c r="F467" s="16">
        <v>45.4</v>
      </c>
      <c r="G467" s="16">
        <v>1345892</v>
      </c>
      <c r="H467" s="16" t="s">
        <v>8036</v>
      </c>
      <c r="I467" s="16"/>
      <c r="J467" s="16"/>
    </row>
    <row r="468" spans="1:10">
      <c r="A468" s="16">
        <v>3580</v>
      </c>
      <c r="B468" s="16" t="s">
        <v>1397</v>
      </c>
      <c r="C468" s="16">
        <v>28.94</v>
      </c>
      <c r="D468" s="15">
        <v>27.98</v>
      </c>
      <c r="E468" s="16">
        <v>28.94</v>
      </c>
      <c r="F468" s="16">
        <v>27.96</v>
      </c>
      <c r="G468" s="16">
        <v>1268142</v>
      </c>
      <c r="H468" s="16" t="s">
        <v>8386</v>
      </c>
      <c r="I468" s="16"/>
      <c r="J468" s="16"/>
    </row>
    <row r="469" spans="1:10">
      <c r="A469" s="16">
        <v>3581</v>
      </c>
      <c r="B469" s="16" t="s">
        <v>5379</v>
      </c>
      <c r="C469" s="16" t="e">
        <v>#N/A</v>
      </c>
      <c r="D469" s="15">
        <v>27.19</v>
      </c>
      <c r="E469" s="16" t="e">
        <v>#N/A</v>
      </c>
      <c r="F469" s="16" t="e">
        <v>#N/A</v>
      </c>
      <c r="G469" s="16" t="e">
        <v>#N/A</v>
      </c>
      <c r="H469" s="16" t="s">
        <v>8035</v>
      </c>
      <c r="I469" s="16"/>
      <c r="J469" s="16"/>
    </row>
    <row r="470" spans="1:10">
      <c r="A470" s="16">
        <v>3583</v>
      </c>
      <c r="B470" s="16" t="s">
        <v>1398</v>
      </c>
      <c r="C470" s="16" t="e">
        <v>#N/A</v>
      </c>
      <c r="D470" s="15">
        <v>62.93</v>
      </c>
      <c r="E470" s="16" t="e">
        <v>#N/A</v>
      </c>
      <c r="F470" s="16" t="e">
        <v>#N/A</v>
      </c>
      <c r="G470" s="16" t="e">
        <v>#N/A</v>
      </c>
      <c r="H470" s="16" t="s">
        <v>8386</v>
      </c>
      <c r="I470" s="16"/>
      <c r="J470" s="16"/>
    </row>
    <row r="471" spans="1:10">
      <c r="A471" s="16">
        <v>3586</v>
      </c>
      <c r="B471" s="16" t="s">
        <v>1399</v>
      </c>
      <c r="C471" s="16">
        <v>52.44</v>
      </c>
      <c r="D471" s="15">
        <v>51.2</v>
      </c>
      <c r="E471" s="16">
        <v>52.63</v>
      </c>
      <c r="F471" s="16">
        <v>51.19</v>
      </c>
      <c r="G471" s="16">
        <v>97963</v>
      </c>
      <c r="H471" s="16" t="s">
        <v>8036</v>
      </c>
      <c r="I471" s="16"/>
      <c r="J471" s="16"/>
    </row>
    <row r="472" spans="1:10">
      <c r="A472" s="16">
        <v>3587</v>
      </c>
      <c r="B472" s="16" t="s">
        <v>1400</v>
      </c>
      <c r="C472" s="16">
        <v>83.07</v>
      </c>
      <c r="D472" s="15">
        <v>80.75</v>
      </c>
      <c r="E472" s="16">
        <v>83.14</v>
      </c>
      <c r="F472" s="16">
        <v>80.680000000000007</v>
      </c>
      <c r="G472" s="16">
        <v>1232429</v>
      </c>
      <c r="H472" s="16" t="s">
        <v>8035</v>
      </c>
      <c r="I472" s="16"/>
      <c r="J472" s="16"/>
    </row>
    <row r="473" spans="1:10">
      <c r="A473" s="16">
        <v>3597</v>
      </c>
      <c r="B473" s="16" t="s">
        <v>1402</v>
      </c>
      <c r="C473" s="16" t="e">
        <v>#N/A</v>
      </c>
      <c r="D473" s="15">
        <v>124.5</v>
      </c>
      <c r="E473" s="16" t="e">
        <v>#N/A</v>
      </c>
      <c r="F473" s="16" t="e">
        <v>#N/A</v>
      </c>
      <c r="G473" s="16" t="e">
        <v>#N/A</v>
      </c>
      <c r="H473" s="16" t="s">
        <v>8036</v>
      </c>
      <c r="I473" s="16"/>
      <c r="J473" s="16"/>
    </row>
    <row r="474" spans="1:10">
      <c r="A474" s="16">
        <v>3598</v>
      </c>
      <c r="B474" s="16" t="s">
        <v>1403</v>
      </c>
      <c r="C474" s="16" t="e">
        <v>#N/A</v>
      </c>
      <c r="D474" s="15">
        <v>27.73</v>
      </c>
      <c r="E474" s="16" t="e">
        <v>#N/A</v>
      </c>
      <c r="F474" s="16" t="e">
        <v>#N/A</v>
      </c>
      <c r="G474" s="16" t="e">
        <v>#N/A</v>
      </c>
      <c r="H474" s="16" t="s">
        <v>8036</v>
      </c>
      <c r="I474" s="16"/>
      <c r="J474" s="16"/>
    </row>
    <row r="475" spans="1:10">
      <c r="A475" s="16">
        <v>3600</v>
      </c>
      <c r="B475" s="16" t="s">
        <v>1405</v>
      </c>
      <c r="C475" s="16" t="e">
        <v>#N/A</v>
      </c>
      <c r="D475" s="15">
        <v>42.96</v>
      </c>
      <c r="E475" s="16" t="e">
        <v>#N/A</v>
      </c>
      <c r="F475" s="16" t="e">
        <v>#N/A</v>
      </c>
      <c r="G475" s="16" t="e">
        <v>#N/A</v>
      </c>
      <c r="H475" s="16" t="s">
        <v>8036</v>
      </c>
      <c r="I475" s="16"/>
      <c r="J475" s="16"/>
    </row>
    <row r="476" spans="1:10">
      <c r="A476" s="16">
        <v>3603</v>
      </c>
      <c r="B476" s="16" t="s">
        <v>1406</v>
      </c>
      <c r="C476" s="16" t="e">
        <v>#N/A</v>
      </c>
      <c r="D476" s="15">
        <v>109.9</v>
      </c>
      <c r="E476" s="16" t="e">
        <v>#N/A</v>
      </c>
      <c r="F476" s="16" t="e">
        <v>#N/A</v>
      </c>
      <c r="G476" s="16" t="e">
        <v>#N/A</v>
      </c>
      <c r="H476" s="16" t="s">
        <v>8036</v>
      </c>
      <c r="I476" s="16"/>
      <c r="J476" s="16"/>
    </row>
    <row r="477" spans="1:10">
      <c r="A477" s="16">
        <v>3609</v>
      </c>
      <c r="B477" s="16" t="s">
        <v>1407</v>
      </c>
      <c r="C477" s="16">
        <v>4.93</v>
      </c>
      <c r="D477" s="15">
        <v>4.68</v>
      </c>
      <c r="E477" s="16">
        <v>5</v>
      </c>
      <c r="F477" s="16">
        <v>4.6399999999999997</v>
      </c>
      <c r="G477" s="16">
        <v>3214771</v>
      </c>
      <c r="H477" s="16" t="s">
        <v>8035</v>
      </c>
      <c r="I477" s="16"/>
      <c r="J477" s="16"/>
    </row>
    <row r="478" spans="1:10">
      <c r="A478" s="16">
        <v>3614</v>
      </c>
      <c r="B478" s="16" t="s">
        <v>1409</v>
      </c>
      <c r="C478" s="16" t="e">
        <v>#N/A</v>
      </c>
      <c r="D478" s="15">
        <v>21.03</v>
      </c>
      <c r="E478" s="16" t="e">
        <v>#N/A</v>
      </c>
      <c r="F478" s="16" t="e">
        <v>#N/A</v>
      </c>
      <c r="G478" s="16" t="e">
        <v>#N/A</v>
      </c>
      <c r="H478" s="16" t="s">
        <v>8035</v>
      </c>
      <c r="I478" s="16"/>
      <c r="J478" s="16"/>
    </row>
    <row r="479" spans="1:10">
      <c r="A479" s="16">
        <v>3620</v>
      </c>
      <c r="B479" s="16" t="s">
        <v>1410</v>
      </c>
      <c r="C479" s="16" t="e">
        <v>#N/A</v>
      </c>
      <c r="D479" s="15">
        <v>56.24</v>
      </c>
      <c r="E479" s="16" t="e">
        <v>#N/A</v>
      </c>
      <c r="F479" s="16" t="e">
        <v>#N/A</v>
      </c>
      <c r="G479" s="16" t="e">
        <v>#N/A</v>
      </c>
      <c r="H479" s="16" t="s">
        <v>8035</v>
      </c>
      <c r="I479" s="16"/>
      <c r="J479" s="16"/>
    </row>
    <row r="480" spans="1:10">
      <c r="A480" s="16">
        <v>3621</v>
      </c>
      <c r="B480" s="16" t="s">
        <v>1411</v>
      </c>
      <c r="C480" s="16" t="e">
        <v>#N/A</v>
      </c>
      <c r="D480" s="15">
        <v>14.56</v>
      </c>
      <c r="E480" s="16" t="e">
        <v>#N/A</v>
      </c>
      <c r="F480" s="16" t="e">
        <v>#N/A</v>
      </c>
      <c r="G480" s="16" t="e">
        <v>#N/A</v>
      </c>
      <c r="H480" s="16" t="s">
        <v>8035</v>
      </c>
      <c r="I480" s="16"/>
      <c r="J480" s="16"/>
    </row>
    <row r="481" spans="1:10">
      <c r="A481" s="16">
        <v>3622</v>
      </c>
      <c r="B481" s="16" t="s">
        <v>1412</v>
      </c>
      <c r="C481" s="16" t="e">
        <v>#N/A</v>
      </c>
      <c r="D481" s="15">
        <v>51.88</v>
      </c>
      <c r="E481" s="16" t="e">
        <v>#N/A</v>
      </c>
      <c r="F481" s="16" t="e">
        <v>#N/A</v>
      </c>
      <c r="G481" s="16" t="e">
        <v>#N/A</v>
      </c>
      <c r="H481" s="16" t="s">
        <v>8036</v>
      </c>
      <c r="I481" s="16"/>
      <c r="J481" s="16"/>
    </row>
    <row r="482" spans="1:10">
      <c r="A482" s="16">
        <v>3623</v>
      </c>
      <c r="B482" s="16" t="s">
        <v>1413</v>
      </c>
      <c r="C482" s="16">
        <v>72.36</v>
      </c>
      <c r="D482" s="15">
        <v>72.17</v>
      </c>
      <c r="E482" s="16">
        <v>72.930000000000007</v>
      </c>
      <c r="F482" s="16">
        <v>72</v>
      </c>
      <c r="G482" s="16">
        <v>107260</v>
      </c>
      <c r="H482" s="16" t="s">
        <v>8036</v>
      </c>
      <c r="I482" s="16"/>
      <c r="J482" s="16"/>
    </row>
    <row r="483" spans="1:10">
      <c r="A483" s="16">
        <v>3626</v>
      </c>
      <c r="B483" s="16" t="s">
        <v>1414</v>
      </c>
      <c r="C483" s="16" t="e">
        <v>#N/A</v>
      </c>
      <c r="D483" s="15">
        <v>9.81</v>
      </c>
      <c r="E483" s="16" t="e">
        <v>#N/A</v>
      </c>
      <c r="F483" s="16" t="e">
        <v>#N/A</v>
      </c>
      <c r="G483" s="16" t="e">
        <v>#N/A</v>
      </c>
      <c r="H483" s="16" t="s">
        <v>8035</v>
      </c>
      <c r="I483" s="16"/>
      <c r="J483" s="16"/>
    </row>
    <row r="484" spans="1:10">
      <c r="A484" s="16">
        <v>3629</v>
      </c>
      <c r="B484" s="16" t="s">
        <v>4249</v>
      </c>
      <c r="C484" s="16" t="e">
        <v>#N/A</v>
      </c>
      <c r="D484" s="15">
        <v>7.5</v>
      </c>
      <c r="E484" s="16" t="e">
        <v>#N/A</v>
      </c>
      <c r="F484" s="16" t="e">
        <v>#N/A</v>
      </c>
      <c r="G484" s="16" t="e">
        <v>#N/A</v>
      </c>
      <c r="H484" s="16" t="s">
        <v>8035</v>
      </c>
      <c r="I484" s="16"/>
      <c r="J484" s="16"/>
    </row>
    <row r="485" spans="1:10">
      <c r="A485" s="16">
        <v>3635</v>
      </c>
      <c r="B485" s="16" t="s">
        <v>1415</v>
      </c>
      <c r="C485" s="16" t="e">
        <v>#N/A</v>
      </c>
      <c r="D485" s="15">
        <v>250.33</v>
      </c>
      <c r="E485" s="16" t="e">
        <v>#N/A</v>
      </c>
      <c r="F485" s="16" t="e">
        <v>#N/A</v>
      </c>
      <c r="G485" s="16" t="e">
        <v>#N/A</v>
      </c>
      <c r="H485" s="16" t="s">
        <v>8036</v>
      </c>
      <c r="I485" s="16"/>
      <c r="J485" s="16"/>
    </row>
    <row r="486" spans="1:10">
      <c r="A486" s="16">
        <v>3641</v>
      </c>
      <c r="B486" s="16" t="s">
        <v>1418</v>
      </c>
      <c r="C486" s="16" t="e">
        <v>#N/A</v>
      </c>
      <c r="D486" s="15">
        <v>620.19000000000005</v>
      </c>
      <c r="E486" s="16" t="e">
        <v>#N/A</v>
      </c>
      <c r="F486" s="16" t="e">
        <v>#N/A</v>
      </c>
      <c r="G486" s="16" t="e">
        <v>#N/A</v>
      </c>
      <c r="H486" s="16" t="s">
        <v>8035</v>
      </c>
      <c r="I486" s="16"/>
      <c r="J486" s="16"/>
    </row>
    <row r="487" spans="1:10">
      <c r="A487" s="16">
        <v>3649</v>
      </c>
      <c r="B487" s="16" t="s">
        <v>1420</v>
      </c>
      <c r="C487" s="16" t="e">
        <v>#N/A</v>
      </c>
      <c r="D487" s="15">
        <v>133.16</v>
      </c>
      <c r="E487" s="16" t="e">
        <v>#N/A</v>
      </c>
      <c r="F487" s="16" t="e">
        <v>#N/A</v>
      </c>
      <c r="G487" s="16" t="e">
        <v>#N/A</v>
      </c>
      <c r="H487" s="16" t="s">
        <v>8036</v>
      </c>
      <c r="I487" s="16"/>
      <c r="J487" s="16"/>
    </row>
    <row r="488" spans="1:10">
      <c r="A488" s="16">
        <v>3653</v>
      </c>
      <c r="B488" s="16" t="s">
        <v>1422</v>
      </c>
      <c r="C488" s="16">
        <v>26</v>
      </c>
      <c r="D488" s="15">
        <v>26.06</v>
      </c>
      <c r="E488" s="16">
        <v>26.12</v>
      </c>
      <c r="F488" s="16">
        <v>25.71</v>
      </c>
      <c r="G488" s="16">
        <v>271343</v>
      </c>
      <c r="H488" s="16" t="s">
        <v>8035</v>
      </c>
      <c r="I488" s="16"/>
      <c r="J488" s="16"/>
    </row>
    <row r="489" spans="1:10">
      <c r="A489" s="16">
        <v>3656</v>
      </c>
      <c r="B489" s="16" t="s">
        <v>1423</v>
      </c>
      <c r="C489" s="16" t="e">
        <v>#N/A</v>
      </c>
      <c r="D489" s="15">
        <v>13.09</v>
      </c>
      <c r="E489" s="16" t="e">
        <v>#N/A</v>
      </c>
      <c r="F489" s="16" t="e">
        <v>#N/A</v>
      </c>
      <c r="G489" s="16" t="e">
        <v>#N/A</v>
      </c>
      <c r="H489" s="16" t="s">
        <v>8035</v>
      </c>
      <c r="I489" s="16"/>
      <c r="J489" s="16"/>
    </row>
    <row r="490" spans="1:10">
      <c r="A490" s="16">
        <v>3657</v>
      </c>
      <c r="B490" s="16" t="s">
        <v>1424</v>
      </c>
      <c r="C490" s="16">
        <v>29.99</v>
      </c>
      <c r="D490" s="15">
        <v>29.55</v>
      </c>
      <c r="E490" s="16">
        <v>30</v>
      </c>
      <c r="F490" s="16">
        <v>29.24</v>
      </c>
      <c r="G490" s="16">
        <v>767507</v>
      </c>
      <c r="H490" s="16" t="s">
        <v>8035</v>
      </c>
      <c r="I490" s="16"/>
      <c r="J490" s="16"/>
    </row>
    <row r="491" spans="1:10">
      <c r="A491" s="16">
        <v>3660</v>
      </c>
      <c r="B491" s="16" t="s">
        <v>1426</v>
      </c>
      <c r="C491" s="16" t="e">
        <v>#N/A</v>
      </c>
      <c r="D491" s="15">
        <v>15.48</v>
      </c>
      <c r="E491" s="16" t="e">
        <v>#N/A</v>
      </c>
      <c r="F491" s="16" t="e">
        <v>#N/A</v>
      </c>
      <c r="G491" s="16" t="e">
        <v>#N/A</v>
      </c>
      <c r="H491" s="16" t="s">
        <v>8035</v>
      </c>
      <c r="I491" s="16"/>
      <c r="J491" s="16"/>
    </row>
    <row r="492" spans="1:10">
      <c r="A492" s="16">
        <v>3669</v>
      </c>
      <c r="B492" s="16" t="s">
        <v>1430</v>
      </c>
      <c r="C492" s="16" t="e">
        <v>#N/A</v>
      </c>
      <c r="D492" s="15">
        <v>44.52</v>
      </c>
      <c r="E492" s="16" t="e">
        <v>#N/A</v>
      </c>
      <c r="F492" s="16" t="e">
        <v>#N/A</v>
      </c>
      <c r="G492" s="16" t="e">
        <v>#N/A</v>
      </c>
      <c r="H492" s="16" t="s">
        <v>8035</v>
      </c>
      <c r="I492" s="16"/>
      <c r="J492" s="16"/>
    </row>
    <row r="493" spans="1:10">
      <c r="A493" s="16">
        <v>3676</v>
      </c>
      <c r="B493" s="16" t="s">
        <v>1433</v>
      </c>
      <c r="C493" s="16">
        <v>92.67</v>
      </c>
      <c r="D493" s="15">
        <v>90.45</v>
      </c>
      <c r="E493" s="16">
        <v>92.67</v>
      </c>
      <c r="F493" s="16">
        <v>89.92</v>
      </c>
      <c r="G493" s="16">
        <v>340131</v>
      </c>
      <c r="H493" s="16" t="s">
        <v>8035</v>
      </c>
      <c r="I493" s="16"/>
      <c r="J493" s="16"/>
    </row>
    <row r="494" spans="1:10">
      <c r="A494" s="16">
        <v>3679</v>
      </c>
      <c r="B494" s="16" t="s">
        <v>1435</v>
      </c>
      <c r="C494" s="16" t="e">
        <v>#N/A</v>
      </c>
      <c r="D494" s="15">
        <v>34.81</v>
      </c>
      <c r="E494" s="16" t="e">
        <v>#N/A</v>
      </c>
      <c r="F494" s="16" t="e">
        <v>#N/A</v>
      </c>
      <c r="G494" s="16" t="e">
        <v>#N/A</v>
      </c>
      <c r="H494" s="16" t="s">
        <v>8036</v>
      </c>
      <c r="I494" s="16"/>
      <c r="J494" s="16"/>
    </row>
    <row r="495" spans="1:10">
      <c r="A495" s="16">
        <v>3685</v>
      </c>
      <c r="B495" s="16" t="s">
        <v>1438</v>
      </c>
      <c r="C495" s="16">
        <v>51.06</v>
      </c>
      <c r="D495" s="15">
        <v>51.83</v>
      </c>
      <c r="E495" s="16">
        <v>51.96</v>
      </c>
      <c r="F495" s="16">
        <v>50.94</v>
      </c>
      <c r="G495" s="16">
        <v>608506</v>
      </c>
      <c r="H495" s="16" t="s">
        <v>8035</v>
      </c>
      <c r="I495" s="16"/>
      <c r="J495" s="16"/>
    </row>
    <row r="496" spans="1:10">
      <c r="A496" s="16">
        <v>3699</v>
      </c>
      <c r="B496" s="16" t="s">
        <v>1441</v>
      </c>
      <c r="C496" s="16" t="e">
        <v>#N/A</v>
      </c>
      <c r="D496" s="15">
        <v>38.46</v>
      </c>
      <c r="E496" s="16" t="e">
        <v>#N/A</v>
      </c>
      <c r="F496" s="16" t="e">
        <v>#N/A</v>
      </c>
      <c r="G496" s="16" t="e">
        <v>#N/A</v>
      </c>
      <c r="H496" s="16" t="s">
        <v>8035</v>
      </c>
      <c r="I496" s="16"/>
      <c r="J496" s="16"/>
    </row>
    <row r="497" spans="1:10">
      <c r="A497" s="16">
        <v>3707</v>
      </c>
      <c r="B497" s="16" t="s">
        <v>1444</v>
      </c>
      <c r="C497" s="16">
        <v>18.89</v>
      </c>
      <c r="D497" s="15">
        <v>18.649999999999999</v>
      </c>
      <c r="E497" s="16">
        <v>19.04</v>
      </c>
      <c r="F497" s="16">
        <v>18.55</v>
      </c>
      <c r="G497" s="16">
        <v>1658260</v>
      </c>
      <c r="H497" s="16" t="s">
        <v>8035</v>
      </c>
      <c r="I497" s="16"/>
      <c r="J497" s="16"/>
    </row>
    <row r="498" spans="1:10">
      <c r="A498" s="16">
        <v>3714</v>
      </c>
      <c r="B498" s="16" t="s">
        <v>1449</v>
      </c>
      <c r="C498" s="16" t="e">
        <v>#N/A</v>
      </c>
      <c r="D498" s="15">
        <v>37.15</v>
      </c>
      <c r="E498" s="16" t="e">
        <v>#N/A</v>
      </c>
      <c r="F498" s="16" t="e">
        <v>#N/A</v>
      </c>
      <c r="G498" s="16" t="e">
        <v>#N/A</v>
      </c>
      <c r="H498" s="16" t="s">
        <v>8035</v>
      </c>
      <c r="I498" s="16"/>
      <c r="J498" s="16"/>
    </row>
    <row r="499" spans="1:10">
      <c r="A499" s="16">
        <v>3715</v>
      </c>
      <c r="B499" s="16" t="s">
        <v>4383</v>
      </c>
      <c r="C499" s="16" t="e">
        <v>#N/A</v>
      </c>
      <c r="D499" s="15">
        <v>9.1199999999999992</v>
      </c>
      <c r="E499" s="16" t="e">
        <v>#N/A</v>
      </c>
      <c r="F499" s="16" t="e">
        <v>#N/A</v>
      </c>
      <c r="G499" s="16" t="e">
        <v>#N/A</v>
      </c>
      <c r="H499" s="16" t="s">
        <v>8035</v>
      </c>
      <c r="I499" s="16"/>
      <c r="J499" s="16"/>
    </row>
    <row r="500" spans="1:10">
      <c r="A500" s="16">
        <v>3753</v>
      </c>
      <c r="B500" s="16" t="s">
        <v>1462</v>
      </c>
      <c r="C500" s="16">
        <v>13.15</v>
      </c>
      <c r="D500" s="15">
        <v>12.95</v>
      </c>
      <c r="E500" s="16">
        <v>13.3</v>
      </c>
      <c r="F500" s="16">
        <v>12.85</v>
      </c>
      <c r="G500" s="16">
        <v>84460</v>
      </c>
      <c r="H500" s="16" t="s">
        <v>8036</v>
      </c>
      <c r="I500" s="16"/>
      <c r="J500" s="16"/>
    </row>
    <row r="501" spans="1:10">
      <c r="A501" s="16">
        <v>3758</v>
      </c>
      <c r="B501" s="16" t="s">
        <v>1465</v>
      </c>
      <c r="C501" s="16">
        <v>60.48</v>
      </c>
      <c r="D501" s="15">
        <v>58.79</v>
      </c>
      <c r="E501" s="16">
        <v>60.48</v>
      </c>
      <c r="F501" s="16">
        <v>58.79</v>
      </c>
      <c r="G501" s="16">
        <v>534407</v>
      </c>
      <c r="H501" s="16" t="s">
        <v>8036</v>
      </c>
      <c r="I501" s="16"/>
      <c r="J501" s="16"/>
    </row>
    <row r="502" spans="1:10">
      <c r="A502" s="16">
        <v>3761</v>
      </c>
      <c r="B502" s="16" t="s">
        <v>1468</v>
      </c>
      <c r="C502" s="16" t="e">
        <v>#N/A</v>
      </c>
      <c r="D502" s="15">
        <v>173.6</v>
      </c>
      <c r="E502" s="16" t="e">
        <v>#N/A</v>
      </c>
      <c r="F502" s="16" t="e">
        <v>#N/A</v>
      </c>
      <c r="G502" s="16" t="e">
        <v>#N/A</v>
      </c>
      <c r="H502" s="16" t="s">
        <v>8035</v>
      </c>
      <c r="I502" s="16"/>
      <c r="J502" s="16"/>
    </row>
    <row r="503" spans="1:10">
      <c r="A503" s="16">
        <v>3777</v>
      </c>
      <c r="B503" s="16" t="s">
        <v>1479</v>
      </c>
      <c r="C503" s="16" t="e">
        <v>#N/A</v>
      </c>
      <c r="D503" s="15">
        <v>45.36</v>
      </c>
      <c r="E503" s="16" t="e">
        <v>#N/A</v>
      </c>
      <c r="F503" s="16" t="e">
        <v>#N/A</v>
      </c>
      <c r="G503" s="16" t="e">
        <v>#N/A</v>
      </c>
      <c r="H503" s="16" t="s">
        <v>8386</v>
      </c>
      <c r="I503" s="16"/>
      <c r="J503" s="16"/>
    </row>
    <row r="504" spans="1:10">
      <c r="A504" s="16">
        <v>3793</v>
      </c>
      <c r="B504" s="16" t="s">
        <v>1487</v>
      </c>
      <c r="C504" s="16">
        <v>90.09</v>
      </c>
      <c r="D504" s="15">
        <v>88.61</v>
      </c>
      <c r="E504" s="16">
        <v>90.36</v>
      </c>
      <c r="F504" s="16">
        <v>88.51</v>
      </c>
      <c r="G504" s="16">
        <v>410371</v>
      </c>
      <c r="H504" s="16" t="s">
        <v>8386</v>
      </c>
      <c r="I504" s="16"/>
      <c r="J504" s="16"/>
    </row>
    <row r="505" spans="1:10">
      <c r="A505" s="16">
        <v>3794</v>
      </c>
      <c r="B505" s="16" t="s">
        <v>1488</v>
      </c>
      <c r="C505" s="16" t="e">
        <v>#N/A</v>
      </c>
      <c r="D505" s="15">
        <v>15.85</v>
      </c>
      <c r="E505" s="16" t="e">
        <v>#N/A</v>
      </c>
      <c r="F505" s="16" t="e">
        <v>#N/A</v>
      </c>
      <c r="G505" s="16" t="e">
        <v>#N/A</v>
      </c>
      <c r="H505" s="16" t="s">
        <v>8035</v>
      </c>
      <c r="I505" s="16"/>
      <c r="J505" s="16"/>
    </row>
    <row r="506" spans="1:10">
      <c r="A506" s="16">
        <v>3809</v>
      </c>
      <c r="B506" s="16" t="s">
        <v>4260</v>
      </c>
      <c r="C506" s="16">
        <v>5.56</v>
      </c>
      <c r="D506" s="15">
        <v>5.37</v>
      </c>
      <c r="E506" s="16">
        <v>5.59</v>
      </c>
      <c r="F506" s="16">
        <v>5.31</v>
      </c>
      <c r="G506" s="16">
        <v>2169112</v>
      </c>
      <c r="H506" s="16" t="s">
        <v>8035</v>
      </c>
      <c r="I506" s="16"/>
      <c r="J506" s="16"/>
    </row>
    <row r="507" spans="1:10">
      <c r="A507" s="16">
        <v>3815</v>
      </c>
      <c r="B507" s="16" t="s">
        <v>1499</v>
      </c>
      <c r="C507" s="16" t="e">
        <v>#N/A</v>
      </c>
      <c r="D507" s="15">
        <v>41.05</v>
      </c>
      <c r="E507" s="16" t="e">
        <v>#N/A</v>
      </c>
      <c r="F507" s="16" t="e">
        <v>#N/A</v>
      </c>
      <c r="G507" s="16" t="e">
        <v>#N/A</v>
      </c>
      <c r="H507" s="16" t="s">
        <v>8035</v>
      </c>
      <c r="I507" s="16"/>
      <c r="J507" s="16"/>
    </row>
    <row r="508" spans="1:10">
      <c r="A508" s="16">
        <v>3818</v>
      </c>
      <c r="B508" s="16" t="s">
        <v>1500</v>
      </c>
      <c r="C508" s="16" t="e">
        <v>#N/A</v>
      </c>
      <c r="D508" s="15">
        <v>186.81</v>
      </c>
      <c r="E508" s="16" t="e">
        <v>#N/A</v>
      </c>
      <c r="F508" s="16" t="e">
        <v>#N/A</v>
      </c>
      <c r="G508" s="16" t="e">
        <v>#N/A</v>
      </c>
      <c r="H508" s="16" t="s">
        <v>8035</v>
      </c>
      <c r="I508" s="16"/>
      <c r="J508" s="16"/>
    </row>
    <row r="509" spans="1:10">
      <c r="A509" s="16">
        <v>3821</v>
      </c>
      <c r="B509" s="16" t="s">
        <v>1503</v>
      </c>
      <c r="C509" s="16" t="e">
        <v>#N/A</v>
      </c>
      <c r="D509" s="15">
        <v>39.58</v>
      </c>
      <c r="E509" s="16" t="e">
        <v>#N/A</v>
      </c>
      <c r="F509" s="16" t="e">
        <v>#N/A</v>
      </c>
      <c r="G509" s="16" t="e">
        <v>#N/A</v>
      </c>
      <c r="H509" s="16" t="s">
        <v>8035</v>
      </c>
      <c r="I509" s="16"/>
      <c r="J509" s="16"/>
    </row>
    <row r="510" spans="1:10">
      <c r="A510" s="16">
        <v>3828</v>
      </c>
      <c r="B510" s="16" t="s">
        <v>1506</v>
      </c>
      <c r="C510" s="16">
        <v>57.65</v>
      </c>
      <c r="D510" s="15">
        <v>58.05</v>
      </c>
      <c r="E510" s="16">
        <v>58.51</v>
      </c>
      <c r="F510" s="16">
        <v>57.64</v>
      </c>
      <c r="G510" s="16">
        <v>131417</v>
      </c>
      <c r="H510" s="16" t="s">
        <v>8035</v>
      </c>
      <c r="I510" s="16"/>
      <c r="J510" s="16"/>
    </row>
    <row r="511" spans="1:10">
      <c r="A511" s="16">
        <v>3834</v>
      </c>
      <c r="B511" s="16" t="s">
        <v>1507</v>
      </c>
      <c r="C511" s="16">
        <v>88.92</v>
      </c>
      <c r="D511" s="15">
        <v>88.78</v>
      </c>
      <c r="E511" s="16">
        <v>88.93</v>
      </c>
      <c r="F511" s="16">
        <v>87.99</v>
      </c>
      <c r="G511" s="16">
        <v>404292</v>
      </c>
      <c r="H511" s="16" t="s">
        <v>8036</v>
      </c>
      <c r="I511" s="16"/>
      <c r="J511" s="16"/>
    </row>
    <row r="512" spans="1:10">
      <c r="A512" s="16">
        <v>3840</v>
      </c>
      <c r="B512" s="16" t="s">
        <v>1510</v>
      </c>
      <c r="C512" s="16" t="e">
        <v>#N/A</v>
      </c>
      <c r="D512" s="15">
        <v>94.03</v>
      </c>
      <c r="E512" s="16" t="e">
        <v>#N/A</v>
      </c>
      <c r="F512" s="16" t="e">
        <v>#N/A</v>
      </c>
      <c r="G512" s="16" t="e">
        <v>#N/A</v>
      </c>
      <c r="H512" s="16" t="s">
        <v>8035</v>
      </c>
      <c r="I512" s="16"/>
      <c r="J512" s="16"/>
    </row>
    <row r="513" spans="1:10">
      <c r="A513" s="16">
        <v>3859</v>
      </c>
      <c r="B513" s="16" t="s">
        <v>1519</v>
      </c>
      <c r="C513" s="16" t="e">
        <v>#N/A</v>
      </c>
      <c r="D513" s="15">
        <v>3.77</v>
      </c>
      <c r="E513" s="16" t="e">
        <v>#N/A</v>
      </c>
      <c r="F513" s="16" t="e">
        <v>#N/A</v>
      </c>
      <c r="G513" s="16" t="e">
        <v>#N/A</v>
      </c>
      <c r="H513" s="16" t="s">
        <v>8035</v>
      </c>
      <c r="I513" s="16"/>
      <c r="J513" s="16"/>
    </row>
    <row r="514" spans="1:10">
      <c r="A514" s="16">
        <v>3887</v>
      </c>
      <c r="B514" s="16" t="s">
        <v>1536</v>
      </c>
      <c r="C514" s="16" t="e">
        <v>#N/A</v>
      </c>
      <c r="D514" s="15">
        <v>14.83</v>
      </c>
      <c r="E514" s="16" t="e">
        <v>#N/A</v>
      </c>
      <c r="F514" s="16" t="e">
        <v>#N/A</v>
      </c>
      <c r="G514" s="16" t="e">
        <v>#N/A</v>
      </c>
      <c r="H514" s="16" t="s">
        <v>8036</v>
      </c>
      <c r="I514" s="16"/>
      <c r="J514" s="16"/>
    </row>
    <row r="515" spans="1:10">
      <c r="A515" s="16">
        <v>3900</v>
      </c>
      <c r="B515" s="16" t="s">
        <v>1542</v>
      </c>
      <c r="C515" s="16" t="e">
        <v>#N/A</v>
      </c>
      <c r="D515" s="15">
        <v>4.6399999999999997</v>
      </c>
      <c r="E515" s="16" t="e">
        <v>#N/A</v>
      </c>
      <c r="F515" s="16" t="e">
        <v>#N/A</v>
      </c>
      <c r="G515" s="16" t="e">
        <v>#N/A</v>
      </c>
      <c r="H515" s="16" t="s">
        <v>8035</v>
      </c>
      <c r="I515" s="16"/>
      <c r="J515" s="16"/>
    </row>
    <row r="516" spans="1:10">
      <c r="A516" s="16">
        <v>3923</v>
      </c>
      <c r="B516" s="16" t="s">
        <v>1551</v>
      </c>
      <c r="C516" s="16" t="e">
        <v>#N/A</v>
      </c>
      <c r="D516" s="15">
        <v>149.22</v>
      </c>
      <c r="E516" s="16" t="e">
        <v>#N/A</v>
      </c>
      <c r="F516" s="16" t="e">
        <v>#N/A</v>
      </c>
      <c r="G516" s="16" t="e">
        <v>#N/A</v>
      </c>
      <c r="H516" s="16" t="s">
        <v>8386</v>
      </c>
      <c r="I516" s="16"/>
      <c r="J516" s="16"/>
    </row>
    <row r="517" spans="1:10">
      <c r="A517" s="16">
        <v>3928</v>
      </c>
      <c r="B517" s="16" t="s">
        <v>1552</v>
      </c>
      <c r="C517" s="16">
        <v>59.36</v>
      </c>
      <c r="D517" s="15">
        <v>59.39</v>
      </c>
      <c r="E517" s="16">
        <v>59.84</v>
      </c>
      <c r="F517" s="16">
        <v>58.86</v>
      </c>
      <c r="G517" s="16">
        <v>820759</v>
      </c>
      <c r="H517" s="16" t="s">
        <v>8036</v>
      </c>
      <c r="I517" s="16"/>
      <c r="J517" s="16"/>
    </row>
    <row r="518" spans="1:10">
      <c r="A518" s="16">
        <v>3935</v>
      </c>
      <c r="B518" s="16" t="s">
        <v>1558</v>
      </c>
      <c r="C518" s="16" t="e">
        <v>#N/A</v>
      </c>
      <c r="D518" s="15">
        <v>60.44</v>
      </c>
      <c r="E518" s="16" t="e">
        <v>#N/A</v>
      </c>
      <c r="F518" s="16" t="e">
        <v>#N/A</v>
      </c>
      <c r="G518" s="16" t="e">
        <v>#N/A</v>
      </c>
      <c r="H518" s="16" t="s">
        <v>8036</v>
      </c>
      <c r="I518" s="16"/>
      <c r="J518" s="16"/>
    </row>
    <row r="519" spans="1:10">
      <c r="A519" s="16">
        <v>3946</v>
      </c>
      <c r="B519" s="16" t="s">
        <v>1565</v>
      </c>
      <c r="C519" s="16" t="e">
        <v>#N/A</v>
      </c>
      <c r="D519" s="15">
        <v>35.69</v>
      </c>
      <c r="E519" s="16" t="e">
        <v>#N/A</v>
      </c>
      <c r="F519" s="16" t="e">
        <v>#N/A</v>
      </c>
      <c r="G519" s="16" t="e">
        <v>#N/A</v>
      </c>
      <c r="H519" s="16" t="s">
        <v>8035</v>
      </c>
      <c r="I519" s="16"/>
      <c r="J519" s="16"/>
    </row>
    <row r="520" spans="1:10">
      <c r="A520" s="16">
        <v>3947</v>
      </c>
      <c r="B520" s="16" t="s">
        <v>1566</v>
      </c>
      <c r="C520" s="16">
        <v>34.81</v>
      </c>
      <c r="D520" s="15">
        <v>34.799999999999997</v>
      </c>
      <c r="E520" s="16">
        <v>35.04</v>
      </c>
      <c r="F520" s="16">
        <v>34.51</v>
      </c>
      <c r="G520" s="16">
        <v>646462</v>
      </c>
      <c r="H520" s="16" t="s">
        <v>8035</v>
      </c>
      <c r="I520" s="16"/>
      <c r="J520" s="16"/>
    </row>
    <row r="521" spans="1:10">
      <c r="A521" s="16">
        <v>3950</v>
      </c>
      <c r="B521" s="16" t="s">
        <v>1567</v>
      </c>
      <c r="C521" s="16" t="e">
        <v>#N/A</v>
      </c>
      <c r="D521" s="15">
        <v>21.33</v>
      </c>
      <c r="E521" s="16" t="e">
        <v>#N/A</v>
      </c>
      <c r="F521" s="16" t="e">
        <v>#N/A</v>
      </c>
      <c r="G521" s="16" t="e">
        <v>#N/A</v>
      </c>
      <c r="H521" s="16" t="s">
        <v>8035</v>
      </c>
      <c r="I521" s="16"/>
      <c r="J521" s="16"/>
    </row>
    <row r="522" spans="1:10">
      <c r="A522" s="16">
        <v>3951</v>
      </c>
      <c r="B522" s="16" t="s">
        <v>1568</v>
      </c>
      <c r="C522" s="16" t="e">
        <v>#N/A</v>
      </c>
      <c r="D522" s="15">
        <v>40.99</v>
      </c>
      <c r="E522" s="16" t="e">
        <v>#N/A</v>
      </c>
      <c r="F522" s="16" t="e">
        <v>#N/A</v>
      </c>
      <c r="G522" s="16" t="e">
        <v>#N/A</v>
      </c>
      <c r="H522" s="16" t="s">
        <v>8036</v>
      </c>
      <c r="I522" s="16"/>
      <c r="J522" s="16"/>
    </row>
    <row r="523" spans="1:10">
      <c r="A523" s="16">
        <v>3957</v>
      </c>
      <c r="B523" s="16" t="s">
        <v>1570</v>
      </c>
      <c r="C523" s="16" t="e">
        <v>#N/A</v>
      </c>
      <c r="D523" s="15">
        <v>76.13</v>
      </c>
      <c r="E523" s="16" t="e">
        <v>#N/A</v>
      </c>
      <c r="F523" s="16" t="e">
        <v>#N/A</v>
      </c>
      <c r="G523" s="16" t="e">
        <v>#N/A</v>
      </c>
      <c r="H523" s="16" t="s">
        <v>8035</v>
      </c>
      <c r="I523" s="16"/>
      <c r="J523" s="16"/>
    </row>
    <row r="524" spans="1:10">
      <c r="A524" s="16">
        <v>3971</v>
      </c>
      <c r="B524" s="16" t="s">
        <v>1575</v>
      </c>
      <c r="C524" s="16">
        <v>57.11</v>
      </c>
      <c r="D524" s="15">
        <v>57.42</v>
      </c>
      <c r="E524" s="16">
        <v>57.69</v>
      </c>
      <c r="F524" s="16">
        <v>57</v>
      </c>
      <c r="G524" s="16">
        <v>802642</v>
      </c>
      <c r="H524" s="16" t="s">
        <v>8035</v>
      </c>
      <c r="I524" s="16"/>
      <c r="J524" s="16"/>
    </row>
    <row r="525" spans="1:10">
      <c r="A525" s="16">
        <v>3980</v>
      </c>
      <c r="B525" s="16" t="s">
        <v>1578</v>
      </c>
      <c r="C525" s="16" t="e">
        <v>#N/A</v>
      </c>
      <c r="D525" s="15">
        <v>101.94</v>
      </c>
      <c r="E525" s="16" t="e">
        <v>#N/A</v>
      </c>
      <c r="F525" s="16" t="e">
        <v>#N/A</v>
      </c>
      <c r="G525" s="16" t="e">
        <v>#N/A</v>
      </c>
      <c r="H525" s="16" t="s">
        <v>8036</v>
      </c>
      <c r="I525" s="16"/>
      <c r="J525" s="16"/>
    </row>
    <row r="526" spans="1:10">
      <c r="A526" s="16">
        <v>3981</v>
      </c>
      <c r="B526" s="16" t="s">
        <v>1579</v>
      </c>
      <c r="C526" s="16" t="e">
        <v>#N/A</v>
      </c>
      <c r="D526" s="15">
        <v>24.1</v>
      </c>
      <c r="E526" s="16" t="e">
        <v>#N/A</v>
      </c>
      <c r="F526" s="16" t="e">
        <v>#N/A</v>
      </c>
      <c r="G526" s="16" t="e">
        <v>#N/A</v>
      </c>
      <c r="H526" s="16" t="s">
        <v>8035</v>
      </c>
      <c r="I526" s="16"/>
      <c r="J526" s="16"/>
    </row>
    <row r="527" spans="1:10">
      <c r="A527" s="16">
        <v>3984</v>
      </c>
      <c r="B527" s="16" t="s">
        <v>1580</v>
      </c>
      <c r="C527" s="16" t="e">
        <v>#N/A</v>
      </c>
      <c r="D527" s="15">
        <v>222.87</v>
      </c>
      <c r="E527" s="16" t="e">
        <v>#N/A</v>
      </c>
      <c r="F527" s="16" t="e">
        <v>#N/A</v>
      </c>
      <c r="G527" s="16" t="e">
        <v>#N/A</v>
      </c>
      <c r="H527" s="16" t="s">
        <v>8036</v>
      </c>
      <c r="I527" s="16"/>
      <c r="J527" s="16"/>
    </row>
    <row r="528" spans="1:10">
      <c r="A528" s="16">
        <v>3987</v>
      </c>
      <c r="B528" s="16" t="s">
        <v>1582</v>
      </c>
      <c r="C528" s="16" t="e">
        <v>#N/A</v>
      </c>
      <c r="D528" s="15">
        <v>14.99</v>
      </c>
      <c r="E528" s="16" t="e">
        <v>#N/A</v>
      </c>
      <c r="F528" s="16" t="e">
        <v>#N/A</v>
      </c>
      <c r="G528" s="16" t="e">
        <v>#N/A</v>
      </c>
      <c r="H528" s="16" t="s">
        <v>8035</v>
      </c>
      <c r="I528" s="16"/>
      <c r="J528" s="16"/>
    </row>
    <row r="529" spans="1:10">
      <c r="A529" s="16">
        <v>3989</v>
      </c>
      <c r="B529" s="16" t="s">
        <v>1584</v>
      </c>
      <c r="C529" s="16">
        <v>44.36</v>
      </c>
      <c r="D529" s="15">
        <v>44.71</v>
      </c>
      <c r="E529" s="16">
        <v>44.755000000000003</v>
      </c>
      <c r="F529" s="16">
        <v>43.99</v>
      </c>
      <c r="G529" s="16">
        <v>689991</v>
      </c>
      <c r="H529" s="16" t="s">
        <v>8035</v>
      </c>
      <c r="I529" s="16"/>
      <c r="J529" s="16"/>
    </row>
    <row r="530" spans="1:10">
      <c r="A530" s="16">
        <v>3990</v>
      </c>
      <c r="B530" s="16" t="s">
        <v>1585</v>
      </c>
      <c r="C530" s="16">
        <v>6.56</v>
      </c>
      <c r="D530" s="15">
        <v>6.61</v>
      </c>
      <c r="E530" s="16">
        <v>6.79</v>
      </c>
      <c r="F530" s="16">
        <v>6.51</v>
      </c>
      <c r="G530" s="16">
        <v>532096</v>
      </c>
      <c r="H530" s="16" t="s">
        <v>8036</v>
      </c>
      <c r="I530" s="16"/>
      <c r="J530" s="16"/>
    </row>
    <row r="531" spans="1:10">
      <c r="A531" s="16">
        <v>3992</v>
      </c>
      <c r="B531" s="16" t="s">
        <v>1586</v>
      </c>
      <c r="C531" s="16" t="e">
        <v>#N/A</v>
      </c>
      <c r="D531" s="15">
        <v>26.5</v>
      </c>
      <c r="E531" s="16" t="e">
        <v>#N/A</v>
      </c>
      <c r="F531" s="16" t="e">
        <v>#N/A</v>
      </c>
      <c r="G531" s="16" t="e">
        <v>#N/A</v>
      </c>
      <c r="H531" s="16" t="s">
        <v>8036</v>
      </c>
      <c r="I531" s="16"/>
      <c r="J531" s="16"/>
    </row>
    <row r="532" spans="1:10">
      <c r="A532" s="16">
        <v>4001</v>
      </c>
      <c r="B532" s="16" t="s">
        <v>1590</v>
      </c>
      <c r="C532" s="16" t="e">
        <v>#N/A</v>
      </c>
      <c r="D532" s="15">
        <v>46.86</v>
      </c>
      <c r="E532" s="16" t="e">
        <v>#N/A</v>
      </c>
      <c r="F532" s="16" t="e">
        <v>#N/A</v>
      </c>
      <c r="G532" s="16" t="e">
        <v>#N/A</v>
      </c>
      <c r="H532" s="16" t="s">
        <v>8035</v>
      </c>
      <c r="I532" s="16"/>
      <c r="J532" s="16"/>
    </row>
    <row r="533" spans="1:10">
      <c r="A533" s="16">
        <v>4017</v>
      </c>
      <c r="B533" s="16" t="s">
        <v>1597</v>
      </c>
      <c r="C533" s="16" t="e">
        <v>#N/A</v>
      </c>
      <c r="D533" s="15">
        <v>10.4</v>
      </c>
      <c r="E533" s="16" t="e">
        <v>#N/A</v>
      </c>
      <c r="F533" s="16" t="e">
        <v>#N/A</v>
      </c>
      <c r="G533" s="16" t="e">
        <v>#N/A</v>
      </c>
      <c r="H533" s="16" t="s">
        <v>8036</v>
      </c>
      <c r="I533" s="16"/>
      <c r="J533" s="16"/>
    </row>
    <row r="534" spans="1:10">
      <c r="A534" s="16">
        <v>4019</v>
      </c>
      <c r="B534" s="16" t="s">
        <v>1598</v>
      </c>
      <c r="C534" s="16">
        <v>235.95</v>
      </c>
      <c r="D534" s="15">
        <v>234.68</v>
      </c>
      <c r="E534" s="16">
        <v>236.04</v>
      </c>
      <c r="F534" s="16">
        <v>233.06</v>
      </c>
      <c r="G534" s="16">
        <v>157942</v>
      </c>
      <c r="H534" s="16" t="s">
        <v>8036</v>
      </c>
      <c r="I534" s="16"/>
      <c r="J534" s="16"/>
    </row>
    <row r="535" spans="1:10">
      <c r="A535" s="16">
        <v>4022</v>
      </c>
      <c r="B535" s="16" t="s">
        <v>1599</v>
      </c>
      <c r="C535" s="16" t="e">
        <v>#N/A</v>
      </c>
      <c r="D535" s="15">
        <v>26.87</v>
      </c>
      <c r="E535" s="16" t="e">
        <v>#N/A</v>
      </c>
      <c r="F535" s="16" t="e">
        <v>#N/A</v>
      </c>
      <c r="G535" s="16" t="e">
        <v>#N/A</v>
      </c>
      <c r="H535" s="16" t="s">
        <v>8036</v>
      </c>
      <c r="I535" s="16"/>
      <c r="J535" s="16"/>
    </row>
    <row r="536" spans="1:10">
      <c r="A536" s="16">
        <v>4029</v>
      </c>
      <c r="B536" s="16" t="s">
        <v>1602</v>
      </c>
      <c r="C536" s="16" t="e">
        <v>#N/A</v>
      </c>
      <c r="D536" s="15">
        <v>18.68</v>
      </c>
      <c r="E536" s="16" t="e">
        <v>#N/A</v>
      </c>
      <c r="F536" s="16" t="e">
        <v>#N/A</v>
      </c>
      <c r="G536" s="16" t="e">
        <v>#N/A</v>
      </c>
      <c r="H536" s="16" t="s">
        <v>8035</v>
      </c>
      <c r="I536" s="16"/>
      <c r="J536" s="16"/>
    </row>
    <row r="537" spans="1:10">
      <c r="A537" s="16">
        <v>4036</v>
      </c>
      <c r="B537" s="16" t="s">
        <v>1607</v>
      </c>
      <c r="C537" s="16" t="e">
        <v>#N/A</v>
      </c>
      <c r="D537" s="15">
        <v>53.07</v>
      </c>
      <c r="E537" s="16" t="e">
        <v>#N/A</v>
      </c>
      <c r="F537" s="16" t="e">
        <v>#N/A</v>
      </c>
      <c r="G537" s="16" t="e">
        <v>#N/A</v>
      </c>
      <c r="H537" s="16" t="s">
        <v>8035</v>
      </c>
      <c r="I537" s="16"/>
      <c r="J537" s="16"/>
    </row>
    <row r="538" spans="1:10">
      <c r="A538" s="16">
        <v>4044</v>
      </c>
      <c r="B538" s="16" t="s">
        <v>1612</v>
      </c>
      <c r="C538" s="16" t="e">
        <v>#N/A</v>
      </c>
      <c r="D538" s="15">
        <v>13.25</v>
      </c>
      <c r="E538" s="16" t="e">
        <v>#N/A</v>
      </c>
      <c r="F538" s="16" t="e">
        <v>#N/A</v>
      </c>
      <c r="G538" s="16" t="e">
        <v>#N/A</v>
      </c>
      <c r="H538" s="16" t="s">
        <v>8036</v>
      </c>
      <c r="I538" s="16"/>
      <c r="J538" s="16"/>
    </row>
    <row r="539" spans="1:10">
      <c r="A539" s="16">
        <v>4046</v>
      </c>
      <c r="B539" s="16" t="s">
        <v>1614</v>
      </c>
      <c r="C539" s="16" t="e">
        <v>#N/A</v>
      </c>
      <c r="D539" s="15">
        <v>34.61</v>
      </c>
      <c r="E539" s="16" t="e">
        <v>#N/A</v>
      </c>
      <c r="F539" s="16" t="e">
        <v>#N/A</v>
      </c>
      <c r="G539" s="16" t="e">
        <v>#N/A</v>
      </c>
      <c r="H539" s="16" t="s">
        <v>8036</v>
      </c>
      <c r="I539" s="16"/>
      <c r="J539" s="16"/>
    </row>
    <row r="540" spans="1:10">
      <c r="A540" s="16">
        <v>4065</v>
      </c>
      <c r="B540" s="16" t="s">
        <v>1623</v>
      </c>
      <c r="C540" s="16">
        <v>4.8099999999999996</v>
      </c>
      <c r="D540" s="15">
        <v>4.62</v>
      </c>
      <c r="E540" s="16">
        <v>4.83</v>
      </c>
      <c r="F540" s="16">
        <v>4.5599999999999996</v>
      </c>
      <c r="G540" s="16">
        <v>2218991</v>
      </c>
      <c r="H540" s="16" t="s">
        <v>8036</v>
      </c>
      <c r="I540" s="16"/>
      <c r="J540" s="16"/>
    </row>
    <row r="541" spans="1:10">
      <c r="A541" s="16">
        <v>4075</v>
      </c>
      <c r="B541" s="16" t="s">
        <v>1627</v>
      </c>
      <c r="C541" s="16" t="e">
        <v>#N/A</v>
      </c>
      <c r="D541" s="15">
        <v>16.670000000000002</v>
      </c>
      <c r="E541" s="16" t="e">
        <v>#N/A</v>
      </c>
      <c r="F541" s="16" t="e">
        <v>#N/A</v>
      </c>
      <c r="G541" s="16" t="e">
        <v>#N/A</v>
      </c>
      <c r="H541" s="16" t="s">
        <v>8036</v>
      </c>
      <c r="I541" s="16"/>
      <c r="J541" s="16"/>
    </row>
    <row r="542" spans="1:10">
      <c r="A542" s="16">
        <v>4079</v>
      </c>
      <c r="B542" s="16" t="s">
        <v>1628</v>
      </c>
      <c r="C542" s="16">
        <v>17.940000000000001</v>
      </c>
      <c r="D542" s="15">
        <v>18.010000000000002</v>
      </c>
      <c r="E542" s="16">
        <v>18.04</v>
      </c>
      <c r="F542" s="16">
        <v>17.785</v>
      </c>
      <c r="G542" s="16">
        <v>582640</v>
      </c>
      <c r="H542" s="16" t="s">
        <v>8035</v>
      </c>
      <c r="I542" s="16"/>
      <c r="J542" s="16"/>
    </row>
    <row r="543" spans="1:10">
      <c r="A543" s="16">
        <v>4087</v>
      </c>
      <c r="B543" s="16" t="s">
        <v>1631</v>
      </c>
      <c r="C543" s="16" t="e">
        <v>#N/A</v>
      </c>
      <c r="D543" s="15">
        <v>20.6</v>
      </c>
      <c r="E543" s="16" t="e">
        <v>#N/A</v>
      </c>
      <c r="F543" s="16" t="e">
        <v>#N/A</v>
      </c>
      <c r="G543" s="16" t="e">
        <v>#N/A</v>
      </c>
      <c r="H543" s="16" t="s">
        <v>8036</v>
      </c>
      <c r="I543" s="16"/>
      <c r="J543" s="16"/>
    </row>
    <row r="544" spans="1:10">
      <c r="A544" s="16">
        <v>4091</v>
      </c>
      <c r="B544" s="16" t="s">
        <v>1632</v>
      </c>
      <c r="C544" s="16" t="e">
        <v>#N/A</v>
      </c>
      <c r="D544" s="15">
        <v>53.02</v>
      </c>
      <c r="E544" s="16" t="e">
        <v>#N/A</v>
      </c>
      <c r="F544" s="16" t="e">
        <v>#N/A</v>
      </c>
      <c r="G544" s="16" t="e">
        <v>#N/A</v>
      </c>
      <c r="H544" s="16" t="s">
        <v>8036</v>
      </c>
      <c r="I544" s="16"/>
      <c r="J544" s="16"/>
    </row>
    <row r="545" spans="1:10">
      <c r="A545" s="16">
        <v>4093</v>
      </c>
      <c r="B545" s="16" t="s">
        <v>1633</v>
      </c>
      <c r="C545" s="16" t="e">
        <v>#N/A</v>
      </c>
      <c r="D545" s="15">
        <v>100.05</v>
      </c>
      <c r="E545" s="16" t="e">
        <v>#N/A</v>
      </c>
      <c r="F545" s="16" t="e">
        <v>#N/A</v>
      </c>
      <c r="G545" s="16" t="e">
        <v>#N/A</v>
      </c>
      <c r="H545" s="16" t="s">
        <v>8035</v>
      </c>
      <c r="I545" s="16"/>
      <c r="J545" s="16"/>
    </row>
    <row r="546" spans="1:10">
      <c r="A546" s="16">
        <v>4096</v>
      </c>
      <c r="B546" s="16" t="s">
        <v>1635</v>
      </c>
      <c r="C546" s="16">
        <v>47.49</v>
      </c>
      <c r="D546" s="15">
        <v>47.58</v>
      </c>
      <c r="E546" s="16">
        <v>47.77</v>
      </c>
      <c r="F546" s="16">
        <v>47.29</v>
      </c>
      <c r="G546" s="16">
        <v>323193</v>
      </c>
      <c r="H546" s="16" t="s">
        <v>8035</v>
      </c>
      <c r="I546" s="16"/>
      <c r="J546" s="16"/>
    </row>
    <row r="547" spans="1:10">
      <c r="A547" s="16">
        <v>4112</v>
      </c>
      <c r="B547" s="16" t="s">
        <v>4278</v>
      </c>
      <c r="C547" s="16" t="e">
        <v>#N/A</v>
      </c>
      <c r="D547" s="15">
        <v>22.39</v>
      </c>
      <c r="E547" s="16" t="e">
        <v>#N/A</v>
      </c>
      <c r="F547" s="16" t="e">
        <v>#N/A</v>
      </c>
      <c r="G547" s="16" t="e">
        <v>#N/A</v>
      </c>
      <c r="H547" s="16" t="s">
        <v>8035</v>
      </c>
      <c r="I547" s="16"/>
      <c r="J547" s="16"/>
    </row>
    <row r="548" spans="1:10">
      <c r="A548" s="16">
        <v>4117</v>
      </c>
      <c r="B548" s="16" t="s">
        <v>1644</v>
      </c>
      <c r="C548" s="16">
        <v>21.61</v>
      </c>
      <c r="D548" s="15">
        <v>21.95</v>
      </c>
      <c r="E548" s="16">
        <v>22.245000000000001</v>
      </c>
      <c r="F548" s="16">
        <v>21.52</v>
      </c>
      <c r="G548" s="16">
        <v>1639067</v>
      </c>
      <c r="H548" s="16" t="s">
        <v>8035</v>
      </c>
      <c r="I548" s="16"/>
      <c r="J548" s="16"/>
    </row>
    <row r="549" spans="1:10">
      <c r="A549" s="16">
        <v>4120</v>
      </c>
      <c r="B549" s="16" t="s">
        <v>1646</v>
      </c>
      <c r="C549" s="16">
        <v>2.02</v>
      </c>
      <c r="D549" s="15">
        <v>2.02</v>
      </c>
      <c r="E549" s="16">
        <v>2.0299999999999998</v>
      </c>
      <c r="F549" s="16">
        <v>1.97</v>
      </c>
      <c r="G549" s="16">
        <v>624282</v>
      </c>
      <c r="H549" s="16" t="s">
        <v>8035</v>
      </c>
      <c r="I549" s="16"/>
      <c r="J549" s="16"/>
    </row>
    <row r="550" spans="1:10">
      <c r="A550" s="16">
        <v>4121</v>
      </c>
      <c r="B550" s="16" t="s">
        <v>1647</v>
      </c>
      <c r="C550" s="16">
        <v>64.239999999999995</v>
      </c>
      <c r="D550" s="15">
        <v>64.33</v>
      </c>
      <c r="E550" s="16">
        <v>64.63</v>
      </c>
      <c r="F550" s="16">
        <v>63.84</v>
      </c>
      <c r="G550" s="16">
        <v>307188</v>
      </c>
      <c r="H550" s="16" t="s">
        <v>8036</v>
      </c>
      <c r="I550" s="16"/>
      <c r="J550" s="16"/>
    </row>
    <row r="551" spans="1:10">
      <c r="A551" s="16">
        <v>4124</v>
      </c>
      <c r="B551" s="16" t="s">
        <v>1648</v>
      </c>
      <c r="C551" s="16">
        <v>73.84</v>
      </c>
      <c r="D551" s="15">
        <v>74.05</v>
      </c>
      <c r="E551" s="16">
        <v>74.5</v>
      </c>
      <c r="F551" s="16">
        <v>73.73</v>
      </c>
      <c r="G551" s="16">
        <v>294607</v>
      </c>
      <c r="H551" s="16" t="s">
        <v>8036</v>
      </c>
      <c r="I551" s="16"/>
      <c r="J551" s="16"/>
    </row>
    <row r="552" spans="1:10">
      <c r="A552" s="16">
        <v>4152</v>
      </c>
      <c r="B552" s="16" t="s">
        <v>1655</v>
      </c>
      <c r="C552" s="16">
        <v>23.12</v>
      </c>
      <c r="D552" s="15">
        <v>22.91</v>
      </c>
      <c r="E552" s="16">
        <v>23.21</v>
      </c>
      <c r="F552" s="16">
        <v>22.89</v>
      </c>
      <c r="G552" s="16">
        <v>959799</v>
      </c>
      <c r="H552" s="16" t="s">
        <v>8035</v>
      </c>
      <c r="I552" s="16"/>
      <c r="J552" s="16"/>
    </row>
    <row r="553" spans="1:10">
      <c r="A553" s="16">
        <v>4154</v>
      </c>
      <c r="B553" s="16" t="s">
        <v>1656</v>
      </c>
      <c r="C553" s="16" t="e">
        <v>#N/A</v>
      </c>
      <c r="D553" s="15">
        <v>31.85</v>
      </c>
      <c r="E553" s="16" t="e">
        <v>#N/A</v>
      </c>
      <c r="F553" s="16" t="e">
        <v>#N/A</v>
      </c>
      <c r="G553" s="16" t="e">
        <v>#N/A</v>
      </c>
      <c r="H553" s="16" t="s">
        <v>8035</v>
      </c>
      <c r="I553" s="16"/>
      <c r="J553" s="16"/>
    </row>
    <row r="554" spans="1:10">
      <c r="A554" s="16">
        <v>4155</v>
      </c>
      <c r="B554" s="16" t="s">
        <v>1657</v>
      </c>
      <c r="C554" s="16" t="e">
        <v>#N/A</v>
      </c>
      <c r="D554" s="15">
        <v>35.32</v>
      </c>
      <c r="E554" s="16" t="e">
        <v>#N/A</v>
      </c>
      <c r="F554" s="16" t="e">
        <v>#N/A</v>
      </c>
      <c r="G554" s="16" t="e">
        <v>#N/A</v>
      </c>
      <c r="H554" s="16" t="s">
        <v>8035</v>
      </c>
      <c r="I554" s="16"/>
      <c r="J554" s="16"/>
    </row>
    <row r="555" spans="1:10">
      <c r="A555" s="16">
        <v>4162</v>
      </c>
      <c r="B555" s="16" t="s">
        <v>1660</v>
      </c>
      <c r="C555" s="16" t="e">
        <v>#N/A</v>
      </c>
      <c r="D555" s="15">
        <v>1869.92</v>
      </c>
      <c r="E555" s="16" t="e">
        <v>#N/A</v>
      </c>
      <c r="F555" s="16" t="e">
        <v>#N/A</v>
      </c>
      <c r="G555" s="16" t="e">
        <v>#N/A</v>
      </c>
      <c r="H555" s="16" t="s">
        <v>8386</v>
      </c>
      <c r="I555" s="16"/>
      <c r="J555" s="16"/>
    </row>
    <row r="556" spans="1:10">
      <c r="A556" s="16">
        <v>4183</v>
      </c>
      <c r="B556" s="16" t="s">
        <v>1665</v>
      </c>
      <c r="C556" s="16" t="e">
        <v>#N/A</v>
      </c>
      <c r="D556" s="15">
        <v>28.5</v>
      </c>
      <c r="E556" s="16" t="e">
        <v>#N/A</v>
      </c>
      <c r="F556" s="16" t="e">
        <v>#N/A</v>
      </c>
      <c r="G556" s="16" t="e">
        <v>#N/A</v>
      </c>
      <c r="H556" s="16" t="s">
        <v>8036</v>
      </c>
      <c r="I556" s="16"/>
      <c r="J556" s="16"/>
    </row>
    <row r="557" spans="1:10">
      <c r="A557" s="16">
        <v>4187</v>
      </c>
      <c r="B557" s="16" t="s">
        <v>1667</v>
      </c>
      <c r="C557" s="16" t="e">
        <v>#N/A</v>
      </c>
      <c r="D557" s="15">
        <v>63.51</v>
      </c>
      <c r="E557" s="16" t="e">
        <v>#N/A</v>
      </c>
      <c r="F557" s="16" t="e">
        <v>#N/A</v>
      </c>
      <c r="G557" s="16" t="e">
        <v>#N/A</v>
      </c>
      <c r="H557" s="16" t="s">
        <v>8036</v>
      </c>
      <c r="I557" s="16"/>
      <c r="J557" s="16"/>
    </row>
    <row r="558" spans="1:10">
      <c r="A558" s="16">
        <v>4195</v>
      </c>
      <c r="B558" s="16" t="s">
        <v>1669</v>
      </c>
      <c r="C558" s="16" t="e">
        <v>#N/A</v>
      </c>
      <c r="D558" s="15">
        <v>141.9</v>
      </c>
      <c r="E558" s="16" t="e">
        <v>#N/A</v>
      </c>
      <c r="F558" s="16" t="e">
        <v>#N/A</v>
      </c>
      <c r="G558" s="16" t="e">
        <v>#N/A</v>
      </c>
      <c r="H558" s="16" t="s">
        <v>8036</v>
      </c>
      <c r="I558" s="16"/>
      <c r="J558" s="16"/>
    </row>
    <row r="559" spans="1:10">
      <c r="A559" s="16">
        <v>4197</v>
      </c>
      <c r="B559" s="16" t="s">
        <v>1671</v>
      </c>
      <c r="C559" s="16" t="e">
        <v>#N/A</v>
      </c>
      <c r="D559" s="15">
        <v>12.76</v>
      </c>
      <c r="E559" s="16" t="e">
        <v>#N/A</v>
      </c>
      <c r="F559" s="16" t="e">
        <v>#N/A</v>
      </c>
      <c r="G559" s="16" t="e">
        <v>#N/A</v>
      </c>
      <c r="H559" s="16" t="s">
        <v>8035</v>
      </c>
      <c r="I559" s="16"/>
      <c r="J559" s="16"/>
    </row>
    <row r="560" spans="1:10">
      <c r="A560" s="16">
        <v>4204</v>
      </c>
      <c r="B560" s="16" t="s">
        <v>1674</v>
      </c>
      <c r="C560" s="16" t="e">
        <v>#N/A</v>
      </c>
      <c r="D560" s="15">
        <v>26.06</v>
      </c>
      <c r="E560" s="16" t="e">
        <v>#N/A</v>
      </c>
      <c r="F560" s="16" t="e">
        <v>#N/A</v>
      </c>
      <c r="G560" s="16" t="e">
        <v>#N/A</v>
      </c>
      <c r="H560" s="16" t="s">
        <v>8035</v>
      </c>
      <c r="I560" s="16"/>
      <c r="J560" s="16"/>
    </row>
    <row r="561" spans="1:10">
      <c r="A561" s="16">
        <v>4205</v>
      </c>
      <c r="B561" s="16" t="s">
        <v>4251</v>
      </c>
      <c r="C561" s="16" t="e">
        <v>#N/A</v>
      </c>
      <c r="D561" s="15">
        <v>44.57</v>
      </c>
      <c r="E561" s="16" t="e">
        <v>#N/A</v>
      </c>
      <c r="F561" s="16" t="e">
        <v>#N/A</v>
      </c>
      <c r="G561" s="16" t="e">
        <v>#N/A</v>
      </c>
      <c r="H561" s="16" t="s">
        <v>8035</v>
      </c>
      <c r="I561" s="16"/>
      <c r="J561" s="16"/>
    </row>
    <row r="562" spans="1:10">
      <c r="A562" s="16">
        <v>4207</v>
      </c>
      <c r="B562" s="16" t="s">
        <v>1676</v>
      </c>
      <c r="C562" s="16" t="e">
        <v>#N/A</v>
      </c>
      <c r="D562" s="15">
        <v>62.75</v>
      </c>
      <c r="E562" s="16" t="e">
        <v>#N/A</v>
      </c>
      <c r="F562" s="16" t="e">
        <v>#N/A</v>
      </c>
      <c r="G562" s="16" t="e">
        <v>#N/A</v>
      </c>
      <c r="H562" s="16" t="s">
        <v>8035</v>
      </c>
      <c r="I562" s="16"/>
      <c r="J562" s="16"/>
    </row>
    <row r="563" spans="1:10">
      <c r="A563" s="16">
        <v>4209</v>
      </c>
      <c r="B563" s="16" t="s">
        <v>1677</v>
      </c>
      <c r="C563" s="16" t="e">
        <v>#N/A</v>
      </c>
      <c r="D563" s="15">
        <v>216.78</v>
      </c>
      <c r="E563" s="16" t="e">
        <v>#N/A</v>
      </c>
      <c r="F563" s="16" t="e">
        <v>#N/A</v>
      </c>
      <c r="G563" s="16" t="e">
        <v>#N/A</v>
      </c>
      <c r="H563" s="16" t="s">
        <v>8036</v>
      </c>
      <c r="I563" s="16"/>
      <c r="J563" s="16"/>
    </row>
    <row r="564" spans="1:10">
      <c r="A564" s="16">
        <v>4211</v>
      </c>
      <c r="B564" s="16" t="s">
        <v>1678</v>
      </c>
      <c r="C564" s="16" t="e">
        <v>#N/A</v>
      </c>
      <c r="D564" s="15">
        <v>64.08</v>
      </c>
      <c r="E564" s="16" t="e">
        <v>#N/A</v>
      </c>
      <c r="F564" s="16" t="e">
        <v>#N/A</v>
      </c>
      <c r="G564" s="16" t="e">
        <v>#N/A</v>
      </c>
      <c r="H564" s="16" t="s">
        <v>8035</v>
      </c>
      <c r="I564" s="16"/>
      <c r="J564" s="16"/>
    </row>
    <row r="565" spans="1:10">
      <c r="A565" s="16">
        <v>4213</v>
      </c>
      <c r="B565" s="16" t="s">
        <v>1679</v>
      </c>
      <c r="C565" s="16" t="e">
        <v>#N/A</v>
      </c>
      <c r="D565" s="15">
        <v>93.28</v>
      </c>
      <c r="E565" s="16" t="e">
        <v>#N/A</v>
      </c>
      <c r="F565" s="16" t="e">
        <v>#N/A</v>
      </c>
      <c r="G565" s="16" t="e">
        <v>#N/A</v>
      </c>
      <c r="H565" s="16" t="s">
        <v>8035</v>
      </c>
      <c r="I565" s="16"/>
      <c r="J565" s="16"/>
    </row>
    <row r="566" spans="1:10">
      <c r="A566" s="16">
        <v>4214</v>
      </c>
      <c r="B566" s="16" t="s">
        <v>1680</v>
      </c>
      <c r="C566" s="16">
        <v>106.8</v>
      </c>
      <c r="D566" s="15">
        <v>108.41</v>
      </c>
      <c r="E566" s="16">
        <v>110.31</v>
      </c>
      <c r="F566" s="16">
        <v>106.19</v>
      </c>
      <c r="G566" s="16">
        <v>612773</v>
      </c>
      <c r="H566" s="16" t="s">
        <v>8036</v>
      </c>
      <c r="I566" s="16"/>
      <c r="J566" s="16"/>
    </row>
    <row r="567" spans="1:10">
      <c r="A567" s="16">
        <v>4219</v>
      </c>
      <c r="B567" s="16" t="s">
        <v>1681</v>
      </c>
      <c r="C567" s="16">
        <v>52.78</v>
      </c>
      <c r="D567" s="15">
        <v>53.49</v>
      </c>
      <c r="E567" s="16">
        <v>53.63</v>
      </c>
      <c r="F567" s="16">
        <v>52.59</v>
      </c>
      <c r="G567" s="16">
        <v>214410</v>
      </c>
      <c r="H567" s="16" t="s">
        <v>8036</v>
      </c>
      <c r="I567" s="16"/>
      <c r="J567" s="16"/>
    </row>
    <row r="568" spans="1:10">
      <c r="A568" s="16">
        <v>4237</v>
      </c>
      <c r="B568" s="16" t="s">
        <v>1692</v>
      </c>
      <c r="C568" s="16" t="e">
        <v>#N/A</v>
      </c>
      <c r="D568" s="15">
        <v>44.11</v>
      </c>
      <c r="E568" s="16" t="e">
        <v>#N/A</v>
      </c>
      <c r="F568" s="16" t="e">
        <v>#N/A</v>
      </c>
      <c r="G568" s="16" t="e">
        <v>#N/A</v>
      </c>
      <c r="H568" s="16" t="s">
        <v>8035</v>
      </c>
      <c r="I568" s="16"/>
      <c r="J568" s="16"/>
    </row>
    <row r="569" spans="1:10">
      <c r="A569" s="16">
        <v>4240</v>
      </c>
      <c r="B569" s="16" t="s">
        <v>1694</v>
      </c>
      <c r="C569" s="16" t="e">
        <v>#N/A</v>
      </c>
      <c r="D569" s="15">
        <v>127.25</v>
      </c>
      <c r="E569" s="16" t="e">
        <v>#N/A</v>
      </c>
      <c r="F569" s="16" t="e">
        <v>#N/A</v>
      </c>
      <c r="G569" s="16" t="e">
        <v>#N/A</v>
      </c>
      <c r="H569" s="16" t="s">
        <v>8385</v>
      </c>
      <c r="I569" s="16"/>
      <c r="J569" s="16"/>
    </row>
    <row r="570" spans="1:10">
      <c r="A570" s="16">
        <v>4243</v>
      </c>
      <c r="B570" s="16" t="s">
        <v>1696</v>
      </c>
      <c r="C570" s="16">
        <v>42.08</v>
      </c>
      <c r="D570" s="15">
        <v>42.18</v>
      </c>
      <c r="E570" s="16">
        <v>42.295000000000002</v>
      </c>
      <c r="F570" s="16">
        <v>41.75</v>
      </c>
      <c r="G570" s="16">
        <v>1837833</v>
      </c>
      <c r="H570" s="16" t="s">
        <v>8035</v>
      </c>
      <c r="I570" s="16"/>
      <c r="J570" s="16"/>
    </row>
    <row r="571" spans="1:10">
      <c r="A571" s="16">
        <v>4245</v>
      </c>
      <c r="B571" s="16" t="s">
        <v>1698</v>
      </c>
      <c r="C571" s="16" t="e">
        <v>#N/A</v>
      </c>
      <c r="D571" s="15">
        <v>50.67</v>
      </c>
      <c r="E571" s="16" t="e">
        <v>#N/A</v>
      </c>
      <c r="F571" s="16" t="e">
        <v>#N/A</v>
      </c>
      <c r="G571" s="16" t="e">
        <v>#N/A</v>
      </c>
      <c r="H571" s="16" t="s">
        <v>8385</v>
      </c>
      <c r="I571" s="16"/>
      <c r="J571" s="16"/>
    </row>
    <row r="572" spans="1:10">
      <c r="A572" s="16">
        <v>4260</v>
      </c>
      <c r="B572" s="16" t="s">
        <v>1706</v>
      </c>
      <c r="C572" s="16" t="e">
        <v>#N/A</v>
      </c>
      <c r="D572" s="15">
        <v>29.02</v>
      </c>
      <c r="E572" s="16" t="e">
        <v>#N/A</v>
      </c>
      <c r="F572" s="16" t="e">
        <v>#N/A</v>
      </c>
      <c r="G572" s="16" t="e">
        <v>#N/A</v>
      </c>
      <c r="H572" s="16" t="s">
        <v>8035</v>
      </c>
      <c r="I572" s="16"/>
      <c r="J572" s="16"/>
    </row>
    <row r="573" spans="1:10">
      <c r="A573" s="16">
        <v>4279</v>
      </c>
      <c r="B573" s="16" t="s">
        <v>1717</v>
      </c>
      <c r="C573" s="16">
        <v>27.09</v>
      </c>
      <c r="D573" s="15">
        <v>26.78</v>
      </c>
      <c r="E573" s="16">
        <v>27.33</v>
      </c>
      <c r="F573" s="16">
        <v>26.57</v>
      </c>
      <c r="G573" s="16">
        <v>617479</v>
      </c>
      <c r="H573" s="16" t="s">
        <v>8035</v>
      </c>
      <c r="I573" s="16"/>
      <c r="J573" s="16"/>
    </row>
    <row r="574" spans="1:10">
      <c r="A574" s="16">
        <v>4307</v>
      </c>
      <c r="B574" s="16" t="s">
        <v>1731</v>
      </c>
      <c r="C574" s="16" t="e">
        <v>#N/A</v>
      </c>
      <c r="D574" s="15">
        <v>55.12</v>
      </c>
      <c r="E574" s="16" t="e">
        <v>#N/A</v>
      </c>
      <c r="F574" s="16" t="e">
        <v>#N/A</v>
      </c>
      <c r="G574" s="16" t="e">
        <v>#N/A</v>
      </c>
      <c r="H574" s="16" t="s">
        <v>8035</v>
      </c>
      <c r="I574" s="16"/>
      <c r="J574" s="16"/>
    </row>
    <row r="575" spans="1:10">
      <c r="A575" s="16">
        <v>4314</v>
      </c>
      <c r="B575" s="16" t="s">
        <v>1735</v>
      </c>
      <c r="C575" s="16" t="e">
        <v>#N/A</v>
      </c>
      <c r="D575" s="15">
        <v>35.26</v>
      </c>
      <c r="E575" s="16" t="e">
        <v>#N/A</v>
      </c>
      <c r="F575" s="16" t="e">
        <v>#N/A</v>
      </c>
      <c r="G575" s="16" t="e">
        <v>#N/A</v>
      </c>
      <c r="H575" s="16" t="s">
        <v>8036</v>
      </c>
      <c r="I575" s="16"/>
      <c r="J575" s="16"/>
    </row>
    <row r="576" spans="1:10">
      <c r="A576" s="16">
        <v>4318</v>
      </c>
      <c r="B576" s="16" t="s">
        <v>1737</v>
      </c>
      <c r="C576" s="16" t="e">
        <v>#N/A</v>
      </c>
      <c r="D576" s="15">
        <v>24.14</v>
      </c>
      <c r="E576" s="16" t="e">
        <v>#N/A</v>
      </c>
      <c r="F576" s="16" t="e">
        <v>#N/A</v>
      </c>
      <c r="G576" s="16" t="e">
        <v>#N/A</v>
      </c>
      <c r="H576" s="16" t="s">
        <v>8036</v>
      </c>
      <c r="I576" s="16"/>
      <c r="J576" s="16"/>
    </row>
    <row r="577" spans="1:10">
      <c r="A577" s="16">
        <v>4332</v>
      </c>
      <c r="B577" s="16" t="s">
        <v>4271</v>
      </c>
      <c r="C577" s="16" t="e">
        <v>#N/A</v>
      </c>
      <c r="D577" s="15">
        <v>48.51</v>
      </c>
      <c r="E577" s="16" t="e">
        <v>#N/A</v>
      </c>
      <c r="F577" s="16" t="e">
        <v>#N/A</v>
      </c>
      <c r="G577" s="16" t="e">
        <v>#N/A</v>
      </c>
      <c r="H577" s="16" t="s">
        <v>8035</v>
      </c>
      <c r="I577" s="16"/>
      <c r="J577" s="16"/>
    </row>
    <row r="578" spans="1:10">
      <c r="A578" s="16">
        <v>4334</v>
      </c>
      <c r="B578" s="16" t="s">
        <v>1746</v>
      </c>
      <c r="C578" s="16" t="e">
        <v>#N/A</v>
      </c>
      <c r="D578" s="15">
        <v>42.89</v>
      </c>
      <c r="E578" s="16" t="e">
        <v>#N/A</v>
      </c>
      <c r="F578" s="16" t="e">
        <v>#N/A</v>
      </c>
      <c r="G578" s="16" t="e">
        <v>#N/A</v>
      </c>
      <c r="H578" s="16" t="s">
        <v>8035</v>
      </c>
      <c r="I578" s="16"/>
      <c r="J578" s="16"/>
    </row>
    <row r="579" spans="1:10">
      <c r="A579" s="16">
        <v>4336</v>
      </c>
      <c r="B579" s="16" t="s">
        <v>1748</v>
      </c>
      <c r="C579" s="16" t="e">
        <v>#N/A</v>
      </c>
      <c r="D579" s="15">
        <v>6.93</v>
      </c>
      <c r="E579" s="16" t="e">
        <v>#N/A</v>
      </c>
      <c r="F579" s="16" t="e">
        <v>#N/A</v>
      </c>
      <c r="G579" s="16" t="e">
        <v>#N/A</v>
      </c>
      <c r="H579" s="16" t="s">
        <v>8035</v>
      </c>
      <c r="I579" s="16"/>
      <c r="J579" s="16"/>
    </row>
    <row r="580" spans="1:10">
      <c r="A580" s="16">
        <v>4345</v>
      </c>
      <c r="B580" s="16" t="s">
        <v>1752</v>
      </c>
      <c r="C580" s="16">
        <v>73.87</v>
      </c>
      <c r="D580" s="15">
        <v>73.94</v>
      </c>
      <c r="E580" s="16">
        <v>74.06</v>
      </c>
      <c r="F580" s="16">
        <v>73.55</v>
      </c>
      <c r="G580" s="16">
        <v>308851</v>
      </c>
      <c r="H580" s="16" t="s">
        <v>8035</v>
      </c>
      <c r="I580" s="16"/>
      <c r="J580" s="16"/>
    </row>
    <row r="581" spans="1:10">
      <c r="A581" s="16">
        <v>4371</v>
      </c>
      <c r="B581" s="16" t="s">
        <v>1759</v>
      </c>
      <c r="C581" s="16">
        <v>38.42</v>
      </c>
      <c r="D581" s="15">
        <v>38.71</v>
      </c>
      <c r="E581" s="16">
        <v>38.71</v>
      </c>
      <c r="F581" s="16">
        <v>38.18</v>
      </c>
      <c r="G581" s="16">
        <v>1021941</v>
      </c>
      <c r="H581" s="16" t="s">
        <v>8035</v>
      </c>
      <c r="I581" s="16"/>
      <c r="J581" s="16"/>
    </row>
    <row r="582" spans="1:10">
      <c r="A582" s="16">
        <v>4372</v>
      </c>
      <c r="B582" s="16" t="s">
        <v>1761</v>
      </c>
      <c r="C582" s="16" t="e">
        <v>#N/A</v>
      </c>
      <c r="D582" s="15">
        <v>28.5</v>
      </c>
      <c r="E582" s="16" t="e">
        <v>#N/A</v>
      </c>
      <c r="F582" s="16" t="e">
        <v>#N/A</v>
      </c>
      <c r="G582" s="16" t="e">
        <v>#N/A</v>
      </c>
      <c r="H582" s="16" t="s">
        <v>8035</v>
      </c>
      <c r="I582" s="16"/>
      <c r="J582" s="16"/>
    </row>
    <row r="583" spans="1:10">
      <c r="A583" s="16">
        <v>4384</v>
      </c>
      <c r="B583" s="16" t="s">
        <v>1764</v>
      </c>
      <c r="C583" s="16" t="e">
        <v>#N/A</v>
      </c>
      <c r="D583" s="15">
        <v>26.98</v>
      </c>
      <c r="E583" s="16" t="e">
        <v>#N/A</v>
      </c>
      <c r="F583" s="16" t="e">
        <v>#N/A</v>
      </c>
      <c r="G583" s="16" t="e">
        <v>#N/A</v>
      </c>
      <c r="H583" s="16" t="s">
        <v>8036</v>
      </c>
      <c r="I583" s="16"/>
      <c r="J583" s="16"/>
    </row>
    <row r="584" spans="1:10">
      <c r="A584" s="16">
        <v>4389</v>
      </c>
      <c r="B584" s="16" t="s">
        <v>1767</v>
      </c>
      <c r="C584" s="16" t="e">
        <v>#N/A</v>
      </c>
      <c r="D584" s="15">
        <v>45.16</v>
      </c>
      <c r="E584" s="16" t="e">
        <v>#N/A</v>
      </c>
      <c r="F584" s="16" t="e">
        <v>#N/A</v>
      </c>
      <c r="G584" s="16" t="e">
        <v>#N/A</v>
      </c>
      <c r="H584" s="16" t="s">
        <v>8035</v>
      </c>
      <c r="I584" s="16"/>
      <c r="J584" s="16"/>
    </row>
    <row r="585" spans="1:10">
      <c r="A585" s="16">
        <v>4393</v>
      </c>
      <c r="B585" s="16" t="s">
        <v>1770</v>
      </c>
      <c r="C585" s="16">
        <v>16.63</v>
      </c>
      <c r="D585" s="15">
        <v>16.95</v>
      </c>
      <c r="E585" s="16">
        <v>17.03</v>
      </c>
      <c r="F585" s="16">
        <v>16.61</v>
      </c>
      <c r="G585" s="16">
        <v>113496</v>
      </c>
      <c r="H585" s="16" t="s">
        <v>8386</v>
      </c>
      <c r="I585" s="16"/>
      <c r="J585" s="16"/>
    </row>
    <row r="586" spans="1:10">
      <c r="A586" s="16">
        <v>4396</v>
      </c>
      <c r="B586" s="16" t="s">
        <v>1773</v>
      </c>
      <c r="C586" s="16" t="e">
        <v>#N/A</v>
      </c>
      <c r="D586" s="15">
        <v>60.44</v>
      </c>
      <c r="E586" s="16" t="e">
        <v>#N/A</v>
      </c>
      <c r="F586" s="16" t="e">
        <v>#N/A</v>
      </c>
      <c r="G586" s="16" t="e">
        <v>#N/A</v>
      </c>
      <c r="H586" s="16" t="s">
        <v>8035</v>
      </c>
      <c r="I586" s="16"/>
      <c r="J586" s="16"/>
    </row>
    <row r="587" spans="1:10">
      <c r="A587" s="16">
        <v>4403</v>
      </c>
      <c r="B587" s="16" t="s">
        <v>4387</v>
      </c>
      <c r="C587" s="16" t="e">
        <v>#N/A</v>
      </c>
      <c r="D587" s="15">
        <v>78</v>
      </c>
      <c r="E587" s="16" t="e">
        <v>#N/A</v>
      </c>
      <c r="F587" s="16" t="e">
        <v>#N/A</v>
      </c>
      <c r="G587" s="16" t="e">
        <v>#N/A</v>
      </c>
      <c r="H587" s="16" t="s">
        <v>8035</v>
      </c>
      <c r="I587" s="16"/>
      <c r="J587" s="16"/>
    </row>
    <row r="588" spans="1:10">
      <c r="A588" s="16">
        <v>4410</v>
      </c>
      <c r="B588" s="16" t="s">
        <v>1781</v>
      </c>
      <c r="C588" s="16" t="e">
        <v>#N/A</v>
      </c>
      <c r="D588" s="15">
        <v>36.130000000000003</v>
      </c>
      <c r="E588" s="16" t="e">
        <v>#N/A</v>
      </c>
      <c r="F588" s="16" t="e">
        <v>#N/A</v>
      </c>
      <c r="G588" s="16" t="e">
        <v>#N/A</v>
      </c>
      <c r="H588" s="16" t="s">
        <v>8036</v>
      </c>
      <c r="I588" s="16"/>
      <c r="J588" s="16"/>
    </row>
    <row r="589" spans="1:10">
      <c r="A589" s="16">
        <v>4414</v>
      </c>
      <c r="B589" s="16" t="s">
        <v>1782</v>
      </c>
      <c r="C589" s="16">
        <v>64.430000000000007</v>
      </c>
      <c r="D589" s="15">
        <v>64.27</v>
      </c>
      <c r="E589" s="16">
        <v>64.569999999999993</v>
      </c>
      <c r="F589" s="16">
        <v>64.150000000000006</v>
      </c>
      <c r="G589" s="16">
        <v>6232185</v>
      </c>
      <c r="H589" s="16" t="s">
        <v>8035</v>
      </c>
      <c r="I589" s="16"/>
      <c r="J589" s="16"/>
    </row>
    <row r="590" spans="1:10">
      <c r="A590" s="16">
        <v>4421</v>
      </c>
      <c r="B590" s="16" t="s">
        <v>4294</v>
      </c>
      <c r="C590" s="16" t="e">
        <v>#N/A</v>
      </c>
      <c r="D590" s="15">
        <v>7.01</v>
      </c>
      <c r="E590" s="16" t="e">
        <v>#N/A</v>
      </c>
      <c r="F590" s="16" t="e">
        <v>#N/A</v>
      </c>
      <c r="G590" s="16" t="e">
        <v>#N/A</v>
      </c>
      <c r="H590" s="16" t="s">
        <v>8035</v>
      </c>
      <c r="I590" s="16"/>
      <c r="J590" s="16"/>
    </row>
    <row r="591" spans="1:10">
      <c r="A591" s="16">
        <v>4422</v>
      </c>
      <c r="B591" s="16" t="s">
        <v>1787</v>
      </c>
      <c r="C591" s="16" t="e">
        <v>#N/A</v>
      </c>
      <c r="D591" s="15">
        <v>63.39</v>
      </c>
      <c r="E591" s="16" t="e">
        <v>#N/A</v>
      </c>
      <c r="F591" s="16" t="e">
        <v>#N/A</v>
      </c>
      <c r="G591" s="16" t="e">
        <v>#N/A</v>
      </c>
      <c r="H591" s="16" t="s">
        <v>8035</v>
      </c>
      <c r="I591" s="16"/>
      <c r="J591" s="16"/>
    </row>
    <row r="592" spans="1:10">
      <c r="A592" s="16">
        <v>4424</v>
      </c>
      <c r="B592" s="16" t="s">
        <v>1788</v>
      </c>
      <c r="C592" s="16">
        <v>11</v>
      </c>
      <c r="D592" s="15">
        <v>10.66</v>
      </c>
      <c r="E592" s="16">
        <v>11.02</v>
      </c>
      <c r="F592" s="16">
        <v>10.65</v>
      </c>
      <c r="G592" s="16">
        <v>2108459</v>
      </c>
      <c r="H592" s="16" t="s">
        <v>8036</v>
      </c>
      <c r="I592" s="16"/>
      <c r="J592" s="16"/>
    </row>
    <row r="593" spans="1:10">
      <c r="A593" s="16">
        <v>4426</v>
      </c>
      <c r="B593" s="16" t="s">
        <v>1790</v>
      </c>
      <c r="C593" s="16">
        <v>3.75</v>
      </c>
      <c r="D593" s="15">
        <v>3.71</v>
      </c>
      <c r="E593" s="16">
        <v>3.79</v>
      </c>
      <c r="F593" s="16">
        <v>3.66</v>
      </c>
      <c r="G593" s="16">
        <v>807014</v>
      </c>
      <c r="H593" s="16" t="s">
        <v>8035</v>
      </c>
      <c r="I593" s="16"/>
      <c r="J593" s="16"/>
    </row>
    <row r="594" spans="1:10">
      <c r="A594" s="16">
        <v>4442</v>
      </c>
      <c r="B594" s="16" t="s">
        <v>1794</v>
      </c>
      <c r="C594" s="16" t="e">
        <v>#N/A</v>
      </c>
      <c r="D594" s="15">
        <v>76.7</v>
      </c>
      <c r="E594" s="16" t="e">
        <v>#N/A</v>
      </c>
      <c r="F594" s="16" t="e">
        <v>#N/A</v>
      </c>
      <c r="G594" s="16" t="e">
        <v>#N/A</v>
      </c>
      <c r="H594" s="16" t="s">
        <v>8036</v>
      </c>
      <c r="I594" s="16"/>
      <c r="J594" s="16"/>
    </row>
    <row r="595" spans="1:10">
      <c r="A595" s="16">
        <v>4459</v>
      </c>
      <c r="B595" s="16" t="s">
        <v>1801</v>
      </c>
      <c r="C595" s="16">
        <v>22.97</v>
      </c>
      <c r="D595" s="15">
        <v>22.82</v>
      </c>
      <c r="E595" s="16">
        <v>22.98</v>
      </c>
      <c r="F595" s="16">
        <v>22.59</v>
      </c>
      <c r="G595" s="16">
        <v>507781</v>
      </c>
      <c r="H595" s="16" t="s">
        <v>8035</v>
      </c>
      <c r="I595" s="16"/>
      <c r="J595" s="16"/>
    </row>
    <row r="596" spans="1:10">
      <c r="A596" s="16">
        <v>4468</v>
      </c>
      <c r="B596" s="16" t="s">
        <v>1804</v>
      </c>
      <c r="C596" s="16">
        <v>55.24</v>
      </c>
      <c r="D596" s="15">
        <v>55.45</v>
      </c>
      <c r="E596" s="16">
        <v>55.5</v>
      </c>
      <c r="F596" s="16">
        <v>54.9</v>
      </c>
      <c r="G596" s="16">
        <v>94766</v>
      </c>
      <c r="H596" s="16" t="s">
        <v>8036</v>
      </c>
      <c r="I596" s="16"/>
      <c r="J596" s="16"/>
    </row>
    <row r="597" spans="1:10">
      <c r="A597" s="16">
        <v>4470</v>
      </c>
      <c r="B597" s="16" t="s">
        <v>1805</v>
      </c>
      <c r="C597" s="16" t="e">
        <v>#N/A</v>
      </c>
      <c r="D597" s="15">
        <v>48.45</v>
      </c>
      <c r="E597" s="16" t="e">
        <v>#N/A</v>
      </c>
      <c r="F597" s="16" t="e">
        <v>#N/A</v>
      </c>
      <c r="G597" s="16" t="e">
        <v>#N/A</v>
      </c>
      <c r="H597" s="16" t="s">
        <v>8035</v>
      </c>
      <c r="I597" s="16"/>
      <c r="J597" s="16"/>
    </row>
    <row r="598" spans="1:10">
      <c r="A598" s="16">
        <v>4471</v>
      </c>
      <c r="B598" s="16" t="s">
        <v>1806</v>
      </c>
      <c r="C598" s="16" t="e">
        <v>#N/A</v>
      </c>
      <c r="D598" s="15">
        <v>120.62</v>
      </c>
      <c r="E598" s="16" t="e">
        <v>#N/A</v>
      </c>
      <c r="F598" s="16" t="e">
        <v>#N/A</v>
      </c>
      <c r="G598" s="16" t="e">
        <v>#N/A</v>
      </c>
      <c r="H598" s="16" t="s">
        <v>8035</v>
      </c>
      <c r="I598" s="16"/>
      <c r="J598" s="16"/>
    </row>
    <row r="599" spans="1:10">
      <c r="A599" s="16">
        <v>4476</v>
      </c>
      <c r="B599" s="16" t="s">
        <v>1807</v>
      </c>
      <c r="C599" s="16" t="e">
        <v>#N/A</v>
      </c>
      <c r="D599" s="15">
        <v>91.26</v>
      </c>
      <c r="E599" s="16" t="e">
        <v>#N/A</v>
      </c>
      <c r="F599" s="16" t="e">
        <v>#N/A</v>
      </c>
      <c r="G599" s="16" t="e">
        <v>#N/A</v>
      </c>
      <c r="H599" s="16" t="s">
        <v>8036</v>
      </c>
      <c r="I599" s="16"/>
      <c r="J599" s="16"/>
    </row>
    <row r="600" spans="1:10">
      <c r="A600" s="16">
        <v>4479</v>
      </c>
      <c r="B600" s="16" t="s">
        <v>1808</v>
      </c>
      <c r="C600" s="16">
        <v>94.5</v>
      </c>
      <c r="D600" s="15">
        <v>94.58</v>
      </c>
      <c r="E600" s="16">
        <v>94.82</v>
      </c>
      <c r="F600" s="16">
        <v>93.54</v>
      </c>
      <c r="G600" s="16">
        <v>258435</v>
      </c>
      <c r="H600" s="16" t="s">
        <v>8036</v>
      </c>
      <c r="I600" s="16"/>
      <c r="J600" s="16"/>
    </row>
    <row r="601" spans="1:10">
      <c r="A601" s="16">
        <v>4490</v>
      </c>
      <c r="B601" s="16" t="s">
        <v>1812</v>
      </c>
      <c r="C601" s="16">
        <v>5.73</v>
      </c>
      <c r="D601" s="15">
        <v>5.47</v>
      </c>
      <c r="E601" s="16">
        <v>5.79</v>
      </c>
      <c r="F601" s="16">
        <v>5.4050000000000002</v>
      </c>
      <c r="G601" s="16">
        <v>6540153</v>
      </c>
      <c r="H601" s="16" t="s">
        <v>8036</v>
      </c>
      <c r="I601" s="16"/>
      <c r="J601" s="16"/>
    </row>
    <row r="602" spans="1:10">
      <c r="A602" s="16">
        <v>4495</v>
      </c>
      <c r="B602" s="16" t="s">
        <v>1816</v>
      </c>
      <c r="C602" s="16" t="e">
        <v>#N/A</v>
      </c>
      <c r="D602" s="15">
        <v>122.69</v>
      </c>
      <c r="E602" s="16" t="e">
        <v>#N/A</v>
      </c>
      <c r="F602" s="16" t="e">
        <v>#N/A</v>
      </c>
      <c r="G602" s="16" t="e">
        <v>#N/A</v>
      </c>
      <c r="H602" s="16" t="s">
        <v>8035</v>
      </c>
      <c r="I602" s="16"/>
      <c r="J602" s="16"/>
    </row>
    <row r="603" spans="1:10">
      <c r="A603" s="16">
        <v>4499</v>
      </c>
      <c r="B603" s="16" t="s">
        <v>1820</v>
      </c>
      <c r="C603" s="16" t="e">
        <v>#N/A</v>
      </c>
      <c r="D603" s="15">
        <v>857.14</v>
      </c>
      <c r="E603" s="16" t="e">
        <v>#N/A</v>
      </c>
      <c r="F603" s="16" t="e">
        <v>#N/A</v>
      </c>
      <c r="G603" s="16" t="e">
        <v>#N/A</v>
      </c>
      <c r="H603" s="16" t="s">
        <v>8036</v>
      </c>
      <c r="I603" s="16"/>
      <c r="J603" s="16"/>
    </row>
    <row r="604" spans="1:10">
      <c r="A604" s="16">
        <v>4500</v>
      </c>
      <c r="B604" s="16" t="s">
        <v>1821</v>
      </c>
      <c r="C604" s="16">
        <v>133.38999999999999</v>
      </c>
      <c r="D604" s="15">
        <v>133.22999999999999</v>
      </c>
      <c r="E604" s="16">
        <v>133.63999999999999</v>
      </c>
      <c r="F604" s="16">
        <v>132.51</v>
      </c>
      <c r="G604" s="16">
        <v>156802</v>
      </c>
      <c r="H604" s="16" t="s">
        <v>8385</v>
      </c>
      <c r="I604" s="16"/>
      <c r="J604" s="16"/>
    </row>
    <row r="605" spans="1:10">
      <c r="A605" s="16">
        <v>4516</v>
      </c>
      <c r="B605" s="16" t="s">
        <v>1828</v>
      </c>
      <c r="C605" s="16">
        <v>68.040000000000006</v>
      </c>
      <c r="D605" s="15">
        <v>67.86</v>
      </c>
      <c r="E605" s="16">
        <v>68.08</v>
      </c>
      <c r="F605" s="16">
        <v>67.650000000000006</v>
      </c>
      <c r="G605" s="16">
        <v>92776</v>
      </c>
      <c r="H605" s="16" t="s">
        <v>8036</v>
      </c>
      <c r="I605" s="16"/>
      <c r="J605" s="16"/>
    </row>
    <row r="606" spans="1:10">
      <c r="A606" s="16">
        <v>4521</v>
      </c>
      <c r="B606" s="16" t="s">
        <v>1833</v>
      </c>
      <c r="C606" s="16">
        <v>3.65</v>
      </c>
      <c r="D606" s="15">
        <v>3.57</v>
      </c>
      <c r="E606" s="16">
        <v>3.69</v>
      </c>
      <c r="F606" s="16">
        <v>3.52</v>
      </c>
      <c r="G606" s="16">
        <v>3858607</v>
      </c>
      <c r="H606" s="16" t="s">
        <v>8035</v>
      </c>
      <c r="I606" s="16"/>
      <c r="J606" s="16"/>
    </row>
    <row r="607" spans="1:10">
      <c r="A607" s="16">
        <v>6396</v>
      </c>
      <c r="B607" s="16" t="s">
        <v>1841</v>
      </c>
      <c r="C607" s="16">
        <v>29.1</v>
      </c>
      <c r="D607" s="15">
        <v>28.97</v>
      </c>
      <c r="E607" s="16">
        <v>29.1</v>
      </c>
      <c r="F607" s="16">
        <v>28.61</v>
      </c>
      <c r="G607" s="16">
        <v>108050</v>
      </c>
      <c r="H607" s="16" t="s">
        <v>8385</v>
      </c>
      <c r="I607" s="16"/>
      <c r="J607" s="16"/>
    </row>
    <row r="608" spans="1:10">
      <c r="A608" s="16">
        <v>6398</v>
      </c>
      <c r="B608" s="16" t="s">
        <v>4467</v>
      </c>
      <c r="C608" s="16" t="e">
        <v>#N/A</v>
      </c>
      <c r="D608" s="15">
        <v>73.25</v>
      </c>
      <c r="E608" s="16" t="e">
        <v>#N/A</v>
      </c>
      <c r="F608" s="16" t="e">
        <v>#N/A</v>
      </c>
      <c r="G608" s="16" t="e">
        <v>#N/A</v>
      </c>
      <c r="H608" s="16" t="s">
        <v>8385</v>
      </c>
      <c r="I608" s="16"/>
      <c r="J608" s="16"/>
    </row>
    <row r="609" spans="1:10">
      <c r="A609" s="16">
        <v>6399</v>
      </c>
      <c r="B609" s="16" t="s">
        <v>1842</v>
      </c>
      <c r="C609" s="16">
        <v>81.8</v>
      </c>
      <c r="D609" s="15">
        <v>82</v>
      </c>
      <c r="E609" s="16">
        <v>83.25</v>
      </c>
      <c r="F609" s="16">
        <v>80.650000000000006</v>
      </c>
      <c r="G609" s="16">
        <v>43836</v>
      </c>
      <c r="H609" s="16" t="s">
        <v>8036</v>
      </c>
      <c r="I609" s="16"/>
      <c r="J609" s="16"/>
    </row>
    <row r="610" spans="1:10">
      <c r="A610" s="16">
        <v>6400</v>
      </c>
      <c r="B610" s="16" t="s">
        <v>1843</v>
      </c>
      <c r="C610" s="16">
        <v>54.76</v>
      </c>
      <c r="D610" s="15">
        <v>55.81</v>
      </c>
      <c r="E610" s="16">
        <v>57</v>
      </c>
      <c r="F610" s="16">
        <v>54.61</v>
      </c>
      <c r="G610" s="16">
        <v>178735</v>
      </c>
      <c r="H610" s="16" t="s">
        <v>8385</v>
      </c>
      <c r="I610" s="16"/>
      <c r="J610" s="16"/>
    </row>
    <row r="611" spans="1:10">
      <c r="A611" s="16">
        <v>6401</v>
      </c>
      <c r="B611" s="16" t="s">
        <v>4505</v>
      </c>
      <c r="C611" s="16" t="e">
        <v>#N/A</v>
      </c>
      <c r="D611" s="15">
        <v>63.75</v>
      </c>
      <c r="E611" s="16" t="e">
        <v>#N/A</v>
      </c>
      <c r="F611" s="16" t="e">
        <v>#N/A</v>
      </c>
      <c r="G611" s="16" t="e">
        <v>#N/A</v>
      </c>
      <c r="H611" s="16" t="s">
        <v>8036</v>
      </c>
      <c r="I611" s="16"/>
      <c r="J611" s="16"/>
    </row>
    <row r="612" spans="1:10">
      <c r="A612" s="16">
        <v>6402</v>
      </c>
      <c r="B612" s="16" t="s">
        <v>1844</v>
      </c>
      <c r="C612" s="16" t="e">
        <v>#N/A</v>
      </c>
      <c r="D612" s="15">
        <v>79.73</v>
      </c>
      <c r="E612" s="16" t="e">
        <v>#N/A</v>
      </c>
      <c r="F612" s="16" t="e">
        <v>#N/A</v>
      </c>
      <c r="G612" s="16" t="e">
        <v>#N/A</v>
      </c>
      <c r="H612" s="16" t="s">
        <v>8036</v>
      </c>
      <c r="I612" s="16"/>
      <c r="J612" s="16"/>
    </row>
    <row r="613" spans="1:10">
      <c r="A613" s="16">
        <v>6404</v>
      </c>
      <c r="B613" s="16" t="s">
        <v>1845</v>
      </c>
      <c r="C613" s="16" t="e">
        <v>#N/A</v>
      </c>
      <c r="D613" s="15">
        <v>122.49</v>
      </c>
      <c r="E613" s="16" t="e">
        <v>#N/A</v>
      </c>
      <c r="F613" s="16" t="e">
        <v>#N/A</v>
      </c>
      <c r="G613" s="16" t="e">
        <v>#N/A</v>
      </c>
      <c r="H613" s="16" t="s">
        <v>8036</v>
      </c>
      <c r="I613" s="16"/>
      <c r="J613" s="16"/>
    </row>
    <row r="614" spans="1:10">
      <c r="A614" s="16">
        <v>6405</v>
      </c>
      <c r="B614" s="16" t="s">
        <v>1846</v>
      </c>
      <c r="C614" s="16">
        <v>81.28</v>
      </c>
      <c r="D614" s="15">
        <v>80.709999999999994</v>
      </c>
      <c r="E614" s="16">
        <v>81.28</v>
      </c>
      <c r="F614" s="16">
        <v>80.5</v>
      </c>
      <c r="G614" s="16">
        <v>76948</v>
      </c>
      <c r="H614" s="16" t="s">
        <v>8036</v>
      </c>
      <c r="I614" s="16"/>
      <c r="J614" s="16"/>
    </row>
    <row r="615" spans="1:10">
      <c r="A615" s="16">
        <v>6406</v>
      </c>
      <c r="B615" s="16" t="s">
        <v>1847</v>
      </c>
      <c r="C615" s="16">
        <v>40.450000000000003</v>
      </c>
      <c r="D615" s="15">
        <v>40</v>
      </c>
      <c r="E615" s="16">
        <v>40.450000000000003</v>
      </c>
      <c r="F615" s="16">
        <v>39.78</v>
      </c>
      <c r="G615" s="16">
        <v>137414</v>
      </c>
      <c r="H615" s="16" t="s">
        <v>8036</v>
      </c>
      <c r="I615" s="16"/>
      <c r="J615" s="16"/>
    </row>
    <row r="616" spans="1:10">
      <c r="A616" s="16">
        <v>6407</v>
      </c>
      <c r="B616" s="16" t="s">
        <v>1848</v>
      </c>
      <c r="C616" s="16">
        <v>80.569999999999993</v>
      </c>
      <c r="D616" s="15">
        <v>81.5</v>
      </c>
      <c r="E616" s="16">
        <v>81.59</v>
      </c>
      <c r="F616" s="16">
        <v>80.12</v>
      </c>
      <c r="G616" s="16">
        <v>148858</v>
      </c>
      <c r="H616" s="16" t="s">
        <v>8035</v>
      </c>
      <c r="I616" s="16"/>
      <c r="J616" s="16"/>
    </row>
    <row r="617" spans="1:10">
      <c r="A617" s="16">
        <v>6408</v>
      </c>
      <c r="B617" s="16" t="s">
        <v>4547</v>
      </c>
      <c r="C617" s="16">
        <v>25.1</v>
      </c>
      <c r="D617" s="15">
        <v>24.97</v>
      </c>
      <c r="E617" s="16">
        <v>25.25</v>
      </c>
      <c r="F617" s="16">
        <v>24.95</v>
      </c>
      <c r="G617" s="16">
        <v>213851</v>
      </c>
      <c r="H617" s="16" t="s">
        <v>8036</v>
      </c>
      <c r="I617" s="16"/>
      <c r="J617" s="16"/>
    </row>
    <row r="618" spans="1:10">
      <c r="A618" s="16">
        <v>6409</v>
      </c>
      <c r="B618" s="16" t="s">
        <v>4565</v>
      </c>
      <c r="C618" s="16" t="e">
        <v>#N/A</v>
      </c>
      <c r="D618" s="15">
        <v>7.65</v>
      </c>
      <c r="E618" s="16" t="e">
        <v>#N/A</v>
      </c>
      <c r="F618" s="16" t="e">
        <v>#N/A</v>
      </c>
      <c r="G618" s="16" t="e">
        <v>#N/A</v>
      </c>
      <c r="H618" s="16" t="s">
        <v>8036</v>
      </c>
      <c r="I618" s="16"/>
      <c r="J618" s="16"/>
    </row>
    <row r="619" spans="1:10">
      <c r="A619" s="16">
        <v>6410</v>
      </c>
      <c r="B619" s="16" t="s">
        <v>4842</v>
      </c>
      <c r="C619" s="16" t="e">
        <v>#N/A</v>
      </c>
      <c r="D619" s="15">
        <v>79.010000000000005</v>
      </c>
      <c r="E619" s="16" t="e">
        <v>#N/A</v>
      </c>
      <c r="F619" s="16" t="e">
        <v>#N/A</v>
      </c>
      <c r="G619" s="16" t="e">
        <v>#N/A</v>
      </c>
      <c r="H619" s="16" t="s">
        <v>8035</v>
      </c>
      <c r="I619" s="16"/>
      <c r="J619" s="16"/>
    </row>
    <row r="620" spans="1:10">
      <c r="A620" s="16">
        <v>6411</v>
      </c>
      <c r="B620" s="16" t="s">
        <v>1849</v>
      </c>
      <c r="C620" s="16" t="e">
        <v>#N/A</v>
      </c>
      <c r="D620" s="15">
        <v>22.3</v>
      </c>
      <c r="E620" s="16" t="e">
        <v>#N/A</v>
      </c>
      <c r="F620" s="16" t="e">
        <v>#N/A</v>
      </c>
      <c r="G620" s="16" t="e">
        <v>#N/A</v>
      </c>
      <c r="H620" s="16" t="s">
        <v>8036</v>
      </c>
      <c r="I620" s="16"/>
      <c r="J620" s="16"/>
    </row>
    <row r="621" spans="1:10">
      <c r="A621" s="16">
        <v>6412</v>
      </c>
      <c r="B621" s="16" t="s">
        <v>1850</v>
      </c>
      <c r="C621" s="16">
        <v>64.19</v>
      </c>
      <c r="D621" s="15">
        <v>63.8</v>
      </c>
      <c r="E621" s="16">
        <v>64.375</v>
      </c>
      <c r="F621" s="16">
        <v>63.59</v>
      </c>
      <c r="G621" s="16">
        <v>174877</v>
      </c>
      <c r="H621" s="16" t="s">
        <v>8386</v>
      </c>
      <c r="I621" s="16"/>
      <c r="J621" s="16"/>
    </row>
    <row r="622" spans="1:10">
      <c r="A622" s="16">
        <v>6414</v>
      </c>
      <c r="B622" s="16" t="s">
        <v>1851</v>
      </c>
      <c r="C622" s="16" t="e">
        <v>#N/A</v>
      </c>
      <c r="D622" s="15">
        <v>30.64</v>
      </c>
      <c r="E622" s="16" t="e">
        <v>#N/A</v>
      </c>
      <c r="F622" s="16" t="e">
        <v>#N/A</v>
      </c>
      <c r="G622" s="16" t="e">
        <v>#N/A</v>
      </c>
      <c r="H622" s="16" t="s">
        <v>8386</v>
      </c>
      <c r="I622" s="16"/>
      <c r="J622" s="16"/>
    </row>
    <row r="623" spans="1:10">
      <c r="A623" s="16">
        <v>6415</v>
      </c>
      <c r="B623" s="16" t="s">
        <v>1852</v>
      </c>
      <c r="C623" s="16">
        <v>80.2</v>
      </c>
      <c r="D623" s="15">
        <v>79.34</v>
      </c>
      <c r="E623" s="16">
        <v>80.34</v>
      </c>
      <c r="F623" s="16">
        <v>78.930000000000007</v>
      </c>
      <c r="G623" s="16">
        <v>69101</v>
      </c>
      <c r="H623" s="16" t="s">
        <v>8036</v>
      </c>
      <c r="I623" s="16"/>
      <c r="J623" s="16"/>
    </row>
    <row r="624" spans="1:10">
      <c r="A624" s="16">
        <v>6416</v>
      </c>
      <c r="B624" s="16" t="s">
        <v>4604</v>
      </c>
      <c r="C624" s="16" t="e">
        <v>#N/A</v>
      </c>
      <c r="D624" s="15">
        <v>52.55</v>
      </c>
      <c r="E624" s="16" t="e">
        <v>#N/A</v>
      </c>
      <c r="F624" s="16" t="e">
        <v>#N/A</v>
      </c>
      <c r="G624" s="16" t="e">
        <v>#N/A</v>
      </c>
      <c r="H624" s="16" t="s">
        <v>8036</v>
      </c>
      <c r="I624" s="16"/>
      <c r="J624" s="16"/>
    </row>
    <row r="625" spans="1:10">
      <c r="A625" s="16">
        <v>6417</v>
      </c>
      <c r="B625" s="16" t="s">
        <v>1853</v>
      </c>
      <c r="C625" s="16" t="e">
        <v>#N/A</v>
      </c>
      <c r="D625" s="15">
        <v>94.66</v>
      </c>
      <c r="E625" s="16" t="e">
        <v>#N/A</v>
      </c>
      <c r="F625" s="16" t="e">
        <v>#N/A</v>
      </c>
      <c r="G625" s="16" t="e">
        <v>#N/A</v>
      </c>
      <c r="H625" s="16" t="s">
        <v>8036</v>
      </c>
      <c r="I625" s="16"/>
      <c r="J625" s="16"/>
    </row>
    <row r="626" spans="1:10">
      <c r="A626" s="16">
        <v>6419</v>
      </c>
      <c r="B626" s="16" t="s">
        <v>1854</v>
      </c>
      <c r="C626" s="16">
        <v>59.85</v>
      </c>
      <c r="D626" s="15">
        <v>59.22</v>
      </c>
      <c r="E626" s="16">
        <v>59.85</v>
      </c>
      <c r="F626" s="16">
        <v>59.13</v>
      </c>
      <c r="G626" s="16">
        <v>100066</v>
      </c>
      <c r="H626" s="16" t="s">
        <v>8036</v>
      </c>
      <c r="I626" s="16"/>
      <c r="J626" s="16"/>
    </row>
    <row r="627" spans="1:10">
      <c r="A627" s="16">
        <v>6420</v>
      </c>
      <c r="B627" s="16" t="s">
        <v>1855</v>
      </c>
      <c r="C627" s="16" t="e">
        <v>#N/A</v>
      </c>
      <c r="D627" s="15">
        <v>72.59</v>
      </c>
      <c r="E627" s="16" t="e">
        <v>#N/A</v>
      </c>
      <c r="F627" s="16" t="e">
        <v>#N/A</v>
      </c>
      <c r="G627" s="16" t="e">
        <v>#N/A</v>
      </c>
      <c r="H627" s="16" t="s">
        <v>8036</v>
      </c>
      <c r="I627" s="16"/>
      <c r="J627" s="16"/>
    </row>
    <row r="628" spans="1:10">
      <c r="A628" s="16">
        <v>6421</v>
      </c>
      <c r="B628" s="16" t="s">
        <v>1856</v>
      </c>
      <c r="C628" s="16" t="e">
        <v>#N/A</v>
      </c>
      <c r="D628" s="15">
        <v>102.6</v>
      </c>
      <c r="E628" s="16" t="e">
        <v>#N/A</v>
      </c>
      <c r="F628" s="16" t="e">
        <v>#N/A</v>
      </c>
      <c r="G628" s="16" t="e">
        <v>#N/A</v>
      </c>
      <c r="H628" s="16" t="s">
        <v>8036</v>
      </c>
      <c r="I628" s="16"/>
      <c r="J628" s="16"/>
    </row>
    <row r="629" spans="1:10">
      <c r="A629" s="16">
        <v>6422</v>
      </c>
      <c r="B629" s="16" t="s">
        <v>4752</v>
      </c>
      <c r="C629" s="16">
        <v>78.34</v>
      </c>
      <c r="D629" s="15">
        <v>78.81</v>
      </c>
      <c r="E629" s="16">
        <v>78.86</v>
      </c>
      <c r="F629" s="16">
        <v>78.08</v>
      </c>
      <c r="G629" s="16">
        <v>35282</v>
      </c>
      <c r="H629" s="16" t="s">
        <v>8036</v>
      </c>
      <c r="I629" s="16"/>
      <c r="J629" s="16"/>
    </row>
    <row r="630" spans="1:10">
      <c r="A630" s="16">
        <v>6424</v>
      </c>
      <c r="B630" s="16" t="s">
        <v>4666</v>
      </c>
      <c r="C630" s="16">
        <v>15.68</v>
      </c>
      <c r="D630" s="15">
        <v>15.71</v>
      </c>
      <c r="E630" s="16">
        <v>15.78</v>
      </c>
      <c r="F630" s="16">
        <v>15.54</v>
      </c>
      <c r="G630" s="16">
        <v>77361</v>
      </c>
      <c r="H630" s="16" t="s">
        <v>8036</v>
      </c>
      <c r="I630" s="16"/>
      <c r="J630" s="16"/>
    </row>
    <row r="631" spans="1:10">
      <c r="A631" s="16">
        <v>6425</v>
      </c>
      <c r="B631" s="16" t="s">
        <v>4760</v>
      </c>
      <c r="C631" s="16" t="e">
        <v>#N/A</v>
      </c>
      <c r="D631" s="15">
        <v>24.3</v>
      </c>
      <c r="E631" s="16" t="e">
        <v>#N/A</v>
      </c>
      <c r="F631" s="16" t="e">
        <v>#N/A</v>
      </c>
      <c r="G631" s="16" t="e">
        <v>#N/A</v>
      </c>
      <c r="H631" s="16" t="s">
        <v>8036</v>
      </c>
      <c r="I631" s="16"/>
      <c r="J631" s="16"/>
    </row>
    <row r="632" spans="1:10">
      <c r="A632" s="16">
        <v>6426</v>
      </c>
      <c r="B632" s="16" t="s">
        <v>1857</v>
      </c>
      <c r="C632" s="16" t="e">
        <v>#N/A</v>
      </c>
      <c r="D632" s="15">
        <v>36.64</v>
      </c>
      <c r="E632" s="16" t="e">
        <v>#N/A</v>
      </c>
      <c r="F632" s="16" t="e">
        <v>#N/A</v>
      </c>
      <c r="G632" s="16" t="e">
        <v>#N/A</v>
      </c>
      <c r="H632" s="16" t="s">
        <v>8035</v>
      </c>
      <c r="I632" s="16"/>
      <c r="J632" s="16"/>
    </row>
    <row r="633" spans="1:10">
      <c r="A633" s="16">
        <v>6427</v>
      </c>
      <c r="B633" s="16" t="s">
        <v>1858</v>
      </c>
      <c r="C633" s="16" t="e">
        <v>#N/A</v>
      </c>
      <c r="D633" s="15">
        <v>21.81</v>
      </c>
      <c r="E633" s="16" t="e">
        <v>#N/A</v>
      </c>
      <c r="F633" s="16" t="e">
        <v>#N/A</v>
      </c>
      <c r="G633" s="16" t="e">
        <v>#N/A</v>
      </c>
      <c r="H633" s="16" t="s">
        <v>8036</v>
      </c>
      <c r="I633" s="16"/>
      <c r="J633" s="16"/>
    </row>
    <row r="634" spans="1:10">
      <c r="A634" s="16">
        <v>6428</v>
      </c>
      <c r="B634" s="16" t="s">
        <v>4722</v>
      </c>
      <c r="C634" s="16" t="e">
        <v>#N/A</v>
      </c>
      <c r="D634" s="15">
        <v>23.25</v>
      </c>
      <c r="E634" s="16" t="e">
        <v>#N/A</v>
      </c>
      <c r="F634" s="16" t="e">
        <v>#N/A</v>
      </c>
      <c r="G634" s="16" t="e">
        <v>#N/A</v>
      </c>
      <c r="H634" s="16" t="s">
        <v>8036</v>
      </c>
      <c r="I634" s="16"/>
      <c r="J634" s="16"/>
    </row>
    <row r="635" spans="1:10">
      <c r="A635" s="16">
        <v>6429</v>
      </c>
      <c r="B635" s="16" t="s">
        <v>4738</v>
      </c>
      <c r="C635" s="16" t="e">
        <v>#N/A</v>
      </c>
      <c r="D635" s="15">
        <v>47.16</v>
      </c>
      <c r="E635" s="16" t="e">
        <v>#N/A</v>
      </c>
      <c r="F635" s="16" t="e">
        <v>#N/A</v>
      </c>
      <c r="G635" s="16" t="e">
        <v>#N/A</v>
      </c>
      <c r="H635" s="16" t="s">
        <v>8036</v>
      </c>
      <c r="I635" s="16"/>
      <c r="J635" s="16"/>
    </row>
    <row r="636" spans="1:10">
      <c r="A636" s="16">
        <v>6430</v>
      </c>
      <c r="B636" s="16" t="s">
        <v>1859</v>
      </c>
      <c r="C636" s="16" t="e">
        <v>#N/A</v>
      </c>
      <c r="D636" s="15">
        <v>104.47</v>
      </c>
      <c r="E636" s="16" t="e">
        <v>#N/A</v>
      </c>
      <c r="F636" s="16" t="e">
        <v>#N/A</v>
      </c>
      <c r="G636" s="16" t="e">
        <v>#N/A</v>
      </c>
      <c r="H636" s="16" t="s">
        <v>8036</v>
      </c>
      <c r="I636" s="16"/>
      <c r="J636" s="16"/>
    </row>
    <row r="637" spans="1:10">
      <c r="A637" s="16">
        <v>6431</v>
      </c>
      <c r="B637" s="16" t="s">
        <v>1860</v>
      </c>
      <c r="C637" s="16">
        <v>168.3</v>
      </c>
      <c r="D637" s="15">
        <v>163.72999999999999</v>
      </c>
      <c r="E637" s="16">
        <v>168.3</v>
      </c>
      <c r="F637" s="16">
        <v>162.33000000000001</v>
      </c>
      <c r="G637" s="16">
        <v>442313</v>
      </c>
      <c r="H637" s="16" t="s">
        <v>8035</v>
      </c>
      <c r="I637" s="16"/>
      <c r="J637" s="16"/>
    </row>
    <row r="638" spans="1:10">
      <c r="A638" s="16">
        <v>6432</v>
      </c>
      <c r="B638" s="16" t="s">
        <v>1861</v>
      </c>
      <c r="C638" s="16" t="e">
        <v>#N/A</v>
      </c>
      <c r="D638" s="15">
        <v>18.8</v>
      </c>
      <c r="E638" s="16" t="e">
        <v>#N/A</v>
      </c>
      <c r="F638" s="16" t="e">
        <v>#N/A</v>
      </c>
      <c r="G638" s="16" t="e">
        <v>#N/A</v>
      </c>
      <c r="H638" s="16" t="s">
        <v>8385</v>
      </c>
      <c r="I638" s="16"/>
      <c r="J638" s="16"/>
    </row>
    <row r="639" spans="1:10">
      <c r="A639" s="16">
        <v>6435</v>
      </c>
      <c r="B639" s="16" t="s">
        <v>4612</v>
      </c>
      <c r="C639" s="16">
        <v>46.09</v>
      </c>
      <c r="D639" s="15">
        <v>45.99</v>
      </c>
      <c r="E639" s="16">
        <v>46.22</v>
      </c>
      <c r="F639" s="16">
        <v>45.82</v>
      </c>
      <c r="G639" s="16">
        <v>189192</v>
      </c>
      <c r="H639" s="16" t="s">
        <v>8385</v>
      </c>
      <c r="I639" s="16"/>
      <c r="J639" s="16"/>
    </row>
    <row r="640" spans="1:10">
      <c r="A640" s="16">
        <v>6437</v>
      </c>
      <c r="B640" s="16" t="s">
        <v>1862</v>
      </c>
      <c r="C640" s="16" t="e">
        <v>#N/A</v>
      </c>
      <c r="D640" s="15">
        <v>89.66</v>
      </c>
      <c r="E640" s="16" t="e">
        <v>#N/A</v>
      </c>
      <c r="F640" s="16" t="e">
        <v>#N/A</v>
      </c>
      <c r="G640" s="16" t="e">
        <v>#N/A</v>
      </c>
      <c r="H640" s="16" t="s">
        <v>8036</v>
      </c>
      <c r="I640" s="16"/>
      <c r="J640" s="16"/>
    </row>
    <row r="641" spans="1:10">
      <c r="A641" s="16">
        <v>6439</v>
      </c>
      <c r="B641" s="16" t="s">
        <v>4702</v>
      </c>
      <c r="C641" s="16">
        <v>32.46</v>
      </c>
      <c r="D641" s="15">
        <v>32.630000000000003</v>
      </c>
      <c r="E641" s="16">
        <v>32.81</v>
      </c>
      <c r="F641" s="16">
        <v>32.04</v>
      </c>
      <c r="G641" s="16">
        <v>54870</v>
      </c>
      <c r="H641" s="16" t="s">
        <v>8036</v>
      </c>
      <c r="I641" s="16"/>
      <c r="J641" s="16"/>
    </row>
    <row r="642" spans="1:10">
      <c r="A642" s="16">
        <v>6440</v>
      </c>
      <c r="B642" s="16" t="s">
        <v>1863</v>
      </c>
      <c r="C642" s="16" t="e">
        <v>#N/A</v>
      </c>
      <c r="D642" s="15">
        <v>68.25</v>
      </c>
      <c r="E642" s="16" t="e">
        <v>#N/A</v>
      </c>
      <c r="F642" s="16" t="e">
        <v>#N/A</v>
      </c>
      <c r="G642" s="16" t="e">
        <v>#N/A</v>
      </c>
      <c r="H642" s="16" t="s">
        <v>8036</v>
      </c>
      <c r="I642" s="16"/>
      <c r="J642" s="16"/>
    </row>
    <row r="643" spans="1:10">
      <c r="A643" s="16">
        <v>6441</v>
      </c>
      <c r="B643" s="16" t="s">
        <v>4794</v>
      </c>
      <c r="C643" s="16" t="e">
        <v>#N/A</v>
      </c>
      <c r="D643" s="15">
        <v>124.2</v>
      </c>
      <c r="E643" s="16" t="e">
        <v>#N/A</v>
      </c>
      <c r="F643" s="16" t="e">
        <v>#N/A</v>
      </c>
      <c r="G643" s="16" t="e">
        <v>#N/A</v>
      </c>
      <c r="H643" s="16" t="s">
        <v>8385</v>
      </c>
      <c r="I643" s="16"/>
      <c r="J643" s="16"/>
    </row>
    <row r="644" spans="1:10">
      <c r="A644" s="16">
        <v>6444</v>
      </c>
      <c r="B644" s="16" t="s">
        <v>4535</v>
      </c>
      <c r="C644" s="16">
        <v>10.19</v>
      </c>
      <c r="D644" s="15">
        <v>10.28</v>
      </c>
      <c r="E644" s="16">
        <v>10.31</v>
      </c>
      <c r="F644" s="16">
        <v>10.130000000000001</v>
      </c>
      <c r="G644" s="16">
        <v>332785</v>
      </c>
      <c r="H644" s="16" t="s">
        <v>8036</v>
      </c>
      <c r="I644" s="16"/>
      <c r="J644" s="16"/>
    </row>
    <row r="645" spans="1:10">
      <c r="A645" s="16">
        <v>6445</v>
      </c>
      <c r="B645" s="16" t="s">
        <v>4822</v>
      </c>
      <c r="C645" s="16">
        <v>52.5</v>
      </c>
      <c r="D645" s="15">
        <v>54.05</v>
      </c>
      <c r="E645" s="16">
        <v>54.3</v>
      </c>
      <c r="F645" s="16">
        <v>52.4</v>
      </c>
      <c r="G645" s="16">
        <v>20844</v>
      </c>
      <c r="H645" s="16" t="s">
        <v>8036</v>
      </c>
      <c r="I645" s="16"/>
      <c r="J645" s="16"/>
    </row>
    <row r="646" spans="1:10">
      <c r="A646" s="16">
        <v>6446</v>
      </c>
      <c r="B646" s="16" t="s">
        <v>4836</v>
      </c>
      <c r="C646" s="16" t="e">
        <v>#N/A</v>
      </c>
      <c r="D646" s="15">
        <v>33.200000000000003</v>
      </c>
      <c r="E646" s="16" t="e">
        <v>#N/A</v>
      </c>
      <c r="F646" s="16" t="e">
        <v>#N/A</v>
      </c>
      <c r="G646" s="16" t="e">
        <v>#N/A</v>
      </c>
      <c r="H646" s="16" t="s">
        <v>8036</v>
      </c>
      <c r="I646" s="16"/>
      <c r="J646" s="16"/>
    </row>
    <row r="647" spans="1:10">
      <c r="A647" s="16">
        <v>6447</v>
      </c>
      <c r="B647" s="16" t="s">
        <v>1864</v>
      </c>
      <c r="C647" s="16" t="e">
        <v>#N/A</v>
      </c>
      <c r="D647" s="15">
        <v>38.58</v>
      </c>
      <c r="E647" s="16" t="e">
        <v>#N/A</v>
      </c>
      <c r="F647" s="16" t="e">
        <v>#N/A</v>
      </c>
      <c r="G647" s="16" t="e">
        <v>#N/A</v>
      </c>
      <c r="H647" s="16" t="s">
        <v>8035</v>
      </c>
      <c r="I647" s="16"/>
      <c r="J647" s="16"/>
    </row>
    <row r="648" spans="1:10">
      <c r="A648" s="16">
        <v>6449</v>
      </c>
      <c r="B648" s="16" t="s">
        <v>1865</v>
      </c>
      <c r="C648" s="16" t="e">
        <v>#N/A</v>
      </c>
      <c r="D648" s="15">
        <v>125.81</v>
      </c>
      <c r="E648" s="16" t="e">
        <v>#N/A</v>
      </c>
      <c r="F648" s="16" t="e">
        <v>#N/A</v>
      </c>
      <c r="G648" s="16" t="e">
        <v>#N/A</v>
      </c>
      <c r="H648" s="16" t="s">
        <v>8385</v>
      </c>
      <c r="I648" s="16"/>
      <c r="J648" s="16"/>
    </row>
    <row r="649" spans="1:10">
      <c r="A649" s="16">
        <v>6450</v>
      </c>
      <c r="B649" s="16" t="s">
        <v>1866</v>
      </c>
      <c r="C649" s="16" t="e">
        <v>#N/A</v>
      </c>
      <c r="D649" s="15">
        <v>54.82</v>
      </c>
      <c r="E649" s="16" t="e">
        <v>#N/A</v>
      </c>
      <c r="F649" s="16" t="e">
        <v>#N/A</v>
      </c>
      <c r="G649" s="16" t="e">
        <v>#N/A</v>
      </c>
      <c r="H649" s="16" t="s">
        <v>8386</v>
      </c>
      <c r="I649" s="16"/>
      <c r="J649" s="16"/>
    </row>
    <row r="650" spans="1:10">
      <c r="A650" s="16">
        <v>6451</v>
      </c>
      <c r="B650" s="16" t="s">
        <v>4930</v>
      </c>
      <c r="C650" s="16">
        <v>17.420000000000002</v>
      </c>
      <c r="D650" s="15">
        <v>17.36</v>
      </c>
      <c r="E650" s="16">
        <v>17.43</v>
      </c>
      <c r="F650" s="16">
        <v>17.25</v>
      </c>
      <c r="G650" s="16">
        <v>25967</v>
      </c>
      <c r="H650" s="16" t="s">
        <v>8036</v>
      </c>
      <c r="I650" s="16"/>
      <c r="J650" s="16"/>
    </row>
    <row r="651" spans="1:10">
      <c r="A651" s="16">
        <v>6452</v>
      </c>
      <c r="B651" s="16" t="s">
        <v>1867</v>
      </c>
      <c r="C651" s="16">
        <v>60.38</v>
      </c>
      <c r="D651" s="15">
        <v>60.13</v>
      </c>
      <c r="E651" s="16">
        <v>60.47</v>
      </c>
      <c r="F651" s="16">
        <v>59.83</v>
      </c>
      <c r="G651" s="16">
        <v>337959</v>
      </c>
      <c r="H651" s="16" t="s">
        <v>8036</v>
      </c>
      <c r="I651" s="16"/>
      <c r="J651" s="16"/>
    </row>
    <row r="652" spans="1:10">
      <c r="A652" s="16">
        <v>6453</v>
      </c>
      <c r="B652" s="16" t="s">
        <v>1868</v>
      </c>
      <c r="C652" s="16">
        <v>32.25</v>
      </c>
      <c r="D652" s="15">
        <v>33</v>
      </c>
      <c r="E652" s="16">
        <v>33.049999999999997</v>
      </c>
      <c r="F652" s="16">
        <v>32.049999999999997</v>
      </c>
      <c r="G652" s="16">
        <v>57917</v>
      </c>
      <c r="H652" s="16" t="s">
        <v>8386</v>
      </c>
      <c r="I652" s="16"/>
      <c r="J652" s="16"/>
    </row>
    <row r="653" spans="1:10">
      <c r="A653" s="16">
        <v>6454</v>
      </c>
      <c r="B653" s="16" t="s">
        <v>5242</v>
      </c>
      <c r="C653" s="16" t="e">
        <v>#N/A</v>
      </c>
      <c r="D653" s="15">
        <v>45.95</v>
      </c>
      <c r="E653" s="16" t="e">
        <v>#N/A</v>
      </c>
      <c r="F653" s="16" t="e">
        <v>#N/A</v>
      </c>
      <c r="G653" s="16" t="e">
        <v>#N/A</v>
      </c>
      <c r="H653" s="16" t="s">
        <v>8035</v>
      </c>
      <c r="I653" s="16"/>
      <c r="J653" s="16"/>
    </row>
    <row r="654" spans="1:10">
      <c r="A654" s="16">
        <v>6457</v>
      </c>
      <c r="B654" s="16" t="s">
        <v>4964</v>
      </c>
      <c r="C654" s="16" t="e">
        <v>#N/A</v>
      </c>
      <c r="D654" s="15">
        <v>144.97999999999999</v>
      </c>
      <c r="E654" s="16" t="e">
        <v>#N/A</v>
      </c>
      <c r="F654" s="16" t="e">
        <v>#N/A</v>
      </c>
      <c r="G654" s="16" t="e">
        <v>#N/A</v>
      </c>
      <c r="H654" s="16" t="s">
        <v>8036</v>
      </c>
      <c r="I654" s="16"/>
      <c r="J654" s="16"/>
    </row>
    <row r="655" spans="1:10">
      <c r="A655" s="16">
        <v>6458</v>
      </c>
      <c r="B655" s="16" t="s">
        <v>4976</v>
      </c>
      <c r="C655" s="16" t="e">
        <v>#N/A</v>
      </c>
      <c r="D655" s="15">
        <v>10.93</v>
      </c>
      <c r="E655" s="16" t="e">
        <v>#N/A</v>
      </c>
      <c r="F655" s="16" t="e">
        <v>#N/A</v>
      </c>
      <c r="G655" s="16" t="e">
        <v>#N/A</v>
      </c>
      <c r="H655" s="16" t="s">
        <v>8036</v>
      </c>
      <c r="I655" s="16"/>
      <c r="J655" s="16"/>
    </row>
    <row r="656" spans="1:10">
      <c r="A656" s="16">
        <v>6459</v>
      </c>
      <c r="B656" s="16" t="s">
        <v>1869</v>
      </c>
      <c r="C656" s="16" t="e">
        <v>#N/A</v>
      </c>
      <c r="D656" s="15">
        <v>78.680000000000007</v>
      </c>
      <c r="E656" s="16" t="e">
        <v>#N/A</v>
      </c>
      <c r="F656" s="16" t="e">
        <v>#N/A</v>
      </c>
      <c r="G656" s="16" t="e">
        <v>#N/A</v>
      </c>
      <c r="H656" s="16" t="s">
        <v>8036</v>
      </c>
      <c r="I656" s="16"/>
      <c r="J656" s="16"/>
    </row>
    <row r="657" spans="1:10">
      <c r="A657" s="16">
        <v>6460</v>
      </c>
      <c r="B657" s="16" t="s">
        <v>4969</v>
      </c>
      <c r="C657" s="16">
        <v>57.18</v>
      </c>
      <c r="D657" s="15">
        <v>57.11</v>
      </c>
      <c r="E657" s="16">
        <v>57.25</v>
      </c>
      <c r="F657" s="16">
        <v>56.41</v>
      </c>
      <c r="G657" s="16">
        <v>42852</v>
      </c>
      <c r="H657" s="16" t="s">
        <v>8036</v>
      </c>
      <c r="I657" s="16"/>
      <c r="J657" s="16"/>
    </row>
    <row r="658" spans="1:10">
      <c r="A658" s="16">
        <v>6461</v>
      </c>
      <c r="B658" s="16" t="s">
        <v>4989</v>
      </c>
      <c r="C658" s="16">
        <v>52.82</v>
      </c>
      <c r="D658" s="15">
        <v>52.35</v>
      </c>
      <c r="E658" s="16">
        <v>52.82</v>
      </c>
      <c r="F658" s="16">
        <v>52.22</v>
      </c>
      <c r="G658" s="16">
        <v>191155</v>
      </c>
      <c r="H658" s="16" t="s">
        <v>8036</v>
      </c>
      <c r="I658" s="16"/>
      <c r="J658" s="16"/>
    </row>
    <row r="659" spans="1:10">
      <c r="A659" s="16">
        <v>6466</v>
      </c>
      <c r="B659" s="16" t="s">
        <v>5042</v>
      </c>
      <c r="C659" s="16" t="e">
        <v>#N/A</v>
      </c>
      <c r="D659" s="15">
        <v>37.229999999999997</v>
      </c>
      <c r="E659" s="16" t="e">
        <v>#N/A</v>
      </c>
      <c r="F659" s="16" t="e">
        <v>#N/A</v>
      </c>
      <c r="G659" s="16" t="e">
        <v>#N/A</v>
      </c>
      <c r="H659" s="16" t="s">
        <v>8036</v>
      </c>
      <c r="I659" s="16"/>
      <c r="J659" s="16"/>
    </row>
    <row r="660" spans="1:10">
      <c r="A660" s="16">
        <v>6468</v>
      </c>
      <c r="B660" s="16" t="s">
        <v>1870</v>
      </c>
      <c r="C660" s="16">
        <v>22.62</v>
      </c>
      <c r="D660" s="15">
        <v>22.55</v>
      </c>
      <c r="E660" s="16">
        <v>23</v>
      </c>
      <c r="F660" s="16">
        <v>22.42</v>
      </c>
      <c r="G660" s="16">
        <v>609165</v>
      </c>
      <c r="H660" s="16" t="s">
        <v>8036</v>
      </c>
      <c r="I660" s="16"/>
      <c r="J660" s="16"/>
    </row>
    <row r="661" spans="1:10">
      <c r="A661" s="16">
        <v>6471</v>
      </c>
      <c r="B661" s="16" t="s">
        <v>1871</v>
      </c>
      <c r="C661" s="16">
        <v>36.14</v>
      </c>
      <c r="D661" s="15">
        <v>35.74</v>
      </c>
      <c r="E661" s="16">
        <v>36.340000000000003</v>
      </c>
      <c r="F661" s="16">
        <v>35.659999999999997</v>
      </c>
      <c r="G661" s="16">
        <v>378324</v>
      </c>
      <c r="H661" s="16" t="s">
        <v>8036</v>
      </c>
      <c r="I661" s="16"/>
      <c r="J661" s="16"/>
    </row>
    <row r="662" spans="1:10">
      <c r="A662" s="16">
        <v>6472</v>
      </c>
      <c r="B662" s="16" t="s">
        <v>1872</v>
      </c>
      <c r="C662" s="16">
        <v>47.55</v>
      </c>
      <c r="D662" s="15">
        <v>47.35</v>
      </c>
      <c r="E662" s="16">
        <v>47.68</v>
      </c>
      <c r="F662" s="16">
        <v>47.01</v>
      </c>
      <c r="G662" s="16">
        <v>38636</v>
      </c>
      <c r="H662" s="16" t="s">
        <v>8036</v>
      </c>
      <c r="I662" s="16"/>
      <c r="J662" s="16"/>
    </row>
    <row r="663" spans="1:10">
      <c r="A663" s="16">
        <v>6474</v>
      </c>
      <c r="B663" s="16" t="s">
        <v>5067</v>
      </c>
      <c r="C663" s="16">
        <v>29.85</v>
      </c>
      <c r="D663" s="15">
        <v>29.79</v>
      </c>
      <c r="E663" s="16">
        <v>29.91</v>
      </c>
      <c r="F663" s="16">
        <v>29.68</v>
      </c>
      <c r="G663" s="16">
        <v>34299</v>
      </c>
      <c r="H663" s="16" t="s">
        <v>8385</v>
      </c>
      <c r="I663" s="16"/>
      <c r="J663" s="16"/>
    </row>
    <row r="664" spans="1:10">
      <c r="A664" s="16">
        <v>6475</v>
      </c>
      <c r="B664" s="16" t="s">
        <v>1873</v>
      </c>
      <c r="C664" s="16">
        <v>16.62</v>
      </c>
      <c r="D664" s="15">
        <v>16.75</v>
      </c>
      <c r="E664" s="16">
        <v>16.93</v>
      </c>
      <c r="F664" s="16">
        <v>16.36</v>
      </c>
      <c r="G664" s="16">
        <v>349313</v>
      </c>
      <c r="H664" s="16" t="s">
        <v>8036</v>
      </c>
      <c r="I664" s="16"/>
      <c r="J664" s="16"/>
    </row>
    <row r="665" spans="1:10">
      <c r="A665" s="16">
        <v>6476</v>
      </c>
      <c r="B665" s="16" t="s">
        <v>1874</v>
      </c>
      <c r="C665" s="16">
        <v>96.38</v>
      </c>
      <c r="D665" s="15">
        <v>95.73</v>
      </c>
      <c r="E665" s="16">
        <v>96.62</v>
      </c>
      <c r="F665" s="16">
        <v>94.33</v>
      </c>
      <c r="G665" s="16">
        <v>218710</v>
      </c>
      <c r="H665" s="16" t="s">
        <v>8386</v>
      </c>
      <c r="I665" s="16"/>
      <c r="J665" s="16"/>
    </row>
    <row r="666" spans="1:10">
      <c r="A666" s="16">
        <v>6477</v>
      </c>
      <c r="B666" s="16" t="s">
        <v>5085</v>
      </c>
      <c r="C666" s="16">
        <v>17.2</v>
      </c>
      <c r="D666" s="15">
        <v>16.55</v>
      </c>
      <c r="E666" s="16">
        <v>17.3</v>
      </c>
      <c r="F666" s="16">
        <v>16.350000000000001</v>
      </c>
      <c r="G666" s="16">
        <v>30861</v>
      </c>
      <c r="H666" s="16" t="s">
        <v>8036</v>
      </c>
      <c r="I666" s="16"/>
      <c r="J666" s="16"/>
    </row>
    <row r="667" spans="1:10">
      <c r="A667" s="16">
        <v>6478</v>
      </c>
      <c r="B667" s="16" t="s">
        <v>1875</v>
      </c>
      <c r="C667" s="16" t="e">
        <v>#N/A</v>
      </c>
      <c r="D667" s="15">
        <v>27.06</v>
      </c>
      <c r="E667" s="16" t="e">
        <v>#N/A</v>
      </c>
      <c r="F667" s="16" t="e">
        <v>#N/A</v>
      </c>
      <c r="G667" s="16" t="e">
        <v>#N/A</v>
      </c>
      <c r="H667" s="16" t="s">
        <v>8036</v>
      </c>
      <c r="I667" s="16"/>
      <c r="J667" s="16"/>
    </row>
    <row r="668" spans="1:10">
      <c r="A668" s="16">
        <v>6480</v>
      </c>
      <c r="B668" s="16" t="s">
        <v>1876</v>
      </c>
      <c r="C668" s="16">
        <v>41.53</v>
      </c>
      <c r="D668" s="15">
        <v>41.55</v>
      </c>
      <c r="E668" s="16">
        <v>42.38</v>
      </c>
      <c r="F668" s="16">
        <v>41.26</v>
      </c>
      <c r="G668" s="16">
        <v>258092</v>
      </c>
      <c r="H668" s="16" t="s">
        <v>8035</v>
      </c>
      <c r="I668" s="16"/>
      <c r="J668" s="16"/>
    </row>
    <row r="669" spans="1:10">
      <c r="A669" s="16">
        <v>6481</v>
      </c>
      <c r="B669" s="16" t="s">
        <v>1877</v>
      </c>
      <c r="C669" s="16" t="e">
        <v>#N/A</v>
      </c>
      <c r="D669" s="15">
        <v>16.7</v>
      </c>
      <c r="E669" s="16" t="e">
        <v>#N/A</v>
      </c>
      <c r="F669" s="16" t="e">
        <v>#N/A</v>
      </c>
      <c r="G669" s="16" t="e">
        <v>#N/A</v>
      </c>
      <c r="H669" s="16" t="s">
        <v>8385</v>
      </c>
      <c r="I669" s="16"/>
      <c r="J669" s="16"/>
    </row>
    <row r="670" spans="1:10">
      <c r="A670" s="16">
        <v>6483</v>
      </c>
      <c r="B670" s="16" t="s">
        <v>1878</v>
      </c>
      <c r="C670" s="16">
        <v>33.049999999999997</v>
      </c>
      <c r="D670" s="15">
        <v>34.15</v>
      </c>
      <c r="E670" s="16">
        <v>34.225000000000001</v>
      </c>
      <c r="F670" s="16">
        <v>33.049999999999997</v>
      </c>
      <c r="G670" s="16">
        <v>91435</v>
      </c>
      <c r="H670" s="16" t="s">
        <v>8385</v>
      </c>
      <c r="I670" s="16"/>
      <c r="J670" s="16"/>
    </row>
    <row r="671" spans="1:10">
      <c r="A671" s="16">
        <v>6484</v>
      </c>
      <c r="B671" s="16" t="s">
        <v>1879</v>
      </c>
      <c r="C671" s="16" t="e">
        <v>#N/A</v>
      </c>
      <c r="D671" s="15">
        <v>157.79</v>
      </c>
      <c r="E671" s="16" t="e">
        <v>#N/A</v>
      </c>
      <c r="F671" s="16" t="e">
        <v>#N/A</v>
      </c>
      <c r="G671" s="16" t="e">
        <v>#N/A</v>
      </c>
      <c r="H671" s="16" t="s">
        <v>8036</v>
      </c>
      <c r="I671" s="16"/>
      <c r="J671" s="16"/>
    </row>
    <row r="672" spans="1:10">
      <c r="A672" s="16">
        <v>6485</v>
      </c>
      <c r="B672" s="16" t="s">
        <v>1880</v>
      </c>
      <c r="C672" s="16">
        <v>82.5</v>
      </c>
      <c r="D672" s="15">
        <v>82.73</v>
      </c>
      <c r="E672" s="16">
        <v>82.75</v>
      </c>
      <c r="F672" s="16">
        <v>82.34</v>
      </c>
      <c r="G672" s="16">
        <v>50149</v>
      </c>
      <c r="H672" s="16" t="s">
        <v>8036</v>
      </c>
      <c r="I672" s="16"/>
      <c r="J672" s="16"/>
    </row>
    <row r="673" spans="1:10">
      <c r="A673" s="16">
        <v>6486</v>
      </c>
      <c r="B673" s="16" t="s">
        <v>1881</v>
      </c>
      <c r="C673" s="16" t="e">
        <v>#N/A</v>
      </c>
      <c r="D673" s="15">
        <v>43.39</v>
      </c>
      <c r="E673" s="16" t="e">
        <v>#N/A</v>
      </c>
      <c r="F673" s="16" t="e">
        <v>#N/A</v>
      </c>
      <c r="G673" s="16" t="e">
        <v>#N/A</v>
      </c>
      <c r="H673" s="16" t="s">
        <v>8036</v>
      </c>
      <c r="I673" s="16"/>
      <c r="J673" s="16"/>
    </row>
    <row r="674" spans="1:10">
      <c r="A674" s="16">
        <v>6487</v>
      </c>
      <c r="B674" s="16" t="s">
        <v>4837</v>
      </c>
      <c r="C674" s="16">
        <v>29.15</v>
      </c>
      <c r="D674" s="15">
        <v>29.41</v>
      </c>
      <c r="E674" s="16">
        <v>29.46</v>
      </c>
      <c r="F674" s="16">
        <v>28.97</v>
      </c>
      <c r="G674" s="16">
        <v>192131</v>
      </c>
      <c r="H674" s="16" t="s">
        <v>8036</v>
      </c>
      <c r="I674" s="16"/>
      <c r="J674" s="16"/>
    </row>
    <row r="675" spans="1:10">
      <c r="A675" s="16">
        <v>6488</v>
      </c>
      <c r="B675" s="16" t="s">
        <v>1882</v>
      </c>
      <c r="C675" s="16">
        <v>74.42</v>
      </c>
      <c r="D675" s="15">
        <v>74.06</v>
      </c>
      <c r="E675" s="16">
        <v>74.73</v>
      </c>
      <c r="F675" s="16">
        <v>71.86</v>
      </c>
      <c r="G675" s="16">
        <v>288484</v>
      </c>
      <c r="H675" s="16" t="s">
        <v>8386</v>
      </c>
      <c r="I675" s="16"/>
      <c r="J675" s="16"/>
    </row>
    <row r="676" spans="1:10">
      <c r="A676" s="16">
        <v>6491</v>
      </c>
      <c r="B676" s="16" t="s">
        <v>1883</v>
      </c>
      <c r="C676" s="16" t="e">
        <v>#N/A</v>
      </c>
      <c r="D676" s="15">
        <v>84.42</v>
      </c>
      <c r="E676" s="16" t="e">
        <v>#N/A</v>
      </c>
      <c r="F676" s="16" t="e">
        <v>#N/A</v>
      </c>
      <c r="G676" s="16" t="e">
        <v>#N/A</v>
      </c>
      <c r="H676" s="16" t="s">
        <v>8036</v>
      </c>
      <c r="I676" s="16"/>
      <c r="J676" s="16"/>
    </row>
    <row r="677" spans="1:10">
      <c r="A677" s="16">
        <v>6492</v>
      </c>
      <c r="B677" s="16" t="s">
        <v>4457</v>
      </c>
      <c r="C677" s="16">
        <v>49</v>
      </c>
      <c r="D677" s="15">
        <v>48.55</v>
      </c>
      <c r="E677" s="16">
        <v>49.35</v>
      </c>
      <c r="F677" s="16">
        <v>48.1</v>
      </c>
      <c r="G677" s="16">
        <v>29050</v>
      </c>
      <c r="H677" s="16" t="s">
        <v>8036</v>
      </c>
      <c r="I677" s="16"/>
      <c r="J677" s="16"/>
    </row>
    <row r="678" spans="1:10">
      <c r="A678" s="16">
        <v>6493</v>
      </c>
      <c r="B678" s="16" t="s">
        <v>4462</v>
      </c>
      <c r="C678" s="16" t="e">
        <v>#N/A</v>
      </c>
      <c r="D678" s="15">
        <v>55.19</v>
      </c>
      <c r="E678" s="16" t="e">
        <v>#N/A</v>
      </c>
      <c r="F678" s="16" t="e">
        <v>#N/A</v>
      </c>
      <c r="G678" s="16" t="e">
        <v>#N/A</v>
      </c>
      <c r="H678" s="16" t="s">
        <v>8385</v>
      </c>
      <c r="I678" s="16"/>
      <c r="J678" s="16"/>
    </row>
    <row r="679" spans="1:10">
      <c r="A679" s="16">
        <v>6495</v>
      </c>
      <c r="B679" s="16" t="s">
        <v>4624</v>
      </c>
      <c r="C679" s="16">
        <v>44.59</v>
      </c>
      <c r="D679" s="15">
        <v>44.47</v>
      </c>
      <c r="E679" s="16">
        <v>44.95</v>
      </c>
      <c r="F679" s="16">
        <v>44.2</v>
      </c>
      <c r="G679" s="16">
        <v>28191</v>
      </c>
      <c r="H679" s="16" t="s">
        <v>8036</v>
      </c>
      <c r="I679" s="16"/>
      <c r="J679" s="16"/>
    </row>
    <row r="680" spans="1:10">
      <c r="A680" s="16">
        <v>6498</v>
      </c>
      <c r="B680" s="16" t="s">
        <v>1884</v>
      </c>
      <c r="C680" s="16">
        <v>25.1</v>
      </c>
      <c r="D680" s="15">
        <v>25.25</v>
      </c>
      <c r="E680" s="16">
        <v>25.425000000000001</v>
      </c>
      <c r="F680" s="16">
        <v>24.8</v>
      </c>
      <c r="G680" s="16">
        <v>204193</v>
      </c>
      <c r="H680" s="16" t="s">
        <v>8036</v>
      </c>
      <c r="I680" s="16"/>
      <c r="J680" s="16"/>
    </row>
    <row r="681" spans="1:10">
      <c r="A681" s="16">
        <v>6499</v>
      </c>
      <c r="B681" s="16" t="s">
        <v>4480</v>
      </c>
      <c r="C681" s="16" t="e">
        <v>#N/A</v>
      </c>
      <c r="D681" s="15">
        <v>20.420000000000002</v>
      </c>
      <c r="E681" s="16" t="e">
        <v>#N/A</v>
      </c>
      <c r="F681" s="16" t="e">
        <v>#N/A</v>
      </c>
      <c r="G681" s="16" t="e">
        <v>#N/A</v>
      </c>
      <c r="H681" s="16" t="s">
        <v>8036</v>
      </c>
      <c r="I681" s="16"/>
      <c r="J681" s="16"/>
    </row>
    <row r="682" spans="1:10">
      <c r="A682" s="16">
        <v>6500</v>
      </c>
      <c r="B682" s="16" t="s">
        <v>1885</v>
      </c>
      <c r="C682" s="16" t="e">
        <v>#N/A</v>
      </c>
      <c r="D682" s="15">
        <v>55.61</v>
      </c>
      <c r="E682" s="16" t="e">
        <v>#N/A</v>
      </c>
      <c r="F682" s="16" t="e">
        <v>#N/A</v>
      </c>
      <c r="G682" s="16" t="e">
        <v>#N/A</v>
      </c>
      <c r="H682" s="16" t="s">
        <v>8036</v>
      </c>
      <c r="I682" s="16"/>
      <c r="J682" s="16"/>
    </row>
    <row r="683" spans="1:10">
      <c r="A683" s="16">
        <v>6501</v>
      </c>
      <c r="B683" s="16" t="s">
        <v>1886</v>
      </c>
      <c r="C683" s="16" t="e">
        <v>#N/A</v>
      </c>
      <c r="D683" s="15">
        <v>22.84</v>
      </c>
      <c r="E683" s="16" t="e">
        <v>#N/A</v>
      </c>
      <c r="F683" s="16" t="e">
        <v>#N/A</v>
      </c>
      <c r="G683" s="16" t="e">
        <v>#N/A</v>
      </c>
      <c r="H683" s="16" t="s">
        <v>8036</v>
      </c>
      <c r="I683" s="16"/>
      <c r="J683" s="16"/>
    </row>
    <row r="684" spans="1:10">
      <c r="A684" s="16">
        <v>6502</v>
      </c>
      <c r="B684" s="16" t="s">
        <v>1887</v>
      </c>
      <c r="C684" s="16" t="e">
        <v>#N/A</v>
      </c>
      <c r="D684" s="15">
        <v>69.900000000000006</v>
      </c>
      <c r="E684" s="16" t="e">
        <v>#N/A</v>
      </c>
      <c r="F684" s="16" t="e">
        <v>#N/A</v>
      </c>
      <c r="G684" s="16" t="e">
        <v>#N/A</v>
      </c>
      <c r="H684" s="16" t="s">
        <v>8036</v>
      </c>
      <c r="I684" s="16"/>
      <c r="J684" s="16"/>
    </row>
    <row r="685" spans="1:10">
      <c r="A685" s="16">
        <v>6503</v>
      </c>
      <c r="B685" s="16" t="s">
        <v>1888</v>
      </c>
      <c r="C685" s="16" t="e">
        <v>#N/A</v>
      </c>
      <c r="D685" s="15">
        <v>36.1</v>
      </c>
      <c r="E685" s="16" t="e">
        <v>#N/A</v>
      </c>
      <c r="F685" s="16" t="e">
        <v>#N/A</v>
      </c>
      <c r="G685" s="16" t="e">
        <v>#N/A</v>
      </c>
      <c r="H685" s="16" t="s">
        <v>8036</v>
      </c>
      <c r="I685" s="16"/>
      <c r="J685" s="16"/>
    </row>
    <row r="686" spans="1:10">
      <c r="A686" s="16">
        <v>6505</v>
      </c>
      <c r="B686" s="16" t="s">
        <v>1889</v>
      </c>
      <c r="C686" s="16">
        <v>60.33</v>
      </c>
      <c r="D686" s="15">
        <v>60.36</v>
      </c>
      <c r="E686" s="16">
        <v>60.81</v>
      </c>
      <c r="F686" s="16">
        <v>59.88</v>
      </c>
      <c r="G686" s="16">
        <v>50351</v>
      </c>
      <c r="H686" s="16" t="s">
        <v>8036</v>
      </c>
      <c r="I686" s="16"/>
      <c r="J686" s="16"/>
    </row>
    <row r="687" spans="1:10">
      <c r="A687" s="16">
        <v>6506</v>
      </c>
      <c r="B687" s="16" t="s">
        <v>1890</v>
      </c>
      <c r="C687" s="16">
        <v>32.729999999999997</v>
      </c>
      <c r="D687" s="15">
        <v>32.71</v>
      </c>
      <c r="E687" s="16">
        <v>32.94</v>
      </c>
      <c r="F687" s="16">
        <v>32.58</v>
      </c>
      <c r="G687" s="16">
        <v>632884</v>
      </c>
      <c r="H687" s="16" t="s">
        <v>8035</v>
      </c>
      <c r="I687" s="16"/>
      <c r="J687" s="16"/>
    </row>
    <row r="688" spans="1:10">
      <c r="A688" s="16">
        <v>6507</v>
      </c>
      <c r="B688" s="16" t="s">
        <v>1891</v>
      </c>
      <c r="C688" s="16">
        <v>41</v>
      </c>
      <c r="D688" s="15">
        <v>40.369999999999997</v>
      </c>
      <c r="E688" s="16">
        <v>41</v>
      </c>
      <c r="F688" s="16">
        <v>39.880000000000003</v>
      </c>
      <c r="G688" s="16">
        <v>80854</v>
      </c>
      <c r="H688" s="16" t="s">
        <v>8036</v>
      </c>
      <c r="I688" s="16"/>
      <c r="J688" s="16"/>
    </row>
    <row r="689" spans="1:10">
      <c r="A689" s="16">
        <v>6508</v>
      </c>
      <c r="B689" s="16" t="s">
        <v>1892</v>
      </c>
      <c r="C689" s="16" t="e">
        <v>#N/A</v>
      </c>
      <c r="D689" s="15">
        <v>111.4</v>
      </c>
      <c r="E689" s="16" t="e">
        <v>#N/A</v>
      </c>
      <c r="F689" s="16" t="e">
        <v>#N/A</v>
      </c>
      <c r="G689" s="16" t="e">
        <v>#N/A</v>
      </c>
      <c r="H689" s="16" t="s">
        <v>8385</v>
      </c>
      <c r="I689" s="16"/>
      <c r="J689" s="16"/>
    </row>
    <row r="690" spans="1:10">
      <c r="A690" s="16">
        <v>6509</v>
      </c>
      <c r="B690" s="16" t="s">
        <v>1893</v>
      </c>
      <c r="C690" s="16">
        <v>161.05000000000001</v>
      </c>
      <c r="D690" s="15">
        <v>160.12</v>
      </c>
      <c r="E690" s="16">
        <v>161.05000000000001</v>
      </c>
      <c r="F690" s="16">
        <v>159.49</v>
      </c>
      <c r="G690" s="16">
        <v>61874</v>
      </c>
      <c r="H690" s="16" t="s">
        <v>8035</v>
      </c>
      <c r="I690" s="16"/>
      <c r="J690" s="16"/>
    </row>
    <row r="691" spans="1:10">
      <c r="A691" s="16">
        <v>6511</v>
      </c>
      <c r="B691" s="16" t="s">
        <v>1894</v>
      </c>
      <c r="C691" s="16">
        <v>13.88</v>
      </c>
      <c r="D691" s="15">
        <v>13.74</v>
      </c>
      <c r="E691" s="16">
        <v>13.88</v>
      </c>
      <c r="F691" s="16">
        <v>13.585000000000001</v>
      </c>
      <c r="G691" s="16">
        <v>600289</v>
      </c>
      <c r="H691" s="16" t="s">
        <v>8036</v>
      </c>
      <c r="I691" s="16"/>
      <c r="J691" s="16"/>
    </row>
    <row r="692" spans="1:10">
      <c r="A692" s="16">
        <v>6512</v>
      </c>
      <c r="B692" s="16" t="s">
        <v>5868</v>
      </c>
      <c r="C692" s="16">
        <v>18.899999999999999</v>
      </c>
      <c r="D692" s="15">
        <v>18.7</v>
      </c>
      <c r="E692" s="16">
        <v>18.95</v>
      </c>
      <c r="F692" s="16">
        <v>18.649999999999999</v>
      </c>
      <c r="G692" s="16">
        <v>25280</v>
      </c>
      <c r="H692" s="16" t="s">
        <v>8036</v>
      </c>
      <c r="I692" s="16"/>
      <c r="J692" s="16"/>
    </row>
    <row r="693" spans="1:10">
      <c r="A693" s="16">
        <v>6513</v>
      </c>
      <c r="B693" s="16" t="s">
        <v>4587</v>
      </c>
      <c r="C693" s="16">
        <v>14.08</v>
      </c>
      <c r="D693" s="15">
        <v>14.41</v>
      </c>
      <c r="E693" s="16">
        <v>14.44</v>
      </c>
      <c r="F693" s="16">
        <v>13.87</v>
      </c>
      <c r="G693" s="16">
        <v>94540</v>
      </c>
      <c r="H693" s="16" t="s">
        <v>8386</v>
      </c>
      <c r="I693" s="16"/>
      <c r="J693" s="16"/>
    </row>
    <row r="694" spans="1:10">
      <c r="A694" s="16">
        <v>6515</v>
      </c>
      <c r="B694" s="16" t="s">
        <v>5029</v>
      </c>
      <c r="C694" s="16">
        <v>14.04</v>
      </c>
      <c r="D694" s="15">
        <v>14.05</v>
      </c>
      <c r="E694" s="16">
        <v>14.15</v>
      </c>
      <c r="F694" s="16">
        <v>13.85</v>
      </c>
      <c r="G694" s="16">
        <v>111515</v>
      </c>
      <c r="H694" s="16" t="s">
        <v>8385</v>
      </c>
      <c r="I694" s="16"/>
      <c r="J694" s="16"/>
    </row>
    <row r="695" spans="1:10">
      <c r="A695" s="16">
        <v>6517</v>
      </c>
      <c r="B695" s="16" t="s">
        <v>1895</v>
      </c>
      <c r="C695" s="16" t="e">
        <v>#N/A</v>
      </c>
      <c r="D695" s="15">
        <v>13.8</v>
      </c>
      <c r="E695" s="16" t="e">
        <v>#N/A</v>
      </c>
      <c r="F695" s="16" t="e">
        <v>#N/A</v>
      </c>
      <c r="G695" s="16" t="e">
        <v>#N/A</v>
      </c>
      <c r="H695" s="16" t="s">
        <v>8035</v>
      </c>
      <c r="I695" s="16"/>
      <c r="J695" s="16"/>
    </row>
    <row r="696" spans="1:10">
      <c r="A696" s="16">
        <v>6518</v>
      </c>
      <c r="B696" s="16" t="s">
        <v>1896</v>
      </c>
      <c r="C696" s="16" t="e">
        <v>#N/A</v>
      </c>
      <c r="D696" s="15">
        <v>28.95</v>
      </c>
      <c r="E696" s="16" t="e">
        <v>#N/A</v>
      </c>
      <c r="F696" s="16" t="e">
        <v>#N/A</v>
      </c>
      <c r="G696" s="16" t="e">
        <v>#N/A</v>
      </c>
      <c r="H696" s="16" t="s">
        <v>8036</v>
      </c>
      <c r="I696" s="16"/>
      <c r="J696" s="16"/>
    </row>
    <row r="697" spans="1:10">
      <c r="A697" s="16">
        <v>6519</v>
      </c>
      <c r="B697" s="16" t="s">
        <v>4628</v>
      </c>
      <c r="C697" s="16" t="e">
        <v>#N/A</v>
      </c>
      <c r="D697" s="15">
        <v>12.35</v>
      </c>
      <c r="E697" s="16" t="e">
        <v>#N/A</v>
      </c>
      <c r="F697" s="16" t="e">
        <v>#N/A</v>
      </c>
      <c r="G697" s="16" t="e">
        <v>#N/A</v>
      </c>
      <c r="H697" s="16" t="s">
        <v>8385</v>
      </c>
      <c r="I697" s="16"/>
      <c r="J697" s="16"/>
    </row>
    <row r="698" spans="1:10">
      <c r="A698" s="16">
        <v>6520</v>
      </c>
      <c r="B698" s="16" t="s">
        <v>1897</v>
      </c>
      <c r="C698" s="16" t="e">
        <v>#N/A</v>
      </c>
      <c r="D698" s="15">
        <v>55.28</v>
      </c>
      <c r="E698" s="16" t="e">
        <v>#N/A</v>
      </c>
      <c r="F698" s="16" t="e">
        <v>#N/A</v>
      </c>
      <c r="G698" s="16" t="e">
        <v>#N/A</v>
      </c>
      <c r="H698" s="16" t="s">
        <v>8035</v>
      </c>
      <c r="I698" s="16"/>
      <c r="J698" s="16"/>
    </row>
    <row r="699" spans="1:10">
      <c r="A699" s="16">
        <v>6521</v>
      </c>
      <c r="B699" s="16" t="s">
        <v>4646</v>
      </c>
      <c r="C699" s="16">
        <v>7.04</v>
      </c>
      <c r="D699" s="15">
        <v>6.92</v>
      </c>
      <c r="E699" s="16">
        <v>7.04</v>
      </c>
      <c r="F699" s="16">
        <v>6.82</v>
      </c>
      <c r="G699" s="16">
        <v>25722</v>
      </c>
      <c r="H699" s="16" t="s">
        <v>8386</v>
      </c>
      <c r="I699" s="16"/>
      <c r="J699" s="16"/>
    </row>
    <row r="700" spans="1:10">
      <c r="A700" s="16">
        <v>6523</v>
      </c>
      <c r="B700" s="16" t="s">
        <v>1898</v>
      </c>
      <c r="C700" s="16">
        <v>11.45</v>
      </c>
      <c r="D700" s="15">
        <v>11.67</v>
      </c>
      <c r="E700" s="16">
        <v>11.8</v>
      </c>
      <c r="F700" s="16">
        <v>11.36</v>
      </c>
      <c r="G700" s="16">
        <v>1080564</v>
      </c>
      <c r="H700" s="16" t="s">
        <v>8035</v>
      </c>
      <c r="I700" s="16"/>
      <c r="J700" s="16"/>
    </row>
    <row r="701" spans="1:10">
      <c r="A701" s="16">
        <v>6524</v>
      </c>
      <c r="B701" s="16" t="s">
        <v>1899</v>
      </c>
      <c r="C701" s="16" t="e">
        <v>#N/A</v>
      </c>
      <c r="D701" s="15">
        <v>72.98</v>
      </c>
      <c r="E701" s="16" t="e">
        <v>#N/A</v>
      </c>
      <c r="F701" s="16" t="e">
        <v>#N/A</v>
      </c>
      <c r="G701" s="16" t="e">
        <v>#N/A</v>
      </c>
      <c r="H701" s="16" t="s">
        <v>8036</v>
      </c>
      <c r="I701" s="16"/>
      <c r="J701" s="16"/>
    </row>
    <row r="702" spans="1:10">
      <c r="A702" s="16">
        <v>6525</v>
      </c>
      <c r="B702" s="16" t="s">
        <v>1900</v>
      </c>
      <c r="C702" s="16" t="e">
        <v>#N/A</v>
      </c>
      <c r="D702" s="15">
        <v>12.15</v>
      </c>
      <c r="E702" s="16" t="e">
        <v>#N/A</v>
      </c>
      <c r="F702" s="16" t="e">
        <v>#N/A</v>
      </c>
      <c r="G702" s="16" t="e">
        <v>#N/A</v>
      </c>
      <c r="H702" s="16" t="s">
        <v>8036</v>
      </c>
      <c r="I702" s="16"/>
      <c r="J702" s="16"/>
    </row>
    <row r="703" spans="1:10">
      <c r="A703" s="16">
        <v>6528</v>
      </c>
      <c r="B703" s="16" t="s">
        <v>1901</v>
      </c>
      <c r="C703" s="16">
        <v>6.06</v>
      </c>
      <c r="D703" s="15">
        <v>6.25</v>
      </c>
      <c r="E703" s="16">
        <v>6.27</v>
      </c>
      <c r="F703" s="16">
        <v>6.05</v>
      </c>
      <c r="G703" s="16">
        <v>915942</v>
      </c>
      <c r="H703" s="16" t="s">
        <v>8036</v>
      </c>
      <c r="I703" s="16"/>
      <c r="J703" s="16"/>
    </row>
    <row r="704" spans="1:10">
      <c r="A704" s="16">
        <v>6529</v>
      </c>
      <c r="B704" s="16" t="s">
        <v>4858</v>
      </c>
      <c r="C704" s="16">
        <v>33.35</v>
      </c>
      <c r="D704" s="15">
        <v>33.4</v>
      </c>
      <c r="E704" s="16">
        <v>33.549999999999997</v>
      </c>
      <c r="F704" s="16">
        <v>33.049999999999997</v>
      </c>
      <c r="G704" s="16">
        <v>108288</v>
      </c>
      <c r="H704" s="16" t="s">
        <v>8386</v>
      </c>
      <c r="I704" s="16"/>
      <c r="J704" s="16"/>
    </row>
    <row r="705" spans="1:10">
      <c r="A705" s="16">
        <v>6531</v>
      </c>
      <c r="B705" s="16" t="s">
        <v>5913</v>
      </c>
      <c r="C705" s="16">
        <v>4.3499999999999996</v>
      </c>
      <c r="D705" s="15">
        <v>4.2</v>
      </c>
      <c r="E705" s="16">
        <v>4.3499999999999996</v>
      </c>
      <c r="F705" s="16">
        <v>4.2</v>
      </c>
      <c r="G705" s="16">
        <v>1530</v>
      </c>
      <c r="H705" s="16" t="s">
        <v>8036</v>
      </c>
      <c r="I705" s="16"/>
      <c r="J705" s="16"/>
    </row>
    <row r="706" spans="1:10">
      <c r="A706" s="16">
        <v>6532</v>
      </c>
      <c r="B706" s="16" t="s">
        <v>4766</v>
      </c>
      <c r="C706" s="16">
        <v>42.27</v>
      </c>
      <c r="D706" s="15">
        <v>42.28</v>
      </c>
      <c r="E706" s="16">
        <v>42.66</v>
      </c>
      <c r="F706" s="16">
        <v>41.61</v>
      </c>
      <c r="G706" s="16">
        <v>48337</v>
      </c>
      <c r="H706" s="16" t="s">
        <v>8385</v>
      </c>
      <c r="I706" s="16"/>
      <c r="J706" s="16"/>
    </row>
    <row r="707" spans="1:10">
      <c r="A707" s="16">
        <v>6533</v>
      </c>
      <c r="B707" s="16" t="s">
        <v>1902</v>
      </c>
      <c r="C707" s="16">
        <v>19.95</v>
      </c>
      <c r="D707" s="15">
        <v>19.649999999999999</v>
      </c>
      <c r="E707" s="16">
        <v>19.95</v>
      </c>
      <c r="F707" s="16">
        <v>19.55</v>
      </c>
      <c r="G707" s="16">
        <v>142237</v>
      </c>
      <c r="H707" s="16" t="s">
        <v>8385</v>
      </c>
      <c r="I707" s="16"/>
      <c r="J707" s="16"/>
    </row>
    <row r="708" spans="1:10">
      <c r="A708" s="16">
        <v>6535</v>
      </c>
      <c r="B708" s="16" t="s">
        <v>4768</v>
      </c>
      <c r="C708" s="16">
        <v>13</v>
      </c>
      <c r="D708" s="15">
        <v>12.8</v>
      </c>
      <c r="E708" s="16">
        <v>13</v>
      </c>
      <c r="F708" s="16">
        <v>12.2</v>
      </c>
      <c r="G708" s="16">
        <v>86632</v>
      </c>
      <c r="H708" s="16" t="s">
        <v>8035</v>
      </c>
      <c r="I708" s="16"/>
      <c r="J708" s="16"/>
    </row>
    <row r="709" spans="1:10">
      <c r="A709" s="16">
        <v>6536</v>
      </c>
      <c r="B709" s="16" t="s">
        <v>1903</v>
      </c>
      <c r="C709" s="16">
        <v>20.03</v>
      </c>
      <c r="D709" s="15">
        <v>19.649999999999999</v>
      </c>
      <c r="E709" s="16">
        <v>20.03</v>
      </c>
      <c r="F709" s="16">
        <v>19.510000000000002</v>
      </c>
      <c r="G709" s="16">
        <v>47563</v>
      </c>
      <c r="H709" s="16" t="s">
        <v>8036</v>
      </c>
      <c r="I709" s="16"/>
      <c r="J709" s="16"/>
    </row>
    <row r="710" spans="1:10">
      <c r="A710" s="16">
        <v>6537</v>
      </c>
      <c r="B710" s="16" t="s">
        <v>1904</v>
      </c>
      <c r="C710" s="16">
        <v>70.7</v>
      </c>
      <c r="D710" s="15">
        <v>70.650000000000006</v>
      </c>
      <c r="E710" s="16">
        <v>70.849999999999994</v>
      </c>
      <c r="F710" s="16">
        <v>69.599999999999994</v>
      </c>
      <c r="G710" s="16">
        <v>75196</v>
      </c>
      <c r="H710" s="16" t="s">
        <v>8036</v>
      </c>
      <c r="I710" s="16"/>
      <c r="J710" s="16"/>
    </row>
    <row r="711" spans="1:10">
      <c r="A711" s="16">
        <v>6538</v>
      </c>
      <c r="B711" s="16" t="s">
        <v>1905</v>
      </c>
      <c r="C711" s="16" t="e">
        <v>#N/A</v>
      </c>
      <c r="D711" s="15">
        <v>16.760000000000002</v>
      </c>
      <c r="E711" s="16" t="e">
        <v>#N/A</v>
      </c>
      <c r="F711" s="16" t="e">
        <v>#N/A</v>
      </c>
      <c r="G711" s="16" t="e">
        <v>#N/A</v>
      </c>
      <c r="H711" s="16" t="s">
        <v>8036</v>
      </c>
      <c r="I711" s="16"/>
      <c r="J711" s="16"/>
    </row>
    <row r="712" spans="1:10">
      <c r="A712" s="16">
        <v>6539</v>
      </c>
      <c r="B712" s="16" t="s">
        <v>4829</v>
      </c>
      <c r="C712" s="16" t="e">
        <v>#N/A</v>
      </c>
      <c r="D712" s="15">
        <v>27.49</v>
      </c>
      <c r="E712" s="16" t="e">
        <v>#N/A</v>
      </c>
      <c r="F712" s="16" t="e">
        <v>#N/A</v>
      </c>
      <c r="G712" s="16" t="e">
        <v>#N/A</v>
      </c>
      <c r="H712" s="16" t="s">
        <v>8036</v>
      </c>
      <c r="I712" s="16"/>
      <c r="J712" s="16"/>
    </row>
    <row r="713" spans="1:10">
      <c r="A713" s="16">
        <v>6541</v>
      </c>
      <c r="B713" s="16" t="s">
        <v>1906</v>
      </c>
      <c r="C713" s="16" t="e">
        <v>#N/A</v>
      </c>
      <c r="D713" s="15">
        <v>78.28</v>
      </c>
      <c r="E713" s="16" t="e">
        <v>#N/A</v>
      </c>
      <c r="F713" s="16" t="e">
        <v>#N/A</v>
      </c>
      <c r="G713" s="16" t="e">
        <v>#N/A</v>
      </c>
      <c r="H713" s="16" t="s">
        <v>8036</v>
      </c>
      <c r="I713" s="16"/>
      <c r="J713" s="16"/>
    </row>
    <row r="714" spans="1:10">
      <c r="A714" s="16">
        <v>6542</v>
      </c>
      <c r="B714" s="16" t="s">
        <v>4909</v>
      </c>
      <c r="C714" s="16" t="e">
        <v>#N/A</v>
      </c>
      <c r="D714" s="15">
        <v>23.7</v>
      </c>
      <c r="E714" s="16" t="e">
        <v>#N/A</v>
      </c>
      <c r="F714" s="16" t="e">
        <v>#N/A</v>
      </c>
      <c r="G714" s="16" t="e">
        <v>#N/A</v>
      </c>
      <c r="H714" s="16" t="s">
        <v>8036</v>
      </c>
      <c r="I714" s="16"/>
      <c r="J714" s="16"/>
    </row>
    <row r="715" spans="1:10">
      <c r="A715" s="16">
        <v>6543</v>
      </c>
      <c r="B715" s="16" t="s">
        <v>4870</v>
      </c>
      <c r="C715" s="16">
        <v>46.8</v>
      </c>
      <c r="D715" s="15">
        <v>46.55</v>
      </c>
      <c r="E715" s="16">
        <v>46.8</v>
      </c>
      <c r="F715" s="16">
        <v>46.05</v>
      </c>
      <c r="G715" s="16">
        <v>25190</v>
      </c>
      <c r="H715" s="16" t="s">
        <v>8035</v>
      </c>
      <c r="I715" s="16"/>
      <c r="J715" s="16"/>
    </row>
    <row r="716" spans="1:10">
      <c r="A716" s="16">
        <v>6545</v>
      </c>
      <c r="B716" s="16" t="s">
        <v>5175</v>
      </c>
      <c r="C716" s="16">
        <v>78.5</v>
      </c>
      <c r="D716" s="15">
        <v>78.3</v>
      </c>
      <c r="E716" s="16">
        <v>78.5</v>
      </c>
      <c r="F716" s="16">
        <v>77.650999999999996</v>
      </c>
      <c r="G716" s="16">
        <v>16074</v>
      </c>
      <c r="H716" s="16" t="s">
        <v>8036</v>
      </c>
      <c r="I716" s="16"/>
      <c r="J716" s="16"/>
    </row>
    <row r="717" spans="1:10">
      <c r="A717" s="16">
        <v>6546</v>
      </c>
      <c r="B717" s="16" t="s">
        <v>1907</v>
      </c>
      <c r="C717" s="16" t="e">
        <v>#N/A</v>
      </c>
      <c r="D717" s="15">
        <v>40.1</v>
      </c>
      <c r="E717" s="16" t="e">
        <v>#N/A</v>
      </c>
      <c r="F717" s="16" t="e">
        <v>#N/A</v>
      </c>
      <c r="G717" s="16" t="e">
        <v>#N/A</v>
      </c>
      <c r="H717" s="16" t="s">
        <v>8036</v>
      </c>
      <c r="I717" s="16"/>
      <c r="J717" s="16"/>
    </row>
    <row r="718" spans="1:10">
      <c r="A718" s="16">
        <v>6548</v>
      </c>
      <c r="B718" s="16" t="s">
        <v>4799</v>
      </c>
      <c r="C718" s="16" t="e">
        <v>#N/A</v>
      </c>
      <c r="D718" s="15">
        <v>7.84</v>
      </c>
      <c r="E718" s="16" t="e">
        <v>#N/A</v>
      </c>
      <c r="F718" s="16" t="e">
        <v>#N/A</v>
      </c>
      <c r="G718" s="16" t="e">
        <v>#N/A</v>
      </c>
      <c r="H718" s="16" t="s">
        <v>8386</v>
      </c>
      <c r="I718" s="16"/>
      <c r="J718" s="16"/>
    </row>
    <row r="719" spans="1:10">
      <c r="A719" s="16">
        <v>6549</v>
      </c>
      <c r="B719" s="16" t="s">
        <v>1908</v>
      </c>
      <c r="C719" s="16">
        <v>23.3</v>
      </c>
      <c r="D719" s="15">
        <v>23.9</v>
      </c>
      <c r="E719" s="16">
        <v>24.05</v>
      </c>
      <c r="F719" s="16">
        <v>23.29</v>
      </c>
      <c r="G719" s="16">
        <v>128805</v>
      </c>
      <c r="H719" s="16" t="s">
        <v>8035</v>
      </c>
      <c r="I719" s="16"/>
      <c r="J719" s="16"/>
    </row>
    <row r="720" spans="1:10">
      <c r="A720" s="16">
        <v>6551</v>
      </c>
      <c r="B720" s="16" t="s">
        <v>1909</v>
      </c>
      <c r="C720" s="16" t="e">
        <v>#N/A</v>
      </c>
      <c r="D720" s="15">
        <v>37</v>
      </c>
      <c r="E720" s="16" t="e">
        <v>#N/A</v>
      </c>
      <c r="F720" s="16" t="e">
        <v>#N/A</v>
      </c>
      <c r="G720" s="16" t="e">
        <v>#N/A</v>
      </c>
      <c r="H720" s="16" t="s">
        <v>8036</v>
      </c>
      <c r="I720" s="16"/>
      <c r="J720" s="16"/>
    </row>
    <row r="721" spans="1:10">
      <c r="A721" s="16">
        <v>6554</v>
      </c>
      <c r="B721" s="16" t="s">
        <v>1910</v>
      </c>
      <c r="C721" s="16">
        <v>10.68</v>
      </c>
      <c r="D721" s="15">
        <v>10.67</v>
      </c>
      <c r="E721" s="16">
        <v>10.82</v>
      </c>
      <c r="F721" s="16">
        <v>10.38</v>
      </c>
      <c r="G721" s="16">
        <v>826458</v>
      </c>
      <c r="H721" s="16" t="s">
        <v>8035</v>
      </c>
      <c r="I721" s="16"/>
      <c r="J721" s="16"/>
    </row>
    <row r="722" spans="1:10">
      <c r="A722" s="16">
        <v>6555</v>
      </c>
      <c r="B722" s="16" t="s">
        <v>1911</v>
      </c>
      <c r="C722" s="16">
        <v>39.020000000000003</v>
      </c>
      <c r="D722" s="15">
        <v>39.200000000000003</v>
      </c>
      <c r="E722" s="16">
        <v>39.25</v>
      </c>
      <c r="F722" s="16">
        <v>38.659999999999997</v>
      </c>
      <c r="G722" s="16">
        <v>151793</v>
      </c>
      <c r="H722" s="16" t="s">
        <v>8036</v>
      </c>
      <c r="I722" s="16"/>
      <c r="J722" s="16"/>
    </row>
    <row r="723" spans="1:10">
      <c r="A723" s="16">
        <v>6556</v>
      </c>
      <c r="B723" s="16" t="s">
        <v>1912</v>
      </c>
      <c r="C723" s="16">
        <v>115.71</v>
      </c>
      <c r="D723" s="15">
        <v>114.89</v>
      </c>
      <c r="E723" s="16">
        <v>116.67</v>
      </c>
      <c r="F723" s="16">
        <v>114.8</v>
      </c>
      <c r="G723" s="16">
        <v>124522</v>
      </c>
      <c r="H723" s="16" t="s">
        <v>8035</v>
      </c>
      <c r="I723" s="16"/>
      <c r="J723" s="16"/>
    </row>
    <row r="724" spans="1:10">
      <c r="A724" s="16">
        <v>6558</v>
      </c>
      <c r="B724" s="16" t="s">
        <v>5021</v>
      </c>
      <c r="C724" s="16">
        <v>34.15</v>
      </c>
      <c r="D724" s="15">
        <v>34.799999999999997</v>
      </c>
      <c r="E724" s="16">
        <v>34.950000000000003</v>
      </c>
      <c r="F724" s="16">
        <v>33.9</v>
      </c>
      <c r="G724" s="16">
        <v>159482</v>
      </c>
      <c r="H724" s="16" t="s">
        <v>8035</v>
      </c>
      <c r="I724" s="16"/>
      <c r="J724" s="16"/>
    </row>
    <row r="725" spans="1:10">
      <c r="A725" s="16">
        <v>6559</v>
      </c>
      <c r="B725" s="16" t="s">
        <v>1913</v>
      </c>
      <c r="C725" s="16">
        <v>81.99</v>
      </c>
      <c r="D725" s="15">
        <v>81.56</v>
      </c>
      <c r="E725" s="16">
        <v>81.99</v>
      </c>
      <c r="F725" s="16">
        <v>81.209999999999994</v>
      </c>
      <c r="G725" s="16">
        <v>38865</v>
      </c>
      <c r="H725" s="16" t="s">
        <v>8036</v>
      </c>
      <c r="I725" s="16"/>
      <c r="J725" s="16"/>
    </row>
    <row r="726" spans="1:10">
      <c r="A726" s="16">
        <v>6560</v>
      </c>
      <c r="B726" s="16" t="s">
        <v>1914</v>
      </c>
      <c r="C726" s="16" t="e">
        <v>#N/A</v>
      </c>
      <c r="D726" s="15">
        <v>72.25</v>
      </c>
      <c r="E726" s="16" t="e">
        <v>#N/A</v>
      </c>
      <c r="F726" s="16" t="e">
        <v>#N/A</v>
      </c>
      <c r="G726" s="16" t="e">
        <v>#N/A</v>
      </c>
      <c r="H726" s="16" t="s">
        <v>8385</v>
      </c>
      <c r="I726" s="16"/>
      <c r="J726" s="16"/>
    </row>
    <row r="727" spans="1:10">
      <c r="A727" s="16">
        <v>6561</v>
      </c>
      <c r="B727" s="16" t="s">
        <v>1915</v>
      </c>
      <c r="C727" s="16" t="e">
        <v>#N/A</v>
      </c>
      <c r="D727" s="15">
        <v>25.47</v>
      </c>
      <c r="E727" s="16" t="e">
        <v>#N/A</v>
      </c>
      <c r="F727" s="16" t="e">
        <v>#N/A</v>
      </c>
      <c r="G727" s="16" t="e">
        <v>#N/A</v>
      </c>
      <c r="H727" s="16" t="s">
        <v>8036</v>
      </c>
      <c r="I727" s="16"/>
      <c r="J727" s="16"/>
    </row>
    <row r="728" spans="1:10">
      <c r="A728" s="16">
        <v>6562</v>
      </c>
      <c r="B728" s="16" t="s">
        <v>1916</v>
      </c>
      <c r="C728" s="16">
        <v>100.26</v>
      </c>
      <c r="D728" s="15">
        <v>99.81</v>
      </c>
      <c r="E728" s="16">
        <v>100.8</v>
      </c>
      <c r="F728" s="16">
        <v>98.52</v>
      </c>
      <c r="G728" s="16">
        <v>843573</v>
      </c>
      <c r="H728" s="16" t="s">
        <v>8035</v>
      </c>
      <c r="I728" s="16"/>
      <c r="J728" s="16"/>
    </row>
    <row r="729" spans="1:10">
      <c r="A729" s="16">
        <v>6564</v>
      </c>
      <c r="B729" s="16" t="s">
        <v>1917</v>
      </c>
      <c r="C729" s="16" t="e">
        <v>#N/A</v>
      </c>
      <c r="D729" s="15">
        <v>36.799999999999997</v>
      </c>
      <c r="E729" s="16" t="e">
        <v>#N/A</v>
      </c>
      <c r="F729" s="16" t="e">
        <v>#N/A</v>
      </c>
      <c r="G729" s="16" t="e">
        <v>#N/A</v>
      </c>
      <c r="H729" s="16" t="s">
        <v>8035</v>
      </c>
      <c r="I729" s="16"/>
      <c r="J729" s="16"/>
    </row>
    <row r="730" spans="1:10">
      <c r="A730" s="16">
        <v>6567</v>
      </c>
      <c r="B730" s="16" t="s">
        <v>6091</v>
      </c>
      <c r="C730" s="16">
        <v>42.07</v>
      </c>
      <c r="D730" s="15">
        <v>42.6</v>
      </c>
      <c r="E730" s="16">
        <v>42.86</v>
      </c>
      <c r="F730" s="16">
        <v>41.66</v>
      </c>
      <c r="G730" s="16">
        <v>202557</v>
      </c>
      <c r="H730" s="16" t="s">
        <v>8036</v>
      </c>
      <c r="I730" s="16"/>
      <c r="J730" s="16"/>
    </row>
    <row r="731" spans="1:10">
      <c r="A731" s="16">
        <v>6569</v>
      </c>
      <c r="B731" s="16" t="s">
        <v>5082</v>
      </c>
      <c r="C731" s="16" t="e">
        <v>#N/A</v>
      </c>
      <c r="D731" s="15">
        <v>0.88</v>
      </c>
      <c r="E731" s="16" t="e">
        <v>#N/A</v>
      </c>
      <c r="F731" s="16" t="e">
        <v>#N/A</v>
      </c>
      <c r="G731" s="16" t="e">
        <v>#N/A</v>
      </c>
      <c r="H731" s="16" t="s">
        <v>8036</v>
      </c>
      <c r="I731" s="16"/>
      <c r="J731" s="16"/>
    </row>
    <row r="732" spans="1:10">
      <c r="A732" s="16">
        <v>6570</v>
      </c>
      <c r="B732" s="16" t="s">
        <v>5089</v>
      </c>
      <c r="C732" s="16">
        <v>7.95</v>
      </c>
      <c r="D732" s="15">
        <v>8.0500000000000007</v>
      </c>
      <c r="E732" s="16">
        <v>8.1750000000000007</v>
      </c>
      <c r="F732" s="16">
        <v>7.95</v>
      </c>
      <c r="G732" s="16">
        <v>67308</v>
      </c>
      <c r="H732" s="16" t="s">
        <v>8386</v>
      </c>
      <c r="I732" s="16"/>
      <c r="J732" s="16"/>
    </row>
    <row r="733" spans="1:10">
      <c r="A733" s="16">
        <v>6571</v>
      </c>
      <c r="B733" s="16" t="s">
        <v>1918</v>
      </c>
      <c r="C733" s="16" t="e">
        <v>#N/A</v>
      </c>
      <c r="D733" s="15">
        <v>49.94</v>
      </c>
      <c r="E733" s="16" t="e">
        <v>#N/A</v>
      </c>
      <c r="F733" s="16" t="e">
        <v>#N/A</v>
      </c>
      <c r="G733" s="16" t="e">
        <v>#N/A</v>
      </c>
      <c r="H733" s="16" t="s">
        <v>8036</v>
      </c>
      <c r="I733" s="16"/>
      <c r="J733" s="16"/>
    </row>
    <row r="734" spans="1:10">
      <c r="A734" s="16">
        <v>6573</v>
      </c>
      <c r="B734" s="16" t="s">
        <v>5119</v>
      </c>
      <c r="C734" s="16">
        <v>105.45</v>
      </c>
      <c r="D734" s="15">
        <v>104.55</v>
      </c>
      <c r="E734" s="16">
        <v>105.45</v>
      </c>
      <c r="F734" s="16">
        <v>104.05</v>
      </c>
      <c r="G734" s="16">
        <v>23222</v>
      </c>
      <c r="H734" s="16" t="s">
        <v>8035</v>
      </c>
      <c r="I734" s="16"/>
      <c r="J734" s="16"/>
    </row>
    <row r="735" spans="1:10">
      <c r="A735" s="16">
        <v>6574</v>
      </c>
      <c r="B735" s="16" t="s">
        <v>5138</v>
      </c>
      <c r="C735" s="16">
        <v>24.2</v>
      </c>
      <c r="D735" s="15">
        <v>24.02</v>
      </c>
      <c r="E735" s="16">
        <v>24.2</v>
      </c>
      <c r="F735" s="16">
        <v>23.63</v>
      </c>
      <c r="G735" s="16">
        <v>114518</v>
      </c>
      <c r="H735" s="16" t="s">
        <v>8036</v>
      </c>
      <c r="I735" s="16"/>
      <c r="J735" s="16"/>
    </row>
    <row r="736" spans="1:10">
      <c r="A736" s="16">
        <v>6575</v>
      </c>
      <c r="B736" s="16" t="s">
        <v>5139</v>
      </c>
      <c r="C736" s="16">
        <v>53.18</v>
      </c>
      <c r="D736" s="15">
        <v>53.07</v>
      </c>
      <c r="E736" s="16">
        <v>53.18</v>
      </c>
      <c r="F736" s="16">
        <v>51.15</v>
      </c>
      <c r="G736" s="16">
        <v>46219</v>
      </c>
      <c r="H736" s="16" t="s">
        <v>8385</v>
      </c>
      <c r="I736" s="16"/>
      <c r="J736" s="16"/>
    </row>
    <row r="737" spans="1:10">
      <c r="A737" s="16">
        <v>6576</v>
      </c>
      <c r="B737" s="16" t="s">
        <v>8388</v>
      </c>
      <c r="C737" s="16" t="e">
        <v>#N/A</v>
      </c>
      <c r="D737" s="15">
        <v>2.9529E-2</v>
      </c>
      <c r="E737" s="16" t="e">
        <v>#N/A</v>
      </c>
      <c r="F737" s="16" t="e">
        <v>#N/A</v>
      </c>
      <c r="G737" s="16" t="e">
        <v>#N/A</v>
      </c>
      <c r="H737" s="16" t="s">
        <v>8035</v>
      </c>
      <c r="I737" s="16"/>
      <c r="J737" s="16"/>
    </row>
    <row r="738" spans="1:10">
      <c r="A738" s="16">
        <v>6577</v>
      </c>
      <c r="B738" s="16" t="s">
        <v>1919</v>
      </c>
      <c r="C738" s="16">
        <v>70.17</v>
      </c>
      <c r="D738" s="15">
        <v>69.180000000000007</v>
      </c>
      <c r="E738" s="16">
        <v>70.17</v>
      </c>
      <c r="F738" s="16">
        <v>68.87</v>
      </c>
      <c r="G738" s="16">
        <v>56688</v>
      </c>
      <c r="H738" s="16" t="s">
        <v>8036</v>
      </c>
      <c r="I738" s="16"/>
      <c r="J738" s="16"/>
    </row>
    <row r="739" spans="1:10">
      <c r="A739" s="16">
        <v>6578</v>
      </c>
      <c r="B739" s="16" t="s">
        <v>1920</v>
      </c>
      <c r="C739" s="16">
        <v>26.6</v>
      </c>
      <c r="D739" s="15">
        <v>26.4</v>
      </c>
      <c r="E739" s="16">
        <v>26.85</v>
      </c>
      <c r="F739" s="16">
        <v>26.15</v>
      </c>
      <c r="G739" s="16">
        <v>49132</v>
      </c>
      <c r="H739" s="16" t="s">
        <v>8035</v>
      </c>
      <c r="I739" s="16"/>
      <c r="J739" s="16"/>
    </row>
    <row r="740" spans="1:10">
      <c r="A740" s="16">
        <v>6579</v>
      </c>
      <c r="B740" s="16" t="s">
        <v>4517</v>
      </c>
      <c r="C740" s="16">
        <v>68.239999999999995</v>
      </c>
      <c r="D740" s="15">
        <v>67.41</v>
      </c>
      <c r="E740" s="16">
        <v>68.83</v>
      </c>
      <c r="F740" s="16">
        <v>67.010000000000005</v>
      </c>
      <c r="G740" s="16">
        <v>102184</v>
      </c>
      <c r="H740" s="16" t="s">
        <v>8385</v>
      </c>
      <c r="I740" s="16"/>
      <c r="J740" s="16"/>
    </row>
    <row r="741" spans="1:10">
      <c r="A741" s="16">
        <v>6580</v>
      </c>
      <c r="B741" s="16" t="s">
        <v>4950</v>
      </c>
      <c r="C741" s="16">
        <v>43.07</v>
      </c>
      <c r="D741" s="15">
        <v>43.03</v>
      </c>
      <c r="E741" s="16">
        <v>43.14</v>
      </c>
      <c r="F741" s="16">
        <v>42.62</v>
      </c>
      <c r="G741" s="16">
        <v>148160</v>
      </c>
      <c r="H741" s="16" t="s">
        <v>8036</v>
      </c>
      <c r="I741" s="16"/>
      <c r="J741" s="16"/>
    </row>
    <row r="742" spans="1:10">
      <c r="A742" s="16">
        <v>6581</v>
      </c>
      <c r="B742" s="16" t="s">
        <v>1921</v>
      </c>
      <c r="C742" s="16" t="e">
        <v>#N/A</v>
      </c>
      <c r="D742" s="15">
        <v>56.83</v>
      </c>
      <c r="E742" s="16" t="e">
        <v>#N/A</v>
      </c>
      <c r="F742" s="16" t="e">
        <v>#N/A</v>
      </c>
      <c r="G742" s="16" t="e">
        <v>#N/A</v>
      </c>
      <c r="H742" s="16" t="s">
        <v>8036</v>
      </c>
      <c r="I742" s="16"/>
      <c r="J742" s="16"/>
    </row>
    <row r="743" spans="1:10">
      <c r="A743" s="16">
        <v>6582</v>
      </c>
      <c r="B743" s="16" t="s">
        <v>1922</v>
      </c>
      <c r="C743" s="16" t="e">
        <v>#N/A</v>
      </c>
      <c r="D743" s="15">
        <v>69.91</v>
      </c>
      <c r="E743" s="16" t="e">
        <v>#N/A</v>
      </c>
      <c r="F743" s="16" t="e">
        <v>#N/A</v>
      </c>
      <c r="G743" s="16" t="e">
        <v>#N/A</v>
      </c>
      <c r="H743" s="16" t="s">
        <v>8036</v>
      </c>
      <c r="I743" s="16"/>
      <c r="J743" s="16"/>
    </row>
    <row r="744" spans="1:10">
      <c r="A744" s="16">
        <v>6583</v>
      </c>
      <c r="B744" s="16" t="s">
        <v>1923</v>
      </c>
      <c r="C744" s="16" t="e">
        <v>#N/A</v>
      </c>
      <c r="D744" s="15">
        <v>100.98</v>
      </c>
      <c r="E744" s="16" t="e">
        <v>#N/A</v>
      </c>
      <c r="F744" s="16" t="e">
        <v>#N/A</v>
      </c>
      <c r="G744" s="16" t="e">
        <v>#N/A</v>
      </c>
      <c r="H744" s="16" t="s">
        <v>8036</v>
      </c>
      <c r="I744" s="16"/>
      <c r="J744" s="16"/>
    </row>
    <row r="745" spans="1:10">
      <c r="A745" s="16">
        <v>6586</v>
      </c>
      <c r="B745" s="16" t="s">
        <v>1924</v>
      </c>
      <c r="C745" s="16">
        <v>115</v>
      </c>
      <c r="D745" s="15">
        <v>113.95</v>
      </c>
      <c r="E745" s="16">
        <v>115.4</v>
      </c>
      <c r="F745" s="16">
        <v>113.25</v>
      </c>
      <c r="G745" s="16">
        <v>106396</v>
      </c>
      <c r="H745" s="16" t="s">
        <v>8035</v>
      </c>
      <c r="I745" s="16"/>
      <c r="J745" s="16"/>
    </row>
    <row r="746" spans="1:10">
      <c r="A746" s="16">
        <v>6587</v>
      </c>
      <c r="B746" s="16" t="s">
        <v>4580</v>
      </c>
      <c r="C746" s="16">
        <v>18.899999999999999</v>
      </c>
      <c r="D746" s="15">
        <v>20.41</v>
      </c>
      <c r="E746" s="16">
        <v>20.45</v>
      </c>
      <c r="F746" s="16">
        <v>18.899999999999999</v>
      </c>
      <c r="G746" s="16">
        <v>124631</v>
      </c>
      <c r="H746" s="16" t="s">
        <v>8035</v>
      </c>
      <c r="I746" s="16"/>
      <c r="J746" s="16"/>
    </row>
    <row r="747" spans="1:10">
      <c r="A747" s="16">
        <v>6591</v>
      </c>
      <c r="B747" s="16" t="s">
        <v>4590</v>
      </c>
      <c r="C747" s="16" t="e">
        <v>#N/A</v>
      </c>
      <c r="D747" s="15">
        <v>56.92</v>
      </c>
      <c r="E747" s="16" t="e">
        <v>#N/A</v>
      </c>
      <c r="F747" s="16" t="e">
        <v>#N/A</v>
      </c>
      <c r="G747" s="16" t="e">
        <v>#N/A</v>
      </c>
      <c r="H747" s="16" t="s">
        <v>8036</v>
      </c>
      <c r="I747" s="16"/>
      <c r="J747" s="16"/>
    </row>
    <row r="748" spans="1:10">
      <c r="A748" s="16">
        <v>6593</v>
      </c>
      <c r="B748" s="16" t="s">
        <v>4625</v>
      </c>
      <c r="C748" s="16">
        <v>77.430000000000007</v>
      </c>
      <c r="D748" s="15">
        <v>77.72</v>
      </c>
      <c r="E748" s="16">
        <v>78.03</v>
      </c>
      <c r="F748" s="16">
        <v>77.2</v>
      </c>
      <c r="G748" s="16">
        <v>9147</v>
      </c>
      <c r="H748" s="16" t="s">
        <v>8036</v>
      </c>
      <c r="I748" s="16"/>
      <c r="J748" s="16"/>
    </row>
    <row r="749" spans="1:10">
      <c r="A749" s="16">
        <v>6595</v>
      </c>
      <c r="B749" s="16" t="s">
        <v>1925</v>
      </c>
      <c r="C749" s="16">
        <v>71</v>
      </c>
      <c r="D749" s="15">
        <v>70.22</v>
      </c>
      <c r="E749" s="16">
        <v>71</v>
      </c>
      <c r="F749" s="16">
        <v>70.08</v>
      </c>
      <c r="G749" s="16">
        <v>56801</v>
      </c>
      <c r="H749" s="16" t="s">
        <v>8036</v>
      </c>
      <c r="I749" s="16"/>
      <c r="J749" s="16"/>
    </row>
    <row r="750" spans="1:10">
      <c r="A750" s="16">
        <v>6596</v>
      </c>
      <c r="B750" s="16" t="s">
        <v>4651</v>
      </c>
      <c r="C750" s="16">
        <v>8.84</v>
      </c>
      <c r="D750" s="15">
        <v>8.86</v>
      </c>
      <c r="E750" s="16">
        <v>9.0299999999999994</v>
      </c>
      <c r="F750" s="16">
        <v>8.75</v>
      </c>
      <c r="G750" s="16">
        <v>62435</v>
      </c>
      <c r="H750" s="16" t="s">
        <v>8036</v>
      </c>
      <c r="I750" s="16"/>
      <c r="J750" s="16"/>
    </row>
    <row r="751" spans="1:10">
      <c r="A751" s="16">
        <v>6598</v>
      </c>
      <c r="B751" s="16" t="s">
        <v>5069</v>
      </c>
      <c r="C751" s="16">
        <v>22.26</v>
      </c>
      <c r="D751" s="15">
        <v>21.92</v>
      </c>
      <c r="E751" s="16">
        <v>22.29</v>
      </c>
      <c r="F751" s="16">
        <v>21.75</v>
      </c>
      <c r="G751" s="16">
        <v>132963</v>
      </c>
      <c r="H751" s="16" t="s">
        <v>8036</v>
      </c>
      <c r="I751" s="16"/>
      <c r="J751" s="16"/>
    </row>
    <row r="752" spans="1:10">
      <c r="A752" s="16">
        <v>6599</v>
      </c>
      <c r="B752" s="16" t="s">
        <v>1926</v>
      </c>
      <c r="C752" s="16" t="e">
        <v>#N/A</v>
      </c>
      <c r="D752" s="15">
        <v>162.96</v>
      </c>
      <c r="E752" s="16" t="e">
        <v>#N/A</v>
      </c>
      <c r="F752" s="16" t="e">
        <v>#N/A</v>
      </c>
      <c r="G752" s="16" t="e">
        <v>#N/A</v>
      </c>
      <c r="H752" s="16" t="s">
        <v>8036</v>
      </c>
      <c r="I752" s="16"/>
      <c r="J752" s="16"/>
    </row>
    <row r="753" spans="1:10">
      <c r="A753" s="16">
        <v>6600</v>
      </c>
      <c r="B753" s="16" t="s">
        <v>4677</v>
      </c>
      <c r="C753" s="16">
        <v>12.94</v>
      </c>
      <c r="D753" s="15">
        <v>13.06</v>
      </c>
      <c r="E753" s="16">
        <v>13.1</v>
      </c>
      <c r="F753" s="16">
        <v>12.82</v>
      </c>
      <c r="G753" s="16">
        <v>228536</v>
      </c>
      <c r="H753" s="16" t="s">
        <v>8036</v>
      </c>
      <c r="I753" s="16"/>
      <c r="J753" s="16"/>
    </row>
    <row r="754" spans="1:10">
      <c r="A754" s="16">
        <v>6601</v>
      </c>
      <c r="B754" s="16" t="s">
        <v>1927</v>
      </c>
      <c r="C754" s="16">
        <v>19.64</v>
      </c>
      <c r="D754" s="15">
        <v>19.36</v>
      </c>
      <c r="E754" s="16">
        <v>19.68</v>
      </c>
      <c r="F754" s="16">
        <v>19.315000000000001</v>
      </c>
      <c r="G754" s="16">
        <v>285011</v>
      </c>
      <c r="H754" s="16" t="s">
        <v>8036</v>
      </c>
      <c r="I754" s="16"/>
      <c r="J754" s="16"/>
    </row>
    <row r="755" spans="1:10">
      <c r="A755" s="16">
        <v>6602</v>
      </c>
      <c r="B755" s="16" t="s">
        <v>1928</v>
      </c>
      <c r="C755" s="16">
        <v>53.07</v>
      </c>
      <c r="D755" s="15">
        <v>52.75</v>
      </c>
      <c r="E755" s="16">
        <v>53.07</v>
      </c>
      <c r="F755" s="16">
        <v>52.68</v>
      </c>
      <c r="G755" s="16">
        <v>58379</v>
      </c>
      <c r="H755" s="16" t="s">
        <v>8036</v>
      </c>
      <c r="I755" s="16"/>
      <c r="J755" s="16"/>
    </row>
    <row r="756" spans="1:10">
      <c r="A756" s="16">
        <v>6605</v>
      </c>
      <c r="B756" s="16" t="s">
        <v>4694</v>
      </c>
      <c r="C756" s="16" t="e">
        <v>#N/A</v>
      </c>
      <c r="D756" s="15">
        <v>34.130000000000003</v>
      </c>
      <c r="E756" s="16" t="e">
        <v>#N/A</v>
      </c>
      <c r="F756" s="16" t="e">
        <v>#N/A</v>
      </c>
      <c r="G756" s="16" t="e">
        <v>#N/A</v>
      </c>
      <c r="H756" s="16" t="s">
        <v>8385</v>
      </c>
      <c r="I756" s="16"/>
      <c r="J756" s="16"/>
    </row>
    <row r="757" spans="1:10">
      <c r="A757" s="16">
        <v>6606</v>
      </c>
      <c r="B757" s="16" t="s">
        <v>1929</v>
      </c>
      <c r="C757" s="16">
        <v>108.35</v>
      </c>
      <c r="D757" s="15">
        <v>107.92</v>
      </c>
      <c r="E757" s="16">
        <v>109.37</v>
      </c>
      <c r="F757" s="16">
        <v>107.51</v>
      </c>
      <c r="G757" s="16">
        <v>93587</v>
      </c>
      <c r="H757" s="16" t="s">
        <v>8036</v>
      </c>
      <c r="I757" s="16"/>
      <c r="J757" s="16"/>
    </row>
    <row r="758" spans="1:10">
      <c r="A758" s="16">
        <v>6608</v>
      </c>
      <c r="B758" s="16" t="s">
        <v>4716</v>
      </c>
      <c r="C758" s="16" t="e">
        <v>#N/A</v>
      </c>
      <c r="D758" s="15">
        <v>1.41</v>
      </c>
      <c r="E758" s="16" t="e">
        <v>#N/A</v>
      </c>
      <c r="F758" s="16" t="e">
        <v>#N/A</v>
      </c>
      <c r="G758" s="16" t="e">
        <v>#N/A</v>
      </c>
      <c r="H758" s="16" t="s">
        <v>8036</v>
      </c>
      <c r="I758" s="16"/>
      <c r="J758" s="16"/>
    </row>
    <row r="759" spans="1:10">
      <c r="A759" s="16">
        <v>6610</v>
      </c>
      <c r="B759" s="16" t="s">
        <v>1930</v>
      </c>
      <c r="C759" s="16">
        <v>50.95</v>
      </c>
      <c r="D759" s="15">
        <v>50.97</v>
      </c>
      <c r="E759" s="16">
        <v>50.97</v>
      </c>
      <c r="F759" s="16">
        <v>50.59</v>
      </c>
      <c r="G759" s="16">
        <v>159793</v>
      </c>
      <c r="H759" s="16" t="s">
        <v>8036</v>
      </c>
      <c r="I759" s="16"/>
      <c r="J759" s="16"/>
    </row>
    <row r="760" spans="1:10">
      <c r="A760" s="16">
        <v>6613</v>
      </c>
      <c r="B760" s="16" t="s">
        <v>6477</v>
      </c>
      <c r="C760" s="16" t="e">
        <v>#N/A</v>
      </c>
      <c r="D760" s="15">
        <v>4.67</v>
      </c>
      <c r="E760" s="16" t="e">
        <v>#N/A</v>
      </c>
      <c r="F760" s="16" t="e">
        <v>#N/A</v>
      </c>
      <c r="G760" s="16" t="e">
        <v>#N/A</v>
      </c>
      <c r="H760" s="16" t="s">
        <v>8036</v>
      </c>
      <c r="I760" s="16"/>
      <c r="J760" s="16"/>
    </row>
    <row r="761" spans="1:10">
      <c r="A761" s="16">
        <v>6614</v>
      </c>
      <c r="B761" s="16" t="s">
        <v>4648</v>
      </c>
      <c r="C761" s="16" t="e">
        <v>#N/A</v>
      </c>
      <c r="D761" s="15">
        <v>98.7</v>
      </c>
      <c r="E761" s="16" t="e">
        <v>#N/A</v>
      </c>
      <c r="F761" s="16" t="e">
        <v>#N/A</v>
      </c>
      <c r="G761" s="16" t="e">
        <v>#N/A</v>
      </c>
      <c r="H761" s="16" t="s">
        <v>8385</v>
      </c>
      <c r="I761" s="16"/>
      <c r="J761" s="16"/>
    </row>
    <row r="762" spans="1:10">
      <c r="A762" s="16">
        <v>6615</v>
      </c>
      <c r="B762" s="16" t="s">
        <v>1931</v>
      </c>
      <c r="C762" s="16">
        <v>22.19</v>
      </c>
      <c r="D762" s="15">
        <v>21.3</v>
      </c>
      <c r="E762" s="16">
        <v>22.24</v>
      </c>
      <c r="F762" s="16">
        <v>21.22</v>
      </c>
      <c r="G762" s="16">
        <v>155068</v>
      </c>
      <c r="H762" s="16" t="s">
        <v>8386</v>
      </c>
      <c r="I762" s="16"/>
      <c r="J762" s="16"/>
    </row>
    <row r="763" spans="1:10">
      <c r="A763" s="16">
        <v>6617</v>
      </c>
      <c r="B763" s="16" t="s">
        <v>4762</v>
      </c>
      <c r="C763" s="16">
        <v>14.8</v>
      </c>
      <c r="D763" s="15">
        <v>15.25</v>
      </c>
      <c r="E763" s="16">
        <v>15.4</v>
      </c>
      <c r="F763" s="16">
        <v>14.8</v>
      </c>
      <c r="G763" s="16">
        <v>75605</v>
      </c>
      <c r="H763" s="16" t="s">
        <v>8036</v>
      </c>
      <c r="I763" s="16"/>
      <c r="J763" s="16"/>
    </row>
    <row r="764" spans="1:10">
      <c r="A764" s="16">
        <v>6618</v>
      </c>
      <c r="B764" s="16" t="s">
        <v>4763</v>
      </c>
      <c r="C764" s="16">
        <v>134.91</v>
      </c>
      <c r="D764" s="15">
        <v>133.61000000000001</v>
      </c>
      <c r="E764" s="16">
        <v>135.43</v>
      </c>
      <c r="F764" s="16">
        <v>133.30000000000001</v>
      </c>
      <c r="G764" s="16">
        <v>20579</v>
      </c>
      <c r="H764" s="16" t="s">
        <v>8385</v>
      </c>
      <c r="I764" s="16"/>
      <c r="J764" s="16"/>
    </row>
    <row r="765" spans="1:10">
      <c r="A765" s="16">
        <v>6621</v>
      </c>
      <c r="B765" s="16" t="s">
        <v>4778</v>
      </c>
      <c r="C765" s="16" t="e">
        <v>#N/A</v>
      </c>
      <c r="D765" s="15">
        <v>22.39</v>
      </c>
      <c r="E765" s="16" t="e">
        <v>#N/A</v>
      </c>
      <c r="F765" s="16" t="e">
        <v>#N/A</v>
      </c>
      <c r="G765" s="16" t="e">
        <v>#N/A</v>
      </c>
      <c r="H765" s="16" t="s">
        <v>8385</v>
      </c>
      <c r="I765" s="16"/>
      <c r="J765" s="16"/>
    </row>
    <row r="766" spans="1:10">
      <c r="A766" s="16">
        <v>6622</v>
      </c>
      <c r="B766" s="16" t="s">
        <v>1932</v>
      </c>
      <c r="C766" s="16" t="e">
        <v>#N/A</v>
      </c>
      <c r="D766" s="15">
        <v>71.510000000000005</v>
      </c>
      <c r="E766" s="16" t="e">
        <v>#N/A</v>
      </c>
      <c r="F766" s="16" t="e">
        <v>#N/A</v>
      </c>
      <c r="G766" s="16" t="e">
        <v>#N/A</v>
      </c>
      <c r="H766" s="16" t="s">
        <v>8036</v>
      </c>
      <c r="I766" s="16"/>
      <c r="J766" s="16"/>
    </row>
    <row r="767" spans="1:10">
      <c r="A767" s="16">
        <v>6623</v>
      </c>
      <c r="B767" s="16" t="s">
        <v>4782</v>
      </c>
      <c r="C767" s="16">
        <v>4.0599999999999996</v>
      </c>
      <c r="D767" s="15">
        <v>4.2</v>
      </c>
      <c r="E767" s="16">
        <v>4.22</v>
      </c>
      <c r="F767" s="16">
        <v>4.04</v>
      </c>
      <c r="G767" s="16">
        <v>88605</v>
      </c>
      <c r="H767" s="16" t="s">
        <v>8035</v>
      </c>
      <c r="I767" s="16"/>
      <c r="J767" s="16"/>
    </row>
    <row r="768" spans="1:10">
      <c r="A768" s="16">
        <v>6624</v>
      </c>
      <c r="B768" s="16" t="s">
        <v>4788</v>
      </c>
      <c r="C768" s="16" t="e">
        <v>#N/A</v>
      </c>
      <c r="D768" s="15">
        <v>22.95</v>
      </c>
      <c r="E768" s="16" t="e">
        <v>#N/A</v>
      </c>
      <c r="F768" s="16" t="e">
        <v>#N/A</v>
      </c>
      <c r="G768" s="16" t="e">
        <v>#N/A</v>
      </c>
      <c r="H768" s="16" t="s">
        <v>8035</v>
      </c>
      <c r="I768" s="16"/>
      <c r="J768" s="16"/>
    </row>
    <row r="769" spans="1:10">
      <c r="A769" s="16">
        <v>6625</v>
      </c>
      <c r="B769" s="16" t="s">
        <v>1933</v>
      </c>
      <c r="C769" s="16">
        <v>62.65</v>
      </c>
      <c r="D769" s="15">
        <v>61.85</v>
      </c>
      <c r="E769" s="16">
        <v>62.9</v>
      </c>
      <c r="F769" s="16">
        <v>61.65</v>
      </c>
      <c r="G769" s="16">
        <v>155131</v>
      </c>
      <c r="H769" s="16" t="s">
        <v>8035</v>
      </c>
      <c r="I769" s="16"/>
      <c r="J769" s="16"/>
    </row>
    <row r="770" spans="1:10">
      <c r="A770" s="16">
        <v>6626</v>
      </c>
      <c r="B770" s="16" t="s">
        <v>1934</v>
      </c>
      <c r="C770" s="16" t="e">
        <v>#N/A</v>
      </c>
      <c r="D770" s="15">
        <v>95.22</v>
      </c>
      <c r="E770" s="16" t="e">
        <v>#N/A</v>
      </c>
      <c r="F770" s="16" t="e">
        <v>#N/A</v>
      </c>
      <c r="G770" s="16" t="e">
        <v>#N/A</v>
      </c>
      <c r="H770" s="16" t="s">
        <v>8036</v>
      </c>
      <c r="I770" s="16"/>
      <c r="J770" s="16"/>
    </row>
    <row r="771" spans="1:10">
      <c r="A771" s="16">
        <v>6627</v>
      </c>
      <c r="B771" s="16" t="s">
        <v>5215</v>
      </c>
      <c r="C771" s="16" t="e">
        <v>#N/A</v>
      </c>
      <c r="D771" s="15">
        <v>13.08</v>
      </c>
      <c r="E771" s="16" t="e">
        <v>#N/A</v>
      </c>
      <c r="F771" s="16" t="e">
        <v>#N/A</v>
      </c>
      <c r="G771" s="16" t="e">
        <v>#N/A</v>
      </c>
      <c r="H771" s="16" t="s">
        <v>8036</v>
      </c>
      <c r="I771" s="16"/>
      <c r="J771" s="16"/>
    </row>
    <row r="772" spans="1:10">
      <c r="A772" s="16">
        <v>6628</v>
      </c>
      <c r="B772" s="16" t="s">
        <v>1935</v>
      </c>
      <c r="C772" s="16" t="e">
        <v>#N/A</v>
      </c>
      <c r="D772" s="15">
        <v>44.65</v>
      </c>
      <c r="E772" s="16" t="e">
        <v>#N/A</v>
      </c>
      <c r="F772" s="16" t="e">
        <v>#N/A</v>
      </c>
      <c r="G772" s="16" t="e">
        <v>#N/A</v>
      </c>
      <c r="H772" s="16" t="s">
        <v>8036</v>
      </c>
      <c r="I772" s="16"/>
      <c r="J772" s="16"/>
    </row>
    <row r="773" spans="1:10">
      <c r="A773" s="16">
        <v>6629</v>
      </c>
      <c r="B773" s="16" t="s">
        <v>1936</v>
      </c>
      <c r="C773" s="16">
        <v>99.59</v>
      </c>
      <c r="D773" s="15">
        <v>99.61</v>
      </c>
      <c r="E773" s="16">
        <v>99.97</v>
      </c>
      <c r="F773" s="16">
        <v>98.74</v>
      </c>
      <c r="G773" s="16">
        <v>201536</v>
      </c>
      <c r="H773" s="16" t="s">
        <v>8036</v>
      </c>
      <c r="I773" s="16"/>
      <c r="J773" s="16"/>
    </row>
    <row r="774" spans="1:10">
      <c r="A774" s="16">
        <v>6630</v>
      </c>
      <c r="B774" s="16" t="s">
        <v>1937</v>
      </c>
      <c r="C774" s="16">
        <v>90.11</v>
      </c>
      <c r="D774" s="15">
        <v>88.94</v>
      </c>
      <c r="E774" s="16">
        <v>90.11</v>
      </c>
      <c r="F774" s="16">
        <v>88.04</v>
      </c>
      <c r="G774" s="16">
        <v>132392</v>
      </c>
      <c r="H774" s="16" t="s">
        <v>8036</v>
      </c>
      <c r="I774" s="16"/>
      <c r="J774" s="16"/>
    </row>
    <row r="775" spans="1:10">
      <c r="A775" s="16">
        <v>6631</v>
      </c>
      <c r="B775" s="16" t="s">
        <v>6330</v>
      </c>
      <c r="C775" s="16">
        <v>18.41</v>
      </c>
      <c r="D775" s="15">
        <v>18.46</v>
      </c>
      <c r="E775" s="16">
        <v>18.649999999999999</v>
      </c>
      <c r="F775" s="16">
        <v>18.11</v>
      </c>
      <c r="G775" s="16">
        <v>221808</v>
      </c>
      <c r="H775" s="16" t="s">
        <v>8035</v>
      </c>
      <c r="I775" s="16"/>
      <c r="J775" s="16"/>
    </row>
    <row r="776" spans="1:10">
      <c r="A776" s="16">
        <v>6633</v>
      </c>
      <c r="B776" s="16" t="s">
        <v>4726</v>
      </c>
      <c r="C776" s="16">
        <v>18.2</v>
      </c>
      <c r="D776" s="15">
        <v>17.5</v>
      </c>
      <c r="E776" s="16">
        <v>18.350000000000001</v>
      </c>
      <c r="F776" s="16">
        <v>17.45</v>
      </c>
      <c r="G776" s="16">
        <v>142265</v>
      </c>
      <c r="H776" s="16" t="s">
        <v>8036</v>
      </c>
      <c r="I776" s="16"/>
      <c r="J776" s="16"/>
    </row>
    <row r="777" spans="1:10">
      <c r="A777" s="16">
        <v>6634</v>
      </c>
      <c r="B777" s="16" t="s">
        <v>4883</v>
      </c>
      <c r="C777" s="16">
        <v>17.600000000000001</v>
      </c>
      <c r="D777" s="15">
        <v>17.600000000000001</v>
      </c>
      <c r="E777" s="16">
        <v>17.95</v>
      </c>
      <c r="F777" s="16">
        <v>17.600000000000001</v>
      </c>
      <c r="G777" s="16">
        <v>59858</v>
      </c>
      <c r="H777" s="16" t="s">
        <v>8036</v>
      </c>
      <c r="I777" s="16"/>
      <c r="J777" s="16"/>
    </row>
    <row r="778" spans="1:10">
      <c r="A778" s="16">
        <v>6635</v>
      </c>
      <c r="B778" s="16" t="s">
        <v>4945</v>
      </c>
      <c r="C778" s="16" t="e">
        <v>#N/A</v>
      </c>
      <c r="D778" s="15">
        <v>47.2</v>
      </c>
      <c r="E778" s="16" t="e">
        <v>#N/A</v>
      </c>
      <c r="F778" s="16" t="e">
        <v>#N/A</v>
      </c>
      <c r="G778" s="16" t="e">
        <v>#N/A</v>
      </c>
      <c r="H778" s="16" t="s">
        <v>8035</v>
      </c>
      <c r="I778" s="16"/>
      <c r="J778" s="16"/>
    </row>
    <row r="779" spans="1:10">
      <c r="A779" s="16">
        <v>6638</v>
      </c>
      <c r="B779" s="16" t="s">
        <v>1938</v>
      </c>
      <c r="C779" s="16">
        <v>32.25</v>
      </c>
      <c r="D779" s="15">
        <v>32.340000000000003</v>
      </c>
      <c r="E779" s="16">
        <v>32.65</v>
      </c>
      <c r="F779" s="16">
        <v>31.71</v>
      </c>
      <c r="G779" s="16">
        <v>423256</v>
      </c>
      <c r="H779" s="16" t="s">
        <v>8036</v>
      </c>
      <c r="I779" s="16"/>
      <c r="J779" s="16"/>
    </row>
    <row r="780" spans="1:10">
      <c r="A780" s="16">
        <v>6640</v>
      </c>
      <c r="B780" s="16" t="s">
        <v>4927</v>
      </c>
      <c r="C780" s="16">
        <v>57.82</v>
      </c>
      <c r="D780" s="15">
        <v>56.67</v>
      </c>
      <c r="E780" s="16">
        <v>57.82</v>
      </c>
      <c r="F780" s="16">
        <v>55.78</v>
      </c>
      <c r="G780" s="16">
        <v>69494</v>
      </c>
      <c r="H780" s="16" t="s">
        <v>8036</v>
      </c>
      <c r="I780" s="16"/>
      <c r="J780" s="16"/>
    </row>
    <row r="781" spans="1:10">
      <c r="A781" s="16">
        <v>6641</v>
      </c>
      <c r="B781" s="16" t="s">
        <v>1939</v>
      </c>
      <c r="C781" s="16">
        <v>55.06</v>
      </c>
      <c r="D781" s="15">
        <v>55.15</v>
      </c>
      <c r="E781" s="16">
        <v>55.35</v>
      </c>
      <c r="F781" s="16">
        <v>54.36</v>
      </c>
      <c r="G781" s="16">
        <v>383240</v>
      </c>
      <c r="H781" s="16" t="s">
        <v>8035</v>
      </c>
      <c r="I781" s="16"/>
      <c r="J781" s="16"/>
    </row>
    <row r="782" spans="1:10">
      <c r="A782" s="16">
        <v>6642</v>
      </c>
      <c r="B782" s="16" t="s">
        <v>1940</v>
      </c>
      <c r="C782" s="16" t="e">
        <v>#N/A</v>
      </c>
      <c r="D782" s="15">
        <v>100.08</v>
      </c>
      <c r="E782" s="16" t="e">
        <v>#N/A</v>
      </c>
      <c r="F782" s="16" t="e">
        <v>#N/A</v>
      </c>
      <c r="G782" s="16" t="e">
        <v>#N/A</v>
      </c>
      <c r="H782" s="16" t="s">
        <v>8036</v>
      </c>
      <c r="I782" s="16"/>
      <c r="J782" s="16"/>
    </row>
    <row r="783" spans="1:10">
      <c r="A783" s="16">
        <v>6644</v>
      </c>
      <c r="B783" s="16" t="s">
        <v>1941</v>
      </c>
      <c r="C783" s="16">
        <v>85.5</v>
      </c>
      <c r="D783" s="15">
        <v>85.69</v>
      </c>
      <c r="E783" s="16">
        <v>86.1</v>
      </c>
      <c r="F783" s="16">
        <v>84.67</v>
      </c>
      <c r="G783" s="16">
        <v>121189</v>
      </c>
      <c r="H783" s="16" t="s">
        <v>8036</v>
      </c>
      <c r="I783" s="16"/>
      <c r="J783" s="16"/>
    </row>
    <row r="784" spans="1:10">
      <c r="A784" s="16">
        <v>6645</v>
      </c>
      <c r="B784" s="16" t="s">
        <v>4965</v>
      </c>
      <c r="C784" s="16">
        <v>14.28</v>
      </c>
      <c r="D784" s="15">
        <v>14.3</v>
      </c>
      <c r="E784" s="16">
        <v>14.39</v>
      </c>
      <c r="F784" s="16">
        <v>14.18</v>
      </c>
      <c r="G784" s="16">
        <v>65081</v>
      </c>
      <c r="H784" s="16" t="s">
        <v>8035</v>
      </c>
      <c r="I784" s="16"/>
      <c r="J784" s="16"/>
    </row>
    <row r="785" spans="1:10">
      <c r="A785" s="16">
        <v>6646</v>
      </c>
      <c r="B785" s="16" t="s">
        <v>4987</v>
      </c>
      <c r="C785" s="16">
        <v>4</v>
      </c>
      <c r="D785" s="15">
        <v>4.05</v>
      </c>
      <c r="E785" s="16">
        <v>4.05</v>
      </c>
      <c r="F785" s="16">
        <v>3.96</v>
      </c>
      <c r="G785" s="16">
        <v>14710</v>
      </c>
      <c r="H785" s="16" t="s">
        <v>8035</v>
      </c>
      <c r="I785" s="16"/>
      <c r="J785" s="16"/>
    </row>
    <row r="786" spans="1:10">
      <c r="A786" s="16">
        <v>6647</v>
      </c>
      <c r="B786" s="16" t="s">
        <v>1942</v>
      </c>
      <c r="C786" s="16" t="e">
        <v>#N/A</v>
      </c>
      <c r="D786" s="15">
        <v>74.95</v>
      </c>
      <c r="E786" s="16" t="e">
        <v>#N/A</v>
      </c>
      <c r="F786" s="16" t="e">
        <v>#N/A</v>
      </c>
      <c r="G786" s="16" t="e">
        <v>#N/A</v>
      </c>
      <c r="H786" s="16" t="s">
        <v>8036</v>
      </c>
      <c r="I786" s="16"/>
      <c r="J786" s="16"/>
    </row>
    <row r="787" spans="1:10">
      <c r="A787" s="16">
        <v>6650</v>
      </c>
      <c r="B787" s="16" t="s">
        <v>4816</v>
      </c>
      <c r="C787" s="16" t="e">
        <v>#N/A</v>
      </c>
      <c r="D787" s="15">
        <v>25.4</v>
      </c>
      <c r="E787" s="16" t="e">
        <v>#N/A</v>
      </c>
      <c r="F787" s="16" t="e">
        <v>#N/A</v>
      </c>
      <c r="G787" s="16" t="e">
        <v>#N/A</v>
      </c>
      <c r="H787" s="16" t="s">
        <v>8036</v>
      </c>
      <c r="I787" s="16"/>
      <c r="J787" s="16"/>
    </row>
    <row r="788" spans="1:10">
      <c r="A788" s="16">
        <v>6652</v>
      </c>
      <c r="B788" s="16" t="s">
        <v>5014</v>
      </c>
      <c r="C788" s="16">
        <v>43.38</v>
      </c>
      <c r="D788" s="15">
        <v>43.25</v>
      </c>
      <c r="E788" s="16">
        <v>43.38</v>
      </c>
      <c r="F788" s="16">
        <v>42.88</v>
      </c>
      <c r="G788" s="16">
        <v>33421</v>
      </c>
      <c r="H788" s="16" t="s">
        <v>8036</v>
      </c>
      <c r="I788" s="16"/>
      <c r="J788" s="16"/>
    </row>
    <row r="789" spans="1:10">
      <c r="A789" s="16">
        <v>6653</v>
      </c>
      <c r="B789" s="16" t="s">
        <v>4994</v>
      </c>
      <c r="C789" s="16">
        <v>52.75</v>
      </c>
      <c r="D789" s="15">
        <v>51.75</v>
      </c>
      <c r="E789" s="16">
        <v>52.8</v>
      </c>
      <c r="F789" s="16">
        <v>51.625</v>
      </c>
      <c r="G789" s="16">
        <v>127716</v>
      </c>
      <c r="H789" s="16" t="s">
        <v>8035</v>
      </c>
      <c r="I789" s="16"/>
      <c r="J789" s="16"/>
    </row>
    <row r="790" spans="1:10">
      <c r="A790" s="16">
        <v>6654</v>
      </c>
      <c r="B790" s="16" t="s">
        <v>1943</v>
      </c>
      <c r="C790" s="16" t="e">
        <v>#N/A</v>
      </c>
      <c r="D790" s="15">
        <v>78.17</v>
      </c>
      <c r="E790" s="16" t="e">
        <v>#N/A</v>
      </c>
      <c r="F790" s="16" t="e">
        <v>#N/A</v>
      </c>
      <c r="G790" s="16" t="e">
        <v>#N/A</v>
      </c>
      <c r="H790" s="16" t="s">
        <v>8036</v>
      </c>
      <c r="I790" s="16"/>
      <c r="J790" s="16"/>
    </row>
    <row r="791" spans="1:10">
      <c r="A791" s="16">
        <v>6658</v>
      </c>
      <c r="B791" s="16" t="s">
        <v>4793</v>
      </c>
      <c r="C791" s="16">
        <v>22.8</v>
      </c>
      <c r="D791" s="15">
        <v>22.6</v>
      </c>
      <c r="E791" s="16">
        <v>22.8</v>
      </c>
      <c r="F791" s="16">
        <v>22.5</v>
      </c>
      <c r="G791" s="16">
        <v>14844</v>
      </c>
      <c r="H791" s="16" t="s">
        <v>8386</v>
      </c>
      <c r="I791" s="16"/>
      <c r="J791" s="16"/>
    </row>
    <row r="792" spans="1:10">
      <c r="A792" s="16">
        <v>6660</v>
      </c>
      <c r="B792" s="16" t="s">
        <v>1944</v>
      </c>
      <c r="C792" s="16">
        <v>31.26</v>
      </c>
      <c r="D792" s="15">
        <v>31.99</v>
      </c>
      <c r="E792" s="16">
        <v>32.090000000000003</v>
      </c>
      <c r="F792" s="16">
        <v>30.92</v>
      </c>
      <c r="G792" s="16">
        <v>507362</v>
      </c>
      <c r="H792" s="16" t="s">
        <v>8036</v>
      </c>
      <c r="I792" s="16"/>
      <c r="J792" s="16"/>
    </row>
    <row r="793" spans="1:10">
      <c r="A793" s="16">
        <v>6661</v>
      </c>
      <c r="B793" s="16" t="s">
        <v>1945</v>
      </c>
      <c r="C793" s="16">
        <v>107.51</v>
      </c>
      <c r="D793" s="15">
        <v>107.58</v>
      </c>
      <c r="E793" s="16">
        <v>108.02</v>
      </c>
      <c r="F793" s="16">
        <v>106.8</v>
      </c>
      <c r="G793" s="16">
        <v>64425</v>
      </c>
      <c r="H793" s="16" t="s">
        <v>8035</v>
      </c>
      <c r="I793" s="16"/>
      <c r="J793" s="16"/>
    </row>
    <row r="794" spans="1:10">
      <c r="A794" s="16">
        <v>6663</v>
      </c>
      <c r="B794" s="16" t="s">
        <v>1946</v>
      </c>
      <c r="C794" s="16">
        <v>3.32</v>
      </c>
      <c r="D794" s="15">
        <v>3.31</v>
      </c>
      <c r="E794" s="16">
        <v>3.3250000000000002</v>
      </c>
      <c r="F794" s="16">
        <v>3.2549999999999999</v>
      </c>
      <c r="G794" s="16">
        <v>229964</v>
      </c>
      <c r="H794" s="16" t="s">
        <v>8036</v>
      </c>
      <c r="I794" s="16"/>
      <c r="J794" s="16"/>
    </row>
    <row r="795" spans="1:10">
      <c r="A795" s="16">
        <v>6665</v>
      </c>
      <c r="B795" s="16" t="s">
        <v>5084</v>
      </c>
      <c r="C795" s="16">
        <v>37.5</v>
      </c>
      <c r="D795" s="15">
        <v>37.549999999999997</v>
      </c>
      <c r="E795" s="16">
        <v>37.549999999999997</v>
      </c>
      <c r="F795" s="16">
        <v>37</v>
      </c>
      <c r="G795" s="16">
        <v>22917</v>
      </c>
      <c r="H795" s="16" t="s">
        <v>8036</v>
      </c>
      <c r="I795" s="16"/>
      <c r="J795" s="16"/>
    </row>
    <row r="796" spans="1:10">
      <c r="A796" s="16">
        <v>6666</v>
      </c>
      <c r="B796" s="16" t="s">
        <v>1947</v>
      </c>
      <c r="C796" s="16">
        <v>14.75</v>
      </c>
      <c r="D796" s="15">
        <v>14.96</v>
      </c>
      <c r="E796" s="16">
        <v>14.97</v>
      </c>
      <c r="F796" s="16">
        <v>14.734999999999999</v>
      </c>
      <c r="G796" s="16">
        <v>568269</v>
      </c>
      <c r="H796" s="16" t="s">
        <v>8035</v>
      </c>
      <c r="I796" s="16"/>
      <c r="J796" s="16"/>
    </row>
    <row r="797" spans="1:10">
      <c r="A797" s="16">
        <v>6667</v>
      </c>
      <c r="B797" s="16" t="s">
        <v>5090</v>
      </c>
      <c r="C797" s="16" t="e">
        <v>#N/A</v>
      </c>
      <c r="D797" s="15">
        <v>30.82</v>
      </c>
      <c r="E797" s="16" t="e">
        <v>#N/A</v>
      </c>
      <c r="F797" s="16" t="e">
        <v>#N/A</v>
      </c>
      <c r="G797" s="16" t="e">
        <v>#N/A</v>
      </c>
      <c r="H797" s="16" t="s">
        <v>8035</v>
      </c>
      <c r="I797" s="16"/>
      <c r="J797" s="16"/>
    </row>
    <row r="798" spans="1:10">
      <c r="A798" s="16">
        <v>6668</v>
      </c>
      <c r="B798" s="16" t="s">
        <v>1948</v>
      </c>
      <c r="C798" s="16" t="e">
        <v>#N/A</v>
      </c>
      <c r="D798" s="15">
        <v>22.19</v>
      </c>
      <c r="E798" s="16" t="e">
        <v>#N/A</v>
      </c>
      <c r="F798" s="16" t="e">
        <v>#N/A</v>
      </c>
      <c r="G798" s="16" t="e">
        <v>#N/A</v>
      </c>
      <c r="H798" s="16" t="s">
        <v>8036</v>
      </c>
      <c r="I798" s="16"/>
      <c r="J798" s="16"/>
    </row>
    <row r="799" spans="1:10">
      <c r="A799" s="16">
        <v>6669</v>
      </c>
      <c r="B799" s="16" t="s">
        <v>5088</v>
      </c>
      <c r="C799" s="16">
        <v>40.200000000000003</v>
      </c>
      <c r="D799" s="15">
        <v>40.1</v>
      </c>
      <c r="E799" s="16">
        <v>40.299999999999997</v>
      </c>
      <c r="F799" s="16">
        <v>39.4</v>
      </c>
      <c r="G799" s="16">
        <v>234651</v>
      </c>
      <c r="H799" s="16" t="s">
        <v>8035</v>
      </c>
      <c r="I799" s="16"/>
      <c r="J799" s="16"/>
    </row>
    <row r="800" spans="1:10">
      <c r="A800" s="16">
        <v>6670</v>
      </c>
      <c r="B800" s="16" t="s">
        <v>5068</v>
      </c>
      <c r="C800" s="16">
        <v>27.48</v>
      </c>
      <c r="D800" s="15">
        <v>27.69</v>
      </c>
      <c r="E800" s="16">
        <v>27.78</v>
      </c>
      <c r="F800" s="16">
        <v>27.24</v>
      </c>
      <c r="G800" s="16">
        <v>174845</v>
      </c>
      <c r="H800" s="16" t="s">
        <v>8385</v>
      </c>
      <c r="I800" s="16"/>
      <c r="J800" s="16"/>
    </row>
    <row r="801" spans="1:10">
      <c r="A801" s="16">
        <v>6671</v>
      </c>
      <c r="B801" s="16" t="s">
        <v>5477</v>
      </c>
      <c r="C801" s="16">
        <v>44.11</v>
      </c>
      <c r="D801" s="15">
        <v>43.81</v>
      </c>
      <c r="E801" s="16">
        <v>44.45</v>
      </c>
      <c r="F801" s="16">
        <v>43.56</v>
      </c>
      <c r="G801" s="16">
        <v>24762</v>
      </c>
      <c r="H801" s="16" t="s">
        <v>8385</v>
      </c>
      <c r="I801" s="16"/>
      <c r="J801" s="16"/>
    </row>
    <row r="802" spans="1:10">
      <c r="A802" s="16">
        <v>6672</v>
      </c>
      <c r="B802" s="16" t="s">
        <v>1949</v>
      </c>
      <c r="C802" s="16">
        <v>109.81</v>
      </c>
      <c r="D802" s="15">
        <v>108.88</v>
      </c>
      <c r="E802" s="16">
        <v>109.82</v>
      </c>
      <c r="F802" s="16">
        <v>107.07</v>
      </c>
      <c r="G802" s="16">
        <v>355266</v>
      </c>
      <c r="H802" s="16" t="s">
        <v>8036</v>
      </c>
      <c r="I802" s="16"/>
      <c r="J802" s="16"/>
    </row>
    <row r="803" spans="1:10">
      <c r="A803" s="16">
        <v>6673</v>
      </c>
      <c r="B803" s="16" t="s">
        <v>1950</v>
      </c>
      <c r="C803" s="16">
        <v>95.29</v>
      </c>
      <c r="D803" s="15">
        <v>95.02</v>
      </c>
      <c r="E803" s="16">
        <v>95.6</v>
      </c>
      <c r="F803" s="16">
        <v>94.56</v>
      </c>
      <c r="G803" s="16">
        <v>40690</v>
      </c>
      <c r="H803" s="16" t="s">
        <v>8385</v>
      </c>
      <c r="I803" s="16"/>
      <c r="J803" s="16"/>
    </row>
    <row r="804" spans="1:10">
      <c r="A804" s="16">
        <v>6674</v>
      </c>
      <c r="B804" s="16" t="s">
        <v>1951</v>
      </c>
      <c r="C804" s="16" t="e">
        <v>#N/A</v>
      </c>
      <c r="D804" s="15">
        <v>64.3</v>
      </c>
      <c r="E804" s="16" t="e">
        <v>#N/A</v>
      </c>
      <c r="F804" s="16" t="e">
        <v>#N/A</v>
      </c>
      <c r="G804" s="16" t="e">
        <v>#N/A</v>
      </c>
      <c r="H804" s="16" t="s">
        <v>8035</v>
      </c>
      <c r="I804" s="16"/>
      <c r="J804" s="16"/>
    </row>
    <row r="805" spans="1:10">
      <c r="A805" s="16">
        <v>6675</v>
      </c>
      <c r="B805" s="16" t="s">
        <v>5108</v>
      </c>
      <c r="C805" s="16" t="e">
        <v>#N/A</v>
      </c>
      <c r="D805" s="15">
        <v>17.95</v>
      </c>
      <c r="E805" s="16" t="e">
        <v>#N/A</v>
      </c>
      <c r="F805" s="16" t="e">
        <v>#N/A</v>
      </c>
      <c r="G805" s="16" t="e">
        <v>#N/A</v>
      </c>
      <c r="H805" s="16" t="s">
        <v>8385</v>
      </c>
      <c r="I805" s="16"/>
      <c r="J805" s="16"/>
    </row>
    <row r="806" spans="1:10">
      <c r="A806" s="16">
        <v>6678</v>
      </c>
      <c r="B806" s="16" t="s">
        <v>1952</v>
      </c>
      <c r="C806" s="16" t="e">
        <v>#N/A</v>
      </c>
      <c r="D806" s="15">
        <v>86.6</v>
      </c>
      <c r="E806" s="16" t="e">
        <v>#N/A</v>
      </c>
      <c r="F806" s="16" t="e">
        <v>#N/A</v>
      </c>
      <c r="G806" s="16" t="e">
        <v>#N/A</v>
      </c>
      <c r="H806" s="16" t="s">
        <v>8036</v>
      </c>
      <c r="I806" s="16"/>
      <c r="J806" s="16"/>
    </row>
    <row r="807" spans="1:10">
      <c r="A807" s="16">
        <v>6682</v>
      </c>
      <c r="B807" s="16" t="s">
        <v>4499</v>
      </c>
      <c r="C807" s="16" t="e">
        <v>#N/A</v>
      </c>
      <c r="D807" s="15">
        <v>15.7</v>
      </c>
      <c r="E807" s="16" t="e">
        <v>#N/A</v>
      </c>
      <c r="F807" s="16" t="e">
        <v>#N/A</v>
      </c>
      <c r="G807" s="16" t="e">
        <v>#N/A</v>
      </c>
      <c r="H807" s="16" t="s">
        <v>8035</v>
      </c>
      <c r="I807" s="16"/>
      <c r="J807" s="16"/>
    </row>
    <row r="808" spans="1:10">
      <c r="A808" s="16">
        <v>6683</v>
      </c>
      <c r="B808" s="16" t="s">
        <v>1953</v>
      </c>
      <c r="C808" s="16">
        <v>13.37</v>
      </c>
      <c r="D808" s="15">
        <v>12.91</v>
      </c>
      <c r="E808" s="16">
        <v>13.45</v>
      </c>
      <c r="F808" s="16">
        <v>12.79</v>
      </c>
      <c r="G808" s="16">
        <v>143641</v>
      </c>
      <c r="H808" s="16" t="s">
        <v>8036</v>
      </c>
      <c r="I808" s="16"/>
      <c r="J808" s="16"/>
    </row>
    <row r="809" spans="1:10">
      <c r="A809" s="16">
        <v>6684</v>
      </c>
      <c r="B809" s="16" t="s">
        <v>5133</v>
      </c>
      <c r="C809" s="16">
        <v>14.65</v>
      </c>
      <c r="D809" s="15">
        <v>14.5</v>
      </c>
      <c r="E809" s="16">
        <v>14.65</v>
      </c>
      <c r="F809" s="16">
        <v>14.4</v>
      </c>
      <c r="G809" s="16">
        <v>185052</v>
      </c>
      <c r="H809" s="16" t="s">
        <v>8035</v>
      </c>
      <c r="I809" s="16"/>
      <c r="J809" s="16"/>
    </row>
    <row r="810" spans="1:10">
      <c r="A810" s="16">
        <v>6685</v>
      </c>
      <c r="B810" s="16" t="s">
        <v>4538</v>
      </c>
      <c r="C810" s="16">
        <v>10.199999999999999</v>
      </c>
      <c r="D810" s="15">
        <v>10.199999999999999</v>
      </c>
      <c r="E810" s="16">
        <v>10.220000000000001</v>
      </c>
      <c r="F810" s="16">
        <v>10.095000000000001</v>
      </c>
      <c r="G810" s="16">
        <v>71859</v>
      </c>
      <c r="H810" s="16" t="s">
        <v>8386</v>
      </c>
      <c r="I810" s="16"/>
      <c r="J810" s="16"/>
    </row>
    <row r="811" spans="1:10">
      <c r="A811" s="16">
        <v>6687</v>
      </c>
      <c r="B811" s="16" t="s">
        <v>1954</v>
      </c>
      <c r="C811" s="16">
        <v>86.61</v>
      </c>
      <c r="D811" s="15">
        <v>85.63</v>
      </c>
      <c r="E811" s="16">
        <v>86.69</v>
      </c>
      <c r="F811" s="16">
        <v>84.17</v>
      </c>
      <c r="G811" s="16">
        <v>308918</v>
      </c>
      <c r="H811" s="16" t="s">
        <v>8035</v>
      </c>
      <c r="I811" s="16"/>
      <c r="J811" s="16"/>
    </row>
    <row r="812" spans="1:10">
      <c r="A812" s="16">
        <v>6690</v>
      </c>
      <c r="B812" s="16" t="s">
        <v>4617</v>
      </c>
      <c r="C812" s="16">
        <v>9.48</v>
      </c>
      <c r="D812" s="15">
        <v>9.34</v>
      </c>
      <c r="E812" s="16">
        <v>9.51</v>
      </c>
      <c r="F812" s="16">
        <v>9.31</v>
      </c>
      <c r="G812" s="16">
        <v>26719</v>
      </c>
      <c r="H812" s="16" t="s">
        <v>8035</v>
      </c>
      <c r="I812" s="16"/>
      <c r="J812" s="16"/>
    </row>
    <row r="813" spans="1:10">
      <c r="A813" s="16">
        <v>6692</v>
      </c>
      <c r="B813" s="16" t="s">
        <v>4631</v>
      </c>
      <c r="C813" s="16">
        <v>12.5</v>
      </c>
      <c r="D813" s="15">
        <v>12.35</v>
      </c>
      <c r="E813" s="16">
        <v>12.5</v>
      </c>
      <c r="F813" s="16">
        <v>12.275</v>
      </c>
      <c r="G813" s="16">
        <v>26204</v>
      </c>
      <c r="H813" s="16" t="s">
        <v>8035</v>
      </c>
      <c r="I813" s="16"/>
      <c r="J813" s="16"/>
    </row>
    <row r="814" spans="1:10">
      <c r="A814" s="16">
        <v>6693</v>
      </c>
      <c r="B814" s="16" t="s">
        <v>1955</v>
      </c>
      <c r="C814" s="16" t="e">
        <v>#N/A</v>
      </c>
      <c r="D814" s="15">
        <v>106.55</v>
      </c>
      <c r="E814" s="16" t="e">
        <v>#N/A</v>
      </c>
      <c r="F814" s="16" t="e">
        <v>#N/A</v>
      </c>
      <c r="G814" s="16" t="e">
        <v>#N/A</v>
      </c>
      <c r="H814" s="16" t="s">
        <v>8036</v>
      </c>
      <c r="I814" s="16"/>
      <c r="J814" s="16"/>
    </row>
    <row r="815" spans="1:10">
      <c r="A815" s="16">
        <v>6694</v>
      </c>
      <c r="B815" s="16" t="s">
        <v>4656</v>
      </c>
      <c r="C815" s="16" t="e">
        <v>#N/A</v>
      </c>
      <c r="D815" s="15">
        <v>91.1</v>
      </c>
      <c r="E815" s="16" t="e">
        <v>#N/A</v>
      </c>
      <c r="F815" s="16" t="e">
        <v>#N/A</v>
      </c>
      <c r="G815" s="16" t="e">
        <v>#N/A</v>
      </c>
      <c r="H815" s="16" t="s">
        <v>8036</v>
      </c>
      <c r="I815" s="16"/>
      <c r="J815" s="16"/>
    </row>
    <row r="816" spans="1:10">
      <c r="A816" s="16">
        <v>6695</v>
      </c>
      <c r="B816" s="16" t="s">
        <v>1956</v>
      </c>
      <c r="C816" s="16">
        <v>135.63</v>
      </c>
      <c r="D816" s="15">
        <v>137.37</v>
      </c>
      <c r="E816" s="16">
        <v>137.84</v>
      </c>
      <c r="F816" s="16">
        <v>134.63</v>
      </c>
      <c r="G816" s="16">
        <v>46198</v>
      </c>
      <c r="H816" s="16" t="s">
        <v>8036</v>
      </c>
      <c r="I816" s="16"/>
      <c r="J816" s="16"/>
    </row>
    <row r="817" spans="1:10">
      <c r="A817" s="16">
        <v>6696</v>
      </c>
      <c r="B817" s="16" t="s">
        <v>4638</v>
      </c>
      <c r="C817" s="16" t="e">
        <v>#N/A</v>
      </c>
      <c r="D817" s="15">
        <v>6.04</v>
      </c>
      <c r="E817" s="16" t="e">
        <v>#N/A</v>
      </c>
      <c r="F817" s="16" t="e">
        <v>#N/A</v>
      </c>
      <c r="G817" s="16" t="e">
        <v>#N/A</v>
      </c>
      <c r="H817" s="16" t="s">
        <v>8036</v>
      </c>
      <c r="I817" s="16"/>
      <c r="J817" s="16"/>
    </row>
    <row r="818" spans="1:10">
      <c r="A818" s="16">
        <v>6698</v>
      </c>
      <c r="B818" s="16" t="s">
        <v>6265</v>
      </c>
      <c r="C818" s="16" t="e">
        <v>#N/A</v>
      </c>
      <c r="D818" s="15">
        <v>22.35</v>
      </c>
      <c r="E818" s="16" t="e">
        <v>#N/A</v>
      </c>
      <c r="F818" s="16" t="e">
        <v>#N/A</v>
      </c>
      <c r="G818" s="16" t="e">
        <v>#N/A</v>
      </c>
      <c r="H818" s="16" t="s">
        <v>8036</v>
      </c>
      <c r="I818" s="16"/>
      <c r="J818" s="16"/>
    </row>
    <row r="819" spans="1:10">
      <c r="A819" s="16">
        <v>6699</v>
      </c>
      <c r="B819" s="16" t="s">
        <v>1957</v>
      </c>
      <c r="C819" s="16">
        <v>53.55</v>
      </c>
      <c r="D819" s="15">
        <v>53.05</v>
      </c>
      <c r="E819" s="16">
        <v>53.6</v>
      </c>
      <c r="F819" s="16">
        <v>52.55</v>
      </c>
      <c r="G819" s="16">
        <v>82610</v>
      </c>
      <c r="H819" s="16" t="s">
        <v>8036</v>
      </c>
      <c r="I819" s="16"/>
      <c r="J819" s="16"/>
    </row>
    <row r="820" spans="1:10">
      <c r="A820" s="16">
        <v>6700</v>
      </c>
      <c r="B820" s="16" t="s">
        <v>5548</v>
      </c>
      <c r="C820" s="16">
        <v>29.3</v>
      </c>
      <c r="D820" s="15">
        <v>29.2</v>
      </c>
      <c r="E820" s="16">
        <v>29.524999999999999</v>
      </c>
      <c r="F820" s="16">
        <v>28.85</v>
      </c>
      <c r="G820" s="16">
        <v>51413</v>
      </c>
      <c r="H820" s="16" t="s">
        <v>8385</v>
      </c>
      <c r="I820" s="16"/>
      <c r="J820" s="16"/>
    </row>
    <row r="821" spans="1:10">
      <c r="A821" s="16">
        <v>6701</v>
      </c>
      <c r="B821" s="16" t="s">
        <v>1958</v>
      </c>
      <c r="C821" s="16">
        <v>45.98</v>
      </c>
      <c r="D821" s="15">
        <v>46.28</v>
      </c>
      <c r="E821" s="16">
        <v>46.29</v>
      </c>
      <c r="F821" s="16">
        <v>45.69</v>
      </c>
      <c r="G821" s="16">
        <v>138130</v>
      </c>
      <c r="H821" s="16" t="s">
        <v>8385</v>
      </c>
      <c r="I821" s="16"/>
      <c r="J821" s="16"/>
    </row>
    <row r="822" spans="1:10">
      <c r="A822" s="16">
        <v>6702</v>
      </c>
      <c r="B822" s="16" t="s">
        <v>1959</v>
      </c>
      <c r="C822" s="16" t="e">
        <v>#N/A</v>
      </c>
      <c r="D822" s="15">
        <v>25.65</v>
      </c>
      <c r="E822" s="16" t="e">
        <v>#N/A</v>
      </c>
      <c r="F822" s="16" t="e">
        <v>#N/A</v>
      </c>
      <c r="G822" s="16" t="e">
        <v>#N/A</v>
      </c>
      <c r="H822" s="16" t="s">
        <v>8386</v>
      </c>
      <c r="I822" s="16"/>
      <c r="J822" s="16"/>
    </row>
    <row r="823" spans="1:10">
      <c r="A823" s="16">
        <v>6703</v>
      </c>
      <c r="B823" s="16" t="s">
        <v>4739</v>
      </c>
      <c r="C823" s="16">
        <v>38.700000000000003</v>
      </c>
      <c r="D823" s="15">
        <v>38.65</v>
      </c>
      <c r="E823" s="16">
        <v>38.799999999999997</v>
      </c>
      <c r="F823" s="16">
        <v>38.549999999999997</v>
      </c>
      <c r="G823" s="16">
        <v>34258</v>
      </c>
      <c r="H823" s="16" t="s">
        <v>8036</v>
      </c>
      <c r="I823" s="16"/>
      <c r="J823" s="16"/>
    </row>
    <row r="824" spans="1:10">
      <c r="A824" s="16">
        <v>6704</v>
      </c>
      <c r="B824" s="16" t="s">
        <v>1960</v>
      </c>
      <c r="C824" s="16">
        <v>3.4</v>
      </c>
      <c r="D824" s="15">
        <v>3.16</v>
      </c>
      <c r="E824" s="16">
        <v>3.41</v>
      </c>
      <c r="F824" s="16">
        <v>3.1</v>
      </c>
      <c r="G824" s="16">
        <v>196905</v>
      </c>
      <c r="H824" s="16" t="s">
        <v>8036</v>
      </c>
      <c r="I824" s="16"/>
      <c r="J824" s="16"/>
    </row>
    <row r="825" spans="1:10">
      <c r="A825" s="16">
        <v>6705</v>
      </c>
      <c r="B825" s="16" t="s">
        <v>1961</v>
      </c>
      <c r="C825" s="16" t="e">
        <v>#N/A</v>
      </c>
      <c r="D825" s="15">
        <v>112.86</v>
      </c>
      <c r="E825" s="16" t="e">
        <v>#N/A</v>
      </c>
      <c r="F825" s="16" t="e">
        <v>#N/A</v>
      </c>
      <c r="G825" s="16" t="e">
        <v>#N/A</v>
      </c>
      <c r="H825" s="16" t="s">
        <v>8036</v>
      </c>
      <c r="I825" s="16"/>
      <c r="J825" s="16"/>
    </row>
    <row r="826" spans="1:10">
      <c r="A826" s="16">
        <v>6707</v>
      </c>
      <c r="B826" s="16" t="s">
        <v>1962</v>
      </c>
      <c r="C826" s="16">
        <v>24.11</v>
      </c>
      <c r="D826" s="15">
        <v>24.36</v>
      </c>
      <c r="E826" s="16">
        <v>24.38</v>
      </c>
      <c r="F826" s="16">
        <v>23.98</v>
      </c>
      <c r="G826" s="16">
        <v>581443</v>
      </c>
      <c r="H826" s="16" t="s">
        <v>8035</v>
      </c>
      <c r="I826" s="16"/>
      <c r="J826" s="16"/>
    </row>
    <row r="827" spans="1:10">
      <c r="A827" s="16">
        <v>6711</v>
      </c>
      <c r="B827" s="16" t="s">
        <v>1963</v>
      </c>
      <c r="C827" s="16" t="e">
        <v>#N/A</v>
      </c>
      <c r="D827" s="15">
        <v>85.45</v>
      </c>
      <c r="E827" s="16" t="e">
        <v>#N/A</v>
      </c>
      <c r="F827" s="16" t="e">
        <v>#N/A</v>
      </c>
      <c r="G827" s="16" t="e">
        <v>#N/A</v>
      </c>
      <c r="H827" s="16" t="s">
        <v>8385</v>
      </c>
      <c r="I827" s="16"/>
      <c r="J827" s="16"/>
    </row>
    <row r="828" spans="1:10">
      <c r="A828" s="16">
        <v>6712</v>
      </c>
      <c r="B828" s="16" t="s">
        <v>4802</v>
      </c>
      <c r="C828" s="16">
        <v>22.5</v>
      </c>
      <c r="D828" s="15">
        <v>22.9</v>
      </c>
      <c r="E828" s="16">
        <v>23.15</v>
      </c>
      <c r="F828" s="16">
        <v>22.15</v>
      </c>
      <c r="G828" s="16">
        <v>6277</v>
      </c>
      <c r="H828" s="16" t="s">
        <v>8035</v>
      </c>
      <c r="I828" s="16"/>
      <c r="J828" s="16"/>
    </row>
    <row r="829" spans="1:10">
      <c r="A829" s="16">
        <v>6713</v>
      </c>
      <c r="B829" s="16" t="s">
        <v>1964</v>
      </c>
      <c r="C829" s="16" t="e">
        <v>#N/A</v>
      </c>
      <c r="D829" s="15">
        <v>154.12</v>
      </c>
      <c r="E829" s="16" t="e">
        <v>#N/A</v>
      </c>
      <c r="F829" s="16" t="e">
        <v>#N/A</v>
      </c>
      <c r="G829" s="16" t="e">
        <v>#N/A</v>
      </c>
      <c r="H829" s="16" t="s">
        <v>8385</v>
      </c>
      <c r="I829" s="16"/>
      <c r="J829" s="16"/>
    </row>
    <row r="830" spans="1:10">
      <c r="A830" s="16">
        <v>6714</v>
      </c>
      <c r="B830" s="16" t="s">
        <v>1965</v>
      </c>
      <c r="C830" s="16">
        <v>25.82</v>
      </c>
      <c r="D830" s="15">
        <v>26.05</v>
      </c>
      <c r="E830" s="16">
        <v>26.07</v>
      </c>
      <c r="F830" s="16">
        <v>25.5</v>
      </c>
      <c r="G830" s="16">
        <v>525406</v>
      </c>
      <c r="H830" s="16" t="s">
        <v>8036</v>
      </c>
      <c r="I830" s="16"/>
      <c r="J830" s="16"/>
    </row>
    <row r="831" spans="1:10">
      <c r="A831" s="16">
        <v>6715</v>
      </c>
      <c r="B831" s="16" t="s">
        <v>4789</v>
      </c>
      <c r="C831" s="16">
        <v>47.8</v>
      </c>
      <c r="D831" s="15">
        <v>47.82</v>
      </c>
      <c r="E831" s="16">
        <v>48.18</v>
      </c>
      <c r="F831" s="16">
        <v>47.52</v>
      </c>
      <c r="G831" s="16">
        <v>46245</v>
      </c>
      <c r="H831" s="16" t="s">
        <v>8036</v>
      </c>
      <c r="I831" s="16"/>
      <c r="J831" s="16"/>
    </row>
    <row r="832" spans="1:10">
      <c r="A832" s="16">
        <v>6716</v>
      </c>
      <c r="B832" s="16" t="s">
        <v>1966</v>
      </c>
      <c r="C832" s="16">
        <v>27.13</v>
      </c>
      <c r="D832" s="15">
        <v>27.57</v>
      </c>
      <c r="E832" s="16">
        <v>27.58</v>
      </c>
      <c r="F832" s="16">
        <v>26.91</v>
      </c>
      <c r="G832" s="16">
        <v>128400</v>
      </c>
      <c r="H832" s="16" t="s">
        <v>8036</v>
      </c>
      <c r="I832" s="16"/>
      <c r="J832" s="16"/>
    </row>
    <row r="833" spans="1:10">
      <c r="A833" s="16">
        <v>6717</v>
      </c>
      <c r="B833" s="16" t="s">
        <v>1967</v>
      </c>
      <c r="C833" s="16">
        <v>46.39</v>
      </c>
      <c r="D833" s="15">
        <v>46.55</v>
      </c>
      <c r="E833" s="16">
        <v>46.97</v>
      </c>
      <c r="F833" s="16">
        <v>45.95</v>
      </c>
      <c r="G833" s="16">
        <v>239395</v>
      </c>
      <c r="H833" s="16" t="s">
        <v>8385</v>
      </c>
      <c r="I833" s="16"/>
      <c r="J833" s="16"/>
    </row>
    <row r="834" spans="1:10">
      <c r="A834" s="16">
        <v>6718</v>
      </c>
      <c r="B834" s="16" t="s">
        <v>1968</v>
      </c>
      <c r="C834" s="16" t="e">
        <v>#N/A</v>
      </c>
      <c r="D834" s="15">
        <v>20.45</v>
      </c>
      <c r="E834" s="16" t="e">
        <v>#N/A</v>
      </c>
      <c r="F834" s="16" t="e">
        <v>#N/A</v>
      </c>
      <c r="G834" s="16" t="e">
        <v>#N/A</v>
      </c>
      <c r="H834" s="16" t="s">
        <v>8036</v>
      </c>
      <c r="I834" s="16"/>
      <c r="J834" s="16"/>
    </row>
    <row r="835" spans="1:10">
      <c r="A835" s="16">
        <v>6719</v>
      </c>
      <c r="B835" s="16" t="s">
        <v>4838</v>
      </c>
      <c r="C835" s="16" t="e">
        <v>#N/A</v>
      </c>
      <c r="D835" s="15">
        <v>68.5</v>
      </c>
      <c r="E835" s="16" t="e">
        <v>#N/A</v>
      </c>
      <c r="F835" s="16" t="e">
        <v>#N/A</v>
      </c>
      <c r="G835" s="16" t="e">
        <v>#N/A</v>
      </c>
      <c r="H835" s="16" t="s">
        <v>8386</v>
      </c>
      <c r="I835" s="16"/>
      <c r="J835" s="16"/>
    </row>
    <row r="836" spans="1:10">
      <c r="A836" s="16">
        <v>6720</v>
      </c>
      <c r="B836" s="16" t="s">
        <v>1969</v>
      </c>
      <c r="C836" s="16" t="e">
        <v>#N/A</v>
      </c>
      <c r="D836" s="15">
        <v>61.22</v>
      </c>
      <c r="E836" s="16" t="e">
        <v>#N/A</v>
      </c>
      <c r="F836" s="16" t="e">
        <v>#N/A</v>
      </c>
      <c r="G836" s="16" t="e">
        <v>#N/A</v>
      </c>
      <c r="H836" s="16" t="s">
        <v>8036</v>
      </c>
      <c r="I836" s="16"/>
      <c r="J836" s="16"/>
    </row>
    <row r="837" spans="1:10">
      <c r="A837" s="16">
        <v>6721</v>
      </c>
      <c r="B837" s="16" t="s">
        <v>1970</v>
      </c>
      <c r="C837" s="16">
        <v>55.36</v>
      </c>
      <c r="D837" s="15">
        <v>55.26</v>
      </c>
      <c r="E837" s="16">
        <v>55.39</v>
      </c>
      <c r="F837" s="16">
        <v>54.87</v>
      </c>
      <c r="G837" s="16">
        <v>134616</v>
      </c>
      <c r="H837" s="16" t="s">
        <v>8036</v>
      </c>
      <c r="I837" s="16"/>
      <c r="J837" s="16"/>
    </row>
    <row r="838" spans="1:10">
      <c r="A838" s="16">
        <v>6722</v>
      </c>
      <c r="B838" s="16" t="s">
        <v>4898</v>
      </c>
      <c r="C838" s="16">
        <v>103.95</v>
      </c>
      <c r="D838" s="15">
        <v>103.8</v>
      </c>
      <c r="E838" s="16">
        <v>104.6</v>
      </c>
      <c r="F838" s="16">
        <v>103.65</v>
      </c>
      <c r="G838" s="16">
        <v>5107</v>
      </c>
      <c r="H838" s="16" t="s">
        <v>8036</v>
      </c>
      <c r="I838" s="16"/>
      <c r="J838" s="16"/>
    </row>
    <row r="839" spans="1:10">
      <c r="A839" s="16">
        <v>6723</v>
      </c>
      <c r="B839" s="16" t="s">
        <v>1971</v>
      </c>
      <c r="C839" s="16" t="e">
        <v>#N/A</v>
      </c>
      <c r="D839" s="15">
        <v>33.299999999999997</v>
      </c>
      <c r="E839" s="16" t="e">
        <v>#N/A</v>
      </c>
      <c r="F839" s="16" t="e">
        <v>#N/A</v>
      </c>
      <c r="G839" s="16" t="e">
        <v>#N/A</v>
      </c>
      <c r="H839" s="16" t="s">
        <v>8036</v>
      </c>
      <c r="I839" s="16"/>
      <c r="J839" s="16"/>
    </row>
    <row r="840" spans="1:10">
      <c r="A840" s="16">
        <v>6725</v>
      </c>
      <c r="B840" s="16" t="s">
        <v>4948</v>
      </c>
      <c r="C840" s="16">
        <v>52.6</v>
      </c>
      <c r="D840" s="15">
        <v>57.24</v>
      </c>
      <c r="E840" s="16">
        <v>57.31</v>
      </c>
      <c r="F840" s="16">
        <v>51.94</v>
      </c>
      <c r="G840" s="16">
        <v>102739</v>
      </c>
      <c r="H840" s="16" t="s">
        <v>8036</v>
      </c>
      <c r="I840" s="16"/>
      <c r="J840" s="16"/>
    </row>
    <row r="841" spans="1:10">
      <c r="A841" s="16">
        <v>6726</v>
      </c>
      <c r="B841" s="16" t="s">
        <v>4894</v>
      </c>
      <c r="C841" s="16">
        <v>39.33</v>
      </c>
      <c r="D841" s="15">
        <v>38.72</v>
      </c>
      <c r="E841" s="16">
        <v>39.369999999999997</v>
      </c>
      <c r="F841" s="16">
        <v>38.72</v>
      </c>
      <c r="G841" s="16">
        <v>276562</v>
      </c>
      <c r="H841" s="16" t="s">
        <v>8036</v>
      </c>
      <c r="I841" s="16"/>
      <c r="J841" s="16"/>
    </row>
    <row r="842" spans="1:10">
      <c r="A842" s="16">
        <v>6728</v>
      </c>
      <c r="B842" s="16" t="s">
        <v>4645</v>
      </c>
      <c r="C842" s="16">
        <v>67.86</v>
      </c>
      <c r="D842" s="15">
        <v>67.77</v>
      </c>
      <c r="E842" s="16">
        <v>68.099999999999994</v>
      </c>
      <c r="F842" s="16">
        <v>66.62</v>
      </c>
      <c r="G842" s="16">
        <v>142447</v>
      </c>
      <c r="H842" s="16" t="s">
        <v>8036</v>
      </c>
      <c r="I842" s="16"/>
      <c r="J842" s="16"/>
    </row>
    <row r="843" spans="1:10">
      <c r="A843" s="16">
        <v>6729</v>
      </c>
      <c r="B843" s="16" t="s">
        <v>1972</v>
      </c>
      <c r="C843" s="16" t="e">
        <v>#N/A</v>
      </c>
      <c r="D843" s="15">
        <v>68.92</v>
      </c>
      <c r="E843" s="16" t="e">
        <v>#N/A</v>
      </c>
      <c r="F843" s="16" t="e">
        <v>#N/A</v>
      </c>
      <c r="G843" s="16" t="e">
        <v>#N/A</v>
      </c>
      <c r="H843" s="16" t="s">
        <v>8036</v>
      </c>
      <c r="I843" s="16"/>
      <c r="J843" s="16"/>
    </row>
    <row r="844" spans="1:10">
      <c r="A844" s="16">
        <v>6730</v>
      </c>
      <c r="B844" s="16" t="s">
        <v>4991</v>
      </c>
      <c r="C844" s="16">
        <v>2.5499999999999998</v>
      </c>
      <c r="D844" s="15">
        <v>2.6</v>
      </c>
      <c r="E844" s="16">
        <v>2.67</v>
      </c>
      <c r="F844" s="16">
        <v>2.5499999999999998</v>
      </c>
      <c r="G844" s="16">
        <v>50248</v>
      </c>
      <c r="H844" s="16" t="s">
        <v>8036</v>
      </c>
      <c r="I844" s="16"/>
      <c r="J844" s="16"/>
    </row>
    <row r="845" spans="1:10">
      <c r="A845" s="16">
        <v>6731</v>
      </c>
      <c r="B845" s="16" t="s">
        <v>5010</v>
      </c>
      <c r="C845" s="16">
        <v>31.8</v>
      </c>
      <c r="D845" s="15">
        <v>31.4</v>
      </c>
      <c r="E845" s="16">
        <v>31.8</v>
      </c>
      <c r="F845" s="16">
        <v>31.2</v>
      </c>
      <c r="G845" s="16">
        <v>29026</v>
      </c>
      <c r="H845" s="16" t="s">
        <v>8385</v>
      </c>
      <c r="I845" s="16"/>
      <c r="J845" s="16"/>
    </row>
    <row r="846" spans="1:10">
      <c r="A846" s="16">
        <v>6732</v>
      </c>
      <c r="B846" s="16" t="s">
        <v>1973</v>
      </c>
      <c r="C846" s="16">
        <v>23.75</v>
      </c>
      <c r="D846" s="15">
        <v>23.65</v>
      </c>
      <c r="E846" s="16">
        <v>24.1</v>
      </c>
      <c r="F846" s="16">
        <v>23.574999999999999</v>
      </c>
      <c r="G846" s="16">
        <v>222491</v>
      </c>
      <c r="H846" s="16" t="s">
        <v>8385</v>
      </c>
      <c r="I846" s="16"/>
      <c r="J846" s="16"/>
    </row>
    <row r="847" spans="1:10">
      <c r="A847" s="16">
        <v>6733</v>
      </c>
      <c r="B847" s="16" t="s">
        <v>1974</v>
      </c>
      <c r="C847" s="16">
        <v>65.97</v>
      </c>
      <c r="D847" s="15">
        <v>65.84</v>
      </c>
      <c r="E847" s="16">
        <v>66.790000000000006</v>
      </c>
      <c r="F847" s="16">
        <v>65.63</v>
      </c>
      <c r="G847" s="16">
        <v>33018</v>
      </c>
      <c r="H847" s="16" t="s">
        <v>8036</v>
      </c>
      <c r="I847" s="16"/>
      <c r="J847" s="16"/>
    </row>
    <row r="848" spans="1:10">
      <c r="A848" s="16">
        <v>6734</v>
      </c>
      <c r="B848" s="16" t="s">
        <v>5030</v>
      </c>
      <c r="C848" s="16" t="e">
        <v>#N/A</v>
      </c>
      <c r="D848" s="15">
        <v>41.31</v>
      </c>
      <c r="E848" s="16" t="e">
        <v>#N/A</v>
      </c>
      <c r="F848" s="16" t="e">
        <v>#N/A</v>
      </c>
      <c r="G848" s="16" t="e">
        <v>#N/A</v>
      </c>
      <c r="H848" s="16" t="s">
        <v>8036</v>
      </c>
      <c r="I848" s="16"/>
      <c r="J848" s="16"/>
    </row>
    <row r="849" spans="1:10">
      <c r="A849" s="16">
        <v>6736</v>
      </c>
      <c r="B849" s="16" t="s">
        <v>1975</v>
      </c>
      <c r="C849" s="16">
        <v>26.98</v>
      </c>
      <c r="D849" s="15">
        <v>27.54</v>
      </c>
      <c r="E849" s="16">
        <v>27.68</v>
      </c>
      <c r="F849" s="16">
        <v>26.85</v>
      </c>
      <c r="G849" s="16">
        <v>390833</v>
      </c>
      <c r="H849" s="16" t="s">
        <v>8035</v>
      </c>
      <c r="I849" s="16"/>
      <c r="J849" s="16"/>
    </row>
    <row r="850" spans="1:10">
      <c r="A850" s="16">
        <v>6739</v>
      </c>
      <c r="B850" s="16" t="s">
        <v>1976</v>
      </c>
      <c r="C850" s="16" t="e">
        <v>#N/A</v>
      </c>
      <c r="D850" s="15">
        <v>63.98</v>
      </c>
      <c r="E850" s="16" t="e">
        <v>#N/A</v>
      </c>
      <c r="F850" s="16" t="e">
        <v>#N/A</v>
      </c>
      <c r="G850" s="16" t="e">
        <v>#N/A</v>
      </c>
      <c r="H850" s="16" t="s">
        <v>8386</v>
      </c>
      <c r="I850" s="16"/>
      <c r="J850" s="16"/>
    </row>
    <row r="851" spans="1:10">
      <c r="A851" s="16">
        <v>6741</v>
      </c>
      <c r="B851" s="16" t="s">
        <v>1977</v>
      </c>
      <c r="C851" s="16" t="e">
        <v>#N/A</v>
      </c>
      <c r="D851" s="15">
        <v>96.26</v>
      </c>
      <c r="E851" s="16" t="e">
        <v>#N/A</v>
      </c>
      <c r="F851" s="16" t="e">
        <v>#N/A</v>
      </c>
      <c r="G851" s="16" t="e">
        <v>#N/A</v>
      </c>
      <c r="H851" s="16" t="s">
        <v>8036</v>
      </c>
      <c r="I851" s="16"/>
      <c r="J851" s="16"/>
    </row>
    <row r="852" spans="1:10">
      <c r="A852" s="16">
        <v>6742</v>
      </c>
      <c r="B852" s="16" t="s">
        <v>1978</v>
      </c>
      <c r="C852" s="16" t="e">
        <v>#N/A</v>
      </c>
      <c r="D852" s="15">
        <v>26.05</v>
      </c>
      <c r="E852" s="16" t="e">
        <v>#N/A</v>
      </c>
      <c r="F852" s="16" t="e">
        <v>#N/A</v>
      </c>
      <c r="G852" s="16" t="e">
        <v>#N/A</v>
      </c>
      <c r="H852" s="16" t="s">
        <v>8036</v>
      </c>
      <c r="I852" s="16"/>
      <c r="J852" s="16"/>
    </row>
    <row r="853" spans="1:10">
      <c r="A853" s="16">
        <v>6746</v>
      </c>
      <c r="B853" s="16" t="s">
        <v>5107</v>
      </c>
      <c r="C853" s="16">
        <v>6.35</v>
      </c>
      <c r="D853" s="15">
        <v>6.2</v>
      </c>
      <c r="E853" s="16">
        <v>6.35</v>
      </c>
      <c r="F853" s="16">
        <v>6.15</v>
      </c>
      <c r="G853" s="16">
        <v>2120</v>
      </c>
      <c r="H853" s="16" t="s">
        <v>8036</v>
      </c>
      <c r="I853" s="16"/>
      <c r="J853" s="16"/>
    </row>
    <row r="854" spans="1:10">
      <c r="A854" s="16">
        <v>6747</v>
      </c>
      <c r="B854" s="16" t="s">
        <v>1979</v>
      </c>
      <c r="C854" s="16" t="e">
        <v>#N/A</v>
      </c>
      <c r="D854" s="15">
        <v>17.78</v>
      </c>
      <c r="E854" s="16" t="e">
        <v>#N/A</v>
      </c>
      <c r="F854" s="16" t="e">
        <v>#N/A</v>
      </c>
      <c r="G854" s="16" t="e">
        <v>#N/A</v>
      </c>
      <c r="H854" s="16" t="s">
        <v>8036</v>
      </c>
      <c r="I854" s="16"/>
      <c r="J854" s="16"/>
    </row>
    <row r="855" spans="1:10">
      <c r="A855" s="16">
        <v>6748</v>
      </c>
      <c r="B855" s="16" t="s">
        <v>5123</v>
      </c>
      <c r="C855" s="16">
        <v>55.29</v>
      </c>
      <c r="D855" s="15">
        <v>55.16</v>
      </c>
      <c r="E855" s="16">
        <v>55.64</v>
      </c>
      <c r="F855" s="16">
        <v>54.77</v>
      </c>
      <c r="G855" s="16">
        <v>75353</v>
      </c>
      <c r="H855" s="16" t="s">
        <v>8385</v>
      </c>
      <c r="I855" s="16"/>
      <c r="J855" s="16"/>
    </row>
    <row r="856" spans="1:10">
      <c r="A856" s="16">
        <v>6749</v>
      </c>
      <c r="B856" s="16" t="s">
        <v>1980</v>
      </c>
      <c r="C856" s="16" t="e">
        <v>#N/A</v>
      </c>
      <c r="D856" s="15">
        <v>52.26</v>
      </c>
      <c r="E856" s="16" t="e">
        <v>#N/A</v>
      </c>
      <c r="F856" s="16" t="e">
        <v>#N/A</v>
      </c>
      <c r="G856" s="16" t="e">
        <v>#N/A</v>
      </c>
      <c r="H856" s="16" t="s">
        <v>8036</v>
      </c>
      <c r="I856" s="16"/>
      <c r="J856" s="16"/>
    </row>
    <row r="857" spans="1:10">
      <c r="A857" s="16">
        <v>6750</v>
      </c>
      <c r="B857" s="16" t="s">
        <v>1981</v>
      </c>
      <c r="C857" s="16">
        <v>43.84</v>
      </c>
      <c r="D857" s="15">
        <v>43.97</v>
      </c>
      <c r="E857" s="16">
        <v>44.89</v>
      </c>
      <c r="F857" s="16">
        <v>43.13</v>
      </c>
      <c r="G857" s="16">
        <v>116071</v>
      </c>
      <c r="H857" s="16" t="s">
        <v>8036</v>
      </c>
      <c r="I857" s="16"/>
      <c r="J857" s="16"/>
    </row>
    <row r="858" spans="1:10">
      <c r="A858" s="16">
        <v>6752</v>
      </c>
      <c r="B858" s="16" t="s">
        <v>4448</v>
      </c>
      <c r="C858" s="16">
        <v>36.06</v>
      </c>
      <c r="D858" s="15">
        <v>35.869999999999997</v>
      </c>
      <c r="E858" s="16">
        <v>36.08</v>
      </c>
      <c r="F858" s="16">
        <v>35.42</v>
      </c>
      <c r="G858" s="16">
        <v>44109</v>
      </c>
      <c r="H858" s="16" t="s">
        <v>8036</v>
      </c>
      <c r="I858" s="16"/>
      <c r="J858" s="16"/>
    </row>
    <row r="859" spans="1:10">
      <c r="A859" s="16">
        <v>6753</v>
      </c>
      <c r="B859" s="16" t="s">
        <v>4946</v>
      </c>
      <c r="C859" s="16" t="e">
        <v>#N/A</v>
      </c>
      <c r="D859" s="15">
        <v>9.8800000000000008</v>
      </c>
      <c r="E859" s="16" t="e">
        <v>#N/A</v>
      </c>
      <c r="F859" s="16" t="e">
        <v>#N/A</v>
      </c>
      <c r="G859" s="16" t="e">
        <v>#N/A</v>
      </c>
      <c r="H859" s="16" t="s">
        <v>8386</v>
      </c>
      <c r="I859" s="16"/>
      <c r="J859" s="16"/>
    </row>
    <row r="860" spans="1:10">
      <c r="A860" s="16">
        <v>6754</v>
      </c>
      <c r="B860" s="16" t="s">
        <v>1982</v>
      </c>
      <c r="C860" s="16" t="e">
        <v>#N/A</v>
      </c>
      <c r="D860" s="15">
        <v>109.39</v>
      </c>
      <c r="E860" s="16" t="e">
        <v>#N/A</v>
      </c>
      <c r="F860" s="16" t="e">
        <v>#N/A</v>
      </c>
      <c r="G860" s="16" t="e">
        <v>#N/A</v>
      </c>
      <c r="H860" s="16" t="s">
        <v>8036</v>
      </c>
      <c r="I860" s="16"/>
      <c r="J860" s="16"/>
    </row>
    <row r="861" spans="1:10">
      <c r="A861" s="16">
        <v>6755</v>
      </c>
      <c r="B861" s="16" t="s">
        <v>1983</v>
      </c>
      <c r="C861" s="16" t="e">
        <v>#N/A</v>
      </c>
      <c r="D861" s="15">
        <v>97.95</v>
      </c>
      <c r="E861" s="16" t="e">
        <v>#N/A</v>
      </c>
      <c r="F861" s="16" t="e">
        <v>#N/A</v>
      </c>
      <c r="G861" s="16" t="e">
        <v>#N/A</v>
      </c>
      <c r="H861" s="16" t="s">
        <v>8036</v>
      </c>
      <c r="I861" s="16"/>
      <c r="J861" s="16"/>
    </row>
    <row r="862" spans="1:10">
      <c r="A862" s="16">
        <v>6756</v>
      </c>
      <c r="B862" s="16" t="s">
        <v>1984</v>
      </c>
      <c r="C862" s="16" t="e">
        <v>#N/A</v>
      </c>
      <c r="D862" s="15">
        <v>110.9</v>
      </c>
      <c r="E862" s="16" t="e">
        <v>#N/A</v>
      </c>
      <c r="F862" s="16" t="e">
        <v>#N/A</v>
      </c>
      <c r="G862" s="16" t="e">
        <v>#N/A</v>
      </c>
      <c r="H862" s="16" t="s">
        <v>8386</v>
      </c>
      <c r="I862" s="16"/>
      <c r="J862" s="16"/>
    </row>
    <row r="863" spans="1:10">
      <c r="A863" s="16">
        <v>6761</v>
      </c>
      <c r="B863" s="16" t="s">
        <v>4523</v>
      </c>
      <c r="C863" s="16">
        <v>39.15</v>
      </c>
      <c r="D863" s="15">
        <v>39.5</v>
      </c>
      <c r="E863" s="16">
        <v>39.549999999999997</v>
      </c>
      <c r="F863" s="16">
        <v>38.799999999999997</v>
      </c>
      <c r="G863" s="16">
        <v>33503</v>
      </c>
      <c r="H863" s="16" t="s">
        <v>8036</v>
      </c>
      <c r="I863" s="16"/>
      <c r="J863" s="16"/>
    </row>
    <row r="864" spans="1:10">
      <c r="A864" s="16">
        <v>6762</v>
      </c>
      <c r="B864" s="16" t="s">
        <v>1985</v>
      </c>
      <c r="C864" s="16">
        <v>44.27</v>
      </c>
      <c r="D864" s="15">
        <v>44.07</v>
      </c>
      <c r="E864" s="16">
        <v>44.48</v>
      </c>
      <c r="F864" s="16">
        <v>43.9</v>
      </c>
      <c r="G864" s="16">
        <v>156508</v>
      </c>
      <c r="H864" s="16" t="s">
        <v>8036</v>
      </c>
      <c r="I864" s="16"/>
      <c r="J864" s="16"/>
    </row>
    <row r="865" spans="1:10">
      <c r="A865" s="16">
        <v>6763</v>
      </c>
      <c r="B865" s="16" t="s">
        <v>1986</v>
      </c>
      <c r="C865" s="16">
        <v>28.88</v>
      </c>
      <c r="D865" s="15">
        <v>28.59</v>
      </c>
      <c r="E865" s="16">
        <v>29.11</v>
      </c>
      <c r="F865" s="16">
        <v>28.57</v>
      </c>
      <c r="G865" s="16">
        <v>63378</v>
      </c>
      <c r="H865" s="16" t="s">
        <v>8036</v>
      </c>
      <c r="I865" s="16"/>
      <c r="J865" s="16"/>
    </row>
    <row r="866" spans="1:10">
      <c r="A866" s="16">
        <v>6764</v>
      </c>
      <c r="B866" s="16" t="s">
        <v>1987</v>
      </c>
      <c r="C866" s="16">
        <v>118.2</v>
      </c>
      <c r="D866" s="15">
        <v>118.65</v>
      </c>
      <c r="E866" s="16">
        <v>120.9</v>
      </c>
      <c r="F866" s="16">
        <v>118</v>
      </c>
      <c r="G866" s="16">
        <v>42299</v>
      </c>
      <c r="H866" s="16" t="s">
        <v>8036</v>
      </c>
      <c r="I866" s="16"/>
      <c r="J866" s="16"/>
    </row>
    <row r="867" spans="1:10">
      <c r="A867" s="16">
        <v>6765</v>
      </c>
      <c r="B867" s="16" t="s">
        <v>1988</v>
      </c>
      <c r="C867" s="16">
        <v>11.88</v>
      </c>
      <c r="D867" s="15">
        <v>11.86</v>
      </c>
      <c r="E867" s="16">
        <v>11.9</v>
      </c>
      <c r="F867" s="16">
        <v>11.74</v>
      </c>
      <c r="G867" s="16">
        <v>283592</v>
      </c>
      <c r="H867" s="16" t="s">
        <v>8036</v>
      </c>
      <c r="I867" s="16"/>
      <c r="J867" s="16"/>
    </row>
    <row r="868" spans="1:10">
      <c r="A868" s="16">
        <v>6766</v>
      </c>
      <c r="B868" s="16" t="s">
        <v>4622</v>
      </c>
      <c r="C868" s="16">
        <v>38.26</v>
      </c>
      <c r="D868" s="15">
        <v>38.69</v>
      </c>
      <c r="E868" s="16">
        <v>39.03</v>
      </c>
      <c r="F868" s="16">
        <v>37.86</v>
      </c>
      <c r="G868" s="16">
        <v>172049</v>
      </c>
      <c r="H868" s="16" t="s">
        <v>8035</v>
      </c>
      <c r="I868" s="16"/>
      <c r="J868" s="16"/>
    </row>
    <row r="869" spans="1:10">
      <c r="A869" s="16">
        <v>6767</v>
      </c>
      <c r="B869" s="16" t="s">
        <v>1989</v>
      </c>
      <c r="C869" s="16" t="e">
        <v>#N/A</v>
      </c>
      <c r="D869" s="15">
        <v>13.975</v>
      </c>
      <c r="E869" s="16" t="e">
        <v>#N/A</v>
      </c>
      <c r="F869" s="16" t="e">
        <v>#N/A</v>
      </c>
      <c r="G869" s="16" t="e">
        <v>#N/A</v>
      </c>
      <c r="H869" s="16" t="s">
        <v>8035</v>
      </c>
      <c r="I869" s="16"/>
      <c r="J869" s="16"/>
    </row>
    <row r="870" spans="1:10">
      <c r="A870" s="16">
        <v>6769</v>
      </c>
      <c r="B870" s="16" t="s">
        <v>4583</v>
      </c>
      <c r="C870" s="16">
        <v>37.76</v>
      </c>
      <c r="D870" s="15">
        <v>37.64</v>
      </c>
      <c r="E870" s="16">
        <v>37.770000000000003</v>
      </c>
      <c r="F870" s="16">
        <v>37.369999999999997</v>
      </c>
      <c r="G870" s="16">
        <v>108542</v>
      </c>
      <c r="H870" s="16" t="s">
        <v>8035</v>
      </c>
      <c r="I870" s="16"/>
      <c r="J870" s="16"/>
    </row>
    <row r="871" spans="1:10">
      <c r="A871" s="16">
        <v>6770</v>
      </c>
      <c r="B871" s="16" t="s">
        <v>1990</v>
      </c>
      <c r="C871" s="16" t="e">
        <v>#N/A</v>
      </c>
      <c r="D871" s="15">
        <v>66.400000000000006</v>
      </c>
      <c r="E871" s="16" t="e">
        <v>#N/A</v>
      </c>
      <c r="F871" s="16" t="e">
        <v>#N/A</v>
      </c>
      <c r="G871" s="16" t="e">
        <v>#N/A</v>
      </c>
      <c r="H871" s="16" t="s">
        <v>8036</v>
      </c>
      <c r="I871" s="16"/>
      <c r="J871" s="16"/>
    </row>
    <row r="872" spans="1:10">
      <c r="A872" s="16">
        <v>6771</v>
      </c>
      <c r="B872" s="16" t="s">
        <v>4657</v>
      </c>
      <c r="C872" s="16">
        <v>13</v>
      </c>
      <c r="D872" s="15">
        <v>13</v>
      </c>
      <c r="E872" s="16">
        <v>13.01</v>
      </c>
      <c r="F872" s="16">
        <v>12.994999999999999</v>
      </c>
      <c r="G872" s="16">
        <v>42305</v>
      </c>
      <c r="H872" s="16" t="s">
        <v>8036</v>
      </c>
      <c r="I872" s="16"/>
      <c r="J872" s="16"/>
    </row>
    <row r="873" spans="1:10">
      <c r="A873" s="16">
        <v>6772</v>
      </c>
      <c r="B873" s="16" t="s">
        <v>4678</v>
      </c>
      <c r="C873" s="16">
        <v>27.85</v>
      </c>
      <c r="D873" s="15">
        <v>28.05</v>
      </c>
      <c r="E873" s="16">
        <v>28.35</v>
      </c>
      <c r="F873" s="16">
        <v>27.65</v>
      </c>
      <c r="G873" s="16">
        <v>76143</v>
      </c>
      <c r="H873" s="16" t="s">
        <v>8386</v>
      </c>
      <c r="I873" s="16"/>
      <c r="J873" s="16"/>
    </row>
    <row r="874" spans="1:10">
      <c r="A874" s="16">
        <v>6773</v>
      </c>
      <c r="B874" s="16" t="s">
        <v>1991</v>
      </c>
      <c r="C874" s="16" t="e">
        <v>#N/A</v>
      </c>
      <c r="D874" s="15">
        <v>76.459999999999994</v>
      </c>
      <c r="E874" s="16" t="e">
        <v>#N/A</v>
      </c>
      <c r="F874" s="16" t="e">
        <v>#N/A</v>
      </c>
      <c r="G874" s="16" t="e">
        <v>#N/A</v>
      </c>
      <c r="H874" s="16" t="s">
        <v>8036</v>
      </c>
      <c r="I874" s="16"/>
      <c r="J874" s="16"/>
    </row>
    <row r="875" spans="1:10">
      <c r="A875" s="16">
        <v>6775</v>
      </c>
      <c r="B875" s="16" t="s">
        <v>4806</v>
      </c>
      <c r="C875" s="16" t="e">
        <v>#N/A</v>
      </c>
      <c r="D875" s="15">
        <v>52.47</v>
      </c>
      <c r="E875" s="16" t="e">
        <v>#N/A</v>
      </c>
      <c r="F875" s="16" t="e">
        <v>#N/A</v>
      </c>
      <c r="G875" s="16" t="e">
        <v>#N/A</v>
      </c>
      <c r="H875" s="16" t="s">
        <v>8385</v>
      </c>
      <c r="I875" s="16"/>
      <c r="J875" s="16"/>
    </row>
    <row r="876" spans="1:10">
      <c r="A876" s="16">
        <v>6776</v>
      </c>
      <c r="B876" s="16" t="s">
        <v>1992</v>
      </c>
      <c r="C876" s="16" t="e">
        <v>#N/A</v>
      </c>
      <c r="D876" s="15">
        <v>15.22</v>
      </c>
      <c r="E876" s="16" t="e">
        <v>#N/A</v>
      </c>
      <c r="F876" s="16" t="e">
        <v>#N/A</v>
      </c>
      <c r="G876" s="16" t="e">
        <v>#N/A</v>
      </c>
      <c r="H876" s="16" t="s">
        <v>8035</v>
      </c>
      <c r="I876" s="16"/>
      <c r="J876" s="16"/>
    </row>
    <row r="877" spans="1:10">
      <c r="A877" s="16">
        <v>6777</v>
      </c>
      <c r="B877" s="16" t="s">
        <v>1993</v>
      </c>
      <c r="C877" s="16" t="e">
        <v>#N/A</v>
      </c>
      <c r="D877" s="15">
        <v>114.3</v>
      </c>
      <c r="E877" s="16" t="e">
        <v>#N/A</v>
      </c>
      <c r="F877" s="16" t="e">
        <v>#N/A</v>
      </c>
      <c r="G877" s="16" t="e">
        <v>#N/A</v>
      </c>
      <c r="H877" s="16" t="s">
        <v>8036</v>
      </c>
      <c r="I877" s="16"/>
      <c r="J877" s="16"/>
    </row>
    <row r="878" spans="1:10">
      <c r="A878" s="16">
        <v>6778</v>
      </c>
      <c r="B878" s="16" t="s">
        <v>4689</v>
      </c>
      <c r="C878" s="16">
        <v>37.700000000000003</v>
      </c>
      <c r="D878" s="15">
        <v>37.619999999999997</v>
      </c>
      <c r="E878" s="16">
        <v>37.79</v>
      </c>
      <c r="F878" s="16">
        <v>37.33</v>
      </c>
      <c r="G878" s="16">
        <v>81320</v>
      </c>
      <c r="H878" s="16" t="s">
        <v>8385</v>
      </c>
      <c r="I878" s="16"/>
      <c r="J878" s="16"/>
    </row>
    <row r="879" spans="1:10">
      <c r="A879" s="16">
        <v>6781</v>
      </c>
      <c r="B879" s="16" t="s">
        <v>1994</v>
      </c>
      <c r="C879" s="16">
        <v>69.08</v>
      </c>
      <c r="D879" s="15">
        <v>67.88</v>
      </c>
      <c r="E879" s="16">
        <v>69.64</v>
      </c>
      <c r="F879" s="16">
        <v>67.540000000000006</v>
      </c>
      <c r="G879" s="16">
        <v>100066</v>
      </c>
      <c r="H879" s="16" t="s">
        <v>8036</v>
      </c>
      <c r="I879" s="16"/>
      <c r="J879" s="16"/>
    </row>
    <row r="880" spans="1:10">
      <c r="A880" s="16">
        <v>6782</v>
      </c>
      <c r="B880" s="16" t="s">
        <v>4712</v>
      </c>
      <c r="C880" s="16" t="e">
        <v>#N/A</v>
      </c>
      <c r="D880" s="15">
        <v>42.73</v>
      </c>
      <c r="E880" s="16" t="e">
        <v>#N/A</v>
      </c>
      <c r="F880" s="16" t="e">
        <v>#N/A</v>
      </c>
      <c r="G880" s="16" t="e">
        <v>#N/A</v>
      </c>
      <c r="H880" s="16" t="s">
        <v>8036</v>
      </c>
      <c r="I880" s="16"/>
      <c r="J880" s="16"/>
    </row>
    <row r="881" spans="1:10">
      <c r="A881" s="16">
        <v>6785</v>
      </c>
      <c r="B881" s="16" t="s">
        <v>1995</v>
      </c>
      <c r="C881" s="16" t="e">
        <v>#N/A</v>
      </c>
      <c r="D881" s="15">
        <v>32.450000000000003</v>
      </c>
      <c r="E881" s="16" t="e">
        <v>#N/A</v>
      </c>
      <c r="F881" s="16" t="e">
        <v>#N/A</v>
      </c>
      <c r="G881" s="16" t="e">
        <v>#N/A</v>
      </c>
      <c r="H881" s="16" t="s">
        <v>8386</v>
      </c>
      <c r="I881" s="16"/>
      <c r="J881" s="16"/>
    </row>
    <row r="882" spans="1:10">
      <c r="A882" s="16">
        <v>6786</v>
      </c>
      <c r="B882" s="16" t="s">
        <v>1996</v>
      </c>
      <c r="C882" s="16" t="e">
        <v>#N/A</v>
      </c>
      <c r="D882" s="15">
        <v>83.79</v>
      </c>
      <c r="E882" s="16" t="e">
        <v>#N/A</v>
      </c>
      <c r="F882" s="16" t="e">
        <v>#N/A</v>
      </c>
      <c r="G882" s="16" t="e">
        <v>#N/A</v>
      </c>
      <c r="H882" s="16" t="s">
        <v>8036</v>
      </c>
      <c r="I882" s="16"/>
      <c r="J882" s="16"/>
    </row>
    <row r="883" spans="1:10">
      <c r="A883" s="16">
        <v>6787</v>
      </c>
      <c r="B883" s="16" t="s">
        <v>1997</v>
      </c>
      <c r="C883" s="16" t="e">
        <v>#N/A</v>
      </c>
      <c r="D883" s="15">
        <v>21.62</v>
      </c>
      <c r="E883" s="16" t="e">
        <v>#N/A</v>
      </c>
      <c r="F883" s="16" t="e">
        <v>#N/A</v>
      </c>
      <c r="G883" s="16" t="e">
        <v>#N/A</v>
      </c>
      <c r="H883" s="16" t="s">
        <v>8035</v>
      </c>
      <c r="I883" s="16"/>
      <c r="J883" s="16"/>
    </row>
    <row r="884" spans="1:10">
      <c r="A884" s="16">
        <v>6789</v>
      </c>
      <c r="B884" s="16" t="s">
        <v>4804</v>
      </c>
      <c r="C884" s="16" t="e">
        <v>#N/A</v>
      </c>
      <c r="D884" s="15">
        <v>28.4</v>
      </c>
      <c r="E884" s="16" t="e">
        <v>#N/A</v>
      </c>
      <c r="F884" s="16" t="e">
        <v>#N/A</v>
      </c>
      <c r="G884" s="16" t="e">
        <v>#N/A</v>
      </c>
      <c r="H884" s="16" t="s">
        <v>8036</v>
      </c>
      <c r="I884" s="16"/>
      <c r="J884" s="16"/>
    </row>
    <row r="885" spans="1:10">
      <c r="A885" s="16">
        <v>6790</v>
      </c>
      <c r="B885" s="16" t="s">
        <v>1998</v>
      </c>
      <c r="C885" s="16" t="e">
        <v>#N/A</v>
      </c>
      <c r="D885" s="15">
        <v>27.4</v>
      </c>
      <c r="E885" s="16" t="e">
        <v>#N/A</v>
      </c>
      <c r="F885" s="16" t="e">
        <v>#N/A</v>
      </c>
      <c r="G885" s="16" t="e">
        <v>#N/A</v>
      </c>
      <c r="H885" s="16" t="s">
        <v>8036</v>
      </c>
      <c r="I885" s="16"/>
      <c r="J885" s="16"/>
    </row>
    <row r="886" spans="1:10">
      <c r="A886" s="16">
        <v>6791</v>
      </c>
      <c r="B886" s="16" t="s">
        <v>1999</v>
      </c>
      <c r="C886" s="16" t="e">
        <v>#N/A</v>
      </c>
      <c r="D886" s="15">
        <v>87.18</v>
      </c>
      <c r="E886" s="16" t="e">
        <v>#N/A</v>
      </c>
      <c r="F886" s="16" t="e">
        <v>#N/A</v>
      </c>
      <c r="G886" s="16" t="e">
        <v>#N/A</v>
      </c>
      <c r="H886" s="16" t="s">
        <v>8036</v>
      </c>
      <c r="I886" s="16"/>
      <c r="J886" s="16"/>
    </row>
    <row r="887" spans="1:10">
      <c r="A887" s="16">
        <v>6793</v>
      </c>
      <c r="B887" s="16" t="s">
        <v>4852</v>
      </c>
      <c r="C887" s="16">
        <v>34</v>
      </c>
      <c r="D887" s="15">
        <v>33.950000000000003</v>
      </c>
      <c r="E887" s="16">
        <v>34.450000000000003</v>
      </c>
      <c r="F887" s="16">
        <v>33.299999999999997</v>
      </c>
      <c r="G887" s="16">
        <v>192973</v>
      </c>
      <c r="H887" s="16" t="s">
        <v>8385</v>
      </c>
      <c r="I887" s="16"/>
      <c r="J887" s="16"/>
    </row>
    <row r="888" spans="1:10">
      <c r="A888" s="16">
        <v>6794</v>
      </c>
      <c r="B888" s="16" t="s">
        <v>2000</v>
      </c>
      <c r="C888" s="16" t="e">
        <v>#N/A</v>
      </c>
      <c r="D888" s="15">
        <v>80</v>
      </c>
      <c r="E888" s="16" t="e">
        <v>#N/A</v>
      </c>
      <c r="F888" s="16" t="e">
        <v>#N/A</v>
      </c>
      <c r="G888" s="16" t="e">
        <v>#N/A</v>
      </c>
      <c r="H888" s="16" t="s">
        <v>8035</v>
      </c>
      <c r="I888" s="16"/>
      <c r="J888" s="16"/>
    </row>
    <row r="889" spans="1:10">
      <c r="A889" s="16">
        <v>6795</v>
      </c>
      <c r="B889" s="16" t="s">
        <v>4910</v>
      </c>
      <c r="C889" s="16" t="e">
        <v>#N/A</v>
      </c>
      <c r="D889" s="15">
        <v>34.46</v>
      </c>
      <c r="E889" s="16" t="e">
        <v>#N/A</v>
      </c>
      <c r="F889" s="16" t="e">
        <v>#N/A</v>
      </c>
      <c r="G889" s="16" t="e">
        <v>#N/A</v>
      </c>
      <c r="H889" s="16" t="s">
        <v>8385</v>
      </c>
      <c r="I889" s="16"/>
      <c r="J889" s="16"/>
    </row>
    <row r="890" spans="1:10">
      <c r="A890" s="16">
        <v>6796</v>
      </c>
      <c r="B890" s="16" t="s">
        <v>2001</v>
      </c>
      <c r="C890" s="16">
        <v>42.19</v>
      </c>
      <c r="D890" s="15">
        <v>42.29</v>
      </c>
      <c r="E890" s="16">
        <v>42.36</v>
      </c>
      <c r="F890" s="16">
        <v>41.83</v>
      </c>
      <c r="G890" s="16">
        <v>226701</v>
      </c>
      <c r="H890" s="16" t="s">
        <v>8036</v>
      </c>
      <c r="I890" s="16"/>
      <c r="J890" s="16"/>
    </row>
    <row r="891" spans="1:10">
      <c r="A891" s="16">
        <v>6797</v>
      </c>
      <c r="B891" s="16" t="s">
        <v>4835</v>
      </c>
      <c r="C891" s="16">
        <v>24.02</v>
      </c>
      <c r="D891" s="15">
        <v>24.36</v>
      </c>
      <c r="E891" s="16">
        <v>24.4</v>
      </c>
      <c r="F891" s="16">
        <v>23.97</v>
      </c>
      <c r="G891" s="16">
        <v>46955</v>
      </c>
      <c r="H891" s="16" t="s">
        <v>8036</v>
      </c>
      <c r="I891" s="16"/>
      <c r="J891" s="16"/>
    </row>
    <row r="892" spans="1:10">
      <c r="A892" s="16">
        <v>6798</v>
      </c>
      <c r="B892" s="16" t="s">
        <v>2002</v>
      </c>
      <c r="C892" s="16">
        <v>151.91</v>
      </c>
      <c r="D892" s="15">
        <v>155.35</v>
      </c>
      <c r="E892" s="16">
        <v>157.69999999999999</v>
      </c>
      <c r="F892" s="16">
        <v>151.65</v>
      </c>
      <c r="G892" s="16">
        <v>2537747</v>
      </c>
      <c r="H892" s="16" t="s">
        <v>8035</v>
      </c>
      <c r="I892" s="16"/>
      <c r="J892" s="16"/>
    </row>
    <row r="893" spans="1:10">
      <c r="A893" s="16">
        <v>6799</v>
      </c>
      <c r="B893" s="16" t="s">
        <v>4916</v>
      </c>
      <c r="C893" s="16">
        <v>59.75</v>
      </c>
      <c r="D893" s="15">
        <v>59.5</v>
      </c>
      <c r="E893" s="16">
        <v>59.75</v>
      </c>
      <c r="F893" s="16">
        <v>59</v>
      </c>
      <c r="G893" s="16">
        <v>38598</v>
      </c>
      <c r="H893" s="16" t="s">
        <v>8036</v>
      </c>
      <c r="I893" s="16"/>
      <c r="J893" s="16"/>
    </row>
    <row r="894" spans="1:10">
      <c r="A894" s="16">
        <v>6801</v>
      </c>
      <c r="B894" s="16" t="s">
        <v>2003</v>
      </c>
      <c r="C894" s="16" t="e">
        <v>#N/A</v>
      </c>
      <c r="D894" s="15">
        <v>68.989999999999995</v>
      </c>
      <c r="E894" s="16" t="e">
        <v>#N/A</v>
      </c>
      <c r="F894" s="16" t="e">
        <v>#N/A</v>
      </c>
      <c r="G894" s="16" t="e">
        <v>#N/A</v>
      </c>
      <c r="H894" s="16" t="s">
        <v>8036</v>
      </c>
      <c r="I894" s="16"/>
      <c r="J894" s="16"/>
    </row>
    <row r="895" spans="1:10">
      <c r="A895" s="16">
        <v>6803</v>
      </c>
      <c r="B895" s="16" t="s">
        <v>2004</v>
      </c>
      <c r="C895" s="16" t="e">
        <v>#N/A</v>
      </c>
      <c r="D895" s="15">
        <v>64.59</v>
      </c>
      <c r="E895" s="16" t="e">
        <v>#N/A</v>
      </c>
      <c r="F895" s="16" t="e">
        <v>#N/A</v>
      </c>
      <c r="G895" s="16" t="e">
        <v>#N/A</v>
      </c>
      <c r="H895" s="16" t="s">
        <v>8386</v>
      </c>
      <c r="I895" s="16"/>
      <c r="J895" s="16"/>
    </row>
    <row r="896" spans="1:10">
      <c r="A896" s="16">
        <v>6806</v>
      </c>
      <c r="B896" s="16" t="s">
        <v>2005</v>
      </c>
      <c r="C896" s="16">
        <v>29.85</v>
      </c>
      <c r="D896" s="15">
        <v>29.83</v>
      </c>
      <c r="E896" s="16">
        <v>29.99</v>
      </c>
      <c r="F896" s="16">
        <v>29.67</v>
      </c>
      <c r="G896" s="16">
        <v>90011</v>
      </c>
      <c r="H896" s="16" t="s">
        <v>8386</v>
      </c>
      <c r="I896" s="16"/>
      <c r="J896" s="16"/>
    </row>
    <row r="897" spans="1:10">
      <c r="A897" s="16">
        <v>6808</v>
      </c>
      <c r="B897" s="16" t="s">
        <v>2006</v>
      </c>
      <c r="C897" s="16">
        <v>58.8</v>
      </c>
      <c r="D897" s="15">
        <v>59.65</v>
      </c>
      <c r="E897" s="16">
        <v>60.3</v>
      </c>
      <c r="F897" s="16">
        <v>58.375</v>
      </c>
      <c r="G897" s="16">
        <v>72082</v>
      </c>
      <c r="H897" s="16" t="s">
        <v>8385</v>
      </c>
      <c r="I897" s="16"/>
      <c r="J897" s="16"/>
    </row>
    <row r="898" spans="1:10">
      <c r="A898" s="16">
        <v>6809</v>
      </c>
      <c r="B898" s="16" t="s">
        <v>2007</v>
      </c>
      <c r="C898" s="16" t="e">
        <v>#N/A</v>
      </c>
      <c r="D898" s="15">
        <v>79.25</v>
      </c>
      <c r="E898" s="16" t="e">
        <v>#N/A</v>
      </c>
      <c r="F898" s="16" t="e">
        <v>#N/A</v>
      </c>
      <c r="G898" s="16" t="e">
        <v>#N/A</v>
      </c>
      <c r="H898" s="16" t="s">
        <v>8036</v>
      </c>
      <c r="I898" s="16"/>
      <c r="J898" s="16"/>
    </row>
    <row r="899" spans="1:10">
      <c r="A899" s="16">
        <v>6812</v>
      </c>
      <c r="B899" s="16" t="s">
        <v>4998</v>
      </c>
      <c r="C899" s="16">
        <v>39.75</v>
      </c>
      <c r="D899" s="15">
        <v>39.799999999999997</v>
      </c>
      <c r="E899" s="16">
        <v>40.450000000000003</v>
      </c>
      <c r="F899" s="16">
        <v>39.450000000000003</v>
      </c>
      <c r="G899" s="16">
        <v>26099</v>
      </c>
      <c r="H899" s="16" t="s">
        <v>8385</v>
      </c>
      <c r="I899" s="16"/>
      <c r="J899" s="16"/>
    </row>
    <row r="900" spans="1:10">
      <c r="A900" s="16">
        <v>6813</v>
      </c>
      <c r="B900" s="16" t="s">
        <v>2008</v>
      </c>
      <c r="C900" s="16">
        <v>96.73</v>
      </c>
      <c r="D900" s="15">
        <v>97.1</v>
      </c>
      <c r="E900" s="16">
        <v>97.32</v>
      </c>
      <c r="F900" s="16">
        <v>95.79</v>
      </c>
      <c r="G900" s="16">
        <v>116674</v>
      </c>
      <c r="H900" s="16" t="s">
        <v>8036</v>
      </c>
      <c r="I900" s="16"/>
      <c r="J900" s="16"/>
    </row>
    <row r="901" spans="1:10">
      <c r="A901" s="16">
        <v>6814</v>
      </c>
      <c r="B901" s="16" t="s">
        <v>5041</v>
      </c>
      <c r="C901" s="16">
        <v>52.41</v>
      </c>
      <c r="D901" s="15">
        <v>52.34</v>
      </c>
      <c r="E901" s="16">
        <v>52.45</v>
      </c>
      <c r="F901" s="16">
        <v>52.21</v>
      </c>
      <c r="G901" s="16">
        <v>124155</v>
      </c>
      <c r="H901" s="16" t="s">
        <v>8036</v>
      </c>
      <c r="I901" s="16"/>
      <c r="J901" s="16"/>
    </row>
    <row r="902" spans="1:10">
      <c r="A902" s="16">
        <v>6816</v>
      </c>
      <c r="B902" s="16" t="s">
        <v>5052</v>
      </c>
      <c r="C902" s="16">
        <v>51.08</v>
      </c>
      <c r="D902" s="15">
        <v>51.06</v>
      </c>
      <c r="E902" s="16">
        <v>51.17</v>
      </c>
      <c r="F902" s="16">
        <v>50.72</v>
      </c>
      <c r="G902" s="16">
        <v>16672</v>
      </c>
      <c r="H902" s="16" t="s">
        <v>8036</v>
      </c>
      <c r="I902" s="16"/>
      <c r="J902" s="16"/>
    </row>
    <row r="903" spans="1:10">
      <c r="A903" s="16">
        <v>6817</v>
      </c>
      <c r="B903" s="16" t="s">
        <v>5056</v>
      </c>
      <c r="C903" s="16" t="e">
        <v>#N/A</v>
      </c>
      <c r="D903" s="15">
        <v>433.06</v>
      </c>
      <c r="E903" s="16" t="e">
        <v>#N/A</v>
      </c>
      <c r="F903" s="16" t="e">
        <v>#N/A</v>
      </c>
      <c r="G903" s="16" t="e">
        <v>#N/A</v>
      </c>
      <c r="H903" s="16" t="s">
        <v>8036</v>
      </c>
      <c r="I903" s="16"/>
      <c r="J903" s="16"/>
    </row>
    <row r="904" spans="1:10">
      <c r="A904" s="16">
        <v>6818</v>
      </c>
      <c r="B904" s="16" t="s">
        <v>2009</v>
      </c>
      <c r="C904" s="16">
        <v>60.3</v>
      </c>
      <c r="D904" s="15">
        <v>59.25</v>
      </c>
      <c r="E904" s="16">
        <v>60.3</v>
      </c>
      <c r="F904" s="16">
        <v>58.65</v>
      </c>
      <c r="G904" s="16">
        <v>50436</v>
      </c>
      <c r="H904" s="16" t="s">
        <v>8036</v>
      </c>
      <c r="I904" s="16"/>
      <c r="J904" s="16"/>
    </row>
    <row r="905" spans="1:10">
      <c r="A905" s="16">
        <v>6819</v>
      </c>
      <c r="B905" s="16" t="s">
        <v>5070</v>
      </c>
      <c r="C905" s="16" t="e">
        <v>#N/A</v>
      </c>
      <c r="D905" s="15">
        <v>21.85</v>
      </c>
      <c r="E905" s="16" t="e">
        <v>#N/A</v>
      </c>
      <c r="F905" s="16" t="e">
        <v>#N/A</v>
      </c>
      <c r="G905" s="16" t="e">
        <v>#N/A</v>
      </c>
      <c r="H905" s="16" t="s">
        <v>8036</v>
      </c>
      <c r="I905" s="16"/>
      <c r="J905" s="16"/>
    </row>
    <row r="906" spans="1:10">
      <c r="A906" s="16">
        <v>6822</v>
      </c>
      <c r="B906" s="16" t="s">
        <v>2010</v>
      </c>
      <c r="C906" s="16" t="e">
        <v>#N/A</v>
      </c>
      <c r="D906" s="15">
        <v>210.31</v>
      </c>
      <c r="E906" s="16" t="e">
        <v>#N/A</v>
      </c>
      <c r="F906" s="16" t="e">
        <v>#N/A</v>
      </c>
      <c r="G906" s="16" t="e">
        <v>#N/A</v>
      </c>
      <c r="H906" s="16" t="s">
        <v>8036</v>
      </c>
      <c r="I906" s="16"/>
      <c r="J906" s="16"/>
    </row>
    <row r="907" spans="1:10">
      <c r="A907" s="16">
        <v>6824</v>
      </c>
      <c r="B907" s="16" t="s">
        <v>2011</v>
      </c>
      <c r="C907" s="16">
        <v>47.08</v>
      </c>
      <c r="D907" s="15">
        <v>45.98</v>
      </c>
      <c r="E907" s="16">
        <v>47.08</v>
      </c>
      <c r="F907" s="16">
        <v>45.57</v>
      </c>
      <c r="G907" s="16">
        <v>995722</v>
      </c>
      <c r="H907" s="16" t="s">
        <v>8035</v>
      </c>
      <c r="I907" s="16"/>
      <c r="J907" s="16"/>
    </row>
    <row r="908" spans="1:10">
      <c r="A908" s="16">
        <v>6825</v>
      </c>
      <c r="B908" s="16" t="s">
        <v>2012</v>
      </c>
      <c r="C908" s="16">
        <v>65.150000000000006</v>
      </c>
      <c r="D908" s="15">
        <v>65.31</v>
      </c>
      <c r="E908" s="16">
        <v>66.03</v>
      </c>
      <c r="F908" s="16">
        <v>64.989999999999995</v>
      </c>
      <c r="G908" s="16">
        <v>245302</v>
      </c>
      <c r="H908" s="16" t="s">
        <v>8036</v>
      </c>
      <c r="I908" s="16"/>
      <c r="J908" s="16"/>
    </row>
    <row r="909" spans="1:10">
      <c r="A909" s="16">
        <v>6826</v>
      </c>
      <c r="B909" s="16" t="s">
        <v>2013</v>
      </c>
      <c r="C909" s="16" t="e">
        <v>#N/A</v>
      </c>
      <c r="D909" s="15">
        <v>61.4</v>
      </c>
      <c r="E909" s="16" t="e">
        <v>#N/A</v>
      </c>
      <c r="F909" s="16" t="e">
        <v>#N/A</v>
      </c>
      <c r="G909" s="16" t="e">
        <v>#N/A</v>
      </c>
      <c r="H909" s="16" t="s">
        <v>8035</v>
      </c>
      <c r="I909" s="16"/>
      <c r="J909" s="16"/>
    </row>
    <row r="910" spans="1:10">
      <c r="A910" s="16">
        <v>6827</v>
      </c>
      <c r="B910" s="16" t="s">
        <v>2014</v>
      </c>
      <c r="C910" s="16">
        <v>17.739999999999998</v>
      </c>
      <c r="D910" s="15">
        <v>17.84</v>
      </c>
      <c r="E910" s="16">
        <v>17.89</v>
      </c>
      <c r="F910" s="16">
        <v>17.54</v>
      </c>
      <c r="G910" s="16">
        <v>457449</v>
      </c>
      <c r="H910" s="16" t="s">
        <v>8386</v>
      </c>
      <c r="I910" s="16"/>
      <c r="J910" s="16"/>
    </row>
    <row r="911" spans="1:10">
      <c r="A911" s="16">
        <v>6828</v>
      </c>
      <c r="B911" s="16" t="s">
        <v>5492</v>
      </c>
      <c r="C911" s="16" t="e">
        <v>#N/A</v>
      </c>
      <c r="D911" s="15">
        <v>39.5</v>
      </c>
      <c r="E911" s="16" t="e">
        <v>#N/A</v>
      </c>
      <c r="F911" s="16" t="e">
        <v>#N/A</v>
      </c>
      <c r="G911" s="16" t="e">
        <v>#N/A</v>
      </c>
      <c r="H911" s="16" t="s">
        <v>8036</v>
      </c>
      <c r="I911" s="16"/>
      <c r="J911" s="16"/>
    </row>
    <row r="912" spans="1:10">
      <c r="A912" s="16">
        <v>6829</v>
      </c>
      <c r="B912" s="16" t="s">
        <v>2015</v>
      </c>
      <c r="C912" s="16">
        <v>152.85</v>
      </c>
      <c r="D912" s="15">
        <v>152.44999999999999</v>
      </c>
      <c r="E912" s="16">
        <v>152.85</v>
      </c>
      <c r="F912" s="16">
        <v>151.4</v>
      </c>
      <c r="G912" s="16">
        <v>49507</v>
      </c>
      <c r="H912" s="16" t="s">
        <v>8036</v>
      </c>
      <c r="I912" s="16"/>
      <c r="J912" s="16"/>
    </row>
    <row r="913" spans="1:10">
      <c r="A913" s="16">
        <v>6831</v>
      </c>
      <c r="B913" s="16" t="s">
        <v>5118</v>
      </c>
      <c r="C913" s="16">
        <v>62.4</v>
      </c>
      <c r="D913" s="15">
        <v>61.7</v>
      </c>
      <c r="E913" s="16">
        <v>62.4</v>
      </c>
      <c r="F913" s="16">
        <v>61.6</v>
      </c>
      <c r="G913" s="16">
        <v>35354</v>
      </c>
      <c r="H913" s="16" t="s">
        <v>8036</v>
      </c>
      <c r="I913" s="16"/>
      <c r="J913" s="16"/>
    </row>
    <row r="914" spans="1:10">
      <c r="A914" s="16">
        <v>6833</v>
      </c>
      <c r="B914" s="16" t="s">
        <v>2016</v>
      </c>
      <c r="C914" s="16" t="e">
        <v>#N/A</v>
      </c>
      <c r="D914" s="15">
        <v>52.95</v>
      </c>
      <c r="E914" s="16" t="e">
        <v>#N/A</v>
      </c>
      <c r="F914" s="16" t="e">
        <v>#N/A</v>
      </c>
      <c r="G914" s="16" t="e">
        <v>#N/A</v>
      </c>
      <c r="H914" s="16" t="s">
        <v>8036</v>
      </c>
      <c r="I914" s="16"/>
      <c r="J914" s="16"/>
    </row>
    <row r="915" spans="1:10">
      <c r="A915" s="16">
        <v>6837</v>
      </c>
      <c r="B915" s="16" t="s">
        <v>6371</v>
      </c>
      <c r="C915" s="16">
        <v>13.75</v>
      </c>
      <c r="D915" s="15">
        <v>13.75</v>
      </c>
      <c r="E915" s="16">
        <v>13.9</v>
      </c>
      <c r="F915" s="16">
        <v>13.6</v>
      </c>
      <c r="G915" s="16">
        <v>4623</v>
      </c>
      <c r="H915" s="16" t="s">
        <v>8036</v>
      </c>
      <c r="I915" s="16"/>
      <c r="J915" s="16"/>
    </row>
    <row r="916" spans="1:10">
      <c r="A916" s="16">
        <v>6838</v>
      </c>
      <c r="B916" s="16" t="s">
        <v>4483</v>
      </c>
      <c r="C916" s="16" t="e">
        <v>#N/A</v>
      </c>
      <c r="D916" s="15">
        <v>0.96</v>
      </c>
      <c r="E916" s="16" t="e">
        <v>#N/A</v>
      </c>
      <c r="F916" s="16" t="e">
        <v>#N/A</v>
      </c>
      <c r="G916" s="16" t="e">
        <v>#N/A</v>
      </c>
      <c r="H916" s="16" t="s">
        <v>8385</v>
      </c>
      <c r="I916" s="16"/>
      <c r="J916" s="16"/>
    </row>
    <row r="917" spans="1:10">
      <c r="A917" s="16">
        <v>6841</v>
      </c>
      <c r="B917" s="16" t="s">
        <v>2017</v>
      </c>
      <c r="C917" s="16" t="e">
        <v>#N/A</v>
      </c>
      <c r="D917" s="15">
        <v>67.39</v>
      </c>
      <c r="E917" s="16" t="e">
        <v>#N/A</v>
      </c>
      <c r="F917" s="16" t="e">
        <v>#N/A</v>
      </c>
      <c r="G917" s="16" t="e">
        <v>#N/A</v>
      </c>
      <c r="H917" s="16" t="s">
        <v>8036</v>
      </c>
      <c r="I917" s="16"/>
      <c r="J917" s="16"/>
    </row>
    <row r="918" spans="1:10">
      <c r="A918" s="16">
        <v>6844</v>
      </c>
      <c r="B918" s="16" t="s">
        <v>2018</v>
      </c>
      <c r="C918" s="16">
        <v>61.4</v>
      </c>
      <c r="D918" s="15">
        <v>60.8</v>
      </c>
      <c r="E918" s="16">
        <v>61.5</v>
      </c>
      <c r="F918" s="16">
        <v>60.55</v>
      </c>
      <c r="G918" s="16">
        <v>120550</v>
      </c>
      <c r="H918" s="16" t="s">
        <v>8036</v>
      </c>
      <c r="I918" s="16"/>
      <c r="J918" s="16"/>
    </row>
    <row r="919" spans="1:10">
      <c r="A919" s="16">
        <v>6845</v>
      </c>
      <c r="B919" s="16" t="s">
        <v>4540</v>
      </c>
      <c r="C919" s="16" t="e">
        <v>#N/A</v>
      </c>
      <c r="D919" s="15">
        <v>27.07</v>
      </c>
      <c r="E919" s="16" t="e">
        <v>#N/A</v>
      </c>
      <c r="F919" s="16" t="e">
        <v>#N/A</v>
      </c>
      <c r="G919" s="16" t="e">
        <v>#N/A</v>
      </c>
      <c r="H919" s="16" t="s">
        <v>8386</v>
      </c>
      <c r="I919" s="16"/>
      <c r="J919" s="16"/>
    </row>
    <row r="920" spans="1:10">
      <c r="A920" s="16">
        <v>6847</v>
      </c>
      <c r="B920" s="16" t="s">
        <v>2019</v>
      </c>
      <c r="C920" s="16" t="e">
        <v>#N/A</v>
      </c>
      <c r="D920" s="15">
        <v>75.33</v>
      </c>
      <c r="E920" s="16" t="e">
        <v>#N/A</v>
      </c>
      <c r="F920" s="16" t="e">
        <v>#N/A</v>
      </c>
      <c r="G920" s="16" t="e">
        <v>#N/A</v>
      </c>
      <c r="H920" s="16" t="s">
        <v>8036</v>
      </c>
      <c r="I920" s="16"/>
      <c r="J920" s="16"/>
    </row>
    <row r="921" spans="1:10">
      <c r="A921" s="16">
        <v>6849</v>
      </c>
      <c r="B921" s="16" t="s">
        <v>2020</v>
      </c>
      <c r="C921" s="16" t="e">
        <v>#N/A</v>
      </c>
      <c r="D921" s="15">
        <v>18.84</v>
      </c>
      <c r="E921" s="16" t="e">
        <v>#N/A</v>
      </c>
      <c r="F921" s="16" t="e">
        <v>#N/A</v>
      </c>
      <c r="G921" s="16" t="e">
        <v>#N/A</v>
      </c>
      <c r="H921" s="16" t="s">
        <v>8036</v>
      </c>
      <c r="I921" s="16"/>
      <c r="J921" s="16"/>
    </row>
    <row r="922" spans="1:10">
      <c r="A922" s="16">
        <v>6851</v>
      </c>
      <c r="B922" s="16" t="s">
        <v>2021</v>
      </c>
      <c r="C922" s="16">
        <v>200.79</v>
      </c>
      <c r="D922" s="15">
        <v>201.05</v>
      </c>
      <c r="E922" s="16">
        <v>201.33</v>
      </c>
      <c r="F922" s="16">
        <v>199.77</v>
      </c>
      <c r="G922" s="16">
        <v>68910</v>
      </c>
      <c r="H922" s="16" t="s">
        <v>8036</v>
      </c>
      <c r="I922" s="16"/>
      <c r="J922" s="16"/>
    </row>
    <row r="923" spans="1:10">
      <c r="A923" s="16">
        <v>6852</v>
      </c>
      <c r="B923" s="16" t="s">
        <v>2022</v>
      </c>
      <c r="C923" s="16">
        <v>21.82</v>
      </c>
      <c r="D923" s="15">
        <v>21.85</v>
      </c>
      <c r="E923" s="16">
        <v>22.04</v>
      </c>
      <c r="F923" s="16">
        <v>21.62</v>
      </c>
      <c r="G923" s="16">
        <v>401150</v>
      </c>
      <c r="H923" s="16" t="s">
        <v>8035</v>
      </c>
      <c r="I923" s="16"/>
      <c r="J923" s="16"/>
    </row>
    <row r="924" spans="1:10">
      <c r="A924" s="16">
        <v>6854</v>
      </c>
      <c r="B924" s="16" t="s">
        <v>2023</v>
      </c>
      <c r="C924" s="16" t="e">
        <v>#N/A</v>
      </c>
      <c r="D924" s="15">
        <v>46.27</v>
      </c>
      <c r="E924" s="16" t="e">
        <v>#N/A</v>
      </c>
      <c r="F924" s="16" t="e">
        <v>#N/A</v>
      </c>
      <c r="G924" s="16" t="e">
        <v>#N/A</v>
      </c>
      <c r="H924" s="16" t="s">
        <v>8036</v>
      </c>
      <c r="I924" s="16"/>
      <c r="J924" s="16"/>
    </row>
    <row r="925" spans="1:10">
      <c r="A925" s="16">
        <v>6855</v>
      </c>
      <c r="B925" s="16" t="s">
        <v>2024</v>
      </c>
      <c r="C925" s="16">
        <v>3.91</v>
      </c>
      <c r="D925" s="15">
        <v>3.83</v>
      </c>
      <c r="E925" s="16">
        <v>3.91</v>
      </c>
      <c r="F925" s="16">
        <v>3.7549999999999999</v>
      </c>
      <c r="G925" s="16">
        <v>424208</v>
      </c>
      <c r="H925" s="16" t="s">
        <v>8386</v>
      </c>
      <c r="I925" s="16"/>
      <c r="J925" s="16"/>
    </row>
    <row r="926" spans="1:10">
      <c r="A926" s="16">
        <v>6856</v>
      </c>
      <c r="B926" s="16" t="s">
        <v>2025</v>
      </c>
      <c r="C926" s="16">
        <v>51.2</v>
      </c>
      <c r="D926" s="15">
        <v>49.9</v>
      </c>
      <c r="E926" s="16">
        <v>51.2</v>
      </c>
      <c r="F926" s="16">
        <v>49.6</v>
      </c>
      <c r="G926" s="16">
        <v>155962</v>
      </c>
      <c r="H926" s="16" t="s">
        <v>8036</v>
      </c>
      <c r="I926" s="16"/>
      <c r="J926" s="16"/>
    </row>
    <row r="927" spans="1:10">
      <c r="A927" s="16">
        <v>6857</v>
      </c>
      <c r="B927" s="16" t="s">
        <v>5062</v>
      </c>
      <c r="C927" s="16" t="e">
        <v>#N/A</v>
      </c>
      <c r="D927" s="15">
        <v>51.15</v>
      </c>
      <c r="E927" s="16" t="e">
        <v>#N/A</v>
      </c>
      <c r="F927" s="16" t="e">
        <v>#N/A</v>
      </c>
      <c r="G927" s="16" t="e">
        <v>#N/A</v>
      </c>
      <c r="H927" s="16" t="s">
        <v>8036</v>
      </c>
      <c r="I927" s="16"/>
      <c r="J927" s="16"/>
    </row>
    <row r="928" spans="1:10">
      <c r="A928" s="16">
        <v>6858</v>
      </c>
      <c r="B928" s="16" t="s">
        <v>2026</v>
      </c>
      <c r="C928" s="16" t="e">
        <v>#N/A</v>
      </c>
      <c r="D928" s="15">
        <v>247.98</v>
      </c>
      <c r="E928" s="16" t="e">
        <v>#N/A</v>
      </c>
      <c r="F928" s="16" t="e">
        <v>#N/A</v>
      </c>
      <c r="G928" s="16" t="e">
        <v>#N/A</v>
      </c>
      <c r="H928" s="16" t="s">
        <v>8036</v>
      </c>
      <c r="I928" s="16"/>
      <c r="J928" s="16"/>
    </row>
    <row r="929" spans="1:10">
      <c r="A929" s="16">
        <v>6860</v>
      </c>
      <c r="B929" s="16" t="s">
        <v>6537</v>
      </c>
      <c r="C929" s="16" t="e">
        <v>#N/A</v>
      </c>
      <c r="D929" s="15">
        <v>51.35</v>
      </c>
      <c r="E929" s="16" t="e">
        <v>#N/A</v>
      </c>
      <c r="F929" s="16" t="e">
        <v>#N/A</v>
      </c>
      <c r="G929" s="16" t="e">
        <v>#N/A</v>
      </c>
      <c r="H929" s="16" t="s">
        <v>8036</v>
      </c>
      <c r="I929" s="16"/>
      <c r="J929" s="16"/>
    </row>
    <row r="930" spans="1:10">
      <c r="A930" s="16">
        <v>6861</v>
      </c>
      <c r="B930" s="16" t="s">
        <v>2027</v>
      </c>
      <c r="C930" s="16">
        <v>17.399999999999999</v>
      </c>
      <c r="D930" s="15">
        <v>17.12</v>
      </c>
      <c r="E930" s="16">
        <v>17.420000000000002</v>
      </c>
      <c r="F930" s="16">
        <v>17.010000000000002</v>
      </c>
      <c r="G930" s="16">
        <v>380483</v>
      </c>
      <c r="H930" s="16" t="s">
        <v>8035</v>
      </c>
      <c r="I930" s="16"/>
      <c r="J930" s="16"/>
    </row>
    <row r="931" spans="1:10">
      <c r="A931" s="16">
        <v>6862</v>
      </c>
      <c r="B931" s="16" t="s">
        <v>2028</v>
      </c>
      <c r="C931" s="16">
        <v>20.76</v>
      </c>
      <c r="D931" s="15">
        <v>20.54</v>
      </c>
      <c r="E931" s="16">
        <v>20.76</v>
      </c>
      <c r="F931" s="16">
        <v>20.465</v>
      </c>
      <c r="G931" s="16">
        <v>520633</v>
      </c>
      <c r="H931" s="16" t="s">
        <v>8035</v>
      </c>
      <c r="I931" s="16"/>
      <c r="J931" s="16"/>
    </row>
    <row r="932" spans="1:10">
      <c r="A932" s="16">
        <v>6864</v>
      </c>
      <c r="B932" s="16" t="s">
        <v>2029</v>
      </c>
      <c r="C932" s="16" t="e">
        <v>#N/A</v>
      </c>
      <c r="D932" s="15">
        <v>81.5</v>
      </c>
      <c r="E932" s="16" t="e">
        <v>#N/A</v>
      </c>
      <c r="F932" s="16" t="e">
        <v>#N/A</v>
      </c>
      <c r="G932" s="16" t="e">
        <v>#N/A</v>
      </c>
      <c r="H932" s="16" t="s">
        <v>8036</v>
      </c>
      <c r="I932" s="16"/>
      <c r="J932" s="16"/>
    </row>
    <row r="933" spans="1:10">
      <c r="A933" s="16">
        <v>6865</v>
      </c>
      <c r="B933" s="16" t="s">
        <v>2030</v>
      </c>
      <c r="C933" s="16" t="e">
        <v>#N/A</v>
      </c>
      <c r="D933" s="15">
        <v>89.32</v>
      </c>
      <c r="E933" s="16" t="e">
        <v>#N/A</v>
      </c>
      <c r="F933" s="16" t="e">
        <v>#N/A</v>
      </c>
      <c r="G933" s="16" t="e">
        <v>#N/A</v>
      </c>
      <c r="H933" s="16" t="s">
        <v>8036</v>
      </c>
      <c r="I933" s="16"/>
      <c r="J933" s="16"/>
    </row>
    <row r="934" spans="1:10">
      <c r="A934" s="16">
        <v>6866</v>
      </c>
      <c r="B934" s="16" t="s">
        <v>2031</v>
      </c>
      <c r="C934" s="16">
        <v>96.93</v>
      </c>
      <c r="D934" s="15">
        <v>96.94</v>
      </c>
      <c r="E934" s="16">
        <v>97.63</v>
      </c>
      <c r="F934" s="16">
        <v>96.41</v>
      </c>
      <c r="G934" s="16">
        <v>123921</v>
      </c>
      <c r="H934" s="16" t="s">
        <v>8386</v>
      </c>
      <c r="I934" s="16"/>
      <c r="J934" s="16"/>
    </row>
    <row r="935" spans="1:10">
      <c r="A935" s="16">
        <v>6867</v>
      </c>
      <c r="B935" s="16" t="s">
        <v>2032</v>
      </c>
      <c r="C935" s="16">
        <v>75.739999999999995</v>
      </c>
      <c r="D935" s="15">
        <v>75.53</v>
      </c>
      <c r="E935" s="16">
        <v>75.900000000000006</v>
      </c>
      <c r="F935" s="16">
        <v>75.2</v>
      </c>
      <c r="G935" s="16">
        <v>182453</v>
      </c>
      <c r="H935" s="16" t="s">
        <v>8036</v>
      </c>
      <c r="I935" s="16"/>
      <c r="J935" s="16"/>
    </row>
    <row r="936" spans="1:10">
      <c r="A936" s="16">
        <v>6869</v>
      </c>
      <c r="B936" s="16" t="s">
        <v>2033</v>
      </c>
      <c r="C936" s="16" t="e">
        <v>#N/A</v>
      </c>
      <c r="D936" s="15">
        <v>64.349999999999994</v>
      </c>
      <c r="E936" s="16" t="e">
        <v>#N/A</v>
      </c>
      <c r="F936" s="16" t="e">
        <v>#N/A</v>
      </c>
      <c r="G936" s="16" t="e">
        <v>#N/A</v>
      </c>
      <c r="H936" s="16" t="s">
        <v>8035</v>
      </c>
      <c r="I936" s="16"/>
      <c r="J936" s="16"/>
    </row>
    <row r="937" spans="1:10">
      <c r="A937" s="16">
        <v>6870</v>
      </c>
      <c r="B937" s="16" t="s">
        <v>4773</v>
      </c>
      <c r="C937" s="16" t="e">
        <v>#N/A</v>
      </c>
      <c r="D937" s="15">
        <v>4.9000000000000004</v>
      </c>
      <c r="E937" s="16" t="e">
        <v>#N/A</v>
      </c>
      <c r="F937" s="16" t="e">
        <v>#N/A</v>
      </c>
      <c r="G937" s="16" t="e">
        <v>#N/A</v>
      </c>
      <c r="H937" s="16" t="s">
        <v>8035</v>
      </c>
      <c r="I937" s="16"/>
      <c r="J937" s="16"/>
    </row>
    <row r="938" spans="1:10">
      <c r="A938" s="16">
        <v>6871</v>
      </c>
      <c r="B938" s="16" t="s">
        <v>2034</v>
      </c>
      <c r="C938" s="16" t="e">
        <v>#N/A</v>
      </c>
      <c r="D938" s="15">
        <v>34.25</v>
      </c>
      <c r="E938" s="16" t="e">
        <v>#N/A</v>
      </c>
      <c r="F938" s="16" t="e">
        <v>#N/A</v>
      </c>
      <c r="G938" s="16" t="e">
        <v>#N/A</v>
      </c>
      <c r="H938" s="16" t="s">
        <v>8036</v>
      </c>
      <c r="I938" s="16"/>
      <c r="J938" s="16"/>
    </row>
    <row r="939" spans="1:10">
      <c r="A939" s="16">
        <v>6873</v>
      </c>
      <c r="B939" s="16" t="s">
        <v>2035</v>
      </c>
      <c r="C939" s="16" t="e">
        <v>#N/A</v>
      </c>
      <c r="D939" s="15">
        <v>32.299999999999997</v>
      </c>
      <c r="E939" s="16" t="e">
        <v>#N/A</v>
      </c>
      <c r="F939" s="16" t="e">
        <v>#N/A</v>
      </c>
      <c r="G939" s="16" t="e">
        <v>#N/A</v>
      </c>
      <c r="H939" s="16" t="s">
        <v>8036</v>
      </c>
      <c r="I939" s="16"/>
      <c r="J939" s="16"/>
    </row>
    <row r="940" spans="1:10">
      <c r="A940" s="16">
        <v>6874</v>
      </c>
      <c r="B940" s="16" t="s">
        <v>2036</v>
      </c>
      <c r="C940" s="16">
        <v>62.5</v>
      </c>
      <c r="D940" s="15">
        <v>64.67</v>
      </c>
      <c r="E940" s="16">
        <v>65.14</v>
      </c>
      <c r="F940" s="16">
        <v>61.69</v>
      </c>
      <c r="G940" s="16">
        <v>363431</v>
      </c>
      <c r="H940" s="16" t="s">
        <v>8036</v>
      </c>
      <c r="I940" s="16"/>
      <c r="J940" s="16"/>
    </row>
    <row r="941" spans="1:10">
      <c r="A941" s="16">
        <v>6876</v>
      </c>
      <c r="B941" s="16" t="s">
        <v>4840</v>
      </c>
      <c r="C941" s="16" t="e">
        <v>#N/A</v>
      </c>
      <c r="D941" s="15">
        <v>12</v>
      </c>
      <c r="E941" s="16" t="e">
        <v>#N/A</v>
      </c>
      <c r="F941" s="16" t="e">
        <v>#N/A</v>
      </c>
      <c r="G941" s="16" t="e">
        <v>#N/A</v>
      </c>
      <c r="H941" s="16" t="s">
        <v>8035</v>
      </c>
      <c r="I941" s="16"/>
      <c r="J941" s="16"/>
    </row>
    <row r="942" spans="1:10">
      <c r="A942" s="16">
        <v>6879</v>
      </c>
      <c r="B942" s="16" t="s">
        <v>2037</v>
      </c>
      <c r="C942" s="16" t="e">
        <v>#N/A</v>
      </c>
      <c r="D942" s="15">
        <v>38.5</v>
      </c>
      <c r="E942" s="16" t="e">
        <v>#N/A</v>
      </c>
      <c r="F942" s="16" t="e">
        <v>#N/A</v>
      </c>
      <c r="G942" s="16" t="e">
        <v>#N/A</v>
      </c>
      <c r="H942" s="16" t="s">
        <v>8036</v>
      </c>
      <c r="I942" s="16"/>
      <c r="J942" s="16"/>
    </row>
    <row r="943" spans="1:10">
      <c r="A943" s="16">
        <v>6880</v>
      </c>
      <c r="B943" s="16" t="s">
        <v>4828</v>
      </c>
      <c r="C943" s="16" t="e">
        <v>#N/A</v>
      </c>
      <c r="D943" s="15">
        <v>28.85</v>
      </c>
      <c r="E943" s="16" t="e">
        <v>#N/A</v>
      </c>
      <c r="F943" s="16" t="e">
        <v>#N/A</v>
      </c>
      <c r="G943" s="16" t="e">
        <v>#N/A</v>
      </c>
      <c r="H943" s="16" t="s">
        <v>8385</v>
      </c>
      <c r="I943" s="16"/>
      <c r="J943" s="16"/>
    </row>
    <row r="944" spans="1:10">
      <c r="A944" s="16">
        <v>6882</v>
      </c>
      <c r="B944" s="16" t="s">
        <v>4871</v>
      </c>
      <c r="C944" s="16" t="e">
        <v>#N/A</v>
      </c>
      <c r="D944" s="15">
        <v>32.01</v>
      </c>
      <c r="E944" s="16" t="e">
        <v>#N/A</v>
      </c>
      <c r="F944" s="16" t="e">
        <v>#N/A</v>
      </c>
      <c r="G944" s="16" t="e">
        <v>#N/A</v>
      </c>
      <c r="H944" s="16" t="s">
        <v>8036</v>
      </c>
      <c r="I944" s="16"/>
      <c r="J944" s="16"/>
    </row>
    <row r="945" spans="1:10">
      <c r="A945" s="16">
        <v>6884</v>
      </c>
      <c r="B945" s="16" t="s">
        <v>2038</v>
      </c>
      <c r="C945" s="16">
        <v>26.42</v>
      </c>
      <c r="D945" s="15">
        <v>26.05</v>
      </c>
      <c r="E945" s="16">
        <v>26.59</v>
      </c>
      <c r="F945" s="16">
        <v>26.03</v>
      </c>
      <c r="G945" s="16">
        <v>249108</v>
      </c>
      <c r="H945" s="16" t="s">
        <v>8036</v>
      </c>
      <c r="I945" s="16"/>
      <c r="J945" s="16"/>
    </row>
    <row r="946" spans="1:10">
      <c r="A946" s="16">
        <v>6885</v>
      </c>
      <c r="B946" s="16" t="s">
        <v>2039</v>
      </c>
      <c r="C946" s="16" t="e">
        <v>#N/A</v>
      </c>
      <c r="D946" s="15">
        <v>88.23</v>
      </c>
      <c r="E946" s="16" t="e">
        <v>#N/A</v>
      </c>
      <c r="F946" s="16" t="e">
        <v>#N/A</v>
      </c>
      <c r="G946" s="16" t="e">
        <v>#N/A</v>
      </c>
      <c r="H946" s="16" t="s">
        <v>8385</v>
      </c>
      <c r="I946" s="16"/>
      <c r="J946" s="16"/>
    </row>
    <row r="947" spans="1:10">
      <c r="A947" s="16">
        <v>6886</v>
      </c>
      <c r="B947" s="16" t="s">
        <v>4921</v>
      </c>
      <c r="C947" s="16" t="e">
        <v>#N/A</v>
      </c>
      <c r="D947" s="15">
        <v>51.38</v>
      </c>
      <c r="E947" s="16" t="e">
        <v>#N/A</v>
      </c>
      <c r="F947" s="16" t="e">
        <v>#N/A</v>
      </c>
      <c r="G947" s="16" t="e">
        <v>#N/A</v>
      </c>
      <c r="H947" s="16" t="s">
        <v>8036</v>
      </c>
      <c r="I947" s="16"/>
      <c r="J947" s="16"/>
    </row>
    <row r="948" spans="1:10">
      <c r="A948" s="16">
        <v>6887</v>
      </c>
      <c r="B948" s="16" t="s">
        <v>2040</v>
      </c>
      <c r="C948" s="16">
        <v>34.799999999999997</v>
      </c>
      <c r="D948" s="15">
        <v>34.65</v>
      </c>
      <c r="E948" s="16">
        <v>34.799999999999997</v>
      </c>
      <c r="F948" s="16">
        <v>34.25</v>
      </c>
      <c r="G948" s="16">
        <v>253603</v>
      </c>
      <c r="H948" s="16" t="s">
        <v>8036</v>
      </c>
      <c r="I948" s="16"/>
      <c r="J948" s="16"/>
    </row>
    <row r="949" spans="1:10">
      <c r="A949" s="16">
        <v>6889</v>
      </c>
      <c r="B949" s="16" t="s">
        <v>2041</v>
      </c>
      <c r="C949" s="16">
        <v>312.89999999999998</v>
      </c>
      <c r="D949" s="15">
        <v>313.07</v>
      </c>
      <c r="E949" s="16">
        <v>313.75</v>
      </c>
      <c r="F949" s="16">
        <v>312.73</v>
      </c>
      <c r="G949" s="16">
        <v>94723</v>
      </c>
      <c r="H949" s="16" t="s">
        <v>8035</v>
      </c>
      <c r="I949" s="16"/>
      <c r="J949" s="16"/>
    </row>
    <row r="950" spans="1:10">
      <c r="A950" s="16">
        <v>6895</v>
      </c>
      <c r="B950" s="16" t="s">
        <v>4983</v>
      </c>
      <c r="C950" s="16" t="e">
        <v>#N/A</v>
      </c>
      <c r="D950" s="15">
        <v>105.73</v>
      </c>
      <c r="E950" s="16" t="e">
        <v>#N/A</v>
      </c>
      <c r="F950" s="16" t="e">
        <v>#N/A</v>
      </c>
      <c r="G950" s="16" t="e">
        <v>#N/A</v>
      </c>
      <c r="H950" s="16" t="s">
        <v>8036</v>
      </c>
      <c r="I950" s="16"/>
      <c r="J950" s="16"/>
    </row>
    <row r="951" spans="1:10">
      <c r="A951" s="16">
        <v>6896</v>
      </c>
      <c r="B951" s="16" t="s">
        <v>5209</v>
      </c>
      <c r="C951" s="16">
        <v>20</v>
      </c>
      <c r="D951" s="15">
        <v>20.149999999999999</v>
      </c>
      <c r="E951" s="16">
        <v>20.399999999999999</v>
      </c>
      <c r="F951" s="16">
        <v>19.95</v>
      </c>
      <c r="G951" s="16">
        <v>65723</v>
      </c>
      <c r="H951" s="16" t="s">
        <v>8386</v>
      </c>
      <c r="I951" s="16"/>
      <c r="J951" s="16"/>
    </row>
    <row r="952" spans="1:10">
      <c r="A952" s="16">
        <v>6899</v>
      </c>
      <c r="B952" s="16" t="s">
        <v>2042</v>
      </c>
      <c r="C952" s="16" t="e">
        <v>#N/A</v>
      </c>
      <c r="D952" s="15">
        <v>139.59</v>
      </c>
      <c r="E952" s="16" t="e">
        <v>#N/A</v>
      </c>
      <c r="F952" s="16" t="e">
        <v>#N/A</v>
      </c>
      <c r="G952" s="16" t="e">
        <v>#N/A</v>
      </c>
      <c r="H952" s="16" t="s">
        <v>8035</v>
      </c>
      <c r="I952" s="16"/>
      <c r="J952" s="16"/>
    </row>
    <row r="953" spans="1:10">
      <c r="A953" s="16">
        <v>6901</v>
      </c>
      <c r="B953" s="16" t="s">
        <v>2043</v>
      </c>
      <c r="C953" s="16" t="e">
        <v>#N/A</v>
      </c>
      <c r="D953" s="15">
        <v>19.75</v>
      </c>
      <c r="E953" s="16" t="e">
        <v>#N/A</v>
      </c>
      <c r="F953" s="16" t="e">
        <v>#N/A</v>
      </c>
      <c r="G953" s="16" t="e">
        <v>#N/A</v>
      </c>
      <c r="H953" s="16" t="s">
        <v>8036</v>
      </c>
      <c r="I953" s="16"/>
      <c r="J953" s="16"/>
    </row>
    <row r="954" spans="1:10">
      <c r="A954" s="16">
        <v>6902</v>
      </c>
      <c r="B954" s="16" t="s">
        <v>2044</v>
      </c>
      <c r="C954" s="16">
        <v>83.75</v>
      </c>
      <c r="D954" s="15">
        <v>83.63</v>
      </c>
      <c r="E954" s="16">
        <v>83.99</v>
      </c>
      <c r="F954" s="16">
        <v>83.12</v>
      </c>
      <c r="G954" s="16">
        <v>52725</v>
      </c>
      <c r="H954" s="16" t="s">
        <v>8036</v>
      </c>
      <c r="I954" s="16"/>
      <c r="J954" s="16"/>
    </row>
    <row r="955" spans="1:10">
      <c r="A955" s="16">
        <v>6903</v>
      </c>
      <c r="B955" s="16" t="s">
        <v>6100</v>
      </c>
      <c r="C955" s="16">
        <v>36.94</v>
      </c>
      <c r="D955" s="15">
        <v>37.340000000000003</v>
      </c>
      <c r="E955" s="16">
        <v>37.700000000000003</v>
      </c>
      <c r="F955" s="16">
        <v>36.94</v>
      </c>
      <c r="G955" s="16">
        <v>64377</v>
      </c>
      <c r="H955" s="16" t="s">
        <v>8385</v>
      </c>
      <c r="I955" s="16"/>
      <c r="J955" s="16"/>
    </row>
    <row r="956" spans="1:10">
      <c r="A956" s="16">
        <v>6905</v>
      </c>
      <c r="B956" s="16" t="s">
        <v>2045</v>
      </c>
      <c r="C956" s="16" t="e">
        <v>#N/A</v>
      </c>
      <c r="D956" s="15">
        <v>25.52</v>
      </c>
      <c r="E956" s="16" t="e">
        <v>#N/A</v>
      </c>
      <c r="F956" s="16" t="e">
        <v>#N/A</v>
      </c>
      <c r="G956" s="16" t="e">
        <v>#N/A</v>
      </c>
      <c r="H956" s="16" t="s">
        <v>8035</v>
      </c>
      <c r="I956" s="16"/>
      <c r="J956" s="16"/>
    </row>
    <row r="957" spans="1:10">
      <c r="A957" s="16">
        <v>6906</v>
      </c>
      <c r="B957" s="16" t="s">
        <v>5063</v>
      </c>
      <c r="C957" s="16">
        <v>87.4</v>
      </c>
      <c r="D957" s="15">
        <v>87</v>
      </c>
      <c r="E957" s="16">
        <v>87.69</v>
      </c>
      <c r="F957" s="16">
        <v>86.47</v>
      </c>
      <c r="G957" s="16">
        <v>17356</v>
      </c>
      <c r="H957" s="16" t="s">
        <v>8386</v>
      </c>
      <c r="I957" s="16"/>
      <c r="J957" s="16"/>
    </row>
    <row r="958" spans="1:10">
      <c r="A958" s="16">
        <v>6907</v>
      </c>
      <c r="B958" s="16" t="s">
        <v>2046</v>
      </c>
      <c r="C958" s="16">
        <v>12.07</v>
      </c>
      <c r="D958" s="15">
        <v>11.73</v>
      </c>
      <c r="E958" s="16">
        <v>12.19</v>
      </c>
      <c r="F958" s="16">
        <v>11.65</v>
      </c>
      <c r="G958" s="16">
        <v>1475601</v>
      </c>
      <c r="H958" s="16" t="s">
        <v>8036</v>
      </c>
      <c r="I958" s="16"/>
      <c r="J958" s="16"/>
    </row>
    <row r="959" spans="1:10">
      <c r="A959" s="16">
        <v>6908</v>
      </c>
      <c r="B959" s="16" t="s">
        <v>2047</v>
      </c>
      <c r="C959" s="16">
        <v>54.93</v>
      </c>
      <c r="D959" s="15">
        <v>53.65</v>
      </c>
      <c r="E959" s="16">
        <v>54.96</v>
      </c>
      <c r="F959" s="16">
        <v>53.28</v>
      </c>
      <c r="G959" s="16">
        <v>285991</v>
      </c>
      <c r="H959" s="16" t="s">
        <v>8035</v>
      </c>
      <c r="I959" s="16"/>
      <c r="J959" s="16"/>
    </row>
    <row r="960" spans="1:10">
      <c r="A960" s="16">
        <v>6909</v>
      </c>
      <c r="B960" s="16" t="s">
        <v>2048</v>
      </c>
      <c r="C960" s="16" t="e">
        <v>#N/A</v>
      </c>
      <c r="D960" s="15">
        <v>45</v>
      </c>
      <c r="E960" s="16" t="e">
        <v>#N/A</v>
      </c>
      <c r="F960" s="16" t="e">
        <v>#N/A</v>
      </c>
      <c r="G960" s="16" t="e">
        <v>#N/A</v>
      </c>
      <c r="H960" s="16" t="s">
        <v>8386</v>
      </c>
      <c r="I960" s="16"/>
      <c r="J960" s="16"/>
    </row>
    <row r="961" spans="1:10">
      <c r="A961" s="16">
        <v>6910</v>
      </c>
      <c r="B961" s="16" t="s">
        <v>2049</v>
      </c>
      <c r="C961" s="16">
        <v>48.3</v>
      </c>
      <c r="D961" s="15">
        <v>48.1</v>
      </c>
      <c r="E961" s="16">
        <v>48.3</v>
      </c>
      <c r="F961" s="16">
        <v>47.2</v>
      </c>
      <c r="G961" s="16">
        <v>236650</v>
      </c>
      <c r="H961" s="16" t="s">
        <v>8036</v>
      </c>
      <c r="I961" s="16"/>
      <c r="J961" s="16"/>
    </row>
    <row r="962" spans="1:10">
      <c r="A962" s="16">
        <v>6911</v>
      </c>
      <c r="B962" s="16" t="s">
        <v>2050</v>
      </c>
      <c r="C962" s="16" t="e">
        <v>#N/A</v>
      </c>
      <c r="D962" s="15">
        <v>86.7</v>
      </c>
      <c r="E962" s="16" t="e">
        <v>#N/A</v>
      </c>
      <c r="F962" s="16" t="e">
        <v>#N/A</v>
      </c>
      <c r="G962" s="16" t="e">
        <v>#N/A</v>
      </c>
      <c r="H962" s="16" t="s">
        <v>8036</v>
      </c>
      <c r="I962" s="16"/>
      <c r="J962" s="16"/>
    </row>
    <row r="963" spans="1:10">
      <c r="A963" s="16">
        <v>6913</v>
      </c>
      <c r="B963" s="16" t="s">
        <v>2051</v>
      </c>
      <c r="C963" s="16" t="e">
        <v>#N/A</v>
      </c>
      <c r="D963" s="15">
        <v>71.61</v>
      </c>
      <c r="E963" s="16" t="e">
        <v>#N/A</v>
      </c>
      <c r="F963" s="16" t="e">
        <v>#N/A</v>
      </c>
      <c r="G963" s="16" t="e">
        <v>#N/A</v>
      </c>
      <c r="H963" s="16" t="s">
        <v>8036</v>
      </c>
      <c r="I963" s="16"/>
      <c r="J963" s="16"/>
    </row>
    <row r="964" spans="1:10">
      <c r="A964" s="16">
        <v>6914</v>
      </c>
      <c r="B964" s="16" t="s">
        <v>2052</v>
      </c>
      <c r="C964" s="16" t="e">
        <v>#N/A</v>
      </c>
      <c r="D964" s="15">
        <v>120.44</v>
      </c>
      <c r="E964" s="16" t="e">
        <v>#N/A</v>
      </c>
      <c r="F964" s="16" t="e">
        <v>#N/A</v>
      </c>
      <c r="G964" s="16" t="e">
        <v>#N/A</v>
      </c>
      <c r="H964" s="16" t="s">
        <v>8036</v>
      </c>
      <c r="I964" s="16"/>
      <c r="J964" s="16"/>
    </row>
    <row r="965" spans="1:10">
      <c r="A965" s="16">
        <v>6915</v>
      </c>
      <c r="B965" s="16" t="s">
        <v>4450</v>
      </c>
      <c r="C965" s="16">
        <v>3.67</v>
      </c>
      <c r="D965" s="15">
        <v>3.63</v>
      </c>
      <c r="E965" s="16">
        <v>3.68</v>
      </c>
      <c r="F965" s="16">
        <v>3.62</v>
      </c>
      <c r="G965" s="16">
        <v>6778</v>
      </c>
      <c r="H965" s="16" t="s">
        <v>8036</v>
      </c>
      <c r="I965" s="16"/>
      <c r="J965" s="16"/>
    </row>
    <row r="966" spans="1:10">
      <c r="A966" s="16">
        <v>6916</v>
      </c>
      <c r="B966" s="16" t="s">
        <v>2053</v>
      </c>
      <c r="C966" s="16" t="e">
        <v>#N/A</v>
      </c>
      <c r="D966" s="15">
        <v>91.74</v>
      </c>
      <c r="E966" s="16" t="e">
        <v>#N/A</v>
      </c>
      <c r="F966" s="16" t="e">
        <v>#N/A</v>
      </c>
      <c r="G966" s="16" t="e">
        <v>#N/A</v>
      </c>
      <c r="H966" s="16" t="s">
        <v>8385</v>
      </c>
      <c r="I966" s="16"/>
      <c r="J966" s="16"/>
    </row>
    <row r="967" spans="1:10">
      <c r="A967" s="16">
        <v>6917</v>
      </c>
      <c r="B967" s="16" t="s">
        <v>2054</v>
      </c>
      <c r="C967" s="16" t="e">
        <v>#N/A</v>
      </c>
      <c r="D967" s="15">
        <v>16.55</v>
      </c>
      <c r="E967" s="16" t="e">
        <v>#N/A</v>
      </c>
      <c r="F967" s="16" t="e">
        <v>#N/A</v>
      </c>
      <c r="G967" s="16" t="e">
        <v>#N/A</v>
      </c>
      <c r="H967" s="16" t="s">
        <v>8036</v>
      </c>
      <c r="I967" s="16"/>
      <c r="J967" s="16"/>
    </row>
    <row r="968" spans="1:10">
      <c r="A968" s="16">
        <v>6920</v>
      </c>
      <c r="B968" s="16" t="s">
        <v>5120</v>
      </c>
      <c r="C968" s="16" t="e">
        <v>#N/A</v>
      </c>
      <c r="D968" s="15">
        <v>51.49</v>
      </c>
      <c r="E968" s="16" t="e">
        <v>#N/A</v>
      </c>
      <c r="F968" s="16" t="e">
        <v>#N/A</v>
      </c>
      <c r="G968" s="16" t="e">
        <v>#N/A</v>
      </c>
      <c r="H968" s="16" t="s">
        <v>8036</v>
      </c>
      <c r="I968" s="16"/>
      <c r="J968" s="16"/>
    </row>
    <row r="969" spans="1:10">
      <c r="A969" s="16">
        <v>6921</v>
      </c>
      <c r="B969" s="16" t="s">
        <v>2055</v>
      </c>
      <c r="C969" s="16">
        <v>32.82</v>
      </c>
      <c r="D969" s="15">
        <v>33.26</v>
      </c>
      <c r="E969" s="16">
        <v>33.335000000000001</v>
      </c>
      <c r="F969" s="16">
        <v>32.44</v>
      </c>
      <c r="G969" s="16">
        <v>288907</v>
      </c>
      <c r="H969" s="16" t="s">
        <v>8036</v>
      </c>
      <c r="I969" s="16"/>
      <c r="J969" s="16"/>
    </row>
    <row r="970" spans="1:10">
      <c r="A970" s="16">
        <v>6923</v>
      </c>
      <c r="B970" s="16" t="s">
        <v>2056</v>
      </c>
      <c r="C970" s="16">
        <v>21.57</v>
      </c>
      <c r="D970" s="15">
        <v>21.82</v>
      </c>
      <c r="E970" s="16">
        <v>21.84</v>
      </c>
      <c r="F970" s="16">
        <v>21.45</v>
      </c>
      <c r="G970" s="16">
        <v>134465</v>
      </c>
      <c r="H970" s="16" t="s">
        <v>8385</v>
      </c>
      <c r="I970" s="16"/>
      <c r="J970" s="16"/>
    </row>
    <row r="971" spans="1:10">
      <c r="A971" s="16">
        <v>6925</v>
      </c>
      <c r="B971" s="16" t="s">
        <v>2057</v>
      </c>
      <c r="C971" s="16">
        <v>176.44</v>
      </c>
      <c r="D971" s="15">
        <v>176.08</v>
      </c>
      <c r="E971" s="16">
        <v>177.04</v>
      </c>
      <c r="F971" s="16">
        <v>175.13</v>
      </c>
      <c r="G971" s="16">
        <v>109134</v>
      </c>
      <c r="H971" s="16" t="s">
        <v>8036</v>
      </c>
      <c r="I971" s="16"/>
      <c r="J971" s="16"/>
    </row>
    <row r="972" spans="1:10">
      <c r="A972" s="16">
        <v>6927</v>
      </c>
      <c r="B972" s="16" t="s">
        <v>4481</v>
      </c>
      <c r="C972" s="16">
        <v>20.05</v>
      </c>
      <c r="D972" s="15">
        <v>20.100000000000001</v>
      </c>
      <c r="E972" s="16">
        <v>20.2</v>
      </c>
      <c r="F972" s="16">
        <v>19.875</v>
      </c>
      <c r="G972" s="16">
        <v>84487</v>
      </c>
      <c r="H972" s="16" t="s">
        <v>8035</v>
      </c>
      <c r="I972" s="16"/>
      <c r="J972" s="16"/>
    </row>
    <row r="973" spans="1:10">
      <c r="A973" s="16">
        <v>6929</v>
      </c>
      <c r="B973" s="16" t="s">
        <v>2058</v>
      </c>
      <c r="C973" s="16" t="e">
        <v>#N/A</v>
      </c>
      <c r="D973" s="15">
        <v>98.34</v>
      </c>
      <c r="E973" s="16" t="e">
        <v>#N/A</v>
      </c>
      <c r="F973" s="16" t="e">
        <v>#N/A</v>
      </c>
      <c r="G973" s="16" t="e">
        <v>#N/A</v>
      </c>
      <c r="H973" s="16" t="s">
        <v>8036</v>
      </c>
      <c r="I973" s="16"/>
      <c r="J973" s="16"/>
    </row>
    <row r="974" spans="1:10">
      <c r="A974" s="16">
        <v>6931</v>
      </c>
      <c r="B974" s="16" t="s">
        <v>5034</v>
      </c>
      <c r="C974" s="16" t="e">
        <v>#N/A</v>
      </c>
      <c r="D974" s="15">
        <v>41.4</v>
      </c>
      <c r="E974" s="16" t="e">
        <v>#N/A</v>
      </c>
      <c r="F974" s="16" t="e">
        <v>#N/A</v>
      </c>
      <c r="G974" s="16" t="e">
        <v>#N/A</v>
      </c>
      <c r="H974" s="16" t="s">
        <v>8036</v>
      </c>
      <c r="I974" s="16"/>
      <c r="J974" s="16"/>
    </row>
    <row r="975" spans="1:10">
      <c r="A975" s="16">
        <v>6933</v>
      </c>
      <c r="B975" s="16" t="s">
        <v>2059</v>
      </c>
      <c r="C975" s="16">
        <v>56.1</v>
      </c>
      <c r="D975" s="15">
        <v>55.94</v>
      </c>
      <c r="E975" s="16">
        <v>56.13</v>
      </c>
      <c r="F975" s="16">
        <v>55.67</v>
      </c>
      <c r="G975" s="16">
        <v>245673</v>
      </c>
      <c r="H975" s="16" t="s">
        <v>8036</v>
      </c>
      <c r="I975" s="16"/>
      <c r="J975" s="16"/>
    </row>
    <row r="976" spans="1:10">
      <c r="A976" s="16">
        <v>6934</v>
      </c>
      <c r="B976" s="16" t="s">
        <v>2060</v>
      </c>
      <c r="C976" s="16" t="e">
        <v>#N/A</v>
      </c>
      <c r="D976" s="15">
        <v>7.48</v>
      </c>
      <c r="E976" s="16" t="e">
        <v>#N/A</v>
      </c>
      <c r="F976" s="16" t="e">
        <v>#N/A</v>
      </c>
      <c r="G976" s="16" t="e">
        <v>#N/A</v>
      </c>
      <c r="H976" s="16" t="s">
        <v>8036</v>
      </c>
      <c r="I976" s="16"/>
      <c r="J976" s="16"/>
    </row>
    <row r="977" spans="1:10">
      <c r="A977" s="16">
        <v>6935</v>
      </c>
      <c r="B977" s="16" t="s">
        <v>5429</v>
      </c>
      <c r="C977" s="16">
        <v>6.5</v>
      </c>
      <c r="D977" s="15">
        <v>6.45</v>
      </c>
      <c r="E977" s="16">
        <v>6.5</v>
      </c>
      <c r="F977" s="16">
        <v>6.4</v>
      </c>
      <c r="G977" s="16">
        <v>5534</v>
      </c>
      <c r="H977" s="16" t="s">
        <v>8035</v>
      </c>
      <c r="I977" s="16"/>
      <c r="J977" s="16"/>
    </row>
    <row r="978" spans="1:10">
      <c r="A978" s="16">
        <v>6937</v>
      </c>
      <c r="B978" s="16" t="s">
        <v>4507</v>
      </c>
      <c r="C978" s="16">
        <v>31.8</v>
      </c>
      <c r="D978" s="15">
        <v>32.1</v>
      </c>
      <c r="E978" s="16">
        <v>32.200000000000003</v>
      </c>
      <c r="F978" s="16">
        <v>31.6</v>
      </c>
      <c r="G978" s="16">
        <v>157305</v>
      </c>
      <c r="H978" s="16" t="s">
        <v>8036</v>
      </c>
      <c r="I978" s="16"/>
      <c r="J978" s="16"/>
    </row>
    <row r="979" spans="1:10">
      <c r="A979" s="16">
        <v>6938</v>
      </c>
      <c r="B979" s="16" t="s">
        <v>2061</v>
      </c>
      <c r="C979" s="16">
        <v>15.4</v>
      </c>
      <c r="D979" s="15">
        <v>15.3</v>
      </c>
      <c r="E979" s="16">
        <v>15.45</v>
      </c>
      <c r="F979" s="16">
        <v>15</v>
      </c>
      <c r="G979" s="16">
        <v>153448</v>
      </c>
      <c r="H979" s="16" t="s">
        <v>8035</v>
      </c>
      <c r="I979" s="16"/>
      <c r="J979" s="16"/>
    </row>
    <row r="980" spans="1:10">
      <c r="A980" s="16">
        <v>6941</v>
      </c>
      <c r="B980" s="16" t="s">
        <v>4558</v>
      </c>
      <c r="C980" s="16" t="e">
        <v>#N/A</v>
      </c>
      <c r="D980" s="15">
        <v>58.15</v>
      </c>
      <c r="E980" s="16" t="e">
        <v>#N/A</v>
      </c>
      <c r="F980" s="16" t="e">
        <v>#N/A</v>
      </c>
      <c r="G980" s="16" t="e">
        <v>#N/A</v>
      </c>
      <c r="H980" s="16" t="s">
        <v>8036</v>
      </c>
      <c r="I980" s="16"/>
      <c r="J980" s="16"/>
    </row>
    <row r="981" spans="1:10">
      <c r="A981" s="16">
        <v>6942</v>
      </c>
      <c r="B981" s="16" t="s">
        <v>4567</v>
      </c>
      <c r="C981" s="16">
        <v>7.54</v>
      </c>
      <c r="D981" s="15">
        <v>7.61</v>
      </c>
      <c r="E981" s="16">
        <v>7.61</v>
      </c>
      <c r="F981" s="16">
        <v>7.49</v>
      </c>
      <c r="G981" s="16">
        <v>37414</v>
      </c>
      <c r="H981" s="16" t="s">
        <v>8035</v>
      </c>
      <c r="I981" s="16"/>
      <c r="J981" s="16"/>
    </row>
    <row r="982" spans="1:10">
      <c r="A982" s="16">
        <v>6947</v>
      </c>
      <c r="B982" s="16" t="s">
        <v>2062</v>
      </c>
      <c r="C982" s="16">
        <v>49.35</v>
      </c>
      <c r="D982" s="15">
        <v>50.46</v>
      </c>
      <c r="E982" s="16">
        <v>50.72</v>
      </c>
      <c r="F982" s="16">
        <v>49.34</v>
      </c>
      <c r="G982" s="16">
        <v>82181</v>
      </c>
      <c r="H982" s="16" t="s">
        <v>8385</v>
      </c>
      <c r="I982" s="16"/>
      <c r="J982" s="16"/>
    </row>
    <row r="983" spans="1:10">
      <c r="A983" s="16">
        <v>6948</v>
      </c>
      <c r="B983" s="16" t="s">
        <v>5231</v>
      </c>
      <c r="C983" s="16">
        <v>6.25</v>
      </c>
      <c r="D983" s="15">
        <v>6.15</v>
      </c>
      <c r="E983" s="16">
        <v>6.25</v>
      </c>
      <c r="F983" s="16">
        <v>6.15</v>
      </c>
      <c r="G983" s="16">
        <v>117581</v>
      </c>
      <c r="H983" s="16" t="s">
        <v>8035</v>
      </c>
      <c r="I983" s="16"/>
      <c r="J983" s="16"/>
    </row>
    <row r="984" spans="1:10">
      <c r="A984" s="16">
        <v>6949</v>
      </c>
      <c r="B984" s="16" t="s">
        <v>4603</v>
      </c>
      <c r="C984" s="16" t="e">
        <v>#N/A</v>
      </c>
      <c r="D984" s="15">
        <v>21.95</v>
      </c>
      <c r="E984" s="16" t="e">
        <v>#N/A</v>
      </c>
      <c r="F984" s="16" t="e">
        <v>#N/A</v>
      </c>
      <c r="G984" s="16" t="e">
        <v>#N/A</v>
      </c>
      <c r="H984" s="16" t="s">
        <v>8036</v>
      </c>
      <c r="I984" s="16"/>
      <c r="J984" s="16"/>
    </row>
    <row r="985" spans="1:10">
      <c r="A985" s="16">
        <v>6950</v>
      </c>
      <c r="B985" s="16" t="s">
        <v>2063</v>
      </c>
      <c r="C985" s="16">
        <v>95.3</v>
      </c>
      <c r="D985" s="15">
        <v>94.71</v>
      </c>
      <c r="E985" s="16">
        <v>95.56</v>
      </c>
      <c r="F985" s="16">
        <v>93.68</v>
      </c>
      <c r="G985" s="16">
        <v>80055</v>
      </c>
      <c r="H985" s="16" t="s">
        <v>8036</v>
      </c>
      <c r="I985" s="16"/>
      <c r="J985" s="16"/>
    </row>
    <row r="986" spans="1:10">
      <c r="A986" s="16">
        <v>6951</v>
      </c>
      <c r="B986" s="16" t="s">
        <v>4470</v>
      </c>
      <c r="C986" s="16" t="e">
        <v>#N/A</v>
      </c>
      <c r="D986" s="15">
        <v>19.45</v>
      </c>
      <c r="E986" s="16" t="e">
        <v>#N/A</v>
      </c>
      <c r="F986" s="16" t="e">
        <v>#N/A</v>
      </c>
      <c r="G986" s="16" t="e">
        <v>#N/A</v>
      </c>
      <c r="H986" s="16" t="s">
        <v>8386</v>
      </c>
      <c r="I986" s="16"/>
      <c r="J986" s="16"/>
    </row>
    <row r="987" spans="1:10">
      <c r="A987" s="16">
        <v>6952</v>
      </c>
      <c r="B987" s="16" t="s">
        <v>4629</v>
      </c>
      <c r="C987" s="16">
        <v>23.55</v>
      </c>
      <c r="D987" s="15">
        <v>23.19</v>
      </c>
      <c r="E987" s="16">
        <v>23.55</v>
      </c>
      <c r="F987" s="16">
        <v>22.96</v>
      </c>
      <c r="G987" s="16">
        <v>68908</v>
      </c>
      <c r="H987" s="16" t="s">
        <v>8035</v>
      </c>
      <c r="I987" s="16"/>
      <c r="J987" s="16"/>
    </row>
    <row r="988" spans="1:10">
      <c r="A988" s="16">
        <v>6955</v>
      </c>
      <c r="B988" s="16" t="s">
        <v>2064</v>
      </c>
      <c r="C988" s="16">
        <v>128.91</v>
      </c>
      <c r="D988" s="15">
        <v>127.4</v>
      </c>
      <c r="E988" s="16">
        <v>130.30000000000001</v>
      </c>
      <c r="F988" s="16">
        <v>127.14</v>
      </c>
      <c r="G988" s="16">
        <v>494180</v>
      </c>
      <c r="H988" s="16" t="s">
        <v>8035</v>
      </c>
      <c r="I988" s="16"/>
      <c r="J988" s="16"/>
    </row>
    <row r="989" spans="1:10">
      <c r="A989" s="16">
        <v>6956</v>
      </c>
      <c r="B989" s="16" t="s">
        <v>2065</v>
      </c>
      <c r="C989" s="16" t="e">
        <v>#N/A</v>
      </c>
      <c r="D989" s="15">
        <v>15.54</v>
      </c>
      <c r="E989" s="16" t="e">
        <v>#N/A</v>
      </c>
      <c r="F989" s="16" t="e">
        <v>#N/A</v>
      </c>
      <c r="G989" s="16" t="e">
        <v>#N/A</v>
      </c>
      <c r="H989" s="16" t="s">
        <v>8035</v>
      </c>
      <c r="I989" s="16"/>
      <c r="J989" s="16"/>
    </row>
    <row r="990" spans="1:10">
      <c r="A990" s="16">
        <v>6957</v>
      </c>
      <c r="B990" s="16" t="s">
        <v>4669</v>
      </c>
      <c r="C990" s="16" t="e">
        <v>#N/A</v>
      </c>
      <c r="D990" s="15">
        <v>23</v>
      </c>
      <c r="E990" s="16" t="e">
        <v>#N/A</v>
      </c>
      <c r="F990" s="16" t="e">
        <v>#N/A</v>
      </c>
      <c r="G990" s="16" t="e">
        <v>#N/A</v>
      </c>
      <c r="H990" s="16" t="s">
        <v>8386</v>
      </c>
      <c r="I990" s="16"/>
      <c r="J990" s="16"/>
    </row>
    <row r="991" spans="1:10">
      <c r="A991" s="16">
        <v>6959</v>
      </c>
      <c r="B991" s="16" t="s">
        <v>4692</v>
      </c>
      <c r="C991" s="16" t="e">
        <v>#N/A</v>
      </c>
      <c r="D991" s="15">
        <v>39.15</v>
      </c>
      <c r="E991" s="16" t="e">
        <v>#N/A</v>
      </c>
      <c r="F991" s="16" t="e">
        <v>#N/A</v>
      </c>
      <c r="G991" s="16" t="e">
        <v>#N/A</v>
      </c>
      <c r="H991" s="16" t="s">
        <v>8035</v>
      </c>
      <c r="I991" s="16"/>
      <c r="J991" s="16"/>
    </row>
    <row r="992" spans="1:10">
      <c r="A992" s="16">
        <v>6960</v>
      </c>
      <c r="B992" s="16" t="s">
        <v>4805</v>
      </c>
      <c r="C992" s="16">
        <v>5.75</v>
      </c>
      <c r="D992" s="15">
        <v>5.8</v>
      </c>
      <c r="E992" s="16">
        <v>5.9</v>
      </c>
      <c r="F992" s="16">
        <v>5.7</v>
      </c>
      <c r="G992" s="16">
        <v>115414</v>
      </c>
      <c r="H992" s="16" t="s">
        <v>8035</v>
      </c>
      <c r="I992" s="16"/>
      <c r="J992" s="16"/>
    </row>
    <row r="993" spans="1:10">
      <c r="A993" s="16">
        <v>6961</v>
      </c>
      <c r="B993" s="16" t="s">
        <v>2066</v>
      </c>
      <c r="C993" s="16" t="e">
        <v>#N/A</v>
      </c>
      <c r="D993" s="15">
        <v>33.51</v>
      </c>
      <c r="E993" s="16" t="e">
        <v>#N/A</v>
      </c>
      <c r="F993" s="16" t="e">
        <v>#N/A</v>
      </c>
      <c r="G993" s="16" t="e">
        <v>#N/A</v>
      </c>
      <c r="H993" s="16" t="s">
        <v>8036</v>
      </c>
      <c r="I993" s="16"/>
      <c r="J993" s="16"/>
    </row>
    <row r="994" spans="1:10">
      <c r="A994" s="16">
        <v>6962</v>
      </c>
      <c r="B994" s="16" t="s">
        <v>4720</v>
      </c>
      <c r="C994" s="16" t="e">
        <v>#N/A</v>
      </c>
      <c r="D994" s="15">
        <v>21.8</v>
      </c>
      <c r="E994" s="16" t="e">
        <v>#N/A</v>
      </c>
      <c r="F994" s="16" t="e">
        <v>#N/A</v>
      </c>
      <c r="G994" s="16" t="e">
        <v>#N/A</v>
      </c>
      <c r="H994" s="16" t="s">
        <v>8035</v>
      </c>
      <c r="I994" s="16"/>
      <c r="J994" s="16"/>
    </row>
    <row r="995" spans="1:10">
      <c r="A995" s="16">
        <v>6963</v>
      </c>
      <c r="B995" s="16" t="s">
        <v>4714</v>
      </c>
      <c r="C995" s="16" t="e">
        <v>#N/A</v>
      </c>
      <c r="D995" s="15">
        <v>38.950000000000003</v>
      </c>
      <c r="E995" s="16" t="e">
        <v>#N/A</v>
      </c>
      <c r="F995" s="16" t="e">
        <v>#N/A</v>
      </c>
      <c r="G995" s="16" t="e">
        <v>#N/A</v>
      </c>
      <c r="H995" s="16" t="s">
        <v>8035</v>
      </c>
      <c r="I995" s="16"/>
      <c r="J995" s="16"/>
    </row>
    <row r="996" spans="1:10">
      <c r="A996" s="16">
        <v>6964</v>
      </c>
      <c r="B996" s="16" t="s">
        <v>4749</v>
      </c>
      <c r="C996" s="16">
        <v>153.85</v>
      </c>
      <c r="D996" s="15">
        <v>155.19999999999999</v>
      </c>
      <c r="E996" s="16">
        <v>155.80000000000001</v>
      </c>
      <c r="F996" s="16">
        <v>153.44999999999999</v>
      </c>
      <c r="G996" s="16">
        <v>49351</v>
      </c>
      <c r="H996" s="16" t="s">
        <v>8035</v>
      </c>
      <c r="I996" s="16"/>
      <c r="J996" s="16"/>
    </row>
    <row r="997" spans="1:10">
      <c r="A997" s="16">
        <v>6965</v>
      </c>
      <c r="B997" s="16" t="s">
        <v>4781</v>
      </c>
      <c r="C997" s="16">
        <v>22.5</v>
      </c>
      <c r="D997" s="15">
        <v>22.45</v>
      </c>
      <c r="E997" s="16">
        <v>22.7</v>
      </c>
      <c r="F997" s="16">
        <v>22.2</v>
      </c>
      <c r="G997" s="16">
        <v>22720</v>
      </c>
      <c r="H997" s="16" t="s">
        <v>8035</v>
      </c>
      <c r="I997" s="16"/>
      <c r="J997" s="16"/>
    </row>
    <row r="998" spans="1:10">
      <c r="A998" s="16">
        <v>6966</v>
      </c>
      <c r="B998" s="16" t="s">
        <v>5576</v>
      </c>
      <c r="C998" s="16">
        <v>90.59</v>
      </c>
      <c r="D998" s="15">
        <v>90.83</v>
      </c>
      <c r="E998" s="16">
        <v>91.02</v>
      </c>
      <c r="F998" s="16">
        <v>90.05</v>
      </c>
      <c r="G998" s="16">
        <v>149570</v>
      </c>
      <c r="H998" s="16" t="s">
        <v>8035</v>
      </c>
      <c r="I998" s="16"/>
      <c r="J998" s="16"/>
    </row>
    <row r="999" spans="1:10">
      <c r="A999" s="16">
        <v>6967</v>
      </c>
      <c r="B999" s="16" t="s">
        <v>4775</v>
      </c>
      <c r="C999" s="16" t="e">
        <v>#N/A</v>
      </c>
      <c r="D999" s="15">
        <v>47.87</v>
      </c>
      <c r="E999" s="16" t="e">
        <v>#N/A</v>
      </c>
      <c r="F999" s="16" t="e">
        <v>#N/A</v>
      </c>
      <c r="G999" s="16" t="e">
        <v>#N/A</v>
      </c>
      <c r="H999" s="16" t="s">
        <v>8036</v>
      </c>
      <c r="I999" s="16"/>
      <c r="J999" s="16"/>
    </row>
    <row r="1000" spans="1:10">
      <c r="A1000" s="16">
        <v>6968</v>
      </c>
      <c r="B1000" s="16" t="s">
        <v>2067</v>
      </c>
      <c r="C1000" s="16">
        <v>41.9</v>
      </c>
      <c r="D1000" s="15">
        <v>41.52</v>
      </c>
      <c r="E1000" s="16">
        <v>41.9</v>
      </c>
      <c r="F1000" s="16">
        <v>41.23</v>
      </c>
      <c r="G1000" s="16">
        <v>221413</v>
      </c>
      <c r="H1000" s="16" t="s">
        <v>8036</v>
      </c>
      <c r="I1000" s="16"/>
      <c r="J1000" s="16"/>
    </row>
    <row r="1001" spans="1:10">
      <c r="A1001" s="16">
        <v>6969</v>
      </c>
      <c r="B1001" s="16" t="s">
        <v>2068</v>
      </c>
      <c r="C1001" s="16">
        <v>35.340000000000003</v>
      </c>
      <c r="D1001" s="15">
        <v>34.47</v>
      </c>
      <c r="E1001" s="16">
        <v>35.369999999999997</v>
      </c>
      <c r="F1001" s="16">
        <v>34.46</v>
      </c>
      <c r="G1001" s="16">
        <v>239205</v>
      </c>
      <c r="H1001" s="16" t="s">
        <v>8035</v>
      </c>
      <c r="I1001" s="16"/>
      <c r="J1001" s="16"/>
    </row>
    <row r="1002" spans="1:10">
      <c r="A1002" s="16">
        <v>6973</v>
      </c>
      <c r="B1002" s="16" t="s">
        <v>2069</v>
      </c>
      <c r="C1002" s="16" t="e">
        <v>#N/A</v>
      </c>
      <c r="D1002" s="15">
        <v>48.71</v>
      </c>
      <c r="E1002" s="16" t="e">
        <v>#N/A</v>
      </c>
      <c r="F1002" s="16" t="e">
        <v>#N/A</v>
      </c>
      <c r="G1002" s="16" t="e">
        <v>#N/A</v>
      </c>
      <c r="H1002" s="16" t="s">
        <v>8035</v>
      </c>
      <c r="I1002" s="16"/>
      <c r="J1002" s="16"/>
    </row>
    <row r="1003" spans="1:10">
      <c r="A1003" s="16">
        <v>6974</v>
      </c>
      <c r="B1003" s="16" t="s">
        <v>2070</v>
      </c>
      <c r="C1003" s="16">
        <v>79.05</v>
      </c>
      <c r="D1003" s="15">
        <v>79.400000000000006</v>
      </c>
      <c r="E1003" s="16">
        <v>79.5</v>
      </c>
      <c r="F1003" s="16">
        <v>78.349999999999994</v>
      </c>
      <c r="G1003" s="16">
        <v>25000</v>
      </c>
      <c r="H1003" s="16" t="s">
        <v>8036</v>
      </c>
      <c r="I1003" s="16"/>
      <c r="J1003" s="16"/>
    </row>
    <row r="1004" spans="1:10">
      <c r="A1004" s="16">
        <v>6975</v>
      </c>
      <c r="B1004" s="16" t="s">
        <v>4867</v>
      </c>
      <c r="C1004" s="16">
        <v>68.59</v>
      </c>
      <c r="D1004" s="15">
        <v>69.25</v>
      </c>
      <c r="E1004" s="16">
        <v>70.53</v>
      </c>
      <c r="F1004" s="16">
        <v>67.95</v>
      </c>
      <c r="G1004" s="16">
        <v>54413</v>
      </c>
      <c r="H1004" s="16" t="s">
        <v>8036</v>
      </c>
      <c r="I1004" s="16"/>
      <c r="J1004" s="16"/>
    </row>
    <row r="1005" spans="1:10">
      <c r="A1005" s="16">
        <v>6976</v>
      </c>
      <c r="B1005" s="16" t="s">
        <v>4875</v>
      </c>
      <c r="C1005" s="16">
        <v>16.350000000000001</v>
      </c>
      <c r="D1005" s="15">
        <v>16.350000000000001</v>
      </c>
      <c r="E1005" s="16">
        <v>16.45</v>
      </c>
      <c r="F1005" s="16">
        <v>16.3</v>
      </c>
      <c r="G1005" s="16">
        <v>9730</v>
      </c>
      <c r="H1005" s="16" t="s">
        <v>8036</v>
      </c>
      <c r="I1005" s="16"/>
      <c r="J1005" s="16"/>
    </row>
    <row r="1006" spans="1:10">
      <c r="A1006" s="16">
        <v>6977</v>
      </c>
      <c r="B1006" s="16" t="s">
        <v>2071</v>
      </c>
      <c r="C1006" s="16">
        <v>41.5</v>
      </c>
      <c r="D1006" s="15">
        <v>42.38</v>
      </c>
      <c r="E1006" s="16">
        <v>42.57</v>
      </c>
      <c r="F1006" s="16">
        <v>41.02</v>
      </c>
      <c r="G1006" s="16">
        <v>390875</v>
      </c>
      <c r="H1006" s="16" t="s">
        <v>8036</v>
      </c>
      <c r="I1006" s="16"/>
      <c r="J1006" s="16"/>
    </row>
    <row r="1007" spans="1:10">
      <c r="A1007" s="16">
        <v>6979</v>
      </c>
      <c r="B1007" s="16" t="s">
        <v>2072</v>
      </c>
      <c r="C1007" s="16" t="e">
        <v>#N/A</v>
      </c>
      <c r="D1007" s="15">
        <v>2124</v>
      </c>
      <c r="E1007" s="16" t="e">
        <v>#N/A</v>
      </c>
      <c r="F1007" s="16" t="e">
        <v>#N/A</v>
      </c>
      <c r="G1007" s="16" t="e">
        <v>#N/A</v>
      </c>
      <c r="H1007" s="16" t="s">
        <v>8036</v>
      </c>
      <c r="I1007" s="16"/>
      <c r="J1007" s="16"/>
    </row>
    <row r="1008" spans="1:10">
      <c r="A1008" s="16">
        <v>6982</v>
      </c>
      <c r="B1008" s="16" t="s">
        <v>2073</v>
      </c>
      <c r="C1008" s="16" t="e">
        <v>#N/A</v>
      </c>
      <c r="D1008" s="15">
        <v>78.650000000000006</v>
      </c>
      <c r="E1008" s="16" t="e">
        <v>#N/A</v>
      </c>
      <c r="F1008" s="16" t="e">
        <v>#N/A</v>
      </c>
      <c r="G1008" s="16" t="e">
        <v>#N/A</v>
      </c>
      <c r="H1008" s="16" t="s">
        <v>8035</v>
      </c>
      <c r="I1008" s="16"/>
      <c r="J1008" s="16"/>
    </row>
    <row r="1009" spans="1:10">
      <c r="A1009" s="16">
        <v>6984</v>
      </c>
      <c r="B1009" s="16" t="s">
        <v>2074</v>
      </c>
      <c r="C1009" s="16">
        <v>119.88</v>
      </c>
      <c r="D1009" s="15">
        <v>119.4</v>
      </c>
      <c r="E1009" s="16">
        <v>120.82</v>
      </c>
      <c r="F1009" s="16">
        <v>118.21</v>
      </c>
      <c r="G1009" s="16">
        <v>75309</v>
      </c>
      <c r="H1009" s="16" t="s">
        <v>8385</v>
      </c>
      <c r="I1009" s="16"/>
      <c r="J1009" s="16"/>
    </row>
    <row r="1010" spans="1:10">
      <c r="A1010" s="16">
        <v>6985</v>
      </c>
      <c r="B1010" s="16" t="s">
        <v>4777</v>
      </c>
      <c r="C1010" s="16" t="e">
        <v>#N/A</v>
      </c>
      <c r="D1010" s="15">
        <v>57.47</v>
      </c>
      <c r="E1010" s="16" t="e">
        <v>#N/A</v>
      </c>
      <c r="F1010" s="16" t="e">
        <v>#N/A</v>
      </c>
      <c r="G1010" s="16" t="e">
        <v>#N/A</v>
      </c>
      <c r="H1010" s="16" t="s">
        <v>8385</v>
      </c>
      <c r="I1010" s="16"/>
      <c r="J1010" s="16"/>
    </row>
    <row r="1011" spans="1:10">
      <c r="A1011" s="16">
        <v>6988</v>
      </c>
      <c r="B1011" s="16" t="s">
        <v>2075</v>
      </c>
      <c r="C1011" s="16" t="e">
        <v>#N/A</v>
      </c>
      <c r="D1011" s="15">
        <v>396.17</v>
      </c>
      <c r="E1011" s="16" t="e">
        <v>#N/A</v>
      </c>
      <c r="F1011" s="16" t="e">
        <v>#N/A</v>
      </c>
      <c r="G1011" s="16" t="e">
        <v>#N/A</v>
      </c>
      <c r="H1011" s="16" t="s">
        <v>8035</v>
      </c>
      <c r="I1011" s="16"/>
      <c r="J1011" s="16"/>
    </row>
    <row r="1012" spans="1:10">
      <c r="A1012" s="16">
        <v>6990</v>
      </c>
      <c r="B1012" s="16" t="s">
        <v>2076</v>
      </c>
      <c r="C1012" s="16">
        <v>21.47</v>
      </c>
      <c r="D1012" s="15">
        <v>21.53</v>
      </c>
      <c r="E1012" s="16">
        <v>21.64</v>
      </c>
      <c r="F1012" s="16">
        <v>21.36</v>
      </c>
      <c r="G1012" s="16">
        <v>678612</v>
      </c>
      <c r="H1012" s="16" t="s">
        <v>8035</v>
      </c>
      <c r="I1012" s="16"/>
      <c r="J1012" s="16"/>
    </row>
    <row r="1013" spans="1:10">
      <c r="A1013" s="16">
        <v>6993</v>
      </c>
      <c r="B1013" s="16" t="s">
        <v>5057</v>
      </c>
      <c r="C1013" s="16">
        <v>2.4900000000000002</v>
      </c>
      <c r="D1013" s="15">
        <v>2.27</v>
      </c>
      <c r="E1013" s="16">
        <v>2.4900000000000002</v>
      </c>
      <c r="F1013" s="16">
        <v>2.2599999999999998</v>
      </c>
      <c r="G1013" s="16">
        <v>233818</v>
      </c>
      <c r="H1013" s="16" t="s">
        <v>8035</v>
      </c>
      <c r="I1013" s="16"/>
      <c r="J1013" s="16"/>
    </row>
    <row r="1014" spans="1:10">
      <c r="A1014" s="16">
        <v>6994</v>
      </c>
      <c r="B1014" s="16" t="s">
        <v>2077</v>
      </c>
      <c r="C1014" s="16">
        <v>21.06</v>
      </c>
      <c r="D1014" s="15">
        <v>20.75</v>
      </c>
      <c r="E1014" s="16">
        <v>21.21</v>
      </c>
      <c r="F1014" s="16">
        <v>20.67</v>
      </c>
      <c r="G1014" s="16">
        <v>17631</v>
      </c>
      <c r="H1014" s="16" t="s">
        <v>8036</v>
      </c>
      <c r="I1014" s="16"/>
      <c r="J1014" s="16"/>
    </row>
    <row r="1015" spans="1:10">
      <c r="A1015" s="16">
        <v>6996</v>
      </c>
      <c r="B1015" s="16" t="s">
        <v>2078</v>
      </c>
      <c r="C1015" s="16">
        <v>35.06</v>
      </c>
      <c r="D1015" s="15">
        <v>35.15</v>
      </c>
      <c r="E1015" s="16">
        <v>35.6</v>
      </c>
      <c r="F1015" s="16">
        <v>34.82</v>
      </c>
      <c r="G1015" s="16">
        <v>329966</v>
      </c>
      <c r="H1015" s="16" t="s">
        <v>8036</v>
      </c>
      <c r="I1015" s="16"/>
      <c r="J1015" s="16"/>
    </row>
    <row r="1016" spans="1:10">
      <c r="A1016" s="16">
        <v>6998</v>
      </c>
      <c r="B1016" s="16" t="s">
        <v>2079</v>
      </c>
      <c r="C1016" s="16">
        <v>35.47</v>
      </c>
      <c r="D1016" s="15">
        <v>35.83</v>
      </c>
      <c r="E1016" s="16">
        <v>36.049999999999997</v>
      </c>
      <c r="F1016" s="16">
        <v>35.43</v>
      </c>
      <c r="G1016" s="16">
        <v>469675</v>
      </c>
      <c r="H1016" s="16" t="s">
        <v>8035</v>
      </c>
      <c r="I1016" s="16"/>
      <c r="J1016" s="16"/>
    </row>
    <row r="1017" spans="1:10">
      <c r="A1017" s="16">
        <v>6999</v>
      </c>
      <c r="B1017" s="16" t="s">
        <v>2080</v>
      </c>
      <c r="C1017" s="16">
        <v>37.47</v>
      </c>
      <c r="D1017" s="15">
        <v>37.61</v>
      </c>
      <c r="E1017" s="16">
        <v>37.795000000000002</v>
      </c>
      <c r="F1017" s="16">
        <v>37.229999999999997</v>
      </c>
      <c r="G1017" s="16">
        <v>479470</v>
      </c>
      <c r="H1017" s="16" t="s">
        <v>8036</v>
      </c>
      <c r="I1017" s="16"/>
      <c r="J1017" s="16"/>
    </row>
    <row r="1018" spans="1:10">
      <c r="A1018" s="16">
        <v>7000</v>
      </c>
      <c r="B1018" s="16" t="s">
        <v>4761</v>
      </c>
      <c r="C1018" s="16">
        <v>139.94999999999999</v>
      </c>
      <c r="D1018" s="15">
        <v>139.65</v>
      </c>
      <c r="E1018" s="16">
        <v>139.94999999999999</v>
      </c>
      <c r="F1018" s="16">
        <v>138.75</v>
      </c>
      <c r="G1018" s="16">
        <v>12758</v>
      </c>
      <c r="H1018" s="16" t="s">
        <v>8036</v>
      </c>
      <c r="I1018" s="16"/>
      <c r="J1018" s="16"/>
    </row>
    <row r="1019" spans="1:10">
      <c r="A1019" s="16">
        <v>7004</v>
      </c>
      <c r="B1019" s="16" t="s">
        <v>2081</v>
      </c>
      <c r="C1019" s="16">
        <v>27.45</v>
      </c>
      <c r="D1019" s="15">
        <v>27.05</v>
      </c>
      <c r="E1019" s="16">
        <v>27.45</v>
      </c>
      <c r="F1019" s="16">
        <v>26.925000000000001</v>
      </c>
      <c r="G1019" s="16">
        <v>223128</v>
      </c>
      <c r="H1019" s="16" t="s">
        <v>8386</v>
      </c>
      <c r="I1019" s="16"/>
      <c r="J1019" s="16"/>
    </row>
    <row r="1020" spans="1:10">
      <c r="A1020" s="16">
        <v>7005</v>
      </c>
      <c r="B1020" s="16" t="s">
        <v>5134</v>
      </c>
      <c r="C1020" s="16" t="e">
        <v>#N/A</v>
      </c>
      <c r="D1020" s="15">
        <v>28.25</v>
      </c>
      <c r="E1020" s="16" t="e">
        <v>#N/A</v>
      </c>
      <c r="F1020" s="16" t="e">
        <v>#N/A</v>
      </c>
      <c r="G1020" s="16" t="e">
        <v>#N/A</v>
      </c>
      <c r="H1020" s="16" t="s">
        <v>8036</v>
      </c>
      <c r="I1020" s="16"/>
      <c r="J1020" s="16"/>
    </row>
    <row r="1021" spans="1:10">
      <c r="A1021" s="16">
        <v>7006</v>
      </c>
      <c r="B1021" s="16" t="s">
        <v>2082</v>
      </c>
      <c r="C1021" s="16" t="e">
        <v>#N/A</v>
      </c>
      <c r="D1021" s="15">
        <v>68.17</v>
      </c>
      <c r="E1021" s="16" t="e">
        <v>#N/A</v>
      </c>
      <c r="F1021" s="16" t="e">
        <v>#N/A</v>
      </c>
      <c r="G1021" s="16" t="e">
        <v>#N/A</v>
      </c>
      <c r="H1021" s="16" t="s">
        <v>8035</v>
      </c>
      <c r="I1021" s="16"/>
      <c r="J1021" s="16"/>
    </row>
    <row r="1022" spans="1:10">
      <c r="A1022" s="16">
        <v>7008</v>
      </c>
      <c r="B1022" s="16" t="s">
        <v>8389</v>
      </c>
      <c r="C1022" s="16" t="e">
        <v>#N/A</v>
      </c>
      <c r="D1022" s="15">
        <v>0.12316000000000001</v>
      </c>
      <c r="E1022" s="16" t="e">
        <v>#N/A</v>
      </c>
      <c r="F1022" s="16" t="e">
        <v>#N/A</v>
      </c>
      <c r="G1022" s="16" t="e">
        <v>#N/A</v>
      </c>
      <c r="H1022" s="16" t="s">
        <v>8035</v>
      </c>
      <c r="I1022" s="16"/>
      <c r="J1022" s="16"/>
    </row>
    <row r="1023" spans="1:10">
      <c r="A1023" s="16">
        <v>7009</v>
      </c>
      <c r="B1023" s="16" t="s">
        <v>5685</v>
      </c>
      <c r="C1023" s="16">
        <v>31.72</v>
      </c>
      <c r="D1023" s="15">
        <v>31.43</v>
      </c>
      <c r="E1023" s="16">
        <v>31.89</v>
      </c>
      <c r="F1023" s="16">
        <v>31.24</v>
      </c>
      <c r="G1023" s="16">
        <v>42219</v>
      </c>
      <c r="H1023" s="16" t="s">
        <v>8036</v>
      </c>
      <c r="I1023" s="16"/>
      <c r="J1023" s="16"/>
    </row>
    <row r="1024" spans="1:10">
      <c r="A1024" s="16">
        <v>7012</v>
      </c>
      <c r="B1024" s="16" t="s">
        <v>4484</v>
      </c>
      <c r="C1024" s="16" t="e">
        <v>#N/A</v>
      </c>
      <c r="D1024" s="15">
        <v>64.010000000000005</v>
      </c>
      <c r="E1024" s="16" t="e">
        <v>#N/A</v>
      </c>
      <c r="F1024" s="16" t="e">
        <v>#N/A</v>
      </c>
      <c r="G1024" s="16" t="e">
        <v>#N/A</v>
      </c>
      <c r="H1024" s="16" t="s">
        <v>8385</v>
      </c>
      <c r="I1024" s="16"/>
      <c r="J1024" s="16"/>
    </row>
    <row r="1025" spans="1:10">
      <c r="A1025" s="16">
        <v>7013</v>
      </c>
      <c r="B1025" s="16" t="s">
        <v>4488</v>
      </c>
      <c r="C1025" s="16">
        <v>5.61</v>
      </c>
      <c r="D1025" s="15">
        <v>5.7</v>
      </c>
      <c r="E1025" s="16">
        <v>5.7649999999999997</v>
      </c>
      <c r="F1025" s="16">
        <v>5.5650000000000004</v>
      </c>
      <c r="G1025" s="16">
        <v>50679</v>
      </c>
      <c r="H1025" s="16" t="s">
        <v>8035</v>
      </c>
      <c r="I1025" s="16"/>
      <c r="J1025" s="16"/>
    </row>
    <row r="1026" spans="1:10">
      <c r="A1026" s="16">
        <v>7015</v>
      </c>
      <c r="B1026" s="16" t="s">
        <v>2083</v>
      </c>
      <c r="C1026" s="16">
        <v>81.790000000000006</v>
      </c>
      <c r="D1026" s="15">
        <v>82.4</v>
      </c>
      <c r="E1026" s="16">
        <v>82.56</v>
      </c>
      <c r="F1026" s="16">
        <v>80.989999999999995</v>
      </c>
      <c r="G1026" s="16">
        <v>56475</v>
      </c>
      <c r="H1026" s="16" t="s">
        <v>8036</v>
      </c>
      <c r="I1026" s="16"/>
      <c r="J1026" s="16"/>
    </row>
    <row r="1027" spans="1:10">
      <c r="A1027" s="16">
        <v>7016</v>
      </c>
      <c r="B1027" s="16" t="s">
        <v>4980</v>
      </c>
      <c r="C1027" s="16">
        <v>9.25</v>
      </c>
      <c r="D1027" s="15">
        <v>9.3000000000000007</v>
      </c>
      <c r="E1027" s="16">
        <v>9.3000000000000007</v>
      </c>
      <c r="F1027" s="16">
        <v>9.1750000000000007</v>
      </c>
      <c r="G1027" s="16">
        <v>22904</v>
      </c>
      <c r="H1027" s="16" t="s">
        <v>8035</v>
      </c>
      <c r="I1027" s="16"/>
      <c r="J1027" s="16"/>
    </row>
    <row r="1028" spans="1:10">
      <c r="A1028" s="16">
        <v>7017</v>
      </c>
      <c r="B1028" s="16" t="s">
        <v>2084</v>
      </c>
      <c r="C1028" s="16">
        <v>8.65</v>
      </c>
      <c r="D1028" s="15">
        <v>8.4</v>
      </c>
      <c r="E1028" s="16">
        <v>8.65</v>
      </c>
      <c r="F1028" s="16">
        <v>8.4</v>
      </c>
      <c r="G1028" s="16">
        <v>109542</v>
      </c>
      <c r="H1028" s="16" t="s">
        <v>8036</v>
      </c>
      <c r="I1028" s="16"/>
      <c r="J1028" s="16"/>
    </row>
    <row r="1029" spans="1:10">
      <c r="A1029" s="16">
        <v>7018</v>
      </c>
      <c r="B1029" s="16" t="s">
        <v>4827</v>
      </c>
      <c r="C1029" s="16" t="e">
        <v>#N/A</v>
      </c>
      <c r="D1029" s="15">
        <v>9.5749999999999993</v>
      </c>
      <c r="E1029" s="16" t="e">
        <v>#N/A</v>
      </c>
      <c r="F1029" s="16" t="e">
        <v>#N/A</v>
      </c>
      <c r="G1029" s="16" t="e">
        <v>#N/A</v>
      </c>
      <c r="H1029" s="16" t="s">
        <v>8035</v>
      </c>
      <c r="I1029" s="16"/>
      <c r="J1029" s="16"/>
    </row>
    <row r="1030" spans="1:10">
      <c r="A1030" s="16">
        <v>7020</v>
      </c>
      <c r="B1030" s="16" t="s">
        <v>2085</v>
      </c>
      <c r="C1030" s="16">
        <v>6.85</v>
      </c>
      <c r="D1030" s="15">
        <v>6.57</v>
      </c>
      <c r="E1030" s="16">
        <v>6.95</v>
      </c>
      <c r="F1030" s="16">
        <v>6.56</v>
      </c>
      <c r="G1030" s="16">
        <v>380410</v>
      </c>
      <c r="H1030" s="16" t="s">
        <v>8036</v>
      </c>
      <c r="I1030" s="16"/>
      <c r="J1030" s="16"/>
    </row>
    <row r="1031" spans="1:10">
      <c r="A1031" s="16">
        <v>7023</v>
      </c>
      <c r="B1031" s="16" t="s">
        <v>4595</v>
      </c>
      <c r="C1031" s="16">
        <v>31.66</v>
      </c>
      <c r="D1031" s="15">
        <v>31.79</v>
      </c>
      <c r="E1031" s="16">
        <v>32.130000000000003</v>
      </c>
      <c r="F1031" s="16">
        <v>31.35</v>
      </c>
      <c r="G1031" s="16">
        <v>57067</v>
      </c>
      <c r="H1031" s="16" t="s">
        <v>8036</v>
      </c>
      <c r="I1031" s="16"/>
      <c r="J1031" s="16"/>
    </row>
    <row r="1032" spans="1:10">
      <c r="A1032" s="16">
        <v>7024</v>
      </c>
      <c r="B1032" s="16" t="s">
        <v>2086</v>
      </c>
      <c r="C1032" s="16" t="e">
        <v>#N/A</v>
      </c>
      <c r="D1032" s="15">
        <v>203.74</v>
      </c>
      <c r="E1032" s="16" t="e">
        <v>#N/A</v>
      </c>
      <c r="F1032" s="16" t="e">
        <v>#N/A</v>
      </c>
      <c r="G1032" s="16" t="e">
        <v>#N/A</v>
      </c>
      <c r="H1032" s="16" t="s">
        <v>8036</v>
      </c>
      <c r="I1032" s="16"/>
      <c r="J1032" s="16"/>
    </row>
    <row r="1033" spans="1:10">
      <c r="A1033" s="16">
        <v>7025</v>
      </c>
      <c r="B1033" s="16" t="s">
        <v>4527</v>
      </c>
      <c r="C1033" s="16" t="e">
        <v>#N/A</v>
      </c>
      <c r="D1033" s="15">
        <v>1.23</v>
      </c>
      <c r="E1033" s="16" t="e">
        <v>#N/A</v>
      </c>
      <c r="F1033" s="16" t="e">
        <v>#N/A</v>
      </c>
      <c r="G1033" s="16" t="e">
        <v>#N/A</v>
      </c>
      <c r="H1033" s="16" t="s">
        <v>8036</v>
      </c>
      <c r="I1033" s="16"/>
      <c r="J1033" s="16"/>
    </row>
    <row r="1034" spans="1:10">
      <c r="A1034" s="16">
        <v>7026</v>
      </c>
      <c r="B1034" s="16" t="s">
        <v>8390</v>
      </c>
      <c r="C1034" s="16" t="e">
        <v>#N/A</v>
      </c>
      <c r="D1034" s="15">
        <v>4.2500000000000003E-2</v>
      </c>
      <c r="E1034" s="16" t="e">
        <v>#N/A</v>
      </c>
      <c r="F1034" s="16" t="e">
        <v>#N/A</v>
      </c>
      <c r="G1034" s="16" t="e">
        <v>#N/A</v>
      </c>
      <c r="H1034" s="16" t="s">
        <v>8035</v>
      </c>
      <c r="I1034" s="16"/>
      <c r="J1034" s="16"/>
    </row>
    <row r="1035" spans="1:10">
      <c r="A1035" s="16">
        <v>7029</v>
      </c>
      <c r="B1035" s="16" t="s">
        <v>2087</v>
      </c>
      <c r="C1035" s="16" t="e">
        <v>#N/A</v>
      </c>
      <c r="D1035" s="15">
        <v>8.6199999999999992</v>
      </c>
      <c r="E1035" s="16" t="e">
        <v>#N/A</v>
      </c>
      <c r="F1035" s="16" t="e">
        <v>#N/A</v>
      </c>
      <c r="G1035" s="16" t="e">
        <v>#N/A</v>
      </c>
      <c r="H1035" s="16" t="s">
        <v>8036</v>
      </c>
      <c r="I1035" s="16"/>
      <c r="J1035" s="16"/>
    </row>
    <row r="1036" spans="1:10">
      <c r="A1036" s="16">
        <v>7031</v>
      </c>
      <c r="B1036" s="16" t="s">
        <v>2088</v>
      </c>
      <c r="C1036" s="16" t="e">
        <v>#N/A</v>
      </c>
      <c r="D1036" s="15">
        <v>123.08</v>
      </c>
      <c r="E1036" s="16" t="e">
        <v>#N/A</v>
      </c>
      <c r="F1036" s="16" t="e">
        <v>#N/A</v>
      </c>
      <c r="G1036" s="16" t="e">
        <v>#N/A</v>
      </c>
      <c r="H1036" s="16" t="s">
        <v>8036</v>
      </c>
      <c r="I1036" s="16"/>
      <c r="J1036" s="16"/>
    </row>
    <row r="1037" spans="1:10">
      <c r="A1037" s="16">
        <v>7032</v>
      </c>
      <c r="B1037" s="16" t="s">
        <v>4594</v>
      </c>
      <c r="C1037" s="16">
        <v>8.49</v>
      </c>
      <c r="D1037" s="15">
        <v>8.5299999999999994</v>
      </c>
      <c r="E1037" s="16">
        <v>8.5399999999999991</v>
      </c>
      <c r="F1037" s="16">
        <v>8.4499999999999993</v>
      </c>
      <c r="G1037" s="16">
        <v>875090</v>
      </c>
      <c r="H1037" s="16" t="s">
        <v>8036</v>
      </c>
      <c r="I1037" s="16"/>
      <c r="J1037" s="16"/>
    </row>
    <row r="1038" spans="1:10">
      <c r="A1038" s="16">
        <v>7033</v>
      </c>
      <c r="B1038" s="16" t="s">
        <v>4602</v>
      </c>
      <c r="C1038" s="16" t="e">
        <v>#N/A</v>
      </c>
      <c r="D1038" s="15">
        <v>18.3</v>
      </c>
      <c r="E1038" s="16" t="e">
        <v>#N/A</v>
      </c>
      <c r="F1038" s="16" t="e">
        <v>#N/A</v>
      </c>
      <c r="G1038" s="16" t="e">
        <v>#N/A</v>
      </c>
      <c r="H1038" s="16" t="s">
        <v>8036</v>
      </c>
      <c r="I1038" s="16"/>
      <c r="J1038" s="16"/>
    </row>
    <row r="1039" spans="1:10">
      <c r="A1039" s="16">
        <v>7034</v>
      </c>
      <c r="B1039" s="16" t="s">
        <v>2089</v>
      </c>
      <c r="C1039" s="16" t="e">
        <v>#N/A</v>
      </c>
      <c r="D1039" s="15">
        <v>50.47</v>
      </c>
      <c r="E1039" s="16" t="e">
        <v>#N/A</v>
      </c>
      <c r="F1039" s="16" t="e">
        <v>#N/A</v>
      </c>
      <c r="G1039" s="16" t="e">
        <v>#N/A</v>
      </c>
      <c r="H1039" s="16" t="s">
        <v>8036</v>
      </c>
      <c r="I1039" s="16"/>
      <c r="J1039" s="16"/>
    </row>
    <row r="1040" spans="1:10">
      <c r="A1040" s="16">
        <v>7035</v>
      </c>
      <c r="B1040" s="16" t="s">
        <v>4754</v>
      </c>
      <c r="C1040" s="16">
        <v>56.7</v>
      </c>
      <c r="D1040" s="15">
        <v>56.55</v>
      </c>
      <c r="E1040" s="16">
        <v>57</v>
      </c>
      <c r="F1040" s="16">
        <v>56.1</v>
      </c>
      <c r="G1040" s="16">
        <v>97042</v>
      </c>
      <c r="H1040" s="16" t="s">
        <v>8036</v>
      </c>
      <c r="I1040" s="16"/>
      <c r="J1040" s="16"/>
    </row>
    <row r="1041" spans="1:10">
      <c r="A1041" s="16">
        <v>7037</v>
      </c>
      <c r="B1041" s="16" t="s">
        <v>4654</v>
      </c>
      <c r="C1041" s="16" t="e">
        <v>#N/A</v>
      </c>
      <c r="D1041" s="15">
        <v>30.7</v>
      </c>
      <c r="E1041" s="16" t="e">
        <v>#N/A</v>
      </c>
      <c r="F1041" s="16" t="e">
        <v>#N/A</v>
      </c>
      <c r="G1041" s="16" t="e">
        <v>#N/A</v>
      </c>
      <c r="H1041" s="16" t="s">
        <v>8036</v>
      </c>
      <c r="I1041" s="16"/>
      <c r="J1041" s="16"/>
    </row>
    <row r="1042" spans="1:10">
      <c r="A1042" s="16">
        <v>7040</v>
      </c>
      <c r="B1042" s="16" t="s">
        <v>2090</v>
      </c>
      <c r="C1042" s="16" t="e">
        <v>#N/A</v>
      </c>
      <c r="D1042" s="15">
        <v>59.32</v>
      </c>
      <c r="E1042" s="16" t="e">
        <v>#N/A</v>
      </c>
      <c r="F1042" s="16" t="e">
        <v>#N/A</v>
      </c>
      <c r="G1042" s="16" t="e">
        <v>#N/A</v>
      </c>
      <c r="H1042" s="16" t="s">
        <v>8036</v>
      </c>
      <c r="I1042" s="16"/>
      <c r="J1042" s="16"/>
    </row>
    <row r="1043" spans="1:10">
      <c r="A1043" s="16">
        <v>7041</v>
      </c>
      <c r="B1043" s="16" t="s">
        <v>2091</v>
      </c>
      <c r="C1043" s="16">
        <v>52.95</v>
      </c>
      <c r="D1043" s="15">
        <v>53.27</v>
      </c>
      <c r="E1043" s="16">
        <v>53.4</v>
      </c>
      <c r="F1043" s="16">
        <v>51.76</v>
      </c>
      <c r="G1043" s="16">
        <v>194170</v>
      </c>
      <c r="H1043" s="16" t="s">
        <v>8036</v>
      </c>
      <c r="I1043" s="16"/>
      <c r="J1043" s="16"/>
    </row>
    <row r="1044" spans="1:10">
      <c r="A1044" s="16">
        <v>7042</v>
      </c>
      <c r="B1044" s="16" t="s">
        <v>2092</v>
      </c>
      <c r="C1044" s="16" t="e">
        <v>#N/A</v>
      </c>
      <c r="D1044" s="15">
        <v>29.1</v>
      </c>
      <c r="E1044" s="16" t="e">
        <v>#N/A</v>
      </c>
      <c r="F1044" s="16" t="e">
        <v>#N/A</v>
      </c>
      <c r="G1044" s="16" t="e">
        <v>#N/A</v>
      </c>
      <c r="H1044" s="16" t="s">
        <v>8036</v>
      </c>
      <c r="I1044" s="16"/>
      <c r="J1044" s="16"/>
    </row>
    <row r="1045" spans="1:10">
      <c r="A1045" s="16">
        <v>7043</v>
      </c>
      <c r="B1045" s="16" t="s">
        <v>2093</v>
      </c>
      <c r="C1045" s="16" t="e">
        <v>#N/A</v>
      </c>
      <c r="D1045" s="15">
        <v>37.85</v>
      </c>
      <c r="E1045" s="16" t="e">
        <v>#N/A</v>
      </c>
      <c r="F1045" s="16" t="e">
        <v>#N/A</v>
      </c>
      <c r="G1045" s="16" t="e">
        <v>#N/A</v>
      </c>
      <c r="H1045" s="16" t="s">
        <v>8036</v>
      </c>
      <c r="I1045" s="16"/>
      <c r="J1045" s="16"/>
    </row>
    <row r="1046" spans="1:10">
      <c r="A1046" s="16">
        <v>7044</v>
      </c>
      <c r="B1046" s="16" t="s">
        <v>2094</v>
      </c>
      <c r="C1046" s="16" t="e">
        <v>#N/A</v>
      </c>
      <c r="D1046" s="15">
        <v>23.85</v>
      </c>
      <c r="E1046" s="16" t="e">
        <v>#N/A</v>
      </c>
      <c r="F1046" s="16" t="e">
        <v>#N/A</v>
      </c>
      <c r="G1046" s="16" t="e">
        <v>#N/A</v>
      </c>
      <c r="H1046" s="16" t="s">
        <v>8036</v>
      </c>
      <c r="I1046" s="16"/>
      <c r="J1046" s="16"/>
    </row>
    <row r="1047" spans="1:10">
      <c r="A1047" s="16">
        <v>7046</v>
      </c>
      <c r="B1047" s="16" t="s">
        <v>2095</v>
      </c>
      <c r="C1047" s="16">
        <v>20.239999999999998</v>
      </c>
      <c r="D1047" s="15">
        <v>20.059999999999999</v>
      </c>
      <c r="E1047" s="16">
        <v>20.28</v>
      </c>
      <c r="F1047" s="16">
        <v>20.010000000000002</v>
      </c>
      <c r="G1047" s="16">
        <v>132595</v>
      </c>
      <c r="H1047" s="16" t="s">
        <v>8385</v>
      </c>
      <c r="I1047" s="16"/>
      <c r="J1047" s="16"/>
    </row>
    <row r="1048" spans="1:10">
      <c r="A1048" s="16">
        <v>7047</v>
      </c>
      <c r="B1048" s="16" t="s">
        <v>2096</v>
      </c>
      <c r="C1048" s="16" t="e">
        <v>#N/A</v>
      </c>
      <c r="D1048" s="15">
        <v>31.97</v>
      </c>
      <c r="E1048" s="16" t="e">
        <v>#N/A</v>
      </c>
      <c r="F1048" s="16" t="e">
        <v>#N/A</v>
      </c>
      <c r="G1048" s="16" t="e">
        <v>#N/A</v>
      </c>
      <c r="H1048" s="16" t="s">
        <v>8035</v>
      </c>
      <c r="I1048" s="16"/>
      <c r="J1048" s="16"/>
    </row>
    <row r="1049" spans="1:10">
      <c r="A1049" s="16">
        <v>7048</v>
      </c>
      <c r="B1049" s="16" t="s">
        <v>2097</v>
      </c>
      <c r="C1049" s="16">
        <v>7.02</v>
      </c>
      <c r="D1049" s="15">
        <v>6.91</v>
      </c>
      <c r="E1049" s="16">
        <v>7.06</v>
      </c>
      <c r="F1049" s="16">
        <v>6.83</v>
      </c>
      <c r="G1049" s="16">
        <v>158421</v>
      </c>
      <c r="H1049" s="16" t="s">
        <v>8035</v>
      </c>
      <c r="I1049" s="16"/>
      <c r="J1049" s="16"/>
    </row>
    <row r="1050" spans="1:10">
      <c r="A1050" s="16">
        <v>7051</v>
      </c>
      <c r="B1050" s="16" t="s">
        <v>2098</v>
      </c>
      <c r="C1050" s="16">
        <v>20.28</v>
      </c>
      <c r="D1050" s="15">
        <v>20.65</v>
      </c>
      <c r="E1050" s="16">
        <v>20.72</v>
      </c>
      <c r="F1050" s="16">
        <v>20.16</v>
      </c>
      <c r="G1050" s="16">
        <v>221309</v>
      </c>
      <c r="H1050" s="16" t="s">
        <v>8036</v>
      </c>
      <c r="I1050" s="16"/>
      <c r="J1050" s="16"/>
    </row>
    <row r="1051" spans="1:10">
      <c r="A1051" s="16">
        <v>7052</v>
      </c>
      <c r="B1051" s="16" t="s">
        <v>2099</v>
      </c>
      <c r="C1051" s="16">
        <v>166.31</v>
      </c>
      <c r="D1051" s="15">
        <v>166.48</v>
      </c>
      <c r="E1051" s="16">
        <v>168.67</v>
      </c>
      <c r="F1051" s="16">
        <v>164.67</v>
      </c>
      <c r="G1051" s="16">
        <v>100520</v>
      </c>
      <c r="H1051" s="16" t="s">
        <v>8036</v>
      </c>
      <c r="I1051" s="16"/>
      <c r="J1051" s="16"/>
    </row>
    <row r="1052" spans="1:10">
      <c r="A1052" s="16">
        <v>7053</v>
      </c>
      <c r="B1052" s="16" t="s">
        <v>2100</v>
      </c>
      <c r="C1052" s="16">
        <v>89.25</v>
      </c>
      <c r="D1052" s="15">
        <v>89.73</v>
      </c>
      <c r="E1052" s="16">
        <v>89.94</v>
      </c>
      <c r="F1052" s="16">
        <v>88.54</v>
      </c>
      <c r="G1052" s="16">
        <v>164545</v>
      </c>
      <c r="H1052" s="16" t="s">
        <v>8385</v>
      </c>
      <c r="I1052" s="16"/>
      <c r="J1052" s="16"/>
    </row>
    <row r="1053" spans="1:10">
      <c r="A1053" s="16">
        <v>7055</v>
      </c>
      <c r="B1053" s="16" t="s">
        <v>2101</v>
      </c>
      <c r="C1053" s="16" t="e">
        <v>#N/A</v>
      </c>
      <c r="D1053" s="15">
        <v>31.21</v>
      </c>
      <c r="E1053" s="16" t="e">
        <v>#N/A</v>
      </c>
      <c r="F1053" s="16" t="e">
        <v>#N/A</v>
      </c>
      <c r="G1053" s="16" t="e">
        <v>#N/A</v>
      </c>
      <c r="H1053" s="16" t="s">
        <v>8036</v>
      </c>
      <c r="I1053" s="16"/>
      <c r="J1053" s="16"/>
    </row>
    <row r="1054" spans="1:10">
      <c r="A1054" s="16">
        <v>7057</v>
      </c>
      <c r="B1054" s="16" t="s">
        <v>2102</v>
      </c>
      <c r="C1054" s="16">
        <v>35.6</v>
      </c>
      <c r="D1054" s="15">
        <v>35.409999999999997</v>
      </c>
      <c r="E1054" s="16">
        <v>35.6</v>
      </c>
      <c r="F1054" s="16">
        <v>35.229999999999997</v>
      </c>
      <c r="G1054" s="16">
        <v>49250</v>
      </c>
      <c r="H1054" s="16" t="s">
        <v>8386</v>
      </c>
      <c r="I1054" s="16"/>
      <c r="J1054" s="16"/>
    </row>
    <row r="1055" spans="1:10">
      <c r="A1055" s="16">
        <v>7058</v>
      </c>
      <c r="B1055" s="16" t="s">
        <v>2103</v>
      </c>
      <c r="C1055" s="16">
        <v>59.1</v>
      </c>
      <c r="D1055" s="15">
        <v>58.52</v>
      </c>
      <c r="E1055" s="16">
        <v>59.56</v>
      </c>
      <c r="F1055" s="16">
        <v>57.99</v>
      </c>
      <c r="G1055" s="16">
        <v>82688</v>
      </c>
      <c r="H1055" s="16" t="s">
        <v>8036</v>
      </c>
      <c r="I1055" s="16"/>
      <c r="J1055" s="16"/>
    </row>
    <row r="1056" spans="1:10">
      <c r="A1056" s="16">
        <v>7059</v>
      </c>
      <c r="B1056" s="16" t="s">
        <v>4851</v>
      </c>
      <c r="C1056" s="16">
        <v>14.8</v>
      </c>
      <c r="D1056" s="15">
        <v>15.15</v>
      </c>
      <c r="E1056" s="16">
        <v>15.25</v>
      </c>
      <c r="F1056" s="16">
        <v>14.8</v>
      </c>
      <c r="G1056" s="16">
        <v>50199</v>
      </c>
      <c r="H1056" s="16" t="s">
        <v>8035</v>
      </c>
      <c r="I1056" s="16"/>
      <c r="J1056" s="16"/>
    </row>
    <row r="1057" spans="1:10">
      <c r="A1057" s="16">
        <v>7060</v>
      </c>
      <c r="B1057" s="16" t="s">
        <v>4866</v>
      </c>
      <c r="C1057" s="16" t="e">
        <v>#N/A</v>
      </c>
      <c r="D1057" s="15">
        <v>29.9</v>
      </c>
      <c r="E1057" s="16" t="e">
        <v>#N/A</v>
      </c>
      <c r="F1057" s="16" t="e">
        <v>#N/A</v>
      </c>
      <c r="G1057" s="16" t="e">
        <v>#N/A</v>
      </c>
      <c r="H1057" s="16" t="s">
        <v>8386</v>
      </c>
      <c r="I1057" s="16"/>
      <c r="J1057" s="16"/>
    </row>
    <row r="1058" spans="1:10">
      <c r="A1058" s="16">
        <v>7064</v>
      </c>
      <c r="B1058" s="16" t="s">
        <v>2104</v>
      </c>
      <c r="C1058" s="16">
        <v>34.82</v>
      </c>
      <c r="D1058" s="15">
        <v>34.520000000000003</v>
      </c>
      <c r="E1058" s="16">
        <v>34.82</v>
      </c>
      <c r="F1058" s="16">
        <v>34.42</v>
      </c>
      <c r="G1058" s="16">
        <v>187353</v>
      </c>
      <c r="H1058" s="16" t="s">
        <v>8036</v>
      </c>
      <c r="I1058" s="16"/>
      <c r="J1058" s="16"/>
    </row>
    <row r="1059" spans="1:10">
      <c r="A1059" s="16">
        <v>7065</v>
      </c>
      <c r="B1059" s="16" t="s">
        <v>2105</v>
      </c>
      <c r="C1059" s="16">
        <v>98.96</v>
      </c>
      <c r="D1059" s="15">
        <v>98.63</v>
      </c>
      <c r="E1059" s="16">
        <v>99.36</v>
      </c>
      <c r="F1059" s="16">
        <v>98.22</v>
      </c>
      <c r="G1059" s="16">
        <v>152006</v>
      </c>
      <c r="H1059" s="16" t="s">
        <v>8036</v>
      </c>
      <c r="I1059" s="16"/>
      <c r="J1059" s="16"/>
    </row>
    <row r="1060" spans="1:10">
      <c r="A1060" s="16">
        <v>7067</v>
      </c>
      <c r="B1060" s="16" t="s">
        <v>4949</v>
      </c>
      <c r="C1060" s="16" t="e">
        <v>#N/A</v>
      </c>
      <c r="D1060" s="15">
        <v>52.03</v>
      </c>
      <c r="E1060" s="16" t="e">
        <v>#N/A</v>
      </c>
      <c r="F1060" s="16" t="e">
        <v>#N/A</v>
      </c>
      <c r="G1060" s="16" t="e">
        <v>#N/A</v>
      </c>
      <c r="H1060" s="16" t="s">
        <v>8385</v>
      </c>
      <c r="I1060" s="16"/>
      <c r="J1060" s="16"/>
    </row>
    <row r="1061" spans="1:10">
      <c r="A1061" s="16">
        <v>7070</v>
      </c>
      <c r="B1061" s="16" t="s">
        <v>5128</v>
      </c>
      <c r="C1061" s="16">
        <v>72.400000000000006</v>
      </c>
      <c r="D1061" s="15">
        <v>71.150000000000006</v>
      </c>
      <c r="E1061" s="16">
        <v>72.400000000000006</v>
      </c>
      <c r="F1061" s="16">
        <v>70.95</v>
      </c>
      <c r="G1061" s="16">
        <v>12744</v>
      </c>
      <c r="H1061" s="16" t="s">
        <v>8385</v>
      </c>
      <c r="I1061" s="16"/>
      <c r="J1061" s="16"/>
    </row>
    <row r="1062" spans="1:10">
      <c r="A1062" s="16">
        <v>7071</v>
      </c>
      <c r="B1062" s="16" t="s">
        <v>5009</v>
      </c>
      <c r="C1062" s="16">
        <v>43.46</v>
      </c>
      <c r="D1062" s="15">
        <v>43.45</v>
      </c>
      <c r="E1062" s="16">
        <v>43.61</v>
      </c>
      <c r="F1062" s="16">
        <v>42.97</v>
      </c>
      <c r="G1062" s="16">
        <v>36673</v>
      </c>
      <c r="H1062" s="16" t="s">
        <v>8385</v>
      </c>
      <c r="I1062" s="16"/>
      <c r="J1062" s="16"/>
    </row>
    <row r="1063" spans="1:10">
      <c r="A1063" s="16">
        <v>7074</v>
      </c>
      <c r="B1063" s="16" t="s">
        <v>5037</v>
      </c>
      <c r="C1063" s="16" t="e">
        <v>#N/A</v>
      </c>
      <c r="D1063" s="15">
        <v>37.049999999999997</v>
      </c>
      <c r="E1063" s="16" t="e">
        <v>#N/A</v>
      </c>
      <c r="F1063" s="16" t="e">
        <v>#N/A</v>
      </c>
      <c r="G1063" s="16" t="e">
        <v>#N/A</v>
      </c>
      <c r="H1063" s="16" t="s">
        <v>8386</v>
      </c>
      <c r="I1063" s="16"/>
      <c r="J1063" s="16"/>
    </row>
    <row r="1064" spans="1:10">
      <c r="A1064" s="16">
        <v>7075</v>
      </c>
      <c r="B1064" s="16" t="s">
        <v>2106</v>
      </c>
      <c r="C1064" s="16" t="e">
        <v>#N/A</v>
      </c>
      <c r="D1064" s="15">
        <v>47.89</v>
      </c>
      <c r="E1064" s="16" t="e">
        <v>#N/A</v>
      </c>
      <c r="F1064" s="16" t="e">
        <v>#N/A</v>
      </c>
      <c r="G1064" s="16" t="e">
        <v>#N/A</v>
      </c>
      <c r="H1064" s="16" t="s">
        <v>8036</v>
      </c>
      <c r="I1064" s="16"/>
      <c r="J1064" s="16"/>
    </row>
    <row r="1065" spans="1:10">
      <c r="A1065" s="16">
        <v>7077</v>
      </c>
      <c r="B1065" s="16" t="s">
        <v>2107</v>
      </c>
      <c r="C1065" s="16" t="e">
        <v>#N/A</v>
      </c>
      <c r="D1065" s="15">
        <v>108.6</v>
      </c>
      <c r="E1065" s="16" t="e">
        <v>#N/A</v>
      </c>
      <c r="F1065" s="16" t="e">
        <v>#N/A</v>
      </c>
      <c r="G1065" s="16" t="e">
        <v>#N/A</v>
      </c>
      <c r="H1065" s="16" t="s">
        <v>8035</v>
      </c>
      <c r="I1065" s="16"/>
      <c r="J1065" s="16"/>
    </row>
    <row r="1066" spans="1:10">
      <c r="A1066" s="16">
        <v>7078</v>
      </c>
      <c r="B1066" s="16" t="s">
        <v>5054</v>
      </c>
      <c r="C1066" s="16">
        <v>94</v>
      </c>
      <c r="D1066" s="15">
        <v>94.7</v>
      </c>
      <c r="E1066" s="16">
        <v>94.7</v>
      </c>
      <c r="F1066" s="16">
        <v>92.65</v>
      </c>
      <c r="G1066" s="16">
        <v>12987</v>
      </c>
      <c r="H1066" s="16" t="s">
        <v>8036</v>
      </c>
      <c r="I1066" s="16"/>
      <c r="J1066" s="16"/>
    </row>
    <row r="1067" spans="1:10">
      <c r="A1067" s="16">
        <v>7079</v>
      </c>
      <c r="B1067" s="16" t="s">
        <v>2108</v>
      </c>
      <c r="C1067" s="16" t="e">
        <v>#N/A</v>
      </c>
      <c r="D1067" s="15">
        <v>180.28</v>
      </c>
      <c r="E1067" s="16" t="e">
        <v>#N/A</v>
      </c>
      <c r="F1067" s="16" t="e">
        <v>#N/A</v>
      </c>
      <c r="G1067" s="16" t="e">
        <v>#N/A</v>
      </c>
      <c r="H1067" s="16" t="s">
        <v>8386</v>
      </c>
      <c r="I1067" s="16"/>
      <c r="J1067" s="16"/>
    </row>
    <row r="1068" spans="1:10">
      <c r="A1068" s="16">
        <v>7080</v>
      </c>
      <c r="B1068" s="16" t="s">
        <v>4795</v>
      </c>
      <c r="C1068" s="16" t="e">
        <v>#N/A</v>
      </c>
      <c r="D1068" s="15">
        <v>134.56</v>
      </c>
      <c r="E1068" s="16" t="e">
        <v>#N/A</v>
      </c>
      <c r="F1068" s="16" t="e">
        <v>#N/A</v>
      </c>
      <c r="G1068" s="16" t="e">
        <v>#N/A</v>
      </c>
      <c r="H1068" s="16" t="s">
        <v>8036</v>
      </c>
      <c r="I1068" s="16"/>
      <c r="J1068" s="16"/>
    </row>
    <row r="1069" spans="1:10">
      <c r="A1069" s="16">
        <v>7083</v>
      </c>
      <c r="B1069" s="16" t="s">
        <v>2109</v>
      </c>
      <c r="C1069" s="16">
        <v>73.75</v>
      </c>
      <c r="D1069" s="15">
        <v>72.5</v>
      </c>
      <c r="E1069" s="16">
        <v>73.75</v>
      </c>
      <c r="F1069" s="16">
        <v>72.400000000000006</v>
      </c>
      <c r="G1069" s="16">
        <v>65631</v>
      </c>
      <c r="H1069" s="16" t="s">
        <v>8036</v>
      </c>
      <c r="I1069" s="16"/>
      <c r="J1069" s="16"/>
    </row>
    <row r="1070" spans="1:10">
      <c r="A1070" s="16">
        <v>7085</v>
      </c>
      <c r="B1070" s="16" t="s">
        <v>2110</v>
      </c>
      <c r="C1070" s="16" t="e">
        <v>#N/A</v>
      </c>
      <c r="D1070" s="15">
        <v>112.42</v>
      </c>
      <c r="E1070" s="16" t="e">
        <v>#N/A</v>
      </c>
      <c r="F1070" s="16" t="e">
        <v>#N/A</v>
      </c>
      <c r="G1070" s="16" t="e">
        <v>#N/A</v>
      </c>
      <c r="H1070" s="16" t="s">
        <v>8036</v>
      </c>
      <c r="I1070" s="16"/>
      <c r="J1070" s="16"/>
    </row>
    <row r="1071" spans="1:10">
      <c r="A1071" s="16">
        <v>7086</v>
      </c>
      <c r="B1071" s="16" t="s">
        <v>2111</v>
      </c>
      <c r="C1071" s="16">
        <v>59.6</v>
      </c>
      <c r="D1071" s="15">
        <v>59</v>
      </c>
      <c r="E1071" s="16">
        <v>59.6</v>
      </c>
      <c r="F1071" s="16">
        <v>58.72</v>
      </c>
      <c r="G1071" s="16">
        <v>117062</v>
      </c>
      <c r="H1071" s="16" t="s">
        <v>8036</v>
      </c>
      <c r="I1071" s="16"/>
      <c r="J1071" s="16"/>
    </row>
    <row r="1072" spans="1:10">
      <c r="A1072" s="16">
        <v>7087</v>
      </c>
      <c r="B1072" s="16" t="s">
        <v>2112</v>
      </c>
      <c r="C1072" s="16">
        <v>45.15</v>
      </c>
      <c r="D1072" s="15">
        <v>45.6</v>
      </c>
      <c r="E1072" s="16">
        <v>45.65</v>
      </c>
      <c r="F1072" s="16">
        <v>44.75</v>
      </c>
      <c r="G1072" s="16">
        <v>25556</v>
      </c>
      <c r="H1072" s="16" t="s">
        <v>8036</v>
      </c>
      <c r="I1072" s="16"/>
      <c r="J1072" s="16"/>
    </row>
    <row r="1073" spans="1:10">
      <c r="A1073" s="16">
        <v>7088</v>
      </c>
      <c r="B1073" s="16" t="s">
        <v>5115</v>
      </c>
      <c r="C1073" s="16">
        <v>33.799999999999997</v>
      </c>
      <c r="D1073" s="15">
        <v>33.950000000000003</v>
      </c>
      <c r="E1073" s="16">
        <v>34.1</v>
      </c>
      <c r="F1073" s="16">
        <v>33.4</v>
      </c>
      <c r="G1073" s="16">
        <v>155174</v>
      </c>
      <c r="H1073" s="16" t="s">
        <v>8385</v>
      </c>
      <c r="I1073" s="16"/>
      <c r="J1073" s="16"/>
    </row>
    <row r="1074" spans="1:10">
      <c r="A1074" s="16">
        <v>7089</v>
      </c>
      <c r="B1074" s="16" t="s">
        <v>2113</v>
      </c>
      <c r="C1074" s="16" t="e">
        <v>#N/A</v>
      </c>
      <c r="D1074" s="15">
        <v>52.24</v>
      </c>
      <c r="E1074" s="16" t="e">
        <v>#N/A</v>
      </c>
      <c r="F1074" s="16" t="e">
        <v>#N/A</v>
      </c>
      <c r="G1074" s="16" t="e">
        <v>#N/A</v>
      </c>
      <c r="H1074" s="16" t="s">
        <v>8036</v>
      </c>
      <c r="I1074" s="16"/>
      <c r="J1074" s="16"/>
    </row>
    <row r="1075" spans="1:10">
      <c r="A1075" s="16">
        <v>7092</v>
      </c>
      <c r="B1075" s="16" t="s">
        <v>4733</v>
      </c>
      <c r="C1075" s="16">
        <v>71.239999999999995</v>
      </c>
      <c r="D1075" s="15">
        <v>72.03</v>
      </c>
      <c r="E1075" s="16">
        <v>72.400000000000006</v>
      </c>
      <c r="F1075" s="16">
        <v>70.66</v>
      </c>
      <c r="G1075" s="16">
        <v>189282</v>
      </c>
      <c r="H1075" s="16" t="s">
        <v>8035</v>
      </c>
      <c r="I1075" s="16"/>
      <c r="J1075" s="16"/>
    </row>
    <row r="1076" spans="1:10">
      <c r="A1076" s="16">
        <v>7093</v>
      </c>
      <c r="B1076" s="16" t="s">
        <v>2114</v>
      </c>
      <c r="C1076" s="16" t="e">
        <v>#N/A</v>
      </c>
      <c r="D1076" s="15">
        <v>37.409999999999997</v>
      </c>
      <c r="E1076" s="16" t="e">
        <v>#N/A</v>
      </c>
      <c r="F1076" s="16" t="e">
        <v>#N/A</v>
      </c>
      <c r="G1076" s="16" t="e">
        <v>#N/A</v>
      </c>
      <c r="H1076" s="16" t="s">
        <v>8036</v>
      </c>
      <c r="I1076" s="16"/>
      <c r="J1076" s="16"/>
    </row>
    <row r="1077" spans="1:10">
      <c r="A1077" s="16">
        <v>7094</v>
      </c>
      <c r="B1077" s="16" t="s">
        <v>2115</v>
      </c>
      <c r="C1077" s="16" t="e">
        <v>#N/A</v>
      </c>
      <c r="D1077" s="15">
        <v>94.85</v>
      </c>
      <c r="E1077" s="16" t="e">
        <v>#N/A</v>
      </c>
      <c r="F1077" s="16" t="e">
        <v>#N/A</v>
      </c>
      <c r="G1077" s="16" t="e">
        <v>#N/A</v>
      </c>
      <c r="H1077" s="16" t="s">
        <v>8035</v>
      </c>
      <c r="I1077" s="16"/>
      <c r="J1077" s="16"/>
    </row>
    <row r="1078" spans="1:10">
      <c r="A1078" s="16">
        <v>7095</v>
      </c>
      <c r="B1078" s="16" t="s">
        <v>2116</v>
      </c>
      <c r="C1078" s="16" t="e">
        <v>#N/A</v>
      </c>
      <c r="D1078" s="15">
        <v>36.74</v>
      </c>
      <c r="E1078" s="16" t="e">
        <v>#N/A</v>
      </c>
      <c r="F1078" s="16" t="e">
        <v>#N/A</v>
      </c>
      <c r="G1078" s="16" t="e">
        <v>#N/A</v>
      </c>
      <c r="H1078" s="16" t="s">
        <v>8036</v>
      </c>
      <c r="I1078" s="16"/>
      <c r="J1078" s="16"/>
    </row>
    <row r="1079" spans="1:10">
      <c r="A1079" s="16">
        <v>7096</v>
      </c>
      <c r="B1079" s="16" t="s">
        <v>4627</v>
      </c>
      <c r="C1079" s="16" t="e">
        <v>#N/A</v>
      </c>
      <c r="D1079" s="15">
        <v>37.450000000000003</v>
      </c>
      <c r="E1079" s="16" t="e">
        <v>#N/A</v>
      </c>
      <c r="F1079" s="16" t="e">
        <v>#N/A</v>
      </c>
      <c r="G1079" s="16" t="e">
        <v>#N/A</v>
      </c>
      <c r="H1079" s="16" t="s">
        <v>8386</v>
      </c>
      <c r="I1079" s="16"/>
      <c r="J1079" s="16"/>
    </row>
    <row r="1080" spans="1:10">
      <c r="A1080" s="16">
        <v>7097</v>
      </c>
      <c r="B1080" s="16" t="s">
        <v>2117</v>
      </c>
      <c r="C1080" s="16">
        <v>45.35</v>
      </c>
      <c r="D1080" s="15">
        <v>45.84</v>
      </c>
      <c r="E1080" s="16">
        <v>45.88</v>
      </c>
      <c r="F1080" s="16">
        <v>44.12</v>
      </c>
      <c r="G1080" s="16">
        <v>64438</v>
      </c>
      <c r="H1080" s="16" t="s">
        <v>8035</v>
      </c>
      <c r="I1080" s="16"/>
      <c r="J1080" s="16"/>
    </row>
    <row r="1081" spans="1:10">
      <c r="A1081" s="16">
        <v>7099</v>
      </c>
      <c r="B1081" s="16" t="s">
        <v>2118</v>
      </c>
      <c r="C1081" s="16">
        <v>34.340000000000003</v>
      </c>
      <c r="D1081" s="15">
        <v>33.99</v>
      </c>
      <c r="E1081" s="16">
        <v>34.42</v>
      </c>
      <c r="F1081" s="16">
        <v>33.840000000000003</v>
      </c>
      <c r="G1081" s="16">
        <v>323973</v>
      </c>
      <c r="H1081" s="16" t="s">
        <v>8036</v>
      </c>
      <c r="I1081" s="16"/>
      <c r="J1081" s="16"/>
    </row>
    <row r="1082" spans="1:10">
      <c r="A1082" s="16">
        <v>7100</v>
      </c>
      <c r="B1082" s="16" t="s">
        <v>5022</v>
      </c>
      <c r="C1082" s="16" t="e">
        <v>#N/A</v>
      </c>
      <c r="D1082" s="15">
        <v>50.4</v>
      </c>
      <c r="E1082" s="16" t="e">
        <v>#N/A</v>
      </c>
      <c r="F1082" s="16" t="e">
        <v>#N/A</v>
      </c>
      <c r="G1082" s="16" t="e">
        <v>#N/A</v>
      </c>
      <c r="H1082" s="16" t="s">
        <v>8385</v>
      </c>
      <c r="I1082" s="16"/>
      <c r="J1082" s="16"/>
    </row>
    <row r="1083" spans="1:10">
      <c r="A1083" s="16">
        <v>7101</v>
      </c>
      <c r="B1083" s="16" t="s">
        <v>5150</v>
      </c>
      <c r="C1083" s="16">
        <v>6.8</v>
      </c>
      <c r="D1083" s="15">
        <v>6.8</v>
      </c>
      <c r="E1083" s="16">
        <v>6.81</v>
      </c>
      <c r="F1083" s="16">
        <v>6.75</v>
      </c>
      <c r="G1083" s="16">
        <v>167910</v>
      </c>
      <c r="H1083" s="16" t="s">
        <v>8035</v>
      </c>
      <c r="I1083" s="16"/>
      <c r="J1083" s="16"/>
    </row>
    <row r="1084" spans="1:10">
      <c r="A1084" s="16">
        <v>7103</v>
      </c>
      <c r="B1084" s="16" t="s">
        <v>2119</v>
      </c>
      <c r="C1084" s="16" t="e">
        <v>#N/A</v>
      </c>
      <c r="D1084" s="15">
        <v>133.68</v>
      </c>
      <c r="E1084" s="16" t="e">
        <v>#N/A</v>
      </c>
      <c r="F1084" s="16" t="e">
        <v>#N/A</v>
      </c>
      <c r="G1084" s="16" t="e">
        <v>#N/A</v>
      </c>
      <c r="H1084" s="16" t="s">
        <v>8035</v>
      </c>
      <c r="I1084" s="16"/>
      <c r="J1084" s="16"/>
    </row>
    <row r="1085" spans="1:10">
      <c r="A1085" s="16">
        <v>7104</v>
      </c>
      <c r="B1085" s="16" t="s">
        <v>2120</v>
      </c>
      <c r="C1085" s="16" t="e">
        <v>#N/A</v>
      </c>
      <c r="D1085" s="15">
        <v>155.84</v>
      </c>
      <c r="E1085" s="16" t="e">
        <v>#N/A</v>
      </c>
      <c r="F1085" s="16" t="e">
        <v>#N/A</v>
      </c>
      <c r="G1085" s="16" t="e">
        <v>#N/A</v>
      </c>
      <c r="H1085" s="16" t="s">
        <v>8036</v>
      </c>
      <c r="I1085" s="16"/>
      <c r="J1085" s="16"/>
    </row>
    <row r="1086" spans="1:10">
      <c r="A1086" s="16">
        <v>7105</v>
      </c>
      <c r="B1086" s="16" t="s">
        <v>5225</v>
      </c>
      <c r="C1086" s="16" t="e">
        <v>#N/A</v>
      </c>
      <c r="D1086" s="15">
        <v>58</v>
      </c>
      <c r="E1086" s="16" t="e">
        <v>#N/A</v>
      </c>
      <c r="F1086" s="16" t="e">
        <v>#N/A</v>
      </c>
      <c r="G1086" s="16" t="e">
        <v>#N/A</v>
      </c>
      <c r="H1086" s="16" t="s">
        <v>8386</v>
      </c>
      <c r="I1086" s="16"/>
      <c r="J1086" s="16"/>
    </row>
    <row r="1087" spans="1:10">
      <c r="A1087" s="16">
        <v>7106</v>
      </c>
      <c r="B1087" s="16" t="s">
        <v>2121</v>
      </c>
      <c r="C1087" s="16">
        <v>37.549999999999997</v>
      </c>
      <c r="D1087" s="15">
        <v>36.950000000000003</v>
      </c>
      <c r="E1087" s="16">
        <v>37.549999999999997</v>
      </c>
      <c r="F1087" s="16">
        <v>36.6</v>
      </c>
      <c r="G1087" s="16">
        <v>38631</v>
      </c>
      <c r="H1087" s="16" t="s">
        <v>8035</v>
      </c>
      <c r="I1087" s="16"/>
      <c r="J1087" s="16"/>
    </row>
    <row r="1088" spans="1:10">
      <c r="A1088" s="16">
        <v>7107</v>
      </c>
      <c r="B1088" s="16" t="s">
        <v>2122</v>
      </c>
      <c r="C1088" s="16" t="e">
        <v>#N/A</v>
      </c>
      <c r="D1088" s="15">
        <v>53.67</v>
      </c>
      <c r="E1088" s="16" t="e">
        <v>#N/A</v>
      </c>
      <c r="F1088" s="16" t="e">
        <v>#N/A</v>
      </c>
      <c r="G1088" s="16" t="e">
        <v>#N/A</v>
      </c>
      <c r="H1088" s="16" t="s">
        <v>8036</v>
      </c>
      <c r="I1088" s="16"/>
      <c r="J1088" s="16"/>
    </row>
    <row r="1089" spans="1:10">
      <c r="A1089" s="16">
        <v>7108</v>
      </c>
      <c r="B1089" s="16" t="s">
        <v>5338</v>
      </c>
      <c r="C1089" s="16" t="e">
        <v>#N/A</v>
      </c>
      <c r="D1089" s="15">
        <v>22.5</v>
      </c>
      <c r="E1089" s="16" t="e">
        <v>#N/A</v>
      </c>
      <c r="F1089" s="16" t="e">
        <v>#N/A</v>
      </c>
      <c r="G1089" s="16" t="e">
        <v>#N/A</v>
      </c>
      <c r="H1089" s="16" t="s">
        <v>8035</v>
      </c>
      <c r="I1089" s="16"/>
      <c r="J1089" s="16"/>
    </row>
    <row r="1090" spans="1:10">
      <c r="A1090" s="16">
        <v>7109</v>
      </c>
      <c r="B1090" s="16" t="s">
        <v>2123</v>
      </c>
      <c r="C1090" s="16">
        <v>112.79</v>
      </c>
      <c r="D1090" s="15">
        <v>112.82</v>
      </c>
      <c r="E1090" s="16">
        <v>113</v>
      </c>
      <c r="F1090" s="16">
        <v>111.97</v>
      </c>
      <c r="G1090" s="16">
        <v>99088</v>
      </c>
      <c r="H1090" s="16" t="s">
        <v>8036</v>
      </c>
      <c r="I1090" s="16"/>
      <c r="J1090" s="16"/>
    </row>
    <row r="1091" spans="1:10">
      <c r="A1091" s="16">
        <v>7112</v>
      </c>
      <c r="B1091" s="16" t="s">
        <v>2124</v>
      </c>
      <c r="C1091" s="16">
        <v>27.35</v>
      </c>
      <c r="D1091" s="15">
        <v>27.55</v>
      </c>
      <c r="E1091" s="16">
        <v>27.6</v>
      </c>
      <c r="F1091" s="16">
        <v>27.05</v>
      </c>
      <c r="G1091" s="16">
        <v>106415</v>
      </c>
      <c r="H1091" s="16" t="s">
        <v>8036</v>
      </c>
      <c r="I1091" s="16"/>
      <c r="J1091" s="16"/>
    </row>
    <row r="1092" spans="1:10">
      <c r="A1092" s="16">
        <v>7113</v>
      </c>
      <c r="B1092" s="16" t="s">
        <v>5300</v>
      </c>
      <c r="C1092" s="16" t="e">
        <v>#N/A</v>
      </c>
      <c r="D1092" s="15">
        <v>28.54</v>
      </c>
      <c r="E1092" s="16" t="e">
        <v>#N/A</v>
      </c>
      <c r="F1092" s="16" t="e">
        <v>#N/A</v>
      </c>
      <c r="G1092" s="16" t="e">
        <v>#N/A</v>
      </c>
      <c r="H1092" s="16" t="s">
        <v>8035</v>
      </c>
      <c r="I1092" s="16"/>
      <c r="J1092" s="16"/>
    </row>
    <row r="1093" spans="1:10">
      <c r="A1093" s="16">
        <v>7114</v>
      </c>
      <c r="B1093" s="16" t="s">
        <v>4463</v>
      </c>
      <c r="C1093" s="16">
        <v>16.850000000000001</v>
      </c>
      <c r="D1093" s="15">
        <v>16.600000000000001</v>
      </c>
      <c r="E1093" s="16">
        <v>16.899999999999999</v>
      </c>
      <c r="F1093" s="16">
        <v>16.55</v>
      </c>
      <c r="G1093" s="16">
        <v>20920</v>
      </c>
      <c r="H1093" s="16" t="s">
        <v>8036</v>
      </c>
      <c r="I1093" s="16"/>
      <c r="J1093" s="16"/>
    </row>
    <row r="1094" spans="1:10">
      <c r="A1094" s="16">
        <v>7115</v>
      </c>
      <c r="B1094" s="16" t="s">
        <v>4489</v>
      </c>
      <c r="C1094" s="16">
        <v>59.25</v>
      </c>
      <c r="D1094" s="15">
        <v>58.9</v>
      </c>
      <c r="E1094" s="16">
        <v>59.3</v>
      </c>
      <c r="F1094" s="16">
        <v>58.7</v>
      </c>
      <c r="G1094" s="16">
        <v>20787</v>
      </c>
      <c r="H1094" s="16" t="s">
        <v>8036</v>
      </c>
      <c r="I1094" s="16"/>
      <c r="J1094" s="16"/>
    </row>
    <row r="1095" spans="1:10">
      <c r="A1095" s="16">
        <v>7116</v>
      </c>
      <c r="B1095" s="16" t="s">
        <v>5002</v>
      </c>
      <c r="C1095" s="16">
        <v>35.049999999999997</v>
      </c>
      <c r="D1095" s="15">
        <v>35.85</v>
      </c>
      <c r="E1095" s="16">
        <v>35.9</v>
      </c>
      <c r="F1095" s="16">
        <v>34.450000000000003</v>
      </c>
      <c r="G1095" s="16">
        <v>182958</v>
      </c>
      <c r="H1095" s="16" t="s">
        <v>8035</v>
      </c>
      <c r="I1095" s="16"/>
      <c r="J1095" s="16"/>
    </row>
    <row r="1096" spans="1:10">
      <c r="A1096" s="16">
        <v>7117</v>
      </c>
      <c r="B1096" s="16" t="s">
        <v>2125</v>
      </c>
      <c r="C1096" s="16">
        <v>27.15</v>
      </c>
      <c r="D1096" s="15">
        <v>26.5</v>
      </c>
      <c r="E1096" s="16">
        <v>27.36</v>
      </c>
      <c r="F1096" s="16">
        <v>26.3</v>
      </c>
      <c r="G1096" s="16">
        <v>123787</v>
      </c>
      <c r="H1096" s="16" t="s">
        <v>8036</v>
      </c>
      <c r="I1096" s="16"/>
      <c r="J1096" s="16"/>
    </row>
    <row r="1097" spans="1:10">
      <c r="A1097" s="16">
        <v>7118</v>
      </c>
      <c r="B1097" s="16" t="s">
        <v>2126</v>
      </c>
      <c r="C1097" s="16" t="e">
        <v>#N/A</v>
      </c>
      <c r="D1097" s="15">
        <v>3.69</v>
      </c>
      <c r="E1097" s="16" t="e">
        <v>#N/A</v>
      </c>
      <c r="F1097" s="16" t="e">
        <v>#N/A</v>
      </c>
      <c r="G1097" s="16" t="e">
        <v>#N/A</v>
      </c>
      <c r="H1097" s="16" t="s">
        <v>8036</v>
      </c>
      <c r="I1097" s="16"/>
      <c r="J1097" s="16"/>
    </row>
    <row r="1098" spans="1:10">
      <c r="A1098" s="16">
        <v>7119</v>
      </c>
      <c r="B1098" s="16" t="s">
        <v>2127</v>
      </c>
      <c r="C1098" s="16">
        <v>81.19</v>
      </c>
      <c r="D1098" s="15">
        <v>82.19</v>
      </c>
      <c r="E1098" s="16">
        <v>82.46</v>
      </c>
      <c r="F1098" s="16">
        <v>81.19</v>
      </c>
      <c r="G1098" s="16">
        <v>44975</v>
      </c>
      <c r="H1098" s="16" t="s">
        <v>8385</v>
      </c>
      <c r="I1098" s="16"/>
      <c r="J1098" s="16"/>
    </row>
    <row r="1099" spans="1:10">
      <c r="A1099" s="16">
        <v>7121</v>
      </c>
      <c r="B1099" s="16" t="s">
        <v>4635</v>
      </c>
      <c r="C1099" s="16">
        <v>24.4</v>
      </c>
      <c r="D1099" s="15">
        <v>23.85</v>
      </c>
      <c r="E1099" s="16">
        <v>24.4</v>
      </c>
      <c r="F1099" s="16">
        <v>23.6</v>
      </c>
      <c r="G1099" s="16">
        <v>5814</v>
      </c>
      <c r="H1099" s="16" t="s">
        <v>8385</v>
      </c>
      <c r="I1099" s="16"/>
      <c r="J1099" s="16"/>
    </row>
    <row r="1100" spans="1:10">
      <c r="A1100" s="16">
        <v>7122</v>
      </c>
      <c r="B1100" s="16" t="s">
        <v>2128</v>
      </c>
      <c r="C1100" s="16" t="e">
        <v>#N/A</v>
      </c>
      <c r="D1100" s="15">
        <v>220.01</v>
      </c>
      <c r="E1100" s="16" t="e">
        <v>#N/A</v>
      </c>
      <c r="F1100" s="16" t="e">
        <v>#N/A</v>
      </c>
      <c r="G1100" s="16" t="e">
        <v>#N/A</v>
      </c>
      <c r="H1100" s="16" t="s">
        <v>8036</v>
      </c>
      <c r="I1100" s="16"/>
      <c r="J1100" s="16"/>
    </row>
    <row r="1101" spans="1:10">
      <c r="A1101" s="16">
        <v>7123</v>
      </c>
      <c r="B1101" s="16" t="s">
        <v>2129</v>
      </c>
      <c r="C1101" s="16">
        <v>18.7</v>
      </c>
      <c r="D1101" s="15">
        <v>18.8</v>
      </c>
      <c r="E1101" s="16">
        <v>18.8</v>
      </c>
      <c r="F1101" s="16">
        <v>18.45</v>
      </c>
      <c r="G1101" s="16">
        <v>70185</v>
      </c>
      <c r="H1101" s="16" t="s">
        <v>8036</v>
      </c>
      <c r="I1101" s="16"/>
      <c r="J1101" s="16"/>
    </row>
    <row r="1102" spans="1:10">
      <c r="A1102" s="16">
        <v>7124</v>
      </c>
      <c r="B1102" s="16" t="s">
        <v>4490</v>
      </c>
      <c r="C1102" s="16" t="e">
        <v>#N/A</v>
      </c>
      <c r="D1102" s="15">
        <v>39.5</v>
      </c>
      <c r="E1102" s="16" t="e">
        <v>#N/A</v>
      </c>
      <c r="F1102" s="16" t="e">
        <v>#N/A</v>
      </c>
      <c r="G1102" s="16" t="e">
        <v>#N/A</v>
      </c>
      <c r="H1102" s="16" t="s">
        <v>8036</v>
      </c>
      <c r="I1102" s="16"/>
      <c r="J1102" s="16"/>
    </row>
    <row r="1103" spans="1:10">
      <c r="A1103" s="16">
        <v>7129</v>
      </c>
      <c r="B1103" s="16" t="s">
        <v>2130</v>
      </c>
      <c r="C1103" s="16">
        <v>157.85</v>
      </c>
      <c r="D1103" s="15">
        <v>159.19999999999999</v>
      </c>
      <c r="E1103" s="16">
        <v>161.72499999999999</v>
      </c>
      <c r="F1103" s="16">
        <v>157.75</v>
      </c>
      <c r="G1103" s="16">
        <v>161345</v>
      </c>
      <c r="H1103" s="16" t="s">
        <v>8386</v>
      </c>
      <c r="I1103" s="16"/>
      <c r="J1103" s="16"/>
    </row>
    <row r="1104" spans="1:10">
      <c r="A1104" s="16">
        <v>7130</v>
      </c>
      <c r="B1104" s="16" t="s">
        <v>4496</v>
      </c>
      <c r="C1104" s="16" t="e">
        <v>#N/A</v>
      </c>
      <c r="D1104" s="15">
        <v>30.7</v>
      </c>
      <c r="E1104" s="16" t="e">
        <v>#N/A</v>
      </c>
      <c r="F1104" s="16" t="e">
        <v>#N/A</v>
      </c>
      <c r="G1104" s="16" t="e">
        <v>#N/A</v>
      </c>
      <c r="H1104" s="16" t="s">
        <v>8036</v>
      </c>
      <c r="I1104" s="16"/>
      <c r="J1104" s="16"/>
    </row>
    <row r="1105" spans="1:10">
      <c r="A1105" s="16">
        <v>7131</v>
      </c>
      <c r="B1105" s="16" t="s">
        <v>2131</v>
      </c>
      <c r="C1105" s="16">
        <v>54.63</v>
      </c>
      <c r="D1105" s="15">
        <v>54.63</v>
      </c>
      <c r="E1105" s="16">
        <v>54.84</v>
      </c>
      <c r="F1105" s="16">
        <v>53.98</v>
      </c>
      <c r="G1105" s="16">
        <v>90096</v>
      </c>
      <c r="H1105" s="16" t="s">
        <v>8036</v>
      </c>
      <c r="I1105" s="16"/>
      <c r="J1105" s="16"/>
    </row>
    <row r="1106" spans="1:10">
      <c r="A1106" s="16">
        <v>7132</v>
      </c>
      <c r="B1106" s="16" t="s">
        <v>2132</v>
      </c>
      <c r="C1106" s="16" t="e">
        <v>#N/A</v>
      </c>
      <c r="D1106" s="15">
        <v>37.049999999999997</v>
      </c>
      <c r="E1106" s="16" t="e">
        <v>#N/A</v>
      </c>
      <c r="F1106" s="16" t="e">
        <v>#N/A</v>
      </c>
      <c r="G1106" s="16" t="e">
        <v>#N/A</v>
      </c>
      <c r="H1106" s="16" t="s">
        <v>8035</v>
      </c>
      <c r="I1106" s="16"/>
      <c r="J1106" s="16"/>
    </row>
    <row r="1107" spans="1:10">
      <c r="A1107" s="16">
        <v>7134</v>
      </c>
      <c r="B1107" s="16" t="s">
        <v>4586</v>
      </c>
      <c r="C1107" s="16">
        <v>55.2</v>
      </c>
      <c r="D1107" s="15">
        <v>55.54</v>
      </c>
      <c r="E1107" s="16">
        <v>55.8</v>
      </c>
      <c r="F1107" s="16">
        <v>54.91</v>
      </c>
      <c r="G1107" s="16">
        <v>160340</v>
      </c>
      <c r="H1107" s="16" t="s">
        <v>8385</v>
      </c>
      <c r="I1107" s="16"/>
      <c r="J1107" s="16"/>
    </row>
    <row r="1108" spans="1:10">
      <c r="A1108" s="16">
        <v>7136</v>
      </c>
      <c r="B1108" s="16" t="s">
        <v>4554</v>
      </c>
      <c r="C1108" s="16">
        <v>14.55</v>
      </c>
      <c r="D1108" s="15">
        <v>14.2</v>
      </c>
      <c r="E1108" s="16">
        <v>14.55</v>
      </c>
      <c r="F1108" s="16">
        <v>14.1</v>
      </c>
      <c r="G1108" s="16">
        <v>29981</v>
      </c>
      <c r="H1108" s="16" t="s">
        <v>8036</v>
      </c>
      <c r="I1108" s="16"/>
      <c r="J1108" s="16"/>
    </row>
    <row r="1109" spans="1:10">
      <c r="A1109" s="16">
        <v>7137</v>
      </c>
      <c r="B1109" s="16" t="s">
        <v>4469</v>
      </c>
      <c r="C1109" s="16">
        <v>5.37</v>
      </c>
      <c r="D1109" s="15">
        <v>5.42</v>
      </c>
      <c r="E1109" s="16">
        <v>5.43</v>
      </c>
      <c r="F1109" s="16">
        <v>5.32</v>
      </c>
      <c r="G1109" s="16">
        <v>137753</v>
      </c>
      <c r="H1109" s="16" t="s">
        <v>8036</v>
      </c>
      <c r="I1109" s="16"/>
      <c r="J1109" s="16"/>
    </row>
    <row r="1110" spans="1:10">
      <c r="A1110" s="16">
        <v>7138</v>
      </c>
      <c r="B1110" s="16" t="s">
        <v>5299</v>
      </c>
      <c r="C1110" s="16" t="e">
        <v>#N/A</v>
      </c>
      <c r="D1110" s="15">
        <v>35.49</v>
      </c>
      <c r="E1110" s="16" t="e">
        <v>#N/A</v>
      </c>
      <c r="F1110" s="16" t="e">
        <v>#N/A</v>
      </c>
      <c r="G1110" s="16" t="e">
        <v>#N/A</v>
      </c>
      <c r="H1110" s="16" t="s">
        <v>8385</v>
      </c>
      <c r="I1110" s="16"/>
      <c r="J1110" s="16"/>
    </row>
    <row r="1111" spans="1:10">
      <c r="A1111" s="16">
        <v>7140</v>
      </c>
      <c r="B1111" s="16" t="s">
        <v>2133</v>
      </c>
      <c r="C1111" s="16">
        <v>66.78</v>
      </c>
      <c r="D1111" s="15">
        <v>64.17</v>
      </c>
      <c r="E1111" s="16">
        <v>66.78</v>
      </c>
      <c r="F1111" s="16">
        <v>63.19</v>
      </c>
      <c r="G1111" s="16">
        <v>48107</v>
      </c>
      <c r="H1111" s="16" t="s">
        <v>8036</v>
      </c>
      <c r="I1111" s="16"/>
      <c r="J1111" s="16"/>
    </row>
    <row r="1112" spans="1:10">
      <c r="A1112" s="16">
        <v>7141</v>
      </c>
      <c r="B1112" s="16" t="s">
        <v>2134</v>
      </c>
      <c r="C1112" s="16" t="e">
        <v>#N/A</v>
      </c>
      <c r="D1112" s="15">
        <v>58.32</v>
      </c>
      <c r="E1112" s="16" t="e">
        <v>#N/A</v>
      </c>
      <c r="F1112" s="16" t="e">
        <v>#N/A</v>
      </c>
      <c r="G1112" s="16" t="e">
        <v>#N/A</v>
      </c>
      <c r="H1112" s="16" t="s">
        <v>8036</v>
      </c>
      <c r="I1112" s="16"/>
      <c r="J1112" s="16"/>
    </row>
    <row r="1113" spans="1:10">
      <c r="A1113" s="16">
        <v>7142</v>
      </c>
      <c r="B1113" s="16" t="s">
        <v>5382</v>
      </c>
      <c r="C1113" s="16">
        <v>48.75</v>
      </c>
      <c r="D1113" s="15">
        <v>48</v>
      </c>
      <c r="E1113" s="16">
        <v>48.9</v>
      </c>
      <c r="F1113" s="16">
        <v>47.8</v>
      </c>
      <c r="G1113" s="16">
        <v>27902</v>
      </c>
      <c r="H1113" s="16" t="s">
        <v>8036</v>
      </c>
      <c r="I1113" s="16"/>
      <c r="J1113" s="16"/>
    </row>
    <row r="1114" spans="1:10">
      <c r="A1114" s="16">
        <v>7143</v>
      </c>
      <c r="B1114" s="16" t="s">
        <v>2135</v>
      </c>
      <c r="C1114" s="16">
        <v>472.6</v>
      </c>
      <c r="D1114" s="15">
        <v>477.58</v>
      </c>
      <c r="E1114" s="16">
        <v>482.71</v>
      </c>
      <c r="F1114" s="16">
        <v>466.38</v>
      </c>
      <c r="G1114" s="16">
        <v>206033</v>
      </c>
      <c r="H1114" s="16" t="s">
        <v>8036</v>
      </c>
      <c r="I1114" s="16"/>
      <c r="J1114" s="16"/>
    </row>
    <row r="1115" spans="1:10">
      <c r="A1115" s="16">
        <v>7144</v>
      </c>
      <c r="B1115" s="16" t="s">
        <v>4561</v>
      </c>
      <c r="C1115" s="16">
        <v>39.81</v>
      </c>
      <c r="D1115" s="15">
        <v>39.82</v>
      </c>
      <c r="E1115" s="16">
        <v>39.979999999999997</v>
      </c>
      <c r="F1115" s="16">
        <v>39.31</v>
      </c>
      <c r="G1115" s="16">
        <v>101699</v>
      </c>
      <c r="H1115" s="16" t="s">
        <v>8385</v>
      </c>
      <c r="I1115" s="16"/>
      <c r="J1115" s="16"/>
    </row>
    <row r="1116" spans="1:10">
      <c r="A1116" s="16">
        <v>7145</v>
      </c>
      <c r="B1116" s="16" t="s">
        <v>2136</v>
      </c>
      <c r="C1116" s="16">
        <v>95.65</v>
      </c>
      <c r="D1116" s="15">
        <v>95.5</v>
      </c>
      <c r="E1116" s="16">
        <v>95.95</v>
      </c>
      <c r="F1116" s="16">
        <v>94.35</v>
      </c>
      <c r="G1116" s="16">
        <v>24944</v>
      </c>
      <c r="H1116" s="16" t="s">
        <v>8386</v>
      </c>
      <c r="I1116" s="16"/>
      <c r="J1116" s="16"/>
    </row>
    <row r="1117" spans="1:10">
      <c r="A1117" s="16">
        <v>7146</v>
      </c>
      <c r="B1117" s="16" t="s">
        <v>5073</v>
      </c>
      <c r="C1117" s="16" t="e">
        <v>#N/A</v>
      </c>
      <c r="D1117" s="15">
        <v>27.95</v>
      </c>
      <c r="E1117" s="16" t="e">
        <v>#N/A</v>
      </c>
      <c r="F1117" s="16" t="e">
        <v>#N/A</v>
      </c>
      <c r="G1117" s="16" t="e">
        <v>#N/A</v>
      </c>
      <c r="H1117" s="16" t="s">
        <v>8386</v>
      </c>
      <c r="I1117" s="16"/>
      <c r="J1117" s="16"/>
    </row>
    <row r="1118" spans="1:10">
      <c r="A1118" s="16">
        <v>7147</v>
      </c>
      <c r="B1118" s="16" t="s">
        <v>2137</v>
      </c>
      <c r="C1118" s="16" t="e">
        <v>#N/A</v>
      </c>
      <c r="D1118" s="15">
        <v>82.38</v>
      </c>
      <c r="E1118" s="16" t="e">
        <v>#N/A</v>
      </c>
      <c r="F1118" s="16" t="e">
        <v>#N/A</v>
      </c>
      <c r="G1118" s="16" t="e">
        <v>#N/A</v>
      </c>
      <c r="H1118" s="16" t="s">
        <v>8036</v>
      </c>
      <c r="I1118" s="16"/>
      <c r="J1118" s="16"/>
    </row>
    <row r="1119" spans="1:10">
      <c r="A1119" s="16">
        <v>7148</v>
      </c>
      <c r="B1119" s="16" t="s">
        <v>2138</v>
      </c>
      <c r="C1119" s="16" t="e">
        <v>#N/A</v>
      </c>
      <c r="D1119" s="15">
        <v>90.29</v>
      </c>
      <c r="E1119" s="16" t="e">
        <v>#N/A</v>
      </c>
      <c r="F1119" s="16" t="e">
        <v>#N/A</v>
      </c>
      <c r="G1119" s="16" t="e">
        <v>#N/A</v>
      </c>
      <c r="H1119" s="16" t="s">
        <v>8036</v>
      </c>
      <c r="I1119" s="16"/>
      <c r="J1119" s="16"/>
    </row>
    <row r="1120" spans="1:10">
      <c r="A1120" s="16">
        <v>7149</v>
      </c>
      <c r="B1120" s="16" t="s">
        <v>2139</v>
      </c>
      <c r="C1120" s="16" t="e">
        <v>#N/A</v>
      </c>
      <c r="D1120" s="15">
        <v>8.48</v>
      </c>
      <c r="E1120" s="16" t="e">
        <v>#N/A</v>
      </c>
      <c r="F1120" s="16" t="e">
        <v>#N/A</v>
      </c>
      <c r="G1120" s="16" t="e">
        <v>#N/A</v>
      </c>
      <c r="H1120" s="16" t="s">
        <v>8036</v>
      </c>
      <c r="I1120" s="16"/>
      <c r="J1120" s="16"/>
    </row>
    <row r="1121" spans="1:10">
      <c r="A1121" s="16">
        <v>7150</v>
      </c>
      <c r="B1121" s="16" t="s">
        <v>4672</v>
      </c>
      <c r="C1121" s="16">
        <v>44.5</v>
      </c>
      <c r="D1121" s="15">
        <v>45.15</v>
      </c>
      <c r="E1121" s="16">
        <v>45.174999999999997</v>
      </c>
      <c r="F1121" s="16">
        <v>44.5</v>
      </c>
      <c r="G1121" s="16">
        <v>10959</v>
      </c>
      <c r="H1121" s="16" t="s">
        <v>8385</v>
      </c>
      <c r="I1121" s="16"/>
      <c r="J1121" s="16"/>
    </row>
    <row r="1122" spans="1:10">
      <c r="A1122" s="16">
        <v>7151</v>
      </c>
      <c r="B1122" s="16" t="s">
        <v>2140</v>
      </c>
      <c r="C1122" s="16">
        <v>50.65</v>
      </c>
      <c r="D1122" s="15">
        <v>51.7</v>
      </c>
      <c r="E1122" s="16">
        <v>51.8</v>
      </c>
      <c r="F1122" s="16">
        <v>50</v>
      </c>
      <c r="G1122" s="16">
        <v>191150</v>
      </c>
      <c r="H1122" s="16" t="s">
        <v>8035</v>
      </c>
      <c r="I1122" s="16"/>
      <c r="J1122" s="16"/>
    </row>
    <row r="1123" spans="1:10">
      <c r="A1123" s="16">
        <v>7152</v>
      </c>
      <c r="B1123" s="16" t="s">
        <v>2141</v>
      </c>
      <c r="C1123" s="16">
        <v>34.54</v>
      </c>
      <c r="D1123" s="15">
        <v>34.229999999999997</v>
      </c>
      <c r="E1123" s="16">
        <v>34.68</v>
      </c>
      <c r="F1123" s="16">
        <v>34.08</v>
      </c>
      <c r="G1123" s="16">
        <v>176406</v>
      </c>
      <c r="H1123" s="16" t="s">
        <v>8036</v>
      </c>
      <c r="I1123" s="16"/>
      <c r="J1123" s="16"/>
    </row>
    <row r="1124" spans="1:10">
      <c r="A1124" s="16">
        <v>7154</v>
      </c>
      <c r="B1124" s="16" t="s">
        <v>2142</v>
      </c>
      <c r="C1124" s="16">
        <v>15.2</v>
      </c>
      <c r="D1124" s="15">
        <v>15.13</v>
      </c>
      <c r="E1124" s="16">
        <v>15.25</v>
      </c>
      <c r="F1124" s="16">
        <v>15.02</v>
      </c>
      <c r="G1124" s="16">
        <v>186621</v>
      </c>
      <c r="H1124" s="16" t="s">
        <v>8036</v>
      </c>
      <c r="I1124" s="16"/>
      <c r="J1124" s="16"/>
    </row>
    <row r="1125" spans="1:10">
      <c r="A1125" s="16">
        <v>7156</v>
      </c>
      <c r="B1125" s="16" t="s">
        <v>5197</v>
      </c>
      <c r="C1125" s="16" t="e">
        <v>#N/A</v>
      </c>
      <c r="D1125" s="15">
        <v>11.18</v>
      </c>
      <c r="E1125" s="16" t="e">
        <v>#N/A</v>
      </c>
      <c r="F1125" s="16" t="e">
        <v>#N/A</v>
      </c>
      <c r="G1125" s="16" t="e">
        <v>#N/A</v>
      </c>
      <c r="H1125" s="16" t="s">
        <v>8036</v>
      </c>
      <c r="I1125" s="16"/>
      <c r="J1125" s="16"/>
    </row>
    <row r="1126" spans="1:10">
      <c r="A1126" s="16">
        <v>7159</v>
      </c>
      <c r="B1126" s="16" t="s">
        <v>4454</v>
      </c>
      <c r="C1126" s="16" t="e">
        <v>#N/A</v>
      </c>
      <c r="D1126" s="15">
        <v>61.85</v>
      </c>
      <c r="E1126" s="16" t="e">
        <v>#N/A</v>
      </c>
      <c r="F1126" s="16" t="e">
        <v>#N/A</v>
      </c>
      <c r="G1126" s="16" t="e">
        <v>#N/A</v>
      </c>
      <c r="H1126" s="16" t="s">
        <v>8386</v>
      </c>
      <c r="I1126" s="16"/>
      <c r="J1126" s="16"/>
    </row>
    <row r="1127" spans="1:10">
      <c r="A1127" s="16">
        <v>7161</v>
      </c>
      <c r="B1127" s="16" t="s">
        <v>5279</v>
      </c>
      <c r="C1127" s="16">
        <v>14.37</v>
      </c>
      <c r="D1127" s="15">
        <v>15.02</v>
      </c>
      <c r="E1127" s="16">
        <v>15.13</v>
      </c>
      <c r="F1127" s="16">
        <v>14.33</v>
      </c>
      <c r="G1127" s="16">
        <v>211687</v>
      </c>
      <c r="H1127" s="16" t="s">
        <v>8035</v>
      </c>
      <c r="I1127" s="16"/>
      <c r="J1127" s="16"/>
    </row>
    <row r="1128" spans="1:10">
      <c r="A1128" s="16">
        <v>7162</v>
      </c>
      <c r="B1128" s="16" t="s">
        <v>5302</v>
      </c>
      <c r="C1128" s="16">
        <v>40.25</v>
      </c>
      <c r="D1128" s="15">
        <v>41</v>
      </c>
      <c r="E1128" s="16">
        <v>41.1</v>
      </c>
      <c r="F1128" s="16">
        <v>40</v>
      </c>
      <c r="G1128" s="16">
        <v>35080</v>
      </c>
      <c r="H1128" s="16" t="s">
        <v>8036</v>
      </c>
      <c r="I1128" s="16"/>
      <c r="J1128" s="16"/>
    </row>
    <row r="1129" spans="1:10">
      <c r="A1129" s="16">
        <v>7164</v>
      </c>
      <c r="B1129" s="16" t="s">
        <v>2143</v>
      </c>
      <c r="C1129" s="16" t="e">
        <v>#N/A</v>
      </c>
      <c r="D1129" s="15">
        <v>420.18</v>
      </c>
      <c r="E1129" s="16" t="e">
        <v>#N/A</v>
      </c>
      <c r="F1129" s="16" t="e">
        <v>#N/A</v>
      </c>
      <c r="G1129" s="16" t="e">
        <v>#N/A</v>
      </c>
      <c r="H1129" s="16" t="s">
        <v>8385</v>
      </c>
      <c r="I1129" s="16"/>
      <c r="J1129" s="16"/>
    </row>
    <row r="1130" spans="1:10">
      <c r="A1130" s="16">
        <v>7166</v>
      </c>
      <c r="B1130" s="16" t="s">
        <v>2144</v>
      </c>
      <c r="C1130" s="16" t="e">
        <v>#N/A</v>
      </c>
      <c r="D1130" s="15">
        <v>59.35</v>
      </c>
      <c r="E1130" s="16" t="e">
        <v>#N/A</v>
      </c>
      <c r="F1130" s="16" t="e">
        <v>#N/A</v>
      </c>
      <c r="G1130" s="16" t="e">
        <v>#N/A</v>
      </c>
      <c r="H1130" s="16" t="s">
        <v>8036</v>
      </c>
      <c r="I1130" s="16"/>
      <c r="J1130" s="16"/>
    </row>
    <row r="1131" spans="1:10">
      <c r="A1131" s="16">
        <v>7167</v>
      </c>
      <c r="B1131" s="16" t="s">
        <v>2145</v>
      </c>
      <c r="C1131" s="16">
        <v>96.47</v>
      </c>
      <c r="D1131" s="15">
        <v>98.18</v>
      </c>
      <c r="E1131" s="16">
        <v>100.03</v>
      </c>
      <c r="F1131" s="16">
        <v>95.87</v>
      </c>
      <c r="G1131" s="16">
        <v>99922</v>
      </c>
      <c r="H1131" s="16" t="s">
        <v>8036</v>
      </c>
      <c r="I1131" s="16"/>
      <c r="J1131" s="16"/>
    </row>
    <row r="1132" spans="1:10">
      <c r="A1132" s="16">
        <v>7168</v>
      </c>
      <c r="B1132" s="16" t="s">
        <v>4663</v>
      </c>
      <c r="C1132" s="16" t="e">
        <v>#N/A</v>
      </c>
      <c r="D1132" s="15">
        <v>62.15</v>
      </c>
      <c r="E1132" s="16" t="e">
        <v>#N/A</v>
      </c>
      <c r="F1132" s="16" t="e">
        <v>#N/A</v>
      </c>
      <c r="G1132" s="16" t="e">
        <v>#N/A</v>
      </c>
      <c r="H1132" s="16" t="s">
        <v>8035</v>
      </c>
      <c r="I1132" s="16"/>
      <c r="J1132" s="16"/>
    </row>
    <row r="1133" spans="1:10">
      <c r="A1133" s="16">
        <v>7169</v>
      </c>
      <c r="B1133" s="16" t="s">
        <v>2146</v>
      </c>
      <c r="C1133" s="16" t="e">
        <v>#N/A</v>
      </c>
      <c r="D1133" s="15">
        <v>75.430000000000007</v>
      </c>
      <c r="E1133" s="16" t="e">
        <v>#N/A</v>
      </c>
      <c r="F1133" s="16" t="e">
        <v>#N/A</v>
      </c>
      <c r="G1133" s="16" t="e">
        <v>#N/A</v>
      </c>
      <c r="H1133" s="16" t="s">
        <v>8036</v>
      </c>
      <c r="I1133" s="16"/>
      <c r="J1133" s="16"/>
    </row>
    <row r="1134" spans="1:10">
      <c r="A1134" s="16">
        <v>7170</v>
      </c>
      <c r="B1134" s="16" t="s">
        <v>4516</v>
      </c>
      <c r="C1134" s="16">
        <v>36.799999999999997</v>
      </c>
      <c r="D1134" s="15">
        <v>36.549999999999997</v>
      </c>
      <c r="E1134" s="16">
        <v>36.85</v>
      </c>
      <c r="F1134" s="16">
        <v>36.049999999999997</v>
      </c>
      <c r="G1134" s="16">
        <v>22708</v>
      </c>
      <c r="H1134" s="16" t="s">
        <v>8386</v>
      </c>
      <c r="I1134" s="16"/>
      <c r="J1134" s="16"/>
    </row>
    <row r="1135" spans="1:10">
      <c r="A1135" s="16">
        <v>7171</v>
      </c>
      <c r="B1135" s="16" t="s">
        <v>4623</v>
      </c>
      <c r="C1135" s="16">
        <v>40.25</v>
      </c>
      <c r="D1135" s="15">
        <v>40.799999999999997</v>
      </c>
      <c r="E1135" s="16">
        <v>41.05</v>
      </c>
      <c r="F1135" s="16">
        <v>39.75</v>
      </c>
      <c r="G1135" s="16">
        <v>142887</v>
      </c>
      <c r="H1135" s="16" t="s">
        <v>8385</v>
      </c>
      <c r="I1135" s="16"/>
      <c r="J1135" s="16"/>
    </row>
    <row r="1136" spans="1:10">
      <c r="A1136" s="16">
        <v>7172</v>
      </c>
      <c r="B1136" s="16" t="s">
        <v>5350</v>
      </c>
      <c r="C1136" s="16">
        <v>14.15</v>
      </c>
      <c r="D1136" s="15">
        <v>14.15</v>
      </c>
      <c r="E1136" s="16">
        <v>14.175000000000001</v>
      </c>
      <c r="F1136" s="16">
        <v>14.15</v>
      </c>
      <c r="G1136" s="16">
        <v>116602</v>
      </c>
      <c r="H1136" s="16" t="s">
        <v>8036</v>
      </c>
      <c r="I1136" s="16"/>
      <c r="J1136" s="16"/>
    </row>
    <row r="1137" spans="1:10">
      <c r="A1137" s="16">
        <v>7173</v>
      </c>
      <c r="B1137" s="16" t="s">
        <v>4711</v>
      </c>
      <c r="C1137" s="16" t="e">
        <v>#N/A</v>
      </c>
      <c r="D1137" s="15">
        <v>40.049999999999997</v>
      </c>
      <c r="E1137" s="16" t="e">
        <v>#N/A</v>
      </c>
      <c r="F1137" s="16" t="e">
        <v>#N/A</v>
      </c>
      <c r="G1137" s="16" t="e">
        <v>#N/A</v>
      </c>
      <c r="H1137" s="16" t="s">
        <v>8035</v>
      </c>
      <c r="I1137" s="16"/>
      <c r="J1137" s="16"/>
    </row>
    <row r="1138" spans="1:10">
      <c r="A1138" s="16">
        <v>7174</v>
      </c>
      <c r="B1138" s="16" t="s">
        <v>5168</v>
      </c>
      <c r="C1138" s="16">
        <v>12.15</v>
      </c>
      <c r="D1138" s="15">
        <v>12.14</v>
      </c>
      <c r="E1138" s="16">
        <v>12.15</v>
      </c>
      <c r="F1138" s="16">
        <v>12.01</v>
      </c>
      <c r="G1138" s="16">
        <v>68461</v>
      </c>
      <c r="H1138" s="16" t="s">
        <v>8036</v>
      </c>
      <c r="I1138" s="16"/>
      <c r="J1138" s="16"/>
    </row>
    <row r="1139" spans="1:10">
      <c r="A1139" s="16">
        <v>7175</v>
      </c>
      <c r="B1139" s="16" t="s">
        <v>2147</v>
      </c>
      <c r="C1139" s="16">
        <v>18.649999999999999</v>
      </c>
      <c r="D1139" s="15">
        <v>18.7</v>
      </c>
      <c r="E1139" s="16">
        <v>18.850000000000001</v>
      </c>
      <c r="F1139" s="16">
        <v>18.375</v>
      </c>
      <c r="G1139" s="16">
        <v>271249</v>
      </c>
      <c r="H1139" s="16" t="s">
        <v>8035</v>
      </c>
      <c r="I1139" s="16"/>
      <c r="J1139" s="16"/>
    </row>
    <row r="1140" spans="1:10">
      <c r="A1140" s="16">
        <v>7176</v>
      </c>
      <c r="B1140" s="16" t="s">
        <v>4704</v>
      </c>
      <c r="C1140" s="16">
        <v>58.72</v>
      </c>
      <c r="D1140" s="15">
        <v>58.87</v>
      </c>
      <c r="E1140" s="16">
        <v>59.08</v>
      </c>
      <c r="F1140" s="16">
        <v>58.26</v>
      </c>
      <c r="G1140" s="16">
        <v>39857</v>
      </c>
      <c r="H1140" s="16" t="s">
        <v>8036</v>
      </c>
      <c r="I1140" s="16"/>
      <c r="J1140" s="16"/>
    </row>
    <row r="1141" spans="1:10">
      <c r="A1141" s="16">
        <v>7177</v>
      </c>
      <c r="B1141" s="16" t="s">
        <v>2148</v>
      </c>
      <c r="C1141" s="16">
        <v>33.44</v>
      </c>
      <c r="D1141" s="15">
        <v>33</v>
      </c>
      <c r="E1141" s="16">
        <v>33.450000000000003</v>
      </c>
      <c r="F1141" s="16">
        <v>32.630000000000003</v>
      </c>
      <c r="G1141" s="16">
        <v>252624</v>
      </c>
      <c r="H1141" s="16" t="s">
        <v>8036</v>
      </c>
      <c r="I1141" s="16"/>
      <c r="J1141" s="16"/>
    </row>
    <row r="1142" spans="1:10">
      <c r="A1142" s="16">
        <v>7178</v>
      </c>
      <c r="B1142" s="16" t="s">
        <v>2149</v>
      </c>
      <c r="C1142" s="16" t="e">
        <v>#N/A</v>
      </c>
      <c r="D1142" s="15">
        <v>11.07</v>
      </c>
      <c r="E1142" s="16" t="e">
        <v>#N/A</v>
      </c>
      <c r="F1142" s="16" t="e">
        <v>#N/A</v>
      </c>
      <c r="G1142" s="16" t="e">
        <v>#N/A</v>
      </c>
      <c r="H1142" s="16" t="s">
        <v>8036</v>
      </c>
      <c r="I1142" s="16"/>
      <c r="J1142" s="16"/>
    </row>
    <row r="1143" spans="1:10">
      <c r="A1143" s="16">
        <v>7179</v>
      </c>
      <c r="B1143" s="16" t="s">
        <v>2150</v>
      </c>
      <c r="C1143" s="16" t="e">
        <v>#N/A</v>
      </c>
      <c r="D1143" s="15">
        <v>25.25</v>
      </c>
      <c r="E1143" s="16" t="e">
        <v>#N/A</v>
      </c>
      <c r="F1143" s="16" t="e">
        <v>#N/A</v>
      </c>
      <c r="G1143" s="16" t="e">
        <v>#N/A</v>
      </c>
      <c r="H1143" s="16" t="s">
        <v>8036</v>
      </c>
      <c r="I1143" s="16"/>
      <c r="J1143" s="16"/>
    </row>
    <row r="1144" spans="1:10">
      <c r="A1144" s="16">
        <v>7180</v>
      </c>
      <c r="B1144" s="16" t="s">
        <v>4719</v>
      </c>
      <c r="C1144" s="16">
        <v>10</v>
      </c>
      <c r="D1144" s="15">
        <v>9.75</v>
      </c>
      <c r="E1144" s="16">
        <v>10</v>
      </c>
      <c r="F1144" s="16">
        <v>9.6999999999999993</v>
      </c>
      <c r="G1144" s="16">
        <v>15228</v>
      </c>
      <c r="H1144" s="16" t="s">
        <v>8035</v>
      </c>
      <c r="I1144" s="16"/>
      <c r="J1144" s="16"/>
    </row>
    <row r="1145" spans="1:10">
      <c r="A1145" s="16">
        <v>7185</v>
      </c>
      <c r="B1145" s="16" t="s">
        <v>4724</v>
      </c>
      <c r="C1145" s="16">
        <v>47.4</v>
      </c>
      <c r="D1145" s="15">
        <v>49.024999999999999</v>
      </c>
      <c r="E1145" s="16">
        <v>49.2</v>
      </c>
      <c r="F1145" s="16">
        <v>47.25</v>
      </c>
      <c r="G1145" s="16">
        <v>479961</v>
      </c>
      <c r="H1145" s="16" t="s">
        <v>8035</v>
      </c>
      <c r="I1145" s="16"/>
      <c r="J1145" s="16"/>
    </row>
    <row r="1146" spans="1:10">
      <c r="A1146" s="16">
        <v>7186</v>
      </c>
      <c r="B1146" s="16" t="s">
        <v>2151</v>
      </c>
      <c r="C1146" s="16" t="e">
        <v>#N/A</v>
      </c>
      <c r="D1146" s="15">
        <v>94.4</v>
      </c>
      <c r="E1146" s="16" t="e">
        <v>#N/A</v>
      </c>
      <c r="F1146" s="16" t="e">
        <v>#N/A</v>
      </c>
      <c r="G1146" s="16" t="e">
        <v>#N/A</v>
      </c>
      <c r="H1146" s="16" t="s">
        <v>8386</v>
      </c>
      <c r="I1146" s="16"/>
      <c r="J1146" s="16"/>
    </row>
    <row r="1147" spans="1:10">
      <c r="A1147" s="16">
        <v>7189</v>
      </c>
      <c r="B1147" s="16" t="s">
        <v>5357</v>
      </c>
      <c r="C1147" s="16">
        <v>36.950000000000003</v>
      </c>
      <c r="D1147" s="15">
        <v>36.65</v>
      </c>
      <c r="E1147" s="16">
        <v>36.950000000000003</v>
      </c>
      <c r="F1147" s="16">
        <v>36.549999999999997</v>
      </c>
      <c r="G1147" s="16">
        <v>41014</v>
      </c>
      <c r="H1147" s="16" t="s">
        <v>8036</v>
      </c>
      <c r="I1147" s="16"/>
      <c r="J1147" s="16"/>
    </row>
    <row r="1148" spans="1:10">
      <c r="A1148" s="16">
        <v>7192</v>
      </c>
      <c r="B1148" s="16" t="s">
        <v>4729</v>
      </c>
      <c r="C1148" s="16" t="e">
        <v>#N/A</v>
      </c>
      <c r="D1148" s="15">
        <v>20.5</v>
      </c>
      <c r="E1148" s="16" t="e">
        <v>#N/A</v>
      </c>
      <c r="F1148" s="16" t="e">
        <v>#N/A</v>
      </c>
      <c r="G1148" s="16" t="e">
        <v>#N/A</v>
      </c>
      <c r="H1148" s="16" t="s">
        <v>8385</v>
      </c>
      <c r="I1148" s="16"/>
      <c r="J1148" s="16"/>
    </row>
    <row r="1149" spans="1:10">
      <c r="A1149" s="16">
        <v>7193</v>
      </c>
      <c r="B1149" s="16" t="s">
        <v>2152</v>
      </c>
      <c r="C1149" s="16" t="e">
        <v>#N/A</v>
      </c>
      <c r="D1149" s="15">
        <v>28.11</v>
      </c>
      <c r="E1149" s="16" t="e">
        <v>#N/A</v>
      </c>
      <c r="F1149" s="16" t="e">
        <v>#N/A</v>
      </c>
      <c r="G1149" s="16" t="e">
        <v>#N/A</v>
      </c>
      <c r="H1149" s="16" t="s">
        <v>8036</v>
      </c>
      <c r="I1149" s="16"/>
      <c r="J1149" s="16"/>
    </row>
    <row r="1150" spans="1:10">
      <c r="A1150" s="16">
        <v>7194</v>
      </c>
      <c r="B1150" s="16" t="s">
        <v>5256</v>
      </c>
      <c r="C1150" s="16">
        <v>25.64</v>
      </c>
      <c r="D1150" s="15">
        <v>25.77</v>
      </c>
      <c r="E1150" s="16">
        <v>25.98</v>
      </c>
      <c r="F1150" s="16">
        <v>25.19</v>
      </c>
      <c r="G1150" s="16">
        <v>230459</v>
      </c>
      <c r="H1150" s="16" t="s">
        <v>8385</v>
      </c>
      <c r="I1150" s="16"/>
      <c r="J1150" s="16"/>
    </row>
    <row r="1151" spans="1:10">
      <c r="A1151" s="16">
        <v>7196</v>
      </c>
      <c r="B1151" s="16" t="s">
        <v>4728</v>
      </c>
      <c r="C1151" s="16" t="e">
        <v>#N/A</v>
      </c>
      <c r="D1151" s="15">
        <v>32.65</v>
      </c>
      <c r="E1151" s="16" t="e">
        <v>#N/A</v>
      </c>
      <c r="F1151" s="16" t="e">
        <v>#N/A</v>
      </c>
      <c r="G1151" s="16" t="e">
        <v>#N/A</v>
      </c>
      <c r="H1151" s="16" t="s">
        <v>8036</v>
      </c>
      <c r="I1151" s="16"/>
      <c r="J1151" s="16"/>
    </row>
    <row r="1152" spans="1:10">
      <c r="A1152" s="16">
        <v>7198</v>
      </c>
      <c r="B1152" s="16" t="s">
        <v>2153</v>
      </c>
      <c r="C1152" s="16" t="e">
        <v>#N/A</v>
      </c>
      <c r="D1152" s="15">
        <v>37.549999999999997</v>
      </c>
      <c r="E1152" s="16" t="e">
        <v>#N/A</v>
      </c>
      <c r="F1152" s="16" t="e">
        <v>#N/A</v>
      </c>
      <c r="G1152" s="16" t="e">
        <v>#N/A</v>
      </c>
      <c r="H1152" s="16" t="s">
        <v>8035</v>
      </c>
      <c r="I1152" s="16"/>
      <c r="J1152" s="16"/>
    </row>
    <row r="1153" spans="1:10">
      <c r="A1153" s="16">
        <v>7199</v>
      </c>
      <c r="B1153" s="16" t="s">
        <v>4609</v>
      </c>
      <c r="C1153" s="16">
        <v>37.75</v>
      </c>
      <c r="D1153" s="15">
        <v>37.700000000000003</v>
      </c>
      <c r="E1153" s="16">
        <v>37.950000000000003</v>
      </c>
      <c r="F1153" s="16">
        <v>37.25</v>
      </c>
      <c r="G1153" s="16">
        <v>76745</v>
      </c>
      <c r="H1153" s="16" t="s">
        <v>8035</v>
      </c>
      <c r="I1153" s="16"/>
      <c r="J1153" s="16"/>
    </row>
    <row r="1154" spans="1:10">
      <c r="A1154" s="16">
        <v>7200</v>
      </c>
      <c r="B1154" s="16" t="s">
        <v>2154</v>
      </c>
      <c r="C1154" s="16">
        <v>24.04</v>
      </c>
      <c r="D1154" s="15">
        <v>24.13</v>
      </c>
      <c r="E1154" s="16">
        <v>24.29</v>
      </c>
      <c r="F1154" s="16">
        <v>23.6</v>
      </c>
      <c r="G1154" s="16">
        <v>889053</v>
      </c>
      <c r="H1154" s="16" t="s">
        <v>8385</v>
      </c>
      <c r="I1154" s="16"/>
      <c r="J1154" s="16"/>
    </row>
    <row r="1155" spans="1:10">
      <c r="A1155" s="16">
        <v>7201</v>
      </c>
      <c r="B1155" s="16" t="s">
        <v>4751</v>
      </c>
      <c r="C1155" s="16" t="e">
        <v>#N/A</v>
      </c>
      <c r="D1155" s="15">
        <v>34.1</v>
      </c>
      <c r="E1155" s="16" t="e">
        <v>#N/A</v>
      </c>
      <c r="F1155" s="16" t="e">
        <v>#N/A</v>
      </c>
      <c r="G1155" s="16" t="e">
        <v>#N/A</v>
      </c>
      <c r="H1155" s="16" t="s">
        <v>8035</v>
      </c>
      <c r="I1155" s="16"/>
      <c r="J1155" s="16"/>
    </row>
    <row r="1156" spans="1:10">
      <c r="A1156" s="16">
        <v>7203</v>
      </c>
      <c r="B1156" s="16" t="s">
        <v>4748</v>
      </c>
      <c r="C1156" s="16">
        <v>63.25</v>
      </c>
      <c r="D1156" s="15">
        <v>63.75</v>
      </c>
      <c r="E1156" s="16">
        <v>64.05</v>
      </c>
      <c r="F1156" s="16">
        <v>62.6</v>
      </c>
      <c r="G1156" s="16">
        <v>40888</v>
      </c>
      <c r="H1156" s="16" t="s">
        <v>8385</v>
      </c>
      <c r="I1156" s="16"/>
      <c r="J1156" s="16"/>
    </row>
    <row r="1157" spans="1:10">
      <c r="A1157" s="16">
        <v>7205</v>
      </c>
      <c r="B1157" s="16" t="s">
        <v>4771</v>
      </c>
      <c r="C1157" s="16">
        <v>37.35</v>
      </c>
      <c r="D1157" s="15">
        <v>37.299999999999997</v>
      </c>
      <c r="E1157" s="16">
        <v>37.35</v>
      </c>
      <c r="F1157" s="16">
        <v>36.950000000000003</v>
      </c>
      <c r="G1157" s="16">
        <v>40805</v>
      </c>
      <c r="H1157" s="16" t="s">
        <v>8385</v>
      </c>
      <c r="I1157" s="16"/>
      <c r="J1157" s="16"/>
    </row>
    <row r="1158" spans="1:10">
      <c r="A1158" s="16">
        <v>7208</v>
      </c>
      <c r="B1158" s="16" t="s">
        <v>2155</v>
      </c>
      <c r="C1158" s="16" t="e">
        <v>#N/A</v>
      </c>
      <c r="D1158" s="15">
        <v>102.14</v>
      </c>
      <c r="E1158" s="16" t="e">
        <v>#N/A</v>
      </c>
      <c r="F1158" s="16" t="e">
        <v>#N/A</v>
      </c>
      <c r="G1158" s="16" t="e">
        <v>#N/A</v>
      </c>
      <c r="H1158" s="16" t="s">
        <v>8035</v>
      </c>
      <c r="I1158" s="16"/>
      <c r="J1158" s="16"/>
    </row>
    <row r="1159" spans="1:10">
      <c r="A1159" s="16">
        <v>7209</v>
      </c>
      <c r="B1159" s="16" t="s">
        <v>2156</v>
      </c>
      <c r="C1159" s="16">
        <v>89.05</v>
      </c>
      <c r="D1159" s="15">
        <v>89.2</v>
      </c>
      <c r="E1159" s="16">
        <v>89.25</v>
      </c>
      <c r="F1159" s="16">
        <v>87.9</v>
      </c>
      <c r="G1159" s="16">
        <v>69029</v>
      </c>
      <c r="H1159" s="16" t="s">
        <v>8036</v>
      </c>
      <c r="I1159" s="16"/>
      <c r="J1159" s="16"/>
    </row>
    <row r="1160" spans="1:10">
      <c r="A1160" s="16">
        <v>7211</v>
      </c>
      <c r="B1160" s="16" t="s">
        <v>2157</v>
      </c>
      <c r="C1160" s="16">
        <v>115.42</v>
      </c>
      <c r="D1160" s="15">
        <v>116.54</v>
      </c>
      <c r="E1160" s="16">
        <v>117.62</v>
      </c>
      <c r="F1160" s="16">
        <v>114.77</v>
      </c>
      <c r="G1160" s="16">
        <v>56210</v>
      </c>
      <c r="H1160" s="16" t="s">
        <v>8036</v>
      </c>
      <c r="I1160" s="16"/>
      <c r="J1160" s="16"/>
    </row>
    <row r="1161" spans="1:10">
      <c r="A1161" s="16">
        <v>7213</v>
      </c>
      <c r="B1161" s="16" t="s">
        <v>2158</v>
      </c>
      <c r="C1161" s="16">
        <v>9.6</v>
      </c>
      <c r="D1161" s="15">
        <v>9.5500000000000007</v>
      </c>
      <c r="E1161" s="16">
        <v>9.75</v>
      </c>
      <c r="F1161" s="16">
        <v>9.25</v>
      </c>
      <c r="G1161" s="16">
        <v>466900</v>
      </c>
      <c r="H1161" s="16" t="s">
        <v>8036</v>
      </c>
      <c r="I1161" s="16"/>
      <c r="J1161" s="16"/>
    </row>
    <row r="1162" spans="1:10">
      <c r="A1162" s="16">
        <v>7214</v>
      </c>
      <c r="B1162" s="16" t="s">
        <v>4819</v>
      </c>
      <c r="C1162" s="16">
        <v>17.72</v>
      </c>
      <c r="D1162" s="15">
        <v>17.43</v>
      </c>
      <c r="E1162" s="16">
        <v>17.72</v>
      </c>
      <c r="F1162" s="16">
        <v>17.38</v>
      </c>
      <c r="G1162" s="16">
        <v>46295</v>
      </c>
      <c r="H1162" s="16" t="s">
        <v>8036</v>
      </c>
      <c r="I1162" s="16"/>
      <c r="J1162" s="16"/>
    </row>
    <row r="1163" spans="1:10">
      <c r="A1163" s="16">
        <v>7215</v>
      </c>
      <c r="B1163" s="16" t="s">
        <v>2159</v>
      </c>
      <c r="C1163" s="16">
        <v>72.13</v>
      </c>
      <c r="D1163" s="15">
        <v>71.69</v>
      </c>
      <c r="E1163" s="16">
        <v>72.16</v>
      </c>
      <c r="F1163" s="16">
        <v>71.31</v>
      </c>
      <c r="G1163" s="16">
        <v>128801</v>
      </c>
      <c r="H1163" s="16" t="s">
        <v>8385</v>
      </c>
      <c r="I1163" s="16"/>
      <c r="J1163" s="16"/>
    </row>
    <row r="1164" spans="1:10">
      <c r="A1164" s="16">
        <v>7216</v>
      </c>
      <c r="B1164" s="16" t="s">
        <v>5075</v>
      </c>
      <c r="C1164" s="16" t="e">
        <v>#N/A</v>
      </c>
      <c r="D1164" s="15">
        <v>53</v>
      </c>
      <c r="E1164" s="16" t="e">
        <v>#N/A</v>
      </c>
      <c r="F1164" s="16" t="e">
        <v>#N/A</v>
      </c>
      <c r="G1164" s="16" t="e">
        <v>#N/A</v>
      </c>
      <c r="H1164" s="16" t="s">
        <v>8036</v>
      </c>
      <c r="I1164" s="16"/>
      <c r="J1164" s="16"/>
    </row>
    <row r="1165" spans="1:10">
      <c r="A1165" s="16">
        <v>7217</v>
      </c>
      <c r="B1165" s="16" t="s">
        <v>5188</v>
      </c>
      <c r="C1165" s="16" t="e">
        <v>#N/A</v>
      </c>
      <c r="D1165" s="15">
        <v>54.93</v>
      </c>
      <c r="E1165" s="16" t="e">
        <v>#N/A</v>
      </c>
      <c r="F1165" s="16" t="e">
        <v>#N/A</v>
      </c>
      <c r="G1165" s="16" t="e">
        <v>#N/A</v>
      </c>
      <c r="H1165" s="16" t="s">
        <v>8385</v>
      </c>
      <c r="I1165" s="16"/>
      <c r="J1165" s="16"/>
    </row>
    <row r="1166" spans="1:10">
      <c r="A1166" s="16">
        <v>7218</v>
      </c>
      <c r="B1166" s="16" t="s">
        <v>2160</v>
      </c>
      <c r="C1166" s="16" t="e">
        <v>#N/A</v>
      </c>
      <c r="D1166" s="15">
        <v>28.89</v>
      </c>
      <c r="E1166" s="16" t="e">
        <v>#N/A</v>
      </c>
      <c r="F1166" s="16" t="e">
        <v>#N/A</v>
      </c>
      <c r="G1166" s="16" t="e">
        <v>#N/A</v>
      </c>
      <c r="H1166" s="16" t="s">
        <v>8036</v>
      </c>
      <c r="I1166" s="16"/>
      <c r="J1166" s="16"/>
    </row>
    <row r="1167" spans="1:10">
      <c r="A1167" s="16">
        <v>7219</v>
      </c>
      <c r="B1167" s="16" t="s">
        <v>2161</v>
      </c>
      <c r="C1167" s="16">
        <v>31.54</v>
      </c>
      <c r="D1167" s="15">
        <v>31.44</v>
      </c>
      <c r="E1167" s="16">
        <v>31.82</v>
      </c>
      <c r="F1167" s="16">
        <v>31.35</v>
      </c>
      <c r="G1167" s="16">
        <v>1052943</v>
      </c>
      <c r="H1167" s="16" t="s">
        <v>8035</v>
      </c>
      <c r="I1167" s="16"/>
      <c r="J1167" s="16"/>
    </row>
    <row r="1168" spans="1:10">
      <c r="A1168" s="16">
        <v>7221</v>
      </c>
      <c r="B1168" s="16" t="s">
        <v>2162</v>
      </c>
      <c r="C1168" s="16" t="e">
        <v>#N/A</v>
      </c>
      <c r="D1168" s="15">
        <v>104.46</v>
      </c>
      <c r="E1168" s="16" t="e">
        <v>#N/A</v>
      </c>
      <c r="F1168" s="16" t="e">
        <v>#N/A</v>
      </c>
      <c r="G1168" s="16" t="e">
        <v>#N/A</v>
      </c>
      <c r="H1168" s="16" t="s">
        <v>8386</v>
      </c>
      <c r="I1168" s="16"/>
      <c r="J1168" s="16"/>
    </row>
    <row r="1169" spans="1:10">
      <c r="A1169" s="16">
        <v>7225</v>
      </c>
      <c r="B1169" s="16" t="s">
        <v>2163</v>
      </c>
      <c r="C1169" s="16" t="e">
        <v>#N/A</v>
      </c>
      <c r="D1169" s="15">
        <v>68.25</v>
      </c>
      <c r="E1169" s="16" t="e">
        <v>#N/A</v>
      </c>
      <c r="F1169" s="16" t="e">
        <v>#N/A</v>
      </c>
      <c r="G1169" s="16" t="e">
        <v>#N/A</v>
      </c>
      <c r="H1169" s="16" t="s">
        <v>8035</v>
      </c>
      <c r="I1169" s="16"/>
      <c r="J1169" s="16"/>
    </row>
    <row r="1170" spans="1:10">
      <c r="A1170" s="16">
        <v>7226</v>
      </c>
      <c r="B1170" s="16" t="s">
        <v>2164</v>
      </c>
      <c r="C1170" s="16">
        <v>49.7</v>
      </c>
      <c r="D1170" s="15">
        <v>50.8</v>
      </c>
      <c r="E1170" s="16">
        <v>50.92</v>
      </c>
      <c r="F1170" s="16">
        <v>49.7</v>
      </c>
      <c r="G1170" s="16">
        <v>310323</v>
      </c>
      <c r="H1170" s="16" t="s">
        <v>8036</v>
      </c>
      <c r="I1170" s="16"/>
      <c r="J1170" s="16"/>
    </row>
    <row r="1171" spans="1:10">
      <c r="A1171" s="16">
        <v>7227</v>
      </c>
      <c r="B1171" s="16" t="s">
        <v>2165</v>
      </c>
      <c r="C1171" s="16">
        <v>514.42999999999995</v>
      </c>
      <c r="D1171" s="15">
        <v>513.71</v>
      </c>
      <c r="E1171" s="16">
        <v>519.41</v>
      </c>
      <c r="F1171" s="16">
        <v>513.65</v>
      </c>
      <c r="G1171" s="16">
        <v>44348</v>
      </c>
      <c r="H1171" s="16" t="s">
        <v>8036</v>
      </c>
      <c r="I1171" s="16"/>
      <c r="J1171" s="16"/>
    </row>
    <row r="1172" spans="1:10">
      <c r="A1172" s="16">
        <v>7231</v>
      </c>
      <c r="B1172" s="16" t="s">
        <v>4900</v>
      </c>
      <c r="C1172" s="16" t="e">
        <v>#N/A</v>
      </c>
      <c r="D1172" s="15">
        <v>54.1</v>
      </c>
      <c r="E1172" s="16" t="e">
        <v>#N/A</v>
      </c>
      <c r="F1172" s="16" t="e">
        <v>#N/A</v>
      </c>
      <c r="G1172" s="16" t="e">
        <v>#N/A</v>
      </c>
      <c r="H1172" s="16" t="s">
        <v>8035</v>
      </c>
      <c r="I1172" s="16"/>
      <c r="J1172" s="16"/>
    </row>
    <row r="1173" spans="1:10">
      <c r="A1173" s="16">
        <v>7232</v>
      </c>
      <c r="B1173" s="16" t="s">
        <v>4896</v>
      </c>
      <c r="C1173" s="16" t="e">
        <v>#N/A</v>
      </c>
      <c r="D1173" s="15">
        <v>38.64</v>
      </c>
      <c r="E1173" s="16" t="e">
        <v>#N/A</v>
      </c>
      <c r="F1173" s="16" t="e">
        <v>#N/A</v>
      </c>
      <c r="G1173" s="16" t="e">
        <v>#N/A</v>
      </c>
      <c r="H1173" s="16" t="s">
        <v>8035</v>
      </c>
      <c r="I1173" s="16"/>
      <c r="J1173" s="16"/>
    </row>
    <row r="1174" spans="1:10">
      <c r="A1174" s="16">
        <v>7233</v>
      </c>
      <c r="B1174" s="16" t="s">
        <v>4901</v>
      </c>
      <c r="C1174" s="16" t="e">
        <v>#N/A</v>
      </c>
      <c r="D1174" s="15">
        <v>62.32</v>
      </c>
      <c r="E1174" s="16" t="e">
        <v>#N/A</v>
      </c>
      <c r="F1174" s="16" t="e">
        <v>#N/A</v>
      </c>
      <c r="G1174" s="16" t="e">
        <v>#N/A</v>
      </c>
      <c r="H1174" s="16" t="s">
        <v>8035</v>
      </c>
      <c r="I1174" s="16"/>
      <c r="J1174" s="16"/>
    </row>
    <row r="1175" spans="1:10">
      <c r="A1175" s="16">
        <v>7234</v>
      </c>
      <c r="B1175" s="16" t="s">
        <v>2166</v>
      </c>
      <c r="C1175" s="16" t="e">
        <v>#N/A</v>
      </c>
      <c r="D1175" s="15">
        <v>467.5</v>
      </c>
      <c r="E1175" s="16" t="e">
        <v>#N/A</v>
      </c>
      <c r="F1175" s="16" t="e">
        <v>#N/A</v>
      </c>
      <c r="G1175" s="16" t="e">
        <v>#N/A</v>
      </c>
      <c r="H1175" s="16" t="s">
        <v>8036</v>
      </c>
      <c r="I1175" s="16"/>
      <c r="J1175" s="16"/>
    </row>
    <row r="1176" spans="1:10">
      <c r="A1176" s="16">
        <v>7238</v>
      </c>
      <c r="B1176" s="16" t="s">
        <v>2167</v>
      </c>
      <c r="C1176" s="16">
        <v>53.45</v>
      </c>
      <c r="D1176" s="15">
        <v>54.5</v>
      </c>
      <c r="E1176" s="16">
        <v>55.8</v>
      </c>
      <c r="F1176" s="16">
        <v>53.35</v>
      </c>
      <c r="G1176" s="16">
        <v>289049</v>
      </c>
      <c r="H1176" s="16" t="s">
        <v>8035</v>
      </c>
      <c r="I1176" s="16"/>
      <c r="J1176" s="16"/>
    </row>
    <row r="1177" spans="1:10">
      <c r="A1177" s="16">
        <v>7239</v>
      </c>
      <c r="B1177" s="16" t="s">
        <v>2168</v>
      </c>
      <c r="C1177" s="16">
        <v>20.5</v>
      </c>
      <c r="D1177" s="15">
        <v>20.7</v>
      </c>
      <c r="E1177" s="16">
        <v>20.75</v>
      </c>
      <c r="F1177" s="16">
        <v>20.399999999999999</v>
      </c>
      <c r="G1177" s="16">
        <v>24062</v>
      </c>
      <c r="H1177" s="16" t="s">
        <v>8036</v>
      </c>
      <c r="I1177" s="16"/>
      <c r="J1177" s="16"/>
    </row>
    <row r="1178" spans="1:10">
      <c r="A1178" s="16">
        <v>7240</v>
      </c>
      <c r="B1178" s="16" t="s">
        <v>2169</v>
      </c>
      <c r="C1178" s="16" t="e">
        <v>#N/A</v>
      </c>
      <c r="D1178" s="15">
        <v>58.82</v>
      </c>
      <c r="E1178" s="16" t="e">
        <v>#N/A</v>
      </c>
      <c r="F1178" s="16" t="e">
        <v>#N/A</v>
      </c>
      <c r="G1178" s="16" t="e">
        <v>#N/A</v>
      </c>
      <c r="H1178" s="16" t="s">
        <v>8036</v>
      </c>
      <c r="I1178" s="16"/>
      <c r="J1178" s="16"/>
    </row>
    <row r="1179" spans="1:10">
      <c r="A1179" s="16">
        <v>7241</v>
      </c>
      <c r="B1179" s="16" t="s">
        <v>2170</v>
      </c>
      <c r="C1179" s="16">
        <v>32.9</v>
      </c>
      <c r="D1179" s="15">
        <v>33.58</v>
      </c>
      <c r="E1179" s="16">
        <v>33.6</v>
      </c>
      <c r="F1179" s="16">
        <v>32.619999999999997</v>
      </c>
      <c r="G1179" s="16">
        <v>193258</v>
      </c>
      <c r="H1179" s="16" t="s">
        <v>8036</v>
      </c>
      <c r="I1179" s="16"/>
      <c r="J1179" s="16"/>
    </row>
    <row r="1180" spans="1:10">
      <c r="A1180" s="16">
        <v>7242</v>
      </c>
      <c r="B1180" s="16" t="s">
        <v>4477</v>
      </c>
      <c r="C1180" s="16">
        <v>33.03</v>
      </c>
      <c r="D1180" s="15">
        <v>32.69</v>
      </c>
      <c r="E1180" s="16">
        <v>33.130000000000003</v>
      </c>
      <c r="F1180" s="16">
        <v>32.61</v>
      </c>
      <c r="G1180" s="16">
        <v>725933</v>
      </c>
      <c r="H1180" s="16" t="s">
        <v>8036</v>
      </c>
      <c r="I1180" s="16"/>
      <c r="J1180" s="16"/>
    </row>
    <row r="1181" spans="1:10">
      <c r="A1181" s="16">
        <v>7243</v>
      </c>
      <c r="B1181" s="16" t="s">
        <v>2171</v>
      </c>
      <c r="C1181" s="16" t="e">
        <v>#N/A</v>
      </c>
      <c r="D1181" s="15">
        <v>28.85</v>
      </c>
      <c r="E1181" s="16" t="e">
        <v>#N/A</v>
      </c>
      <c r="F1181" s="16" t="e">
        <v>#N/A</v>
      </c>
      <c r="G1181" s="16" t="e">
        <v>#N/A</v>
      </c>
      <c r="H1181" s="16" t="s">
        <v>8036</v>
      </c>
      <c r="I1181" s="16"/>
      <c r="J1181" s="16"/>
    </row>
    <row r="1182" spans="1:10">
      <c r="A1182" s="16">
        <v>7244</v>
      </c>
      <c r="B1182" s="16" t="s">
        <v>5018</v>
      </c>
      <c r="C1182" s="16">
        <v>41.45</v>
      </c>
      <c r="D1182" s="15">
        <v>42</v>
      </c>
      <c r="E1182" s="16">
        <v>42</v>
      </c>
      <c r="F1182" s="16">
        <v>41.2</v>
      </c>
      <c r="G1182" s="16">
        <v>39468</v>
      </c>
      <c r="H1182" s="16" t="s">
        <v>8385</v>
      </c>
      <c r="I1182" s="16"/>
      <c r="J1182" s="16"/>
    </row>
    <row r="1183" spans="1:10">
      <c r="A1183" s="16">
        <v>7245</v>
      </c>
      <c r="B1183" s="16" t="s">
        <v>4920</v>
      </c>
      <c r="C1183" s="16" t="e">
        <v>#N/A</v>
      </c>
      <c r="D1183" s="15">
        <v>17.100000000000001</v>
      </c>
      <c r="E1183" s="16" t="e">
        <v>#N/A</v>
      </c>
      <c r="F1183" s="16" t="e">
        <v>#N/A</v>
      </c>
      <c r="G1183" s="16" t="e">
        <v>#N/A</v>
      </c>
      <c r="H1183" s="16" t="s">
        <v>8386</v>
      </c>
      <c r="I1183" s="16"/>
      <c r="J1183" s="16"/>
    </row>
    <row r="1184" spans="1:10">
      <c r="A1184" s="16">
        <v>7249</v>
      </c>
      <c r="B1184" s="16" t="s">
        <v>4504</v>
      </c>
      <c r="C1184" s="16" t="e">
        <v>#N/A</v>
      </c>
      <c r="D1184" s="15">
        <v>48.15</v>
      </c>
      <c r="E1184" s="16" t="e">
        <v>#N/A</v>
      </c>
      <c r="F1184" s="16" t="e">
        <v>#N/A</v>
      </c>
      <c r="G1184" s="16" t="e">
        <v>#N/A</v>
      </c>
      <c r="H1184" s="16" t="s">
        <v>8035</v>
      </c>
      <c r="I1184" s="16"/>
      <c r="J1184" s="16"/>
    </row>
    <row r="1185" spans="1:10">
      <c r="A1185" s="16">
        <v>7250</v>
      </c>
      <c r="B1185" s="16" t="s">
        <v>2172</v>
      </c>
      <c r="C1185" s="16">
        <v>49.79</v>
      </c>
      <c r="D1185" s="15">
        <v>50.05</v>
      </c>
      <c r="E1185" s="16">
        <v>50.43</v>
      </c>
      <c r="F1185" s="16">
        <v>49.15</v>
      </c>
      <c r="G1185" s="16">
        <v>297932</v>
      </c>
      <c r="H1185" s="16" t="s">
        <v>8035</v>
      </c>
      <c r="I1185" s="16"/>
      <c r="J1185" s="16"/>
    </row>
    <row r="1186" spans="1:10">
      <c r="A1186" s="16">
        <v>7252</v>
      </c>
      <c r="B1186" s="16" t="s">
        <v>5543</v>
      </c>
      <c r="C1186" s="16" t="e">
        <v>#N/A</v>
      </c>
      <c r="D1186" s="15">
        <v>3</v>
      </c>
      <c r="E1186" s="16" t="e">
        <v>#N/A</v>
      </c>
      <c r="F1186" s="16" t="e">
        <v>#N/A</v>
      </c>
      <c r="G1186" s="16" t="e">
        <v>#N/A</v>
      </c>
      <c r="H1186" s="16" t="s">
        <v>8036</v>
      </c>
      <c r="I1186" s="16"/>
      <c r="J1186" s="16"/>
    </row>
    <row r="1187" spans="1:10">
      <c r="A1187" s="16">
        <v>7253</v>
      </c>
      <c r="B1187" s="16" t="s">
        <v>2173</v>
      </c>
      <c r="C1187" s="16" t="e">
        <v>#N/A</v>
      </c>
      <c r="D1187" s="15">
        <v>14.13</v>
      </c>
      <c r="E1187" s="16" t="e">
        <v>#N/A</v>
      </c>
      <c r="F1187" s="16" t="e">
        <v>#N/A</v>
      </c>
      <c r="G1187" s="16" t="e">
        <v>#N/A</v>
      </c>
      <c r="H1187" s="16" t="s">
        <v>8036</v>
      </c>
      <c r="I1187" s="16"/>
      <c r="J1187" s="16"/>
    </row>
    <row r="1188" spans="1:10">
      <c r="A1188" s="16">
        <v>7254</v>
      </c>
      <c r="B1188" s="16" t="s">
        <v>2174</v>
      </c>
      <c r="C1188" s="16">
        <v>20.7</v>
      </c>
      <c r="D1188" s="15">
        <v>20.079999999999998</v>
      </c>
      <c r="E1188" s="16">
        <v>20.7</v>
      </c>
      <c r="F1188" s="16">
        <v>19.940000000000001</v>
      </c>
      <c r="G1188" s="16">
        <v>34254</v>
      </c>
      <c r="H1188" s="16" t="s">
        <v>8035</v>
      </c>
      <c r="I1188" s="16"/>
      <c r="J1188" s="16"/>
    </row>
    <row r="1189" spans="1:10">
      <c r="A1189" s="16">
        <v>7256</v>
      </c>
      <c r="B1189" s="16" t="s">
        <v>4592</v>
      </c>
      <c r="C1189" s="16" t="e">
        <v>#N/A</v>
      </c>
      <c r="D1189" s="15">
        <v>61.7</v>
      </c>
      <c r="E1189" s="16" t="e">
        <v>#N/A</v>
      </c>
      <c r="F1189" s="16" t="e">
        <v>#N/A</v>
      </c>
      <c r="G1189" s="16" t="e">
        <v>#N/A</v>
      </c>
      <c r="H1189" s="16" t="s">
        <v>8036</v>
      </c>
      <c r="I1189" s="16"/>
      <c r="J1189" s="16"/>
    </row>
    <row r="1190" spans="1:10">
      <c r="A1190" s="16">
        <v>7257</v>
      </c>
      <c r="B1190" s="16" t="s">
        <v>2175</v>
      </c>
      <c r="C1190" s="16">
        <v>23.65</v>
      </c>
      <c r="D1190" s="15">
        <v>23.55</v>
      </c>
      <c r="E1190" s="16">
        <v>23.7</v>
      </c>
      <c r="F1190" s="16">
        <v>23.3</v>
      </c>
      <c r="G1190" s="16">
        <v>25394</v>
      </c>
      <c r="H1190" s="16" t="s">
        <v>8036</v>
      </c>
      <c r="I1190" s="16"/>
      <c r="J1190" s="16"/>
    </row>
    <row r="1191" spans="1:10">
      <c r="A1191" s="16">
        <v>7258</v>
      </c>
      <c r="B1191" s="16" t="s">
        <v>4934</v>
      </c>
      <c r="C1191" s="16">
        <v>64.5</v>
      </c>
      <c r="D1191" s="15">
        <v>64.349999999999994</v>
      </c>
      <c r="E1191" s="16">
        <v>65</v>
      </c>
      <c r="F1191" s="16">
        <v>63.55</v>
      </c>
      <c r="G1191" s="16">
        <v>112476</v>
      </c>
      <c r="H1191" s="16" t="s">
        <v>8035</v>
      </c>
      <c r="I1191" s="16"/>
      <c r="J1191" s="16"/>
    </row>
    <row r="1192" spans="1:10">
      <c r="A1192" s="16">
        <v>7260</v>
      </c>
      <c r="B1192" s="16" t="s">
        <v>5869</v>
      </c>
      <c r="C1192" s="16">
        <v>2.35</v>
      </c>
      <c r="D1192" s="15">
        <v>2.35</v>
      </c>
      <c r="E1192" s="16">
        <v>2.37</v>
      </c>
      <c r="F1192" s="16">
        <v>2.33</v>
      </c>
      <c r="G1192" s="16">
        <v>24267</v>
      </c>
      <c r="H1192" s="16" t="s">
        <v>8036</v>
      </c>
      <c r="I1192" s="16"/>
      <c r="J1192" s="16"/>
    </row>
    <row r="1193" spans="1:10">
      <c r="A1193" s="16">
        <v>7261</v>
      </c>
      <c r="B1193" s="16" t="s">
        <v>2176</v>
      </c>
      <c r="C1193" s="16">
        <v>62.15</v>
      </c>
      <c r="D1193" s="15">
        <v>61.7</v>
      </c>
      <c r="E1193" s="16">
        <v>62.15</v>
      </c>
      <c r="F1193" s="16">
        <v>61.45</v>
      </c>
      <c r="G1193" s="16">
        <v>27203</v>
      </c>
      <c r="H1193" s="16" t="s">
        <v>8036</v>
      </c>
      <c r="I1193" s="16"/>
      <c r="J1193" s="16"/>
    </row>
    <row r="1194" spans="1:10">
      <c r="A1194" s="16">
        <v>7262</v>
      </c>
      <c r="B1194" s="16" t="s">
        <v>2177</v>
      </c>
      <c r="C1194" s="16" t="e">
        <v>#N/A</v>
      </c>
      <c r="D1194" s="15">
        <v>17.350000000000001</v>
      </c>
      <c r="E1194" s="16" t="e">
        <v>#N/A</v>
      </c>
      <c r="F1194" s="16" t="e">
        <v>#N/A</v>
      </c>
      <c r="G1194" s="16" t="e">
        <v>#N/A</v>
      </c>
      <c r="H1194" s="16" t="s">
        <v>8035</v>
      </c>
      <c r="I1194" s="16"/>
      <c r="J1194" s="16"/>
    </row>
    <row r="1195" spans="1:10">
      <c r="A1195" s="16">
        <v>7263</v>
      </c>
      <c r="B1195" s="16" t="s">
        <v>4962</v>
      </c>
      <c r="C1195" s="16" t="e">
        <v>#N/A</v>
      </c>
      <c r="D1195" s="15">
        <v>122.68</v>
      </c>
      <c r="E1195" s="16" t="e">
        <v>#N/A</v>
      </c>
      <c r="F1195" s="16" t="e">
        <v>#N/A</v>
      </c>
      <c r="G1195" s="16" t="e">
        <v>#N/A</v>
      </c>
      <c r="H1195" s="16" t="s">
        <v>8036</v>
      </c>
      <c r="I1195" s="16"/>
      <c r="J1195" s="16"/>
    </row>
    <row r="1196" spans="1:10">
      <c r="A1196" s="16">
        <v>7265</v>
      </c>
      <c r="B1196" s="16" t="s">
        <v>2178</v>
      </c>
      <c r="C1196" s="16" t="e">
        <v>#N/A</v>
      </c>
      <c r="D1196" s="15">
        <v>126.02</v>
      </c>
      <c r="E1196" s="16" t="e">
        <v>#N/A</v>
      </c>
      <c r="F1196" s="16" t="e">
        <v>#N/A</v>
      </c>
      <c r="G1196" s="16" t="e">
        <v>#N/A</v>
      </c>
      <c r="H1196" s="16" t="s">
        <v>8036</v>
      </c>
      <c r="I1196" s="16"/>
      <c r="J1196" s="16"/>
    </row>
    <row r="1197" spans="1:10">
      <c r="A1197" s="16">
        <v>7267</v>
      </c>
      <c r="B1197" s="16" t="s">
        <v>2179</v>
      </c>
      <c r="C1197" s="16">
        <v>144.1</v>
      </c>
      <c r="D1197" s="15">
        <v>144.19999999999999</v>
      </c>
      <c r="E1197" s="16">
        <v>146.1</v>
      </c>
      <c r="F1197" s="16">
        <v>142.25</v>
      </c>
      <c r="G1197" s="16">
        <v>57914</v>
      </c>
      <c r="H1197" s="16" t="s">
        <v>8036</v>
      </c>
      <c r="I1197" s="16"/>
      <c r="J1197" s="16"/>
    </row>
    <row r="1198" spans="1:10">
      <c r="A1198" s="16">
        <v>7268</v>
      </c>
      <c r="B1198" s="16" t="s">
        <v>2180</v>
      </c>
      <c r="C1198" s="16">
        <v>32.58</v>
      </c>
      <c r="D1198" s="15">
        <v>32.15</v>
      </c>
      <c r="E1198" s="16">
        <v>32.58</v>
      </c>
      <c r="F1198" s="16">
        <v>32.134999999999998</v>
      </c>
      <c r="G1198" s="16">
        <v>482652</v>
      </c>
      <c r="H1198" s="16" t="s">
        <v>8036</v>
      </c>
      <c r="I1198" s="16"/>
      <c r="J1198" s="16"/>
    </row>
    <row r="1199" spans="1:10">
      <c r="A1199" s="16">
        <v>7269</v>
      </c>
      <c r="B1199" s="16" t="s">
        <v>5058</v>
      </c>
      <c r="C1199" s="16">
        <v>85.43</v>
      </c>
      <c r="D1199" s="15">
        <v>85.38</v>
      </c>
      <c r="E1199" s="16">
        <v>85.92</v>
      </c>
      <c r="F1199" s="16">
        <v>84.64</v>
      </c>
      <c r="G1199" s="16">
        <v>43424</v>
      </c>
      <c r="H1199" s="16" t="s">
        <v>8036</v>
      </c>
      <c r="I1199" s="16"/>
      <c r="J1199" s="16"/>
    </row>
    <row r="1200" spans="1:10">
      <c r="A1200" s="16">
        <v>7270</v>
      </c>
      <c r="B1200" s="16" t="s">
        <v>8391</v>
      </c>
      <c r="C1200" s="16" t="e">
        <v>#N/A</v>
      </c>
      <c r="D1200" s="15">
        <v>25.7</v>
      </c>
      <c r="E1200" s="16" t="e">
        <v>#N/A</v>
      </c>
      <c r="F1200" s="16" t="e">
        <v>#N/A</v>
      </c>
      <c r="G1200" s="16" t="e">
        <v>#N/A</v>
      </c>
      <c r="H1200" s="16" t="s">
        <v>8035</v>
      </c>
      <c r="I1200" s="16"/>
      <c r="J1200" s="16"/>
    </row>
    <row r="1201" spans="1:10">
      <c r="A1201" s="16">
        <v>7271</v>
      </c>
      <c r="B1201" s="16" t="s">
        <v>2181</v>
      </c>
      <c r="C1201" s="16" t="e">
        <v>#N/A</v>
      </c>
      <c r="D1201" s="15">
        <v>49.64</v>
      </c>
      <c r="E1201" s="16" t="e">
        <v>#N/A</v>
      </c>
      <c r="F1201" s="16" t="e">
        <v>#N/A</v>
      </c>
      <c r="G1201" s="16" t="e">
        <v>#N/A</v>
      </c>
      <c r="H1201" s="16" t="s">
        <v>8036</v>
      </c>
      <c r="I1201" s="16"/>
      <c r="J1201" s="16"/>
    </row>
    <row r="1202" spans="1:10">
      <c r="A1202" s="16">
        <v>7272</v>
      </c>
      <c r="B1202" s="16" t="s">
        <v>5032</v>
      </c>
      <c r="C1202" s="16">
        <v>55</v>
      </c>
      <c r="D1202" s="15">
        <v>54.45</v>
      </c>
      <c r="E1202" s="16">
        <v>55</v>
      </c>
      <c r="F1202" s="16">
        <v>54.1</v>
      </c>
      <c r="G1202" s="16">
        <v>41610</v>
      </c>
      <c r="H1202" s="16" t="s">
        <v>8385</v>
      </c>
      <c r="I1202" s="16"/>
      <c r="J1202" s="16"/>
    </row>
    <row r="1203" spans="1:10">
      <c r="A1203" s="16">
        <v>7273</v>
      </c>
      <c r="B1203" s="16" t="s">
        <v>5028</v>
      </c>
      <c r="C1203" s="16">
        <v>6.2</v>
      </c>
      <c r="D1203" s="15">
        <v>6.25</v>
      </c>
      <c r="E1203" s="16">
        <v>6.2750000000000004</v>
      </c>
      <c r="F1203" s="16">
        <v>6.15</v>
      </c>
      <c r="G1203" s="16">
        <v>34514</v>
      </c>
      <c r="H1203" s="16" t="s">
        <v>8035</v>
      </c>
      <c r="I1203" s="16"/>
      <c r="J1203" s="16"/>
    </row>
    <row r="1204" spans="1:10">
      <c r="A1204" s="16">
        <v>7274</v>
      </c>
      <c r="B1204" s="16" t="s">
        <v>2182</v>
      </c>
      <c r="C1204" s="16">
        <v>105.14</v>
      </c>
      <c r="D1204" s="15">
        <v>105.6</v>
      </c>
      <c r="E1204" s="16">
        <v>105.78</v>
      </c>
      <c r="F1204" s="16">
        <v>104.89</v>
      </c>
      <c r="G1204" s="16">
        <v>112419</v>
      </c>
      <c r="H1204" s="16" t="s">
        <v>8036</v>
      </c>
      <c r="I1204" s="16"/>
      <c r="J1204" s="16"/>
    </row>
    <row r="1205" spans="1:10">
      <c r="A1205" s="16">
        <v>7277</v>
      </c>
      <c r="B1205" s="16" t="s">
        <v>2183</v>
      </c>
      <c r="C1205" s="16">
        <v>108.68</v>
      </c>
      <c r="D1205" s="15">
        <v>109.38</v>
      </c>
      <c r="E1205" s="16">
        <v>109.89</v>
      </c>
      <c r="F1205" s="16">
        <v>107.83</v>
      </c>
      <c r="G1205" s="16">
        <v>46370</v>
      </c>
      <c r="H1205" s="16" t="s">
        <v>8036</v>
      </c>
      <c r="I1205" s="16"/>
      <c r="J1205" s="16"/>
    </row>
    <row r="1206" spans="1:10">
      <c r="A1206" s="16">
        <v>7278</v>
      </c>
      <c r="B1206" s="16" t="s">
        <v>5047</v>
      </c>
      <c r="C1206" s="16">
        <v>8.35</v>
      </c>
      <c r="D1206" s="15">
        <v>8.5</v>
      </c>
      <c r="E1206" s="16">
        <v>8.5749999999999993</v>
      </c>
      <c r="F1206" s="16">
        <v>8.125</v>
      </c>
      <c r="G1206" s="16">
        <v>31494</v>
      </c>
      <c r="H1206" s="16" t="s">
        <v>8035</v>
      </c>
      <c r="I1206" s="16"/>
      <c r="J1206" s="16"/>
    </row>
    <row r="1207" spans="1:10">
      <c r="A1207" s="16">
        <v>7279</v>
      </c>
      <c r="B1207" s="16" t="s">
        <v>2184</v>
      </c>
      <c r="C1207" s="16" t="e">
        <v>#N/A</v>
      </c>
      <c r="D1207" s="15">
        <v>2.86</v>
      </c>
      <c r="E1207" s="16" t="e">
        <v>#N/A</v>
      </c>
      <c r="F1207" s="16" t="e">
        <v>#N/A</v>
      </c>
      <c r="G1207" s="16" t="e">
        <v>#N/A</v>
      </c>
      <c r="H1207" s="16" t="s">
        <v>8036</v>
      </c>
      <c r="I1207" s="16"/>
      <c r="J1207" s="16"/>
    </row>
    <row r="1208" spans="1:10">
      <c r="A1208" s="16">
        <v>7280</v>
      </c>
      <c r="B1208" s="16" t="s">
        <v>5012</v>
      </c>
      <c r="C1208" s="16">
        <v>36.15</v>
      </c>
      <c r="D1208" s="15">
        <v>36.26</v>
      </c>
      <c r="E1208" s="16">
        <v>36.630000000000003</v>
      </c>
      <c r="F1208" s="16">
        <v>35.950000000000003</v>
      </c>
      <c r="G1208" s="16">
        <v>23160</v>
      </c>
      <c r="H1208" s="16" t="s">
        <v>8385</v>
      </c>
      <c r="I1208" s="16"/>
      <c r="J1208" s="16"/>
    </row>
    <row r="1209" spans="1:10">
      <c r="A1209" s="16">
        <v>7288</v>
      </c>
      <c r="B1209" s="16" t="s">
        <v>5080</v>
      </c>
      <c r="C1209" s="16">
        <v>83.69</v>
      </c>
      <c r="D1209" s="15">
        <v>82.44</v>
      </c>
      <c r="E1209" s="16">
        <v>83.69</v>
      </c>
      <c r="F1209" s="16">
        <v>81.87</v>
      </c>
      <c r="G1209" s="16">
        <v>5073</v>
      </c>
      <c r="H1209" s="16" t="s">
        <v>8036</v>
      </c>
      <c r="I1209" s="16"/>
      <c r="J1209" s="16"/>
    </row>
    <row r="1210" spans="1:10">
      <c r="A1210" s="16">
        <v>7293</v>
      </c>
      <c r="B1210" s="16" t="s">
        <v>4668</v>
      </c>
      <c r="C1210" s="16">
        <v>33.409999999999997</v>
      </c>
      <c r="D1210" s="15">
        <v>33.6</v>
      </c>
      <c r="E1210" s="16">
        <v>33.799999999999997</v>
      </c>
      <c r="F1210" s="16">
        <v>33.119999999999997</v>
      </c>
      <c r="G1210" s="16">
        <v>113395</v>
      </c>
      <c r="H1210" s="16" t="s">
        <v>8035</v>
      </c>
      <c r="I1210" s="16"/>
      <c r="J1210" s="16"/>
    </row>
    <row r="1211" spans="1:10">
      <c r="A1211" s="16">
        <v>7294</v>
      </c>
      <c r="B1211" s="16" t="s">
        <v>5083</v>
      </c>
      <c r="C1211" s="16">
        <v>31.35</v>
      </c>
      <c r="D1211" s="15">
        <v>31.35</v>
      </c>
      <c r="E1211" s="16">
        <v>31.6</v>
      </c>
      <c r="F1211" s="16">
        <v>31.15</v>
      </c>
      <c r="G1211" s="16">
        <v>13973</v>
      </c>
      <c r="H1211" s="16" t="s">
        <v>8385</v>
      </c>
      <c r="I1211" s="16"/>
      <c r="J1211" s="16"/>
    </row>
    <row r="1212" spans="1:10">
      <c r="A1212" s="16">
        <v>7295</v>
      </c>
      <c r="B1212" s="16" t="s">
        <v>2185</v>
      </c>
      <c r="C1212" s="16" t="e">
        <v>#N/A</v>
      </c>
      <c r="D1212" s="15">
        <v>16.829999999999998</v>
      </c>
      <c r="E1212" s="16" t="e">
        <v>#N/A</v>
      </c>
      <c r="F1212" s="16" t="e">
        <v>#N/A</v>
      </c>
      <c r="G1212" s="16" t="e">
        <v>#N/A</v>
      </c>
      <c r="H1212" s="16" t="s">
        <v>8385</v>
      </c>
      <c r="I1212" s="16"/>
      <c r="J1212" s="16"/>
    </row>
    <row r="1213" spans="1:10">
      <c r="A1213" s="16">
        <v>7296</v>
      </c>
      <c r="B1213" s="16" t="s">
        <v>2186</v>
      </c>
      <c r="C1213" s="16" t="e">
        <v>#N/A</v>
      </c>
      <c r="D1213" s="15">
        <v>3.2</v>
      </c>
      <c r="E1213" s="16" t="e">
        <v>#N/A</v>
      </c>
      <c r="F1213" s="16" t="e">
        <v>#N/A</v>
      </c>
      <c r="G1213" s="16" t="e">
        <v>#N/A</v>
      </c>
      <c r="H1213" s="16" t="s">
        <v>8385</v>
      </c>
      <c r="I1213" s="16"/>
      <c r="J1213" s="16"/>
    </row>
    <row r="1214" spans="1:10">
      <c r="A1214" s="16">
        <v>7298</v>
      </c>
      <c r="B1214" s="16" t="s">
        <v>2187</v>
      </c>
      <c r="C1214" s="16">
        <v>163.22999999999999</v>
      </c>
      <c r="D1214" s="15">
        <v>163.77000000000001</v>
      </c>
      <c r="E1214" s="16">
        <v>164.39</v>
      </c>
      <c r="F1214" s="16">
        <v>162.52000000000001</v>
      </c>
      <c r="G1214" s="16">
        <v>56185</v>
      </c>
      <c r="H1214" s="16" t="s">
        <v>8036</v>
      </c>
      <c r="I1214" s="16"/>
      <c r="J1214" s="16"/>
    </row>
    <row r="1215" spans="1:10">
      <c r="A1215" s="16">
        <v>7299</v>
      </c>
      <c r="B1215" s="16" t="s">
        <v>2188</v>
      </c>
      <c r="C1215" s="16" t="e">
        <v>#N/A</v>
      </c>
      <c r="D1215" s="15">
        <v>21.17</v>
      </c>
      <c r="E1215" s="16" t="e">
        <v>#N/A</v>
      </c>
      <c r="F1215" s="16" t="e">
        <v>#N/A</v>
      </c>
      <c r="G1215" s="16" t="e">
        <v>#N/A</v>
      </c>
      <c r="H1215" s="16" t="s">
        <v>8036</v>
      </c>
      <c r="I1215" s="16"/>
      <c r="J1215" s="16"/>
    </row>
    <row r="1216" spans="1:10">
      <c r="A1216" s="16">
        <v>7300</v>
      </c>
      <c r="B1216" s="16" t="s">
        <v>4618</v>
      </c>
      <c r="C1216" s="16">
        <v>19.78</v>
      </c>
      <c r="D1216" s="15">
        <v>19.98</v>
      </c>
      <c r="E1216" s="16">
        <v>20.11</v>
      </c>
      <c r="F1216" s="16">
        <v>19.649999999999999</v>
      </c>
      <c r="G1216" s="16">
        <v>36847</v>
      </c>
      <c r="H1216" s="16" t="s">
        <v>8036</v>
      </c>
      <c r="I1216" s="16"/>
      <c r="J1216" s="16"/>
    </row>
    <row r="1217" spans="1:10">
      <c r="A1217" s="16">
        <v>7302</v>
      </c>
      <c r="B1217" s="16" t="s">
        <v>5095</v>
      </c>
      <c r="C1217" s="16">
        <v>69.400000000000006</v>
      </c>
      <c r="D1217" s="15">
        <v>71.8</v>
      </c>
      <c r="E1217" s="16">
        <v>71.8</v>
      </c>
      <c r="F1217" s="16">
        <v>69.3</v>
      </c>
      <c r="G1217" s="16">
        <v>27226</v>
      </c>
      <c r="H1217" s="16" t="s">
        <v>8385</v>
      </c>
      <c r="I1217" s="16"/>
      <c r="J1217" s="16"/>
    </row>
    <row r="1218" spans="1:10">
      <c r="A1218" s="16">
        <v>7303</v>
      </c>
      <c r="B1218" s="16" t="s">
        <v>5099</v>
      </c>
      <c r="C1218" s="16">
        <v>73.03</v>
      </c>
      <c r="D1218" s="15">
        <v>73.45</v>
      </c>
      <c r="E1218" s="16">
        <v>74.09</v>
      </c>
      <c r="F1218" s="16">
        <v>72.03</v>
      </c>
      <c r="G1218" s="16">
        <v>90851</v>
      </c>
      <c r="H1218" s="16" t="s">
        <v>8035</v>
      </c>
      <c r="I1218" s="16"/>
      <c r="J1218" s="16"/>
    </row>
    <row r="1219" spans="1:10">
      <c r="A1219" s="16">
        <v>7304</v>
      </c>
      <c r="B1219" s="16" t="s">
        <v>2189</v>
      </c>
      <c r="C1219" s="16">
        <v>125.7</v>
      </c>
      <c r="D1219" s="15">
        <v>123</v>
      </c>
      <c r="E1219" s="16">
        <v>125.71</v>
      </c>
      <c r="F1219" s="16">
        <v>122.03</v>
      </c>
      <c r="G1219" s="16">
        <v>198572</v>
      </c>
      <c r="H1219" s="16" t="s">
        <v>8035</v>
      </c>
      <c r="I1219" s="16"/>
      <c r="J1219" s="16"/>
    </row>
    <row r="1220" spans="1:10">
      <c r="A1220" s="16">
        <v>7305</v>
      </c>
      <c r="B1220" s="16" t="s">
        <v>2190</v>
      </c>
      <c r="C1220" s="16">
        <v>11.85</v>
      </c>
      <c r="D1220" s="15">
        <v>11.95</v>
      </c>
      <c r="E1220" s="16">
        <v>12</v>
      </c>
      <c r="F1220" s="16">
        <v>11.725</v>
      </c>
      <c r="G1220" s="16">
        <v>423064</v>
      </c>
      <c r="H1220" s="16" t="s">
        <v>8036</v>
      </c>
      <c r="I1220" s="16"/>
      <c r="J1220" s="16"/>
    </row>
    <row r="1221" spans="1:10">
      <c r="A1221" s="16">
        <v>7306</v>
      </c>
      <c r="B1221" s="16" t="s">
        <v>2191</v>
      </c>
      <c r="C1221" s="16">
        <v>84.26</v>
      </c>
      <c r="D1221" s="15">
        <v>82.37</v>
      </c>
      <c r="E1221" s="16">
        <v>84.26</v>
      </c>
      <c r="F1221" s="16">
        <v>82.35</v>
      </c>
      <c r="G1221" s="16">
        <v>169998</v>
      </c>
      <c r="H1221" s="16" t="s">
        <v>8036</v>
      </c>
      <c r="I1221" s="16"/>
      <c r="J1221" s="16"/>
    </row>
    <row r="1222" spans="1:10">
      <c r="A1222" s="16">
        <v>7307</v>
      </c>
      <c r="B1222" s="16" t="s">
        <v>4630</v>
      </c>
      <c r="C1222" s="16">
        <v>44.5</v>
      </c>
      <c r="D1222" s="15">
        <v>44.35</v>
      </c>
      <c r="E1222" s="16">
        <v>44.5</v>
      </c>
      <c r="F1222" s="16">
        <v>43.8</v>
      </c>
      <c r="G1222" s="16">
        <v>19578</v>
      </c>
      <c r="H1222" s="16" t="s">
        <v>8035</v>
      </c>
      <c r="I1222" s="16"/>
      <c r="J1222" s="16"/>
    </row>
    <row r="1223" spans="1:10">
      <c r="A1223" s="16">
        <v>7309</v>
      </c>
      <c r="B1223" s="16" t="s">
        <v>2192</v>
      </c>
      <c r="C1223" s="16">
        <v>138.83000000000001</v>
      </c>
      <c r="D1223" s="15">
        <v>138.41</v>
      </c>
      <c r="E1223" s="16">
        <v>138.83000000000001</v>
      </c>
      <c r="F1223" s="16">
        <v>136.51</v>
      </c>
      <c r="G1223" s="16">
        <v>54835</v>
      </c>
      <c r="H1223" s="16" t="s">
        <v>8036</v>
      </c>
      <c r="I1223" s="16"/>
      <c r="J1223" s="16"/>
    </row>
    <row r="1224" spans="1:10">
      <c r="A1224" s="16">
        <v>7310</v>
      </c>
      <c r="B1224" s="16" t="s">
        <v>2193</v>
      </c>
      <c r="C1224" s="16" t="e">
        <v>#N/A</v>
      </c>
      <c r="D1224" s="15">
        <v>93.2</v>
      </c>
      <c r="E1224" s="16" t="e">
        <v>#N/A</v>
      </c>
      <c r="F1224" s="16" t="e">
        <v>#N/A</v>
      </c>
      <c r="G1224" s="16" t="e">
        <v>#N/A</v>
      </c>
      <c r="H1224" s="16" t="s">
        <v>8036</v>
      </c>
      <c r="I1224" s="16"/>
      <c r="J1224" s="16"/>
    </row>
    <row r="1225" spans="1:10">
      <c r="A1225" s="16">
        <v>7311</v>
      </c>
      <c r="B1225" s="16" t="s">
        <v>2194</v>
      </c>
      <c r="C1225" s="16">
        <v>101.67</v>
      </c>
      <c r="D1225" s="15">
        <v>103.44</v>
      </c>
      <c r="E1225" s="16">
        <v>103.9</v>
      </c>
      <c r="F1225" s="16">
        <v>101.42</v>
      </c>
      <c r="G1225" s="16">
        <v>85880</v>
      </c>
      <c r="H1225" s="16" t="s">
        <v>8036</v>
      </c>
      <c r="I1225" s="16"/>
      <c r="J1225" s="16"/>
    </row>
    <row r="1226" spans="1:10">
      <c r="A1226" s="16">
        <v>7313</v>
      </c>
      <c r="B1226" s="16" t="s">
        <v>4922</v>
      </c>
      <c r="C1226" s="16">
        <v>22.79</v>
      </c>
      <c r="D1226" s="15">
        <v>23</v>
      </c>
      <c r="E1226" s="16">
        <v>24</v>
      </c>
      <c r="F1226" s="16">
        <v>22.71</v>
      </c>
      <c r="G1226" s="16">
        <v>153433</v>
      </c>
      <c r="H1226" s="16" t="s">
        <v>8386</v>
      </c>
      <c r="I1226" s="16"/>
      <c r="J1226" s="16"/>
    </row>
    <row r="1227" spans="1:10">
      <c r="A1227" s="16">
        <v>7315</v>
      </c>
      <c r="B1227" s="16" t="s">
        <v>2195</v>
      </c>
      <c r="C1227" s="16">
        <v>18.05</v>
      </c>
      <c r="D1227" s="15">
        <v>17.899999999999999</v>
      </c>
      <c r="E1227" s="16">
        <v>18.05</v>
      </c>
      <c r="F1227" s="16">
        <v>17.55</v>
      </c>
      <c r="G1227" s="16">
        <v>78649</v>
      </c>
      <c r="H1227" s="16" t="s">
        <v>8035</v>
      </c>
      <c r="I1227" s="16"/>
      <c r="J1227" s="16"/>
    </row>
    <row r="1228" spans="1:10">
      <c r="A1228" s="16">
        <v>7322</v>
      </c>
      <c r="B1228" s="16" t="s">
        <v>5785</v>
      </c>
      <c r="C1228" s="16" t="e">
        <v>#N/A</v>
      </c>
      <c r="D1228" s="15">
        <v>29.69</v>
      </c>
      <c r="E1228" s="16" t="e">
        <v>#N/A</v>
      </c>
      <c r="F1228" s="16" t="e">
        <v>#N/A</v>
      </c>
      <c r="G1228" s="16" t="e">
        <v>#N/A</v>
      </c>
      <c r="H1228" s="16" t="s">
        <v>8386</v>
      </c>
      <c r="I1228" s="16"/>
      <c r="J1228" s="16"/>
    </row>
    <row r="1229" spans="1:10">
      <c r="A1229" s="16">
        <v>7331</v>
      </c>
      <c r="B1229" s="16" t="s">
        <v>2200</v>
      </c>
      <c r="C1229" s="16" t="e">
        <v>#N/A</v>
      </c>
      <c r="D1229" s="15">
        <v>21.59</v>
      </c>
      <c r="E1229" s="16" t="e">
        <v>#N/A</v>
      </c>
      <c r="F1229" s="16" t="e">
        <v>#N/A</v>
      </c>
      <c r="G1229" s="16" t="e">
        <v>#N/A</v>
      </c>
      <c r="H1229" s="16" t="s">
        <v>8036</v>
      </c>
      <c r="I1229" s="16"/>
      <c r="J1229" s="16"/>
    </row>
    <row r="1230" spans="1:10">
      <c r="A1230" s="16">
        <v>7332</v>
      </c>
      <c r="B1230" s="16" t="s">
        <v>5064</v>
      </c>
      <c r="C1230" s="16">
        <v>17.399999999999999</v>
      </c>
      <c r="D1230" s="15">
        <v>17.45</v>
      </c>
      <c r="E1230" s="16">
        <v>17.600000000000001</v>
      </c>
      <c r="F1230" s="16">
        <v>17.350000000000001</v>
      </c>
      <c r="G1230" s="16">
        <v>25830</v>
      </c>
      <c r="H1230" s="16" t="s">
        <v>8035</v>
      </c>
      <c r="I1230" s="16"/>
      <c r="J1230" s="16"/>
    </row>
    <row r="1231" spans="1:10">
      <c r="A1231" s="16">
        <v>7333</v>
      </c>
      <c r="B1231" s="16" t="s">
        <v>5040</v>
      </c>
      <c r="C1231" s="16">
        <v>1.85</v>
      </c>
      <c r="D1231" s="15">
        <v>1.75</v>
      </c>
      <c r="E1231" s="16">
        <v>1.85</v>
      </c>
      <c r="F1231" s="16">
        <v>1.7250000000000001</v>
      </c>
      <c r="G1231" s="16">
        <v>29447</v>
      </c>
      <c r="H1231" s="16" t="s">
        <v>8035</v>
      </c>
      <c r="I1231" s="16"/>
      <c r="J1231" s="16"/>
    </row>
    <row r="1232" spans="1:10">
      <c r="A1232" s="16">
        <v>7334</v>
      </c>
      <c r="B1232" s="16" t="s">
        <v>4999</v>
      </c>
      <c r="C1232" s="16">
        <v>42.45</v>
      </c>
      <c r="D1232" s="15">
        <v>42.55</v>
      </c>
      <c r="E1232" s="16">
        <v>43.45</v>
      </c>
      <c r="F1232" s="16">
        <v>41.95</v>
      </c>
      <c r="G1232" s="16">
        <v>28371</v>
      </c>
      <c r="H1232" s="16" t="s">
        <v>8035</v>
      </c>
      <c r="I1232" s="16"/>
      <c r="J1232" s="16"/>
    </row>
    <row r="1233" spans="1:10">
      <c r="A1233" s="16">
        <v>7336</v>
      </c>
      <c r="B1233" s="16" t="s">
        <v>5127</v>
      </c>
      <c r="C1233" s="16">
        <v>55.63</v>
      </c>
      <c r="D1233" s="15">
        <v>55.13</v>
      </c>
      <c r="E1233" s="16">
        <v>55.63</v>
      </c>
      <c r="F1233" s="16">
        <v>54.99</v>
      </c>
      <c r="G1233" s="16">
        <v>7355</v>
      </c>
      <c r="H1233" s="16" t="s">
        <v>8036</v>
      </c>
      <c r="I1233" s="16"/>
      <c r="J1233" s="16"/>
    </row>
    <row r="1234" spans="1:10">
      <c r="A1234" s="16">
        <v>7340</v>
      </c>
      <c r="B1234" s="16" t="s">
        <v>5129</v>
      </c>
      <c r="C1234" s="16">
        <v>11.86</v>
      </c>
      <c r="D1234" s="15">
        <v>11.72</v>
      </c>
      <c r="E1234" s="16">
        <v>11.89</v>
      </c>
      <c r="F1234" s="16">
        <v>11.7</v>
      </c>
      <c r="G1234" s="16">
        <v>21522</v>
      </c>
      <c r="H1234" s="16" t="s">
        <v>8385</v>
      </c>
      <c r="I1234" s="16"/>
      <c r="J1234" s="16"/>
    </row>
    <row r="1235" spans="1:10">
      <c r="A1235" s="16">
        <v>7341</v>
      </c>
      <c r="B1235" s="16" t="s">
        <v>5132</v>
      </c>
      <c r="C1235" s="16">
        <v>37.89</v>
      </c>
      <c r="D1235" s="15">
        <v>37.369999999999997</v>
      </c>
      <c r="E1235" s="16">
        <v>38.11</v>
      </c>
      <c r="F1235" s="16">
        <v>37.35</v>
      </c>
      <c r="G1235" s="16">
        <v>112667</v>
      </c>
      <c r="H1235" s="16" t="s">
        <v>8035</v>
      </c>
      <c r="I1235" s="16"/>
      <c r="J1235" s="16"/>
    </row>
    <row r="1236" spans="1:10">
      <c r="A1236" s="16">
        <v>7344</v>
      </c>
      <c r="B1236" s="16" t="s">
        <v>5991</v>
      </c>
      <c r="C1236" s="16" t="e">
        <v>#N/A</v>
      </c>
      <c r="D1236" s="15">
        <v>8.9</v>
      </c>
      <c r="E1236" s="16" t="e">
        <v>#N/A</v>
      </c>
      <c r="F1236" s="16" t="e">
        <v>#N/A</v>
      </c>
      <c r="G1236" s="16" t="e">
        <v>#N/A</v>
      </c>
      <c r="H1236" s="16" t="s">
        <v>8035</v>
      </c>
      <c r="I1236" s="16"/>
      <c r="J1236" s="16"/>
    </row>
    <row r="1237" spans="1:10">
      <c r="A1237" s="16">
        <v>7345</v>
      </c>
      <c r="B1237" s="16" t="s">
        <v>5135</v>
      </c>
      <c r="C1237" s="16" t="e">
        <v>#N/A</v>
      </c>
      <c r="D1237" s="15">
        <v>14.14</v>
      </c>
      <c r="E1237" s="16" t="e">
        <v>#N/A</v>
      </c>
      <c r="F1237" s="16" t="e">
        <v>#N/A</v>
      </c>
      <c r="G1237" s="16" t="e">
        <v>#N/A</v>
      </c>
      <c r="H1237" s="16" t="s">
        <v>8385</v>
      </c>
      <c r="I1237" s="16"/>
      <c r="J1237" s="16"/>
    </row>
    <row r="1238" spans="1:10">
      <c r="A1238" s="16">
        <v>7347</v>
      </c>
      <c r="B1238" s="16" t="s">
        <v>2201</v>
      </c>
      <c r="C1238" s="16" t="e">
        <v>#N/A</v>
      </c>
      <c r="D1238" s="15">
        <v>13.6</v>
      </c>
      <c r="E1238" s="16" t="e">
        <v>#N/A</v>
      </c>
      <c r="F1238" s="16" t="e">
        <v>#N/A</v>
      </c>
      <c r="G1238" s="16" t="e">
        <v>#N/A</v>
      </c>
      <c r="H1238" s="16" t="s">
        <v>8035</v>
      </c>
      <c r="I1238" s="16"/>
      <c r="J1238" s="16"/>
    </row>
    <row r="1239" spans="1:10">
      <c r="A1239" s="16">
        <v>7348</v>
      </c>
      <c r="B1239" s="16" t="s">
        <v>4621</v>
      </c>
      <c r="C1239" s="16">
        <v>12.28</v>
      </c>
      <c r="D1239" s="15">
        <v>12.33</v>
      </c>
      <c r="E1239" s="16">
        <v>12.43</v>
      </c>
      <c r="F1239" s="16">
        <v>12.234999999999999</v>
      </c>
      <c r="G1239" s="16">
        <v>70886</v>
      </c>
      <c r="H1239" s="16" t="s">
        <v>8036</v>
      </c>
      <c r="I1239" s="16"/>
      <c r="J1239" s="16"/>
    </row>
    <row r="1240" spans="1:10">
      <c r="A1240" s="16">
        <v>7354</v>
      </c>
      <c r="B1240" s="16" t="s">
        <v>2202</v>
      </c>
      <c r="C1240" s="16" t="e">
        <v>#N/A</v>
      </c>
      <c r="D1240" s="15">
        <v>11.38</v>
      </c>
      <c r="E1240" s="16" t="e">
        <v>#N/A</v>
      </c>
      <c r="F1240" s="16" t="e">
        <v>#N/A</v>
      </c>
      <c r="G1240" s="16" t="e">
        <v>#N/A</v>
      </c>
      <c r="H1240" s="16" t="s">
        <v>8035</v>
      </c>
      <c r="I1240" s="16"/>
      <c r="J1240" s="16"/>
    </row>
    <row r="1241" spans="1:10">
      <c r="A1241" s="16">
        <v>7371</v>
      </c>
      <c r="B1241" s="16" t="s">
        <v>4841</v>
      </c>
      <c r="C1241" s="16">
        <v>18.829999999999998</v>
      </c>
      <c r="D1241" s="15">
        <v>18.93</v>
      </c>
      <c r="E1241" s="16">
        <v>18.940000000000001</v>
      </c>
      <c r="F1241" s="16">
        <v>18.73</v>
      </c>
      <c r="G1241" s="16">
        <v>60536</v>
      </c>
      <c r="H1241" s="16" t="s">
        <v>8386</v>
      </c>
      <c r="I1241" s="16"/>
      <c r="J1241" s="16"/>
    </row>
    <row r="1242" spans="1:10">
      <c r="A1242" s="16">
        <v>7373</v>
      </c>
      <c r="B1242" s="16" t="s">
        <v>2203</v>
      </c>
      <c r="C1242" s="16" t="e">
        <v>#N/A</v>
      </c>
      <c r="D1242" s="15">
        <v>14.35</v>
      </c>
      <c r="E1242" s="16" t="e">
        <v>#N/A</v>
      </c>
      <c r="F1242" s="16" t="e">
        <v>#N/A</v>
      </c>
      <c r="G1242" s="16" t="e">
        <v>#N/A</v>
      </c>
      <c r="H1242" s="16" t="s">
        <v>8035</v>
      </c>
      <c r="I1242" s="16"/>
      <c r="J1242" s="16"/>
    </row>
    <row r="1243" spans="1:10">
      <c r="A1243" s="16">
        <v>7376</v>
      </c>
      <c r="B1243" s="16" t="s">
        <v>4848</v>
      </c>
      <c r="C1243" s="16" t="e">
        <v>#N/A</v>
      </c>
      <c r="D1243" s="15">
        <v>7.45</v>
      </c>
      <c r="E1243" s="16" t="e">
        <v>#N/A</v>
      </c>
      <c r="F1243" s="16" t="e">
        <v>#N/A</v>
      </c>
      <c r="G1243" s="16" t="e">
        <v>#N/A</v>
      </c>
      <c r="H1243" s="16" t="s">
        <v>8035</v>
      </c>
      <c r="I1243" s="16"/>
      <c r="J1243" s="16"/>
    </row>
    <row r="1244" spans="1:10">
      <c r="A1244" s="16">
        <v>7379</v>
      </c>
      <c r="B1244" s="16" t="s">
        <v>4847</v>
      </c>
      <c r="C1244" s="16">
        <v>22.56</v>
      </c>
      <c r="D1244" s="15">
        <v>23.15</v>
      </c>
      <c r="E1244" s="16">
        <v>23.38</v>
      </c>
      <c r="F1244" s="16">
        <v>22.25</v>
      </c>
      <c r="G1244" s="16">
        <v>1282789</v>
      </c>
      <c r="H1244" s="16" t="s">
        <v>8035</v>
      </c>
      <c r="I1244" s="16"/>
      <c r="J1244" s="16"/>
    </row>
    <row r="1245" spans="1:10">
      <c r="A1245" s="16">
        <v>7380</v>
      </c>
      <c r="B1245" s="16" t="s">
        <v>6269</v>
      </c>
      <c r="C1245" s="16" t="e">
        <v>#N/A</v>
      </c>
      <c r="D1245" s="15">
        <v>15.66</v>
      </c>
      <c r="E1245" s="16" t="e">
        <v>#N/A</v>
      </c>
      <c r="F1245" s="16" t="e">
        <v>#N/A</v>
      </c>
      <c r="G1245" s="16" t="e">
        <v>#N/A</v>
      </c>
      <c r="H1245" s="16" t="s">
        <v>8035</v>
      </c>
      <c r="I1245" s="16"/>
      <c r="J1245" s="16"/>
    </row>
    <row r="1246" spans="1:10">
      <c r="A1246" s="16">
        <v>7381</v>
      </c>
      <c r="B1246" s="16" t="s">
        <v>4843</v>
      </c>
      <c r="C1246" s="16">
        <v>4.4000000000000004</v>
      </c>
      <c r="D1246" s="15">
        <v>4.8499999999999996</v>
      </c>
      <c r="E1246" s="16">
        <v>4.8499999999999996</v>
      </c>
      <c r="F1246" s="16">
        <v>4.25</v>
      </c>
      <c r="G1246" s="16">
        <v>111035</v>
      </c>
      <c r="H1246" s="16" t="s">
        <v>8385</v>
      </c>
      <c r="I1246" s="16"/>
      <c r="J1246" s="16"/>
    </row>
    <row r="1247" spans="1:10">
      <c r="A1247" s="16">
        <v>7388</v>
      </c>
      <c r="B1247" s="16" t="s">
        <v>4878</v>
      </c>
      <c r="C1247" s="16">
        <v>1.38</v>
      </c>
      <c r="D1247" s="15">
        <v>1.38</v>
      </c>
      <c r="E1247" s="16">
        <v>1.4</v>
      </c>
      <c r="F1247" s="16">
        <v>1.34</v>
      </c>
      <c r="G1247" s="16">
        <v>315997</v>
      </c>
      <c r="H1247" s="16" t="s">
        <v>8035</v>
      </c>
      <c r="I1247" s="16"/>
      <c r="J1247" s="16"/>
    </row>
    <row r="1248" spans="1:10">
      <c r="A1248" s="16">
        <v>7389</v>
      </c>
      <c r="B1248" s="16" t="s">
        <v>4824</v>
      </c>
      <c r="C1248" s="16" t="e">
        <v>#N/A</v>
      </c>
      <c r="D1248" s="15">
        <v>10.029999999999999</v>
      </c>
      <c r="E1248" s="16" t="e">
        <v>#N/A</v>
      </c>
      <c r="F1248" s="16" t="e">
        <v>#N/A</v>
      </c>
      <c r="G1248" s="16" t="e">
        <v>#N/A</v>
      </c>
      <c r="H1248" s="16" t="s">
        <v>8036</v>
      </c>
      <c r="I1248" s="16"/>
      <c r="J1248" s="16"/>
    </row>
    <row r="1249" spans="1:10">
      <c r="A1249" s="16">
        <v>7390</v>
      </c>
      <c r="B1249" s="16" t="s">
        <v>6250</v>
      </c>
      <c r="C1249" s="16" t="e">
        <v>#N/A</v>
      </c>
      <c r="D1249" s="15">
        <v>7.67</v>
      </c>
      <c r="E1249" s="16" t="e">
        <v>#N/A</v>
      </c>
      <c r="F1249" s="16" t="e">
        <v>#N/A</v>
      </c>
      <c r="G1249" s="16" t="e">
        <v>#N/A</v>
      </c>
      <c r="H1249" s="16" t="s">
        <v>8035</v>
      </c>
      <c r="I1249" s="16"/>
      <c r="J1249" s="16"/>
    </row>
    <row r="1250" spans="1:10">
      <c r="A1250" s="16">
        <v>7391</v>
      </c>
      <c r="B1250" s="16" t="s">
        <v>2204</v>
      </c>
      <c r="C1250" s="16">
        <v>24.9</v>
      </c>
      <c r="D1250" s="15">
        <v>25.3</v>
      </c>
      <c r="E1250" s="16">
        <v>25.5</v>
      </c>
      <c r="F1250" s="16">
        <v>24.675000000000001</v>
      </c>
      <c r="G1250" s="16">
        <v>263220</v>
      </c>
      <c r="H1250" s="16" t="s">
        <v>8035</v>
      </c>
      <c r="I1250" s="16"/>
      <c r="J1250" s="16"/>
    </row>
    <row r="1251" spans="1:10">
      <c r="A1251" s="16">
        <v>7394</v>
      </c>
      <c r="B1251" s="16" t="s">
        <v>2205</v>
      </c>
      <c r="C1251" s="16">
        <v>37.799999999999997</v>
      </c>
      <c r="D1251" s="15">
        <v>37.700000000000003</v>
      </c>
      <c r="E1251" s="16">
        <v>38.1</v>
      </c>
      <c r="F1251" s="16">
        <v>37.5</v>
      </c>
      <c r="G1251" s="16">
        <v>63230</v>
      </c>
      <c r="H1251" s="16" t="s">
        <v>8036</v>
      </c>
      <c r="I1251" s="16"/>
      <c r="J1251" s="16"/>
    </row>
    <row r="1252" spans="1:10">
      <c r="A1252" s="16">
        <v>7396</v>
      </c>
      <c r="B1252" s="16" t="s">
        <v>2206</v>
      </c>
      <c r="C1252" s="16">
        <v>24.58</v>
      </c>
      <c r="D1252" s="15">
        <v>24.62</v>
      </c>
      <c r="E1252" s="16">
        <v>24.93</v>
      </c>
      <c r="F1252" s="16">
        <v>24.44</v>
      </c>
      <c r="G1252" s="16">
        <v>332561</v>
      </c>
      <c r="H1252" s="16" t="s">
        <v>8385</v>
      </c>
      <c r="I1252" s="16"/>
      <c r="J1252" s="16"/>
    </row>
    <row r="1253" spans="1:10">
      <c r="A1253" s="16">
        <v>7398</v>
      </c>
      <c r="B1253" s="16" t="s">
        <v>5271</v>
      </c>
      <c r="C1253" s="16" t="e">
        <v>#N/A</v>
      </c>
      <c r="D1253" s="15">
        <v>2.02</v>
      </c>
      <c r="E1253" s="16" t="e">
        <v>#N/A</v>
      </c>
      <c r="F1253" s="16" t="e">
        <v>#N/A</v>
      </c>
      <c r="G1253" s="16" t="e">
        <v>#N/A</v>
      </c>
      <c r="H1253" s="16" t="s">
        <v>8035</v>
      </c>
      <c r="I1253" s="16"/>
      <c r="J1253" s="16"/>
    </row>
    <row r="1254" spans="1:10">
      <c r="A1254" s="16">
        <v>7404</v>
      </c>
      <c r="B1254" s="16" t="s">
        <v>2207</v>
      </c>
      <c r="C1254" s="16" t="e">
        <v>#N/A</v>
      </c>
      <c r="D1254" s="15">
        <v>17.79</v>
      </c>
      <c r="E1254" s="16" t="e">
        <v>#N/A</v>
      </c>
      <c r="F1254" s="16" t="e">
        <v>#N/A</v>
      </c>
      <c r="G1254" s="16" t="e">
        <v>#N/A</v>
      </c>
      <c r="H1254" s="16" t="s">
        <v>8036</v>
      </c>
      <c r="I1254" s="16"/>
      <c r="J1254" s="16"/>
    </row>
    <row r="1255" spans="1:10">
      <c r="A1255" s="16">
        <v>7407</v>
      </c>
      <c r="B1255" s="16" t="s">
        <v>4856</v>
      </c>
      <c r="C1255" s="16">
        <v>4.0999999999999996</v>
      </c>
      <c r="D1255" s="15">
        <v>4.3</v>
      </c>
      <c r="E1255" s="16">
        <v>4.3</v>
      </c>
      <c r="F1255" s="16">
        <v>4.0999999999999996</v>
      </c>
      <c r="G1255" s="16">
        <v>56223</v>
      </c>
      <c r="H1255" s="16" t="s">
        <v>8035</v>
      </c>
      <c r="I1255" s="16"/>
      <c r="J1255" s="16"/>
    </row>
    <row r="1256" spans="1:10">
      <c r="A1256" s="16">
        <v>7408</v>
      </c>
      <c r="B1256" s="16" t="s">
        <v>2208</v>
      </c>
      <c r="C1256" s="16" t="e">
        <v>#N/A</v>
      </c>
      <c r="D1256" s="15">
        <v>49.44</v>
      </c>
      <c r="E1256" s="16" t="e">
        <v>#N/A</v>
      </c>
      <c r="F1256" s="16" t="e">
        <v>#N/A</v>
      </c>
      <c r="G1256" s="16" t="e">
        <v>#N/A</v>
      </c>
      <c r="H1256" s="16" t="s">
        <v>8035</v>
      </c>
      <c r="I1256" s="16"/>
      <c r="J1256" s="16"/>
    </row>
    <row r="1257" spans="1:10">
      <c r="A1257" s="16">
        <v>7409</v>
      </c>
      <c r="B1257" s="16" t="s">
        <v>4880</v>
      </c>
      <c r="C1257" s="16">
        <v>2.4500000000000002</v>
      </c>
      <c r="D1257" s="15">
        <v>2.37</v>
      </c>
      <c r="E1257" s="16">
        <v>2.4700000000000002</v>
      </c>
      <c r="F1257" s="16">
        <v>2.35</v>
      </c>
      <c r="G1257" s="16">
        <v>106444</v>
      </c>
      <c r="H1257" s="16" t="s">
        <v>8035</v>
      </c>
      <c r="I1257" s="16"/>
      <c r="J1257" s="16"/>
    </row>
    <row r="1258" spans="1:10">
      <c r="A1258" s="16">
        <v>7412</v>
      </c>
      <c r="B1258" s="16" t="s">
        <v>6119</v>
      </c>
      <c r="C1258" s="16">
        <v>12.4</v>
      </c>
      <c r="D1258" s="15">
        <v>12.35</v>
      </c>
      <c r="E1258" s="16">
        <v>12.4</v>
      </c>
      <c r="F1258" s="16">
        <v>12.3</v>
      </c>
      <c r="G1258" s="16">
        <v>54838</v>
      </c>
      <c r="H1258" s="16" t="s">
        <v>8036</v>
      </c>
      <c r="I1258" s="16"/>
      <c r="J1258" s="16"/>
    </row>
    <row r="1259" spans="1:10">
      <c r="A1259" s="16">
        <v>7417</v>
      </c>
      <c r="B1259" s="16" t="s">
        <v>4907</v>
      </c>
      <c r="C1259" s="16">
        <v>0.91</v>
      </c>
      <c r="D1259" s="15">
        <v>0.86560000000000004</v>
      </c>
      <c r="E1259" s="16">
        <v>0.91</v>
      </c>
      <c r="F1259" s="16">
        <v>0.83199999999999996</v>
      </c>
      <c r="G1259" s="16">
        <v>95390</v>
      </c>
      <c r="H1259" s="16" t="s">
        <v>8035</v>
      </c>
      <c r="I1259" s="16"/>
      <c r="J1259" s="16"/>
    </row>
    <row r="1260" spans="1:10">
      <c r="A1260" s="16">
        <v>7422</v>
      </c>
      <c r="B1260" s="16" t="s">
        <v>4956</v>
      </c>
      <c r="C1260" s="16">
        <v>14</v>
      </c>
      <c r="D1260" s="15">
        <v>14.05</v>
      </c>
      <c r="E1260" s="16">
        <v>14.05</v>
      </c>
      <c r="F1260" s="16">
        <v>13.8</v>
      </c>
      <c r="G1260" s="16">
        <v>26329</v>
      </c>
      <c r="H1260" s="16" t="s">
        <v>8385</v>
      </c>
      <c r="I1260" s="16"/>
      <c r="J1260" s="16"/>
    </row>
    <row r="1261" spans="1:10">
      <c r="A1261" s="16">
        <v>7423</v>
      </c>
      <c r="B1261" s="16" t="s">
        <v>5050</v>
      </c>
      <c r="C1261" s="16">
        <v>2.99</v>
      </c>
      <c r="D1261" s="15">
        <v>2.93</v>
      </c>
      <c r="E1261" s="16">
        <v>3</v>
      </c>
      <c r="F1261" s="16">
        <v>2.86</v>
      </c>
      <c r="G1261" s="16">
        <v>254389</v>
      </c>
      <c r="H1261" s="16" t="s">
        <v>8035</v>
      </c>
      <c r="I1261" s="16"/>
      <c r="J1261" s="16"/>
    </row>
    <row r="1262" spans="1:10">
      <c r="A1262" s="16">
        <v>7425</v>
      </c>
      <c r="B1262" s="16" t="s">
        <v>4937</v>
      </c>
      <c r="C1262" s="16" t="e">
        <v>#N/A</v>
      </c>
      <c r="D1262" s="15">
        <v>8.76</v>
      </c>
      <c r="E1262" s="16" t="e">
        <v>#N/A</v>
      </c>
      <c r="F1262" s="16" t="e">
        <v>#N/A</v>
      </c>
      <c r="G1262" s="16" t="e">
        <v>#N/A</v>
      </c>
      <c r="H1262" s="16" t="s">
        <v>8035</v>
      </c>
      <c r="I1262" s="16"/>
      <c r="J1262" s="16"/>
    </row>
    <row r="1263" spans="1:10">
      <c r="A1263" s="16">
        <v>7427</v>
      </c>
      <c r="B1263" s="16" t="s">
        <v>4952</v>
      </c>
      <c r="C1263" s="16">
        <v>2.4</v>
      </c>
      <c r="D1263" s="15">
        <v>2.4</v>
      </c>
      <c r="E1263" s="16">
        <v>2.4249999999999998</v>
      </c>
      <c r="F1263" s="16">
        <v>2.35</v>
      </c>
      <c r="G1263" s="16">
        <v>16903</v>
      </c>
      <c r="H1263" s="16" t="s">
        <v>8035</v>
      </c>
      <c r="I1263" s="16"/>
      <c r="J1263" s="16"/>
    </row>
    <row r="1264" spans="1:10">
      <c r="A1264" s="16">
        <v>7428</v>
      </c>
      <c r="B1264" s="16" t="s">
        <v>4493</v>
      </c>
      <c r="C1264" s="16" t="e">
        <v>#N/A</v>
      </c>
      <c r="D1264" s="15">
        <v>82.88</v>
      </c>
      <c r="E1264" s="16" t="e">
        <v>#N/A</v>
      </c>
      <c r="F1264" s="16" t="e">
        <v>#N/A</v>
      </c>
      <c r="G1264" s="16" t="e">
        <v>#N/A</v>
      </c>
      <c r="H1264" s="16" t="s">
        <v>8386</v>
      </c>
      <c r="I1264" s="16"/>
      <c r="J1264" s="16"/>
    </row>
    <row r="1265" spans="1:10">
      <c r="A1265" s="16">
        <v>7430</v>
      </c>
      <c r="B1265" s="16" t="s">
        <v>2209</v>
      </c>
      <c r="C1265" s="16" t="e">
        <v>#N/A</v>
      </c>
      <c r="D1265" s="15">
        <v>25.39</v>
      </c>
      <c r="E1265" s="16" t="e">
        <v>#N/A</v>
      </c>
      <c r="F1265" s="16" t="e">
        <v>#N/A</v>
      </c>
      <c r="G1265" s="16" t="e">
        <v>#N/A</v>
      </c>
      <c r="H1265" s="16" t="s">
        <v>8035</v>
      </c>
      <c r="I1265" s="16"/>
      <c r="J1265" s="16"/>
    </row>
    <row r="1266" spans="1:10">
      <c r="A1266" s="16">
        <v>7433</v>
      </c>
      <c r="B1266" s="16" t="s">
        <v>5097</v>
      </c>
      <c r="C1266" s="16">
        <v>26.05</v>
      </c>
      <c r="D1266" s="15">
        <v>26.2</v>
      </c>
      <c r="E1266" s="16">
        <v>26.3</v>
      </c>
      <c r="F1266" s="16">
        <v>25.85</v>
      </c>
      <c r="G1266" s="16">
        <v>36901</v>
      </c>
      <c r="H1266" s="16" t="s">
        <v>8036</v>
      </c>
      <c r="I1266" s="16"/>
      <c r="J1266" s="16"/>
    </row>
    <row r="1267" spans="1:10">
      <c r="A1267" s="16">
        <v>7434</v>
      </c>
      <c r="B1267" s="16" t="s">
        <v>4981</v>
      </c>
      <c r="C1267" s="16" t="e">
        <v>#N/A</v>
      </c>
      <c r="D1267" s="15">
        <v>12.38</v>
      </c>
      <c r="E1267" s="16" t="e">
        <v>#N/A</v>
      </c>
      <c r="F1267" s="16" t="e">
        <v>#N/A</v>
      </c>
      <c r="G1267" s="16" t="e">
        <v>#N/A</v>
      </c>
      <c r="H1267" s="16" t="s">
        <v>8036</v>
      </c>
      <c r="I1267" s="16"/>
      <c r="J1267" s="16"/>
    </row>
    <row r="1268" spans="1:10">
      <c r="A1268" s="16">
        <v>7435</v>
      </c>
      <c r="B1268" s="16" t="s">
        <v>2210</v>
      </c>
      <c r="C1268" s="16">
        <v>68.75</v>
      </c>
      <c r="D1268" s="15">
        <v>68.13</v>
      </c>
      <c r="E1268" s="16">
        <v>68.849999999999994</v>
      </c>
      <c r="F1268" s="16">
        <v>67.67</v>
      </c>
      <c r="G1268" s="16">
        <v>227130</v>
      </c>
      <c r="H1268" s="16" t="s">
        <v>8035</v>
      </c>
      <c r="I1268" s="16"/>
      <c r="J1268" s="16"/>
    </row>
    <row r="1269" spans="1:10">
      <c r="A1269" s="16">
        <v>7440</v>
      </c>
      <c r="B1269" s="16" t="s">
        <v>4985</v>
      </c>
      <c r="C1269" s="16">
        <v>43.5</v>
      </c>
      <c r="D1269" s="15">
        <v>43.9</v>
      </c>
      <c r="E1269" s="16">
        <v>44</v>
      </c>
      <c r="F1269" s="16">
        <v>42.95</v>
      </c>
      <c r="G1269" s="16">
        <v>20614</v>
      </c>
      <c r="H1269" s="16" t="s">
        <v>8386</v>
      </c>
      <c r="I1269" s="16"/>
      <c r="J1269" s="16"/>
    </row>
    <row r="1270" spans="1:10">
      <c r="A1270" s="16">
        <v>7441</v>
      </c>
      <c r="B1270" s="16" t="s">
        <v>4988</v>
      </c>
      <c r="C1270" s="16" t="e">
        <v>#N/A</v>
      </c>
      <c r="D1270" s="15">
        <v>16.66</v>
      </c>
      <c r="E1270" s="16" t="e">
        <v>#N/A</v>
      </c>
      <c r="F1270" s="16" t="e">
        <v>#N/A</v>
      </c>
      <c r="G1270" s="16" t="e">
        <v>#N/A</v>
      </c>
      <c r="H1270" s="16" t="s">
        <v>8386</v>
      </c>
      <c r="I1270" s="16"/>
      <c r="J1270" s="16"/>
    </row>
    <row r="1271" spans="1:10">
      <c r="A1271" s="16">
        <v>7444</v>
      </c>
      <c r="B1271" s="16" t="s">
        <v>8042</v>
      </c>
      <c r="C1271" s="16" t="e">
        <v>#N/A</v>
      </c>
      <c r="D1271" s="15">
        <v>24.75</v>
      </c>
      <c r="E1271" s="16" t="e">
        <v>#N/A</v>
      </c>
      <c r="F1271" s="16" t="e">
        <v>#N/A</v>
      </c>
      <c r="G1271" s="16" t="e">
        <v>#N/A</v>
      </c>
      <c r="H1271" s="16" t="s">
        <v>8035</v>
      </c>
      <c r="I1271" s="16"/>
      <c r="J1271" s="16"/>
    </row>
    <row r="1272" spans="1:10">
      <c r="A1272" s="16">
        <v>7448</v>
      </c>
      <c r="B1272" s="16" t="s">
        <v>5654</v>
      </c>
      <c r="C1272" s="16" t="e">
        <v>#N/A</v>
      </c>
      <c r="D1272" s="15">
        <v>13.1</v>
      </c>
      <c r="E1272" s="16" t="e">
        <v>#N/A</v>
      </c>
      <c r="F1272" s="16" t="e">
        <v>#N/A</v>
      </c>
      <c r="G1272" s="16" t="e">
        <v>#N/A</v>
      </c>
      <c r="H1272" s="16" t="s">
        <v>8035</v>
      </c>
      <c r="I1272" s="16"/>
      <c r="J1272" s="16"/>
    </row>
    <row r="1273" spans="1:10">
      <c r="A1273" s="16">
        <v>7451</v>
      </c>
      <c r="B1273" s="16" t="s">
        <v>5023</v>
      </c>
      <c r="C1273" s="16">
        <v>53</v>
      </c>
      <c r="D1273" s="15">
        <v>52.47</v>
      </c>
      <c r="E1273" s="16">
        <v>53</v>
      </c>
      <c r="F1273" s="16">
        <v>52.47</v>
      </c>
      <c r="G1273" s="16">
        <v>331</v>
      </c>
      <c r="H1273" s="16" t="s">
        <v>8385</v>
      </c>
      <c r="I1273" s="16"/>
      <c r="J1273" s="16"/>
    </row>
    <row r="1274" spans="1:10">
      <c r="A1274" s="16">
        <v>7456</v>
      </c>
      <c r="B1274" s="16" t="s">
        <v>5185</v>
      </c>
      <c r="C1274" s="16" t="e">
        <v>#N/A</v>
      </c>
      <c r="D1274" s="15">
        <v>34.909999999999997</v>
      </c>
      <c r="E1274" s="16" t="e">
        <v>#N/A</v>
      </c>
      <c r="F1274" s="16" t="e">
        <v>#N/A</v>
      </c>
      <c r="G1274" s="16" t="e">
        <v>#N/A</v>
      </c>
      <c r="H1274" s="16" t="s">
        <v>8385</v>
      </c>
      <c r="I1274" s="16"/>
      <c r="J1274" s="16"/>
    </row>
    <row r="1275" spans="1:10">
      <c r="A1275" s="16">
        <v>7457</v>
      </c>
      <c r="B1275" s="16" t="s">
        <v>5020</v>
      </c>
      <c r="C1275" s="16">
        <v>51.25</v>
      </c>
      <c r="D1275" s="15">
        <v>50.8</v>
      </c>
      <c r="E1275" s="16">
        <v>51.35</v>
      </c>
      <c r="F1275" s="16">
        <v>50.7</v>
      </c>
      <c r="G1275" s="16">
        <v>115106</v>
      </c>
      <c r="H1275" s="16" t="s">
        <v>8035</v>
      </c>
      <c r="I1275" s="16"/>
      <c r="J1275" s="16"/>
    </row>
    <row r="1276" spans="1:10">
      <c r="A1276" s="16">
        <v>7461</v>
      </c>
      <c r="B1276" s="16" t="s">
        <v>5035</v>
      </c>
      <c r="C1276" s="16" t="e">
        <v>#N/A</v>
      </c>
      <c r="D1276" s="15">
        <v>21.31</v>
      </c>
      <c r="E1276" s="16" t="e">
        <v>#N/A</v>
      </c>
      <c r="F1276" s="16" t="e">
        <v>#N/A</v>
      </c>
      <c r="G1276" s="16" t="e">
        <v>#N/A</v>
      </c>
      <c r="H1276" s="16" t="s">
        <v>8036</v>
      </c>
      <c r="I1276" s="16"/>
      <c r="J1276" s="16"/>
    </row>
    <row r="1277" spans="1:10">
      <c r="A1277" s="16">
        <v>7466</v>
      </c>
      <c r="B1277" s="16" t="s">
        <v>4823</v>
      </c>
      <c r="C1277" s="16">
        <v>15.75</v>
      </c>
      <c r="D1277" s="15">
        <v>15.68</v>
      </c>
      <c r="E1277" s="16">
        <v>15.76</v>
      </c>
      <c r="F1277" s="16">
        <v>15.57</v>
      </c>
      <c r="G1277" s="16">
        <v>7334</v>
      </c>
      <c r="H1277" s="16" t="s">
        <v>8385</v>
      </c>
      <c r="I1277" s="16"/>
      <c r="J1277" s="16"/>
    </row>
    <row r="1278" spans="1:10">
      <c r="A1278" s="16">
        <v>7467</v>
      </c>
      <c r="B1278" s="16" t="s">
        <v>4764</v>
      </c>
      <c r="C1278" s="16" t="e">
        <v>#N/A</v>
      </c>
      <c r="D1278" s="15">
        <v>37.85</v>
      </c>
      <c r="E1278" s="16" t="e">
        <v>#N/A</v>
      </c>
      <c r="F1278" s="16" t="e">
        <v>#N/A</v>
      </c>
      <c r="G1278" s="16" t="e">
        <v>#N/A</v>
      </c>
      <c r="H1278" s="16" t="s">
        <v>8386</v>
      </c>
      <c r="I1278" s="16"/>
      <c r="J1278" s="16"/>
    </row>
    <row r="1279" spans="1:10">
      <c r="A1279" s="16">
        <v>7468</v>
      </c>
      <c r="B1279" s="16" t="s">
        <v>4680</v>
      </c>
      <c r="C1279" s="16" t="e">
        <v>#N/A</v>
      </c>
      <c r="D1279" s="15">
        <v>26.96</v>
      </c>
      <c r="E1279" s="16" t="e">
        <v>#N/A</v>
      </c>
      <c r="F1279" s="16" t="e">
        <v>#N/A</v>
      </c>
      <c r="G1279" s="16" t="e">
        <v>#N/A</v>
      </c>
      <c r="H1279" s="16" t="s">
        <v>8385</v>
      </c>
      <c r="I1279" s="16"/>
      <c r="J1279" s="16"/>
    </row>
    <row r="1280" spans="1:10">
      <c r="A1280" s="16">
        <v>7470</v>
      </c>
      <c r="B1280" s="16" t="s">
        <v>4741</v>
      </c>
      <c r="C1280" s="16" t="e">
        <v>#N/A</v>
      </c>
      <c r="D1280" s="15">
        <v>21.5</v>
      </c>
      <c r="E1280" s="16" t="e">
        <v>#N/A</v>
      </c>
      <c r="F1280" s="16" t="e">
        <v>#N/A</v>
      </c>
      <c r="G1280" s="16" t="e">
        <v>#N/A</v>
      </c>
      <c r="H1280" s="16" t="s">
        <v>8035</v>
      </c>
      <c r="I1280" s="16"/>
      <c r="J1280" s="16"/>
    </row>
    <row r="1281" spans="1:10">
      <c r="A1281" s="16">
        <v>7479</v>
      </c>
      <c r="B1281" s="16" t="s">
        <v>4661</v>
      </c>
      <c r="C1281" s="16" t="e">
        <v>#N/A</v>
      </c>
      <c r="D1281" s="15">
        <v>41.6</v>
      </c>
      <c r="E1281" s="16" t="e">
        <v>#N/A</v>
      </c>
      <c r="F1281" s="16" t="e">
        <v>#N/A</v>
      </c>
      <c r="G1281" s="16" t="e">
        <v>#N/A</v>
      </c>
      <c r="H1281" s="16" t="s">
        <v>8385</v>
      </c>
      <c r="I1281" s="16"/>
      <c r="J1281" s="16"/>
    </row>
    <row r="1282" spans="1:10">
      <c r="A1282" s="16">
        <v>7480</v>
      </c>
      <c r="B1282" s="16" t="s">
        <v>4682</v>
      </c>
      <c r="C1282" s="16">
        <v>27.55</v>
      </c>
      <c r="D1282" s="15">
        <v>27.8</v>
      </c>
      <c r="E1282" s="16">
        <v>27.8</v>
      </c>
      <c r="F1282" s="16">
        <v>27.35</v>
      </c>
      <c r="G1282" s="16">
        <v>25275</v>
      </c>
      <c r="H1282" s="16" t="s">
        <v>8386</v>
      </c>
      <c r="I1282" s="16"/>
      <c r="J1282" s="16"/>
    </row>
    <row r="1283" spans="1:10">
      <c r="A1283" s="16">
        <v>7482</v>
      </c>
      <c r="B1283" s="16" t="s">
        <v>4826</v>
      </c>
      <c r="C1283" s="16" t="e">
        <v>#N/A</v>
      </c>
      <c r="D1283" s="15">
        <v>9.61</v>
      </c>
      <c r="E1283" s="16" t="e">
        <v>#N/A</v>
      </c>
      <c r="F1283" s="16" t="e">
        <v>#N/A</v>
      </c>
      <c r="G1283" s="16" t="e">
        <v>#N/A</v>
      </c>
      <c r="H1283" s="16" t="s">
        <v>8385</v>
      </c>
      <c r="I1283" s="16"/>
      <c r="J1283" s="16"/>
    </row>
    <row r="1284" spans="1:10">
      <c r="A1284" s="16">
        <v>7483</v>
      </c>
      <c r="B1284" s="16" t="s">
        <v>4942</v>
      </c>
      <c r="C1284" s="16" t="e">
        <v>#N/A</v>
      </c>
      <c r="D1284" s="15">
        <v>11.83</v>
      </c>
      <c r="E1284" s="16" t="e">
        <v>#N/A</v>
      </c>
      <c r="F1284" s="16" t="e">
        <v>#N/A</v>
      </c>
      <c r="G1284" s="16" t="e">
        <v>#N/A</v>
      </c>
      <c r="H1284" s="16" t="s">
        <v>8385</v>
      </c>
      <c r="I1284" s="16"/>
      <c r="J1284" s="16"/>
    </row>
    <row r="1285" spans="1:10">
      <c r="A1285" s="16">
        <v>7484</v>
      </c>
      <c r="B1285" s="16" t="s">
        <v>5045</v>
      </c>
      <c r="C1285" s="16">
        <v>26.05</v>
      </c>
      <c r="D1285" s="15">
        <v>25.95</v>
      </c>
      <c r="E1285" s="16">
        <v>26.1</v>
      </c>
      <c r="F1285" s="16">
        <v>25.75</v>
      </c>
      <c r="G1285" s="16">
        <v>10871</v>
      </c>
      <c r="H1285" s="16" t="s">
        <v>8385</v>
      </c>
      <c r="I1285" s="16"/>
      <c r="J1285" s="16"/>
    </row>
    <row r="1286" spans="1:10">
      <c r="A1286" s="16">
        <v>7485</v>
      </c>
      <c r="B1286" s="16" t="s">
        <v>4727</v>
      </c>
      <c r="C1286" s="16">
        <v>19.100000000000001</v>
      </c>
      <c r="D1286" s="15">
        <v>19.05</v>
      </c>
      <c r="E1286" s="16">
        <v>19.45</v>
      </c>
      <c r="F1286" s="16">
        <v>19.05</v>
      </c>
      <c r="G1286" s="16">
        <v>4718</v>
      </c>
      <c r="H1286" s="16" t="s">
        <v>8036</v>
      </c>
      <c r="I1286" s="16"/>
      <c r="J1286" s="16"/>
    </row>
    <row r="1287" spans="1:10">
      <c r="A1287" s="16">
        <v>7486</v>
      </c>
      <c r="B1287" s="16" t="s">
        <v>5109</v>
      </c>
      <c r="C1287" s="16" t="e">
        <v>#N/A</v>
      </c>
      <c r="D1287" s="15">
        <v>11.65</v>
      </c>
      <c r="E1287" s="16" t="e">
        <v>#N/A</v>
      </c>
      <c r="F1287" s="16" t="e">
        <v>#N/A</v>
      </c>
      <c r="G1287" s="16" t="e">
        <v>#N/A</v>
      </c>
      <c r="H1287" s="16" t="s">
        <v>8036</v>
      </c>
      <c r="I1287" s="16"/>
      <c r="J1287" s="16"/>
    </row>
    <row r="1288" spans="1:10">
      <c r="A1288" s="16">
        <v>7491</v>
      </c>
      <c r="B1288" s="16" t="s">
        <v>2212</v>
      </c>
      <c r="C1288" s="16">
        <v>30.79</v>
      </c>
      <c r="D1288" s="15">
        <v>30.97</v>
      </c>
      <c r="E1288" s="16">
        <v>31.15</v>
      </c>
      <c r="F1288" s="16">
        <v>30.69</v>
      </c>
      <c r="G1288" s="16">
        <v>1203528</v>
      </c>
      <c r="H1288" s="16" t="s">
        <v>8036</v>
      </c>
      <c r="I1288" s="16"/>
      <c r="J1288" s="16"/>
    </row>
    <row r="1289" spans="1:10">
      <c r="A1289" s="16">
        <v>7493</v>
      </c>
      <c r="B1289" s="16" t="s">
        <v>4897</v>
      </c>
      <c r="C1289" s="16">
        <v>27.05</v>
      </c>
      <c r="D1289" s="15">
        <v>27.05</v>
      </c>
      <c r="E1289" s="16">
        <v>27.1</v>
      </c>
      <c r="F1289" s="16">
        <v>26.9</v>
      </c>
      <c r="G1289" s="16">
        <v>3561</v>
      </c>
      <c r="H1289" s="16" t="s">
        <v>8036</v>
      </c>
      <c r="I1289" s="16"/>
      <c r="J1289" s="16"/>
    </row>
    <row r="1290" spans="1:10">
      <c r="A1290" s="16">
        <v>7494</v>
      </c>
      <c r="B1290" s="16" t="s">
        <v>2213</v>
      </c>
      <c r="C1290" s="16" t="e">
        <v>#N/A</v>
      </c>
      <c r="D1290" s="15">
        <v>65.180000000000007</v>
      </c>
      <c r="E1290" s="16" t="e">
        <v>#N/A</v>
      </c>
      <c r="F1290" s="16" t="e">
        <v>#N/A</v>
      </c>
      <c r="G1290" s="16" t="e">
        <v>#N/A</v>
      </c>
      <c r="H1290" s="16" t="s">
        <v>8035</v>
      </c>
      <c r="I1290" s="16"/>
      <c r="J1290" s="16"/>
    </row>
    <row r="1291" spans="1:10">
      <c r="A1291" s="16">
        <v>7496</v>
      </c>
      <c r="B1291" s="16" t="s">
        <v>2214</v>
      </c>
      <c r="C1291" s="16" t="e">
        <v>#N/A</v>
      </c>
      <c r="D1291" s="15">
        <v>49.21</v>
      </c>
      <c r="E1291" s="16" t="e">
        <v>#N/A</v>
      </c>
      <c r="F1291" s="16" t="e">
        <v>#N/A</v>
      </c>
      <c r="G1291" s="16" t="e">
        <v>#N/A</v>
      </c>
      <c r="H1291" s="16" t="s">
        <v>8036</v>
      </c>
      <c r="I1291" s="16"/>
      <c r="J1291" s="16"/>
    </row>
    <row r="1292" spans="1:10">
      <c r="A1292" s="16">
        <v>7497</v>
      </c>
      <c r="B1292" s="16" t="s">
        <v>2215</v>
      </c>
      <c r="C1292" s="16">
        <v>70.069999999999993</v>
      </c>
      <c r="D1292" s="15">
        <v>69.819999999999993</v>
      </c>
      <c r="E1292" s="16">
        <v>70.25</v>
      </c>
      <c r="F1292" s="16">
        <v>69.709999999999994</v>
      </c>
      <c r="G1292" s="16">
        <v>113388</v>
      </c>
      <c r="H1292" s="16" t="s">
        <v>8036</v>
      </c>
      <c r="I1292" s="16"/>
      <c r="J1292" s="16"/>
    </row>
    <row r="1293" spans="1:10">
      <c r="A1293" s="16">
        <v>7499</v>
      </c>
      <c r="B1293" s="16" t="s">
        <v>2216</v>
      </c>
      <c r="C1293" s="16" t="e">
        <v>#N/A</v>
      </c>
      <c r="D1293" s="15">
        <v>16.52</v>
      </c>
      <c r="E1293" s="16" t="e">
        <v>#N/A</v>
      </c>
      <c r="F1293" s="16" t="e">
        <v>#N/A</v>
      </c>
      <c r="G1293" s="16" t="e">
        <v>#N/A</v>
      </c>
      <c r="H1293" s="16" t="s">
        <v>8036</v>
      </c>
      <c r="I1293" s="16"/>
      <c r="J1293" s="16"/>
    </row>
    <row r="1294" spans="1:10">
      <c r="A1294" s="16">
        <v>7502</v>
      </c>
      <c r="B1294" s="16" t="s">
        <v>2217</v>
      </c>
      <c r="C1294" s="16" t="e">
        <v>#N/A</v>
      </c>
      <c r="D1294" s="15">
        <v>27.11</v>
      </c>
      <c r="E1294" s="16" t="e">
        <v>#N/A</v>
      </c>
      <c r="F1294" s="16" t="e">
        <v>#N/A</v>
      </c>
      <c r="G1294" s="16" t="e">
        <v>#N/A</v>
      </c>
      <c r="H1294" s="16" t="s">
        <v>8036</v>
      </c>
      <c r="I1294" s="16"/>
      <c r="J1294" s="16"/>
    </row>
    <row r="1295" spans="1:10">
      <c r="A1295" s="16">
        <v>7503</v>
      </c>
      <c r="B1295" s="16" t="s">
        <v>5556</v>
      </c>
      <c r="C1295" s="16">
        <v>4.58</v>
      </c>
      <c r="D1295" s="15">
        <v>4.63</v>
      </c>
      <c r="E1295" s="16">
        <v>4.7300000000000004</v>
      </c>
      <c r="F1295" s="16">
        <v>4.55</v>
      </c>
      <c r="G1295" s="16">
        <v>9456</v>
      </c>
      <c r="H1295" s="16" t="s">
        <v>8035</v>
      </c>
      <c r="I1295" s="16"/>
      <c r="J1295" s="16"/>
    </row>
    <row r="1296" spans="1:10">
      <c r="A1296" s="16">
        <v>7504</v>
      </c>
      <c r="B1296" s="16" t="s">
        <v>2218</v>
      </c>
      <c r="C1296" s="16">
        <v>128</v>
      </c>
      <c r="D1296" s="15">
        <v>131.59</v>
      </c>
      <c r="E1296" s="16">
        <v>131.76</v>
      </c>
      <c r="F1296" s="16">
        <v>127.78</v>
      </c>
      <c r="G1296" s="16">
        <v>782950</v>
      </c>
      <c r="H1296" s="16" t="s">
        <v>8035</v>
      </c>
      <c r="I1296" s="16"/>
      <c r="J1296" s="16"/>
    </row>
    <row r="1297" spans="1:10">
      <c r="A1297" s="16">
        <v>7505</v>
      </c>
      <c r="B1297" s="16" t="s">
        <v>2219</v>
      </c>
      <c r="C1297" s="16">
        <v>45.96</v>
      </c>
      <c r="D1297" s="15">
        <v>45.95</v>
      </c>
      <c r="E1297" s="16">
        <v>46.06</v>
      </c>
      <c r="F1297" s="16">
        <v>45.46</v>
      </c>
      <c r="G1297" s="16">
        <v>84489</v>
      </c>
      <c r="H1297" s="16" t="s">
        <v>8035</v>
      </c>
      <c r="I1297" s="16"/>
      <c r="J1297" s="16"/>
    </row>
    <row r="1298" spans="1:10">
      <c r="A1298" s="16">
        <v>7506</v>
      </c>
      <c r="B1298" s="16" t="s">
        <v>4932</v>
      </c>
      <c r="C1298" s="16" t="e">
        <v>#N/A</v>
      </c>
      <c r="D1298" s="15">
        <v>1.65</v>
      </c>
      <c r="E1298" s="16" t="e">
        <v>#N/A</v>
      </c>
      <c r="F1298" s="16" t="e">
        <v>#N/A</v>
      </c>
      <c r="G1298" s="16" t="e">
        <v>#N/A</v>
      </c>
      <c r="H1298" s="16" t="s">
        <v>8036</v>
      </c>
      <c r="I1298" s="16"/>
      <c r="J1298" s="16"/>
    </row>
    <row r="1299" spans="1:10">
      <c r="A1299" s="16">
        <v>7507</v>
      </c>
      <c r="B1299" s="16" t="s">
        <v>5113</v>
      </c>
      <c r="C1299" s="16">
        <v>1.02</v>
      </c>
      <c r="D1299" s="15">
        <v>1.02</v>
      </c>
      <c r="E1299" s="16">
        <v>1.04</v>
      </c>
      <c r="F1299" s="16">
        <v>1.0149999999999999</v>
      </c>
      <c r="G1299" s="16">
        <v>98278</v>
      </c>
      <c r="H1299" s="16" t="s">
        <v>8035</v>
      </c>
      <c r="I1299" s="16"/>
      <c r="J1299" s="16"/>
    </row>
    <row r="1300" spans="1:10">
      <c r="A1300" s="16">
        <v>7508</v>
      </c>
      <c r="B1300" s="16" t="s">
        <v>4971</v>
      </c>
      <c r="C1300" s="16">
        <v>12.54</v>
      </c>
      <c r="D1300" s="15">
        <v>12.55</v>
      </c>
      <c r="E1300" s="16">
        <v>12.6</v>
      </c>
      <c r="F1300" s="16">
        <v>12.41</v>
      </c>
      <c r="G1300" s="16">
        <v>197874</v>
      </c>
      <c r="H1300" s="16" t="s">
        <v>8386</v>
      </c>
      <c r="I1300" s="16"/>
      <c r="J1300" s="16"/>
    </row>
    <row r="1301" spans="1:10">
      <c r="A1301" s="16">
        <v>7510</v>
      </c>
      <c r="B1301" s="16" t="s">
        <v>4693</v>
      </c>
      <c r="C1301" s="16" t="e">
        <v>#N/A</v>
      </c>
      <c r="D1301" s="15">
        <v>2.58</v>
      </c>
      <c r="E1301" s="16" t="e">
        <v>#N/A</v>
      </c>
      <c r="F1301" s="16" t="e">
        <v>#N/A</v>
      </c>
      <c r="G1301" s="16" t="e">
        <v>#N/A</v>
      </c>
      <c r="H1301" s="16" t="s">
        <v>8035</v>
      </c>
      <c r="I1301" s="16"/>
      <c r="J1301" s="16"/>
    </row>
    <row r="1302" spans="1:10">
      <c r="A1302" s="16">
        <v>7511</v>
      </c>
      <c r="B1302" s="16" t="s">
        <v>2220</v>
      </c>
      <c r="C1302" s="16" t="e">
        <v>#N/A</v>
      </c>
      <c r="D1302" s="15">
        <v>30.95</v>
      </c>
      <c r="E1302" s="16" t="e">
        <v>#N/A</v>
      </c>
      <c r="F1302" s="16" t="e">
        <v>#N/A</v>
      </c>
      <c r="G1302" s="16" t="e">
        <v>#N/A</v>
      </c>
      <c r="H1302" s="16" t="s">
        <v>8035</v>
      </c>
      <c r="I1302" s="16"/>
      <c r="J1302" s="16"/>
    </row>
    <row r="1303" spans="1:10">
      <c r="A1303" s="16">
        <v>7512</v>
      </c>
      <c r="B1303" s="16" t="s">
        <v>2221</v>
      </c>
      <c r="C1303" s="16" t="e">
        <v>#N/A</v>
      </c>
      <c r="D1303" s="15">
        <v>47.3</v>
      </c>
      <c r="E1303" s="16" t="e">
        <v>#N/A</v>
      </c>
      <c r="F1303" s="16" t="e">
        <v>#N/A</v>
      </c>
      <c r="G1303" s="16" t="e">
        <v>#N/A</v>
      </c>
      <c r="H1303" s="16" t="s">
        <v>8036</v>
      </c>
      <c r="I1303" s="16"/>
      <c r="J1303" s="16"/>
    </row>
    <row r="1304" spans="1:10">
      <c r="A1304" s="16">
        <v>7514</v>
      </c>
      <c r="B1304" s="16" t="s">
        <v>2222</v>
      </c>
      <c r="C1304" s="16">
        <v>61.45</v>
      </c>
      <c r="D1304" s="15">
        <v>61.45</v>
      </c>
      <c r="E1304" s="16">
        <v>61.534999999999997</v>
      </c>
      <c r="F1304" s="16">
        <v>61.05</v>
      </c>
      <c r="G1304" s="16">
        <v>111500</v>
      </c>
      <c r="H1304" s="16" t="s">
        <v>8385</v>
      </c>
      <c r="I1304" s="16"/>
      <c r="J1304" s="16"/>
    </row>
    <row r="1305" spans="1:10">
      <c r="A1305" s="16">
        <v>7517</v>
      </c>
      <c r="B1305" s="16" t="s">
        <v>2223</v>
      </c>
      <c r="C1305" s="16" t="e">
        <v>#N/A</v>
      </c>
      <c r="D1305" s="15">
        <v>20.059999999999999</v>
      </c>
      <c r="E1305" s="16" t="e">
        <v>#N/A</v>
      </c>
      <c r="F1305" s="16" t="e">
        <v>#N/A</v>
      </c>
      <c r="G1305" s="16" t="e">
        <v>#N/A</v>
      </c>
      <c r="H1305" s="16" t="s">
        <v>8036</v>
      </c>
      <c r="I1305" s="16"/>
      <c r="J1305" s="16"/>
    </row>
    <row r="1306" spans="1:10">
      <c r="A1306" s="16">
        <v>7518</v>
      </c>
      <c r="B1306" s="16" t="s">
        <v>4579</v>
      </c>
      <c r="C1306" s="16">
        <v>216.37</v>
      </c>
      <c r="D1306" s="15">
        <v>218.22</v>
      </c>
      <c r="E1306" s="16">
        <v>218.46</v>
      </c>
      <c r="F1306" s="16">
        <v>213.98</v>
      </c>
      <c r="G1306" s="16">
        <v>50067</v>
      </c>
      <c r="H1306" s="16" t="s">
        <v>8385</v>
      </c>
      <c r="I1306" s="16"/>
      <c r="J1306" s="16"/>
    </row>
    <row r="1307" spans="1:10">
      <c r="A1307" s="16">
        <v>7519</v>
      </c>
      <c r="B1307" s="16" t="s">
        <v>5902</v>
      </c>
      <c r="C1307" s="16">
        <v>4.1900000000000004</v>
      </c>
      <c r="D1307" s="15">
        <v>4.25</v>
      </c>
      <c r="E1307" s="16">
        <v>4.2699999999999996</v>
      </c>
      <c r="F1307" s="16">
        <v>4.1900000000000004</v>
      </c>
      <c r="G1307" s="16">
        <v>6352</v>
      </c>
      <c r="H1307" s="16" t="s">
        <v>8385</v>
      </c>
      <c r="I1307" s="16"/>
      <c r="J1307" s="16"/>
    </row>
    <row r="1308" spans="1:10">
      <c r="A1308" s="16">
        <v>7521</v>
      </c>
      <c r="B1308" s="16" t="s">
        <v>2224</v>
      </c>
      <c r="C1308" s="16" t="e">
        <v>#N/A</v>
      </c>
      <c r="D1308" s="15">
        <v>113.76</v>
      </c>
      <c r="E1308" s="16" t="e">
        <v>#N/A</v>
      </c>
      <c r="F1308" s="16" t="e">
        <v>#N/A</v>
      </c>
      <c r="G1308" s="16" t="e">
        <v>#N/A</v>
      </c>
      <c r="H1308" s="16" t="s">
        <v>8035</v>
      </c>
      <c r="I1308" s="16"/>
      <c r="J1308" s="16"/>
    </row>
    <row r="1309" spans="1:10">
      <c r="A1309" s="16">
        <v>7522</v>
      </c>
      <c r="B1309" s="16" t="s">
        <v>4607</v>
      </c>
      <c r="C1309" s="16">
        <v>11.83</v>
      </c>
      <c r="D1309" s="15">
        <v>12.09</v>
      </c>
      <c r="E1309" s="16">
        <v>12.23</v>
      </c>
      <c r="F1309" s="16">
        <v>11.83</v>
      </c>
      <c r="G1309" s="16">
        <v>380118</v>
      </c>
      <c r="H1309" s="16" t="s">
        <v>8386</v>
      </c>
      <c r="I1309" s="16"/>
      <c r="J1309" s="16"/>
    </row>
    <row r="1310" spans="1:10">
      <c r="A1310" s="16">
        <v>7527</v>
      </c>
      <c r="B1310" s="16" t="s">
        <v>4884</v>
      </c>
      <c r="C1310" s="16" t="e">
        <v>#N/A</v>
      </c>
      <c r="D1310" s="15">
        <v>8.75</v>
      </c>
      <c r="E1310" s="16" t="e">
        <v>#N/A</v>
      </c>
      <c r="F1310" s="16" t="e">
        <v>#N/A</v>
      </c>
      <c r="G1310" s="16" t="e">
        <v>#N/A</v>
      </c>
      <c r="H1310" s="16" t="s">
        <v>8036</v>
      </c>
      <c r="I1310" s="16"/>
      <c r="J1310" s="16"/>
    </row>
    <row r="1311" spans="1:10">
      <c r="A1311" s="16">
        <v>7528</v>
      </c>
      <c r="B1311" s="16" t="s">
        <v>4756</v>
      </c>
      <c r="C1311" s="16" t="e">
        <v>#N/A</v>
      </c>
      <c r="D1311" s="15">
        <v>4.38</v>
      </c>
      <c r="E1311" s="16" t="e">
        <v>#N/A</v>
      </c>
      <c r="F1311" s="16" t="e">
        <v>#N/A</v>
      </c>
      <c r="G1311" s="16" t="e">
        <v>#N/A</v>
      </c>
      <c r="H1311" s="16" t="s">
        <v>8035</v>
      </c>
      <c r="I1311" s="16"/>
      <c r="J1311" s="16"/>
    </row>
    <row r="1312" spans="1:10">
      <c r="A1312" s="16">
        <v>7529</v>
      </c>
      <c r="B1312" s="16" t="s">
        <v>4519</v>
      </c>
      <c r="C1312" s="16">
        <v>8.3000000000000007</v>
      </c>
      <c r="D1312" s="15">
        <v>8.26</v>
      </c>
      <c r="E1312" s="16">
        <v>8.4</v>
      </c>
      <c r="F1312" s="16">
        <v>8.26</v>
      </c>
      <c r="G1312" s="16">
        <v>190023</v>
      </c>
      <c r="H1312" s="16" t="s">
        <v>8036</v>
      </c>
      <c r="I1312" s="16"/>
      <c r="J1312" s="16"/>
    </row>
    <row r="1313" spans="1:10">
      <c r="A1313" s="16">
        <v>7530</v>
      </c>
      <c r="B1313" s="16" t="s">
        <v>2225</v>
      </c>
      <c r="C1313" s="16">
        <v>17.98</v>
      </c>
      <c r="D1313" s="15">
        <v>17.98</v>
      </c>
      <c r="E1313" s="16">
        <v>17.989999999999998</v>
      </c>
      <c r="F1313" s="16">
        <v>17.98</v>
      </c>
      <c r="G1313" s="16">
        <v>296423</v>
      </c>
      <c r="H1313" s="16" t="s">
        <v>8036</v>
      </c>
      <c r="I1313" s="16"/>
      <c r="J1313" s="16"/>
    </row>
    <row r="1314" spans="1:10">
      <c r="A1314" s="16">
        <v>7531</v>
      </c>
      <c r="B1314" s="16" t="s">
        <v>4613</v>
      </c>
      <c r="C1314" s="16">
        <v>19.77</v>
      </c>
      <c r="D1314" s="15">
        <v>19.91</v>
      </c>
      <c r="E1314" s="16">
        <v>20.03</v>
      </c>
      <c r="F1314" s="16">
        <v>19.77</v>
      </c>
      <c r="G1314" s="16">
        <v>39687</v>
      </c>
      <c r="H1314" s="16" t="s">
        <v>8386</v>
      </c>
      <c r="I1314" s="16"/>
      <c r="J1314" s="16"/>
    </row>
    <row r="1315" spans="1:10">
      <c r="A1315" s="16">
        <v>7533</v>
      </c>
      <c r="B1315" s="16" t="s">
        <v>6243</v>
      </c>
      <c r="C1315" s="16" t="e">
        <v>#N/A</v>
      </c>
      <c r="D1315" s="15">
        <v>1.62</v>
      </c>
      <c r="E1315" s="16" t="e">
        <v>#N/A</v>
      </c>
      <c r="F1315" s="16" t="e">
        <v>#N/A</v>
      </c>
      <c r="G1315" s="16" t="e">
        <v>#N/A</v>
      </c>
      <c r="H1315" s="16" t="s">
        <v>8385</v>
      </c>
      <c r="I1315" s="16"/>
      <c r="J1315" s="16"/>
    </row>
    <row r="1316" spans="1:10">
      <c r="A1316" s="16">
        <v>7534</v>
      </c>
      <c r="B1316" s="16" t="s">
        <v>2226</v>
      </c>
      <c r="C1316" s="16" t="e">
        <v>#N/A</v>
      </c>
      <c r="D1316" s="15">
        <v>198.87</v>
      </c>
      <c r="E1316" s="16" t="e">
        <v>#N/A</v>
      </c>
      <c r="F1316" s="16" t="e">
        <v>#N/A</v>
      </c>
      <c r="G1316" s="16" t="e">
        <v>#N/A</v>
      </c>
      <c r="H1316" s="16" t="s">
        <v>8036</v>
      </c>
      <c r="I1316" s="16"/>
      <c r="J1316" s="16"/>
    </row>
    <row r="1317" spans="1:10">
      <c r="A1317" s="16">
        <v>7535</v>
      </c>
      <c r="B1317" s="16" t="s">
        <v>4653</v>
      </c>
      <c r="C1317" s="16" t="e">
        <v>#N/A</v>
      </c>
      <c r="D1317" s="15">
        <v>84</v>
      </c>
      <c r="E1317" s="16" t="e">
        <v>#N/A</v>
      </c>
      <c r="F1317" s="16" t="e">
        <v>#N/A</v>
      </c>
      <c r="G1317" s="16" t="e">
        <v>#N/A</v>
      </c>
      <c r="H1317" s="16" t="s">
        <v>8035</v>
      </c>
      <c r="I1317" s="16"/>
      <c r="J1317" s="16"/>
    </row>
    <row r="1318" spans="1:10">
      <c r="A1318" s="16">
        <v>7536</v>
      </c>
      <c r="B1318" s="16" t="s">
        <v>2227</v>
      </c>
      <c r="C1318" s="16" t="e">
        <v>#N/A</v>
      </c>
      <c r="D1318" s="15">
        <v>5.28</v>
      </c>
      <c r="E1318" s="16" t="e">
        <v>#N/A</v>
      </c>
      <c r="F1318" s="16" t="e">
        <v>#N/A</v>
      </c>
      <c r="G1318" s="16" t="e">
        <v>#N/A</v>
      </c>
      <c r="H1318" s="16" t="s">
        <v>8036</v>
      </c>
      <c r="I1318" s="16"/>
      <c r="J1318" s="16"/>
    </row>
    <row r="1319" spans="1:10">
      <c r="A1319" s="16">
        <v>7537</v>
      </c>
      <c r="B1319" s="16" t="s">
        <v>2228</v>
      </c>
      <c r="C1319" s="16">
        <v>8.99</v>
      </c>
      <c r="D1319" s="15">
        <v>8.7899999999999991</v>
      </c>
      <c r="E1319" s="16">
        <v>9.14</v>
      </c>
      <c r="F1319" s="16">
        <v>8.7550000000000008</v>
      </c>
      <c r="G1319" s="16">
        <v>916288</v>
      </c>
      <c r="H1319" s="16" t="s">
        <v>8036</v>
      </c>
      <c r="I1319" s="16"/>
      <c r="J1319" s="16"/>
    </row>
    <row r="1320" spans="1:10">
      <c r="A1320" s="16">
        <v>7538</v>
      </c>
      <c r="B1320" s="16" t="s">
        <v>4995</v>
      </c>
      <c r="C1320" s="16">
        <v>12.7</v>
      </c>
      <c r="D1320" s="15">
        <v>12.5</v>
      </c>
      <c r="E1320" s="16">
        <v>12.85</v>
      </c>
      <c r="F1320" s="16">
        <v>12.45</v>
      </c>
      <c r="G1320" s="16">
        <v>10693</v>
      </c>
      <c r="H1320" s="16" t="s">
        <v>8036</v>
      </c>
      <c r="I1320" s="16"/>
      <c r="J1320" s="16"/>
    </row>
    <row r="1321" spans="1:10">
      <c r="A1321" s="16">
        <v>7542</v>
      </c>
      <c r="B1321" s="16" t="s">
        <v>2229</v>
      </c>
      <c r="C1321" s="16" t="e">
        <v>#N/A</v>
      </c>
      <c r="D1321" s="15">
        <v>98.62</v>
      </c>
      <c r="E1321" s="16" t="e">
        <v>#N/A</v>
      </c>
      <c r="F1321" s="16" t="e">
        <v>#N/A</v>
      </c>
      <c r="G1321" s="16" t="e">
        <v>#N/A</v>
      </c>
      <c r="H1321" s="16" t="s">
        <v>8036</v>
      </c>
      <c r="I1321" s="16"/>
      <c r="J1321" s="16"/>
    </row>
    <row r="1322" spans="1:10">
      <c r="A1322" s="16">
        <v>7543</v>
      </c>
      <c r="B1322" s="16" t="s">
        <v>4984</v>
      </c>
      <c r="C1322" s="16">
        <v>22.75</v>
      </c>
      <c r="D1322" s="15">
        <v>22.45</v>
      </c>
      <c r="E1322" s="16">
        <v>22.75</v>
      </c>
      <c r="F1322" s="16">
        <v>22.1</v>
      </c>
      <c r="G1322" s="16">
        <v>49605</v>
      </c>
      <c r="H1322" s="16" t="s">
        <v>8035</v>
      </c>
      <c r="I1322" s="16"/>
      <c r="J1322" s="16"/>
    </row>
    <row r="1323" spans="1:10">
      <c r="A1323" s="16">
        <v>7546</v>
      </c>
      <c r="B1323" s="16" t="s">
        <v>5072</v>
      </c>
      <c r="C1323" s="16">
        <v>3.33</v>
      </c>
      <c r="D1323" s="15">
        <v>3.28</v>
      </c>
      <c r="E1323" s="16">
        <v>3.33</v>
      </c>
      <c r="F1323" s="16">
        <v>3.26</v>
      </c>
      <c r="G1323" s="16">
        <v>189882</v>
      </c>
      <c r="H1323" s="16" t="s">
        <v>8035</v>
      </c>
      <c r="I1323" s="16"/>
      <c r="J1323" s="16"/>
    </row>
    <row r="1324" spans="1:10">
      <c r="A1324" s="16">
        <v>7547</v>
      </c>
      <c r="B1324" s="16" t="s">
        <v>2230</v>
      </c>
      <c r="C1324" s="16" t="e">
        <v>#N/A</v>
      </c>
      <c r="D1324" s="15">
        <v>7.77</v>
      </c>
      <c r="E1324" s="16" t="e">
        <v>#N/A</v>
      </c>
      <c r="F1324" s="16" t="e">
        <v>#N/A</v>
      </c>
      <c r="G1324" s="16" t="e">
        <v>#N/A</v>
      </c>
      <c r="H1324" s="16" t="s">
        <v>8035</v>
      </c>
      <c r="I1324" s="16"/>
      <c r="J1324" s="16"/>
    </row>
    <row r="1325" spans="1:10">
      <c r="A1325" s="16">
        <v>7548</v>
      </c>
      <c r="B1325" s="16" t="s">
        <v>2231</v>
      </c>
      <c r="C1325" s="16" t="e">
        <v>#N/A</v>
      </c>
      <c r="D1325" s="15">
        <v>55.91</v>
      </c>
      <c r="E1325" s="16" t="e">
        <v>#N/A</v>
      </c>
      <c r="F1325" s="16" t="e">
        <v>#N/A</v>
      </c>
      <c r="G1325" s="16" t="e">
        <v>#N/A</v>
      </c>
      <c r="H1325" s="16" t="s">
        <v>8036</v>
      </c>
      <c r="I1325" s="16"/>
      <c r="J1325" s="16"/>
    </row>
    <row r="1326" spans="1:10">
      <c r="A1326" s="16">
        <v>7551</v>
      </c>
      <c r="B1326" s="16" t="s">
        <v>2232</v>
      </c>
      <c r="C1326" s="16" t="e">
        <v>#N/A</v>
      </c>
      <c r="D1326" s="15">
        <v>124</v>
      </c>
      <c r="E1326" s="16" t="e">
        <v>#N/A</v>
      </c>
      <c r="F1326" s="16" t="e">
        <v>#N/A</v>
      </c>
      <c r="G1326" s="16" t="e">
        <v>#N/A</v>
      </c>
      <c r="H1326" s="16" t="s">
        <v>8035</v>
      </c>
      <c r="I1326" s="16"/>
      <c r="J1326" s="16"/>
    </row>
    <row r="1327" spans="1:10">
      <c r="A1327" s="16">
        <v>7555</v>
      </c>
      <c r="B1327" s="16" t="s">
        <v>4800</v>
      </c>
      <c r="C1327" s="16">
        <v>6.82</v>
      </c>
      <c r="D1327" s="15">
        <v>6.77</v>
      </c>
      <c r="E1327" s="16">
        <v>6.89</v>
      </c>
      <c r="F1327" s="16">
        <v>6.74</v>
      </c>
      <c r="G1327" s="16">
        <v>143380</v>
      </c>
      <c r="H1327" s="16" t="s">
        <v>8035</v>
      </c>
      <c r="I1327" s="16"/>
      <c r="J1327" s="16"/>
    </row>
    <row r="1328" spans="1:10">
      <c r="A1328" s="16">
        <v>7556</v>
      </c>
      <c r="B1328" s="16" t="s">
        <v>4979</v>
      </c>
      <c r="C1328" s="16" t="e">
        <v>#N/A</v>
      </c>
      <c r="D1328" s="15">
        <v>37.26</v>
      </c>
      <c r="E1328" s="16" t="e">
        <v>#N/A</v>
      </c>
      <c r="F1328" s="16" t="e">
        <v>#N/A</v>
      </c>
      <c r="G1328" s="16" t="e">
        <v>#N/A</v>
      </c>
      <c r="H1328" s="16" t="s">
        <v>8035</v>
      </c>
      <c r="I1328" s="16"/>
      <c r="J1328" s="16"/>
    </row>
    <row r="1329" spans="1:10">
      <c r="A1329" s="16">
        <v>7558</v>
      </c>
      <c r="B1329" s="16" t="s">
        <v>2233</v>
      </c>
      <c r="C1329" s="16">
        <v>10.56</v>
      </c>
      <c r="D1329" s="15">
        <v>10.39</v>
      </c>
      <c r="E1329" s="16">
        <v>10.58</v>
      </c>
      <c r="F1329" s="16">
        <v>10.255000000000001</v>
      </c>
      <c r="G1329" s="16">
        <v>1306419</v>
      </c>
      <c r="H1329" s="16" t="s">
        <v>8036</v>
      </c>
      <c r="I1329" s="16"/>
      <c r="J1329" s="16"/>
    </row>
    <row r="1330" spans="1:10">
      <c r="A1330" s="16">
        <v>7561</v>
      </c>
      <c r="B1330" s="16" t="s">
        <v>2234</v>
      </c>
      <c r="C1330" s="16" t="e">
        <v>#N/A</v>
      </c>
      <c r="D1330" s="15">
        <v>38.4</v>
      </c>
      <c r="E1330" s="16" t="e">
        <v>#N/A</v>
      </c>
      <c r="F1330" s="16" t="e">
        <v>#N/A</v>
      </c>
      <c r="G1330" s="16" t="e">
        <v>#N/A</v>
      </c>
      <c r="H1330" s="16" t="s">
        <v>8386</v>
      </c>
      <c r="I1330" s="16"/>
      <c r="J1330" s="16"/>
    </row>
    <row r="1331" spans="1:10">
      <c r="A1331" s="16">
        <v>7562</v>
      </c>
      <c r="B1331" s="16" t="s">
        <v>4935</v>
      </c>
      <c r="C1331" s="16">
        <v>45.9</v>
      </c>
      <c r="D1331" s="15">
        <v>46.1</v>
      </c>
      <c r="E1331" s="16">
        <v>46.15</v>
      </c>
      <c r="F1331" s="16">
        <v>45.25</v>
      </c>
      <c r="G1331" s="16">
        <v>60056</v>
      </c>
      <c r="H1331" s="16" t="s">
        <v>8386</v>
      </c>
      <c r="I1331" s="16"/>
      <c r="J1331" s="16"/>
    </row>
    <row r="1332" spans="1:10">
      <c r="A1332" s="16">
        <v>7563</v>
      </c>
      <c r="B1332" s="16" t="s">
        <v>4593</v>
      </c>
      <c r="C1332" s="16">
        <v>56.5</v>
      </c>
      <c r="D1332" s="15">
        <v>56.06</v>
      </c>
      <c r="E1332" s="16">
        <v>56.6</v>
      </c>
      <c r="F1332" s="16">
        <v>55.35</v>
      </c>
      <c r="G1332" s="16">
        <v>129364</v>
      </c>
      <c r="H1332" s="16" t="s">
        <v>8035</v>
      </c>
      <c r="I1332" s="16"/>
      <c r="J1332" s="16"/>
    </row>
    <row r="1333" spans="1:10">
      <c r="A1333" s="16">
        <v>7564</v>
      </c>
      <c r="B1333" s="16" t="s">
        <v>4548</v>
      </c>
      <c r="C1333" s="16">
        <v>29.01</v>
      </c>
      <c r="D1333" s="15">
        <v>29.27</v>
      </c>
      <c r="E1333" s="16">
        <v>29.52</v>
      </c>
      <c r="F1333" s="16">
        <v>28.9</v>
      </c>
      <c r="G1333" s="16">
        <v>17217</v>
      </c>
      <c r="H1333" s="16" t="s">
        <v>8385</v>
      </c>
      <c r="I1333" s="16"/>
      <c r="J1333" s="16"/>
    </row>
    <row r="1334" spans="1:10">
      <c r="A1334" s="16">
        <v>7566</v>
      </c>
      <c r="B1334" s="16" t="s">
        <v>2235</v>
      </c>
      <c r="C1334" s="16" t="e">
        <v>#N/A</v>
      </c>
      <c r="D1334" s="15">
        <v>12.58</v>
      </c>
      <c r="E1334" s="16" t="e">
        <v>#N/A</v>
      </c>
      <c r="F1334" s="16" t="e">
        <v>#N/A</v>
      </c>
      <c r="G1334" s="16" t="e">
        <v>#N/A</v>
      </c>
      <c r="H1334" s="16" t="s">
        <v>8035</v>
      </c>
      <c r="I1334" s="16"/>
      <c r="J1334" s="16"/>
    </row>
    <row r="1335" spans="1:10">
      <c r="A1335" s="16">
        <v>7567</v>
      </c>
      <c r="B1335" s="16" t="s">
        <v>2236</v>
      </c>
      <c r="C1335" s="16">
        <v>167.3</v>
      </c>
      <c r="D1335" s="15">
        <v>166</v>
      </c>
      <c r="E1335" s="16">
        <v>168.05</v>
      </c>
      <c r="F1335" s="16">
        <v>165.9</v>
      </c>
      <c r="G1335" s="16">
        <v>38800</v>
      </c>
      <c r="H1335" s="16" t="s">
        <v>8385</v>
      </c>
      <c r="I1335" s="16"/>
      <c r="J1335" s="16"/>
    </row>
    <row r="1336" spans="1:10">
      <c r="A1336" s="16">
        <v>7568</v>
      </c>
      <c r="B1336" s="16" t="s">
        <v>4706</v>
      </c>
      <c r="C1336" s="16" t="e">
        <v>#N/A</v>
      </c>
      <c r="D1336" s="15">
        <v>24.14</v>
      </c>
      <c r="E1336" s="16" t="e">
        <v>#N/A</v>
      </c>
      <c r="F1336" s="16" t="e">
        <v>#N/A</v>
      </c>
      <c r="G1336" s="16" t="e">
        <v>#N/A</v>
      </c>
      <c r="H1336" s="16" t="s">
        <v>8385</v>
      </c>
      <c r="I1336" s="16"/>
      <c r="J1336" s="16"/>
    </row>
    <row r="1337" spans="1:10">
      <c r="A1337" s="16">
        <v>7569</v>
      </c>
      <c r="B1337" s="16" t="s">
        <v>2237</v>
      </c>
      <c r="C1337" s="16" t="e">
        <v>#N/A</v>
      </c>
      <c r="D1337" s="15">
        <v>4.24</v>
      </c>
      <c r="E1337" s="16" t="e">
        <v>#N/A</v>
      </c>
      <c r="F1337" s="16" t="e">
        <v>#N/A</v>
      </c>
      <c r="G1337" s="16" t="e">
        <v>#N/A</v>
      </c>
      <c r="H1337" s="16" t="s">
        <v>8036</v>
      </c>
      <c r="I1337" s="16"/>
      <c r="J1337" s="16"/>
    </row>
    <row r="1338" spans="1:10">
      <c r="A1338" s="16">
        <v>7573</v>
      </c>
      <c r="B1338" s="16" t="s">
        <v>2238</v>
      </c>
      <c r="C1338" s="16">
        <v>48.28</v>
      </c>
      <c r="D1338" s="15">
        <v>48.72</v>
      </c>
      <c r="E1338" s="16">
        <v>48.95</v>
      </c>
      <c r="F1338" s="16">
        <v>48.02</v>
      </c>
      <c r="G1338" s="16">
        <v>331117</v>
      </c>
      <c r="H1338" s="16" t="s">
        <v>8035</v>
      </c>
      <c r="I1338" s="16"/>
      <c r="J1338" s="16"/>
    </row>
    <row r="1339" spans="1:10">
      <c r="A1339" s="16">
        <v>7576</v>
      </c>
      <c r="B1339" s="16" t="s">
        <v>4961</v>
      </c>
      <c r="C1339" s="16" t="e">
        <v>#N/A</v>
      </c>
      <c r="D1339" s="15">
        <v>2.2200000000000002</v>
      </c>
      <c r="E1339" s="16" t="e">
        <v>#N/A</v>
      </c>
      <c r="F1339" s="16" t="e">
        <v>#N/A</v>
      </c>
      <c r="G1339" s="16" t="e">
        <v>#N/A</v>
      </c>
      <c r="H1339" s="16" t="s">
        <v>8035</v>
      </c>
      <c r="I1339" s="16"/>
      <c r="J1339" s="16"/>
    </row>
    <row r="1340" spans="1:10">
      <c r="A1340" s="16">
        <v>7579</v>
      </c>
      <c r="B1340" s="16" t="s">
        <v>4986</v>
      </c>
      <c r="C1340" s="16" t="e">
        <v>#N/A</v>
      </c>
      <c r="D1340" s="15">
        <v>25.95</v>
      </c>
      <c r="E1340" s="16" t="e">
        <v>#N/A</v>
      </c>
      <c r="F1340" s="16" t="e">
        <v>#N/A</v>
      </c>
      <c r="G1340" s="16" t="e">
        <v>#N/A</v>
      </c>
      <c r="H1340" s="16" t="s">
        <v>8036</v>
      </c>
      <c r="I1340" s="16"/>
      <c r="J1340" s="16"/>
    </row>
    <row r="1341" spans="1:10">
      <c r="A1341" s="16">
        <v>7581</v>
      </c>
      <c r="B1341" s="16" t="s">
        <v>2239</v>
      </c>
      <c r="C1341" s="16" t="e">
        <v>#N/A</v>
      </c>
      <c r="D1341" s="15">
        <v>191.35</v>
      </c>
      <c r="E1341" s="16" t="e">
        <v>#N/A</v>
      </c>
      <c r="F1341" s="16" t="e">
        <v>#N/A</v>
      </c>
      <c r="G1341" s="16" t="e">
        <v>#N/A</v>
      </c>
      <c r="H1341" s="16" t="s">
        <v>8035</v>
      </c>
      <c r="I1341" s="16"/>
      <c r="J1341" s="16"/>
    </row>
    <row r="1342" spans="1:10">
      <c r="A1342" s="16">
        <v>7582</v>
      </c>
      <c r="B1342" s="16" t="s">
        <v>4597</v>
      </c>
      <c r="C1342" s="16" t="e">
        <v>#N/A</v>
      </c>
      <c r="D1342" s="15">
        <v>20.25</v>
      </c>
      <c r="E1342" s="16" t="e">
        <v>#N/A</v>
      </c>
      <c r="F1342" s="16" t="e">
        <v>#N/A</v>
      </c>
      <c r="G1342" s="16" t="e">
        <v>#N/A</v>
      </c>
      <c r="H1342" s="16" t="s">
        <v>8036</v>
      </c>
      <c r="I1342" s="16"/>
      <c r="J1342" s="16"/>
    </row>
    <row r="1343" spans="1:10">
      <c r="A1343" s="16">
        <v>7584</v>
      </c>
      <c r="B1343" s="16" t="s">
        <v>4820</v>
      </c>
      <c r="C1343" s="16">
        <v>4.1500000000000004</v>
      </c>
      <c r="D1343" s="15">
        <v>4.0999999999999996</v>
      </c>
      <c r="E1343" s="16">
        <v>4.1500000000000004</v>
      </c>
      <c r="F1343" s="16">
        <v>4.05</v>
      </c>
      <c r="G1343" s="16">
        <v>34208</v>
      </c>
      <c r="H1343" s="16" t="s">
        <v>8035</v>
      </c>
      <c r="I1343" s="16"/>
      <c r="J1343" s="16"/>
    </row>
    <row r="1344" spans="1:10">
      <c r="A1344" s="16">
        <v>7585</v>
      </c>
      <c r="B1344" s="16" t="s">
        <v>4865</v>
      </c>
      <c r="C1344" s="16">
        <v>12.1</v>
      </c>
      <c r="D1344" s="15">
        <v>12.25</v>
      </c>
      <c r="E1344" s="16">
        <v>12.3</v>
      </c>
      <c r="F1344" s="16">
        <v>12.05</v>
      </c>
      <c r="G1344" s="16">
        <v>61046</v>
      </c>
      <c r="H1344" s="16" t="s">
        <v>8036</v>
      </c>
      <c r="I1344" s="16"/>
      <c r="J1344" s="16"/>
    </row>
    <row r="1345" spans="1:10">
      <c r="A1345" s="16">
        <v>7588</v>
      </c>
      <c r="B1345" s="16" t="s">
        <v>5117</v>
      </c>
      <c r="C1345" s="16">
        <v>31.74</v>
      </c>
      <c r="D1345" s="15">
        <v>31.93</v>
      </c>
      <c r="E1345" s="16">
        <v>31.97</v>
      </c>
      <c r="F1345" s="16">
        <v>31.55</v>
      </c>
      <c r="G1345" s="16">
        <v>52509</v>
      </c>
      <c r="H1345" s="16" t="s">
        <v>8036</v>
      </c>
      <c r="I1345" s="16"/>
      <c r="J1345" s="16"/>
    </row>
    <row r="1346" spans="1:10">
      <c r="A1346" s="16">
        <v>7590</v>
      </c>
      <c r="B1346" s="16" t="s">
        <v>4545</v>
      </c>
      <c r="C1346" s="16">
        <v>7.94</v>
      </c>
      <c r="D1346" s="15">
        <v>8.27</v>
      </c>
      <c r="E1346" s="16">
        <v>8.27</v>
      </c>
      <c r="F1346" s="16">
        <v>7.94</v>
      </c>
      <c r="G1346" s="16">
        <v>255398</v>
      </c>
      <c r="H1346" s="16" t="s">
        <v>8386</v>
      </c>
      <c r="I1346" s="16"/>
      <c r="J1346" s="16"/>
    </row>
    <row r="1347" spans="1:10">
      <c r="A1347" s="16">
        <v>7592</v>
      </c>
      <c r="B1347" s="16" t="s">
        <v>2240</v>
      </c>
      <c r="C1347" s="16">
        <v>10.78</v>
      </c>
      <c r="D1347" s="15">
        <v>10.93</v>
      </c>
      <c r="E1347" s="16">
        <v>10.98</v>
      </c>
      <c r="F1347" s="16">
        <v>10.64</v>
      </c>
      <c r="G1347" s="16">
        <v>145691</v>
      </c>
      <c r="H1347" s="16" t="s">
        <v>8386</v>
      </c>
      <c r="I1347" s="16"/>
      <c r="J1347" s="16"/>
    </row>
    <row r="1348" spans="1:10">
      <c r="A1348" s="16">
        <v>7594</v>
      </c>
      <c r="B1348" s="16" t="s">
        <v>2241</v>
      </c>
      <c r="C1348" s="16">
        <v>9.27</v>
      </c>
      <c r="D1348" s="15">
        <v>9.6</v>
      </c>
      <c r="E1348" s="16">
        <v>9.66</v>
      </c>
      <c r="F1348" s="16">
        <v>9.2249999999999996</v>
      </c>
      <c r="G1348" s="16">
        <v>1130672</v>
      </c>
      <c r="H1348" s="16" t="s">
        <v>8036</v>
      </c>
      <c r="I1348" s="16"/>
      <c r="J1348" s="16"/>
    </row>
    <row r="1349" spans="1:10">
      <c r="A1349" s="16">
        <v>7595</v>
      </c>
      <c r="B1349" s="16" t="s">
        <v>2242</v>
      </c>
      <c r="C1349" s="16" t="e">
        <v>#N/A</v>
      </c>
      <c r="D1349" s="15">
        <v>10.94</v>
      </c>
      <c r="E1349" s="16" t="e">
        <v>#N/A</v>
      </c>
      <c r="F1349" s="16" t="e">
        <v>#N/A</v>
      </c>
      <c r="G1349" s="16" t="e">
        <v>#N/A</v>
      </c>
      <c r="H1349" s="16" t="s">
        <v>8036</v>
      </c>
      <c r="I1349" s="16"/>
      <c r="J1349" s="16"/>
    </row>
    <row r="1350" spans="1:10">
      <c r="A1350" s="16">
        <v>7597</v>
      </c>
      <c r="B1350" s="16" t="s">
        <v>4710</v>
      </c>
      <c r="C1350" s="16">
        <v>13.28</v>
      </c>
      <c r="D1350" s="15">
        <v>13.94</v>
      </c>
      <c r="E1350" s="16">
        <v>14.18</v>
      </c>
      <c r="F1350" s="16">
        <v>13.22</v>
      </c>
      <c r="G1350" s="16">
        <v>12635</v>
      </c>
      <c r="H1350" s="16" t="s">
        <v>8036</v>
      </c>
      <c r="I1350" s="16"/>
      <c r="J1350" s="16"/>
    </row>
    <row r="1351" spans="1:10">
      <c r="A1351" s="16">
        <v>7599</v>
      </c>
      <c r="B1351" s="16" t="s">
        <v>2243</v>
      </c>
      <c r="C1351" s="16" t="e">
        <v>#N/A</v>
      </c>
      <c r="D1351" s="15">
        <v>89.65</v>
      </c>
      <c r="E1351" s="16" t="e">
        <v>#N/A</v>
      </c>
      <c r="F1351" s="16" t="e">
        <v>#N/A</v>
      </c>
      <c r="G1351" s="16" t="e">
        <v>#N/A</v>
      </c>
      <c r="H1351" s="16" t="s">
        <v>8035</v>
      </c>
      <c r="I1351" s="16"/>
      <c r="J1351" s="16"/>
    </row>
    <row r="1352" spans="1:10">
      <c r="A1352" s="16">
        <v>7601</v>
      </c>
      <c r="B1352" s="16" t="s">
        <v>4705</v>
      </c>
      <c r="C1352" s="16">
        <v>7.78</v>
      </c>
      <c r="D1352" s="15">
        <v>7.76</v>
      </c>
      <c r="E1352" s="16">
        <v>7.82</v>
      </c>
      <c r="F1352" s="16">
        <v>7.71</v>
      </c>
      <c r="G1352" s="16">
        <v>374712</v>
      </c>
      <c r="H1352" s="16" t="s">
        <v>8036</v>
      </c>
      <c r="I1352" s="16"/>
      <c r="J1352" s="16"/>
    </row>
    <row r="1353" spans="1:10">
      <c r="A1353" s="16">
        <v>7603</v>
      </c>
      <c r="B1353" s="16" t="s">
        <v>2244</v>
      </c>
      <c r="C1353" s="16">
        <v>130.5</v>
      </c>
      <c r="D1353" s="15">
        <v>133.57</v>
      </c>
      <c r="E1353" s="16">
        <v>133.69999999999999</v>
      </c>
      <c r="F1353" s="16">
        <v>130.19</v>
      </c>
      <c r="G1353" s="16">
        <v>124208</v>
      </c>
      <c r="H1353" s="16" t="s">
        <v>8385</v>
      </c>
      <c r="I1353" s="16"/>
      <c r="J1353" s="16"/>
    </row>
    <row r="1354" spans="1:10">
      <c r="A1354" s="16">
        <v>7605</v>
      </c>
      <c r="B1354" s="16" t="s">
        <v>2245</v>
      </c>
      <c r="C1354" s="16" t="e">
        <v>#N/A</v>
      </c>
      <c r="D1354" s="15">
        <v>60.31</v>
      </c>
      <c r="E1354" s="16" t="e">
        <v>#N/A</v>
      </c>
      <c r="F1354" s="16" t="e">
        <v>#N/A</v>
      </c>
      <c r="G1354" s="16" t="e">
        <v>#N/A</v>
      </c>
      <c r="H1354" s="16" t="s">
        <v>8036</v>
      </c>
      <c r="I1354" s="16"/>
      <c r="J1354" s="16"/>
    </row>
    <row r="1355" spans="1:10">
      <c r="A1355" s="16">
        <v>7607</v>
      </c>
      <c r="B1355" s="16" t="s">
        <v>4511</v>
      </c>
      <c r="C1355" s="16">
        <v>17.670000000000002</v>
      </c>
      <c r="D1355" s="15">
        <v>17.600000000000001</v>
      </c>
      <c r="E1355" s="16">
        <v>17.73</v>
      </c>
      <c r="F1355" s="16">
        <v>17.47</v>
      </c>
      <c r="G1355" s="16">
        <v>189561</v>
      </c>
      <c r="H1355" s="16" t="s">
        <v>8386</v>
      </c>
      <c r="I1355" s="16"/>
      <c r="J1355" s="16"/>
    </row>
    <row r="1356" spans="1:10">
      <c r="A1356" s="16">
        <v>7615</v>
      </c>
      <c r="B1356" s="16" t="s">
        <v>2246</v>
      </c>
      <c r="C1356" s="16">
        <v>38.25</v>
      </c>
      <c r="D1356" s="15">
        <v>38.049999999999997</v>
      </c>
      <c r="E1356" s="16">
        <v>38.549999999999997</v>
      </c>
      <c r="F1356" s="16">
        <v>37.75</v>
      </c>
      <c r="G1356" s="16">
        <v>225868</v>
      </c>
      <c r="H1356" s="16" t="s">
        <v>8036</v>
      </c>
      <c r="I1356" s="16"/>
      <c r="J1356" s="16"/>
    </row>
    <row r="1357" spans="1:10">
      <c r="A1357" s="16">
        <v>7616</v>
      </c>
      <c r="B1357" s="16" t="s">
        <v>2247</v>
      </c>
      <c r="C1357" s="16" t="e">
        <v>#N/A</v>
      </c>
      <c r="D1357" s="15">
        <v>54.68</v>
      </c>
      <c r="E1357" s="16" t="e">
        <v>#N/A</v>
      </c>
      <c r="F1357" s="16" t="e">
        <v>#N/A</v>
      </c>
      <c r="G1357" s="16" t="e">
        <v>#N/A</v>
      </c>
      <c r="H1357" s="16" t="s">
        <v>8036</v>
      </c>
      <c r="I1357" s="16"/>
      <c r="J1357" s="16"/>
    </row>
    <row r="1358" spans="1:10">
      <c r="A1358" s="16">
        <v>7618</v>
      </c>
      <c r="B1358" s="16" t="s">
        <v>4944</v>
      </c>
      <c r="C1358" s="16">
        <v>6.76</v>
      </c>
      <c r="D1358" s="15">
        <v>6.58</v>
      </c>
      <c r="E1358" s="16">
        <v>6.81</v>
      </c>
      <c r="F1358" s="16">
        <v>6.55</v>
      </c>
      <c r="G1358" s="16">
        <v>551310</v>
      </c>
      <c r="H1358" s="16" t="s">
        <v>8036</v>
      </c>
      <c r="I1358" s="16"/>
      <c r="J1358" s="16"/>
    </row>
    <row r="1359" spans="1:10">
      <c r="A1359" s="16">
        <v>7619</v>
      </c>
      <c r="B1359" s="16" t="s">
        <v>6439</v>
      </c>
      <c r="C1359" s="16">
        <v>6.67</v>
      </c>
      <c r="D1359" s="15">
        <v>6.63</v>
      </c>
      <c r="E1359" s="16">
        <v>6.7</v>
      </c>
      <c r="F1359" s="16">
        <v>6.63</v>
      </c>
      <c r="G1359" s="16">
        <v>93934</v>
      </c>
      <c r="H1359" s="16" t="s">
        <v>8036</v>
      </c>
      <c r="I1359" s="16"/>
      <c r="J1359" s="16"/>
    </row>
    <row r="1360" spans="1:10">
      <c r="A1360" s="16">
        <v>7620</v>
      </c>
      <c r="B1360" s="16" t="s">
        <v>4810</v>
      </c>
      <c r="C1360" s="16">
        <v>21.72</v>
      </c>
      <c r="D1360" s="15">
        <v>21.62</v>
      </c>
      <c r="E1360" s="16">
        <v>21.79</v>
      </c>
      <c r="F1360" s="16">
        <v>21.62</v>
      </c>
      <c r="G1360" s="16">
        <v>179636</v>
      </c>
      <c r="H1360" s="16" t="s">
        <v>8036</v>
      </c>
      <c r="I1360" s="16"/>
      <c r="J1360" s="16"/>
    </row>
    <row r="1361" spans="1:10">
      <c r="A1361" s="16">
        <v>7622</v>
      </c>
      <c r="B1361" s="16" t="s">
        <v>5096</v>
      </c>
      <c r="C1361" s="16" t="e">
        <v>#N/A</v>
      </c>
      <c r="D1361" s="15">
        <v>27.73</v>
      </c>
      <c r="E1361" s="16" t="e">
        <v>#N/A</v>
      </c>
      <c r="F1361" s="16" t="e">
        <v>#N/A</v>
      </c>
      <c r="G1361" s="16" t="e">
        <v>#N/A</v>
      </c>
      <c r="H1361" s="16" t="s">
        <v>8036</v>
      </c>
      <c r="I1361" s="16"/>
      <c r="J1361" s="16"/>
    </row>
    <row r="1362" spans="1:10">
      <c r="A1362" s="16">
        <v>7623</v>
      </c>
      <c r="B1362" s="16" t="s">
        <v>2248</v>
      </c>
      <c r="C1362" s="16">
        <v>81.099999999999994</v>
      </c>
      <c r="D1362" s="15">
        <v>81.290000000000006</v>
      </c>
      <c r="E1362" s="16">
        <v>81.680000000000007</v>
      </c>
      <c r="F1362" s="16">
        <v>80.63</v>
      </c>
      <c r="G1362" s="16">
        <v>80500</v>
      </c>
      <c r="H1362" s="16" t="s">
        <v>8036</v>
      </c>
      <c r="I1362" s="16"/>
      <c r="J1362" s="16"/>
    </row>
    <row r="1363" spans="1:10">
      <c r="A1363" s="16">
        <v>7626</v>
      </c>
      <c r="B1363" s="16" t="s">
        <v>2249</v>
      </c>
      <c r="C1363" s="16" t="e">
        <v>#N/A</v>
      </c>
      <c r="D1363" s="15">
        <v>432.39</v>
      </c>
      <c r="E1363" s="16" t="e">
        <v>#N/A</v>
      </c>
      <c r="F1363" s="16" t="e">
        <v>#N/A</v>
      </c>
      <c r="G1363" s="16" t="e">
        <v>#N/A</v>
      </c>
      <c r="H1363" s="16" t="s">
        <v>8036</v>
      </c>
      <c r="I1363" s="16"/>
      <c r="J1363" s="16"/>
    </row>
    <row r="1364" spans="1:10">
      <c r="A1364" s="16">
        <v>7631</v>
      </c>
      <c r="B1364" s="16" t="s">
        <v>2250</v>
      </c>
      <c r="C1364" s="16" t="e">
        <v>#N/A</v>
      </c>
      <c r="D1364" s="15">
        <v>46.38</v>
      </c>
      <c r="E1364" s="16" t="e">
        <v>#N/A</v>
      </c>
      <c r="F1364" s="16" t="e">
        <v>#N/A</v>
      </c>
      <c r="G1364" s="16" t="e">
        <v>#N/A</v>
      </c>
      <c r="H1364" s="16" t="s">
        <v>8036</v>
      </c>
      <c r="I1364" s="16"/>
      <c r="J1364" s="16"/>
    </row>
    <row r="1365" spans="1:10">
      <c r="A1365" s="16">
        <v>7633</v>
      </c>
      <c r="B1365" s="16" t="s">
        <v>4650</v>
      </c>
      <c r="C1365" s="16">
        <v>17.7</v>
      </c>
      <c r="D1365" s="15">
        <v>17.5</v>
      </c>
      <c r="E1365" s="16">
        <v>17.7</v>
      </c>
      <c r="F1365" s="16">
        <v>17.45</v>
      </c>
      <c r="G1365" s="16">
        <v>19042</v>
      </c>
      <c r="H1365" s="16" t="s">
        <v>8036</v>
      </c>
      <c r="I1365" s="16"/>
      <c r="J1365" s="16"/>
    </row>
    <row r="1366" spans="1:10">
      <c r="A1366" s="16">
        <v>7635</v>
      </c>
      <c r="B1366" s="16" t="s">
        <v>4596</v>
      </c>
      <c r="C1366" s="16" t="e">
        <v>#N/A</v>
      </c>
      <c r="D1366" s="15">
        <v>10.84</v>
      </c>
      <c r="E1366" s="16" t="e">
        <v>#N/A</v>
      </c>
      <c r="F1366" s="16" t="e">
        <v>#N/A</v>
      </c>
      <c r="G1366" s="16" t="e">
        <v>#N/A</v>
      </c>
      <c r="H1366" s="16" t="s">
        <v>8036</v>
      </c>
      <c r="I1366" s="16"/>
      <c r="J1366" s="16"/>
    </row>
    <row r="1367" spans="1:10">
      <c r="A1367" s="16">
        <v>7636</v>
      </c>
      <c r="B1367" s="16" t="s">
        <v>4667</v>
      </c>
      <c r="C1367" s="16" t="e">
        <v>#N/A</v>
      </c>
      <c r="D1367" s="15">
        <v>18.18</v>
      </c>
      <c r="E1367" s="16" t="e">
        <v>#N/A</v>
      </c>
      <c r="F1367" s="16" t="e">
        <v>#N/A</v>
      </c>
      <c r="G1367" s="16" t="e">
        <v>#N/A</v>
      </c>
      <c r="H1367" s="16" t="s">
        <v>8036</v>
      </c>
      <c r="I1367" s="16"/>
      <c r="J1367" s="16"/>
    </row>
    <row r="1368" spans="1:10">
      <c r="A1368" s="16">
        <v>7640</v>
      </c>
      <c r="B1368" s="16" t="s">
        <v>4957</v>
      </c>
      <c r="C1368" s="16">
        <v>25.69</v>
      </c>
      <c r="D1368" s="15">
        <v>25.85</v>
      </c>
      <c r="E1368" s="16">
        <v>25.9</v>
      </c>
      <c r="F1368" s="16">
        <v>25.54</v>
      </c>
      <c r="G1368" s="16">
        <v>39863</v>
      </c>
      <c r="H1368" s="16" t="s">
        <v>8036</v>
      </c>
      <c r="I1368" s="16"/>
      <c r="J1368" s="16"/>
    </row>
    <row r="1369" spans="1:10">
      <c r="A1369" s="16">
        <v>7641</v>
      </c>
      <c r="B1369" s="16" t="s">
        <v>2251</v>
      </c>
      <c r="C1369" s="16" t="e">
        <v>#N/A</v>
      </c>
      <c r="D1369" s="15">
        <v>32.090000000000003</v>
      </c>
      <c r="E1369" s="16" t="e">
        <v>#N/A</v>
      </c>
      <c r="F1369" s="16" t="e">
        <v>#N/A</v>
      </c>
      <c r="G1369" s="16" t="e">
        <v>#N/A</v>
      </c>
      <c r="H1369" s="16" t="s">
        <v>8036</v>
      </c>
      <c r="I1369" s="16"/>
      <c r="J1369" s="16"/>
    </row>
    <row r="1370" spans="1:10">
      <c r="A1370" s="16">
        <v>7642</v>
      </c>
      <c r="B1370" s="16" t="s">
        <v>2252</v>
      </c>
      <c r="C1370" s="16" t="e">
        <v>#N/A</v>
      </c>
      <c r="D1370" s="15">
        <v>51.13</v>
      </c>
      <c r="E1370" s="16" t="e">
        <v>#N/A</v>
      </c>
      <c r="F1370" s="16" t="e">
        <v>#N/A</v>
      </c>
      <c r="G1370" s="16" t="e">
        <v>#N/A</v>
      </c>
      <c r="H1370" s="16" t="s">
        <v>8036</v>
      </c>
      <c r="I1370" s="16"/>
      <c r="J1370" s="16"/>
    </row>
    <row r="1371" spans="1:10">
      <c r="A1371" s="16">
        <v>7645</v>
      </c>
      <c r="B1371" s="16" t="s">
        <v>4918</v>
      </c>
      <c r="C1371" s="16">
        <v>40.74</v>
      </c>
      <c r="D1371" s="15">
        <v>40.93</v>
      </c>
      <c r="E1371" s="16">
        <v>40.93</v>
      </c>
      <c r="F1371" s="16">
        <v>40.590000000000003</v>
      </c>
      <c r="G1371" s="16">
        <v>2404</v>
      </c>
      <c r="H1371" s="16" t="s">
        <v>8036</v>
      </c>
      <c r="I1371" s="16"/>
      <c r="J1371" s="16"/>
    </row>
    <row r="1372" spans="1:10">
      <c r="A1372" s="16">
        <v>7648</v>
      </c>
      <c r="B1372" s="16" t="s">
        <v>4518</v>
      </c>
      <c r="C1372" s="16">
        <v>19.73</v>
      </c>
      <c r="D1372" s="15">
        <v>19.84</v>
      </c>
      <c r="E1372" s="16">
        <v>19.93</v>
      </c>
      <c r="F1372" s="16">
        <v>19.55</v>
      </c>
      <c r="G1372" s="16">
        <v>49896</v>
      </c>
      <c r="H1372" s="16" t="s">
        <v>8036</v>
      </c>
      <c r="I1372" s="16"/>
      <c r="J1372" s="16"/>
    </row>
    <row r="1373" spans="1:10">
      <c r="A1373" s="16">
        <v>7649</v>
      </c>
      <c r="B1373" s="16" t="s">
        <v>5102</v>
      </c>
      <c r="C1373" s="16">
        <v>62.5</v>
      </c>
      <c r="D1373" s="15">
        <v>62.3</v>
      </c>
      <c r="E1373" s="16">
        <v>62.5</v>
      </c>
      <c r="F1373" s="16">
        <v>62.3</v>
      </c>
      <c r="G1373" s="16">
        <v>804</v>
      </c>
      <c r="H1373" s="16" t="s">
        <v>8385</v>
      </c>
      <c r="I1373" s="16"/>
      <c r="J1373" s="16"/>
    </row>
    <row r="1374" spans="1:10">
      <c r="A1374" s="16">
        <v>7651</v>
      </c>
      <c r="B1374" s="16" t="s">
        <v>4882</v>
      </c>
      <c r="C1374" s="16">
        <v>83.45</v>
      </c>
      <c r="D1374" s="15">
        <v>83.65</v>
      </c>
      <c r="E1374" s="16">
        <v>84.75</v>
      </c>
      <c r="F1374" s="16">
        <v>83.45</v>
      </c>
      <c r="G1374" s="16">
        <v>2985</v>
      </c>
      <c r="H1374" s="16" t="s">
        <v>8036</v>
      </c>
      <c r="I1374" s="16"/>
      <c r="J1374" s="16"/>
    </row>
    <row r="1375" spans="1:10">
      <c r="A1375" s="16">
        <v>7652</v>
      </c>
      <c r="B1375" s="16" t="s">
        <v>2253</v>
      </c>
      <c r="C1375" s="16">
        <v>62.89</v>
      </c>
      <c r="D1375" s="15">
        <v>64.44</v>
      </c>
      <c r="E1375" s="16">
        <v>64.59</v>
      </c>
      <c r="F1375" s="16">
        <v>61.89</v>
      </c>
      <c r="G1375" s="16">
        <v>152672</v>
      </c>
      <c r="H1375" s="16" t="s">
        <v>8036</v>
      </c>
      <c r="I1375" s="16"/>
      <c r="J1375" s="16"/>
    </row>
    <row r="1376" spans="1:10">
      <c r="A1376" s="16">
        <v>7655</v>
      </c>
      <c r="B1376" s="16" t="s">
        <v>2254</v>
      </c>
      <c r="C1376" s="16">
        <v>18.100000000000001</v>
      </c>
      <c r="D1376" s="15">
        <v>18.309999999999999</v>
      </c>
      <c r="E1376" s="16">
        <v>18.39</v>
      </c>
      <c r="F1376" s="16">
        <v>18.05</v>
      </c>
      <c r="G1376" s="16">
        <v>407117</v>
      </c>
      <c r="H1376" s="16" t="s">
        <v>8036</v>
      </c>
      <c r="I1376" s="16"/>
      <c r="J1376" s="16"/>
    </row>
    <row r="1377" spans="1:10">
      <c r="A1377" s="16">
        <v>7657</v>
      </c>
      <c r="B1377" s="16" t="s">
        <v>5092</v>
      </c>
      <c r="C1377" s="16" t="e">
        <v>#N/A</v>
      </c>
      <c r="D1377" s="15">
        <v>19.62</v>
      </c>
      <c r="E1377" s="16" t="e">
        <v>#N/A</v>
      </c>
      <c r="F1377" s="16" t="e">
        <v>#N/A</v>
      </c>
      <c r="G1377" s="16" t="e">
        <v>#N/A</v>
      </c>
      <c r="H1377" s="16" t="s">
        <v>8386</v>
      </c>
      <c r="I1377" s="16"/>
      <c r="J1377" s="16"/>
    </row>
    <row r="1378" spans="1:10">
      <c r="A1378" s="16">
        <v>7659</v>
      </c>
      <c r="B1378" s="16" t="s">
        <v>5699</v>
      </c>
      <c r="C1378" s="16" t="e">
        <v>#N/A</v>
      </c>
      <c r="D1378" s="15">
        <v>12.28</v>
      </c>
      <c r="E1378" s="16" t="e">
        <v>#N/A</v>
      </c>
      <c r="F1378" s="16" t="e">
        <v>#N/A</v>
      </c>
      <c r="G1378" s="16" t="e">
        <v>#N/A</v>
      </c>
      <c r="H1378" s="16" t="s">
        <v>8036</v>
      </c>
      <c r="I1378" s="16"/>
      <c r="J1378" s="16"/>
    </row>
    <row r="1379" spans="1:10">
      <c r="A1379" s="16">
        <v>7660</v>
      </c>
      <c r="B1379" s="16" t="s">
        <v>5105</v>
      </c>
      <c r="C1379" s="16">
        <v>69.86</v>
      </c>
      <c r="D1379" s="15">
        <v>70.45</v>
      </c>
      <c r="E1379" s="16">
        <v>70.5</v>
      </c>
      <c r="F1379" s="16">
        <v>69.52</v>
      </c>
      <c r="G1379" s="16">
        <v>14566</v>
      </c>
      <c r="H1379" s="16" t="s">
        <v>8036</v>
      </c>
      <c r="I1379" s="16"/>
      <c r="J1379" s="16"/>
    </row>
    <row r="1380" spans="1:10">
      <c r="A1380" s="16">
        <v>7661</v>
      </c>
      <c r="B1380" s="16" t="s">
        <v>2255</v>
      </c>
      <c r="C1380" s="16">
        <v>30.37</v>
      </c>
      <c r="D1380" s="15">
        <v>30.14</v>
      </c>
      <c r="E1380" s="16">
        <v>30.57</v>
      </c>
      <c r="F1380" s="16">
        <v>30.135000000000002</v>
      </c>
      <c r="G1380" s="16">
        <v>264950</v>
      </c>
      <c r="H1380" s="16" t="s">
        <v>8036</v>
      </c>
      <c r="I1380" s="16"/>
      <c r="J1380" s="16"/>
    </row>
    <row r="1381" spans="1:10">
      <c r="A1381" s="16">
        <v>7662</v>
      </c>
      <c r="B1381" s="16" t="s">
        <v>4486</v>
      </c>
      <c r="C1381" s="16" t="e">
        <v>#N/A</v>
      </c>
      <c r="D1381" s="15">
        <v>48.44</v>
      </c>
      <c r="E1381" s="16" t="e">
        <v>#N/A</v>
      </c>
      <c r="F1381" s="16" t="e">
        <v>#N/A</v>
      </c>
      <c r="G1381" s="16" t="e">
        <v>#N/A</v>
      </c>
      <c r="H1381" s="16" t="s">
        <v>8036</v>
      </c>
      <c r="I1381" s="16"/>
      <c r="J1381" s="16"/>
    </row>
    <row r="1382" spans="1:10">
      <c r="A1382" s="16">
        <v>7663</v>
      </c>
      <c r="B1382" s="16" t="s">
        <v>5103</v>
      </c>
      <c r="C1382" s="16">
        <v>3.32</v>
      </c>
      <c r="D1382" s="15">
        <v>3.43</v>
      </c>
      <c r="E1382" s="16">
        <v>3.44</v>
      </c>
      <c r="F1382" s="16">
        <v>3.32</v>
      </c>
      <c r="G1382" s="16">
        <v>16517</v>
      </c>
      <c r="H1382" s="16" t="s">
        <v>8036</v>
      </c>
      <c r="I1382" s="16"/>
      <c r="J1382" s="16"/>
    </row>
    <row r="1383" spans="1:10">
      <c r="A1383" s="16">
        <v>7664</v>
      </c>
      <c r="B1383" s="16" t="s">
        <v>4556</v>
      </c>
      <c r="C1383" s="16" t="e">
        <v>#N/A</v>
      </c>
      <c r="D1383" s="15">
        <v>35.4</v>
      </c>
      <c r="E1383" s="16" t="e">
        <v>#N/A</v>
      </c>
      <c r="F1383" s="16" t="e">
        <v>#N/A</v>
      </c>
      <c r="G1383" s="16" t="e">
        <v>#N/A</v>
      </c>
      <c r="H1383" s="16" t="s">
        <v>8036</v>
      </c>
      <c r="I1383" s="16"/>
      <c r="J1383" s="16"/>
    </row>
    <row r="1384" spans="1:10">
      <c r="A1384" s="16">
        <v>7665</v>
      </c>
      <c r="B1384" s="16" t="s">
        <v>2256</v>
      </c>
      <c r="C1384" s="16" t="e">
        <v>#N/A</v>
      </c>
      <c r="D1384" s="15">
        <v>57.56</v>
      </c>
      <c r="E1384" s="16" t="e">
        <v>#N/A</v>
      </c>
      <c r="F1384" s="16" t="e">
        <v>#N/A</v>
      </c>
      <c r="G1384" s="16" t="e">
        <v>#N/A</v>
      </c>
      <c r="H1384" s="16" t="s">
        <v>8036</v>
      </c>
      <c r="I1384" s="16"/>
      <c r="J1384" s="16"/>
    </row>
    <row r="1385" spans="1:10">
      <c r="A1385" s="16">
        <v>7666</v>
      </c>
      <c r="B1385" s="16" t="s">
        <v>2257</v>
      </c>
      <c r="C1385" s="16">
        <v>613.75</v>
      </c>
      <c r="D1385" s="15">
        <v>612.41999999999996</v>
      </c>
      <c r="E1385" s="16">
        <v>613.75</v>
      </c>
      <c r="F1385" s="16">
        <v>609.70000000000005</v>
      </c>
      <c r="G1385" s="16">
        <v>7140</v>
      </c>
      <c r="H1385" s="16" t="s">
        <v>8036</v>
      </c>
      <c r="I1385" s="16"/>
      <c r="J1385" s="16"/>
    </row>
    <row r="1386" spans="1:10">
      <c r="A1386" s="16">
        <v>7669</v>
      </c>
      <c r="B1386" s="16" t="s">
        <v>4895</v>
      </c>
      <c r="C1386" s="16">
        <v>73.37</v>
      </c>
      <c r="D1386" s="15">
        <v>73.5</v>
      </c>
      <c r="E1386" s="16">
        <v>73.78</v>
      </c>
      <c r="F1386" s="16">
        <v>72.819999999999993</v>
      </c>
      <c r="G1386" s="16">
        <v>35673</v>
      </c>
      <c r="H1386" s="16" t="s">
        <v>8036</v>
      </c>
      <c r="I1386" s="16"/>
      <c r="J1386" s="16"/>
    </row>
    <row r="1387" spans="1:10">
      <c r="A1387" s="16">
        <v>7670</v>
      </c>
      <c r="B1387" s="16" t="s">
        <v>2258</v>
      </c>
      <c r="C1387" s="16">
        <v>43.7</v>
      </c>
      <c r="D1387" s="15">
        <v>43.2</v>
      </c>
      <c r="E1387" s="16">
        <v>43.7</v>
      </c>
      <c r="F1387" s="16">
        <v>42.95</v>
      </c>
      <c r="G1387" s="16">
        <v>75141</v>
      </c>
      <c r="H1387" s="16" t="s">
        <v>8036</v>
      </c>
      <c r="I1387" s="16"/>
      <c r="J1387" s="16"/>
    </row>
    <row r="1388" spans="1:10">
      <c r="A1388" s="16">
        <v>7674</v>
      </c>
      <c r="B1388" s="16" t="s">
        <v>4968</v>
      </c>
      <c r="C1388" s="16" t="e">
        <v>#N/A</v>
      </c>
      <c r="D1388" s="15">
        <v>7.03</v>
      </c>
      <c r="E1388" s="16" t="e">
        <v>#N/A</v>
      </c>
      <c r="F1388" s="16" t="e">
        <v>#N/A</v>
      </c>
      <c r="G1388" s="16" t="e">
        <v>#N/A</v>
      </c>
      <c r="H1388" s="16" t="s">
        <v>8036</v>
      </c>
      <c r="I1388" s="16"/>
      <c r="J1388" s="16"/>
    </row>
    <row r="1389" spans="1:10">
      <c r="A1389" s="16">
        <v>7675</v>
      </c>
      <c r="B1389" s="16" t="s">
        <v>2259</v>
      </c>
      <c r="C1389" s="16">
        <v>71.61</v>
      </c>
      <c r="D1389" s="15">
        <v>71.69</v>
      </c>
      <c r="E1389" s="16">
        <v>71.81</v>
      </c>
      <c r="F1389" s="16">
        <v>70.900000000000006</v>
      </c>
      <c r="G1389" s="16">
        <v>40591</v>
      </c>
      <c r="H1389" s="16" t="s">
        <v>8036</v>
      </c>
      <c r="I1389" s="16"/>
      <c r="J1389" s="16"/>
    </row>
    <row r="1390" spans="1:10">
      <c r="A1390" s="16">
        <v>7676</v>
      </c>
      <c r="B1390" s="16" t="s">
        <v>2260</v>
      </c>
      <c r="C1390" s="16">
        <v>7.7</v>
      </c>
      <c r="D1390" s="15">
        <v>7.65</v>
      </c>
      <c r="E1390" s="16">
        <v>7.7</v>
      </c>
      <c r="F1390" s="16">
        <v>7.55</v>
      </c>
      <c r="G1390" s="16">
        <v>81847</v>
      </c>
      <c r="H1390" s="16" t="s">
        <v>8036</v>
      </c>
      <c r="I1390" s="16"/>
      <c r="J1390" s="16"/>
    </row>
    <row r="1391" spans="1:10">
      <c r="A1391" s="16">
        <v>7677</v>
      </c>
      <c r="B1391" s="16" t="s">
        <v>5003</v>
      </c>
      <c r="C1391" s="16">
        <v>11.18</v>
      </c>
      <c r="D1391" s="15">
        <v>11.26</v>
      </c>
      <c r="E1391" s="16">
        <v>11.4</v>
      </c>
      <c r="F1391" s="16">
        <v>11.15</v>
      </c>
      <c r="G1391" s="16">
        <v>298265</v>
      </c>
      <c r="H1391" s="16" t="s">
        <v>8036</v>
      </c>
      <c r="I1391" s="16"/>
      <c r="J1391" s="16"/>
    </row>
    <row r="1392" spans="1:10">
      <c r="A1392" s="16">
        <v>7678</v>
      </c>
      <c r="B1392" s="16" t="s">
        <v>4686</v>
      </c>
      <c r="C1392" s="16">
        <v>28.2</v>
      </c>
      <c r="D1392" s="15">
        <v>28.28</v>
      </c>
      <c r="E1392" s="16">
        <v>28.41</v>
      </c>
      <c r="F1392" s="16">
        <v>28.04</v>
      </c>
      <c r="G1392" s="16">
        <v>176621</v>
      </c>
      <c r="H1392" s="16" t="s">
        <v>8036</v>
      </c>
      <c r="I1392" s="16"/>
      <c r="J1392" s="16"/>
    </row>
    <row r="1393" spans="1:10">
      <c r="A1393" s="16">
        <v>7680</v>
      </c>
      <c r="B1393" s="16" t="s">
        <v>2261</v>
      </c>
      <c r="C1393" s="16" t="e">
        <v>#N/A</v>
      </c>
      <c r="D1393" s="15">
        <v>18.100000000000001</v>
      </c>
      <c r="E1393" s="16" t="e">
        <v>#N/A</v>
      </c>
      <c r="F1393" s="16" t="e">
        <v>#N/A</v>
      </c>
      <c r="G1393" s="16" t="e">
        <v>#N/A</v>
      </c>
      <c r="H1393" s="16" t="s">
        <v>8036</v>
      </c>
      <c r="I1393" s="16"/>
      <c r="J1393" s="16"/>
    </row>
    <row r="1394" spans="1:10">
      <c r="A1394" s="16">
        <v>7683</v>
      </c>
      <c r="B1394" s="16" t="s">
        <v>2262</v>
      </c>
      <c r="C1394" s="16">
        <v>84</v>
      </c>
      <c r="D1394" s="15">
        <v>83.7</v>
      </c>
      <c r="E1394" s="16">
        <v>84.47</v>
      </c>
      <c r="F1394" s="16">
        <v>83.4</v>
      </c>
      <c r="G1394" s="16">
        <v>77897</v>
      </c>
      <c r="H1394" s="16" t="s">
        <v>8036</v>
      </c>
      <c r="I1394" s="16"/>
      <c r="J1394" s="16"/>
    </row>
    <row r="1395" spans="1:10">
      <c r="A1395" s="16">
        <v>7684</v>
      </c>
      <c r="B1395" s="16" t="s">
        <v>5008</v>
      </c>
      <c r="C1395" s="16">
        <v>60.41</v>
      </c>
      <c r="D1395" s="15">
        <v>60.91</v>
      </c>
      <c r="E1395" s="16">
        <v>61.01</v>
      </c>
      <c r="F1395" s="16">
        <v>59.87</v>
      </c>
      <c r="G1395" s="16">
        <v>17147</v>
      </c>
      <c r="H1395" s="16" t="s">
        <v>8036</v>
      </c>
      <c r="I1395" s="16"/>
      <c r="J1395" s="16"/>
    </row>
    <row r="1396" spans="1:10">
      <c r="A1396" s="16">
        <v>7687</v>
      </c>
      <c r="B1396" s="16" t="s">
        <v>2263</v>
      </c>
      <c r="C1396" s="16">
        <v>62.7</v>
      </c>
      <c r="D1396" s="15">
        <v>64.349999999999994</v>
      </c>
      <c r="E1396" s="16">
        <v>64.55</v>
      </c>
      <c r="F1396" s="16">
        <v>62.7</v>
      </c>
      <c r="G1396" s="16">
        <v>56494</v>
      </c>
      <c r="H1396" s="16" t="s">
        <v>8036</v>
      </c>
      <c r="I1396" s="16"/>
      <c r="J1396" s="16"/>
    </row>
    <row r="1397" spans="1:10">
      <c r="A1397" s="16">
        <v>7688</v>
      </c>
      <c r="B1397" s="16" t="s">
        <v>5049</v>
      </c>
      <c r="C1397" s="16">
        <v>18.05</v>
      </c>
      <c r="D1397" s="15">
        <v>17.98</v>
      </c>
      <c r="E1397" s="16">
        <v>18.2</v>
      </c>
      <c r="F1397" s="16">
        <v>17.940000000000001</v>
      </c>
      <c r="G1397" s="16">
        <v>17333</v>
      </c>
      <c r="H1397" s="16" t="s">
        <v>8036</v>
      </c>
      <c r="I1397" s="16"/>
      <c r="J1397" s="16"/>
    </row>
    <row r="1398" spans="1:10">
      <c r="A1398" s="16">
        <v>7689</v>
      </c>
      <c r="B1398" s="16" t="s">
        <v>2264</v>
      </c>
      <c r="C1398" s="16">
        <v>13.63</v>
      </c>
      <c r="D1398" s="15">
        <v>13.74</v>
      </c>
      <c r="E1398" s="16">
        <v>13.82</v>
      </c>
      <c r="F1398" s="16">
        <v>13.58</v>
      </c>
      <c r="G1398" s="16">
        <v>1059320</v>
      </c>
      <c r="H1398" s="16" t="s">
        <v>8036</v>
      </c>
      <c r="I1398" s="16"/>
      <c r="J1398" s="16"/>
    </row>
    <row r="1399" spans="1:10">
      <c r="A1399" s="16">
        <v>7691</v>
      </c>
      <c r="B1399" s="16" t="s">
        <v>4487</v>
      </c>
      <c r="C1399" s="16" t="e">
        <v>#N/A</v>
      </c>
      <c r="D1399" s="15">
        <v>95.24</v>
      </c>
      <c r="E1399" s="16" t="e">
        <v>#N/A</v>
      </c>
      <c r="F1399" s="16" t="e">
        <v>#N/A</v>
      </c>
      <c r="G1399" s="16" t="e">
        <v>#N/A</v>
      </c>
      <c r="H1399" s="16" t="s">
        <v>8036</v>
      </c>
      <c r="I1399" s="16"/>
      <c r="J1399" s="16"/>
    </row>
    <row r="1400" spans="1:10">
      <c r="A1400" s="16">
        <v>7692</v>
      </c>
      <c r="B1400" s="16" t="s">
        <v>4551</v>
      </c>
      <c r="C1400" s="16" t="e">
        <v>#N/A</v>
      </c>
      <c r="D1400" s="15">
        <v>26.77</v>
      </c>
      <c r="E1400" s="16" t="e">
        <v>#N/A</v>
      </c>
      <c r="F1400" s="16" t="e">
        <v>#N/A</v>
      </c>
      <c r="G1400" s="16" t="e">
        <v>#N/A</v>
      </c>
      <c r="H1400" s="16" t="s">
        <v>8036</v>
      </c>
      <c r="I1400" s="16"/>
      <c r="J1400" s="16"/>
    </row>
    <row r="1401" spans="1:10">
      <c r="A1401" s="16">
        <v>7693</v>
      </c>
      <c r="B1401" s="16" t="s">
        <v>2265</v>
      </c>
      <c r="C1401" s="16" t="e">
        <v>#N/A</v>
      </c>
      <c r="D1401" s="15">
        <v>16.86</v>
      </c>
      <c r="E1401" s="16" t="e">
        <v>#N/A</v>
      </c>
      <c r="F1401" s="16" t="e">
        <v>#N/A</v>
      </c>
      <c r="G1401" s="16" t="e">
        <v>#N/A</v>
      </c>
      <c r="H1401" s="16" t="s">
        <v>8036</v>
      </c>
      <c r="I1401" s="16"/>
      <c r="J1401" s="16"/>
    </row>
    <row r="1402" spans="1:10">
      <c r="A1402" s="16">
        <v>7694</v>
      </c>
      <c r="B1402" s="16" t="s">
        <v>4978</v>
      </c>
      <c r="C1402" s="16" t="e">
        <v>#N/A</v>
      </c>
      <c r="D1402" s="15">
        <v>17.29</v>
      </c>
      <c r="E1402" s="16" t="e">
        <v>#N/A</v>
      </c>
      <c r="F1402" s="16" t="e">
        <v>#N/A</v>
      </c>
      <c r="G1402" s="16" t="e">
        <v>#N/A</v>
      </c>
      <c r="H1402" s="16" t="s">
        <v>8036</v>
      </c>
      <c r="I1402" s="16"/>
      <c r="J1402" s="16"/>
    </row>
    <row r="1403" spans="1:10">
      <c r="A1403" s="16">
        <v>7696</v>
      </c>
      <c r="B1403" s="16" t="s">
        <v>4791</v>
      </c>
      <c r="C1403" s="16">
        <v>66.099999999999994</v>
      </c>
      <c r="D1403" s="15">
        <v>66.45</v>
      </c>
      <c r="E1403" s="16">
        <v>66.5</v>
      </c>
      <c r="F1403" s="16">
        <v>65.849999999999994</v>
      </c>
      <c r="G1403" s="16">
        <v>27799</v>
      </c>
      <c r="H1403" s="16" t="s">
        <v>8035</v>
      </c>
      <c r="I1403" s="16"/>
      <c r="J1403" s="16"/>
    </row>
    <row r="1404" spans="1:10">
      <c r="A1404" s="16">
        <v>7697</v>
      </c>
      <c r="B1404" s="16" t="s">
        <v>5025</v>
      </c>
      <c r="C1404" s="16">
        <v>25.7</v>
      </c>
      <c r="D1404" s="15">
        <v>25.6</v>
      </c>
      <c r="E1404" s="16">
        <v>25.7</v>
      </c>
      <c r="F1404" s="16">
        <v>25.55</v>
      </c>
      <c r="G1404" s="16">
        <v>3605</v>
      </c>
      <c r="H1404" s="16" t="s">
        <v>8036</v>
      </c>
      <c r="I1404" s="16"/>
      <c r="J1404" s="16"/>
    </row>
    <row r="1405" spans="1:10">
      <c r="A1405" s="16">
        <v>7699</v>
      </c>
      <c r="B1405" s="16" t="s">
        <v>4972</v>
      </c>
      <c r="C1405" s="16">
        <v>13.35</v>
      </c>
      <c r="D1405" s="15">
        <v>13.55</v>
      </c>
      <c r="E1405" s="16">
        <v>13.55</v>
      </c>
      <c r="F1405" s="16">
        <v>13.26</v>
      </c>
      <c r="G1405" s="16">
        <v>234998</v>
      </c>
      <c r="H1405" s="16" t="s">
        <v>8036</v>
      </c>
      <c r="I1405" s="16"/>
      <c r="J1405" s="16"/>
    </row>
    <row r="1406" spans="1:10">
      <c r="A1406" s="16">
        <v>7700</v>
      </c>
      <c r="B1406" s="16" t="s">
        <v>4662</v>
      </c>
      <c r="C1406" s="16">
        <v>66.849999999999994</v>
      </c>
      <c r="D1406" s="15">
        <v>67.3</v>
      </c>
      <c r="E1406" s="16">
        <v>67.7</v>
      </c>
      <c r="F1406" s="16">
        <v>66.599999999999994</v>
      </c>
      <c r="G1406" s="16">
        <v>10121</v>
      </c>
      <c r="H1406" s="16" t="s">
        <v>8036</v>
      </c>
      <c r="I1406" s="16"/>
      <c r="J1406" s="16"/>
    </row>
    <row r="1407" spans="1:10">
      <c r="A1407" s="16">
        <v>7701</v>
      </c>
      <c r="B1407" s="16" t="s">
        <v>4679</v>
      </c>
      <c r="C1407" s="16">
        <v>21.2</v>
      </c>
      <c r="D1407" s="15">
        <v>21.2</v>
      </c>
      <c r="E1407" s="16">
        <v>21.3</v>
      </c>
      <c r="F1407" s="16">
        <v>20.85</v>
      </c>
      <c r="G1407" s="16">
        <v>7055</v>
      </c>
      <c r="H1407" s="16" t="s">
        <v>8036</v>
      </c>
      <c r="I1407" s="16"/>
      <c r="J1407" s="16"/>
    </row>
    <row r="1408" spans="1:10">
      <c r="A1408" s="16">
        <v>7703</v>
      </c>
      <c r="B1408" s="16" t="s">
        <v>2266</v>
      </c>
      <c r="C1408" s="16" t="e">
        <v>#N/A</v>
      </c>
      <c r="D1408" s="15">
        <v>8.31</v>
      </c>
      <c r="E1408" s="16" t="e">
        <v>#N/A</v>
      </c>
      <c r="F1408" s="16" t="e">
        <v>#N/A</v>
      </c>
      <c r="G1408" s="16" t="e">
        <v>#N/A</v>
      </c>
      <c r="H1408" s="16" t="s">
        <v>8036</v>
      </c>
      <c r="I1408" s="16"/>
      <c r="J1408" s="16"/>
    </row>
    <row r="1409" spans="1:10">
      <c r="A1409" s="16">
        <v>7704</v>
      </c>
      <c r="B1409" s="16" t="s">
        <v>2267</v>
      </c>
      <c r="C1409" s="16">
        <v>17.77</v>
      </c>
      <c r="D1409" s="15">
        <v>17.53</v>
      </c>
      <c r="E1409" s="16">
        <v>17.82</v>
      </c>
      <c r="F1409" s="16">
        <v>17.510000000000002</v>
      </c>
      <c r="G1409" s="16">
        <v>384731</v>
      </c>
      <c r="H1409" s="16" t="s">
        <v>8036</v>
      </c>
      <c r="I1409" s="16"/>
      <c r="J1409" s="16"/>
    </row>
    <row r="1410" spans="1:10">
      <c r="A1410" s="16">
        <v>7705</v>
      </c>
      <c r="B1410" s="16" t="s">
        <v>4491</v>
      </c>
      <c r="C1410" s="16" t="e">
        <v>#N/A</v>
      </c>
      <c r="D1410" s="15">
        <v>28.48</v>
      </c>
      <c r="E1410" s="16" t="e">
        <v>#N/A</v>
      </c>
      <c r="F1410" s="16" t="e">
        <v>#N/A</v>
      </c>
      <c r="G1410" s="16" t="e">
        <v>#N/A</v>
      </c>
      <c r="H1410" s="16" t="s">
        <v>8036</v>
      </c>
      <c r="I1410" s="16"/>
      <c r="J1410" s="16"/>
    </row>
    <row r="1411" spans="1:10">
      <c r="A1411" s="16">
        <v>7706</v>
      </c>
      <c r="B1411" s="16" t="s">
        <v>4461</v>
      </c>
      <c r="C1411" s="16">
        <v>79.16</v>
      </c>
      <c r="D1411" s="15">
        <v>79.44</v>
      </c>
      <c r="E1411" s="16">
        <v>79.77</v>
      </c>
      <c r="F1411" s="16">
        <v>78.31</v>
      </c>
      <c r="G1411" s="16">
        <v>12460</v>
      </c>
      <c r="H1411" s="16" t="s">
        <v>8036</v>
      </c>
      <c r="I1411" s="16"/>
      <c r="J1411" s="16"/>
    </row>
    <row r="1412" spans="1:10">
      <c r="A1412" s="16">
        <v>7707</v>
      </c>
      <c r="B1412" s="16" t="s">
        <v>4636</v>
      </c>
      <c r="C1412" s="16">
        <v>29.68</v>
      </c>
      <c r="D1412" s="15">
        <v>29.98</v>
      </c>
      <c r="E1412" s="16">
        <v>30.36</v>
      </c>
      <c r="F1412" s="16">
        <v>29.51</v>
      </c>
      <c r="G1412" s="16">
        <v>25719</v>
      </c>
      <c r="H1412" s="16" t="s">
        <v>8036</v>
      </c>
      <c r="I1412" s="16"/>
      <c r="J1412" s="16"/>
    </row>
    <row r="1413" spans="1:10">
      <c r="A1413" s="16">
        <v>7711</v>
      </c>
      <c r="B1413" s="16" t="s">
        <v>2268</v>
      </c>
      <c r="C1413" s="16" t="e">
        <v>#N/A</v>
      </c>
      <c r="D1413" s="15">
        <v>10.65</v>
      </c>
      <c r="E1413" s="16" t="e">
        <v>#N/A</v>
      </c>
      <c r="F1413" s="16" t="e">
        <v>#N/A</v>
      </c>
      <c r="G1413" s="16" t="e">
        <v>#N/A</v>
      </c>
      <c r="H1413" s="16" t="s">
        <v>8036</v>
      </c>
      <c r="I1413" s="16"/>
      <c r="J1413" s="16"/>
    </row>
    <row r="1414" spans="1:10">
      <c r="A1414" s="16">
        <v>7712</v>
      </c>
      <c r="B1414" s="16" t="s">
        <v>4573</v>
      </c>
      <c r="C1414" s="16">
        <v>73.349999999999994</v>
      </c>
      <c r="D1414" s="15">
        <v>73</v>
      </c>
      <c r="E1414" s="16">
        <v>73.55</v>
      </c>
      <c r="F1414" s="16">
        <v>72.400000000000006</v>
      </c>
      <c r="G1414" s="16">
        <v>13742</v>
      </c>
      <c r="H1414" s="16" t="s">
        <v>8036</v>
      </c>
      <c r="I1414" s="16"/>
      <c r="J1414" s="16"/>
    </row>
    <row r="1415" spans="1:10">
      <c r="A1415" s="16">
        <v>7716</v>
      </c>
      <c r="B1415" s="16" t="s">
        <v>2269</v>
      </c>
      <c r="C1415" s="16">
        <v>44.55</v>
      </c>
      <c r="D1415" s="15">
        <v>44.75</v>
      </c>
      <c r="E1415" s="16">
        <v>45.5</v>
      </c>
      <c r="F1415" s="16">
        <v>44.125</v>
      </c>
      <c r="G1415" s="16">
        <v>181176</v>
      </c>
      <c r="H1415" s="16" t="s">
        <v>8036</v>
      </c>
      <c r="I1415" s="16"/>
      <c r="J1415" s="16"/>
    </row>
    <row r="1416" spans="1:10">
      <c r="A1416" s="16">
        <v>7717</v>
      </c>
      <c r="B1416" s="16" t="s">
        <v>2270</v>
      </c>
      <c r="C1416" s="16">
        <v>2.81</v>
      </c>
      <c r="D1416" s="15">
        <v>3.1</v>
      </c>
      <c r="E1416" s="16">
        <v>3.375</v>
      </c>
      <c r="F1416" s="16">
        <v>2.8</v>
      </c>
      <c r="G1416" s="16">
        <v>5588733</v>
      </c>
      <c r="H1416" s="16" t="s">
        <v>8036</v>
      </c>
      <c r="I1416" s="16"/>
      <c r="J1416" s="16"/>
    </row>
    <row r="1417" spans="1:10">
      <c r="A1417" s="16">
        <v>7720</v>
      </c>
      <c r="B1417" s="16" t="s">
        <v>2271</v>
      </c>
      <c r="C1417" s="16">
        <v>976</v>
      </c>
      <c r="D1417" s="15">
        <v>974.78</v>
      </c>
      <c r="E1417" s="16">
        <v>978.6</v>
      </c>
      <c r="F1417" s="16">
        <v>972.56</v>
      </c>
      <c r="G1417" s="16">
        <v>6319</v>
      </c>
      <c r="H1417" s="16" t="s">
        <v>8036</v>
      </c>
      <c r="I1417" s="16"/>
      <c r="J1417" s="16"/>
    </row>
    <row r="1418" spans="1:10">
      <c r="A1418" s="16">
        <v>7721</v>
      </c>
      <c r="B1418" s="16" t="s">
        <v>2272</v>
      </c>
      <c r="C1418" s="16" t="e">
        <v>#N/A</v>
      </c>
      <c r="D1418" s="15">
        <v>47.49</v>
      </c>
      <c r="E1418" s="16" t="e">
        <v>#N/A</v>
      </c>
      <c r="F1418" s="16" t="e">
        <v>#N/A</v>
      </c>
      <c r="G1418" s="16" t="e">
        <v>#N/A</v>
      </c>
      <c r="H1418" s="16" t="s">
        <v>8036</v>
      </c>
      <c r="I1418" s="16"/>
      <c r="J1418" s="16"/>
    </row>
    <row r="1419" spans="1:10">
      <c r="A1419" s="16">
        <v>7723</v>
      </c>
      <c r="B1419" s="16" t="s">
        <v>2273</v>
      </c>
      <c r="C1419" s="16">
        <v>64.05</v>
      </c>
      <c r="D1419" s="15">
        <v>63.79</v>
      </c>
      <c r="E1419" s="16">
        <v>64.540000000000006</v>
      </c>
      <c r="F1419" s="16">
        <v>63.32</v>
      </c>
      <c r="G1419" s="16">
        <v>79008</v>
      </c>
      <c r="H1419" s="16" t="s">
        <v>8036</v>
      </c>
      <c r="I1419" s="16"/>
      <c r="J1419" s="16"/>
    </row>
    <row r="1420" spans="1:10">
      <c r="A1420" s="16">
        <v>7724</v>
      </c>
      <c r="B1420" s="16" t="s">
        <v>5656</v>
      </c>
      <c r="C1420" s="16" t="e">
        <v>#N/A</v>
      </c>
      <c r="D1420" s="15">
        <v>11.8</v>
      </c>
      <c r="E1420" s="16" t="e">
        <v>#N/A</v>
      </c>
      <c r="F1420" s="16" t="e">
        <v>#N/A</v>
      </c>
      <c r="G1420" s="16" t="e">
        <v>#N/A</v>
      </c>
      <c r="H1420" s="16" t="s">
        <v>8036</v>
      </c>
      <c r="I1420" s="16"/>
      <c r="J1420" s="16"/>
    </row>
    <row r="1421" spans="1:10">
      <c r="A1421" s="16">
        <v>7725</v>
      </c>
      <c r="B1421" s="16" t="s">
        <v>4526</v>
      </c>
      <c r="C1421" s="16">
        <v>13.99</v>
      </c>
      <c r="D1421" s="15">
        <v>14.23</v>
      </c>
      <c r="E1421" s="16">
        <v>14.29</v>
      </c>
      <c r="F1421" s="16">
        <v>13.96</v>
      </c>
      <c r="G1421" s="16">
        <v>75760</v>
      </c>
      <c r="H1421" s="16" t="s">
        <v>8036</v>
      </c>
      <c r="I1421" s="16"/>
      <c r="J1421" s="16"/>
    </row>
    <row r="1422" spans="1:10">
      <c r="A1422" s="16">
        <v>7727</v>
      </c>
      <c r="B1422" s="16" t="s">
        <v>4473</v>
      </c>
      <c r="C1422" s="16">
        <v>36.799999999999997</v>
      </c>
      <c r="D1422" s="15">
        <v>37.049999999999997</v>
      </c>
      <c r="E1422" s="16">
        <v>37.85</v>
      </c>
      <c r="F1422" s="16">
        <v>35.9</v>
      </c>
      <c r="G1422" s="16">
        <v>59637</v>
      </c>
      <c r="H1422" s="16" t="s">
        <v>8036</v>
      </c>
      <c r="I1422" s="16"/>
      <c r="J1422" s="16"/>
    </row>
    <row r="1423" spans="1:10">
      <c r="A1423" s="16">
        <v>7729</v>
      </c>
      <c r="B1423" s="16" t="s">
        <v>4695</v>
      </c>
      <c r="C1423" s="16">
        <v>21.71</v>
      </c>
      <c r="D1423" s="15">
        <v>21.9</v>
      </c>
      <c r="E1423" s="16">
        <v>21.93</v>
      </c>
      <c r="F1423" s="16">
        <v>21.45</v>
      </c>
      <c r="G1423" s="16">
        <v>82959</v>
      </c>
      <c r="H1423" s="16" t="s">
        <v>8036</v>
      </c>
      <c r="I1423" s="16"/>
      <c r="J1423" s="16"/>
    </row>
    <row r="1424" spans="1:10">
      <c r="A1424" s="16">
        <v>7731</v>
      </c>
      <c r="B1424" s="16" t="s">
        <v>4701</v>
      </c>
      <c r="C1424" s="16" t="e">
        <v>#N/A</v>
      </c>
      <c r="D1424" s="15">
        <v>28.85</v>
      </c>
      <c r="E1424" s="16" t="e">
        <v>#N/A</v>
      </c>
      <c r="F1424" s="16" t="e">
        <v>#N/A</v>
      </c>
      <c r="G1424" s="16" t="e">
        <v>#N/A</v>
      </c>
      <c r="H1424" s="16" t="s">
        <v>8036</v>
      </c>
      <c r="I1424" s="16"/>
      <c r="J1424" s="16"/>
    </row>
    <row r="1425" spans="1:10">
      <c r="A1425" s="16">
        <v>7733</v>
      </c>
      <c r="B1425" s="16" t="s">
        <v>2274</v>
      </c>
      <c r="C1425" s="16">
        <v>8.34</v>
      </c>
      <c r="D1425" s="15">
        <v>8.4</v>
      </c>
      <c r="E1425" s="16">
        <v>8.4049999999999994</v>
      </c>
      <c r="F1425" s="16">
        <v>8.32</v>
      </c>
      <c r="G1425" s="16">
        <v>347396</v>
      </c>
      <c r="H1425" s="16" t="s">
        <v>8036</v>
      </c>
      <c r="I1425" s="16"/>
      <c r="J1425" s="16"/>
    </row>
    <row r="1426" spans="1:10">
      <c r="A1426" s="16">
        <v>7735</v>
      </c>
      <c r="B1426" s="16" t="s">
        <v>2275</v>
      </c>
      <c r="C1426" s="16" t="e">
        <v>#N/A</v>
      </c>
      <c r="D1426" s="15">
        <v>17.07</v>
      </c>
      <c r="E1426" s="16" t="e">
        <v>#N/A</v>
      </c>
      <c r="F1426" s="16" t="e">
        <v>#N/A</v>
      </c>
      <c r="G1426" s="16" t="e">
        <v>#N/A</v>
      </c>
      <c r="H1426" s="16" t="s">
        <v>8036</v>
      </c>
      <c r="I1426" s="16"/>
      <c r="J1426" s="16"/>
    </row>
    <row r="1427" spans="1:10">
      <c r="A1427" s="16">
        <v>7737</v>
      </c>
      <c r="B1427" s="16" t="s">
        <v>4524</v>
      </c>
      <c r="C1427" s="16">
        <v>61.37</v>
      </c>
      <c r="D1427" s="15">
        <v>60.5</v>
      </c>
      <c r="E1427" s="16">
        <v>61.52</v>
      </c>
      <c r="F1427" s="16">
        <v>60.46</v>
      </c>
      <c r="G1427" s="16">
        <v>57586</v>
      </c>
      <c r="H1427" s="16" t="s">
        <v>8036</v>
      </c>
      <c r="I1427" s="16"/>
      <c r="J1427" s="16"/>
    </row>
    <row r="1428" spans="1:10">
      <c r="A1428" s="16">
        <v>7738</v>
      </c>
      <c r="B1428" s="16" t="s">
        <v>4544</v>
      </c>
      <c r="C1428" s="16">
        <v>17.149999999999999</v>
      </c>
      <c r="D1428" s="15">
        <v>17.149999999999999</v>
      </c>
      <c r="E1428" s="16">
        <v>17.350000000000001</v>
      </c>
      <c r="F1428" s="16">
        <v>17.100000000000001</v>
      </c>
      <c r="G1428" s="16">
        <v>83596</v>
      </c>
      <c r="H1428" s="16" t="s">
        <v>8036</v>
      </c>
      <c r="I1428" s="16"/>
      <c r="J1428" s="16"/>
    </row>
    <row r="1429" spans="1:10">
      <c r="A1429" s="16">
        <v>7740</v>
      </c>
      <c r="B1429" s="16" t="s">
        <v>2276</v>
      </c>
      <c r="C1429" s="16">
        <v>61.05</v>
      </c>
      <c r="D1429" s="15">
        <v>60.5</v>
      </c>
      <c r="E1429" s="16">
        <v>61.15</v>
      </c>
      <c r="F1429" s="16">
        <v>59.7</v>
      </c>
      <c r="G1429" s="16">
        <v>144478</v>
      </c>
      <c r="H1429" s="16" t="s">
        <v>8036</v>
      </c>
      <c r="I1429" s="16"/>
      <c r="J1429" s="16"/>
    </row>
    <row r="1430" spans="1:10">
      <c r="A1430" s="16">
        <v>7742</v>
      </c>
      <c r="B1430" s="16" t="s">
        <v>4610</v>
      </c>
      <c r="C1430" s="16">
        <v>66.25</v>
      </c>
      <c r="D1430" s="15">
        <v>65.849999999999994</v>
      </c>
      <c r="E1430" s="16">
        <v>66.25</v>
      </c>
      <c r="F1430" s="16">
        <v>65.55</v>
      </c>
      <c r="G1430" s="16">
        <v>25485</v>
      </c>
      <c r="H1430" s="16" t="s">
        <v>8035</v>
      </c>
      <c r="I1430" s="16"/>
      <c r="J1430" s="16"/>
    </row>
    <row r="1431" spans="1:10">
      <c r="A1431" s="16">
        <v>7743</v>
      </c>
      <c r="B1431" s="16" t="s">
        <v>2277</v>
      </c>
      <c r="C1431" s="16" t="e">
        <v>#N/A</v>
      </c>
      <c r="D1431" s="15">
        <v>17.55</v>
      </c>
      <c r="E1431" s="16" t="e">
        <v>#N/A</v>
      </c>
      <c r="F1431" s="16" t="e">
        <v>#N/A</v>
      </c>
      <c r="G1431" s="16" t="e">
        <v>#N/A</v>
      </c>
      <c r="H1431" s="16" t="s">
        <v>8036</v>
      </c>
      <c r="I1431" s="16"/>
      <c r="J1431" s="16"/>
    </row>
    <row r="1432" spans="1:10">
      <c r="A1432" s="16">
        <v>7746</v>
      </c>
      <c r="B1432" s="16" t="s">
        <v>2278</v>
      </c>
      <c r="C1432" s="16" t="e">
        <v>#N/A</v>
      </c>
      <c r="D1432" s="15">
        <v>75.52</v>
      </c>
      <c r="E1432" s="16" t="e">
        <v>#N/A</v>
      </c>
      <c r="F1432" s="16" t="e">
        <v>#N/A</v>
      </c>
      <c r="G1432" s="16" t="e">
        <v>#N/A</v>
      </c>
      <c r="H1432" s="16" t="s">
        <v>8036</v>
      </c>
      <c r="I1432" s="16"/>
      <c r="J1432" s="16"/>
    </row>
    <row r="1433" spans="1:10">
      <c r="A1433" s="16">
        <v>7747</v>
      </c>
      <c r="B1433" s="16" t="s">
        <v>5000</v>
      </c>
      <c r="C1433" s="16">
        <v>60.75</v>
      </c>
      <c r="D1433" s="15">
        <v>62.9</v>
      </c>
      <c r="E1433" s="16">
        <v>62.95</v>
      </c>
      <c r="F1433" s="16">
        <v>60.75</v>
      </c>
      <c r="G1433" s="16">
        <v>8932</v>
      </c>
      <c r="H1433" s="16" t="s">
        <v>8036</v>
      </c>
      <c r="I1433" s="16"/>
      <c r="J1433" s="16"/>
    </row>
    <row r="1434" spans="1:10">
      <c r="A1434" s="16">
        <v>7750</v>
      </c>
      <c r="B1434" s="16" t="s">
        <v>5091</v>
      </c>
      <c r="C1434" s="16" t="e">
        <v>#N/A</v>
      </c>
      <c r="D1434" s="15">
        <v>16.28</v>
      </c>
      <c r="E1434" s="16" t="e">
        <v>#N/A</v>
      </c>
      <c r="F1434" s="16" t="e">
        <v>#N/A</v>
      </c>
      <c r="G1434" s="16" t="e">
        <v>#N/A</v>
      </c>
      <c r="H1434" s="16" t="s">
        <v>8036</v>
      </c>
      <c r="I1434" s="16"/>
      <c r="J1434" s="16"/>
    </row>
    <row r="1435" spans="1:10">
      <c r="A1435" s="16">
        <v>7751</v>
      </c>
      <c r="B1435" s="16" t="s">
        <v>4536</v>
      </c>
      <c r="C1435" s="16" t="e">
        <v>#N/A</v>
      </c>
      <c r="D1435" s="15">
        <v>73.37</v>
      </c>
      <c r="E1435" s="16" t="e">
        <v>#N/A</v>
      </c>
      <c r="F1435" s="16" t="e">
        <v>#N/A</v>
      </c>
      <c r="G1435" s="16" t="e">
        <v>#N/A</v>
      </c>
      <c r="H1435" s="16" t="s">
        <v>8036</v>
      </c>
      <c r="I1435" s="16"/>
      <c r="J1435" s="16"/>
    </row>
    <row r="1436" spans="1:10">
      <c r="A1436" s="16">
        <v>7752</v>
      </c>
      <c r="B1436" s="16" t="s">
        <v>2279</v>
      </c>
      <c r="C1436" s="16">
        <v>14.85</v>
      </c>
      <c r="D1436" s="15">
        <v>14.65</v>
      </c>
      <c r="E1436" s="16">
        <v>14.85</v>
      </c>
      <c r="F1436" s="16">
        <v>14.6</v>
      </c>
      <c r="G1436" s="16">
        <v>258777</v>
      </c>
      <c r="H1436" s="16" t="s">
        <v>8036</v>
      </c>
      <c r="I1436" s="16"/>
      <c r="J1436" s="16"/>
    </row>
    <row r="1437" spans="1:10">
      <c r="A1437" s="16">
        <v>7754</v>
      </c>
      <c r="B1437" s="16" t="s">
        <v>4906</v>
      </c>
      <c r="C1437" s="16">
        <v>89</v>
      </c>
      <c r="D1437" s="15">
        <v>89.69</v>
      </c>
      <c r="E1437" s="16">
        <v>90.6</v>
      </c>
      <c r="F1437" s="16">
        <v>88.49</v>
      </c>
      <c r="G1437" s="16">
        <v>84157</v>
      </c>
      <c r="H1437" s="16" t="s">
        <v>8035</v>
      </c>
      <c r="I1437" s="16"/>
      <c r="J1437" s="16"/>
    </row>
    <row r="1438" spans="1:10">
      <c r="A1438" s="16">
        <v>7759</v>
      </c>
      <c r="B1438" s="16" t="s">
        <v>4697</v>
      </c>
      <c r="C1438" s="16" t="e">
        <v>#N/A</v>
      </c>
      <c r="D1438" s="15">
        <v>22.19</v>
      </c>
      <c r="E1438" s="16" t="e">
        <v>#N/A</v>
      </c>
      <c r="F1438" s="16" t="e">
        <v>#N/A</v>
      </c>
      <c r="G1438" s="16" t="e">
        <v>#N/A</v>
      </c>
      <c r="H1438" s="16" t="s">
        <v>8036</v>
      </c>
      <c r="I1438" s="16"/>
      <c r="J1438" s="16"/>
    </row>
    <row r="1439" spans="1:10">
      <c r="A1439" s="16">
        <v>7760</v>
      </c>
      <c r="B1439" s="16" t="s">
        <v>4696</v>
      </c>
      <c r="C1439" s="16" t="e">
        <v>#N/A</v>
      </c>
      <c r="D1439" s="15">
        <v>27.26</v>
      </c>
      <c r="E1439" s="16" t="e">
        <v>#N/A</v>
      </c>
      <c r="F1439" s="16" t="e">
        <v>#N/A</v>
      </c>
      <c r="G1439" s="16" t="e">
        <v>#N/A</v>
      </c>
      <c r="H1439" s="16" t="s">
        <v>8036</v>
      </c>
      <c r="I1439" s="16"/>
      <c r="J1439" s="16"/>
    </row>
    <row r="1440" spans="1:10">
      <c r="A1440" s="16">
        <v>7763</v>
      </c>
      <c r="B1440" s="16" t="s">
        <v>4740</v>
      </c>
      <c r="C1440" s="16" t="e">
        <v>#N/A</v>
      </c>
      <c r="D1440" s="15">
        <v>2.34</v>
      </c>
      <c r="E1440" s="16" t="e">
        <v>#N/A</v>
      </c>
      <c r="F1440" s="16" t="e">
        <v>#N/A</v>
      </c>
      <c r="G1440" s="16" t="e">
        <v>#N/A</v>
      </c>
      <c r="H1440" s="16" t="s">
        <v>8036</v>
      </c>
      <c r="I1440" s="16"/>
      <c r="J1440" s="16"/>
    </row>
    <row r="1441" spans="1:10">
      <c r="A1441" s="16">
        <v>7766</v>
      </c>
      <c r="B1441" s="16" t="s">
        <v>5106</v>
      </c>
      <c r="C1441" s="16">
        <v>26.32</v>
      </c>
      <c r="D1441" s="15">
        <v>26.3</v>
      </c>
      <c r="E1441" s="16">
        <v>26.33</v>
      </c>
      <c r="F1441" s="16">
        <v>26.21</v>
      </c>
      <c r="G1441" s="16">
        <v>3665</v>
      </c>
      <c r="H1441" s="16" t="s">
        <v>8386</v>
      </c>
      <c r="I1441" s="16"/>
      <c r="J1441" s="16"/>
    </row>
    <row r="1442" spans="1:10">
      <c r="A1442" s="16">
        <v>7767</v>
      </c>
      <c r="B1442" s="16" t="s">
        <v>2280</v>
      </c>
      <c r="C1442" s="16" t="e">
        <v>#N/A</v>
      </c>
      <c r="D1442" s="15">
        <v>59.34</v>
      </c>
      <c r="E1442" s="16" t="e">
        <v>#N/A</v>
      </c>
      <c r="F1442" s="16" t="e">
        <v>#N/A</v>
      </c>
      <c r="G1442" s="16" t="e">
        <v>#N/A</v>
      </c>
      <c r="H1442" s="16" t="s">
        <v>8035</v>
      </c>
      <c r="I1442" s="16"/>
      <c r="J1442" s="16"/>
    </row>
    <row r="1443" spans="1:10">
      <c r="A1443" s="16">
        <v>7769</v>
      </c>
      <c r="B1443" s="16" t="s">
        <v>2281</v>
      </c>
      <c r="C1443" s="16" t="e">
        <v>#N/A</v>
      </c>
      <c r="D1443" s="15">
        <v>206.81</v>
      </c>
      <c r="E1443" s="16" t="e">
        <v>#N/A</v>
      </c>
      <c r="F1443" s="16" t="e">
        <v>#N/A</v>
      </c>
      <c r="G1443" s="16" t="e">
        <v>#N/A</v>
      </c>
      <c r="H1443" s="16" t="s">
        <v>8385</v>
      </c>
      <c r="I1443" s="16"/>
      <c r="J1443" s="16"/>
    </row>
    <row r="1444" spans="1:10">
      <c r="A1444" s="16">
        <v>7770</v>
      </c>
      <c r="B1444" s="16" t="s">
        <v>5104</v>
      </c>
      <c r="C1444" s="16">
        <v>42.44</v>
      </c>
      <c r="D1444" s="15">
        <v>42.13</v>
      </c>
      <c r="E1444" s="16">
        <v>42.44</v>
      </c>
      <c r="F1444" s="16">
        <v>41.9</v>
      </c>
      <c r="G1444" s="16">
        <v>10978</v>
      </c>
      <c r="H1444" s="16" t="s">
        <v>8385</v>
      </c>
      <c r="I1444" s="16"/>
      <c r="J1444" s="16"/>
    </row>
    <row r="1445" spans="1:10">
      <c r="A1445" s="16">
        <v>7771</v>
      </c>
      <c r="B1445" s="16" t="s">
        <v>4798</v>
      </c>
      <c r="C1445" s="16" t="e">
        <v>#N/A</v>
      </c>
      <c r="D1445" s="15">
        <v>15.15</v>
      </c>
      <c r="E1445" s="16" t="e">
        <v>#N/A</v>
      </c>
      <c r="F1445" s="16" t="e">
        <v>#N/A</v>
      </c>
      <c r="G1445" s="16" t="e">
        <v>#N/A</v>
      </c>
      <c r="H1445" s="16" t="s">
        <v>8036</v>
      </c>
      <c r="I1445" s="16"/>
      <c r="J1445" s="16"/>
    </row>
    <row r="1446" spans="1:10">
      <c r="A1446" s="16">
        <v>7772</v>
      </c>
      <c r="B1446" s="16" t="s">
        <v>5121</v>
      </c>
      <c r="C1446" s="16">
        <v>27.94</v>
      </c>
      <c r="D1446" s="15">
        <v>28.03</v>
      </c>
      <c r="E1446" s="16">
        <v>28.05</v>
      </c>
      <c r="F1446" s="16">
        <v>27.94</v>
      </c>
      <c r="G1446" s="16">
        <v>4829</v>
      </c>
      <c r="H1446" s="16" t="s">
        <v>8035</v>
      </c>
      <c r="I1446" s="16"/>
      <c r="J1446" s="16"/>
    </row>
    <row r="1447" spans="1:10">
      <c r="A1447" s="16">
        <v>7773</v>
      </c>
      <c r="B1447" s="16" t="s">
        <v>5124</v>
      </c>
      <c r="C1447" s="16">
        <v>40.19</v>
      </c>
      <c r="D1447" s="15">
        <v>40.08</v>
      </c>
      <c r="E1447" s="16">
        <v>40.51</v>
      </c>
      <c r="F1447" s="16">
        <v>39.71</v>
      </c>
      <c r="G1447" s="16">
        <v>49169</v>
      </c>
      <c r="H1447" s="16" t="s">
        <v>8386</v>
      </c>
      <c r="I1447" s="16"/>
      <c r="J1447" s="16"/>
    </row>
    <row r="1448" spans="1:10">
      <c r="A1448" s="16">
        <v>7775</v>
      </c>
      <c r="B1448" s="16" t="s">
        <v>4939</v>
      </c>
      <c r="C1448" s="16">
        <v>31.1</v>
      </c>
      <c r="D1448" s="15">
        <v>30.75</v>
      </c>
      <c r="E1448" s="16">
        <v>31.1</v>
      </c>
      <c r="F1448" s="16">
        <v>30.1</v>
      </c>
      <c r="G1448" s="16">
        <v>48586</v>
      </c>
      <c r="H1448" s="16" t="s">
        <v>8036</v>
      </c>
      <c r="I1448" s="16"/>
      <c r="J1448" s="16"/>
    </row>
    <row r="1449" spans="1:10">
      <c r="A1449" s="16">
        <v>7776</v>
      </c>
      <c r="B1449" s="16" t="s">
        <v>5016</v>
      </c>
      <c r="C1449" s="16">
        <v>4248</v>
      </c>
      <c r="D1449" s="15">
        <v>4173.4399999999996</v>
      </c>
      <c r="E1449" s="16">
        <v>4291</v>
      </c>
      <c r="F1449" s="16">
        <v>4134</v>
      </c>
      <c r="G1449" s="16">
        <v>90</v>
      </c>
      <c r="H1449" s="16" t="s">
        <v>8036</v>
      </c>
      <c r="I1449" s="16"/>
      <c r="J1449" s="16"/>
    </row>
    <row r="1450" spans="1:10">
      <c r="A1450" s="16">
        <v>7777</v>
      </c>
      <c r="B1450" s="16" t="s">
        <v>5033</v>
      </c>
      <c r="C1450" s="16">
        <v>49.23</v>
      </c>
      <c r="D1450" s="15">
        <v>48.94</v>
      </c>
      <c r="E1450" s="16">
        <v>49.97</v>
      </c>
      <c r="F1450" s="16">
        <v>48.69</v>
      </c>
      <c r="G1450" s="16">
        <v>21192</v>
      </c>
      <c r="H1450" s="16" t="s">
        <v>8036</v>
      </c>
      <c r="I1450" s="16"/>
      <c r="J1450" s="16"/>
    </row>
    <row r="1451" spans="1:10">
      <c r="A1451" s="16">
        <v>7778</v>
      </c>
      <c r="B1451" s="16" t="s">
        <v>2282</v>
      </c>
      <c r="C1451" s="16">
        <v>27</v>
      </c>
      <c r="D1451" s="15">
        <v>26.85</v>
      </c>
      <c r="E1451" s="16">
        <v>27.4</v>
      </c>
      <c r="F1451" s="16">
        <v>26</v>
      </c>
      <c r="G1451" s="16">
        <v>54210</v>
      </c>
      <c r="H1451" s="16" t="s">
        <v>8036</v>
      </c>
      <c r="I1451" s="16"/>
      <c r="J1451" s="16"/>
    </row>
    <row r="1452" spans="1:10">
      <c r="A1452" s="16">
        <v>7779</v>
      </c>
      <c r="B1452" s="16" t="s">
        <v>5077</v>
      </c>
      <c r="C1452" s="16">
        <v>23.11</v>
      </c>
      <c r="D1452" s="15">
        <v>22.85</v>
      </c>
      <c r="E1452" s="16">
        <v>23.2</v>
      </c>
      <c r="F1452" s="16">
        <v>22.77</v>
      </c>
      <c r="G1452" s="16">
        <v>9588</v>
      </c>
      <c r="H1452" s="16" t="s">
        <v>8036</v>
      </c>
      <c r="I1452" s="16"/>
      <c r="J1452" s="16"/>
    </row>
    <row r="1453" spans="1:10">
      <c r="A1453" s="16">
        <v>7780</v>
      </c>
      <c r="B1453" s="16" t="s">
        <v>2283</v>
      </c>
      <c r="C1453" s="16">
        <v>39.29</v>
      </c>
      <c r="D1453" s="15">
        <v>38.65</v>
      </c>
      <c r="E1453" s="16">
        <v>39.29</v>
      </c>
      <c r="F1453" s="16">
        <v>38.39</v>
      </c>
      <c r="G1453" s="16">
        <v>52894</v>
      </c>
      <c r="H1453" s="16" t="s">
        <v>8036</v>
      </c>
      <c r="I1453" s="16"/>
      <c r="J1453" s="16"/>
    </row>
    <row r="1454" spans="1:10">
      <c r="A1454" s="16">
        <v>7781</v>
      </c>
      <c r="B1454" s="16" t="s">
        <v>5100</v>
      </c>
      <c r="C1454" s="16">
        <v>48.59</v>
      </c>
      <c r="D1454" s="15">
        <v>48.12</v>
      </c>
      <c r="E1454" s="16">
        <v>48.61</v>
      </c>
      <c r="F1454" s="16">
        <v>48.11</v>
      </c>
      <c r="G1454" s="16">
        <v>11242</v>
      </c>
      <c r="H1454" s="16" t="s">
        <v>8036</v>
      </c>
      <c r="I1454" s="16"/>
      <c r="J1454" s="16"/>
    </row>
    <row r="1455" spans="1:10">
      <c r="A1455" s="16">
        <v>7783</v>
      </c>
      <c r="B1455" s="16" t="s">
        <v>5914</v>
      </c>
      <c r="C1455" s="16" t="e">
        <v>#N/A</v>
      </c>
      <c r="D1455" s="15">
        <v>67.55</v>
      </c>
      <c r="E1455" s="16" t="e">
        <v>#N/A</v>
      </c>
      <c r="F1455" s="16" t="e">
        <v>#N/A</v>
      </c>
      <c r="G1455" s="16" t="e">
        <v>#N/A</v>
      </c>
      <c r="H1455" s="16" t="s">
        <v>8385</v>
      </c>
      <c r="I1455" s="16"/>
      <c r="J1455" s="16"/>
    </row>
    <row r="1456" spans="1:10">
      <c r="A1456" s="16">
        <v>7784</v>
      </c>
      <c r="B1456" s="16" t="s">
        <v>4589</v>
      </c>
      <c r="C1456" s="16" t="e">
        <v>#N/A</v>
      </c>
      <c r="D1456" s="15">
        <v>53.61</v>
      </c>
      <c r="E1456" s="16" t="e">
        <v>#N/A</v>
      </c>
      <c r="F1456" s="16" t="e">
        <v>#N/A</v>
      </c>
      <c r="G1456" s="16" t="e">
        <v>#N/A</v>
      </c>
      <c r="H1456" s="16" t="s">
        <v>8036</v>
      </c>
      <c r="I1456" s="16"/>
      <c r="J1456" s="16"/>
    </row>
    <row r="1457" spans="1:10">
      <c r="A1457" s="16">
        <v>7785</v>
      </c>
      <c r="B1457" s="16" t="s">
        <v>4550</v>
      </c>
      <c r="C1457" s="16" t="e">
        <v>#N/A</v>
      </c>
      <c r="D1457" s="15">
        <v>21.71</v>
      </c>
      <c r="E1457" s="16" t="e">
        <v>#N/A</v>
      </c>
      <c r="F1457" s="16" t="e">
        <v>#N/A</v>
      </c>
      <c r="G1457" s="16" t="e">
        <v>#N/A</v>
      </c>
      <c r="H1457" s="16" t="s">
        <v>8385</v>
      </c>
      <c r="I1457" s="16"/>
      <c r="J1457" s="16"/>
    </row>
    <row r="1458" spans="1:10">
      <c r="A1458" s="16">
        <v>7786</v>
      </c>
      <c r="B1458" s="16" t="s">
        <v>2284</v>
      </c>
      <c r="C1458" s="16">
        <v>24.45</v>
      </c>
      <c r="D1458" s="15">
        <v>24.65</v>
      </c>
      <c r="E1458" s="16">
        <v>24.65</v>
      </c>
      <c r="F1458" s="16">
        <v>24</v>
      </c>
      <c r="G1458" s="16">
        <v>169099</v>
      </c>
      <c r="H1458" s="16" t="s">
        <v>8385</v>
      </c>
      <c r="I1458" s="16"/>
      <c r="J1458" s="16"/>
    </row>
    <row r="1459" spans="1:10">
      <c r="A1459" s="16">
        <v>7788</v>
      </c>
      <c r="B1459" s="16" t="s">
        <v>6118</v>
      </c>
      <c r="C1459" s="16">
        <v>88.75</v>
      </c>
      <c r="D1459" s="15">
        <v>87.95</v>
      </c>
      <c r="E1459" s="16">
        <v>88.75</v>
      </c>
      <c r="F1459" s="16">
        <v>87.55</v>
      </c>
      <c r="G1459" s="16">
        <v>67674</v>
      </c>
      <c r="H1459" s="16" t="s">
        <v>8386</v>
      </c>
      <c r="I1459" s="16"/>
      <c r="J1459" s="16"/>
    </row>
    <row r="1460" spans="1:10">
      <c r="A1460" s="16">
        <v>7789</v>
      </c>
      <c r="B1460" s="16" t="s">
        <v>4585</v>
      </c>
      <c r="C1460" s="16">
        <v>102.75</v>
      </c>
      <c r="D1460" s="15">
        <v>104.4</v>
      </c>
      <c r="E1460" s="16">
        <v>104.4</v>
      </c>
      <c r="F1460" s="16">
        <v>102.75</v>
      </c>
      <c r="G1460" s="16">
        <v>2354</v>
      </c>
      <c r="H1460" s="16" t="s">
        <v>8036</v>
      </c>
      <c r="I1460" s="16"/>
      <c r="J1460" s="16"/>
    </row>
    <row r="1461" spans="1:10">
      <c r="A1461" s="16">
        <v>7792</v>
      </c>
      <c r="B1461" s="16" t="s">
        <v>4576</v>
      </c>
      <c r="C1461" s="16" t="e">
        <v>#N/A</v>
      </c>
      <c r="D1461" s="15">
        <v>6.76</v>
      </c>
      <c r="E1461" s="16" t="e">
        <v>#N/A</v>
      </c>
      <c r="F1461" s="16" t="e">
        <v>#N/A</v>
      </c>
      <c r="G1461" s="16" t="e">
        <v>#N/A</v>
      </c>
      <c r="H1461" s="16" t="s">
        <v>8036</v>
      </c>
      <c r="I1461" s="16"/>
      <c r="J1461" s="16"/>
    </row>
    <row r="1462" spans="1:10">
      <c r="A1462" s="16">
        <v>7795</v>
      </c>
      <c r="B1462" s="16" t="s">
        <v>5266</v>
      </c>
      <c r="C1462" s="16">
        <v>10.62</v>
      </c>
      <c r="D1462" s="15">
        <v>10.53</v>
      </c>
      <c r="E1462" s="16">
        <v>10.62</v>
      </c>
      <c r="F1462" s="16">
        <v>10.41</v>
      </c>
      <c r="G1462" s="16">
        <v>8909</v>
      </c>
      <c r="H1462" s="16" t="s">
        <v>8035</v>
      </c>
      <c r="I1462" s="16"/>
      <c r="J1462" s="16"/>
    </row>
    <row r="1463" spans="1:10">
      <c r="A1463" s="16">
        <v>7796</v>
      </c>
      <c r="B1463" s="16" t="s">
        <v>4933</v>
      </c>
      <c r="C1463" s="16">
        <v>106</v>
      </c>
      <c r="D1463" s="15">
        <v>106.8</v>
      </c>
      <c r="E1463" s="16">
        <v>106.81</v>
      </c>
      <c r="F1463" s="16">
        <v>105.74</v>
      </c>
      <c r="G1463" s="16">
        <v>4079</v>
      </c>
      <c r="H1463" s="16" t="s">
        <v>8036</v>
      </c>
      <c r="I1463" s="16"/>
      <c r="J1463" s="16"/>
    </row>
    <row r="1464" spans="1:10">
      <c r="A1464" s="16">
        <v>7797</v>
      </c>
      <c r="B1464" s="16" t="s">
        <v>4522</v>
      </c>
      <c r="C1464" s="16">
        <v>43.11</v>
      </c>
      <c r="D1464" s="15">
        <v>43.3</v>
      </c>
      <c r="E1464" s="16">
        <v>43.48</v>
      </c>
      <c r="F1464" s="16">
        <v>42.54</v>
      </c>
      <c r="G1464" s="16">
        <v>12398</v>
      </c>
      <c r="H1464" s="16" t="s">
        <v>8386</v>
      </c>
      <c r="I1464" s="16"/>
      <c r="J1464" s="16"/>
    </row>
    <row r="1465" spans="1:10">
      <c r="A1465" s="16">
        <v>7799</v>
      </c>
      <c r="B1465" s="16" t="s">
        <v>4905</v>
      </c>
      <c r="C1465" s="16" t="e">
        <v>#N/A</v>
      </c>
      <c r="D1465" s="15">
        <v>0.81799999999999995</v>
      </c>
      <c r="E1465" s="16" t="e">
        <v>#N/A</v>
      </c>
      <c r="F1465" s="16" t="e">
        <v>#N/A</v>
      </c>
      <c r="G1465" s="16" t="e">
        <v>#N/A</v>
      </c>
      <c r="H1465" s="16" t="s">
        <v>8035</v>
      </c>
      <c r="I1465" s="16"/>
      <c r="J1465" s="16"/>
    </row>
    <row r="1466" spans="1:10">
      <c r="A1466" s="16">
        <v>7801</v>
      </c>
      <c r="B1466" s="16" t="s">
        <v>2285</v>
      </c>
      <c r="C1466" s="16" t="e">
        <v>#N/A</v>
      </c>
      <c r="D1466" s="15">
        <v>53.95</v>
      </c>
      <c r="E1466" s="16" t="e">
        <v>#N/A</v>
      </c>
      <c r="F1466" s="16" t="e">
        <v>#N/A</v>
      </c>
      <c r="G1466" s="16" t="e">
        <v>#N/A</v>
      </c>
      <c r="H1466" s="16" t="s">
        <v>8035</v>
      </c>
      <c r="I1466" s="16"/>
      <c r="J1466" s="16"/>
    </row>
    <row r="1467" spans="1:10">
      <c r="A1467" s="16">
        <v>7802</v>
      </c>
      <c r="B1467" s="16" t="s">
        <v>6082</v>
      </c>
      <c r="C1467" s="16">
        <v>41.3</v>
      </c>
      <c r="D1467" s="15">
        <v>41.15</v>
      </c>
      <c r="E1467" s="16">
        <v>41.45</v>
      </c>
      <c r="F1467" s="16">
        <v>40.700000000000003</v>
      </c>
      <c r="G1467" s="16">
        <v>22330</v>
      </c>
      <c r="H1467" s="16" t="s">
        <v>8386</v>
      </c>
      <c r="I1467" s="16"/>
      <c r="J1467" s="16"/>
    </row>
    <row r="1468" spans="1:10">
      <c r="A1468" s="16">
        <v>7804</v>
      </c>
      <c r="B1468" s="16" t="s">
        <v>2286</v>
      </c>
      <c r="C1468" s="16">
        <v>10.78</v>
      </c>
      <c r="D1468" s="15">
        <v>11.12</v>
      </c>
      <c r="E1468" s="16">
        <v>11.43</v>
      </c>
      <c r="F1468" s="16">
        <v>10.71</v>
      </c>
      <c r="G1468" s="16">
        <v>80451</v>
      </c>
      <c r="H1468" s="16" t="s">
        <v>8035</v>
      </c>
      <c r="I1468" s="16"/>
      <c r="J1468" s="16"/>
    </row>
    <row r="1469" spans="1:10">
      <c r="A1469" s="16">
        <v>7805</v>
      </c>
      <c r="B1469" s="16" t="s">
        <v>4885</v>
      </c>
      <c r="C1469" s="16" t="e">
        <v>#N/A</v>
      </c>
      <c r="D1469" s="15">
        <v>30.36</v>
      </c>
      <c r="E1469" s="16" t="e">
        <v>#N/A</v>
      </c>
      <c r="F1469" s="16" t="e">
        <v>#N/A</v>
      </c>
      <c r="G1469" s="16" t="e">
        <v>#N/A</v>
      </c>
      <c r="H1469" s="16" t="s">
        <v>8036</v>
      </c>
      <c r="I1469" s="16"/>
      <c r="J1469" s="16"/>
    </row>
    <row r="1470" spans="1:10">
      <c r="A1470" s="16">
        <v>7806</v>
      </c>
      <c r="B1470" s="16" t="s">
        <v>2287</v>
      </c>
      <c r="C1470" s="16" t="e">
        <v>#N/A</v>
      </c>
      <c r="D1470" s="15">
        <v>11.61</v>
      </c>
      <c r="E1470" s="16" t="e">
        <v>#N/A</v>
      </c>
      <c r="F1470" s="16" t="e">
        <v>#N/A</v>
      </c>
      <c r="G1470" s="16" t="e">
        <v>#N/A</v>
      </c>
      <c r="H1470" s="16" t="s">
        <v>8035</v>
      </c>
      <c r="I1470" s="16"/>
      <c r="J1470" s="16"/>
    </row>
    <row r="1471" spans="1:10">
      <c r="A1471" s="16">
        <v>7808</v>
      </c>
      <c r="B1471" s="16" t="s">
        <v>4534</v>
      </c>
      <c r="C1471" s="16">
        <v>3.06</v>
      </c>
      <c r="D1471" s="15">
        <v>3.1</v>
      </c>
      <c r="E1471" s="16">
        <v>3.1</v>
      </c>
      <c r="F1471" s="16">
        <v>3.02</v>
      </c>
      <c r="G1471" s="16">
        <v>121188</v>
      </c>
      <c r="H1471" s="16" t="s">
        <v>8036</v>
      </c>
      <c r="I1471" s="16"/>
      <c r="J1471" s="16"/>
    </row>
    <row r="1472" spans="1:10">
      <c r="A1472" s="16">
        <v>7809</v>
      </c>
      <c r="B1472" s="16" t="s">
        <v>4929</v>
      </c>
      <c r="C1472" s="16">
        <v>42.69</v>
      </c>
      <c r="D1472" s="15">
        <v>42.47</v>
      </c>
      <c r="E1472" s="16">
        <v>42.85</v>
      </c>
      <c r="F1472" s="16">
        <v>42.03</v>
      </c>
      <c r="G1472" s="16">
        <v>83387</v>
      </c>
      <c r="H1472" s="16" t="s">
        <v>8385</v>
      </c>
      <c r="I1472" s="16"/>
      <c r="J1472" s="16"/>
    </row>
    <row r="1473" spans="1:10">
      <c r="A1473" s="16">
        <v>7810</v>
      </c>
      <c r="B1473" s="16" t="s">
        <v>4854</v>
      </c>
      <c r="C1473" s="16">
        <v>5.87</v>
      </c>
      <c r="D1473" s="15">
        <v>5.9</v>
      </c>
      <c r="E1473" s="16">
        <v>5.92</v>
      </c>
      <c r="F1473" s="16">
        <v>5.87</v>
      </c>
      <c r="G1473" s="16">
        <v>168407</v>
      </c>
      <c r="H1473" s="16" t="s">
        <v>8036</v>
      </c>
      <c r="I1473" s="16"/>
      <c r="J1473" s="16"/>
    </row>
    <row r="1474" spans="1:10">
      <c r="A1474" s="16">
        <v>7812</v>
      </c>
      <c r="B1474" s="16" t="s">
        <v>4452</v>
      </c>
      <c r="C1474" s="16">
        <v>15.96</v>
      </c>
      <c r="D1474" s="15">
        <v>15.88</v>
      </c>
      <c r="E1474" s="16">
        <v>16.010000000000002</v>
      </c>
      <c r="F1474" s="16">
        <v>15.75</v>
      </c>
      <c r="G1474" s="16">
        <v>40879</v>
      </c>
      <c r="H1474" s="16" t="s">
        <v>8035</v>
      </c>
      <c r="I1474" s="16"/>
      <c r="J1474" s="16"/>
    </row>
    <row r="1475" spans="1:10">
      <c r="A1475" s="16">
        <v>7813</v>
      </c>
      <c r="B1475" s="16" t="s">
        <v>2288</v>
      </c>
      <c r="C1475" s="16" t="e">
        <v>#N/A</v>
      </c>
      <c r="D1475" s="15">
        <v>18.73</v>
      </c>
      <c r="E1475" s="16" t="e">
        <v>#N/A</v>
      </c>
      <c r="F1475" s="16" t="e">
        <v>#N/A</v>
      </c>
      <c r="G1475" s="16" t="e">
        <v>#N/A</v>
      </c>
      <c r="H1475" s="16" t="s">
        <v>8035</v>
      </c>
      <c r="I1475" s="16"/>
      <c r="J1475" s="16"/>
    </row>
    <row r="1476" spans="1:10">
      <c r="A1476" s="16">
        <v>7814</v>
      </c>
      <c r="B1476" s="16" t="s">
        <v>6470</v>
      </c>
      <c r="C1476" s="16">
        <v>18.190000000000001</v>
      </c>
      <c r="D1476" s="15">
        <v>18.71</v>
      </c>
      <c r="E1476" s="16">
        <v>18.71</v>
      </c>
      <c r="F1476" s="16">
        <v>18.18</v>
      </c>
      <c r="G1476" s="16">
        <v>175691</v>
      </c>
      <c r="H1476" s="16" t="s">
        <v>8036</v>
      </c>
      <c r="I1476" s="16"/>
      <c r="J1476" s="16"/>
    </row>
    <row r="1477" spans="1:10">
      <c r="A1477" s="16">
        <v>7817</v>
      </c>
      <c r="B1477" s="16" t="s">
        <v>4459</v>
      </c>
      <c r="C1477" s="16" t="e">
        <v>#N/A</v>
      </c>
      <c r="D1477" s="15">
        <v>29.7</v>
      </c>
      <c r="E1477" s="16" t="e">
        <v>#N/A</v>
      </c>
      <c r="F1477" s="16" t="e">
        <v>#N/A</v>
      </c>
      <c r="G1477" s="16" t="e">
        <v>#N/A</v>
      </c>
      <c r="H1477" s="16" t="s">
        <v>8035</v>
      </c>
      <c r="I1477" s="16"/>
      <c r="J1477" s="16"/>
    </row>
    <row r="1478" spans="1:10">
      <c r="A1478" s="16">
        <v>7820</v>
      </c>
      <c r="B1478" s="16" t="s">
        <v>4464</v>
      </c>
      <c r="C1478" s="16">
        <v>10.96</v>
      </c>
      <c r="D1478" s="15">
        <v>10.97</v>
      </c>
      <c r="E1478" s="16">
        <v>11.02</v>
      </c>
      <c r="F1478" s="16">
        <v>10.93</v>
      </c>
      <c r="G1478" s="16">
        <v>14003</v>
      </c>
      <c r="H1478" s="16" t="s">
        <v>8386</v>
      </c>
      <c r="I1478" s="16"/>
      <c r="J1478" s="16"/>
    </row>
    <row r="1479" spans="1:10">
      <c r="A1479" s="16">
        <v>7821</v>
      </c>
      <c r="B1479" s="16" t="s">
        <v>2289</v>
      </c>
      <c r="C1479" s="16" t="e">
        <v>#N/A</v>
      </c>
      <c r="D1479" s="15">
        <v>93.65</v>
      </c>
      <c r="E1479" s="16" t="e">
        <v>#N/A</v>
      </c>
      <c r="F1479" s="16" t="e">
        <v>#N/A</v>
      </c>
      <c r="G1479" s="16" t="e">
        <v>#N/A</v>
      </c>
      <c r="H1479" s="16" t="s">
        <v>8385</v>
      </c>
      <c r="I1479" s="16"/>
      <c r="J1479" s="16"/>
    </row>
    <row r="1480" spans="1:10">
      <c r="A1480" s="16">
        <v>7822</v>
      </c>
      <c r="B1480" s="16" t="s">
        <v>2290</v>
      </c>
      <c r="C1480" s="16">
        <v>117.81</v>
      </c>
      <c r="D1480" s="15">
        <v>117.35</v>
      </c>
      <c r="E1480" s="16">
        <v>118.37</v>
      </c>
      <c r="F1480" s="16">
        <v>116.71</v>
      </c>
      <c r="G1480" s="16">
        <v>4911</v>
      </c>
      <c r="H1480" s="16" t="s">
        <v>8385</v>
      </c>
      <c r="I1480" s="16"/>
      <c r="J1480" s="16"/>
    </row>
    <row r="1481" spans="1:10">
      <c r="A1481" s="16">
        <v>7823</v>
      </c>
      <c r="B1481" s="16" t="s">
        <v>4485</v>
      </c>
      <c r="C1481" s="16">
        <v>32.6</v>
      </c>
      <c r="D1481" s="15">
        <v>31.85</v>
      </c>
      <c r="E1481" s="16">
        <v>32.6</v>
      </c>
      <c r="F1481" s="16">
        <v>31.67</v>
      </c>
      <c r="G1481" s="16">
        <v>26994</v>
      </c>
      <c r="H1481" s="16" t="s">
        <v>8035</v>
      </c>
      <c r="I1481" s="16"/>
      <c r="J1481" s="16"/>
    </row>
    <row r="1482" spans="1:10">
      <c r="A1482" s="16">
        <v>7825</v>
      </c>
      <c r="B1482" s="16" t="s">
        <v>5609</v>
      </c>
      <c r="C1482" s="16">
        <v>17.55</v>
      </c>
      <c r="D1482" s="15">
        <v>17.75</v>
      </c>
      <c r="E1482" s="16">
        <v>17.95</v>
      </c>
      <c r="F1482" s="16">
        <v>17.55</v>
      </c>
      <c r="G1482" s="16">
        <v>13901</v>
      </c>
      <c r="H1482" s="16" t="s">
        <v>8035</v>
      </c>
      <c r="I1482" s="16"/>
      <c r="J1482" s="16"/>
    </row>
    <row r="1483" spans="1:10">
      <c r="A1483" s="16">
        <v>7827</v>
      </c>
      <c r="B1483" s="16" t="s">
        <v>4478</v>
      </c>
      <c r="C1483" s="16" t="e">
        <v>#N/A</v>
      </c>
      <c r="D1483" s="15">
        <v>34.75</v>
      </c>
      <c r="E1483" s="16" t="e">
        <v>#N/A</v>
      </c>
      <c r="F1483" s="16" t="e">
        <v>#N/A</v>
      </c>
      <c r="G1483" s="16" t="e">
        <v>#N/A</v>
      </c>
      <c r="H1483" s="16" t="s">
        <v>8035</v>
      </c>
      <c r="I1483" s="16"/>
      <c r="J1483" s="16"/>
    </row>
    <row r="1484" spans="1:10">
      <c r="A1484" s="16">
        <v>7829</v>
      </c>
      <c r="B1484" s="16" t="s">
        <v>4886</v>
      </c>
      <c r="C1484" s="16">
        <v>43.15</v>
      </c>
      <c r="D1484" s="15">
        <v>42.65</v>
      </c>
      <c r="E1484" s="16">
        <v>43.15</v>
      </c>
      <c r="F1484" s="16">
        <v>42.5</v>
      </c>
      <c r="G1484" s="16">
        <v>11734</v>
      </c>
      <c r="H1484" s="16" t="s">
        <v>8385</v>
      </c>
      <c r="I1484" s="16"/>
      <c r="J1484" s="16"/>
    </row>
    <row r="1485" spans="1:10">
      <c r="A1485" s="16">
        <v>7832</v>
      </c>
      <c r="B1485" s="16" t="s">
        <v>4494</v>
      </c>
      <c r="C1485" s="16">
        <v>24.6</v>
      </c>
      <c r="D1485" s="15">
        <v>24.2</v>
      </c>
      <c r="E1485" s="16">
        <v>24.6</v>
      </c>
      <c r="F1485" s="16">
        <v>24.1</v>
      </c>
      <c r="G1485" s="16">
        <v>5708</v>
      </c>
      <c r="H1485" s="16" t="s">
        <v>8385</v>
      </c>
      <c r="I1485" s="16"/>
      <c r="J1485" s="16"/>
    </row>
    <row r="1486" spans="1:10">
      <c r="A1486" s="16">
        <v>7833</v>
      </c>
      <c r="B1486" s="16" t="s">
        <v>2291</v>
      </c>
      <c r="C1486" s="16">
        <v>42.09</v>
      </c>
      <c r="D1486" s="15">
        <v>42.66</v>
      </c>
      <c r="E1486" s="16">
        <v>42.91</v>
      </c>
      <c r="F1486" s="16">
        <v>41.83</v>
      </c>
      <c r="G1486" s="16">
        <v>239081</v>
      </c>
      <c r="H1486" s="16" t="s">
        <v>8035</v>
      </c>
      <c r="I1486" s="16"/>
      <c r="J1486" s="16"/>
    </row>
    <row r="1487" spans="1:10">
      <c r="A1487" s="16">
        <v>7834</v>
      </c>
      <c r="B1487" s="16" t="s">
        <v>4568</v>
      </c>
      <c r="C1487" s="16" t="e">
        <v>#N/A</v>
      </c>
      <c r="D1487" s="15">
        <v>63.15</v>
      </c>
      <c r="E1487" s="16" t="e">
        <v>#N/A</v>
      </c>
      <c r="F1487" s="16" t="e">
        <v>#N/A</v>
      </c>
      <c r="G1487" s="16" t="e">
        <v>#N/A</v>
      </c>
      <c r="H1487" s="16" t="s">
        <v>8035</v>
      </c>
      <c r="I1487" s="16"/>
      <c r="J1487" s="16"/>
    </row>
    <row r="1488" spans="1:10">
      <c r="A1488" s="16">
        <v>7835</v>
      </c>
      <c r="B1488" s="16" t="s">
        <v>4578</v>
      </c>
      <c r="C1488" s="16" t="e">
        <v>#N/A</v>
      </c>
      <c r="D1488" s="15">
        <v>209.65</v>
      </c>
      <c r="E1488" s="16" t="e">
        <v>#N/A</v>
      </c>
      <c r="F1488" s="16" t="e">
        <v>#N/A</v>
      </c>
      <c r="G1488" s="16" t="e">
        <v>#N/A</v>
      </c>
      <c r="H1488" s="16" t="s">
        <v>8386</v>
      </c>
      <c r="I1488" s="16"/>
      <c r="J1488" s="16"/>
    </row>
    <row r="1489" spans="1:10">
      <c r="A1489" s="16">
        <v>7836</v>
      </c>
      <c r="B1489" s="16" t="s">
        <v>4512</v>
      </c>
      <c r="C1489" s="16">
        <v>56.75</v>
      </c>
      <c r="D1489" s="15">
        <v>57.37</v>
      </c>
      <c r="E1489" s="16">
        <v>57.95</v>
      </c>
      <c r="F1489" s="16">
        <v>56.46</v>
      </c>
      <c r="G1489" s="16">
        <v>7486</v>
      </c>
      <c r="H1489" s="16" t="s">
        <v>8035</v>
      </c>
      <c r="I1489" s="16"/>
      <c r="J1489" s="16"/>
    </row>
    <row r="1490" spans="1:10">
      <c r="A1490" s="16">
        <v>7840</v>
      </c>
      <c r="B1490" s="16" t="s">
        <v>4588</v>
      </c>
      <c r="C1490" s="16">
        <v>53.99</v>
      </c>
      <c r="D1490" s="15">
        <v>53.69</v>
      </c>
      <c r="E1490" s="16">
        <v>54.02</v>
      </c>
      <c r="F1490" s="16">
        <v>53.55</v>
      </c>
      <c r="G1490" s="16">
        <v>7382</v>
      </c>
      <c r="H1490" s="16" t="s">
        <v>8035</v>
      </c>
      <c r="I1490" s="16"/>
      <c r="J1490" s="16"/>
    </row>
    <row r="1491" spans="1:10">
      <c r="A1491" s="16">
        <v>7846</v>
      </c>
      <c r="B1491" s="16" t="s">
        <v>4675</v>
      </c>
      <c r="C1491" s="16">
        <v>41.1</v>
      </c>
      <c r="D1491" s="15">
        <v>39.950000000000003</v>
      </c>
      <c r="E1491" s="16">
        <v>41.1</v>
      </c>
      <c r="F1491" s="16">
        <v>39.75</v>
      </c>
      <c r="G1491" s="16">
        <v>94427</v>
      </c>
      <c r="H1491" s="16" t="s">
        <v>8035</v>
      </c>
      <c r="I1491" s="16"/>
      <c r="J1491" s="16"/>
    </row>
    <row r="1492" spans="1:10">
      <c r="A1492" s="16">
        <v>7847</v>
      </c>
      <c r="B1492" s="16" t="s">
        <v>2292</v>
      </c>
      <c r="C1492" s="16">
        <v>19.05</v>
      </c>
      <c r="D1492" s="15">
        <v>19</v>
      </c>
      <c r="E1492" s="16">
        <v>19.25</v>
      </c>
      <c r="F1492" s="16">
        <v>18.8</v>
      </c>
      <c r="G1492" s="16">
        <v>95427</v>
      </c>
      <c r="H1492" s="16" t="s">
        <v>8035</v>
      </c>
      <c r="I1492" s="16"/>
      <c r="J1492" s="16"/>
    </row>
    <row r="1493" spans="1:10">
      <c r="A1493" s="16">
        <v>7849</v>
      </c>
      <c r="B1493" s="16" t="s">
        <v>4637</v>
      </c>
      <c r="C1493" s="16">
        <v>28.7</v>
      </c>
      <c r="D1493" s="15">
        <v>28.63</v>
      </c>
      <c r="E1493" s="16">
        <v>28.9</v>
      </c>
      <c r="F1493" s="16">
        <v>28.5</v>
      </c>
      <c r="G1493" s="16">
        <v>8606</v>
      </c>
      <c r="H1493" s="16" t="s">
        <v>8035</v>
      </c>
      <c r="I1493" s="16"/>
      <c r="J1493" s="16"/>
    </row>
    <row r="1494" spans="1:10">
      <c r="A1494" s="16">
        <v>7850</v>
      </c>
      <c r="B1494" s="16" t="s">
        <v>8392</v>
      </c>
      <c r="C1494" s="16" t="e">
        <v>#N/A</v>
      </c>
      <c r="D1494" s="15">
        <v>0.23799999999999999</v>
      </c>
      <c r="E1494" s="16" t="e">
        <v>#N/A</v>
      </c>
      <c r="F1494" s="16" t="e">
        <v>#N/A</v>
      </c>
      <c r="G1494" s="16" t="e">
        <v>#N/A</v>
      </c>
      <c r="H1494" s="16" t="s">
        <v>8035</v>
      </c>
      <c r="I1494" s="16"/>
      <c r="J1494" s="16"/>
    </row>
    <row r="1495" spans="1:10">
      <c r="A1495" s="16">
        <v>7851</v>
      </c>
      <c r="B1495" s="16" t="s">
        <v>5114</v>
      </c>
      <c r="C1495" s="16">
        <v>46.3</v>
      </c>
      <c r="D1495" s="15">
        <v>46.95</v>
      </c>
      <c r="E1495" s="16">
        <v>47.2</v>
      </c>
      <c r="F1495" s="16">
        <v>45.25</v>
      </c>
      <c r="G1495" s="16">
        <v>86105</v>
      </c>
      <c r="H1495" s="16" t="s">
        <v>8386</v>
      </c>
      <c r="I1495" s="16"/>
      <c r="J1495" s="16"/>
    </row>
    <row r="1496" spans="1:10">
      <c r="A1496" s="16">
        <v>7853</v>
      </c>
      <c r="B1496" s="16" t="s">
        <v>2293</v>
      </c>
      <c r="C1496" s="16">
        <v>124.58</v>
      </c>
      <c r="D1496" s="15">
        <v>124.67</v>
      </c>
      <c r="E1496" s="16">
        <v>124.67</v>
      </c>
      <c r="F1496" s="16">
        <v>123.4</v>
      </c>
      <c r="G1496" s="16">
        <v>9811</v>
      </c>
      <c r="H1496" s="16" t="s">
        <v>8385</v>
      </c>
      <c r="I1496" s="16"/>
      <c r="J1496" s="16"/>
    </row>
    <row r="1497" spans="1:10">
      <c r="A1497" s="16">
        <v>7854</v>
      </c>
      <c r="B1497" s="16" t="s">
        <v>4664</v>
      </c>
      <c r="C1497" s="16">
        <v>35.549999999999997</v>
      </c>
      <c r="D1497" s="15">
        <v>35.049999999999997</v>
      </c>
      <c r="E1497" s="16">
        <v>35.65</v>
      </c>
      <c r="F1497" s="16">
        <v>34.9</v>
      </c>
      <c r="G1497" s="16">
        <v>18667</v>
      </c>
      <c r="H1497" s="16" t="s">
        <v>8035</v>
      </c>
      <c r="I1497" s="16"/>
      <c r="J1497" s="16"/>
    </row>
    <row r="1498" spans="1:10">
      <c r="A1498" s="16">
        <v>7855</v>
      </c>
      <c r="B1498" s="16" t="s">
        <v>4475</v>
      </c>
      <c r="C1498" s="16" t="e">
        <v>#N/A</v>
      </c>
      <c r="D1498" s="15">
        <v>14.46</v>
      </c>
      <c r="E1498" s="16" t="e">
        <v>#N/A</v>
      </c>
      <c r="F1498" s="16" t="e">
        <v>#N/A</v>
      </c>
      <c r="G1498" s="16" t="e">
        <v>#N/A</v>
      </c>
      <c r="H1498" s="16" t="s">
        <v>8036</v>
      </c>
      <c r="I1498" s="16"/>
      <c r="J1498" s="16"/>
    </row>
    <row r="1499" spans="1:10">
      <c r="A1499" s="16">
        <v>7856</v>
      </c>
      <c r="B1499" s="16" t="s">
        <v>4676</v>
      </c>
      <c r="C1499" s="16" t="e">
        <v>#N/A</v>
      </c>
      <c r="D1499" s="15">
        <v>30.25</v>
      </c>
      <c r="E1499" s="16" t="e">
        <v>#N/A</v>
      </c>
      <c r="F1499" s="16" t="e">
        <v>#N/A</v>
      </c>
      <c r="G1499" s="16" t="e">
        <v>#N/A</v>
      </c>
      <c r="H1499" s="16" t="s">
        <v>8385</v>
      </c>
      <c r="I1499" s="16"/>
      <c r="J1499" s="16"/>
    </row>
    <row r="1500" spans="1:10">
      <c r="A1500" s="16">
        <v>7857</v>
      </c>
      <c r="B1500" s="16" t="s">
        <v>4681</v>
      </c>
      <c r="C1500" s="16" t="e">
        <v>#N/A</v>
      </c>
      <c r="D1500" s="15">
        <v>351.2</v>
      </c>
      <c r="E1500" s="16" t="e">
        <v>#N/A</v>
      </c>
      <c r="F1500" s="16" t="e">
        <v>#N/A</v>
      </c>
      <c r="G1500" s="16" t="e">
        <v>#N/A</v>
      </c>
      <c r="H1500" s="16" t="s">
        <v>8385</v>
      </c>
      <c r="I1500" s="16"/>
      <c r="J1500" s="16"/>
    </row>
    <row r="1501" spans="1:10">
      <c r="A1501" s="16">
        <v>7858</v>
      </c>
      <c r="B1501" s="16" t="s">
        <v>4975</v>
      </c>
      <c r="C1501" s="16">
        <v>31.05</v>
      </c>
      <c r="D1501" s="15">
        <v>31.1</v>
      </c>
      <c r="E1501" s="16">
        <v>31.3</v>
      </c>
      <c r="F1501" s="16">
        <v>30.7</v>
      </c>
      <c r="G1501" s="16">
        <v>21605</v>
      </c>
      <c r="H1501" s="16" t="s">
        <v>8386</v>
      </c>
      <c r="I1501" s="16"/>
      <c r="J1501" s="16"/>
    </row>
    <row r="1502" spans="1:10">
      <c r="A1502" s="16">
        <v>7864</v>
      </c>
      <c r="B1502" s="16" t="s">
        <v>4746</v>
      </c>
      <c r="C1502" s="16" t="e">
        <v>#N/A</v>
      </c>
      <c r="D1502" s="15">
        <v>28.45</v>
      </c>
      <c r="E1502" s="16" t="e">
        <v>#N/A</v>
      </c>
      <c r="F1502" s="16" t="e">
        <v>#N/A</v>
      </c>
      <c r="G1502" s="16" t="e">
        <v>#N/A</v>
      </c>
      <c r="H1502" s="16" t="s">
        <v>8385</v>
      </c>
      <c r="I1502" s="16"/>
      <c r="J1502" s="16"/>
    </row>
    <row r="1503" spans="1:10">
      <c r="A1503" s="16">
        <v>7865</v>
      </c>
      <c r="B1503" s="16" t="s">
        <v>4725</v>
      </c>
      <c r="C1503" s="16">
        <v>51.35</v>
      </c>
      <c r="D1503" s="15">
        <v>50.5</v>
      </c>
      <c r="E1503" s="16">
        <v>51.4</v>
      </c>
      <c r="F1503" s="16">
        <v>50.4</v>
      </c>
      <c r="G1503" s="16">
        <v>7046</v>
      </c>
      <c r="H1503" s="16" t="s">
        <v>8386</v>
      </c>
      <c r="I1503" s="16"/>
      <c r="J1503" s="16"/>
    </row>
    <row r="1504" spans="1:10">
      <c r="A1504" s="16">
        <v>7866</v>
      </c>
      <c r="B1504" s="16" t="s">
        <v>4757</v>
      </c>
      <c r="C1504" s="16">
        <v>5.73</v>
      </c>
      <c r="D1504" s="15">
        <v>5.54</v>
      </c>
      <c r="E1504" s="16">
        <v>5.73</v>
      </c>
      <c r="F1504" s="16">
        <v>5.43</v>
      </c>
      <c r="G1504" s="16">
        <v>315235</v>
      </c>
      <c r="H1504" s="16" t="s">
        <v>8035</v>
      </c>
      <c r="I1504" s="16"/>
      <c r="J1504" s="16"/>
    </row>
    <row r="1505" spans="1:10">
      <c r="A1505" s="16">
        <v>7868</v>
      </c>
      <c r="B1505" s="16" t="s">
        <v>4780</v>
      </c>
      <c r="C1505" s="16" t="e">
        <v>#N/A</v>
      </c>
      <c r="D1505" s="15">
        <v>17.989999999999998</v>
      </c>
      <c r="E1505" s="16" t="e">
        <v>#N/A</v>
      </c>
      <c r="F1505" s="16" t="e">
        <v>#N/A</v>
      </c>
      <c r="G1505" s="16" t="e">
        <v>#N/A</v>
      </c>
      <c r="H1505" s="16" t="s">
        <v>8385</v>
      </c>
      <c r="I1505" s="16"/>
      <c r="J1505" s="16"/>
    </row>
    <row r="1506" spans="1:10">
      <c r="A1506" s="16">
        <v>7871</v>
      </c>
      <c r="B1506" s="16" t="s">
        <v>4833</v>
      </c>
      <c r="C1506" s="16" t="e">
        <v>#N/A</v>
      </c>
      <c r="D1506" s="15">
        <v>64.099999999999994</v>
      </c>
      <c r="E1506" s="16" t="e">
        <v>#N/A</v>
      </c>
      <c r="F1506" s="16" t="e">
        <v>#N/A</v>
      </c>
      <c r="G1506" s="16" t="e">
        <v>#N/A</v>
      </c>
      <c r="H1506" s="16" t="s">
        <v>8386</v>
      </c>
      <c r="I1506" s="16"/>
      <c r="J1506" s="16"/>
    </row>
    <row r="1507" spans="1:10">
      <c r="A1507" s="16">
        <v>7872</v>
      </c>
      <c r="B1507" s="16" t="s">
        <v>4790</v>
      </c>
      <c r="C1507" s="16" t="e">
        <v>#N/A</v>
      </c>
      <c r="D1507" s="15">
        <v>8.85</v>
      </c>
      <c r="E1507" s="16" t="e">
        <v>#N/A</v>
      </c>
      <c r="F1507" s="16" t="e">
        <v>#N/A</v>
      </c>
      <c r="G1507" s="16" t="e">
        <v>#N/A</v>
      </c>
      <c r="H1507" s="16" t="s">
        <v>8035</v>
      </c>
      <c r="I1507" s="16"/>
      <c r="J1507" s="16"/>
    </row>
    <row r="1508" spans="1:10">
      <c r="A1508" s="16">
        <v>7873</v>
      </c>
      <c r="B1508" s="16" t="s">
        <v>4830</v>
      </c>
      <c r="C1508" s="16" t="e">
        <v>#N/A</v>
      </c>
      <c r="D1508" s="15">
        <v>34.72</v>
      </c>
      <c r="E1508" s="16" t="e">
        <v>#N/A</v>
      </c>
      <c r="F1508" s="16" t="e">
        <v>#N/A</v>
      </c>
      <c r="G1508" s="16" t="e">
        <v>#N/A</v>
      </c>
      <c r="H1508" s="16" t="s">
        <v>8385</v>
      </c>
      <c r="I1508" s="16"/>
      <c r="J1508" s="16"/>
    </row>
    <row r="1509" spans="1:10">
      <c r="A1509" s="16">
        <v>7874</v>
      </c>
      <c r="B1509" s="16" t="s">
        <v>4853</v>
      </c>
      <c r="C1509" s="16" t="e">
        <v>#N/A</v>
      </c>
      <c r="D1509" s="15">
        <v>50.45</v>
      </c>
      <c r="E1509" s="16" t="e">
        <v>#N/A</v>
      </c>
      <c r="F1509" s="16" t="e">
        <v>#N/A</v>
      </c>
      <c r="G1509" s="16" t="e">
        <v>#N/A</v>
      </c>
      <c r="H1509" s="16" t="s">
        <v>8385</v>
      </c>
      <c r="I1509" s="16"/>
      <c r="J1509" s="16"/>
    </row>
    <row r="1510" spans="1:10">
      <c r="A1510" s="16">
        <v>7875</v>
      </c>
      <c r="B1510" s="16" t="s">
        <v>4844</v>
      </c>
      <c r="C1510" s="16">
        <v>6.06</v>
      </c>
      <c r="D1510" s="15">
        <v>5.89</v>
      </c>
      <c r="E1510" s="16">
        <v>6.08</v>
      </c>
      <c r="F1510" s="16">
        <v>5.8550000000000004</v>
      </c>
      <c r="G1510" s="16">
        <v>29087</v>
      </c>
      <c r="H1510" s="16" t="s">
        <v>8035</v>
      </c>
      <c r="I1510" s="16"/>
      <c r="J1510" s="16"/>
    </row>
    <row r="1511" spans="1:10">
      <c r="A1511" s="16">
        <v>7876</v>
      </c>
      <c r="B1511" s="16" t="s">
        <v>2294</v>
      </c>
      <c r="C1511" s="16" t="e">
        <v>#N/A</v>
      </c>
      <c r="D1511" s="15">
        <v>24.8</v>
      </c>
      <c r="E1511" s="16" t="e">
        <v>#N/A</v>
      </c>
      <c r="F1511" s="16" t="e">
        <v>#N/A</v>
      </c>
      <c r="G1511" s="16" t="e">
        <v>#N/A</v>
      </c>
      <c r="H1511" s="16" t="s">
        <v>8386</v>
      </c>
      <c r="I1511" s="16"/>
      <c r="J1511" s="16"/>
    </row>
    <row r="1512" spans="1:10">
      <c r="A1512" s="16">
        <v>7877</v>
      </c>
      <c r="B1512" s="16" t="s">
        <v>4857</v>
      </c>
      <c r="C1512" s="16" t="e">
        <v>#N/A</v>
      </c>
      <c r="D1512" s="15">
        <v>38.340000000000003</v>
      </c>
      <c r="E1512" s="16" t="e">
        <v>#N/A</v>
      </c>
      <c r="F1512" s="16" t="e">
        <v>#N/A</v>
      </c>
      <c r="G1512" s="16" t="e">
        <v>#N/A</v>
      </c>
      <c r="H1512" s="16" t="s">
        <v>8035</v>
      </c>
      <c r="I1512" s="16"/>
      <c r="J1512" s="16"/>
    </row>
    <row r="1513" spans="1:10">
      <c r="A1513" s="16">
        <v>7879</v>
      </c>
      <c r="B1513" s="16" t="s">
        <v>4925</v>
      </c>
      <c r="C1513" s="16">
        <v>39.65</v>
      </c>
      <c r="D1513" s="15">
        <v>39.299999999999997</v>
      </c>
      <c r="E1513" s="16">
        <v>39.65</v>
      </c>
      <c r="F1513" s="16">
        <v>39.1</v>
      </c>
      <c r="G1513" s="16">
        <v>33455</v>
      </c>
      <c r="H1513" s="16" t="s">
        <v>8386</v>
      </c>
      <c r="I1513" s="16"/>
      <c r="J1513" s="16"/>
    </row>
    <row r="1514" spans="1:10">
      <c r="A1514" s="16">
        <v>7881</v>
      </c>
      <c r="B1514" s="16" t="s">
        <v>4955</v>
      </c>
      <c r="C1514" s="16">
        <v>34.83</v>
      </c>
      <c r="D1514" s="15">
        <v>34.54</v>
      </c>
      <c r="E1514" s="16">
        <v>34.83</v>
      </c>
      <c r="F1514" s="16">
        <v>34.28</v>
      </c>
      <c r="G1514" s="16">
        <v>6323</v>
      </c>
      <c r="H1514" s="16" t="s">
        <v>8035</v>
      </c>
      <c r="I1514" s="16"/>
      <c r="J1514" s="16"/>
    </row>
    <row r="1515" spans="1:10">
      <c r="A1515" s="16">
        <v>7882</v>
      </c>
      <c r="B1515" s="16" t="s">
        <v>4943</v>
      </c>
      <c r="C1515" s="16">
        <v>11.5</v>
      </c>
      <c r="D1515" s="15">
        <v>11.55</v>
      </c>
      <c r="E1515" s="16">
        <v>11.625</v>
      </c>
      <c r="F1515" s="16">
        <v>11.45</v>
      </c>
      <c r="G1515" s="16">
        <v>76444</v>
      </c>
      <c r="H1515" s="16" t="s">
        <v>8035</v>
      </c>
      <c r="I1515" s="16"/>
      <c r="J1515" s="16"/>
    </row>
    <row r="1516" spans="1:10">
      <c r="A1516" s="16">
        <v>7886</v>
      </c>
      <c r="B1516" s="16" t="s">
        <v>2295</v>
      </c>
      <c r="C1516" s="16">
        <v>70.400000000000006</v>
      </c>
      <c r="D1516" s="15">
        <v>69.099999999999994</v>
      </c>
      <c r="E1516" s="16">
        <v>70.790000000000006</v>
      </c>
      <c r="F1516" s="16">
        <v>68.58</v>
      </c>
      <c r="G1516" s="16">
        <v>236544</v>
      </c>
      <c r="H1516" s="16" t="s">
        <v>8035</v>
      </c>
      <c r="I1516" s="16"/>
      <c r="J1516" s="16"/>
    </row>
    <row r="1517" spans="1:10">
      <c r="A1517" s="16">
        <v>7888</v>
      </c>
      <c r="B1517" s="16" t="s">
        <v>4670</v>
      </c>
      <c r="C1517" s="16">
        <v>48.5</v>
      </c>
      <c r="D1517" s="15">
        <v>48.48</v>
      </c>
      <c r="E1517" s="16">
        <v>48.83</v>
      </c>
      <c r="F1517" s="16">
        <v>48.1</v>
      </c>
      <c r="G1517" s="16">
        <v>16909</v>
      </c>
      <c r="H1517" s="16" t="s">
        <v>8385</v>
      </c>
      <c r="I1517" s="16"/>
      <c r="J1517" s="16"/>
    </row>
    <row r="1518" spans="1:10">
      <c r="A1518" s="16">
        <v>7891</v>
      </c>
      <c r="B1518" s="16" t="s">
        <v>5078</v>
      </c>
      <c r="C1518" s="16">
        <v>73.400000000000006</v>
      </c>
      <c r="D1518" s="15">
        <v>73.650000000000006</v>
      </c>
      <c r="E1518" s="16">
        <v>74</v>
      </c>
      <c r="F1518" s="16">
        <v>72.95</v>
      </c>
      <c r="G1518" s="16">
        <v>17334</v>
      </c>
      <c r="H1518" s="16" t="s">
        <v>8036</v>
      </c>
      <c r="I1518" s="16"/>
      <c r="J1518" s="16"/>
    </row>
    <row r="1519" spans="1:10">
      <c r="A1519" s="16">
        <v>7893</v>
      </c>
      <c r="B1519" s="16" t="s">
        <v>6515</v>
      </c>
      <c r="C1519" s="16">
        <v>30.05</v>
      </c>
      <c r="D1519" s="15">
        <v>30.19</v>
      </c>
      <c r="E1519" s="16">
        <v>30.66</v>
      </c>
      <c r="F1519" s="16">
        <v>29.82</v>
      </c>
      <c r="G1519" s="16">
        <v>56910</v>
      </c>
      <c r="H1519" s="16" t="s">
        <v>8385</v>
      </c>
      <c r="I1519" s="16"/>
      <c r="J1519" s="16"/>
    </row>
    <row r="1520" spans="1:10">
      <c r="A1520" s="16">
        <v>7896</v>
      </c>
      <c r="B1520" s="16" t="s">
        <v>2296</v>
      </c>
      <c r="C1520" s="16" t="e">
        <v>#N/A</v>
      </c>
      <c r="D1520" s="15">
        <v>16.510000000000002</v>
      </c>
      <c r="E1520" s="16" t="e">
        <v>#N/A</v>
      </c>
      <c r="F1520" s="16" t="e">
        <v>#N/A</v>
      </c>
      <c r="G1520" s="16" t="e">
        <v>#N/A</v>
      </c>
      <c r="H1520" s="16" t="s">
        <v>8385</v>
      </c>
      <c r="I1520" s="16"/>
      <c r="J1520" s="16"/>
    </row>
    <row r="1521" spans="1:10">
      <c r="A1521" s="16">
        <v>7899</v>
      </c>
      <c r="B1521" s="16" t="s">
        <v>2297</v>
      </c>
      <c r="C1521" s="16" t="e">
        <v>#N/A</v>
      </c>
      <c r="D1521" s="15">
        <v>22.98</v>
      </c>
      <c r="E1521" s="16" t="e">
        <v>#N/A</v>
      </c>
      <c r="F1521" s="16" t="e">
        <v>#N/A</v>
      </c>
      <c r="G1521" s="16" t="e">
        <v>#N/A</v>
      </c>
      <c r="H1521" s="16" t="s">
        <v>8035</v>
      </c>
      <c r="I1521" s="16"/>
      <c r="J1521" s="16"/>
    </row>
    <row r="1522" spans="1:10">
      <c r="A1522" s="16">
        <v>7900</v>
      </c>
      <c r="B1522" s="16" t="s">
        <v>2298</v>
      </c>
      <c r="C1522" s="16" t="e">
        <v>#N/A</v>
      </c>
      <c r="D1522" s="15">
        <v>33.32</v>
      </c>
      <c r="E1522" s="16" t="e">
        <v>#N/A</v>
      </c>
      <c r="F1522" s="16" t="e">
        <v>#N/A</v>
      </c>
      <c r="G1522" s="16" t="e">
        <v>#N/A</v>
      </c>
      <c r="H1522" s="16" t="s">
        <v>8035</v>
      </c>
      <c r="I1522" s="16"/>
      <c r="J1522" s="16"/>
    </row>
    <row r="1523" spans="1:10">
      <c r="A1523" s="16">
        <v>7901</v>
      </c>
      <c r="B1523" s="16" t="s">
        <v>4552</v>
      </c>
      <c r="C1523" s="16" t="e">
        <v>#N/A</v>
      </c>
      <c r="D1523" s="15">
        <v>71.16</v>
      </c>
      <c r="E1523" s="16" t="e">
        <v>#N/A</v>
      </c>
      <c r="F1523" s="16" t="e">
        <v>#N/A</v>
      </c>
      <c r="G1523" s="16" t="e">
        <v>#N/A</v>
      </c>
      <c r="H1523" s="16" t="s">
        <v>8386</v>
      </c>
      <c r="I1523" s="16"/>
      <c r="J1523" s="16"/>
    </row>
    <row r="1524" spans="1:10">
      <c r="A1524" s="16">
        <v>7902</v>
      </c>
      <c r="B1524" s="16" t="s">
        <v>4572</v>
      </c>
      <c r="C1524" s="16" t="e">
        <v>#N/A</v>
      </c>
      <c r="D1524" s="15">
        <v>48.14</v>
      </c>
      <c r="E1524" s="16" t="e">
        <v>#N/A</v>
      </c>
      <c r="F1524" s="16" t="e">
        <v>#N/A</v>
      </c>
      <c r="G1524" s="16" t="e">
        <v>#N/A</v>
      </c>
      <c r="H1524" s="16" t="s">
        <v>8035</v>
      </c>
      <c r="I1524" s="16"/>
      <c r="J1524" s="16"/>
    </row>
    <row r="1525" spans="1:10">
      <c r="A1525" s="16">
        <v>7905</v>
      </c>
      <c r="B1525" s="16" t="s">
        <v>2299</v>
      </c>
      <c r="C1525" s="16" t="e">
        <v>#N/A</v>
      </c>
      <c r="D1525" s="15">
        <v>42.23</v>
      </c>
      <c r="E1525" s="16" t="e">
        <v>#N/A</v>
      </c>
      <c r="F1525" s="16" t="e">
        <v>#N/A</v>
      </c>
      <c r="G1525" s="16" t="e">
        <v>#N/A</v>
      </c>
      <c r="H1525" s="16" t="s">
        <v>8385</v>
      </c>
      <c r="I1525" s="16"/>
      <c r="J1525" s="16"/>
    </row>
    <row r="1526" spans="1:10">
      <c r="A1526" s="16">
        <v>7907</v>
      </c>
      <c r="B1526" s="16" t="s">
        <v>4497</v>
      </c>
      <c r="C1526" s="16">
        <v>96.45</v>
      </c>
      <c r="D1526" s="15">
        <v>97.05</v>
      </c>
      <c r="E1526" s="16">
        <v>97.9</v>
      </c>
      <c r="F1526" s="16">
        <v>96.45</v>
      </c>
      <c r="G1526" s="16">
        <v>13921</v>
      </c>
      <c r="H1526" s="16" t="s">
        <v>8385</v>
      </c>
      <c r="I1526" s="16"/>
      <c r="J1526" s="16"/>
    </row>
    <row r="1527" spans="1:10">
      <c r="A1527" s="16">
        <v>7908</v>
      </c>
      <c r="B1527" s="16" t="s">
        <v>2300</v>
      </c>
      <c r="C1527" s="16" t="e">
        <v>#N/A</v>
      </c>
      <c r="D1527" s="15">
        <v>46.45</v>
      </c>
      <c r="E1527" s="16" t="e">
        <v>#N/A</v>
      </c>
      <c r="F1527" s="16" t="e">
        <v>#N/A</v>
      </c>
      <c r="G1527" s="16" t="e">
        <v>#N/A</v>
      </c>
      <c r="H1527" s="16" t="s">
        <v>8035</v>
      </c>
      <c r="I1527" s="16"/>
      <c r="J1527" s="16"/>
    </row>
    <row r="1528" spans="1:10">
      <c r="A1528" s="16">
        <v>7909</v>
      </c>
      <c r="B1528" s="16" t="s">
        <v>2301</v>
      </c>
      <c r="C1528" s="16" t="e">
        <v>#N/A</v>
      </c>
      <c r="D1528" s="15">
        <v>8.9</v>
      </c>
      <c r="E1528" s="16" t="e">
        <v>#N/A</v>
      </c>
      <c r="F1528" s="16" t="e">
        <v>#N/A</v>
      </c>
      <c r="G1528" s="16" t="e">
        <v>#N/A</v>
      </c>
      <c r="H1528" s="16" t="s">
        <v>8035</v>
      </c>
      <c r="I1528" s="16"/>
      <c r="J1528" s="16"/>
    </row>
    <row r="1529" spans="1:10">
      <c r="A1529" s="16">
        <v>7910</v>
      </c>
      <c r="B1529" s="16" t="s">
        <v>4873</v>
      </c>
      <c r="C1529" s="16" t="e">
        <v>#N/A</v>
      </c>
      <c r="D1529" s="15">
        <v>76.45</v>
      </c>
      <c r="E1529" s="16" t="e">
        <v>#N/A</v>
      </c>
      <c r="F1529" s="16" t="e">
        <v>#N/A</v>
      </c>
      <c r="G1529" s="16" t="e">
        <v>#N/A</v>
      </c>
      <c r="H1529" s="16" t="s">
        <v>8035</v>
      </c>
      <c r="I1529" s="16"/>
      <c r="J1529" s="16"/>
    </row>
    <row r="1530" spans="1:10">
      <c r="A1530" s="16">
        <v>7912</v>
      </c>
      <c r="B1530" s="16" t="s">
        <v>2302</v>
      </c>
      <c r="C1530" s="16" t="e">
        <v>#N/A</v>
      </c>
      <c r="D1530" s="15">
        <v>51.9</v>
      </c>
      <c r="E1530" s="16" t="e">
        <v>#N/A</v>
      </c>
      <c r="F1530" s="16" t="e">
        <v>#N/A</v>
      </c>
      <c r="G1530" s="16" t="e">
        <v>#N/A</v>
      </c>
      <c r="H1530" s="16" t="s">
        <v>8385</v>
      </c>
      <c r="I1530" s="16"/>
      <c r="J1530" s="16"/>
    </row>
    <row r="1531" spans="1:10">
      <c r="A1531" s="16">
        <v>7913</v>
      </c>
      <c r="B1531" s="16" t="s">
        <v>5093</v>
      </c>
      <c r="C1531" s="16">
        <v>6.75</v>
      </c>
      <c r="D1531" s="15">
        <v>6.63</v>
      </c>
      <c r="E1531" s="16">
        <v>6.75</v>
      </c>
      <c r="F1531" s="16">
        <v>6.6</v>
      </c>
      <c r="G1531" s="16">
        <v>19256</v>
      </c>
      <c r="H1531" s="16" t="s">
        <v>8386</v>
      </c>
      <c r="I1531" s="16"/>
      <c r="J1531" s="16"/>
    </row>
    <row r="1532" spans="1:10">
      <c r="A1532" s="16">
        <v>7914</v>
      </c>
      <c r="B1532" s="16" t="s">
        <v>5116</v>
      </c>
      <c r="C1532" s="16" t="e">
        <v>#N/A</v>
      </c>
      <c r="D1532" s="15">
        <v>49.25</v>
      </c>
      <c r="E1532" s="16" t="e">
        <v>#N/A</v>
      </c>
      <c r="F1532" s="16" t="e">
        <v>#N/A</v>
      </c>
      <c r="G1532" s="16" t="e">
        <v>#N/A</v>
      </c>
      <c r="H1532" s="16" t="s">
        <v>8385</v>
      </c>
      <c r="I1532" s="16"/>
      <c r="J1532" s="16"/>
    </row>
    <row r="1533" spans="1:10">
      <c r="A1533" s="16">
        <v>7915</v>
      </c>
      <c r="B1533" s="16" t="s">
        <v>2303</v>
      </c>
      <c r="C1533" s="16" t="e">
        <v>#N/A</v>
      </c>
      <c r="D1533" s="15">
        <v>138.27000000000001</v>
      </c>
      <c r="E1533" s="16" t="e">
        <v>#N/A</v>
      </c>
      <c r="F1533" s="16" t="e">
        <v>#N/A</v>
      </c>
      <c r="G1533" s="16" t="e">
        <v>#N/A</v>
      </c>
      <c r="H1533" s="16" t="s">
        <v>8386</v>
      </c>
      <c r="I1533" s="16"/>
      <c r="J1533" s="16"/>
    </row>
    <row r="1534" spans="1:10">
      <c r="A1534" s="16">
        <v>7916</v>
      </c>
      <c r="B1534" s="16" t="s">
        <v>5039</v>
      </c>
      <c r="C1534" s="16">
        <v>38.99</v>
      </c>
      <c r="D1534" s="15">
        <v>38.92</v>
      </c>
      <c r="E1534" s="16">
        <v>39.049999999999997</v>
      </c>
      <c r="F1534" s="16">
        <v>38.36</v>
      </c>
      <c r="G1534" s="16">
        <v>71537</v>
      </c>
      <c r="H1534" s="16" t="s">
        <v>8385</v>
      </c>
      <c r="I1534" s="16"/>
      <c r="J1534" s="16"/>
    </row>
    <row r="1535" spans="1:10">
      <c r="A1535" s="16">
        <v>7917</v>
      </c>
      <c r="B1535" s="16" t="s">
        <v>4759</v>
      </c>
      <c r="C1535" s="16">
        <v>19.100000000000001</v>
      </c>
      <c r="D1535" s="15">
        <v>19</v>
      </c>
      <c r="E1535" s="16">
        <v>19.3</v>
      </c>
      <c r="F1535" s="16">
        <v>18.8</v>
      </c>
      <c r="G1535" s="16">
        <v>3074</v>
      </c>
      <c r="H1535" s="16" t="s">
        <v>8036</v>
      </c>
      <c r="I1535" s="16"/>
      <c r="J1535" s="16"/>
    </row>
    <row r="1536" spans="1:10">
      <c r="A1536" s="16">
        <v>7919</v>
      </c>
      <c r="B1536" s="16" t="s">
        <v>4974</v>
      </c>
      <c r="C1536" s="16">
        <v>79.58</v>
      </c>
      <c r="D1536" s="15">
        <v>79.09</v>
      </c>
      <c r="E1536" s="16">
        <v>79.680000000000007</v>
      </c>
      <c r="F1536" s="16">
        <v>78.91</v>
      </c>
      <c r="G1536" s="16">
        <v>5250</v>
      </c>
      <c r="H1536" s="16" t="s">
        <v>8385</v>
      </c>
      <c r="I1536" s="16"/>
      <c r="J1536" s="16"/>
    </row>
    <row r="1537" spans="1:10">
      <c r="A1537" s="16">
        <v>7921</v>
      </c>
      <c r="B1537" s="16" t="s">
        <v>4792</v>
      </c>
      <c r="C1537" s="16" t="e">
        <v>#N/A</v>
      </c>
      <c r="D1537" s="15">
        <v>32.979999999999997</v>
      </c>
      <c r="E1537" s="16" t="e">
        <v>#N/A</v>
      </c>
      <c r="F1537" s="16" t="e">
        <v>#N/A</v>
      </c>
      <c r="G1537" s="16" t="e">
        <v>#N/A</v>
      </c>
      <c r="H1537" s="16" t="s">
        <v>8385</v>
      </c>
      <c r="I1537" s="16"/>
      <c r="J1537" s="16"/>
    </row>
    <row r="1538" spans="1:10">
      <c r="A1538" s="16">
        <v>7923</v>
      </c>
      <c r="B1538" s="16" t="s">
        <v>2304</v>
      </c>
      <c r="C1538" s="16" t="e">
        <v>#N/A</v>
      </c>
      <c r="D1538" s="15">
        <v>47.35</v>
      </c>
      <c r="E1538" s="16" t="e">
        <v>#N/A</v>
      </c>
      <c r="F1538" s="16" t="e">
        <v>#N/A</v>
      </c>
      <c r="G1538" s="16" t="e">
        <v>#N/A</v>
      </c>
      <c r="H1538" s="16" t="s">
        <v>8386</v>
      </c>
      <c r="I1538" s="16"/>
      <c r="J1538" s="16"/>
    </row>
    <row r="1539" spans="1:10">
      <c r="A1539" s="16">
        <v>7924</v>
      </c>
      <c r="B1539" s="16" t="s">
        <v>4642</v>
      </c>
      <c r="C1539" s="16">
        <v>29.75</v>
      </c>
      <c r="D1539" s="15">
        <v>30.4</v>
      </c>
      <c r="E1539" s="16">
        <v>30.4</v>
      </c>
      <c r="F1539" s="16">
        <v>29.55</v>
      </c>
      <c r="G1539" s="16">
        <v>16069</v>
      </c>
      <c r="H1539" s="16" t="s">
        <v>8035</v>
      </c>
      <c r="I1539" s="16"/>
      <c r="J1539" s="16"/>
    </row>
    <row r="1540" spans="1:10">
      <c r="A1540" s="16">
        <v>7927</v>
      </c>
      <c r="B1540" s="16" t="s">
        <v>8393</v>
      </c>
      <c r="C1540" s="16" t="e">
        <v>#N/A</v>
      </c>
      <c r="D1540" s="15">
        <v>0.33800000000000002</v>
      </c>
      <c r="E1540" s="16" t="e">
        <v>#N/A</v>
      </c>
      <c r="F1540" s="16" t="e">
        <v>#N/A</v>
      </c>
      <c r="G1540" s="16" t="e">
        <v>#N/A</v>
      </c>
      <c r="H1540" s="16" t="s">
        <v>8035</v>
      </c>
      <c r="I1540" s="16"/>
      <c r="J1540" s="16"/>
    </row>
    <row r="1541" spans="1:10">
      <c r="A1541" s="16">
        <v>7928</v>
      </c>
      <c r="B1541" s="16" t="s">
        <v>4966</v>
      </c>
      <c r="C1541" s="16">
        <v>24.14</v>
      </c>
      <c r="D1541" s="15">
        <v>24.38</v>
      </c>
      <c r="E1541" s="16">
        <v>24.46</v>
      </c>
      <c r="F1541" s="16">
        <v>23.99</v>
      </c>
      <c r="G1541" s="16">
        <v>153076</v>
      </c>
      <c r="H1541" s="16" t="s">
        <v>8385</v>
      </c>
      <c r="I1541" s="16"/>
      <c r="J1541" s="16"/>
    </row>
    <row r="1542" spans="1:10">
      <c r="A1542" s="16">
        <v>7932</v>
      </c>
      <c r="B1542" s="16" t="s">
        <v>5254</v>
      </c>
      <c r="C1542" s="16" t="e">
        <v>#N/A</v>
      </c>
      <c r="D1542" s="15">
        <v>18.350000000000001</v>
      </c>
      <c r="E1542" s="16" t="e">
        <v>#N/A</v>
      </c>
      <c r="F1542" s="16" t="e">
        <v>#N/A</v>
      </c>
      <c r="G1542" s="16" t="e">
        <v>#N/A</v>
      </c>
      <c r="H1542" s="16" t="s">
        <v>8035</v>
      </c>
      <c r="I1542" s="16"/>
      <c r="J1542" s="16"/>
    </row>
    <row r="1543" spans="1:10">
      <c r="A1543" s="16">
        <v>7933</v>
      </c>
      <c r="B1543" s="16" t="s">
        <v>5604</v>
      </c>
      <c r="C1543" s="16" t="e">
        <v>#N/A</v>
      </c>
      <c r="D1543" s="15">
        <v>9.25</v>
      </c>
      <c r="E1543" s="16" t="e">
        <v>#N/A</v>
      </c>
      <c r="F1543" s="16" t="e">
        <v>#N/A</v>
      </c>
      <c r="G1543" s="16" t="e">
        <v>#N/A</v>
      </c>
      <c r="H1543" s="16" t="s">
        <v>8035</v>
      </c>
      <c r="I1543" s="16"/>
      <c r="J1543" s="16"/>
    </row>
    <row r="1544" spans="1:10">
      <c r="A1544" s="16">
        <v>7935</v>
      </c>
      <c r="B1544" s="16" t="s">
        <v>2306</v>
      </c>
      <c r="C1544" s="16" t="e">
        <v>#N/A</v>
      </c>
      <c r="D1544" s="15">
        <v>23.22</v>
      </c>
      <c r="E1544" s="16" t="e">
        <v>#N/A</v>
      </c>
      <c r="F1544" s="16" t="e">
        <v>#N/A</v>
      </c>
      <c r="G1544" s="16" t="e">
        <v>#N/A</v>
      </c>
      <c r="H1544" s="16" t="s">
        <v>8386</v>
      </c>
      <c r="I1544" s="16"/>
      <c r="J1544" s="16"/>
    </row>
    <row r="1545" spans="1:10">
      <c r="A1545" s="16">
        <v>7936</v>
      </c>
      <c r="B1545" s="16" t="s">
        <v>4703</v>
      </c>
      <c r="C1545" s="16">
        <v>50.75</v>
      </c>
      <c r="D1545" s="15">
        <v>51.55</v>
      </c>
      <c r="E1545" s="16">
        <v>51.95</v>
      </c>
      <c r="F1545" s="16">
        <v>50.35</v>
      </c>
      <c r="G1545" s="16">
        <v>11580</v>
      </c>
      <c r="H1545" s="16" t="s">
        <v>8385</v>
      </c>
      <c r="I1545" s="16"/>
      <c r="J1545" s="16"/>
    </row>
    <row r="1546" spans="1:10">
      <c r="A1546" s="16">
        <v>7939</v>
      </c>
      <c r="B1546" s="16" t="s">
        <v>2307</v>
      </c>
      <c r="C1546" s="16" t="e">
        <v>#N/A</v>
      </c>
      <c r="D1546" s="15">
        <v>18.32</v>
      </c>
      <c r="E1546" s="16" t="e">
        <v>#N/A</v>
      </c>
      <c r="F1546" s="16" t="e">
        <v>#N/A</v>
      </c>
      <c r="G1546" s="16" t="e">
        <v>#N/A</v>
      </c>
      <c r="H1546" s="16" t="s">
        <v>8386</v>
      </c>
      <c r="I1546" s="16"/>
      <c r="J1546" s="16"/>
    </row>
    <row r="1547" spans="1:10">
      <c r="A1547" s="16">
        <v>7945</v>
      </c>
      <c r="B1547" s="16" t="s">
        <v>5140</v>
      </c>
      <c r="C1547" s="16" t="e">
        <v>#N/A</v>
      </c>
      <c r="D1547" s="15">
        <v>7.7</v>
      </c>
      <c r="E1547" s="16" t="e">
        <v>#N/A</v>
      </c>
      <c r="F1547" s="16" t="e">
        <v>#N/A</v>
      </c>
      <c r="G1547" s="16" t="e">
        <v>#N/A</v>
      </c>
      <c r="H1547" s="16" t="s">
        <v>8035</v>
      </c>
      <c r="I1547" s="16"/>
      <c r="J1547" s="16"/>
    </row>
    <row r="1548" spans="1:10">
      <c r="A1548" s="16">
        <v>7947</v>
      </c>
      <c r="B1548" s="16" t="s">
        <v>4571</v>
      </c>
      <c r="C1548" s="16" t="e">
        <v>#N/A</v>
      </c>
      <c r="D1548" s="15">
        <v>75.17</v>
      </c>
      <c r="E1548" s="16" t="e">
        <v>#N/A</v>
      </c>
      <c r="F1548" s="16" t="e">
        <v>#N/A</v>
      </c>
      <c r="G1548" s="16" t="e">
        <v>#N/A</v>
      </c>
      <c r="H1548" s="16" t="s">
        <v>8036</v>
      </c>
      <c r="I1548" s="16"/>
      <c r="J1548" s="16"/>
    </row>
    <row r="1549" spans="1:10">
      <c r="A1549" s="16">
        <v>7949</v>
      </c>
      <c r="B1549" s="16" t="s">
        <v>4967</v>
      </c>
      <c r="C1549" s="16" t="e">
        <v>#N/A</v>
      </c>
      <c r="D1549" s="15">
        <v>82.86</v>
      </c>
      <c r="E1549" s="16" t="e">
        <v>#N/A</v>
      </c>
      <c r="F1549" s="16" t="e">
        <v>#N/A</v>
      </c>
      <c r="G1549" s="16" t="e">
        <v>#N/A</v>
      </c>
      <c r="H1549" s="16" t="s">
        <v>8386</v>
      </c>
      <c r="I1549" s="16"/>
      <c r="J1549" s="16"/>
    </row>
    <row r="1550" spans="1:10">
      <c r="A1550" s="16">
        <v>7950</v>
      </c>
      <c r="B1550" s="16" t="s">
        <v>5055</v>
      </c>
      <c r="C1550" s="16">
        <v>27.01</v>
      </c>
      <c r="D1550" s="15">
        <v>26.86</v>
      </c>
      <c r="E1550" s="16">
        <v>27.01</v>
      </c>
      <c r="F1550" s="16">
        <v>26.75</v>
      </c>
      <c r="G1550" s="16">
        <v>8757</v>
      </c>
      <c r="H1550" s="16" t="s">
        <v>8385</v>
      </c>
      <c r="I1550" s="16"/>
      <c r="J1550" s="16"/>
    </row>
    <row r="1551" spans="1:10">
      <c r="A1551" s="16">
        <v>7952</v>
      </c>
      <c r="B1551" s="16" t="s">
        <v>4859</v>
      </c>
      <c r="C1551" s="16">
        <v>1.54</v>
      </c>
      <c r="D1551" s="15">
        <v>1.51</v>
      </c>
      <c r="E1551" s="16">
        <v>1.5449999999999999</v>
      </c>
      <c r="F1551" s="16">
        <v>1.5</v>
      </c>
      <c r="G1551" s="16">
        <v>146796</v>
      </c>
      <c r="H1551" s="16" t="s">
        <v>8035</v>
      </c>
      <c r="I1551" s="16"/>
      <c r="J1551" s="16"/>
    </row>
    <row r="1552" spans="1:10">
      <c r="A1552" s="16">
        <v>7955</v>
      </c>
      <c r="B1552" s="16" t="s">
        <v>2308</v>
      </c>
      <c r="C1552" s="16">
        <v>53.72</v>
      </c>
      <c r="D1552" s="15">
        <v>54.65</v>
      </c>
      <c r="E1552" s="16">
        <v>54.8</v>
      </c>
      <c r="F1552" s="16">
        <v>53.59</v>
      </c>
      <c r="G1552" s="16">
        <v>434259</v>
      </c>
      <c r="H1552" s="16" t="s">
        <v>8035</v>
      </c>
      <c r="I1552" s="16"/>
      <c r="J1552" s="16"/>
    </row>
    <row r="1553" spans="1:10">
      <c r="A1553" s="16">
        <v>7956</v>
      </c>
      <c r="B1553" s="16" t="s">
        <v>5385</v>
      </c>
      <c r="C1553" s="16" t="e">
        <v>#N/A</v>
      </c>
      <c r="D1553" s="15">
        <v>14.66</v>
      </c>
      <c r="E1553" s="16" t="e">
        <v>#N/A</v>
      </c>
      <c r="F1553" s="16" t="e">
        <v>#N/A</v>
      </c>
      <c r="G1553" s="16" t="e">
        <v>#N/A</v>
      </c>
      <c r="H1553" s="16" t="s">
        <v>8035</v>
      </c>
      <c r="I1553" s="16"/>
      <c r="J1553" s="16"/>
    </row>
    <row r="1554" spans="1:10">
      <c r="A1554" s="16">
        <v>7958</v>
      </c>
      <c r="B1554" s="16" t="s">
        <v>4468</v>
      </c>
      <c r="C1554" s="16" t="e">
        <v>#N/A</v>
      </c>
      <c r="D1554" s="15">
        <v>5.6</v>
      </c>
      <c r="E1554" s="16" t="e">
        <v>#N/A</v>
      </c>
      <c r="F1554" s="16" t="e">
        <v>#N/A</v>
      </c>
      <c r="G1554" s="16" t="e">
        <v>#N/A</v>
      </c>
      <c r="H1554" s="16" t="s">
        <v>8035</v>
      </c>
      <c r="I1554" s="16"/>
      <c r="J1554" s="16"/>
    </row>
    <row r="1555" spans="1:10">
      <c r="A1555" s="16">
        <v>7960</v>
      </c>
      <c r="B1555" s="16" t="s">
        <v>2309</v>
      </c>
      <c r="C1555" s="16">
        <v>84.61</v>
      </c>
      <c r="D1555" s="15">
        <v>84.27</v>
      </c>
      <c r="E1555" s="16">
        <v>85.08</v>
      </c>
      <c r="F1555" s="16">
        <v>83.685000000000002</v>
      </c>
      <c r="G1555" s="16">
        <v>73640</v>
      </c>
      <c r="H1555" s="16" t="s">
        <v>8385</v>
      </c>
      <c r="I1555" s="16"/>
      <c r="J1555" s="16"/>
    </row>
    <row r="1556" spans="1:10">
      <c r="A1556" s="16">
        <v>7962</v>
      </c>
      <c r="B1556" s="16" t="s">
        <v>5619</v>
      </c>
      <c r="C1556" s="16">
        <v>29.42</v>
      </c>
      <c r="D1556" s="15">
        <v>29.94</v>
      </c>
      <c r="E1556" s="16">
        <v>30.26</v>
      </c>
      <c r="F1556" s="16">
        <v>29.3</v>
      </c>
      <c r="G1556" s="16">
        <v>44664</v>
      </c>
      <c r="H1556" s="16" t="s">
        <v>8036</v>
      </c>
      <c r="I1556" s="16"/>
      <c r="J1556" s="16"/>
    </row>
    <row r="1557" spans="1:10">
      <c r="A1557" s="16">
        <v>7964</v>
      </c>
      <c r="B1557" s="16" t="s">
        <v>4569</v>
      </c>
      <c r="C1557" s="16">
        <v>20.52</v>
      </c>
      <c r="D1557" s="15">
        <v>20.8</v>
      </c>
      <c r="E1557" s="16">
        <v>20.98</v>
      </c>
      <c r="F1557" s="16">
        <v>20.39</v>
      </c>
      <c r="G1557" s="16">
        <v>13956</v>
      </c>
      <c r="H1557" s="16" t="s">
        <v>8385</v>
      </c>
      <c r="I1557" s="16"/>
      <c r="J1557" s="16"/>
    </row>
    <row r="1558" spans="1:10">
      <c r="A1558" s="16">
        <v>7967</v>
      </c>
      <c r="B1558" s="16" t="s">
        <v>4514</v>
      </c>
      <c r="C1558" s="16">
        <v>6.38</v>
      </c>
      <c r="D1558" s="15">
        <v>6.83</v>
      </c>
      <c r="E1558" s="16">
        <v>6.93</v>
      </c>
      <c r="F1558" s="16">
        <v>6.37</v>
      </c>
      <c r="G1558" s="16">
        <v>257165</v>
      </c>
      <c r="H1558" s="16" t="s">
        <v>8035</v>
      </c>
      <c r="I1558" s="16"/>
      <c r="J1558" s="16"/>
    </row>
    <row r="1559" spans="1:10">
      <c r="A1559" s="16">
        <v>7968</v>
      </c>
      <c r="B1559" s="16" t="s">
        <v>2310</v>
      </c>
      <c r="C1559" s="16">
        <v>25.07</v>
      </c>
      <c r="D1559" s="15">
        <v>25.45</v>
      </c>
      <c r="E1559" s="16">
        <v>25.815000000000001</v>
      </c>
      <c r="F1559" s="16">
        <v>25.07</v>
      </c>
      <c r="G1559" s="16">
        <v>656883</v>
      </c>
      <c r="H1559" s="16" t="s">
        <v>8035</v>
      </c>
      <c r="I1559" s="16"/>
      <c r="J1559" s="16"/>
    </row>
    <row r="1560" spans="1:10">
      <c r="A1560" s="16">
        <v>7969</v>
      </c>
      <c r="B1560" s="16" t="s">
        <v>5019</v>
      </c>
      <c r="C1560" s="16" t="e">
        <v>#N/A</v>
      </c>
      <c r="D1560" s="15">
        <v>29.7</v>
      </c>
      <c r="E1560" s="16" t="e">
        <v>#N/A</v>
      </c>
      <c r="F1560" s="16" t="e">
        <v>#N/A</v>
      </c>
      <c r="G1560" s="16" t="e">
        <v>#N/A</v>
      </c>
      <c r="H1560" s="16" t="s">
        <v>8386</v>
      </c>
      <c r="I1560" s="16"/>
      <c r="J1560" s="16"/>
    </row>
    <row r="1561" spans="1:10">
      <c r="A1561" s="16">
        <v>7970</v>
      </c>
      <c r="B1561" s="16" t="s">
        <v>2311</v>
      </c>
      <c r="C1561" s="16" t="e">
        <v>#N/A</v>
      </c>
      <c r="D1561" s="15">
        <v>368.88</v>
      </c>
      <c r="E1561" s="16" t="e">
        <v>#N/A</v>
      </c>
      <c r="F1561" s="16" t="e">
        <v>#N/A</v>
      </c>
      <c r="G1561" s="16" t="e">
        <v>#N/A</v>
      </c>
      <c r="H1561" s="16" t="s">
        <v>8035</v>
      </c>
      <c r="I1561" s="16"/>
      <c r="J1561" s="16"/>
    </row>
    <row r="1562" spans="1:10">
      <c r="A1562" s="16">
        <v>7973</v>
      </c>
      <c r="B1562" s="16" t="s">
        <v>2312</v>
      </c>
      <c r="C1562" s="16">
        <v>4.05</v>
      </c>
      <c r="D1562" s="15">
        <v>4</v>
      </c>
      <c r="E1562" s="16">
        <v>4.1500000000000004</v>
      </c>
      <c r="F1562" s="16">
        <v>3.8</v>
      </c>
      <c r="G1562" s="16">
        <v>91564</v>
      </c>
      <c r="H1562" s="16" t="s">
        <v>8036</v>
      </c>
      <c r="I1562" s="16"/>
      <c r="J1562" s="16"/>
    </row>
    <row r="1563" spans="1:10">
      <c r="A1563" s="16">
        <v>7975</v>
      </c>
      <c r="B1563" s="16" t="s">
        <v>4938</v>
      </c>
      <c r="C1563" s="16" t="e">
        <v>#N/A</v>
      </c>
      <c r="D1563" s="15">
        <v>33.83</v>
      </c>
      <c r="E1563" s="16" t="e">
        <v>#N/A</v>
      </c>
      <c r="F1563" s="16" t="e">
        <v>#N/A</v>
      </c>
      <c r="G1563" s="16" t="e">
        <v>#N/A</v>
      </c>
      <c r="H1563" s="16" t="s">
        <v>8386</v>
      </c>
      <c r="I1563" s="16"/>
      <c r="J1563" s="16"/>
    </row>
    <row r="1564" spans="1:10">
      <c r="A1564" s="16">
        <v>7976</v>
      </c>
      <c r="B1564" s="16" t="s">
        <v>4767</v>
      </c>
      <c r="C1564" s="16" t="e">
        <v>#N/A</v>
      </c>
      <c r="D1564" s="15">
        <v>34.6</v>
      </c>
      <c r="E1564" s="16" t="e">
        <v>#N/A</v>
      </c>
      <c r="F1564" s="16" t="e">
        <v>#N/A</v>
      </c>
      <c r="G1564" s="16" t="e">
        <v>#N/A</v>
      </c>
      <c r="H1564" s="16" t="s">
        <v>8385</v>
      </c>
      <c r="I1564" s="16"/>
      <c r="J1564" s="16"/>
    </row>
    <row r="1565" spans="1:10">
      <c r="A1565" s="16">
        <v>7977</v>
      </c>
      <c r="B1565" s="16" t="s">
        <v>4786</v>
      </c>
      <c r="C1565" s="16">
        <v>8.0500000000000007</v>
      </c>
      <c r="D1565" s="15">
        <v>8.0500000000000007</v>
      </c>
      <c r="E1565" s="16">
        <v>8.1</v>
      </c>
      <c r="F1565" s="16">
        <v>7.9</v>
      </c>
      <c r="G1565" s="16">
        <v>11896</v>
      </c>
      <c r="H1565" s="16" t="s">
        <v>8035</v>
      </c>
      <c r="I1565" s="16"/>
      <c r="J1565" s="16"/>
    </row>
    <row r="1566" spans="1:10">
      <c r="A1566" s="16">
        <v>7980</v>
      </c>
      <c r="B1566" s="16" t="s">
        <v>6329</v>
      </c>
      <c r="C1566" s="16">
        <v>7.63</v>
      </c>
      <c r="D1566" s="15">
        <v>7.65</v>
      </c>
      <c r="E1566" s="16">
        <v>7.81</v>
      </c>
      <c r="F1566" s="16">
        <v>7.6</v>
      </c>
      <c r="G1566" s="16">
        <v>61265</v>
      </c>
      <c r="H1566" s="16" t="s">
        <v>8035</v>
      </c>
      <c r="I1566" s="16"/>
      <c r="J1566" s="16"/>
    </row>
    <row r="1567" spans="1:10">
      <c r="A1567" s="16">
        <v>7982</v>
      </c>
      <c r="B1567" s="16" t="s">
        <v>5094</v>
      </c>
      <c r="C1567" s="16" t="e">
        <v>#N/A</v>
      </c>
      <c r="D1567" s="15">
        <v>66.45</v>
      </c>
      <c r="E1567" s="16" t="e">
        <v>#N/A</v>
      </c>
      <c r="F1567" s="16" t="e">
        <v>#N/A</v>
      </c>
      <c r="G1567" s="16" t="e">
        <v>#N/A</v>
      </c>
      <c r="H1567" s="16" t="s">
        <v>8036</v>
      </c>
      <c r="I1567" s="16"/>
      <c r="J1567" s="16"/>
    </row>
    <row r="1568" spans="1:10">
      <c r="A1568" s="16">
        <v>7983</v>
      </c>
      <c r="B1568" s="16" t="s">
        <v>4570</v>
      </c>
      <c r="C1568" s="16" t="e">
        <v>#N/A</v>
      </c>
      <c r="D1568" s="15">
        <v>8.4499999999999993</v>
      </c>
      <c r="E1568" s="16" t="e">
        <v>#N/A</v>
      </c>
      <c r="F1568" s="16" t="e">
        <v>#N/A</v>
      </c>
      <c r="G1568" s="16" t="e">
        <v>#N/A</v>
      </c>
      <c r="H1568" s="16" t="s">
        <v>8035</v>
      </c>
      <c r="I1568" s="16"/>
      <c r="J1568" s="16"/>
    </row>
    <row r="1569" spans="1:10">
      <c r="A1569" s="16">
        <v>7988</v>
      </c>
      <c r="B1569" s="16" t="s">
        <v>5026</v>
      </c>
      <c r="C1569" s="16" t="e">
        <v>#N/A</v>
      </c>
      <c r="D1569" s="15">
        <v>2.6</v>
      </c>
      <c r="E1569" s="16" t="e">
        <v>#N/A</v>
      </c>
      <c r="F1569" s="16" t="e">
        <v>#N/A</v>
      </c>
      <c r="G1569" s="16" t="e">
        <v>#N/A</v>
      </c>
      <c r="H1569" s="16" t="s">
        <v>8386</v>
      </c>
      <c r="I1569" s="16"/>
      <c r="J1569" s="16"/>
    </row>
    <row r="1570" spans="1:10">
      <c r="A1570" s="16">
        <v>7990</v>
      </c>
      <c r="B1570" s="16" t="s">
        <v>5126</v>
      </c>
      <c r="C1570" s="16">
        <v>11.11</v>
      </c>
      <c r="D1570" s="15">
        <v>11.26</v>
      </c>
      <c r="E1570" s="16">
        <v>11.69</v>
      </c>
      <c r="F1570" s="16">
        <v>10.94</v>
      </c>
      <c r="G1570" s="16">
        <v>39646</v>
      </c>
      <c r="H1570" s="16" t="s">
        <v>8385</v>
      </c>
      <c r="I1570" s="16"/>
      <c r="J1570" s="16"/>
    </row>
    <row r="1571" spans="1:10">
      <c r="A1571" s="16">
        <v>7992</v>
      </c>
      <c r="B1571" s="16" t="s">
        <v>4687</v>
      </c>
      <c r="C1571" s="16" t="e">
        <v>#N/A</v>
      </c>
      <c r="D1571" s="15">
        <v>49</v>
      </c>
      <c r="E1571" s="16" t="e">
        <v>#N/A</v>
      </c>
      <c r="F1571" s="16" t="e">
        <v>#N/A</v>
      </c>
      <c r="G1571" s="16" t="e">
        <v>#N/A</v>
      </c>
      <c r="H1571" s="16" t="s">
        <v>8035</v>
      </c>
      <c r="I1571" s="16"/>
      <c r="J1571" s="16"/>
    </row>
    <row r="1572" spans="1:10">
      <c r="A1572" s="16">
        <v>7994</v>
      </c>
      <c r="B1572" s="16" t="s">
        <v>4472</v>
      </c>
      <c r="C1572" s="16" t="e">
        <v>#N/A</v>
      </c>
      <c r="D1572" s="15">
        <v>13.96</v>
      </c>
      <c r="E1572" s="16" t="e">
        <v>#N/A</v>
      </c>
      <c r="F1572" s="16" t="e">
        <v>#N/A</v>
      </c>
      <c r="G1572" s="16" t="e">
        <v>#N/A</v>
      </c>
      <c r="H1572" s="16" t="s">
        <v>8385</v>
      </c>
      <c r="I1572" s="16"/>
      <c r="J1572" s="16"/>
    </row>
    <row r="1573" spans="1:10">
      <c r="A1573" s="16">
        <v>7995</v>
      </c>
      <c r="B1573" s="16" t="s">
        <v>4730</v>
      </c>
      <c r="C1573" s="16">
        <v>38.340000000000003</v>
      </c>
      <c r="D1573" s="15">
        <v>38.51</v>
      </c>
      <c r="E1573" s="16">
        <v>38.75</v>
      </c>
      <c r="F1573" s="16">
        <v>38.340000000000003</v>
      </c>
      <c r="G1573" s="16">
        <v>5099</v>
      </c>
      <c r="H1573" s="16" t="s">
        <v>8386</v>
      </c>
      <c r="I1573" s="16"/>
      <c r="J1573" s="16"/>
    </row>
    <row r="1574" spans="1:10">
      <c r="A1574" s="16">
        <v>7997</v>
      </c>
      <c r="B1574" s="16" t="s">
        <v>4750</v>
      </c>
      <c r="C1574" s="16">
        <v>80.7</v>
      </c>
      <c r="D1574" s="15">
        <v>80.900000000000006</v>
      </c>
      <c r="E1574" s="16">
        <v>81</v>
      </c>
      <c r="F1574" s="16">
        <v>79.400000000000006</v>
      </c>
      <c r="G1574" s="16">
        <v>199397</v>
      </c>
      <c r="H1574" s="16" t="s">
        <v>8035</v>
      </c>
      <c r="I1574" s="16"/>
      <c r="J1574" s="16"/>
    </row>
    <row r="1575" spans="1:10">
      <c r="A1575" s="16">
        <v>7998</v>
      </c>
      <c r="B1575" s="16" t="s">
        <v>6084</v>
      </c>
      <c r="C1575" s="16">
        <v>34.49</v>
      </c>
      <c r="D1575" s="15">
        <v>34.520000000000003</v>
      </c>
      <c r="E1575" s="16">
        <v>34.99</v>
      </c>
      <c r="F1575" s="16">
        <v>34.200000000000003</v>
      </c>
      <c r="G1575" s="16">
        <v>42528</v>
      </c>
      <c r="H1575" s="16" t="s">
        <v>8385</v>
      </c>
      <c r="I1575" s="16"/>
      <c r="J1575" s="16"/>
    </row>
    <row r="1576" spans="1:10">
      <c r="A1576" s="16">
        <v>7999</v>
      </c>
      <c r="B1576" s="16" t="s">
        <v>5011</v>
      </c>
      <c r="C1576" s="16">
        <v>9.6999999999999993</v>
      </c>
      <c r="D1576" s="15">
        <v>9.9499999999999993</v>
      </c>
      <c r="E1576" s="16">
        <v>9.9749999999999996</v>
      </c>
      <c r="F1576" s="16">
        <v>9.6</v>
      </c>
      <c r="G1576" s="16">
        <v>48868</v>
      </c>
      <c r="H1576" s="16" t="s">
        <v>8035</v>
      </c>
      <c r="I1576" s="16"/>
      <c r="J1576" s="16"/>
    </row>
    <row r="1577" spans="1:10">
      <c r="A1577" s="16">
        <v>8000</v>
      </c>
      <c r="B1577" s="16" t="s">
        <v>4501</v>
      </c>
      <c r="C1577" s="16">
        <v>57.71</v>
      </c>
      <c r="D1577" s="15">
        <v>58.36</v>
      </c>
      <c r="E1577" s="16">
        <v>58.38</v>
      </c>
      <c r="F1577" s="16">
        <v>57.41</v>
      </c>
      <c r="G1577" s="16">
        <v>7069</v>
      </c>
      <c r="H1577" s="16" t="s">
        <v>8035</v>
      </c>
      <c r="I1577" s="16"/>
      <c r="J1577" s="16"/>
    </row>
    <row r="1578" spans="1:10">
      <c r="A1578" s="16">
        <v>8001</v>
      </c>
      <c r="B1578" s="16" t="s">
        <v>6155</v>
      </c>
      <c r="C1578" s="16">
        <v>25</v>
      </c>
      <c r="D1578" s="15">
        <v>24.95</v>
      </c>
      <c r="E1578" s="16">
        <v>25</v>
      </c>
      <c r="F1578" s="16">
        <v>24.9</v>
      </c>
      <c r="G1578" s="16">
        <v>3587</v>
      </c>
      <c r="H1578" s="16" t="s">
        <v>8385</v>
      </c>
      <c r="I1578" s="16"/>
      <c r="J1578" s="16"/>
    </row>
    <row r="1579" spans="1:10">
      <c r="A1579" s="16">
        <v>8003</v>
      </c>
      <c r="B1579" s="16" t="s">
        <v>2313</v>
      </c>
      <c r="C1579" s="16">
        <v>25.5</v>
      </c>
      <c r="D1579" s="15">
        <v>25.06</v>
      </c>
      <c r="E1579" s="16">
        <v>25.5</v>
      </c>
      <c r="F1579" s="16">
        <v>24.98</v>
      </c>
      <c r="G1579" s="16">
        <v>25625</v>
      </c>
      <c r="H1579" s="16" t="s">
        <v>8385</v>
      </c>
      <c r="I1579" s="16"/>
      <c r="J1579" s="16"/>
    </row>
    <row r="1580" spans="1:10">
      <c r="A1580" s="16">
        <v>8005</v>
      </c>
      <c r="B1580" s="16" t="s">
        <v>4542</v>
      </c>
      <c r="C1580" s="16" t="e">
        <v>#N/A</v>
      </c>
      <c r="D1580" s="15">
        <v>43.88</v>
      </c>
      <c r="E1580" s="16" t="e">
        <v>#N/A</v>
      </c>
      <c r="F1580" s="16" t="e">
        <v>#N/A</v>
      </c>
      <c r="G1580" s="16" t="e">
        <v>#N/A</v>
      </c>
      <c r="H1580" s="16" t="s">
        <v>8385</v>
      </c>
      <c r="I1580" s="16"/>
      <c r="J1580" s="16"/>
    </row>
    <row r="1581" spans="1:10">
      <c r="A1581" s="16">
        <v>8009</v>
      </c>
      <c r="B1581" s="16" t="s">
        <v>2314</v>
      </c>
      <c r="C1581" s="16" t="e">
        <v>#N/A</v>
      </c>
      <c r="D1581" s="15">
        <v>16.239999999999998</v>
      </c>
      <c r="E1581" s="16" t="e">
        <v>#N/A</v>
      </c>
      <c r="F1581" s="16" t="e">
        <v>#N/A</v>
      </c>
      <c r="G1581" s="16" t="e">
        <v>#N/A</v>
      </c>
      <c r="H1581" s="16" t="s">
        <v>8036</v>
      </c>
      <c r="I1581" s="16"/>
      <c r="J1581" s="16"/>
    </row>
    <row r="1582" spans="1:10">
      <c r="A1582" s="16">
        <v>8011</v>
      </c>
      <c r="B1582" s="16" t="s">
        <v>2315</v>
      </c>
      <c r="C1582" s="16" t="e">
        <v>#N/A</v>
      </c>
      <c r="D1582" s="15">
        <v>78.66</v>
      </c>
      <c r="E1582" s="16" t="e">
        <v>#N/A</v>
      </c>
      <c r="F1582" s="16" t="e">
        <v>#N/A</v>
      </c>
      <c r="G1582" s="16" t="e">
        <v>#N/A</v>
      </c>
      <c r="H1582" s="16" t="s">
        <v>8035</v>
      </c>
      <c r="I1582" s="16"/>
      <c r="J1582" s="16"/>
    </row>
    <row r="1583" spans="1:10">
      <c r="A1583" s="16">
        <v>8015</v>
      </c>
      <c r="B1583" s="16" t="s">
        <v>2316</v>
      </c>
      <c r="C1583" s="16">
        <v>55.56</v>
      </c>
      <c r="D1583" s="15">
        <v>55.69</v>
      </c>
      <c r="E1583" s="16">
        <v>55.78</v>
      </c>
      <c r="F1583" s="16">
        <v>54.69</v>
      </c>
      <c r="G1583" s="16">
        <v>49188</v>
      </c>
      <c r="H1583" s="16" t="s">
        <v>8035</v>
      </c>
      <c r="I1583" s="16"/>
      <c r="J1583" s="16"/>
    </row>
    <row r="1584" spans="1:10">
      <c r="A1584" s="16">
        <v>8020</v>
      </c>
      <c r="B1584" s="16" t="s">
        <v>4684</v>
      </c>
      <c r="C1584" s="16">
        <v>29.82</v>
      </c>
      <c r="D1584" s="15">
        <v>29.9</v>
      </c>
      <c r="E1584" s="16">
        <v>30.24</v>
      </c>
      <c r="F1584" s="16">
        <v>29.64</v>
      </c>
      <c r="G1584" s="16">
        <v>21768</v>
      </c>
      <c r="H1584" s="16" t="s">
        <v>8385</v>
      </c>
      <c r="I1584" s="16"/>
      <c r="J1584" s="16"/>
    </row>
    <row r="1585" spans="1:10">
      <c r="A1585" s="16">
        <v>8022</v>
      </c>
      <c r="B1585" s="16" t="s">
        <v>5087</v>
      </c>
      <c r="C1585" s="16" t="e">
        <v>#N/A</v>
      </c>
      <c r="D1585" s="15">
        <v>36.08</v>
      </c>
      <c r="E1585" s="16" t="e">
        <v>#N/A</v>
      </c>
      <c r="F1585" s="16" t="e">
        <v>#N/A</v>
      </c>
      <c r="G1585" s="16" t="e">
        <v>#N/A</v>
      </c>
      <c r="H1585" s="16" t="s">
        <v>8385</v>
      </c>
      <c r="I1585" s="16"/>
      <c r="J1585" s="16"/>
    </row>
    <row r="1586" spans="1:10">
      <c r="A1586" s="16">
        <v>8023</v>
      </c>
      <c r="B1586" s="16" t="s">
        <v>4960</v>
      </c>
      <c r="C1586" s="16">
        <v>45.15</v>
      </c>
      <c r="D1586" s="15">
        <v>45.25</v>
      </c>
      <c r="E1586" s="16">
        <v>45.6</v>
      </c>
      <c r="F1586" s="16">
        <v>44.8</v>
      </c>
      <c r="G1586" s="16">
        <v>17712</v>
      </c>
      <c r="H1586" s="16" t="s">
        <v>8385</v>
      </c>
      <c r="I1586" s="16"/>
      <c r="J1586" s="16"/>
    </row>
    <row r="1587" spans="1:10">
      <c r="A1587" s="16">
        <v>8024</v>
      </c>
      <c r="B1587" s="16" t="s">
        <v>4683</v>
      </c>
      <c r="C1587" s="16">
        <v>54.03</v>
      </c>
      <c r="D1587" s="15">
        <v>54.35</v>
      </c>
      <c r="E1587" s="16">
        <v>54.82</v>
      </c>
      <c r="F1587" s="16">
        <v>53.9</v>
      </c>
      <c r="G1587" s="16">
        <v>13751</v>
      </c>
      <c r="H1587" s="16" t="s">
        <v>8385</v>
      </c>
      <c r="I1587" s="16"/>
      <c r="J1587" s="16"/>
    </row>
    <row r="1588" spans="1:10">
      <c r="A1588" s="16">
        <v>8025</v>
      </c>
      <c r="B1588" s="16" t="s">
        <v>5491</v>
      </c>
      <c r="C1588" s="16" t="e">
        <v>#N/A</v>
      </c>
      <c r="D1588" s="15">
        <v>16.100000000000001</v>
      </c>
      <c r="E1588" s="16" t="e">
        <v>#N/A</v>
      </c>
      <c r="F1588" s="16" t="e">
        <v>#N/A</v>
      </c>
      <c r="G1588" s="16" t="e">
        <v>#N/A</v>
      </c>
      <c r="H1588" s="16" t="s">
        <v>8035</v>
      </c>
      <c r="I1588" s="16"/>
      <c r="J1588" s="16"/>
    </row>
    <row r="1589" spans="1:10">
      <c r="A1589" s="16">
        <v>8026</v>
      </c>
      <c r="B1589" s="16" t="s">
        <v>4652</v>
      </c>
      <c r="C1589" s="16">
        <v>13.2</v>
      </c>
      <c r="D1589" s="15">
        <v>13.28</v>
      </c>
      <c r="E1589" s="16">
        <v>13.475</v>
      </c>
      <c r="F1589" s="16">
        <v>13.06</v>
      </c>
      <c r="G1589" s="16">
        <v>231541</v>
      </c>
      <c r="H1589" s="16" t="s">
        <v>8035</v>
      </c>
      <c r="I1589" s="16"/>
      <c r="J1589" s="16"/>
    </row>
    <row r="1590" spans="1:10">
      <c r="A1590" s="16">
        <v>8027</v>
      </c>
      <c r="B1590" s="16" t="s">
        <v>2317</v>
      </c>
      <c r="C1590" s="16" t="e">
        <v>#N/A</v>
      </c>
      <c r="D1590" s="15">
        <v>38.049999999999997</v>
      </c>
      <c r="E1590" s="16" t="e">
        <v>#N/A</v>
      </c>
      <c r="F1590" s="16" t="e">
        <v>#N/A</v>
      </c>
      <c r="G1590" s="16" t="e">
        <v>#N/A</v>
      </c>
      <c r="H1590" s="16" t="s">
        <v>8385</v>
      </c>
      <c r="I1590" s="16"/>
      <c r="J1590" s="16"/>
    </row>
    <row r="1591" spans="1:10">
      <c r="A1591" s="16">
        <v>8029</v>
      </c>
      <c r="B1591" s="16" t="s">
        <v>4584</v>
      </c>
      <c r="C1591" s="16" t="e">
        <v>#N/A</v>
      </c>
      <c r="D1591" s="15">
        <v>26.03</v>
      </c>
      <c r="E1591" s="16" t="e">
        <v>#N/A</v>
      </c>
      <c r="F1591" s="16" t="e">
        <v>#N/A</v>
      </c>
      <c r="G1591" s="16" t="e">
        <v>#N/A</v>
      </c>
      <c r="H1591" s="16" t="s">
        <v>8385</v>
      </c>
      <c r="I1591" s="16"/>
      <c r="J1591" s="16"/>
    </row>
    <row r="1592" spans="1:10">
      <c r="A1592" s="16">
        <v>8031</v>
      </c>
      <c r="B1592" s="16" t="s">
        <v>5013</v>
      </c>
      <c r="C1592" s="16">
        <v>37.65</v>
      </c>
      <c r="D1592" s="15">
        <v>37.25</v>
      </c>
      <c r="E1592" s="16">
        <v>37.65</v>
      </c>
      <c r="F1592" s="16">
        <v>37.1</v>
      </c>
      <c r="G1592" s="16">
        <v>3857</v>
      </c>
      <c r="H1592" s="16" t="s">
        <v>8386</v>
      </c>
      <c r="I1592" s="16"/>
      <c r="J1592" s="16"/>
    </row>
    <row r="1593" spans="1:10">
      <c r="A1593" s="16">
        <v>8032</v>
      </c>
      <c r="B1593" s="16" t="s">
        <v>5031</v>
      </c>
      <c r="C1593" s="16">
        <v>61</v>
      </c>
      <c r="D1593" s="15">
        <v>60.93</v>
      </c>
      <c r="E1593" s="16">
        <v>61.24</v>
      </c>
      <c r="F1593" s="16">
        <v>60.784999999999997</v>
      </c>
      <c r="G1593" s="16">
        <v>98802</v>
      </c>
      <c r="H1593" s="16" t="s">
        <v>8385</v>
      </c>
      <c r="I1593" s="16"/>
      <c r="J1593" s="16"/>
    </row>
    <row r="1594" spans="1:10">
      <c r="A1594" s="16">
        <v>8033</v>
      </c>
      <c r="B1594" s="16" t="s">
        <v>6123</v>
      </c>
      <c r="C1594" s="16">
        <v>22.4</v>
      </c>
      <c r="D1594" s="15">
        <v>22.45</v>
      </c>
      <c r="E1594" s="16">
        <v>22.65</v>
      </c>
      <c r="F1594" s="16">
        <v>22.15</v>
      </c>
      <c r="G1594" s="16">
        <v>53703</v>
      </c>
      <c r="H1594" s="16" t="s">
        <v>8035</v>
      </c>
      <c r="I1594" s="16"/>
      <c r="J1594" s="16"/>
    </row>
    <row r="1595" spans="1:10">
      <c r="A1595" s="16">
        <v>8034</v>
      </c>
      <c r="B1595" s="16" t="s">
        <v>4813</v>
      </c>
      <c r="C1595" s="16">
        <v>13.8</v>
      </c>
      <c r="D1595" s="15">
        <v>13.8</v>
      </c>
      <c r="E1595" s="16">
        <v>14.05</v>
      </c>
      <c r="F1595" s="16">
        <v>13.65</v>
      </c>
      <c r="G1595" s="16">
        <v>21263</v>
      </c>
      <c r="H1595" s="16" t="s">
        <v>8035</v>
      </c>
      <c r="I1595" s="16"/>
      <c r="J1595" s="16"/>
    </row>
    <row r="1596" spans="1:10">
      <c r="A1596" s="16">
        <v>8035</v>
      </c>
      <c r="B1596" s="16" t="s">
        <v>2318</v>
      </c>
      <c r="C1596" s="16" t="e">
        <v>#N/A</v>
      </c>
      <c r="D1596" s="15">
        <v>36.72</v>
      </c>
      <c r="E1596" s="16" t="e">
        <v>#N/A</v>
      </c>
      <c r="F1596" s="16" t="e">
        <v>#N/A</v>
      </c>
      <c r="G1596" s="16" t="e">
        <v>#N/A</v>
      </c>
      <c r="H1596" s="16" t="s">
        <v>8035</v>
      </c>
      <c r="I1596" s="16"/>
      <c r="J1596" s="16"/>
    </row>
    <row r="1597" spans="1:10">
      <c r="A1597" s="16">
        <v>8038</v>
      </c>
      <c r="B1597" s="16" t="s">
        <v>2319</v>
      </c>
      <c r="C1597" s="16" t="e">
        <v>#N/A</v>
      </c>
      <c r="D1597" s="15">
        <v>86.1</v>
      </c>
      <c r="E1597" s="16" t="e">
        <v>#N/A</v>
      </c>
      <c r="F1597" s="16" t="e">
        <v>#N/A</v>
      </c>
      <c r="G1597" s="16" t="e">
        <v>#N/A</v>
      </c>
      <c r="H1597" s="16" t="s">
        <v>8385</v>
      </c>
      <c r="I1597" s="16"/>
      <c r="J1597" s="16"/>
    </row>
    <row r="1598" spans="1:10">
      <c r="A1598" s="16">
        <v>8039</v>
      </c>
      <c r="B1598" s="16" t="s">
        <v>2320</v>
      </c>
      <c r="C1598" s="16" t="e">
        <v>#N/A</v>
      </c>
      <c r="D1598" s="15">
        <v>66.819999999999993</v>
      </c>
      <c r="E1598" s="16" t="e">
        <v>#N/A</v>
      </c>
      <c r="F1598" s="16" t="e">
        <v>#N/A</v>
      </c>
      <c r="G1598" s="16" t="e">
        <v>#N/A</v>
      </c>
      <c r="H1598" s="16" t="s">
        <v>8036</v>
      </c>
      <c r="I1598" s="16"/>
      <c r="J1598" s="16"/>
    </row>
    <row r="1599" spans="1:10">
      <c r="A1599" s="16">
        <v>8040</v>
      </c>
      <c r="B1599" s="16" t="s">
        <v>4531</v>
      </c>
      <c r="C1599" s="16">
        <v>27.89</v>
      </c>
      <c r="D1599" s="15">
        <v>27.89</v>
      </c>
      <c r="E1599" s="16">
        <v>28.13</v>
      </c>
      <c r="F1599" s="16">
        <v>27.49</v>
      </c>
      <c r="G1599" s="16">
        <v>44901</v>
      </c>
      <c r="H1599" s="16" t="s">
        <v>8385</v>
      </c>
      <c r="I1599" s="16"/>
      <c r="J1599" s="16"/>
    </row>
    <row r="1600" spans="1:10">
      <c r="A1600" s="16">
        <v>8041</v>
      </c>
      <c r="B1600" s="16" t="s">
        <v>5004</v>
      </c>
      <c r="C1600" s="16">
        <v>49.05</v>
      </c>
      <c r="D1600" s="15">
        <v>51.75</v>
      </c>
      <c r="E1600" s="16">
        <v>51.8</v>
      </c>
      <c r="F1600" s="16">
        <v>49.05</v>
      </c>
      <c r="G1600" s="16">
        <v>55393</v>
      </c>
      <c r="H1600" s="16" t="s">
        <v>8385</v>
      </c>
      <c r="I1600" s="16"/>
      <c r="J1600" s="16"/>
    </row>
    <row r="1601" spans="1:10">
      <c r="A1601" s="16">
        <v>8042</v>
      </c>
      <c r="B1601" s="16" t="s">
        <v>4506</v>
      </c>
      <c r="C1601" s="16" t="e">
        <v>#N/A</v>
      </c>
      <c r="D1601" s="15">
        <v>65.73</v>
      </c>
      <c r="E1601" s="16" t="e">
        <v>#N/A</v>
      </c>
      <c r="F1601" s="16" t="e">
        <v>#N/A</v>
      </c>
      <c r="G1601" s="16" t="e">
        <v>#N/A</v>
      </c>
      <c r="H1601" s="16" t="s">
        <v>8385</v>
      </c>
      <c r="I1601" s="16"/>
      <c r="J1601" s="16"/>
    </row>
    <row r="1602" spans="1:10">
      <c r="A1602" s="16">
        <v>8044</v>
      </c>
      <c r="B1602" s="16" t="s">
        <v>4626</v>
      </c>
      <c r="C1602" s="16" t="e">
        <v>#N/A</v>
      </c>
      <c r="D1602" s="15">
        <v>55.85</v>
      </c>
      <c r="E1602" s="16" t="e">
        <v>#N/A</v>
      </c>
      <c r="F1602" s="16" t="e">
        <v>#N/A</v>
      </c>
      <c r="G1602" s="16" t="e">
        <v>#N/A</v>
      </c>
      <c r="H1602" s="16" t="s">
        <v>8036</v>
      </c>
      <c r="I1602" s="16"/>
      <c r="J1602" s="16"/>
    </row>
    <row r="1603" spans="1:10">
      <c r="A1603" s="16">
        <v>8045</v>
      </c>
      <c r="B1603" s="16" t="s">
        <v>5036</v>
      </c>
      <c r="C1603" s="16">
        <v>37.549999999999997</v>
      </c>
      <c r="D1603" s="15">
        <v>36.4</v>
      </c>
      <c r="E1603" s="16">
        <v>37.549999999999997</v>
      </c>
      <c r="F1603" s="16">
        <v>36.4</v>
      </c>
      <c r="G1603" s="16">
        <v>13866</v>
      </c>
      <c r="H1603" s="16" t="s">
        <v>8386</v>
      </c>
      <c r="I1603" s="16"/>
      <c r="J1603" s="16"/>
    </row>
    <row r="1604" spans="1:10">
      <c r="A1604" s="16">
        <v>8046</v>
      </c>
      <c r="B1604" s="16" t="s">
        <v>4919</v>
      </c>
      <c r="C1604" s="16">
        <v>12.1</v>
      </c>
      <c r="D1604" s="15">
        <v>11.8</v>
      </c>
      <c r="E1604" s="16">
        <v>12.1</v>
      </c>
      <c r="F1604" s="16">
        <v>11.7</v>
      </c>
      <c r="G1604" s="16">
        <v>28883</v>
      </c>
      <c r="H1604" s="16" t="s">
        <v>8035</v>
      </c>
      <c r="I1604" s="16"/>
      <c r="J1604" s="16"/>
    </row>
    <row r="1605" spans="1:10">
      <c r="A1605" s="16">
        <v>8048</v>
      </c>
      <c r="B1605" s="16" t="s">
        <v>4456</v>
      </c>
      <c r="C1605" s="16" t="e">
        <v>#N/A</v>
      </c>
      <c r="D1605" s="15">
        <v>517.45000000000005</v>
      </c>
      <c r="E1605" s="16" t="e">
        <v>#N/A</v>
      </c>
      <c r="F1605" s="16" t="e">
        <v>#N/A</v>
      </c>
      <c r="G1605" s="16" t="e">
        <v>#N/A</v>
      </c>
      <c r="H1605" s="16" t="s">
        <v>8385</v>
      </c>
      <c r="I1605" s="16"/>
      <c r="J1605" s="16"/>
    </row>
    <row r="1606" spans="1:10">
      <c r="A1606" s="16">
        <v>8052</v>
      </c>
      <c r="B1606" s="16" t="s">
        <v>4632</v>
      </c>
      <c r="C1606" s="16">
        <v>36.82</v>
      </c>
      <c r="D1606" s="15">
        <v>36.14</v>
      </c>
      <c r="E1606" s="16">
        <v>36.82</v>
      </c>
      <c r="F1606" s="16">
        <v>35.340000000000003</v>
      </c>
      <c r="G1606" s="16">
        <v>56951</v>
      </c>
      <c r="H1606" s="16" t="s">
        <v>8035</v>
      </c>
      <c r="I1606" s="16"/>
      <c r="J1606" s="16"/>
    </row>
    <row r="1607" spans="1:10">
      <c r="A1607" s="16">
        <v>8054</v>
      </c>
      <c r="B1607" s="16" t="s">
        <v>5714</v>
      </c>
      <c r="C1607" s="16" t="e">
        <v>#N/A</v>
      </c>
      <c r="D1607" s="15">
        <v>41.65</v>
      </c>
      <c r="E1607" s="16" t="e">
        <v>#N/A</v>
      </c>
      <c r="F1607" s="16" t="e">
        <v>#N/A</v>
      </c>
      <c r="G1607" s="16" t="e">
        <v>#N/A</v>
      </c>
      <c r="H1607" s="16" t="s">
        <v>8385</v>
      </c>
      <c r="I1607" s="16"/>
      <c r="J1607" s="16"/>
    </row>
    <row r="1608" spans="1:10">
      <c r="A1608" s="16">
        <v>8057</v>
      </c>
      <c r="B1608" s="16" t="s">
        <v>4887</v>
      </c>
      <c r="C1608" s="16">
        <v>23.81</v>
      </c>
      <c r="D1608" s="15">
        <v>24.01</v>
      </c>
      <c r="E1608" s="16">
        <v>24.19</v>
      </c>
      <c r="F1608" s="16">
        <v>23.77</v>
      </c>
      <c r="G1608" s="16">
        <v>9995</v>
      </c>
      <c r="H1608" s="16" t="s">
        <v>8385</v>
      </c>
      <c r="I1608" s="16"/>
      <c r="J1608" s="16"/>
    </row>
    <row r="1609" spans="1:10">
      <c r="A1609" s="16">
        <v>8058</v>
      </c>
      <c r="B1609" s="16" t="s">
        <v>4825</v>
      </c>
      <c r="C1609" s="16">
        <v>46</v>
      </c>
      <c r="D1609" s="15">
        <v>45.97</v>
      </c>
      <c r="E1609" s="16">
        <v>46.23</v>
      </c>
      <c r="F1609" s="16">
        <v>45.63</v>
      </c>
      <c r="G1609" s="16">
        <v>26319</v>
      </c>
      <c r="H1609" s="16" t="s">
        <v>8385</v>
      </c>
      <c r="I1609" s="16"/>
      <c r="J1609" s="16"/>
    </row>
    <row r="1610" spans="1:10">
      <c r="A1610" s="16">
        <v>8059</v>
      </c>
      <c r="B1610" s="16" t="s">
        <v>2321</v>
      </c>
      <c r="C1610" s="16" t="e">
        <v>#N/A</v>
      </c>
      <c r="D1610" s="15">
        <v>64.400000000000006</v>
      </c>
      <c r="E1610" s="16" t="e">
        <v>#N/A</v>
      </c>
      <c r="F1610" s="16" t="e">
        <v>#N/A</v>
      </c>
      <c r="G1610" s="16" t="e">
        <v>#N/A</v>
      </c>
      <c r="H1610" s="16" t="s">
        <v>8385</v>
      </c>
      <c r="I1610" s="16"/>
      <c r="J1610" s="16"/>
    </row>
    <row r="1611" spans="1:10">
      <c r="A1611" s="16">
        <v>8060</v>
      </c>
      <c r="B1611" s="16" t="s">
        <v>4513</v>
      </c>
      <c r="C1611" s="16">
        <v>11.9</v>
      </c>
      <c r="D1611" s="15">
        <v>11.85</v>
      </c>
      <c r="E1611" s="16">
        <v>11.9</v>
      </c>
      <c r="F1611" s="16">
        <v>11.675000000000001</v>
      </c>
      <c r="G1611" s="16">
        <v>10902</v>
      </c>
      <c r="H1611" s="16" t="s">
        <v>8035</v>
      </c>
      <c r="I1611" s="16"/>
      <c r="J1611" s="16"/>
    </row>
    <row r="1612" spans="1:10">
      <c r="A1612" s="16">
        <v>8061</v>
      </c>
      <c r="B1612" s="16" t="s">
        <v>4888</v>
      </c>
      <c r="C1612" s="16" t="e">
        <v>#N/A</v>
      </c>
      <c r="D1612" s="15">
        <v>26.2</v>
      </c>
      <c r="E1612" s="16" t="e">
        <v>#N/A</v>
      </c>
      <c r="F1612" s="16" t="e">
        <v>#N/A</v>
      </c>
      <c r="G1612" s="16" t="e">
        <v>#N/A</v>
      </c>
      <c r="H1612" s="16" t="s">
        <v>8035</v>
      </c>
      <c r="I1612" s="16"/>
      <c r="J1612" s="16"/>
    </row>
    <row r="1613" spans="1:10">
      <c r="A1613" s="16">
        <v>8066</v>
      </c>
      <c r="B1613" s="16" t="s">
        <v>4615</v>
      </c>
      <c r="C1613" s="16">
        <v>12.77</v>
      </c>
      <c r="D1613" s="15">
        <v>12.73</v>
      </c>
      <c r="E1613" s="16">
        <v>12.77</v>
      </c>
      <c r="F1613" s="16">
        <v>12.62</v>
      </c>
      <c r="G1613" s="16">
        <v>85345</v>
      </c>
      <c r="H1613" s="16" t="s">
        <v>8035</v>
      </c>
      <c r="I1613" s="16"/>
      <c r="J1613" s="16"/>
    </row>
    <row r="1614" spans="1:10">
      <c r="A1614" s="16">
        <v>8070</v>
      </c>
      <c r="B1614" s="16" t="s">
        <v>2322</v>
      </c>
      <c r="C1614" s="16" t="e">
        <v>#N/A</v>
      </c>
      <c r="D1614" s="15">
        <v>206.37</v>
      </c>
      <c r="E1614" s="16" t="e">
        <v>#N/A</v>
      </c>
      <c r="F1614" s="16" t="e">
        <v>#N/A</v>
      </c>
      <c r="G1614" s="16" t="e">
        <v>#N/A</v>
      </c>
      <c r="H1614" s="16" t="s">
        <v>8035</v>
      </c>
      <c r="I1614" s="16"/>
      <c r="J1614" s="16"/>
    </row>
    <row r="1615" spans="1:10">
      <c r="A1615" s="16">
        <v>8072</v>
      </c>
      <c r="B1615" s="16" t="s">
        <v>4546</v>
      </c>
      <c r="C1615" s="16" t="e">
        <v>#N/A</v>
      </c>
      <c r="D1615" s="15">
        <v>31.6</v>
      </c>
      <c r="E1615" s="16" t="e">
        <v>#N/A</v>
      </c>
      <c r="F1615" s="16" t="e">
        <v>#N/A</v>
      </c>
      <c r="G1615" s="16" t="e">
        <v>#N/A</v>
      </c>
      <c r="H1615" s="16" t="s">
        <v>8035</v>
      </c>
      <c r="I1615" s="16"/>
      <c r="J1615" s="16"/>
    </row>
    <row r="1616" spans="1:10">
      <c r="A1616" s="16">
        <v>8073</v>
      </c>
      <c r="B1616" s="16" t="s">
        <v>2323</v>
      </c>
      <c r="C1616" s="16">
        <v>39.659999999999997</v>
      </c>
      <c r="D1616" s="15">
        <v>39.53</v>
      </c>
      <c r="E1616" s="16">
        <v>40.19</v>
      </c>
      <c r="F1616" s="16">
        <v>39.46</v>
      </c>
      <c r="G1616" s="16">
        <v>28992</v>
      </c>
      <c r="H1616" s="16" t="s">
        <v>8385</v>
      </c>
      <c r="I1616" s="16"/>
      <c r="J1616" s="16"/>
    </row>
    <row r="1617" spans="1:10">
      <c r="A1617" s="16">
        <v>8074</v>
      </c>
      <c r="B1617" s="16" t="s">
        <v>5665</v>
      </c>
      <c r="C1617" s="16">
        <v>16.59</v>
      </c>
      <c r="D1617" s="15">
        <v>16.39</v>
      </c>
      <c r="E1617" s="16">
        <v>16.59</v>
      </c>
      <c r="F1617" s="16">
        <v>16.21</v>
      </c>
      <c r="G1617" s="16">
        <v>9383</v>
      </c>
      <c r="H1617" s="16" t="s">
        <v>8386</v>
      </c>
      <c r="I1617" s="16"/>
      <c r="J1617" s="16"/>
    </row>
    <row r="1618" spans="1:10">
      <c r="A1618" s="16">
        <v>8076</v>
      </c>
      <c r="B1618" s="16" t="s">
        <v>4776</v>
      </c>
      <c r="C1618" s="16">
        <v>34.880000000000003</v>
      </c>
      <c r="D1618" s="15">
        <v>35.75</v>
      </c>
      <c r="E1618" s="16">
        <v>35.799999999999997</v>
      </c>
      <c r="F1618" s="16">
        <v>34.799999999999997</v>
      </c>
      <c r="G1618" s="16">
        <v>43213</v>
      </c>
      <c r="H1618" s="16" t="s">
        <v>8385</v>
      </c>
      <c r="I1618" s="16"/>
      <c r="J1618" s="16"/>
    </row>
    <row r="1619" spans="1:10">
      <c r="A1619" s="16">
        <v>8078</v>
      </c>
      <c r="B1619" s="16" t="s">
        <v>4977</v>
      </c>
      <c r="C1619" s="16">
        <v>15.8</v>
      </c>
      <c r="D1619" s="15">
        <v>15.7</v>
      </c>
      <c r="E1619" s="16">
        <v>15.85</v>
      </c>
      <c r="F1619" s="16">
        <v>15.65</v>
      </c>
      <c r="G1619" s="16">
        <v>47689</v>
      </c>
      <c r="H1619" s="16" t="s">
        <v>8036</v>
      </c>
      <c r="I1619" s="16"/>
      <c r="J1619" s="16"/>
    </row>
    <row r="1620" spans="1:10">
      <c r="A1620" s="16">
        <v>8080</v>
      </c>
      <c r="B1620" s="16" t="s">
        <v>4673</v>
      </c>
      <c r="C1620" s="16">
        <v>14.15</v>
      </c>
      <c r="D1620" s="15">
        <v>14.15</v>
      </c>
      <c r="E1620" s="16">
        <v>14.2</v>
      </c>
      <c r="F1620" s="16">
        <v>14.1</v>
      </c>
      <c r="G1620" s="16">
        <v>4411</v>
      </c>
      <c r="H1620" s="16" t="s">
        <v>8035</v>
      </c>
      <c r="I1620" s="16"/>
      <c r="J1620" s="16"/>
    </row>
    <row r="1621" spans="1:10">
      <c r="A1621" s="16">
        <v>8086</v>
      </c>
      <c r="B1621" s="16" t="s">
        <v>4606</v>
      </c>
      <c r="C1621" s="16">
        <v>38.229999999999997</v>
      </c>
      <c r="D1621" s="15">
        <v>37.28</v>
      </c>
      <c r="E1621" s="16">
        <v>38.229999999999997</v>
      </c>
      <c r="F1621" s="16">
        <v>37.22</v>
      </c>
      <c r="G1621" s="16">
        <v>14861</v>
      </c>
      <c r="H1621" s="16" t="s">
        <v>8385</v>
      </c>
      <c r="I1621" s="16"/>
      <c r="J1621" s="16"/>
    </row>
    <row r="1622" spans="1:10">
      <c r="A1622" s="16">
        <v>8088</v>
      </c>
      <c r="B1622" s="16" t="s">
        <v>6533</v>
      </c>
      <c r="C1622" s="16">
        <v>3.95</v>
      </c>
      <c r="D1622" s="15">
        <v>3.87</v>
      </c>
      <c r="E1622" s="16">
        <v>3.98</v>
      </c>
      <c r="F1622" s="16">
        <v>3.87</v>
      </c>
      <c r="G1622" s="16">
        <v>5540</v>
      </c>
      <c r="H1622" s="16" t="s">
        <v>8386</v>
      </c>
      <c r="I1622" s="16"/>
      <c r="J1622" s="16"/>
    </row>
    <row r="1623" spans="1:10">
      <c r="A1623" s="16">
        <v>8089</v>
      </c>
      <c r="B1623" s="16" t="s">
        <v>4620</v>
      </c>
      <c r="C1623" s="16">
        <v>16.61</v>
      </c>
      <c r="D1623" s="15">
        <v>16.670000000000002</v>
      </c>
      <c r="E1623" s="16">
        <v>16.73</v>
      </c>
      <c r="F1623" s="16">
        <v>16.32</v>
      </c>
      <c r="G1623" s="16">
        <v>38141</v>
      </c>
      <c r="H1623" s="16" t="s">
        <v>8385</v>
      </c>
      <c r="I1623" s="16"/>
      <c r="J1623" s="16"/>
    </row>
    <row r="1624" spans="1:10">
      <c r="A1624" s="16">
        <v>8090</v>
      </c>
      <c r="B1624" s="16" t="s">
        <v>5968</v>
      </c>
      <c r="C1624" s="16" t="e">
        <v>#N/A</v>
      </c>
      <c r="D1624" s="15">
        <v>23.45</v>
      </c>
      <c r="E1624" s="16" t="e">
        <v>#N/A</v>
      </c>
      <c r="F1624" s="16" t="e">
        <v>#N/A</v>
      </c>
      <c r="G1624" s="16" t="e">
        <v>#N/A</v>
      </c>
      <c r="H1624" s="16" t="s">
        <v>8036</v>
      </c>
      <c r="I1624" s="16"/>
      <c r="J1624" s="16"/>
    </row>
    <row r="1625" spans="1:10">
      <c r="A1625" s="16">
        <v>8091</v>
      </c>
      <c r="B1625" s="16" t="s">
        <v>4855</v>
      </c>
      <c r="C1625" s="16">
        <v>24.99</v>
      </c>
      <c r="D1625" s="15">
        <v>25.36</v>
      </c>
      <c r="E1625" s="16">
        <v>25.6</v>
      </c>
      <c r="F1625" s="16">
        <v>24.99</v>
      </c>
      <c r="G1625" s="16">
        <v>37323</v>
      </c>
      <c r="H1625" s="16" t="s">
        <v>8385</v>
      </c>
      <c r="I1625" s="16"/>
      <c r="J1625" s="16"/>
    </row>
    <row r="1626" spans="1:10">
      <c r="A1626" s="16">
        <v>8094</v>
      </c>
      <c r="B1626" s="16" t="s">
        <v>5038</v>
      </c>
      <c r="C1626" s="16" t="e">
        <v>#N/A</v>
      </c>
      <c r="D1626" s="15">
        <v>43.72</v>
      </c>
      <c r="E1626" s="16" t="e">
        <v>#N/A</v>
      </c>
      <c r="F1626" s="16" t="e">
        <v>#N/A</v>
      </c>
      <c r="G1626" s="16" t="e">
        <v>#N/A</v>
      </c>
      <c r="H1626" s="16" t="s">
        <v>8385</v>
      </c>
      <c r="I1626" s="16"/>
      <c r="J1626" s="16"/>
    </row>
    <row r="1627" spans="1:10">
      <c r="A1627" s="16">
        <v>8096</v>
      </c>
      <c r="B1627" s="16" t="s">
        <v>4633</v>
      </c>
      <c r="C1627" s="16">
        <v>36.17</v>
      </c>
      <c r="D1627" s="15">
        <v>35.93</v>
      </c>
      <c r="E1627" s="16">
        <v>36.36</v>
      </c>
      <c r="F1627" s="16">
        <v>35.56</v>
      </c>
      <c r="G1627" s="16">
        <v>8646</v>
      </c>
      <c r="H1627" s="16" t="s">
        <v>8385</v>
      </c>
      <c r="I1627" s="16"/>
      <c r="J1627" s="16"/>
    </row>
    <row r="1628" spans="1:10">
      <c r="A1628" s="16">
        <v>8099</v>
      </c>
      <c r="B1628" s="16" t="s">
        <v>4562</v>
      </c>
      <c r="C1628" s="16">
        <v>7.49</v>
      </c>
      <c r="D1628" s="15">
        <v>7.59</v>
      </c>
      <c r="E1628" s="16">
        <v>7.66</v>
      </c>
      <c r="F1628" s="16">
        <v>7.45</v>
      </c>
      <c r="G1628" s="16">
        <v>403815</v>
      </c>
      <c r="H1628" s="16" t="s">
        <v>8035</v>
      </c>
      <c r="I1628" s="16"/>
      <c r="J1628" s="16"/>
    </row>
    <row r="1629" spans="1:10">
      <c r="A1629" s="16">
        <v>8101</v>
      </c>
      <c r="B1629" s="16" t="s">
        <v>4660</v>
      </c>
      <c r="C1629" s="16">
        <v>17</v>
      </c>
      <c r="D1629" s="15">
        <v>16.8</v>
      </c>
      <c r="E1629" s="16">
        <v>17</v>
      </c>
      <c r="F1629" s="16">
        <v>16.399999999999999</v>
      </c>
      <c r="G1629" s="16">
        <v>48154</v>
      </c>
      <c r="H1629" s="16" t="s">
        <v>8035</v>
      </c>
      <c r="I1629" s="16"/>
      <c r="J1629" s="16"/>
    </row>
    <row r="1630" spans="1:10">
      <c r="A1630" s="16">
        <v>8103</v>
      </c>
      <c r="B1630" s="16" t="s">
        <v>4861</v>
      </c>
      <c r="C1630" s="16">
        <v>38.4</v>
      </c>
      <c r="D1630" s="15">
        <v>38.5</v>
      </c>
      <c r="E1630" s="16">
        <v>38.75</v>
      </c>
      <c r="F1630" s="16">
        <v>38.200000000000003</v>
      </c>
      <c r="G1630" s="16">
        <v>10337</v>
      </c>
      <c r="H1630" s="16" t="s">
        <v>8385</v>
      </c>
      <c r="I1630" s="16"/>
      <c r="J1630" s="16"/>
    </row>
    <row r="1631" spans="1:10">
      <c r="A1631" s="16">
        <v>8104</v>
      </c>
      <c r="B1631" s="16" t="s">
        <v>4634</v>
      </c>
      <c r="C1631" s="16">
        <v>89.75</v>
      </c>
      <c r="D1631" s="15">
        <v>89.9</v>
      </c>
      <c r="E1631" s="16">
        <v>90.35</v>
      </c>
      <c r="F1631" s="16">
        <v>88.85</v>
      </c>
      <c r="G1631" s="16">
        <v>144980</v>
      </c>
      <c r="H1631" s="16" t="s">
        <v>8035</v>
      </c>
      <c r="I1631" s="16"/>
      <c r="J1631" s="16"/>
    </row>
    <row r="1632" spans="1:10">
      <c r="A1632" s="16">
        <v>8106</v>
      </c>
      <c r="B1632" s="16" t="s">
        <v>4521</v>
      </c>
      <c r="C1632" s="16">
        <v>7.82</v>
      </c>
      <c r="D1632" s="15">
        <v>7.56</v>
      </c>
      <c r="E1632" s="16">
        <v>7.82</v>
      </c>
      <c r="F1632" s="16">
        <v>7.5350000000000001</v>
      </c>
      <c r="G1632" s="16">
        <v>609582</v>
      </c>
      <c r="H1632" s="16" t="s">
        <v>8035</v>
      </c>
      <c r="I1632" s="16"/>
      <c r="J1632" s="16"/>
    </row>
    <row r="1633" spans="1:10">
      <c r="A1633" s="16">
        <v>8108</v>
      </c>
      <c r="B1633" s="16" t="s">
        <v>4753</v>
      </c>
      <c r="C1633" s="16" t="e">
        <v>#N/A</v>
      </c>
      <c r="D1633" s="15">
        <v>37.81</v>
      </c>
      <c r="E1633" s="16" t="e">
        <v>#N/A</v>
      </c>
      <c r="F1633" s="16" t="e">
        <v>#N/A</v>
      </c>
      <c r="G1633" s="16" t="e">
        <v>#N/A</v>
      </c>
      <c r="H1633" s="16" t="s">
        <v>8035</v>
      </c>
      <c r="I1633" s="16"/>
      <c r="J1633" s="16"/>
    </row>
    <row r="1634" spans="1:10">
      <c r="A1634" s="16">
        <v>8110</v>
      </c>
      <c r="B1634" s="16" t="s">
        <v>4537</v>
      </c>
      <c r="C1634" s="16">
        <v>8.6300000000000008</v>
      </c>
      <c r="D1634" s="15">
        <v>8.82</v>
      </c>
      <c r="E1634" s="16">
        <v>8.9700000000000006</v>
      </c>
      <c r="F1634" s="16">
        <v>8.51</v>
      </c>
      <c r="G1634" s="16">
        <v>135689</v>
      </c>
      <c r="H1634" s="16" t="s">
        <v>8035</v>
      </c>
      <c r="I1634" s="16"/>
      <c r="J1634" s="16"/>
    </row>
    <row r="1635" spans="1:10">
      <c r="A1635" s="16">
        <v>8112</v>
      </c>
      <c r="B1635" s="16" t="s">
        <v>5112</v>
      </c>
      <c r="C1635" s="16">
        <v>46.55</v>
      </c>
      <c r="D1635" s="15">
        <v>46.83</v>
      </c>
      <c r="E1635" s="16">
        <v>46.91</v>
      </c>
      <c r="F1635" s="16">
        <v>46.13</v>
      </c>
      <c r="G1635" s="16">
        <v>18181</v>
      </c>
      <c r="H1635" s="16" t="s">
        <v>8036</v>
      </c>
      <c r="I1635" s="16"/>
      <c r="J1635" s="16"/>
    </row>
    <row r="1636" spans="1:10">
      <c r="A1636" s="16">
        <v>8117</v>
      </c>
      <c r="B1636" s="16" t="s">
        <v>2324</v>
      </c>
      <c r="C1636" s="16" t="e">
        <v>#N/A</v>
      </c>
      <c r="D1636" s="15">
        <v>45.62</v>
      </c>
      <c r="E1636" s="16" t="e">
        <v>#N/A</v>
      </c>
      <c r="F1636" s="16" t="e">
        <v>#N/A</v>
      </c>
      <c r="G1636" s="16" t="e">
        <v>#N/A</v>
      </c>
      <c r="H1636" s="16" t="s">
        <v>8036</v>
      </c>
      <c r="I1636" s="16"/>
      <c r="J1636" s="16"/>
    </row>
    <row r="1637" spans="1:10">
      <c r="A1637" s="16">
        <v>8120</v>
      </c>
      <c r="B1637" s="16" t="s">
        <v>4917</v>
      </c>
      <c r="C1637" s="16" t="e">
        <v>#N/A</v>
      </c>
      <c r="D1637" s="15">
        <v>5.95</v>
      </c>
      <c r="E1637" s="16" t="e">
        <v>#N/A</v>
      </c>
      <c r="F1637" s="16" t="e">
        <v>#N/A</v>
      </c>
      <c r="G1637" s="16" t="e">
        <v>#N/A</v>
      </c>
      <c r="H1637" s="16" t="s">
        <v>8036</v>
      </c>
      <c r="I1637" s="16"/>
      <c r="J1637" s="16"/>
    </row>
    <row r="1638" spans="1:10">
      <c r="A1638" s="16">
        <v>8121</v>
      </c>
      <c r="B1638" s="16" t="s">
        <v>4608</v>
      </c>
      <c r="C1638" s="16">
        <v>14.05</v>
      </c>
      <c r="D1638" s="15">
        <v>14.15</v>
      </c>
      <c r="E1638" s="16">
        <v>14.15</v>
      </c>
      <c r="F1638" s="16">
        <v>13.95</v>
      </c>
      <c r="G1638" s="16">
        <v>21357</v>
      </c>
      <c r="H1638" s="16" t="s">
        <v>8035</v>
      </c>
      <c r="I1638" s="16"/>
      <c r="J1638" s="16"/>
    </row>
    <row r="1639" spans="1:10">
      <c r="A1639" s="16">
        <v>8125</v>
      </c>
      <c r="B1639" s="16" t="s">
        <v>5024</v>
      </c>
      <c r="C1639" s="16">
        <v>202.69</v>
      </c>
      <c r="D1639" s="15">
        <v>201.6</v>
      </c>
      <c r="E1639" s="16">
        <v>202.93</v>
      </c>
      <c r="F1639" s="16">
        <v>201.6</v>
      </c>
      <c r="G1639" s="16">
        <v>2811</v>
      </c>
      <c r="H1639" s="16" t="s">
        <v>8385</v>
      </c>
      <c r="I1639" s="16"/>
      <c r="J1639" s="16"/>
    </row>
    <row r="1640" spans="1:10">
      <c r="A1640" s="16">
        <v>8127</v>
      </c>
      <c r="B1640" s="16" t="s">
        <v>4611</v>
      </c>
      <c r="C1640" s="16">
        <v>116.4</v>
      </c>
      <c r="D1640" s="15">
        <v>116.8</v>
      </c>
      <c r="E1640" s="16">
        <v>116.8</v>
      </c>
      <c r="F1640" s="16">
        <v>116.4</v>
      </c>
      <c r="G1640" s="16">
        <v>92</v>
      </c>
      <c r="H1640" s="16" t="s">
        <v>8385</v>
      </c>
      <c r="I1640" s="16"/>
      <c r="J1640" s="16"/>
    </row>
    <row r="1641" spans="1:10">
      <c r="A1641" s="16">
        <v>8128</v>
      </c>
      <c r="B1641" s="16" t="s">
        <v>5692</v>
      </c>
      <c r="C1641" s="16">
        <v>37.4</v>
      </c>
      <c r="D1641" s="15">
        <v>37.700000000000003</v>
      </c>
      <c r="E1641" s="16">
        <v>38.1</v>
      </c>
      <c r="F1641" s="16">
        <v>36.950000000000003</v>
      </c>
      <c r="G1641" s="16">
        <v>84544</v>
      </c>
      <c r="H1641" s="16" t="s">
        <v>8035</v>
      </c>
      <c r="I1641" s="16"/>
      <c r="J1641" s="16"/>
    </row>
    <row r="1642" spans="1:10">
      <c r="A1642" s="16">
        <v>8132</v>
      </c>
      <c r="B1642" s="16" t="s">
        <v>4947</v>
      </c>
      <c r="C1642" s="16">
        <v>30.45</v>
      </c>
      <c r="D1642" s="15">
        <v>29.9</v>
      </c>
      <c r="E1642" s="16">
        <v>30.65</v>
      </c>
      <c r="F1642" s="16">
        <v>29.9</v>
      </c>
      <c r="G1642" s="16">
        <v>27255</v>
      </c>
      <c r="H1642" s="16" t="s">
        <v>8035</v>
      </c>
      <c r="I1642" s="16"/>
      <c r="J1642" s="16"/>
    </row>
    <row r="1643" spans="1:10">
      <c r="A1643" s="16">
        <v>8133</v>
      </c>
      <c r="B1643" s="16" t="s">
        <v>4731</v>
      </c>
      <c r="C1643" s="16">
        <v>23.25</v>
      </c>
      <c r="D1643" s="15">
        <v>23.28</v>
      </c>
      <c r="E1643" s="16">
        <v>23.39</v>
      </c>
      <c r="F1643" s="16">
        <v>23.17</v>
      </c>
      <c r="G1643" s="16">
        <v>4065</v>
      </c>
      <c r="H1643" s="16" t="s">
        <v>8385</v>
      </c>
      <c r="I1643" s="16"/>
      <c r="J1643" s="16"/>
    </row>
    <row r="1644" spans="1:10">
      <c r="A1644" s="16">
        <v>8134</v>
      </c>
      <c r="B1644" s="16" t="s">
        <v>4734</v>
      </c>
      <c r="C1644" s="16" t="e">
        <v>#N/A</v>
      </c>
      <c r="D1644" s="15">
        <v>38</v>
      </c>
      <c r="E1644" s="16" t="e">
        <v>#N/A</v>
      </c>
      <c r="F1644" s="16" t="e">
        <v>#N/A</v>
      </c>
      <c r="G1644" s="16" t="e">
        <v>#N/A</v>
      </c>
      <c r="H1644" s="16" t="s">
        <v>8385</v>
      </c>
      <c r="I1644" s="16"/>
      <c r="J1644" s="16"/>
    </row>
    <row r="1645" spans="1:10">
      <c r="A1645" s="16">
        <v>8135</v>
      </c>
      <c r="B1645" s="16" t="s">
        <v>4821</v>
      </c>
      <c r="C1645" s="16">
        <v>42</v>
      </c>
      <c r="D1645" s="15">
        <v>41.35</v>
      </c>
      <c r="E1645" s="16">
        <v>42</v>
      </c>
      <c r="F1645" s="16">
        <v>41.15</v>
      </c>
      <c r="G1645" s="16">
        <v>2574</v>
      </c>
      <c r="H1645" s="16" t="s">
        <v>8385</v>
      </c>
      <c r="I1645" s="16"/>
      <c r="J1645" s="16"/>
    </row>
    <row r="1646" spans="1:10">
      <c r="A1646" s="16">
        <v>8136</v>
      </c>
      <c r="B1646" s="16" t="s">
        <v>5304</v>
      </c>
      <c r="C1646" s="16">
        <v>195</v>
      </c>
      <c r="D1646" s="15">
        <v>194.2</v>
      </c>
      <c r="E1646" s="16">
        <v>195</v>
      </c>
      <c r="F1646" s="16">
        <v>193.3</v>
      </c>
      <c r="G1646" s="16">
        <v>6252</v>
      </c>
      <c r="H1646" s="16" t="s">
        <v>8385</v>
      </c>
      <c r="I1646" s="16"/>
      <c r="J1646" s="16"/>
    </row>
    <row r="1647" spans="1:10">
      <c r="A1647" s="16">
        <v>8138</v>
      </c>
      <c r="B1647" s="16" t="s">
        <v>2325</v>
      </c>
      <c r="C1647" s="16">
        <v>25.95</v>
      </c>
      <c r="D1647" s="15">
        <v>26.35</v>
      </c>
      <c r="E1647" s="16">
        <v>26.725000000000001</v>
      </c>
      <c r="F1647" s="16">
        <v>25.95</v>
      </c>
      <c r="G1647" s="16">
        <v>141532</v>
      </c>
      <c r="H1647" s="16" t="s">
        <v>8036</v>
      </c>
      <c r="I1647" s="16"/>
      <c r="J1647" s="16"/>
    </row>
    <row r="1648" spans="1:10">
      <c r="A1648" s="16">
        <v>8141</v>
      </c>
      <c r="B1648" s="16" t="s">
        <v>4831</v>
      </c>
      <c r="C1648" s="16">
        <v>41.84</v>
      </c>
      <c r="D1648" s="15">
        <v>40.5</v>
      </c>
      <c r="E1648" s="16">
        <v>41.84</v>
      </c>
      <c r="F1648" s="16">
        <v>40.28</v>
      </c>
      <c r="G1648" s="16">
        <v>6508</v>
      </c>
      <c r="H1648" s="16" t="s">
        <v>8385</v>
      </c>
      <c r="I1648" s="16"/>
      <c r="J1648" s="16"/>
    </row>
    <row r="1649" spans="1:10">
      <c r="A1649" s="16">
        <v>8142</v>
      </c>
      <c r="B1649" s="16" t="s">
        <v>4936</v>
      </c>
      <c r="C1649" s="16">
        <v>32.15</v>
      </c>
      <c r="D1649" s="15">
        <v>32.049999999999997</v>
      </c>
      <c r="E1649" s="16">
        <v>32.225000000000001</v>
      </c>
      <c r="F1649" s="16">
        <v>31.9</v>
      </c>
      <c r="G1649" s="16">
        <v>29083</v>
      </c>
      <c r="H1649" s="16" t="s">
        <v>8385</v>
      </c>
      <c r="I1649" s="16"/>
      <c r="J1649" s="16"/>
    </row>
    <row r="1650" spans="1:10">
      <c r="A1650" s="16">
        <v>8145</v>
      </c>
      <c r="B1650" s="16" t="s">
        <v>4912</v>
      </c>
      <c r="C1650" s="16">
        <v>63.45</v>
      </c>
      <c r="D1650" s="15">
        <v>62.15</v>
      </c>
      <c r="E1650" s="16">
        <v>64.099999999999994</v>
      </c>
      <c r="F1650" s="16">
        <v>61.4</v>
      </c>
      <c r="G1650" s="16">
        <v>8165</v>
      </c>
      <c r="H1650" s="16" t="s">
        <v>8385</v>
      </c>
      <c r="I1650" s="16"/>
      <c r="J1650" s="16"/>
    </row>
    <row r="1651" spans="1:10">
      <c r="A1651" s="16">
        <v>8146</v>
      </c>
      <c r="B1651" s="16" t="s">
        <v>4715</v>
      </c>
      <c r="C1651" s="16">
        <v>23.6</v>
      </c>
      <c r="D1651" s="15">
        <v>23.8</v>
      </c>
      <c r="E1651" s="16">
        <v>23.95</v>
      </c>
      <c r="F1651" s="16">
        <v>23.6</v>
      </c>
      <c r="G1651" s="16">
        <v>6118</v>
      </c>
      <c r="H1651" s="16" t="s">
        <v>8386</v>
      </c>
      <c r="I1651" s="16"/>
      <c r="J1651" s="16"/>
    </row>
    <row r="1652" spans="1:10">
      <c r="A1652" s="16">
        <v>8148</v>
      </c>
      <c r="B1652" s="16" t="s">
        <v>5290</v>
      </c>
      <c r="C1652" s="16">
        <v>6</v>
      </c>
      <c r="D1652" s="15">
        <v>6.1</v>
      </c>
      <c r="E1652" s="16">
        <v>6.125</v>
      </c>
      <c r="F1652" s="16">
        <v>6</v>
      </c>
      <c r="G1652" s="16">
        <v>22022</v>
      </c>
      <c r="H1652" s="16" t="s">
        <v>8386</v>
      </c>
      <c r="I1652" s="16"/>
      <c r="J1652" s="16"/>
    </row>
    <row r="1653" spans="1:10">
      <c r="A1653" s="16">
        <v>8149</v>
      </c>
      <c r="B1653" s="16" t="s">
        <v>5044</v>
      </c>
      <c r="C1653" s="16" t="e">
        <v>#N/A</v>
      </c>
      <c r="D1653" s="15">
        <v>48.5</v>
      </c>
      <c r="E1653" s="16" t="e">
        <v>#N/A</v>
      </c>
      <c r="F1653" s="16" t="e">
        <v>#N/A</v>
      </c>
      <c r="G1653" s="16" t="e">
        <v>#N/A</v>
      </c>
      <c r="H1653" s="16" t="s">
        <v>8385</v>
      </c>
      <c r="I1653" s="16"/>
      <c r="J1653" s="16"/>
    </row>
    <row r="1654" spans="1:10">
      <c r="A1654" s="16">
        <v>8150</v>
      </c>
      <c r="B1654" s="16" t="s">
        <v>4889</v>
      </c>
      <c r="C1654" s="16" t="e">
        <v>#N/A</v>
      </c>
      <c r="D1654" s="15">
        <v>19.75</v>
      </c>
      <c r="E1654" s="16" t="e">
        <v>#N/A</v>
      </c>
      <c r="F1654" s="16" t="e">
        <v>#N/A</v>
      </c>
      <c r="G1654" s="16" t="e">
        <v>#N/A</v>
      </c>
      <c r="H1654" s="16" t="s">
        <v>8385</v>
      </c>
      <c r="I1654" s="16"/>
      <c r="J1654" s="16"/>
    </row>
    <row r="1655" spans="1:10">
      <c r="A1655" s="16">
        <v>8152</v>
      </c>
      <c r="B1655" s="16" t="s">
        <v>5147</v>
      </c>
      <c r="C1655" s="16">
        <v>36.4</v>
      </c>
      <c r="D1655" s="15">
        <v>36.4</v>
      </c>
      <c r="E1655" s="16">
        <v>36.65</v>
      </c>
      <c r="F1655" s="16">
        <v>36.15</v>
      </c>
      <c r="G1655" s="16">
        <v>18130</v>
      </c>
      <c r="H1655" s="16" t="s">
        <v>8035</v>
      </c>
      <c r="I1655" s="16"/>
      <c r="J1655" s="16"/>
    </row>
    <row r="1656" spans="1:10">
      <c r="A1656" s="16">
        <v>8154</v>
      </c>
      <c r="B1656" s="16" t="s">
        <v>4915</v>
      </c>
      <c r="C1656" s="16">
        <v>26.69</v>
      </c>
      <c r="D1656" s="15">
        <v>26.08</v>
      </c>
      <c r="E1656" s="16">
        <v>26.99</v>
      </c>
      <c r="F1656" s="16">
        <v>25.88</v>
      </c>
      <c r="G1656" s="16">
        <v>17191</v>
      </c>
      <c r="H1656" s="16" t="s">
        <v>8386</v>
      </c>
      <c r="I1656" s="16"/>
      <c r="J1656" s="16"/>
    </row>
    <row r="1657" spans="1:10">
      <c r="A1657" s="16">
        <v>8156</v>
      </c>
      <c r="B1657" s="16" t="s">
        <v>2326</v>
      </c>
      <c r="C1657" s="16">
        <v>15.86</v>
      </c>
      <c r="D1657" s="15">
        <v>15.63</v>
      </c>
      <c r="E1657" s="16">
        <v>15.92</v>
      </c>
      <c r="F1657" s="16">
        <v>15.55</v>
      </c>
      <c r="G1657" s="16">
        <v>830350</v>
      </c>
      <c r="H1657" s="16" t="s">
        <v>8035</v>
      </c>
      <c r="I1657" s="16"/>
      <c r="J1657" s="16"/>
    </row>
    <row r="1658" spans="1:10">
      <c r="A1658" s="16">
        <v>8157</v>
      </c>
      <c r="B1658" s="16" t="s">
        <v>5027</v>
      </c>
      <c r="C1658" s="16">
        <v>67.3</v>
      </c>
      <c r="D1658" s="15">
        <v>68.3</v>
      </c>
      <c r="E1658" s="16">
        <v>70.349999999999994</v>
      </c>
      <c r="F1658" s="16">
        <v>66.900000000000006</v>
      </c>
      <c r="G1658" s="16">
        <v>32624</v>
      </c>
      <c r="H1658" s="16" t="s">
        <v>8036</v>
      </c>
      <c r="I1658" s="16"/>
      <c r="J1658" s="16"/>
    </row>
    <row r="1659" spans="1:10">
      <c r="A1659" s="16">
        <v>8158</v>
      </c>
      <c r="B1659" s="16" t="s">
        <v>4737</v>
      </c>
      <c r="C1659" s="16" t="e">
        <v>#N/A</v>
      </c>
      <c r="D1659" s="15">
        <v>25.15</v>
      </c>
      <c r="E1659" s="16" t="e">
        <v>#N/A</v>
      </c>
      <c r="F1659" s="16" t="e">
        <v>#N/A</v>
      </c>
      <c r="G1659" s="16" t="e">
        <v>#N/A</v>
      </c>
      <c r="H1659" s="16" t="s">
        <v>8035</v>
      </c>
      <c r="I1659" s="16"/>
      <c r="J1659" s="16"/>
    </row>
    <row r="1660" spans="1:10">
      <c r="A1660" s="16">
        <v>8160</v>
      </c>
      <c r="B1660" s="16" t="s">
        <v>5903</v>
      </c>
      <c r="C1660" s="16" t="e">
        <v>#N/A</v>
      </c>
      <c r="D1660" s="15">
        <v>21.97</v>
      </c>
      <c r="E1660" s="16" t="e">
        <v>#N/A</v>
      </c>
      <c r="F1660" s="16" t="e">
        <v>#N/A</v>
      </c>
      <c r="G1660" s="16" t="e">
        <v>#N/A</v>
      </c>
      <c r="H1660" s="16" t="s">
        <v>8035</v>
      </c>
      <c r="I1660" s="16"/>
      <c r="J1660" s="16"/>
    </row>
    <row r="1661" spans="1:10">
      <c r="A1661" s="16">
        <v>8162</v>
      </c>
      <c r="B1661" s="16" t="s">
        <v>5110</v>
      </c>
      <c r="C1661" s="16">
        <v>0.98</v>
      </c>
      <c r="D1661" s="15">
        <v>0.99</v>
      </c>
      <c r="E1661" s="16">
        <v>1</v>
      </c>
      <c r="F1661" s="16">
        <v>0.95</v>
      </c>
      <c r="G1661" s="16">
        <v>14324</v>
      </c>
      <c r="H1661" s="16" t="s">
        <v>8036</v>
      </c>
      <c r="I1661" s="16"/>
      <c r="J1661" s="16"/>
    </row>
    <row r="1662" spans="1:10">
      <c r="A1662" s="16">
        <v>8164</v>
      </c>
      <c r="B1662" s="16" t="s">
        <v>5257</v>
      </c>
      <c r="C1662" s="16">
        <v>2.34</v>
      </c>
      <c r="D1662" s="15">
        <v>2.34</v>
      </c>
      <c r="E1662" s="16">
        <v>2.37</v>
      </c>
      <c r="F1662" s="16">
        <v>2.2599999999999998</v>
      </c>
      <c r="G1662" s="16">
        <v>198409</v>
      </c>
      <c r="H1662" s="16" t="s">
        <v>8035</v>
      </c>
      <c r="I1662" s="16"/>
      <c r="J1662" s="16"/>
    </row>
    <row r="1663" spans="1:10">
      <c r="A1663" s="16">
        <v>8167</v>
      </c>
      <c r="B1663" s="16" t="s">
        <v>5155</v>
      </c>
      <c r="C1663" s="16" t="e">
        <v>#N/A</v>
      </c>
      <c r="D1663" s="15">
        <v>32.15</v>
      </c>
      <c r="E1663" s="16" t="e">
        <v>#N/A</v>
      </c>
      <c r="F1663" s="16" t="e">
        <v>#N/A</v>
      </c>
      <c r="G1663" s="16" t="e">
        <v>#N/A</v>
      </c>
      <c r="H1663" s="16" t="s">
        <v>8035</v>
      </c>
      <c r="I1663" s="16"/>
      <c r="J1663" s="16"/>
    </row>
    <row r="1664" spans="1:10">
      <c r="A1664" s="16">
        <v>8171</v>
      </c>
      <c r="B1664" s="16" t="s">
        <v>5608</v>
      </c>
      <c r="C1664" s="16">
        <v>3</v>
      </c>
      <c r="D1664" s="15">
        <v>2.97</v>
      </c>
      <c r="E1664" s="16">
        <v>3.02</v>
      </c>
      <c r="F1664" s="16">
        <v>2.88</v>
      </c>
      <c r="G1664" s="16">
        <v>1020222</v>
      </c>
      <c r="H1664" s="16" t="s">
        <v>8036</v>
      </c>
      <c r="I1664" s="16"/>
      <c r="J1664" s="16"/>
    </row>
    <row r="1665" spans="1:10">
      <c r="A1665" s="16">
        <v>8174</v>
      </c>
      <c r="B1665" s="16" t="s">
        <v>4914</v>
      </c>
      <c r="C1665" s="16" t="e">
        <v>#N/A</v>
      </c>
      <c r="D1665" s="15">
        <v>60.35</v>
      </c>
      <c r="E1665" s="16" t="e">
        <v>#N/A</v>
      </c>
      <c r="F1665" s="16" t="e">
        <v>#N/A</v>
      </c>
      <c r="G1665" s="16" t="e">
        <v>#N/A</v>
      </c>
      <c r="H1665" s="16" t="s">
        <v>8386</v>
      </c>
      <c r="I1665" s="16"/>
      <c r="J1665" s="16"/>
    </row>
    <row r="1666" spans="1:10">
      <c r="A1666" s="16">
        <v>8175</v>
      </c>
      <c r="B1666" s="16" t="s">
        <v>4643</v>
      </c>
      <c r="C1666" s="16">
        <v>32.19</v>
      </c>
      <c r="D1666" s="15">
        <v>32.200000000000003</v>
      </c>
      <c r="E1666" s="16">
        <v>32.39</v>
      </c>
      <c r="F1666" s="16">
        <v>32.01</v>
      </c>
      <c r="G1666" s="16">
        <v>10625</v>
      </c>
      <c r="H1666" s="16" t="s">
        <v>8385</v>
      </c>
      <c r="I1666" s="16"/>
      <c r="J1666" s="16"/>
    </row>
    <row r="1667" spans="1:10">
      <c r="A1667" s="16">
        <v>8177</v>
      </c>
      <c r="B1667" s="16" t="s">
        <v>2327</v>
      </c>
      <c r="C1667" s="16" t="e">
        <v>#N/A</v>
      </c>
      <c r="D1667" s="15">
        <v>13.7</v>
      </c>
      <c r="E1667" s="16" t="e">
        <v>#N/A</v>
      </c>
      <c r="F1667" s="16" t="e">
        <v>#N/A</v>
      </c>
      <c r="G1667" s="16" t="e">
        <v>#N/A</v>
      </c>
      <c r="H1667" s="16" t="s">
        <v>8035</v>
      </c>
      <c r="I1667" s="16"/>
      <c r="J1667" s="16"/>
    </row>
    <row r="1668" spans="1:10">
      <c r="A1668" s="16">
        <v>8181</v>
      </c>
      <c r="B1668" s="16" t="s">
        <v>2328</v>
      </c>
      <c r="C1668" s="16" t="e">
        <v>#N/A</v>
      </c>
      <c r="D1668" s="15">
        <v>12.13</v>
      </c>
      <c r="E1668" s="16" t="e">
        <v>#N/A</v>
      </c>
      <c r="F1668" s="16" t="e">
        <v>#N/A</v>
      </c>
      <c r="G1668" s="16" t="e">
        <v>#N/A</v>
      </c>
      <c r="H1668" s="16" t="s">
        <v>8035</v>
      </c>
      <c r="I1668" s="16"/>
      <c r="J1668" s="16"/>
    </row>
    <row r="1669" spans="1:10">
      <c r="A1669" s="16">
        <v>8182</v>
      </c>
      <c r="B1669" s="16" t="s">
        <v>2329</v>
      </c>
      <c r="C1669" s="16" t="e">
        <v>#N/A</v>
      </c>
      <c r="D1669" s="15">
        <v>97.61</v>
      </c>
      <c r="E1669" s="16" t="e">
        <v>#N/A</v>
      </c>
      <c r="F1669" s="16" t="e">
        <v>#N/A</v>
      </c>
      <c r="G1669" s="16" t="e">
        <v>#N/A</v>
      </c>
      <c r="H1669" s="16" t="s">
        <v>8035</v>
      </c>
      <c r="I1669" s="16"/>
      <c r="J1669" s="16"/>
    </row>
    <row r="1670" spans="1:10">
      <c r="A1670" s="16">
        <v>8183</v>
      </c>
      <c r="B1670" s="16" t="s">
        <v>4742</v>
      </c>
      <c r="C1670" s="16">
        <v>7.95</v>
      </c>
      <c r="D1670" s="15">
        <v>8.1999999999999993</v>
      </c>
      <c r="E1670" s="16">
        <v>8.1999999999999993</v>
      </c>
      <c r="F1670" s="16">
        <v>7.93</v>
      </c>
      <c r="G1670" s="16">
        <v>55048</v>
      </c>
      <c r="H1670" s="16" t="s">
        <v>8036</v>
      </c>
      <c r="I1670" s="16"/>
      <c r="J1670" s="16"/>
    </row>
    <row r="1671" spans="1:10">
      <c r="A1671" s="16">
        <v>8189</v>
      </c>
      <c r="B1671" s="16" t="s">
        <v>4860</v>
      </c>
      <c r="C1671" s="16">
        <v>33.65</v>
      </c>
      <c r="D1671" s="15">
        <v>33.4</v>
      </c>
      <c r="E1671" s="16">
        <v>34.450000000000003</v>
      </c>
      <c r="F1671" s="16">
        <v>33.15</v>
      </c>
      <c r="G1671" s="16">
        <v>30856</v>
      </c>
      <c r="H1671" s="16" t="s">
        <v>8386</v>
      </c>
      <c r="I1671" s="16"/>
      <c r="J1671" s="16"/>
    </row>
    <row r="1672" spans="1:10">
      <c r="A1672" s="16">
        <v>8192</v>
      </c>
      <c r="B1672" s="16" t="s">
        <v>2330</v>
      </c>
      <c r="C1672" s="16" t="e">
        <v>#N/A</v>
      </c>
      <c r="D1672" s="15">
        <v>242.54</v>
      </c>
      <c r="E1672" s="16" t="e">
        <v>#N/A</v>
      </c>
      <c r="F1672" s="16" t="e">
        <v>#N/A</v>
      </c>
      <c r="G1672" s="16" t="e">
        <v>#N/A</v>
      </c>
      <c r="H1672" s="16" t="s">
        <v>8385</v>
      </c>
      <c r="I1672" s="16"/>
      <c r="J1672" s="16"/>
    </row>
    <row r="1673" spans="1:10">
      <c r="A1673" s="16">
        <v>8193</v>
      </c>
      <c r="B1673" s="16" t="s">
        <v>4743</v>
      </c>
      <c r="C1673" s="16">
        <v>33.6</v>
      </c>
      <c r="D1673" s="15">
        <v>34.25</v>
      </c>
      <c r="E1673" s="16">
        <v>34.4</v>
      </c>
      <c r="F1673" s="16">
        <v>33.5</v>
      </c>
      <c r="G1673" s="16">
        <v>84789</v>
      </c>
      <c r="H1673" s="16" t="s">
        <v>8386</v>
      </c>
      <c r="I1673" s="16"/>
      <c r="J1673" s="16"/>
    </row>
    <row r="1674" spans="1:10">
      <c r="A1674" s="16">
        <v>8194</v>
      </c>
      <c r="B1674" s="16" t="s">
        <v>4745</v>
      </c>
      <c r="C1674" s="16">
        <v>10.85</v>
      </c>
      <c r="D1674" s="15">
        <v>10.95</v>
      </c>
      <c r="E1674" s="16">
        <v>11.15</v>
      </c>
      <c r="F1674" s="16">
        <v>10.65</v>
      </c>
      <c r="G1674" s="16">
        <v>78416</v>
      </c>
      <c r="H1674" s="16" t="s">
        <v>8035</v>
      </c>
      <c r="I1674" s="16"/>
      <c r="J1674" s="16"/>
    </row>
    <row r="1675" spans="1:10">
      <c r="A1675" s="16">
        <v>8196</v>
      </c>
      <c r="B1675" s="16" t="s">
        <v>6224</v>
      </c>
      <c r="C1675" s="16">
        <v>42.8</v>
      </c>
      <c r="D1675" s="15">
        <v>45.15</v>
      </c>
      <c r="E1675" s="16">
        <v>45.15</v>
      </c>
      <c r="F1675" s="16">
        <v>42.8</v>
      </c>
      <c r="G1675" s="16">
        <v>5984</v>
      </c>
      <c r="H1675" s="16" t="s">
        <v>8385</v>
      </c>
      <c r="I1675" s="16"/>
      <c r="J1675" s="16"/>
    </row>
    <row r="1676" spans="1:10">
      <c r="A1676" s="16">
        <v>8197</v>
      </c>
      <c r="B1676" s="16" t="s">
        <v>2331</v>
      </c>
      <c r="C1676" s="16" t="e">
        <v>#N/A</v>
      </c>
      <c r="D1676" s="15">
        <v>7.17</v>
      </c>
      <c r="E1676" s="16" t="e">
        <v>#N/A</v>
      </c>
      <c r="F1676" s="16" t="e">
        <v>#N/A</v>
      </c>
      <c r="G1676" s="16" t="e">
        <v>#N/A</v>
      </c>
      <c r="H1676" s="16" t="s">
        <v>8036</v>
      </c>
      <c r="I1676" s="16"/>
      <c r="J1676" s="16"/>
    </row>
    <row r="1677" spans="1:10">
      <c r="A1677" s="16">
        <v>8198</v>
      </c>
      <c r="B1677" s="16" t="s">
        <v>5191</v>
      </c>
      <c r="C1677" s="16" t="e">
        <v>#N/A</v>
      </c>
      <c r="D1677" s="15">
        <v>44.95</v>
      </c>
      <c r="E1677" s="16" t="e">
        <v>#N/A</v>
      </c>
      <c r="F1677" s="16" t="e">
        <v>#N/A</v>
      </c>
      <c r="G1677" s="16" t="e">
        <v>#N/A</v>
      </c>
      <c r="H1677" s="16" t="s">
        <v>8385</v>
      </c>
      <c r="I1677" s="16"/>
      <c r="J1677" s="16"/>
    </row>
    <row r="1678" spans="1:10">
      <c r="A1678" s="16">
        <v>8201</v>
      </c>
      <c r="B1678" s="16" t="s">
        <v>2332</v>
      </c>
      <c r="C1678" s="16" t="e">
        <v>#N/A</v>
      </c>
      <c r="D1678" s="15">
        <v>37.200000000000003</v>
      </c>
      <c r="E1678" s="16" t="e">
        <v>#N/A</v>
      </c>
      <c r="F1678" s="16" t="e">
        <v>#N/A</v>
      </c>
      <c r="G1678" s="16" t="e">
        <v>#N/A</v>
      </c>
      <c r="H1678" s="16" t="s">
        <v>8385</v>
      </c>
      <c r="I1678" s="16"/>
      <c r="J1678" s="16"/>
    </row>
    <row r="1679" spans="1:10">
      <c r="A1679" s="16">
        <v>8204</v>
      </c>
      <c r="B1679" s="16" t="s">
        <v>6438</v>
      </c>
      <c r="C1679" s="16" t="e">
        <v>#N/A</v>
      </c>
      <c r="D1679" s="15">
        <v>1.2</v>
      </c>
      <c r="E1679" s="16" t="e">
        <v>#N/A</v>
      </c>
      <c r="F1679" s="16" t="e">
        <v>#N/A</v>
      </c>
      <c r="G1679" s="16" t="e">
        <v>#N/A</v>
      </c>
      <c r="H1679" s="16" t="s">
        <v>8035</v>
      </c>
      <c r="I1679" s="16"/>
      <c r="J1679" s="16"/>
    </row>
    <row r="1680" spans="1:10">
      <c r="A1680" s="16">
        <v>8208</v>
      </c>
      <c r="B1680" s="16" t="s">
        <v>4785</v>
      </c>
      <c r="C1680" s="16" t="e">
        <v>#N/A</v>
      </c>
      <c r="D1680" s="15">
        <v>9.1999999999999993</v>
      </c>
      <c r="E1680" s="16" t="e">
        <v>#N/A</v>
      </c>
      <c r="F1680" s="16" t="e">
        <v>#N/A</v>
      </c>
      <c r="G1680" s="16" t="e">
        <v>#N/A</v>
      </c>
      <c r="H1680" s="16" t="s">
        <v>8036</v>
      </c>
      <c r="I1680" s="16"/>
      <c r="J1680" s="16"/>
    </row>
    <row r="1681" spans="1:10">
      <c r="A1681" s="16">
        <v>8210</v>
      </c>
      <c r="B1681" s="16" t="s">
        <v>5258</v>
      </c>
      <c r="C1681" s="16">
        <v>3.1</v>
      </c>
      <c r="D1681" s="15">
        <v>3.07</v>
      </c>
      <c r="E1681" s="16">
        <v>3.14</v>
      </c>
      <c r="F1681" s="16">
        <v>3.03</v>
      </c>
      <c r="G1681" s="16">
        <v>197432</v>
      </c>
      <c r="H1681" s="16" t="s">
        <v>8035</v>
      </c>
      <c r="I1681" s="16"/>
      <c r="J1681" s="16"/>
    </row>
    <row r="1682" spans="1:10">
      <c r="A1682" s="16">
        <v>8211</v>
      </c>
      <c r="B1682" s="16" t="s">
        <v>5146</v>
      </c>
      <c r="C1682" s="16" t="e">
        <v>#N/A</v>
      </c>
      <c r="D1682" s="15">
        <v>31.4</v>
      </c>
      <c r="E1682" s="16" t="e">
        <v>#N/A</v>
      </c>
      <c r="F1682" s="16" t="e">
        <v>#N/A</v>
      </c>
      <c r="G1682" s="16" t="e">
        <v>#N/A</v>
      </c>
      <c r="H1682" s="16" t="s">
        <v>8385</v>
      </c>
      <c r="I1682" s="16"/>
      <c r="J1682" s="16"/>
    </row>
    <row r="1683" spans="1:10">
      <c r="A1683" s="16">
        <v>8213</v>
      </c>
      <c r="B1683" s="16" t="s">
        <v>2333</v>
      </c>
      <c r="C1683" s="16" t="e">
        <v>#N/A</v>
      </c>
      <c r="D1683" s="15">
        <v>61.65</v>
      </c>
      <c r="E1683" s="16" t="e">
        <v>#N/A</v>
      </c>
      <c r="F1683" s="16" t="e">
        <v>#N/A</v>
      </c>
      <c r="G1683" s="16" t="e">
        <v>#N/A</v>
      </c>
      <c r="H1683" s="16" t="s">
        <v>8036</v>
      </c>
      <c r="I1683" s="16"/>
      <c r="J1683" s="16"/>
    </row>
    <row r="1684" spans="1:10">
      <c r="A1684" s="16">
        <v>8214</v>
      </c>
      <c r="B1684" s="16" t="s">
        <v>5515</v>
      </c>
      <c r="C1684" s="16" t="e">
        <v>#N/A</v>
      </c>
      <c r="D1684" s="15">
        <v>26.99</v>
      </c>
      <c r="E1684" s="16" t="e">
        <v>#N/A</v>
      </c>
      <c r="F1684" s="16" t="e">
        <v>#N/A</v>
      </c>
      <c r="G1684" s="16" t="e">
        <v>#N/A</v>
      </c>
      <c r="H1684" s="16" t="s">
        <v>8035</v>
      </c>
      <c r="I1684" s="16"/>
      <c r="J1684" s="16"/>
    </row>
    <row r="1685" spans="1:10">
      <c r="A1685" s="16">
        <v>8216</v>
      </c>
      <c r="B1685" s="16" t="s">
        <v>4796</v>
      </c>
      <c r="C1685" s="16">
        <v>21.57</v>
      </c>
      <c r="D1685" s="15">
        <v>21.4</v>
      </c>
      <c r="E1685" s="16">
        <v>21.57</v>
      </c>
      <c r="F1685" s="16">
        <v>21.34</v>
      </c>
      <c r="G1685" s="16">
        <v>69078</v>
      </c>
      <c r="H1685" s="16" t="s">
        <v>8036</v>
      </c>
      <c r="I1685" s="16"/>
      <c r="J1685" s="16"/>
    </row>
    <row r="1686" spans="1:10">
      <c r="A1686" s="16">
        <v>8222</v>
      </c>
      <c r="B1686" s="16" t="s">
        <v>5066</v>
      </c>
      <c r="C1686" s="16">
        <v>65.95</v>
      </c>
      <c r="D1686" s="15">
        <v>65.05</v>
      </c>
      <c r="E1686" s="16">
        <v>66</v>
      </c>
      <c r="F1686" s="16">
        <v>64.974999999999994</v>
      </c>
      <c r="G1686" s="16">
        <v>36982</v>
      </c>
      <c r="H1686" s="16" t="s">
        <v>8385</v>
      </c>
      <c r="I1686" s="16"/>
      <c r="J1686" s="16"/>
    </row>
    <row r="1687" spans="1:10">
      <c r="A1687" s="16">
        <v>8224</v>
      </c>
      <c r="B1687" s="16" t="s">
        <v>4815</v>
      </c>
      <c r="C1687" s="16" t="e">
        <v>#N/A</v>
      </c>
      <c r="D1687" s="15">
        <v>9.0500000000000007</v>
      </c>
      <c r="E1687" s="16" t="e">
        <v>#N/A</v>
      </c>
      <c r="F1687" s="16" t="e">
        <v>#N/A</v>
      </c>
      <c r="G1687" s="16" t="e">
        <v>#N/A</v>
      </c>
      <c r="H1687" s="16" t="s">
        <v>8035</v>
      </c>
      <c r="I1687" s="16"/>
      <c r="J1687" s="16"/>
    </row>
    <row r="1688" spans="1:10">
      <c r="A1688" s="16">
        <v>8225</v>
      </c>
      <c r="B1688" s="16" t="s">
        <v>5924</v>
      </c>
      <c r="C1688" s="16">
        <v>27.01</v>
      </c>
      <c r="D1688" s="15">
        <v>27.12</v>
      </c>
      <c r="E1688" s="16">
        <v>27.29</v>
      </c>
      <c r="F1688" s="16">
        <v>26.98</v>
      </c>
      <c r="G1688" s="16">
        <v>6631</v>
      </c>
      <c r="H1688" s="16" t="s">
        <v>8385</v>
      </c>
      <c r="I1688" s="16"/>
      <c r="J1688" s="16"/>
    </row>
    <row r="1689" spans="1:10">
      <c r="A1689" s="16">
        <v>8227</v>
      </c>
      <c r="B1689" s="16" t="s">
        <v>4863</v>
      </c>
      <c r="C1689" s="16">
        <v>71.55</v>
      </c>
      <c r="D1689" s="15">
        <v>72.349999999999994</v>
      </c>
      <c r="E1689" s="16">
        <v>72.400000000000006</v>
      </c>
      <c r="F1689" s="16">
        <v>71.349999999999994</v>
      </c>
      <c r="G1689" s="16">
        <v>21091</v>
      </c>
      <c r="H1689" s="16" t="s">
        <v>8386</v>
      </c>
      <c r="I1689" s="16"/>
      <c r="J1689" s="16"/>
    </row>
    <row r="1690" spans="1:10">
      <c r="A1690" s="16">
        <v>8229</v>
      </c>
      <c r="B1690" s="16" t="s">
        <v>2334</v>
      </c>
      <c r="C1690" s="16">
        <v>48.55</v>
      </c>
      <c r="D1690" s="15">
        <v>47.15</v>
      </c>
      <c r="E1690" s="16">
        <v>48.55</v>
      </c>
      <c r="F1690" s="16">
        <v>46.1</v>
      </c>
      <c r="G1690" s="16">
        <v>101910</v>
      </c>
      <c r="H1690" s="16" t="s">
        <v>8035</v>
      </c>
      <c r="I1690" s="16"/>
      <c r="J1690" s="16"/>
    </row>
    <row r="1691" spans="1:10">
      <c r="A1691" s="16">
        <v>8230</v>
      </c>
      <c r="B1691" s="16" t="s">
        <v>5141</v>
      </c>
      <c r="C1691" s="16">
        <v>27.4</v>
      </c>
      <c r="D1691" s="15">
        <v>27.5</v>
      </c>
      <c r="E1691" s="16">
        <v>27.65</v>
      </c>
      <c r="F1691" s="16">
        <v>27</v>
      </c>
      <c r="G1691" s="16">
        <v>30316</v>
      </c>
      <c r="H1691" s="16" t="s">
        <v>8036</v>
      </c>
      <c r="I1691" s="16"/>
      <c r="J1691" s="16"/>
    </row>
    <row r="1692" spans="1:10">
      <c r="A1692" s="16">
        <v>8234</v>
      </c>
      <c r="B1692" s="16" t="s">
        <v>4559</v>
      </c>
      <c r="C1692" s="16">
        <v>5.5</v>
      </c>
      <c r="D1692" s="15">
        <v>5.35</v>
      </c>
      <c r="E1692" s="16">
        <v>5.5</v>
      </c>
      <c r="F1692" s="16">
        <v>5.2249999999999996</v>
      </c>
      <c r="G1692" s="16">
        <v>49825</v>
      </c>
      <c r="H1692" s="16" t="s">
        <v>8035</v>
      </c>
      <c r="I1692" s="16"/>
      <c r="J1692" s="16"/>
    </row>
    <row r="1693" spans="1:10">
      <c r="A1693" s="16">
        <v>8236</v>
      </c>
      <c r="B1693" s="16" t="s">
        <v>4560</v>
      </c>
      <c r="C1693" s="16">
        <v>25.67</v>
      </c>
      <c r="D1693" s="15">
        <v>25.74</v>
      </c>
      <c r="E1693" s="16">
        <v>25.89</v>
      </c>
      <c r="F1693" s="16">
        <v>25.52</v>
      </c>
      <c r="G1693" s="16">
        <v>59891</v>
      </c>
      <c r="H1693" s="16" t="s">
        <v>8036</v>
      </c>
      <c r="I1693" s="16"/>
      <c r="J1693" s="16"/>
    </row>
    <row r="1694" spans="1:10">
      <c r="A1694" s="16">
        <v>8237</v>
      </c>
      <c r="B1694" s="16" t="s">
        <v>2335</v>
      </c>
      <c r="C1694" s="16" t="e">
        <v>#N/A</v>
      </c>
      <c r="D1694" s="15">
        <v>18.77</v>
      </c>
      <c r="E1694" s="16" t="e">
        <v>#N/A</v>
      </c>
      <c r="F1694" s="16" t="e">
        <v>#N/A</v>
      </c>
      <c r="G1694" s="16" t="e">
        <v>#N/A</v>
      </c>
      <c r="H1694" s="16" t="s">
        <v>8035</v>
      </c>
      <c r="I1694" s="16"/>
      <c r="J1694" s="16"/>
    </row>
    <row r="1695" spans="1:10">
      <c r="A1695" s="16">
        <v>8243</v>
      </c>
      <c r="B1695" s="16" t="s">
        <v>5081</v>
      </c>
      <c r="C1695" s="16">
        <v>11.25</v>
      </c>
      <c r="D1695" s="15">
        <v>11.75</v>
      </c>
      <c r="E1695" s="16">
        <v>11.8</v>
      </c>
      <c r="F1695" s="16">
        <v>11.25</v>
      </c>
      <c r="G1695" s="16">
        <v>262981</v>
      </c>
      <c r="H1695" s="16" t="s">
        <v>8035</v>
      </c>
      <c r="I1695" s="16"/>
      <c r="J1695" s="16"/>
    </row>
    <row r="1696" spans="1:10">
      <c r="A1696" s="16">
        <v>8244</v>
      </c>
      <c r="B1696" s="16" t="s">
        <v>5017</v>
      </c>
      <c r="C1696" s="16" t="e">
        <v>#N/A</v>
      </c>
      <c r="D1696" s="15">
        <v>120.2</v>
      </c>
      <c r="E1696" s="16" t="e">
        <v>#N/A</v>
      </c>
      <c r="F1696" s="16" t="e">
        <v>#N/A</v>
      </c>
      <c r="G1696" s="16" t="e">
        <v>#N/A</v>
      </c>
      <c r="H1696" s="16" t="s">
        <v>8385</v>
      </c>
      <c r="I1696" s="16"/>
      <c r="J1696" s="16"/>
    </row>
    <row r="1697" spans="1:10">
      <c r="A1697" s="16">
        <v>8246</v>
      </c>
      <c r="B1697" s="16" t="s">
        <v>2336</v>
      </c>
      <c r="C1697" s="16">
        <v>18.45</v>
      </c>
      <c r="D1697" s="15">
        <v>18.600000000000001</v>
      </c>
      <c r="E1697" s="16">
        <v>18.739999999999998</v>
      </c>
      <c r="F1697" s="16">
        <v>18.28</v>
      </c>
      <c r="G1697" s="16">
        <v>130919</v>
      </c>
      <c r="H1697" s="16" t="s">
        <v>8386</v>
      </c>
      <c r="I1697" s="16"/>
      <c r="J1697" s="16"/>
    </row>
    <row r="1698" spans="1:10">
      <c r="A1698" s="16">
        <v>8251</v>
      </c>
      <c r="B1698" s="16" t="s">
        <v>5098</v>
      </c>
      <c r="C1698" s="16">
        <v>22.27</v>
      </c>
      <c r="D1698" s="15">
        <v>22.27</v>
      </c>
      <c r="E1698" s="16">
        <v>22.35</v>
      </c>
      <c r="F1698" s="16">
        <v>22.09</v>
      </c>
      <c r="G1698" s="16">
        <v>98396</v>
      </c>
      <c r="H1698" s="16" t="s">
        <v>8035</v>
      </c>
      <c r="I1698" s="16"/>
      <c r="J1698" s="16"/>
    </row>
    <row r="1699" spans="1:10">
      <c r="A1699" s="16">
        <v>8252</v>
      </c>
      <c r="B1699" s="16" t="s">
        <v>5137</v>
      </c>
      <c r="C1699" s="16" t="e">
        <v>#N/A</v>
      </c>
      <c r="D1699" s="15">
        <v>77.7</v>
      </c>
      <c r="E1699" s="16" t="e">
        <v>#N/A</v>
      </c>
      <c r="F1699" s="16" t="e">
        <v>#N/A</v>
      </c>
      <c r="G1699" s="16" t="e">
        <v>#N/A</v>
      </c>
      <c r="H1699" s="16" t="s">
        <v>8386</v>
      </c>
      <c r="I1699" s="16"/>
      <c r="J1699" s="16"/>
    </row>
    <row r="1700" spans="1:10">
      <c r="A1700" s="16">
        <v>8253</v>
      </c>
      <c r="B1700" s="16" t="s">
        <v>2337</v>
      </c>
      <c r="C1700" s="16">
        <v>44.29</v>
      </c>
      <c r="D1700" s="15">
        <v>44.11</v>
      </c>
      <c r="E1700" s="16">
        <v>44.6</v>
      </c>
      <c r="F1700" s="16">
        <v>43.94</v>
      </c>
      <c r="G1700" s="16">
        <v>21541</v>
      </c>
      <c r="H1700" s="16" t="s">
        <v>8385</v>
      </c>
      <c r="I1700" s="16"/>
      <c r="J1700" s="16"/>
    </row>
    <row r="1701" spans="1:10">
      <c r="A1701" s="16">
        <v>8254</v>
      </c>
      <c r="B1701" s="16" t="s">
        <v>4644</v>
      </c>
      <c r="C1701" s="16">
        <v>6.27</v>
      </c>
      <c r="D1701" s="15">
        <v>6.41</v>
      </c>
      <c r="E1701" s="16">
        <v>6.53</v>
      </c>
      <c r="F1701" s="16">
        <v>6.23</v>
      </c>
      <c r="G1701" s="16">
        <v>219292</v>
      </c>
      <c r="H1701" s="16" t="s">
        <v>8036</v>
      </c>
      <c r="I1701" s="16"/>
      <c r="J1701" s="16"/>
    </row>
    <row r="1702" spans="1:10">
      <c r="A1702" s="16">
        <v>8255</v>
      </c>
      <c r="B1702" s="16" t="s">
        <v>5428</v>
      </c>
      <c r="C1702" s="16">
        <v>17.399999999999999</v>
      </c>
      <c r="D1702" s="15">
        <v>17.100000000000001</v>
      </c>
      <c r="E1702" s="16">
        <v>17.45</v>
      </c>
      <c r="F1702" s="16">
        <v>16.95</v>
      </c>
      <c r="G1702" s="16">
        <v>7314</v>
      </c>
      <c r="H1702" s="16" t="s">
        <v>8036</v>
      </c>
      <c r="I1702" s="16"/>
      <c r="J1702" s="16"/>
    </row>
    <row r="1703" spans="1:10">
      <c r="A1703" s="16">
        <v>8256</v>
      </c>
      <c r="B1703" s="16" t="s">
        <v>2338</v>
      </c>
      <c r="C1703" s="16" t="e">
        <v>#N/A</v>
      </c>
      <c r="D1703" s="15">
        <v>21.29</v>
      </c>
      <c r="E1703" s="16" t="e">
        <v>#N/A</v>
      </c>
      <c r="F1703" s="16" t="e">
        <v>#N/A</v>
      </c>
      <c r="G1703" s="16" t="e">
        <v>#N/A</v>
      </c>
      <c r="H1703" s="16" t="s">
        <v>8036</v>
      </c>
      <c r="I1703" s="16"/>
      <c r="J1703" s="16"/>
    </row>
    <row r="1704" spans="1:10">
      <c r="A1704" s="16">
        <v>8260</v>
      </c>
      <c r="B1704" s="16" t="s">
        <v>4476</v>
      </c>
      <c r="C1704" s="16">
        <v>11.08</v>
      </c>
      <c r="D1704" s="15">
        <v>11.27</v>
      </c>
      <c r="E1704" s="16">
        <v>11.31</v>
      </c>
      <c r="F1704" s="16">
        <v>10.99</v>
      </c>
      <c r="G1704" s="16">
        <v>63225</v>
      </c>
      <c r="H1704" s="16" t="s">
        <v>8036</v>
      </c>
      <c r="I1704" s="16"/>
      <c r="J1704" s="16"/>
    </row>
    <row r="1705" spans="1:10">
      <c r="A1705" s="16">
        <v>8265</v>
      </c>
      <c r="B1705" s="16" t="s">
        <v>2340</v>
      </c>
      <c r="C1705" s="16">
        <v>33.6</v>
      </c>
      <c r="D1705" s="15">
        <v>34.25</v>
      </c>
      <c r="E1705" s="16">
        <v>34.450000000000003</v>
      </c>
      <c r="F1705" s="16">
        <v>33.35</v>
      </c>
      <c r="G1705" s="16">
        <v>158060</v>
      </c>
      <c r="H1705" s="16" t="s">
        <v>8035</v>
      </c>
      <c r="I1705" s="16"/>
      <c r="J1705" s="16"/>
    </row>
    <row r="1706" spans="1:10">
      <c r="A1706" s="16">
        <v>8266</v>
      </c>
      <c r="B1706" s="16" t="s">
        <v>5101</v>
      </c>
      <c r="C1706" s="16" t="e">
        <v>#N/A</v>
      </c>
      <c r="D1706" s="15">
        <v>17.350000000000001</v>
      </c>
      <c r="E1706" s="16" t="e">
        <v>#N/A</v>
      </c>
      <c r="F1706" s="16" t="e">
        <v>#N/A</v>
      </c>
      <c r="G1706" s="16" t="e">
        <v>#N/A</v>
      </c>
      <c r="H1706" s="16" t="s">
        <v>8386</v>
      </c>
      <c r="I1706" s="16"/>
      <c r="J1706" s="16"/>
    </row>
    <row r="1707" spans="1:10">
      <c r="A1707" s="16">
        <v>8267</v>
      </c>
      <c r="B1707" s="16" t="s">
        <v>2341</v>
      </c>
      <c r="C1707" s="16" t="e">
        <v>#N/A</v>
      </c>
      <c r="D1707" s="15">
        <v>8.5399999999999991</v>
      </c>
      <c r="E1707" s="16" t="e">
        <v>#N/A</v>
      </c>
      <c r="F1707" s="16" t="e">
        <v>#N/A</v>
      </c>
      <c r="G1707" s="16" t="e">
        <v>#N/A</v>
      </c>
      <c r="H1707" s="16" t="s">
        <v>8036</v>
      </c>
      <c r="I1707" s="16"/>
      <c r="J1707" s="16"/>
    </row>
    <row r="1708" spans="1:10">
      <c r="A1708" s="16">
        <v>8268</v>
      </c>
      <c r="B1708" s="16" t="s">
        <v>4553</v>
      </c>
      <c r="C1708" s="16">
        <v>21.1</v>
      </c>
      <c r="D1708" s="15">
        <v>21.45</v>
      </c>
      <c r="E1708" s="16">
        <v>21.5</v>
      </c>
      <c r="F1708" s="16">
        <v>21.05</v>
      </c>
      <c r="G1708" s="16">
        <v>71008</v>
      </c>
      <c r="H1708" s="16" t="s">
        <v>8035</v>
      </c>
      <c r="I1708" s="16"/>
      <c r="J1708" s="16"/>
    </row>
    <row r="1709" spans="1:10">
      <c r="A1709" s="16">
        <v>8271</v>
      </c>
      <c r="B1709" s="16" t="s">
        <v>4574</v>
      </c>
      <c r="C1709" s="16">
        <v>23.82</v>
      </c>
      <c r="D1709" s="15">
        <v>24.1</v>
      </c>
      <c r="E1709" s="16">
        <v>24.25</v>
      </c>
      <c r="F1709" s="16">
        <v>23.71</v>
      </c>
      <c r="G1709" s="16">
        <v>126369</v>
      </c>
      <c r="H1709" s="16" t="s">
        <v>8036</v>
      </c>
      <c r="I1709" s="16"/>
      <c r="J1709" s="16"/>
    </row>
    <row r="1710" spans="1:10">
      <c r="A1710" s="16">
        <v>8272</v>
      </c>
      <c r="B1710" s="16" t="s">
        <v>2342</v>
      </c>
      <c r="C1710" s="16" t="e">
        <v>#N/A</v>
      </c>
      <c r="D1710" s="15">
        <v>37</v>
      </c>
      <c r="E1710" s="16" t="e">
        <v>#N/A</v>
      </c>
      <c r="F1710" s="16" t="e">
        <v>#N/A</v>
      </c>
      <c r="G1710" s="16" t="e">
        <v>#N/A</v>
      </c>
      <c r="H1710" s="16" t="s">
        <v>8385</v>
      </c>
      <c r="I1710" s="16"/>
      <c r="J1710" s="16"/>
    </row>
    <row r="1711" spans="1:10">
      <c r="A1711" s="16">
        <v>8273</v>
      </c>
      <c r="B1711" s="16" t="s">
        <v>2343</v>
      </c>
      <c r="C1711" s="16" t="e">
        <v>#N/A</v>
      </c>
      <c r="D1711" s="15">
        <v>52.3</v>
      </c>
      <c r="E1711" s="16" t="e">
        <v>#N/A</v>
      </c>
      <c r="F1711" s="16" t="e">
        <v>#N/A</v>
      </c>
      <c r="G1711" s="16" t="e">
        <v>#N/A</v>
      </c>
      <c r="H1711" s="16" t="s">
        <v>8036</v>
      </c>
      <c r="I1711" s="16"/>
      <c r="J1711" s="16"/>
    </row>
    <row r="1712" spans="1:10">
      <c r="A1712" s="16">
        <v>8274</v>
      </c>
      <c r="B1712" s="16" t="s">
        <v>2344</v>
      </c>
      <c r="C1712" s="16">
        <v>47.08</v>
      </c>
      <c r="D1712" s="15">
        <v>47.41</v>
      </c>
      <c r="E1712" s="16">
        <v>48.16</v>
      </c>
      <c r="F1712" s="16">
        <v>46.78</v>
      </c>
      <c r="G1712" s="16">
        <v>309343</v>
      </c>
      <c r="H1712" s="16" t="s">
        <v>8036</v>
      </c>
      <c r="I1712" s="16"/>
      <c r="J1712" s="16"/>
    </row>
    <row r="1713" spans="1:10">
      <c r="A1713" s="16">
        <v>8275</v>
      </c>
      <c r="B1713" s="16" t="s">
        <v>2345</v>
      </c>
      <c r="C1713" s="16" t="e">
        <v>#N/A</v>
      </c>
      <c r="D1713" s="15">
        <v>65.599999999999994</v>
      </c>
      <c r="E1713" s="16" t="e">
        <v>#N/A</v>
      </c>
      <c r="F1713" s="16" t="e">
        <v>#N/A</v>
      </c>
      <c r="G1713" s="16" t="e">
        <v>#N/A</v>
      </c>
      <c r="H1713" s="16" t="s">
        <v>8036</v>
      </c>
      <c r="I1713" s="16"/>
      <c r="J1713" s="16"/>
    </row>
    <row r="1714" spans="1:10">
      <c r="A1714" s="16">
        <v>8276</v>
      </c>
      <c r="B1714" s="16" t="s">
        <v>4575</v>
      </c>
      <c r="C1714" s="16" t="e">
        <v>#N/A</v>
      </c>
      <c r="D1714" s="15">
        <v>45.75</v>
      </c>
      <c r="E1714" s="16" t="e">
        <v>#N/A</v>
      </c>
      <c r="F1714" s="16" t="e">
        <v>#N/A</v>
      </c>
      <c r="G1714" s="16" t="e">
        <v>#N/A</v>
      </c>
      <c r="H1714" s="16" t="s">
        <v>8036</v>
      </c>
      <c r="I1714" s="16"/>
      <c r="J1714" s="16"/>
    </row>
    <row r="1715" spans="1:10">
      <c r="A1715" s="16">
        <v>8278</v>
      </c>
      <c r="B1715" s="16" t="s">
        <v>5862</v>
      </c>
      <c r="C1715" s="16">
        <v>40.5</v>
      </c>
      <c r="D1715" s="15">
        <v>39.9</v>
      </c>
      <c r="E1715" s="16">
        <v>40.5</v>
      </c>
      <c r="F1715" s="16">
        <v>39.520000000000003</v>
      </c>
      <c r="G1715" s="16">
        <v>1684</v>
      </c>
      <c r="H1715" s="16" t="s">
        <v>8386</v>
      </c>
      <c r="I1715" s="16"/>
      <c r="J1715" s="16"/>
    </row>
    <row r="1716" spans="1:10">
      <c r="A1716" s="16">
        <v>8283</v>
      </c>
      <c r="B1716" s="16" t="s">
        <v>6035</v>
      </c>
      <c r="C1716" s="16" t="e">
        <v>#N/A</v>
      </c>
      <c r="D1716" s="15">
        <v>18.45</v>
      </c>
      <c r="E1716" s="16" t="e">
        <v>#N/A</v>
      </c>
      <c r="F1716" s="16" t="e">
        <v>#N/A</v>
      </c>
      <c r="G1716" s="16" t="e">
        <v>#N/A</v>
      </c>
      <c r="H1716" s="16" t="s">
        <v>8036</v>
      </c>
      <c r="I1716" s="16"/>
      <c r="J1716" s="16"/>
    </row>
    <row r="1717" spans="1:10">
      <c r="A1717" s="16">
        <v>8292</v>
      </c>
      <c r="B1717" s="16" t="s">
        <v>5192</v>
      </c>
      <c r="C1717" s="16" t="e">
        <v>#N/A</v>
      </c>
      <c r="D1717" s="15">
        <v>12.79</v>
      </c>
      <c r="E1717" s="16" t="e">
        <v>#N/A</v>
      </c>
      <c r="F1717" s="16" t="e">
        <v>#N/A</v>
      </c>
      <c r="G1717" s="16" t="e">
        <v>#N/A</v>
      </c>
      <c r="H1717" s="16" t="s">
        <v>8386</v>
      </c>
      <c r="I1717" s="16"/>
      <c r="J1717" s="16"/>
    </row>
    <row r="1718" spans="1:10">
      <c r="A1718" s="16">
        <v>8293</v>
      </c>
      <c r="B1718" s="16" t="s">
        <v>2346</v>
      </c>
      <c r="C1718" s="16">
        <v>77.900000000000006</v>
      </c>
      <c r="D1718" s="15">
        <v>79.599999999999994</v>
      </c>
      <c r="E1718" s="16">
        <v>79.900000000000006</v>
      </c>
      <c r="F1718" s="16">
        <v>77.849999999999994</v>
      </c>
      <c r="G1718" s="16">
        <v>254204</v>
      </c>
      <c r="H1718" s="16" t="s">
        <v>8035</v>
      </c>
      <c r="I1718" s="16"/>
      <c r="J1718" s="16"/>
    </row>
    <row r="1719" spans="1:10">
      <c r="A1719" s="16">
        <v>8295</v>
      </c>
      <c r="B1719" s="16" t="s">
        <v>2347</v>
      </c>
      <c r="C1719" s="16">
        <v>43.05</v>
      </c>
      <c r="D1719" s="15">
        <v>43.11</v>
      </c>
      <c r="E1719" s="16">
        <v>43.69</v>
      </c>
      <c r="F1719" s="16">
        <v>42.96</v>
      </c>
      <c r="G1719" s="16">
        <v>185194</v>
      </c>
      <c r="H1719" s="16" t="s">
        <v>8036</v>
      </c>
      <c r="I1719" s="16"/>
      <c r="J1719" s="16"/>
    </row>
    <row r="1720" spans="1:10">
      <c r="A1720" s="16">
        <v>8297</v>
      </c>
      <c r="B1720" s="16" t="s">
        <v>2348</v>
      </c>
      <c r="C1720" s="16" t="e">
        <v>#N/A</v>
      </c>
      <c r="D1720" s="15">
        <v>18.75</v>
      </c>
      <c r="E1720" s="16" t="e">
        <v>#N/A</v>
      </c>
      <c r="F1720" s="16" t="e">
        <v>#N/A</v>
      </c>
      <c r="G1720" s="16" t="e">
        <v>#N/A</v>
      </c>
      <c r="H1720" s="16" t="s">
        <v>8036</v>
      </c>
      <c r="I1720" s="16"/>
      <c r="J1720" s="16"/>
    </row>
    <row r="1721" spans="1:10">
      <c r="A1721" s="16">
        <v>8298</v>
      </c>
      <c r="B1721" s="16" t="s">
        <v>2349</v>
      </c>
      <c r="C1721" s="16" t="e">
        <v>#N/A</v>
      </c>
      <c r="D1721" s="15">
        <v>73.56</v>
      </c>
      <c r="E1721" s="16" t="e">
        <v>#N/A</v>
      </c>
      <c r="F1721" s="16" t="e">
        <v>#N/A</v>
      </c>
      <c r="G1721" s="16" t="e">
        <v>#N/A</v>
      </c>
      <c r="H1721" s="16" t="s">
        <v>8385</v>
      </c>
      <c r="I1721" s="16"/>
      <c r="J1721" s="16"/>
    </row>
    <row r="1722" spans="1:10">
      <c r="A1722" s="16">
        <v>8299</v>
      </c>
      <c r="B1722" s="16" t="s">
        <v>5189</v>
      </c>
      <c r="C1722" s="16" t="e">
        <v>#N/A</v>
      </c>
      <c r="D1722" s="15">
        <v>18.61</v>
      </c>
      <c r="E1722" s="16" t="e">
        <v>#N/A</v>
      </c>
      <c r="F1722" s="16" t="e">
        <v>#N/A</v>
      </c>
      <c r="G1722" s="16" t="e">
        <v>#N/A</v>
      </c>
      <c r="H1722" s="16" t="s">
        <v>8385</v>
      </c>
      <c r="I1722" s="16"/>
      <c r="J1722" s="16"/>
    </row>
    <row r="1723" spans="1:10">
      <c r="A1723" s="16">
        <v>8300</v>
      </c>
      <c r="B1723" s="16" t="s">
        <v>6077</v>
      </c>
      <c r="C1723" s="16">
        <v>17.46</v>
      </c>
      <c r="D1723" s="15">
        <v>17.489999999999998</v>
      </c>
      <c r="E1723" s="16">
        <v>17.55</v>
      </c>
      <c r="F1723" s="16">
        <v>17.239999999999998</v>
      </c>
      <c r="G1723" s="16">
        <v>44569</v>
      </c>
      <c r="H1723" s="16" t="s">
        <v>8386</v>
      </c>
      <c r="I1723" s="16"/>
      <c r="J1723" s="16"/>
    </row>
    <row r="1724" spans="1:10">
      <c r="A1724" s="16">
        <v>8309</v>
      </c>
      <c r="B1724" s="16" t="s">
        <v>5936</v>
      </c>
      <c r="C1724" s="16">
        <v>4.92</v>
      </c>
      <c r="D1724" s="15">
        <v>4.9000000000000004</v>
      </c>
      <c r="E1724" s="16">
        <v>4.95</v>
      </c>
      <c r="F1724" s="16">
        <v>4.8099999999999996</v>
      </c>
      <c r="G1724" s="16">
        <v>22905</v>
      </c>
      <c r="H1724" s="16" t="s">
        <v>8035</v>
      </c>
      <c r="I1724" s="16"/>
      <c r="J1724" s="16"/>
    </row>
    <row r="1725" spans="1:10">
      <c r="A1725" s="16">
        <v>8310</v>
      </c>
      <c r="B1725" s="16" t="s">
        <v>2350</v>
      </c>
      <c r="C1725" s="16">
        <v>16.010000000000002</v>
      </c>
      <c r="D1725" s="15">
        <v>16.21</v>
      </c>
      <c r="E1725" s="16">
        <v>16.23</v>
      </c>
      <c r="F1725" s="16">
        <v>15.984999999999999</v>
      </c>
      <c r="G1725" s="16">
        <v>275103</v>
      </c>
      <c r="H1725" s="16" t="s">
        <v>8035</v>
      </c>
      <c r="I1725" s="16"/>
      <c r="J1725" s="16"/>
    </row>
    <row r="1726" spans="1:10">
      <c r="A1726" s="16">
        <v>8312</v>
      </c>
      <c r="B1726" s="16" t="s">
        <v>5201</v>
      </c>
      <c r="C1726" s="16">
        <v>2.86</v>
      </c>
      <c r="D1726" s="15">
        <v>2.92</v>
      </c>
      <c r="E1726" s="16">
        <v>2.92</v>
      </c>
      <c r="F1726" s="16">
        <v>2.84</v>
      </c>
      <c r="G1726" s="16">
        <v>1764</v>
      </c>
      <c r="H1726" s="16" t="s">
        <v>8386</v>
      </c>
      <c r="I1726" s="16"/>
      <c r="J1726" s="16"/>
    </row>
    <row r="1727" spans="1:10">
      <c r="A1727" s="16">
        <v>8315</v>
      </c>
      <c r="B1727" s="16" t="s">
        <v>5173</v>
      </c>
      <c r="C1727" s="16">
        <v>14.9</v>
      </c>
      <c r="D1727" s="15">
        <v>15</v>
      </c>
      <c r="E1727" s="16">
        <v>15.23</v>
      </c>
      <c r="F1727" s="16">
        <v>14.9</v>
      </c>
      <c r="G1727" s="16">
        <v>20890</v>
      </c>
      <c r="H1727" s="16" t="s">
        <v>8385</v>
      </c>
      <c r="I1727" s="16"/>
      <c r="J1727" s="16"/>
    </row>
    <row r="1728" spans="1:10">
      <c r="A1728" s="16">
        <v>8316</v>
      </c>
      <c r="B1728" s="16" t="s">
        <v>5203</v>
      </c>
      <c r="C1728" s="16">
        <v>48.18</v>
      </c>
      <c r="D1728" s="15">
        <v>48.55</v>
      </c>
      <c r="E1728" s="16">
        <v>48.82</v>
      </c>
      <c r="F1728" s="16">
        <v>47.64</v>
      </c>
      <c r="G1728" s="16">
        <v>144154</v>
      </c>
      <c r="H1728" s="16" t="s">
        <v>8036</v>
      </c>
      <c r="I1728" s="16"/>
      <c r="J1728" s="16"/>
    </row>
    <row r="1729" spans="1:10">
      <c r="A1729" s="16">
        <v>8318</v>
      </c>
      <c r="B1729" s="16" t="s">
        <v>5204</v>
      </c>
      <c r="C1729" s="16">
        <v>21.75</v>
      </c>
      <c r="D1729" s="15">
        <v>18.5</v>
      </c>
      <c r="E1729" s="16">
        <v>21.75</v>
      </c>
      <c r="F1729" s="16">
        <v>18.11</v>
      </c>
      <c r="G1729" s="16">
        <v>96883</v>
      </c>
      <c r="H1729" s="16" t="s">
        <v>8036</v>
      </c>
      <c r="I1729" s="16"/>
      <c r="J1729" s="16"/>
    </row>
    <row r="1730" spans="1:10">
      <c r="A1730" s="16">
        <v>8319</v>
      </c>
      <c r="B1730" s="16" t="s">
        <v>2351</v>
      </c>
      <c r="C1730" s="16" t="e">
        <v>#N/A</v>
      </c>
      <c r="D1730" s="15">
        <v>20.25</v>
      </c>
      <c r="E1730" s="16" t="e">
        <v>#N/A</v>
      </c>
      <c r="F1730" s="16" t="e">
        <v>#N/A</v>
      </c>
      <c r="G1730" s="16" t="e">
        <v>#N/A</v>
      </c>
      <c r="H1730" s="16" t="s">
        <v>8036</v>
      </c>
      <c r="I1730" s="16"/>
      <c r="J1730" s="16"/>
    </row>
    <row r="1731" spans="1:10">
      <c r="A1731" s="16">
        <v>8323</v>
      </c>
      <c r="B1731" s="16" t="s">
        <v>5194</v>
      </c>
      <c r="C1731" s="16">
        <v>23.83</v>
      </c>
      <c r="D1731" s="15">
        <v>23.72</v>
      </c>
      <c r="E1731" s="16">
        <v>23.85</v>
      </c>
      <c r="F1731" s="16">
        <v>23.53</v>
      </c>
      <c r="G1731" s="16">
        <v>71485</v>
      </c>
      <c r="H1731" s="16" t="s">
        <v>8035</v>
      </c>
      <c r="I1731" s="16"/>
      <c r="J1731" s="16"/>
    </row>
    <row r="1732" spans="1:10">
      <c r="A1732" s="16">
        <v>8328</v>
      </c>
      <c r="B1732" s="16" t="s">
        <v>2352</v>
      </c>
      <c r="C1732" s="16">
        <v>83.36</v>
      </c>
      <c r="D1732" s="15">
        <v>84.19</v>
      </c>
      <c r="E1732" s="16">
        <v>84.35</v>
      </c>
      <c r="F1732" s="16">
        <v>82.56</v>
      </c>
      <c r="G1732" s="16">
        <v>295984</v>
      </c>
      <c r="H1732" s="16" t="s">
        <v>8386</v>
      </c>
      <c r="I1732" s="16"/>
      <c r="J1732" s="16"/>
    </row>
    <row r="1733" spans="1:10">
      <c r="A1733" s="16">
        <v>8329</v>
      </c>
      <c r="B1733" s="16" t="s">
        <v>2353</v>
      </c>
      <c r="C1733" s="16">
        <v>12.1</v>
      </c>
      <c r="D1733" s="15">
        <v>12.29</v>
      </c>
      <c r="E1733" s="16">
        <v>12.324999999999999</v>
      </c>
      <c r="F1733" s="16">
        <v>12.04</v>
      </c>
      <c r="G1733" s="16">
        <v>76297</v>
      </c>
      <c r="H1733" s="16" t="s">
        <v>8036</v>
      </c>
      <c r="I1733" s="16"/>
      <c r="J1733" s="16"/>
    </row>
    <row r="1734" spans="1:10">
      <c r="A1734" s="16">
        <v>8330</v>
      </c>
      <c r="B1734" s="16" t="s">
        <v>5221</v>
      </c>
      <c r="C1734" s="16">
        <v>38.4</v>
      </c>
      <c r="D1734" s="15">
        <v>38.75</v>
      </c>
      <c r="E1734" s="16">
        <v>38.75</v>
      </c>
      <c r="F1734" s="16">
        <v>38.299999999999997</v>
      </c>
      <c r="G1734" s="16">
        <v>8823</v>
      </c>
      <c r="H1734" s="16" t="s">
        <v>8035</v>
      </c>
      <c r="I1734" s="16"/>
      <c r="J1734" s="16"/>
    </row>
    <row r="1735" spans="1:10">
      <c r="A1735" s="16">
        <v>8333</v>
      </c>
      <c r="B1735" s="16" t="s">
        <v>5206</v>
      </c>
      <c r="C1735" s="16">
        <v>56.41</v>
      </c>
      <c r="D1735" s="15">
        <v>55.79</v>
      </c>
      <c r="E1735" s="16">
        <v>56.55</v>
      </c>
      <c r="F1735" s="16">
        <v>55.74</v>
      </c>
      <c r="G1735" s="16">
        <v>4518</v>
      </c>
      <c r="H1735" s="16" t="s">
        <v>8385</v>
      </c>
      <c r="I1735" s="16"/>
      <c r="J1735" s="16"/>
    </row>
    <row r="1736" spans="1:10">
      <c r="A1736" s="16">
        <v>8336</v>
      </c>
      <c r="B1736" s="16" t="s">
        <v>5210</v>
      </c>
      <c r="C1736" s="16" t="e">
        <v>#N/A</v>
      </c>
      <c r="D1736" s="15">
        <v>14.2</v>
      </c>
      <c r="E1736" s="16" t="e">
        <v>#N/A</v>
      </c>
      <c r="F1736" s="16" t="e">
        <v>#N/A</v>
      </c>
      <c r="G1736" s="16" t="e">
        <v>#N/A</v>
      </c>
      <c r="H1736" s="16" t="s">
        <v>8036</v>
      </c>
      <c r="I1736" s="16"/>
      <c r="J1736" s="16"/>
    </row>
    <row r="1737" spans="1:10">
      <c r="A1737" s="16">
        <v>8337</v>
      </c>
      <c r="B1737" s="16" t="s">
        <v>5211</v>
      </c>
      <c r="C1737" s="16">
        <v>100.74</v>
      </c>
      <c r="D1737" s="15">
        <v>100.5</v>
      </c>
      <c r="E1737" s="16">
        <v>101.47</v>
      </c>
      <c r="F1737" s="16">
        <v>100.04</v>
      </c>
      <c r="G1737" s="16">
        <v>16172</v>
      </c>
      <c r="H1737" s="16" t="s">
        <v>8385</v>
      </c>
      <c r="I1737" s="16"/>
      <c r="J1737" s="16"/>
    </row>
    <row r="1738" spans="1:10">
      <c r="A1738" s="16">
        <v>8339</v>
      </c>
      <c r="B1738" s="16" t="s">
        <v>2354</v>
      </c>
      <c r="C1738" s="16" t="e">
        <v>#N/A</v>
      </c>
      <c r="D1738" s="15">
        <v>37.92</v>
      </c>
      <c r="E1738" s="16" t="e">
        <v>#N/A</v>
      </c>
      <c r="F1738" s="16" t="e">
        <v>#N/A</v>
      </c>
      <c r="G1738" s="16" t="e">
        <v>#N/A</v>
      </c>
      <c r="H1738" s="16" t="s">
        <v>8036</v>
      </c>
      <c r="I1738" s="16"/>
      <c r="J1738" s="16"/>
    </row>
    <row r="1739" spans="1:10">
      <c r="A1739" s="16">
        <v>8345</v>
      </c>
      <c r="B1739" s="16" t="s">
        <v>6158</v>
      </c>
      <c r="C1739" s="16">
        <v>14.1</v>
      </c>
      <c r="D1739" s="15">
        <v>14.05</v>
      </c>
      <c r="E1739" s="16">
        <v>14.15</v>
      </c>
      <c r="F1739" s="16">
        <v>14</v>
      </c>
      <c r="G1739" s="16">
        <v>19813</v>
      </c>
      <c r="H1739" s="16" t="s">
        <v>8035</v>
      </c>
      <c r="I1739" s="16"/>
      <c r="J1739" s="16"/>
    </row>
    <row r="1740" spans="1:10">
      <c r="A1740" s="16">
        <v>8349</v>
      </c>
      <c r="B1740" s="16" t="s">
        <v>2355</v>
      </c>
      <c r="C1740" s="16">
        <v>72.459999999999994</v>
      </c>
      <c r="D1740" s="15">
        <v>72.91</v>
      </c>
      <c r="E1740" s="16">
        <v>73.180000000000007</v>
      </c>
      <c r="F1740" s="16">
        <v>72.33</v>
      </c>
      <c r="G1740" s="16">
        <v>293351</v>
      </c>
      <c r="H1740" s="16" t="s">
        <v>8386</v>
      </c>
      <c r="I1740" s="16"/>
      <c r="J1740" s="16"/>
    </row>
    <row r="1741" spans="1:10">
      <c r="A1741" s="16">
        <v>8350</v>
      </c>
      <c r="B1741" s="16" t="s">
        <v>2356</v>
      </c>
      <c r="C1741" s="16">
        <v>15.55</v>
      </c>
      <c r="D1741" s="15">
        <v>15.78</v>
      </c>
      <c r="E1741" s="16">
        <v>15.795</v>
      </c>
      <c r="F1741" s="16">
        <v>15.55</v>
      </c>
      <c r="G1741" s="16">
        <v>146469</v>
      </c>
      <c r="H1741" s="16" t="s">
        <v>8386</v>
      </c>
      <c r="I1741" s="16"/>
      <c r="J1741" s="16"/>
    </row>
    <row r="1742" spans="1:10">
      <c r="A1742" s="16">
        <v>8352</v>
      </c>
      <c r="B1742" s="16" t="s">
        <v>5997</v>
      </c>
      <c r="C1742" s="16">
        <v>34.4</v>
      </c>
      <c r="D1742" s="15">
        <v>34.299999999999997</v>
      </c>
      <c r="E1742" s="16">
        <v>34.65</v>
      </c>
      <c r="F1742" s="16">
        <v>34.15</v>
      </c>
      <c r="G1742" s="16">
        <v>26877</v>
      </c>
      <c r="H1742" s="16" t="s">
        <v>8035</v>
      </c>
      <c r="I1742" s="16"/>
      <c r="J1742" s="16"/>
    </row>
    <row r="1743" spans="1:10">
      <c r="A1743" s="16">
        <v>8353</v>
      </c>
      <c r="B1743" s="16" t="s">
        <v>8394</v>
      </c>
      <c r="C1743" s="16" t="e">
        <v>#N/A</v>
      </c>
      <c r="D1743" s="15" t="e">
        <v>#N/A</v>
      </c>
      <c r="E1743" s="16" t="e">
        <v>#N/A</v>
      </c>
      <c r="F1743" s="16" t="e">
        <v>#N/A</v>
      </c>
      <c r="G1743" s="16" t="e">
        <v>#N/A</v>
      </c>
      <c r="H1743" s="16" t="s">
        <v>8035</v>
      </c>
      <c r="I1743" s="16"/>
      <c r="J1743" s="16"/>
    </row>
    <row r="1744" spans="1:10">
      <c r="A1744" s="16">
        <v>8355</v>
      </c>
      <c r="B1744" s="16" t="s">
        <v>2357</v>
      </c>
      <c r="C1744" s="16" t="e">
        <v>#N/A</v>
      </c>
      <c r="D1744" s="15">
        <v>55.36</v>
      </c>
      <c r="E1744" s="16" t="e">
        <v>#N/A</v>
      </c>
      <c r="F1744" s="16" t="e">
        <v>#N/A</v>
      </c>
      <c r="G1744" s="16" t="e">
        <v>#N/A</v>
      </c>
      <c r="H1744" s="16" t="s">
        <v>8035</v>
      </c>
      <c r="I1744" s="16"/>
      <c r="J1744" s="16"/>
    </row>
    <row r="1745" spans="1:10">
      <c r="A1745" s="16">
        <v>8358</v>
      </c>
      <c r="B1745" s="16" t="s">
        <v>5214</v>
      </c>
      <c r="C1745" s="16" t="e">
        <v>#N/A</v>
      </c>
      <c r="D1745" s="15">
        <v>15.05</v>
      </c>
      <c r="E1745" s="16" t="e">
        <v>#N/A</v>
      </c>
      <c r="F1745" s="16" t="e">
        <v>#N/A</v>
      </c>
      <c r="G1745" s="16" t="e">
        <v>#N/A</v>
      </c>
      <c r="H1745" s="16" t="s">
        <v>8035</v>
      </c>
      <c r="I1745" s="16"/>
      <c r="J1745" s="16"/>
    </row>
    <row r="1746" spans="1:10">
      <c r="A1746" s="16">
        <v>8359</v>
      </c>
      <c r="B1746" s="16" t="s">
        <v>5452</v>
      </c>
      <c r="C1746" s="16" t="e">
        <v>#N/A</v>
      </c>
      <c r="D1746" s="15">
        <v>17.420000000000002</v>
      </c>
      <c r="E1746" s="16" t="e">
        <v>#N/A</v>
      </c>
      <c r="F1746" s="16" t="e">
        <v>#N/A</v>
      </c>
      <c r="G1746" s="16" t="e">
        <v>#N/A</v>
      </c>
      <c r="H1746" s="16" t="s">
        <v>8035</v>
      </c>
      <c r="I1746" s="16"/>
      <c r="J1746" s="16"/>
    </row>
    <row r="1747" spans="1:10">
      <c r="A1747" s="16">
        <v>8362</v>
      </c>
      <c r="B1747" s="16" t="s">
        <v>6406</v>
      </c>
      <c r="C1747" s="16" t="e">
        <v>#N/A</v>
      </c>
      <c r="D1747" s="15">
        <v>6.42</v>
      </c>
      <c r="E1747" s="16" t="e">
        <v>#N/A</v>
      </c>
      <c r="F1747" s="16" t="e">
        <v>#N/A</v>
      </c>
      <c r="G1747" s="16" t="e">
        <v>#N/A</v>
      </c>
      <c r="H1747" s="16" t="s">
        <v>8036</v>
      </c>
      <c r="I1747" s="16"/>
      <c r="J1747" s="16"/>
    </row>
    <row r="1748" spans="1:10">
      <c r="A1748" s="16">
        <v>8364</v>
      </c>
      <c r="B1748" s="16" t="s">
        <v>2358</v>
      </c>
      <c r="C1748" s="16" t="e">
        <v>#N/A</v>
      </c>
      <c r="D1748" s="15">
        <v>14.7</v>
      </c>
      <c r="E1748" s="16" t="e">
        <v>#N/A</v>
      </c>
      <c r="F1748" s="16" t="e">
        <v>#N/A</v>
      </c>
      <c r="G1748" s="16" t="e">
        <v>#N/A</v>
      </c>
      <c r="H1748" s="16" t="s">
        <v>8035</v>
      </c>
      <c r="I1748" s="16"/>
      <c r="J1748" s="16"/>
    </row>
    <row r="1749" spans="1:10">
      <c r="A1749" s="16">
        <v>8367</v>
      </c>
      <c r="B1749" s="16" t="s">
        <v>2359</v>
      </c>
      <c r="C1749" s="16">
        <v>54.25</v>
      </c>
      <c r="D1749" s="15">
        <v>54.09</v>
      </c>
      <c r="E1749" s="16">
        <v>54.25</v>
      </c>
      <c r="F1749" s="16">
        <v>53.2</v>
      </c>
      <c r="G1749" s="16">
        <v>353587</v>
      </c>
      <c r="H1749" s="16" t="s">
        <v>8386</v>
      </c>
      <c r="I1749" s="16"/>
      <c r="J1749" s="16"/>
    </row>
    <row r="1750" spans="1:10">
      <c r="A1750" s="16">
        <v>8368</v>
      </c>
      <c r="B1750" s="16" t="s">
        <v>2360</v>
      </c>
      <c r="C1750" s="16" t="e">
        <v>#N/A</v>
      </c>
      <c r="D1750" s="15">
        <v>33.72</v>
      </c>
      <c r="E1750" s="16" t="e">
        <v>#N/A</v>
      </c>
      <c r="F1750" s="16" t="e">
        <v>#N/A</v>
      </c>
      <c r="G1750" s="16" t="e">
        <v>#N/A</v>
      </c>
      <c r="H1750" s="16" t="s">
        <v>8385</v>
      </c>
      <c r="I1750" s="16"/>
      <c r="J1750" s="16"/>
    </row>
    <row r="1751" spans="1:10">
      <c r="A1751" s="16">
        <v>8369</v>
      </c>
      <c r="B1751" s="16" t="s">
        <v>5157</v>
      </c>
      <c r="C1751" s="16" t="e">
        <v>#N/A</v>
      </c>
      <c r="D1751" s="15">
        <v>13.95</v>
      </c>
      <c r="E1751" s="16" t="e">
        <v>#N/A</v>
      </c>
      <c r="F1751" s="16" t="e">
        <v>#N/A</v>
      </c>
      <c r="G1751" s="16" t="e">
        <v>#N/A</v>
      </c>
      <c r="H1751" s="16" t="s">
        <v>8036</v>
      </c>
      <c r="I1751" s="16"/>
      <c r="J1751" s="16"/>
    </row>
    <row r="1752" spans="1:10">
      <c r="A1752" s="16">
        <v>8370</v>
      </c>
      <c r="B1752" s="16" t="s">
        <v>6019</v>
      </c>
      <c r="C1752" s="16" t="e">
        <v>#N/A</v>
      </c>
      <c r="D1752" s="15">
        <v>19.25</v>
      </c>
      <c r="E1752" s="16" t="e">
        <v>#N/A</v>
      </c>
      <c r="F1752" s="16" t="e">
        <v>#N/A</v>
      </c>
      <c r="G1752" s="16" t="e">
        <v>#N/A</v>
      </c>
      <c r="H1752" s="16" t="s">
        <v>8035</v>
      </c>
      <c r="I1752" s="16"/>
      <c r="J1752" s="16"/>
    </row>
    <row r="1753" spans="1:10">
      <c r="A1753" s="16">
        <v>8372</v>
      </c>
      <c r="B1753" s="16" t="s">
        <v>5771</v>
      </c>
      <c r="C1753" s="16">
        <v>25.15</v>
      </c>
      <c r="D1753" s="15">
        <v>25.5</v>
      </c>
      <c r="E1753" s="16">
        <v>25.65</v>
      </c>
      <c r="F1753" s="16">
        <v>25.05</v>
      </c>
      <c r="G1753" s="16">
        <v>40509</v>
      </c>
      <c r="H1753" s="16" t="s">
        <v>8035</v>
      </c>
      <c r="I1753" s="16"/>
      <c r="J1753" s="16"/>
    </row>
    <row r="1754" spans="1:10">
      <c r="A1754" s="16">
        <v>8374</v>
      </c>
      <c r="B1754" s="16" t="s">
        <v>5160</v>
      </c>
      <c r="C1754" s="16">
        <v>4</v>
      </c>
      <c r="D1754" s="15">
        <v>4.2</v>
      </c>
      <c r="E1754" s="16">
        <v>4.2</v>
      </c>
      <c r="F1754" s="16">
        <v>4</v>
      </c>
      <c r="G1754" s="16">
        <v>16072</v>
      </c>
      <c r="H1754" s="16" t="s">
        <v>8036</v>
      </c>
      <c r="I1754" s="16"/>
      <c r="J1754" s="16"/>
    </row>
    <row r="1755" spans="1:10">
      <c r="A1755" s="16">
        <v>8377</v>
      </c>
      <c r="B1755" s="16" t="s">
        <v>5598</v>
      </c>
      <c r="C1755" s="16" t="e">
        <v>#N/A</v>
      </c>
      <c r="D1755" s="15">
        <v>4.74</v>
      </c>
      <c r="E1755" s="16" t="e">
        <v>#N/A</v>
      </c>
      <c r="F1755" s="16" t="e">
        <v>#N/A</v>
      </c>
      <c r="G1755" s="16" t="e">
        <v>#N/A</v>
      </c>
      <c r="H1755" s="16" t="s">
        <v>8036</v>
      </c>
      <c r="I1755" s="16"/>
      <c r="J1755" s="16"/>
    </row>
    <row r="1756" spans="1:10">
      <c r="A1756" s="16">
        <v>8378</v>
      </c>
      <c r="B1756" s="16" t="s">
        <v>2361</v>
      </c>
      <c r="C1756" s="16">
        <v>13.88</v>
      </c>
      <c r="D1756" s="15">
        <v>13.78</v>
      </c>
      <c r="E1756" s="16">
        <v>13.95</v>
      </c>
      <c r="F1756" s="16">
        <v>13.73</v>
      </c>
      <c r="G1756" s="16">
        <v>644989</v>
      </c>
      <c r="H1756" s="16" t="s">
        <v>8035</v>
      </c>
      <c r="I1756" s="16"/>
      <c r="J1756" s="16"/>
    </row>
    <row r="1757" spans="1:10">
      <c r="A1757" s="16">
        <v>8381</v>
      </c>
      <c r="B1757" s="16" t="s">
        <v>2362</v>
      </c>
      <c r="C1757" s="16">
        <v>181</v>
      </c>
      <c r="D1757" s="15">
        <v>182.16</v>
      </c>
      <c r="E1757" s="16">
        <v>182.82</v>
      </c>
      <c r="F1757" s="16">
        <v>181</v>
      </c>
      <c r="G1757" s="16">
        <v>141114</v>
      </c>
      <c r="H1757" s="16" t="s">
        <v>8036</v>
      </c>
      <c r="I1757" s="16"/>
      <c r="J1757" s="16"/>
    </row>
    <row r="1758" spans="1:10">
      <c r="A1758" s="16">
        <v>8385</v>
      </c>
      <c r="B1758" s="16" t="s">
        <v>2363</v>
      </c>
      <c r="C1758" s="16">
        <v>58.3</v>
      </c>
      <c r="D1758" s="15">
        <v>57.9</v>
      </c>
      <c r="E1758" s="16">
        <v>58.3</v>
      </c>
      <c r="F1758" s="16">
        <v>57.55</v>
      </c>
      <c r="G1758" s="16">
        <v>38334</v>
      </c>
      <c r="H1758" s="16" t="s">
        <v>8035</v>
      </c>
      <c r="I1758" s="16"/>
      <c r="J1758" s="16"/>
    </row>
    <row r="1759" spans="1:10">
      <c r="A1759" s="16">
        <v>8393</v>
      </c>
      <c r="B1759" s="16" t="s">
        <v>2364</v>
      </c>
      <c r="C1759" s="16">
        <v>29.75</v>
      </c>
      <c r="D1759" s="15">
        <v>30.61</v>
      </c>
      <c r="E1759" s="16">
        <v>30.67</v>
      </c>
      <c r="F1759" s="16">
        <v>29.75</v>
      </c>
      <c r="G1759" s="16">
        <v>124765</v>
      </c>
      <c r="H1759" s="16" t="s">
        <v>8385</v>
      </c>
      <c r="I1759" s="16"/>
      <c r="J1759" s="16"/>
    </row>
    <row r="1760" spans="1:10">
      <c r="A1760" s="16">
        <v>8394</v>
      </c>
      <c r="B1760" s="16" t="s">
        <v>5163</v>
      </c>
      <c r="C1760" s="16" t="e">
        <v>#N/A</v>
      </c>
      <c r="D1760" s="15">
        <v>83.1</v>
      </c>
      <c r="E1760" s="16" t="e">
        <v>#N/A</v>
      </c>
      <c r="F1760" s="16" t="e">
        <v>#N/A</v>
      </c>
      <c r="G1760" s="16" t="e">
        <v>#N/A</v>
      </c>
      <c r="H1760" s="16" t="s">
        <v>8036</v>
      </c>
      <c r="I1760" s="16"/>
      <c r="J1760" s="16"/>
    </row>
    <row r="1761" spans="1:10">
      <c r="A1761" s="16">
        <v>8395</v>
      </c>
      <c r="B1761" s="16" t="s">
        <v>5164</v>
      </c>
      <c r="C1761" s="16">
        <v>9.32</v>
      </c>
      <c r="D1761" s="15">
        <v>9.2899999999999991</v>
      </c>
      <c r="E1761" s="16">
        <v>9.34</v>
      </c>
      <c r="F1761" s="16">
        <v>9.2550000000000008</v>
      </c>
      <c r="G1761" s="16">
        <v>303302</v>
      </c>
      <c r="H1761" s="16" t="s">
        <v>8035</v>
      </c>
      <c r="I1761" s="16"/>
      <c r="J1761" s="16"/>
    </row>
    <row r="1762" spans="1:10">
      <c r="A1762" s="16">
        <v>8396</v>
      </c>
      <c r="B1762" s="16" t="s">
        <v>5953</v>
      </c>
      <c r="C1762" s="16" t="e">
        <v>#N/A</v>
      </c>
      <c r="D1762" s="15">
        <v>0.84799999999999998</v>
      </c>
      <c r="E1762" s="16" t="e">
        <v>#N/A</v>
      </c>
      <c r="F1762" s="16" t="e">
        <v>#N/A</v>
      </c>
      <c r="G1762" s="16" t="e">
        <v>#N/A</v>
      </c>
      <c r="H1762" s="16" t="s">
        <v>8035</v>
      </c>
      <c r="I1762" s="16"/>
      <c r="J1762" s="16"/>
    </row>
    <row r="1763" spans="1:10">
      <c r="A1763" s="16">
        <v>8399</v>
      </c>
      <c r="B1763" s="16" t="s">
        <v>2365</v>
      </c>
      <c r="C1763" s="16" t="e">
        <v>#N/A</v>
      </c>
      <c r="D1763" s="15">
        <v>47.49</v>
      </c>
      <c r="E1763" s="16" t="e">
        <v>#N/A</v>
      </c>
      <c r="F1763" s="16" t="e">
        <v>#N/A</v>
      </c>
      <c r="G1763" s="16" t="e">
        <v>#N/A</v>
      </c>
      <c r="H1763" s="16" t="s">
        <v>8036</v>
      </c>
      <c r="I1763" s="16"/>
      <c r="J1763" s="16"/>
    </row>
    <row r="1764" spans="1:10">
      <c r="A1764" s="16">
        <v>8400</v>
      </c>
      <c r="B1764" s="16" t="s">
        <v>2366</v>
      </c>
      <c r="C1764" s="16" t="e">
        <v>#N/A</v>
      </c>
      <c r="D1764" s="15">
        <v>62.2</v>
      </c>
      <c r="E1764" s="16" t="e">
        <v>#N/A</v>
      </c>
      <c r="F1764" s="16" t="e">
        <v>#N/A</v>
      </c>
      <c r="G1764" s="16" t="e">
        <v>#N/A</v>
      </c>
      <c r="H1764" s="16" t="s">
        <v>8036</v>
      </c>
      <c r="I1764" s="16"/>
      <c r="J1764" s="16"/>
    </row>
    <row r="1765" spans="1:10">
      <c r="A1765" s="16">
        <v>8402</v>
      </c>
      <c r="B1765" s="16" t="s">
        <v>2367</v>
      </c>
      <c r="C1765" s="16" t="e">
        <v>#N/A</v>
      </c>
      <c r="D1765" s="15">
        <v>45.55</v>
      </c>
      <c r="E1765" s="16" t="e">
        <v>#N/A</v>
      </c>
      <c r="F1765" s="16" t="e">
        <v>#N/A</v>
      </c>
      <c r="G1765" s="16" t="e">
        <v>#N/A</v>
      </c>
      <c r="H1765" s="16" t="s">
        <v>8035</v>
      </c>
      <c r="I1765" s="16"/>
      <c r="J1765" s="16"/>
    </row>
    <row r="1766" spans="1:10">
      <c r="A1766" s="16">
        <v>8403</v>
      </c>
      <c r="B1766" s="16" t="s">
        <v>4808</v>
      </c>
      <c r="C1766" s="16" t="e">
        <v>#N/A</v>
      </c>
      <c r="D1766" s="15">
        <v>60.27</v>
      </c>
      <c r="E1766" s="16" t="e">
        <v>#N/A</v>
      </c>
      <c r="F1766" s="16" t="e">
        <v>#N/A</v>
      </c>
      <c r="G1766" s="16" t="e">
        <v>#N/A</v>
      </c>
      <c r="H1766" s="16" t="s">
        <v>8036</v>
      </c>
      <c r="I1766" s="16"/>
      <c r="J1766" s="16"/>
    </row>
    <row r="1767" spans="1:10">
      <c r="A1767" s="16">
        <v>8405</v>
      </c>
      <c r="B1767" s="16" t="s">
        <v>5167</v>
      </c>
      <c r="C1767" s="16" t="e">
        <v>#N/A</v>
      </c>
      <c r="D1767" s="15">
        <v>39.909999999999997</v>
      </c>
      <c r="E1767" s="16" t="e">
        <v>#N/A</v>
      </c>
      <c r="F1767" s="16" t="e">
        <v>#N/A</v>
      </c>
      <c r="G1767" s="16" t="e">
        <v>#N/A</v>
      </c>
      <c r="H1767" s="16" t="s">
        <v>8036</v>
      </c>
      <c r="I1767" s="16"/>
      <c r="J1767" s="16"/>
    </row>
    <row r="1768" spans="1:10">
      <c r="A1768" s="16">
        <v>8406</v>
      </c>
      <c r="B1768" s="16" t="s">
        <v>5205</v>
      </c>
      <c r="C1768" s="16">
        <v>19.45</v>
      </c>
      <c r="D1768" s="15">
        <v>19.649999999999999</v>
      </c>
      <c r="E1768" s="16">
        <v>19.7</v>
      </c>
      <c r="F1768" s="16">
        <v>19.350000000000001</v>
      </c>
      <c r="G1768" s="16">
        <v>63306</v>
      </c>
      <c r="H1768" s="16" t="s">
        <v>8035</v>
      </c>
      <c r="I1768" s="16"/>
      <c r="J1768" s="16"/>
    </row>
    <row r="1769" spans="1:10">
      <c r="A1769" s="16">
        <v>8409</v>
      </c>
      <c r="B1769" s="16" t="s">
        <v>2368</v>
      </c>
      <c r="C1769" s="16" t="e">
        <v>#N/A</v>
      </c>
      <c r="D1769" s="15">
        <v>83.26</v>
      </c>
      <c r="E1769" s="16" t="e">
        <v>#N/A</v>
      </c>
      <c r="F1769" s="16" t="e">
        <v>#N/A</v>
      </c>
      <c r="G1769" s="16" t="e">
        <v>#N/A</v>
      </c>
      <c r="H1769" s="16" t="s">
        <v>8035</v>
      </c>
      <c r="I1769" s="16"/>
      <c r="J1769" s="16"/>
    </row>
    <row r="1770" spans="1:10">
      <c r="A1770" s="16">
        <v>8410</v>
      </c>
      <c r="B1770" s="16" t="s">
        <v>2369</v>
      </c>
      <c r="C1770" s="16">
        <v>5.2</v>
      </c>
      <c r="D1770" s="15">
        <v>5.15</v>
      </c>
      <c r="E1770" s="16">
        <v>5.2</v>
      </c>
      <c r="F1770" s="16">
        <v>5.125</v>
      </c>
      <c r="G1770" s="16">
        <v>55625</v>
      </c>
      <c r="H1770" s="16" t="s">
        <v>8036</v>
      </c>
      <c r="I1770" s="16"/>
      <c r="J1770" s="16"/>
    </row>
    <row r="1771" spans="1:10">
      <c r="A1771" s="16">
        <v>8411</v>
      </c>
      <c r="B1771" s="16" t="s">
        <v>5228</v>
      </c>
      <c r="C1771" s="16">
        <v>13.05</v>
      </c>
      <c r="D1771" s="15">
        <v>13.14</v>
      </c>
      <c r="E1771" s="16">
        <v>13.23</v>
      </c>
      <c r="F1771" s="16">
        <v>12.92</v>
      </c>
      <c r="G1771" s="16">
        <v>572462</v>
      </c>
      <c r="H1771" s="16" t="s">
        <v>8036</v>
      </c>
      <c r="I1771" s="16"/>
      <c r="J1771" s="16"/>
    </row>
    <row r="1772" spans="1:10">
      <c r="A1772" s="16">
        <v>8414</v>
      </c>
      <c r="B1772" s="16" t="s">
        <v>2370</v>
      </c>
      <c r="C1772" s="16">
        <v>42.5</v>
      </c>
      <c r="D1772" s="15">
        <v>42.08</v>
      </c>
      <c r="E1772" s="16">
        <v>42.55</v>
      </c>
      <c r="F1772" s="16">
        <v>41.43</v>
      </c>
      <c r="G1772" s="16">
        <v>26604</v>
      </c>
      <c r="H1772" s="16" t="s">
        <v>8385</v>
      </c>
      <c r="I1772" s="16"/>
      <c r="J1772" s="16"/>
    </row>
    <row r="1773" spans="1:10">
      <c r="A1773" s="16">
        <v>8416</v>
      </c>
      <c r="B1773" s="16" t="s">
        <v>2371</v>
      </c>
      <c r="C1773" s="16" t="e">
        <v>#N/A</v>
      </c>
      <c r="D1773" s="15">
        <v>49.61</v>
      </c>
      <c r="E1773" s="16" t="e">
        <v>#N/A</v>
      </c>
      <c r="F1773" s="16" t="e">
        <v>#N/A</v>
      </c>
      <c r="G1773" s="16" t="e">
        <v>#N/A</v>
      </c>
      <c r="H1773" s="16" t="s">
        <v>8035</v>
      </c>
      <c r="I1773" s="16"/>
      <c r="J1773" s="16"/>
    </row>
    <row r="1774" spans="1:10">
      <c r="A1774" s="16">
        <v>8422</v>
      </c>
      <c r="B1774" s="16" t="s">
        <v>5925</v>
      </c>
      <c r="C1774" s="16">
        <v>11.78</v>
      </c>
      <c r="D1774" s="15">
        <v>12.25</v>
      </c>
      <c r="E1774" s="16">
        <v>12.37</v>
      </c>
      <c r="F1774" s="16">
        <v>11.67</v>
      </c>
      <c r="G1774" s="16">
        <v>322437</v>
      </c>
      <c r="H1774" s="16" t="s">
        <v>8035</v>
      </c>
      <c r="I1774" s="16"/>
      <c r="J1774" s="16"/>
    </row>
    <row r="1775" spans="1:10">
      <c r="A1775" s="16">
        <v>8426</v>
      </c>
      <c r="B1775" s="16" t="s">
        <v>5156</v>
      </c>
      <c r="C1775" s="16">
        <v>46.5</v>
      </c>
      <c r="D1775" s="15">
        <v>46.45</v>
      </c>
      <c r="E1775" s="16">
        <v>46.85</v>
      </c>
      <c r="F1775" s="16">
        <v>44.75</v>
      </c>
      <c r="G1775" s="16">
        <v>128436</v>
      </c>
      <c r="H1775" s="16" t="s">
        <v>8035</v>
      </c>
      <c r="I1775" s="16"/>
      <c r="J1775" s="16"/>
    </row>
    <row r="1776" spans="1:10">
      <c r="A1776" s="16">
        <v>8428</v>
      </c>
      <c r="B1776" s="16" t="s">
        <v>2372</v>
      </c>
      <c r="C1776" s="16" t="e">
        <v>#N/A</v>
      </c>
      <c r="D1776" s="15">
        <v>115.67</v>
      </c>
      <c r="E1776" s="16" t="e">
        <v>#N/A</v>
      </c>
      <c r="F1776" s="16" t="e">
        <v>#N/A</v>
      </c>
      <c r="G1776" s="16" t="e">
        <v>#N/A</v>
      </c>
      <c r="H1776" s="16" t="s">
        <v>8036</v>
      </c>
      <c r="I1776" s="16"/>
      <c r="J1776" s="16"/>
    </row>
    <row r="1777" spans="1:10">
      <c r="A1777" s="16">
        <v>8432</v>
      </c>
      <c r="B1777" s="16" t="s">
        <v>2373</v>
      </c>
      <c r="C1777" s="16" t="e">
        <v>#N/A</v>
      </c>
      <c r="D1777" s="15">
        <v>25.29</v>
      </c>
      <c r="E1777" s="16" t="e">
        <v>#N/A</v>
      </c>
      <c r="F1777" s="16" t="e">
        <v>#N/A</v>
      </c>
      <c r="G1777" s="16" t="e">
        <v>#N/A</v>
      </c>
      <c r="H1777" s="16" t="s">
        <v>8036</v>
      </c>
      <c r="I1777" s="16"/>
      <c r="J1777" s="16"/>
    </row>
    <row r="1778" spans="1:10">
      <c r="A1778" s="16">
        <v>8433</v>
      </c>
      <c r="B1778" s="16" t="s">
        <v>5171</v>
      </c>
      <c r="C1778" s="16" t="e">
        <v>#N/A</v>
      </c>
      <c r="D1778" s="15">
        <v>10.9</v>
      </c>
      <c r="E1778" s="16" t="e">
        <v>#N/A</v>
      </c>
      <c r="F1778" s="16" t="e">
        <v>#N/A</v>
      </c>
      <c r="G1778" s="16" t="e">
        <v>#N/A</v>
      </c>
      <c r="H1778" s="16" t="s">
        <v>8036</v>
      </c>
      <c r="I1778" s="16"/>
      <c r="J1778" s="16"/>
    </row>
    <row r="1779" spans="1:10">
      <c r="A1779" s="16">
        <v>8434</v>
      </c>
      <c r="B1779" s="16" t="s">
        <v>5233</v>
      </c>
      <c r="C1779" s="16">
        <v>1.23</v>
      </c>
      <c r="D1779" s="15">
        <v>1.24</v>
      </c>
      <c r="E1779" s="16">
        <v>1.27</v>
      </c>
      <c r="F1779" s="16">
        <v>1.23</v>
      </c>
      <c r="G1779" s="16">
        <v>135255</v>
      </c>
      <c r="H1779" s="16" t="s">
        <v>8036</v>
      </c>
      <c r="I1779" s="16"/>
      <c r="J1779" s="16"/>
    </row>
    <row r="1780" spans="1:10">
      <c r="A1780" s="16">
        <v>8435</v>
      </c>
      <c r="B1780" s="16" t="s">
        <v>2374</v>
      </c>
      <c r="C1780" s="16" t="e">
        <v>#N/A</v>
      </c>
      <c r="D1780" s="15">
        <v>114.26</v>
      </c>
      <c r="E1780" s="16" t="e">
        <v>#N/A</v>
      </c>
      <c r="F1780" s="16" t="e">
        <v>#N/A</v>
      </c>
      <c r="G1780" s="16" t="e">
        <v>#N/A</v>
      </c>
      <c r="H1780" s="16" t="s">
        <v>8036</v>
      </c>
      <c r="I1780" s="16"/>
      <c r="J1780" s="16"/>
    </row>
    <row r="1781" spans="1:10">
      <c r="A1781" s="16">
        <v>8436</v>
      </c>
      <c r="B1781" s="16" t="s">
        <v>5172</v>
      </c>
      <c r="C1781" s="16" t="e">
        <v>#N/A</v>
      </c>
      <c r="D1781" s="15">
        <v>15.06</v>
      </c>
      <c r="E1781" s="16" t="e">
        <v>#N/A</v>
      </c>
      <c r="F1781" s="16" t="e">
        <v>#N/A</v>
      </c>
      <c r="G1781" s="16" t="e">
        <v>#N/A</v>
      </c>
      <c r="H1781" s="16" t="s">
        <v>8036</v>
      </c>
      <c r="I1781" s="16"/>
      <c r="J1781" s="16"/>
    </row>
    <row r="1782" spans="1:10">
      <c r="A1782" s="16">
        <v>8437</v>
      </c>
      <c r="B1782" s="16" t="s">
        <v>2375</v>
      </c>
      <c r="C1782" s="16" t="e">
        <v>#N/A</v>
      </c>
      <c r="D1782" s="15">
        <v>192.12</v>
      </c>
      <c r="E1782" s="16" t="e">
        <v>#N/A</v>
      </c>
      <c r="F1782" s="16" t="e">
        <v>#N/A</v>
      </c>
      <c r="G1782" s="16" t="e">
        <v>#N/A</v>
      </c>
      <c r="H1782" s="16" t="s">
        <v>8385</v>
      </c>
      <c r="I1782" s="16"/>
      <c r="J1782" s="16"/>
    </row>
    <row r="1783" spans="1:10">
      <c r="A1783" s="16">
        <v>8439</v>
      </c>
      <c r="B1783" s="16" t="s">
        <v>2376</v>
      </c>
      <c r="C1783" s="16">
        <v>59.96</v>
      </c>
      <c r="D1783" s="15">
        <v>60</v>
      </c>
      <c r="E1783" s="16">
        <v>60.07</v>
      </c>
      <c r="F1783" s="16">
        <v>59.34</v>
      </c>
      <c r="G1783" s="16">
        <v>163164</v>
      </c>
      <c r="H1783" s="16" t="s">
        <v>8036</v>
      </c>
      <c r="I1783" s="16"/>
      <c r="J1783" s="16"/>
    </row>
    <row r="1784" spans="1:10">
      <c r="A1784" s="16">
        <v>8442</v>
      </c>
      <c r="B1784" s="16" t="s">
        <v>5174</v>
      </c>
      <c r="C1784" s="16" t="e">
        <v>#N/A</v>
      </c>
      <c r="D1784" s="15">
        <v>58.98</v>
      </c>
      <c r="E1784" s="16" t="e">
        <v>#N/A</v>
      </c>
      <c r="F1784" s="16" t="e">
        <v>#N/A</v>
      </c>
      <c r="G1784" s="16" t="e">
        <v>#N/A</v>
      </c>
      <c r="H1784" s="16" t="s">
        <v>8036</v>
      </c>
      <c r="I1784" s="16"/>
      <c r="J1784" s="16"/>
    </row>
    <row r="1785" spans="1:10">
      <c r="A1785" s="16">
        <v>8443</v>
      </c>
      <c r="B1785" s="16" t="s">
        <v>6126</v>
      </c>
      <c r="C1785" s="16">
        <v>18.05</v>
      </c>
      <c r="D1785" s="15">
        <v>17.75</v>
      </c>
      <c r="E1785" s="16">
        <v>18.100000000000001</v>
      </c>
      <c r="F1785" s="16">
        <v>17.600000000000001</v>
      </c>
      <c r="G1785" s="16">
        <v>48838</v>
      </c>
      <c r="H1785" s="16" t="s">
        <v>8386</v>
      </c>
      <c r="I1785" s="16"/>
      <c r="J1785" s="16"/>
    </row>
    <row r="1786" spans="1:10">
      <c r="A1786" s="16">
        <v>8444</v>
      </c>
      <c r="B1786" s="16" t="s">
        <v>2377</v>
      </c>
      <c r="C1786" s="16">
        <v>91.5</v>
      </c>
      <c r="D1786" s="15">
        <v>91.86</v>
      </c>
      <c r="E1786" s="16">
        <v>92.61</v>
      </c>
      <c r="F1786" s="16">
        <v>90.43</v>
      </c>
      <c r="G1786" s="16">
        <v>142131</v>
      </c>
      <c r="H1786" s="16" t="s">
        <v>8385</v>
      </c>
      <c r="I1786" s="16"/>
      <c r="J1786" s="16"/>
    </row>
    <row r="1787" spans="1:10">
      <c r="A1787" s="16">
        <v>8445</v>
      </c>
      <c r="B1787" s="16" t="s">
        <v>2378</v>
      </c>
      <c r="C1787" s="16" t="e">
        <v>#N/A</v>
      </c>
      <c r="D1787" s="15">
        <v>70.27</v>
      </c>
      <c r="E1787" s="16" t="e">
        <v>#N/A</v>
      </c>
      <c r="F1787" s="16" t="e">
        <v>#N/A</v>
      </c>
      <c r="G1787" s="16" t="e">
        <v>#N/A</v>
      </c>
      <c r="H1787" s="16" t="s">
        <v>8036</v>
      </c>
      <c r="I1787" s="16"/>
      <c r="J1787" s="16"/>
    </row>
    <row r="1788" spans="1:10">
      <c r="A1788" s="16">
        <v>8446</v>
      </c>
      <c r="B1788" s="16" t="s">
        <v>2379</v>
      </c>
      <c r="C1788" s="16">
        <v>34.54</v>
      </c>
      <c r="D1788" s="15">
        <v>34.130000000000003</v>
      </c>
      <c r="E1788" s="16">
        <v>34.56</v>
      </c>
      <c r="F1788" s="16">
        <v>34.03</v>
      </c>
      <c r="G1788" s="16">
        <v>208899</v>
      </c>
      <c r="H1788" s="16" t="s">
        <v>8036</v>
      </c>
      <c r="I1788" s="16"/>
      <c r="J1788" s="16"/>
    </row>
    <row r="1789" spans="1:10">
      <c r="A1789" s="16">
        <v>8447</v>
      </c>
      <c r="B1789" s="16" t="s">
        <v>5239</v>
      </c>
      <c r="C1789" s="16">
        <v>2.25</v>
      </c>
      <c r="D1789" s="15">
        <v>2.25</v>
      </c>
      <c r="E1789" s="16">
        <v>2.25</v>
      </c>
      <c r="F1789" s="16">
        <v>2.2000000000000002</v>
      </c>
      <c r="G1789" s="16">
        <v>14823</v>
      </c>
      <c r="H1789" s="16" t="s">
        <v>8036</v>
      </c>
      <c r="I1789" s="16"/>
      <c r="J1789" s="16"/>
    </row>
    <row r="1790" spans="1:10">
      <c r="A1790" s="16">
        <v>8451</v>
      </c>
      <c r="B1790" s="16" t="s">
        <v>5237</v>
      </c>
      <c r="C1790" s="16" t="e">
        <v>#N/A</v>
      </c>
      <c r="D1790" s="15">
        <v>42</v>
      </c>
      <c r="E1790" s="16" t="e">
        <v>#N/A</v>
      </c>
      <c r="F1790" s="16" t="e">
        <v>#N/A</v>
      </c>
      <c r="G1790" s="16" t="e">
        <v>#N/A</v>
      </c>
      <c r="H1790" s="16" t="s">
        <v>8035</v>
      </c>
      <c r="I1790" s="16"/>
      <c r="J1790" s="16"/>
    </row>
    <row r="1791" spans="1:10">
      <c r="A1791" s="16">
        <v>8452</v>
      </c>
      <c r="B1791" s="16" t="s">
        <v>6387</v>
      </c>
      <c r="C1791" s="16">
        <v>9.3699999999999992</v>
      </c>
      <c r="D1791" s="15">
        <v>9.5</v>
      </c>
      <c r="E1791" s="16">
        <v>9.5299999999999994</v>
      </c>
      <c r="F1791" s="16">
        <v>9.2899999999999991</v>
      </c>
      <c r="G1791" s="16">
        <v>81141</v>
      </c>
      <c r="H1791" s="16" t="s">
        <v>8036</v>
      </c>
      <c r="I1791" s="16"/>
      <c r="J1791" s="16"/>
    </row>
    <row r="1792" spans="1:10">
      <c r="A1792" s="16">
        <v>8455</v>
      </c>
      <c r="B1792" s="16" t="s">
        <v>5240</v>
      </c>
      <c r="C1792" s="16">
        <v>42.55</v>
      </c>
      <c r="D1792" s="15">
        <v>42.15</v>
      </c>
      <c r="E1792" s="16">
        <v>42.8</v>
      </c>
      <c r="F1792" s="16">
        <v>42.15</v>
      </c>
      <c r="G1792" s="16">
        <v>25708</v>
      </c>
      <c r="H1792" s="16" t="s">
        <v>8036</v>
      </c>
      <c r="I1792" s="16"/>
      <c r="J1792" s="16"/>
    </row>
    <row r="1793" spans="1:10">
      <c r="A1793" s="16">
        <v>8457</v>
      </c>
      <c r="B1793" s="16" t="s">
        <v>5180</v>
      </c>
      <c r="C1793" s="16">
        <v>23.95</v>
      </c>
      <c r="D1793" s="15">
        <v>23.89</v>
      </c>
      <c r="E1793" s="16">
        <v>24.2</v>
      </c>
      <c r="F1793" s="16">
        <v>23.78</v>
      </c>
      <c r="G1793" s="16">
        <v>93199</v>
      </c>
      <c r="H1793" s="16" t="s">
        <v>8036</v>
      </c>
      <c r="I1793" s="16"/>
      <c r="J1793" s="16"/>
    </row>
    <row r="1794" spans="1:10">
      <c r="A1794" s="16">
        <v>8465</v>
      </c>
      <c r="B1794" s="16" t="s">
        <v>5238</v>
      </c>
      <c r="C1794" s="16">
        <v>21.15</v>
      </c>
      <c r="D1794" s="15">
        <v>20.87</v>
      </c>
      <c r="E1794" s="16">
        <v>21.21</v>
      </c>
      <c r="F1794" s="16">
        <v>20.350000000000001</v>
      </c>
      <c r="G1794" s="16">
        <v>123583</v>
      </c>
      <c r="H1794" s="16" t="s">
        <v>8386</v>
      </c>
      <c r="I1794" s="16"/>
      <c r="J1794" s="16"/>
    </row>
    <row r="1795" spans="1:10">
      <c r="A1795" s="16">
        <v>8466</v>
      </c>
      <c r="B1795" s="16" t="s">
        <v>2380</v>
      </c>
      <c r="C1795" s="16">
        <v>0.49</v>
      </c>
      <c r="D1795" s="15">
        <v>0.47</v>
      </c>
      <c r="E1795" s="16">
        <v>0.49209999999999998</v>
      </c>
      <c r="F1795" s="16">
        <v>0.46</v>
      </c>
      <c r="G1795" s="16">
        <v>104231</v>
      </c>
      <c r="H1795" s="16" t="s">
        <v>8036</v>
      </c>
      <c r="I1795" s="16"/>
      <c r="J1795" s="16"/>
    </row>
    <row r="1796" spans="1:10">
      <c r="A1796" s="16">
        <v>8467</v>
      </c>
      <c r="B1796" s="16" t="s">
        <v>5181</v>
      </c>
      <c r="C1796" s="16">
        <v>63.33</v>
      </c>
      <c r="D1796" s="15">
        <v>63.39</v>
      </c>
      <c r="E1796" s="16">
        <v>63.74</v>
      </c>
      <c r="F1796" s="16">
        <v>63.13</v>
      </c>
      <c r="G1796" s="16">
        <v>104731</v>
      </c>
      <c r="H1796" s="16" t="s">
        <v>8036</v>
      </c>
      <c r="I1796" s="16"/>
      <c r="J1796" s="16"/>
    </row>
    <row r="1797" spans="1:10">
      <c r="A1797" s="16">
        <v>8473</v>
      </c>
      <c r="B1797" s="16" t="s">
        <v>2381</v>
      </c>
      <c r="C1797" s="16" t="e">
        <v>#N/A</v>
      </c>
      <c r="D1797" s="15">
        <v>16.5</v>
      </c>
      <c r="E1797" s="16" t="e">
        <v>#N/A</v>
      </c>
      <c r="F1797" s="16" t="e">
        <v>#N/A</v>
      </c>
      <c r="G1797" s="16" t="e">
        <v>#N/A</v>
      </c>
      <c r="H1797" s="16" t="s">
        <v>8035</v>
      </c>
      <c r="I1797" s="16"/>
      <c r="J1797" s="16"/>
    </row>
    <row r="1798" spans="1:10">
      <c r="A1798" s="16">
        <v>8474</v>
      </c>
      <c r="B1798" s="16" t="s">
        <v>4755</v>
      </c>
      <c r="C1798" s="16">
        <v>6.05</v>
      </c>
      <c r="D1798" s="15">
        <v>6</v>
      </c>
      <c r="E1798" s="16">
        <v>6.05</v>
      </c>
      <c r="F1798" s="16">
        <v>6</v>
      </c>
      <c r="G1798" s="16">
        <v>6696</v>
      </c>
      <c r="H1798" s="16" t="s">
        <v>8035</v>
      </c>
      <c r="I1798" s="16"/>
      <c r="J1798" s="16"/>
    </row>
    <row r="1799" spans="1:10">
      <c r="A1799" s="16">
        <v>8476</v>
      </c>
      <c r="B1799" s="16" t="s">
        <v>5184</v>
      </c>
      <c r="C1799" s="16">
        <v>6.78</v>
      </c>
      <c r="D1799" s="15">
        <v>6.73</v>
      </c>
      <c r="E1799" s="16">
        <v>6.9</v>
      </c>
      <c r="F1799" s="16">
        <v>6.46</v>
      </c>
      <c r="G1799" s="16">
        <v>271582</v>
      </c>
      <c r="H1799" s="16" t="s">
        <v>8035</v>
      </c>
      <c r="I1799" s="16"/>
      <c r="J1799" s="16"/>
    </row>
    <row r="1800" spans="1:10">
      <c r="A1800" s="16">
        <v>8479</v>
      </c>
      <c r="B1800" s="16" t="s">
        <v>5245</v>
      </c>
      <c r="C1800" s="16">
        <v>7.9</v>
      </c>
      <c r="D1800" s="15">
        <v>7.9</v>
      </c>
      <c r="E1800" s="16">
        <v>8</v>
      </c>
      <c r="F1800" s="16">
        <v>7.8</v>
      </c>
      <c r="G1800" s="16">
        <v>13215</v>
      </c>
      <c r="H1800" s="16" t="s">
        <v>8386</v>
      </c>
      <c r="I1800" s="16"/>
      <c r="J1800" s="16"/>
    </row>
    <row r="1801" spans="1:10">
      <c r="A1801" s="16">
        <v>8481</v>
      </c>
      <c r="B1801" s="16" t="s">
        <v>2382</v>
      </c>
      <c r="C1801" s="16">
        <v>12.99</v>
      </c>
      <c r="D1801" s="15">
        <v>12.94</v>
      </c>
      <c r="E1801" s="16">
        <v>13.13</v>
      </c>
      <c r="F1801" s="16">
        <v>12.83</v>
      </c>
      <c r="G1801" s="16">
        <v>127440</v>
      </c>
      <c r="H1801" s="16" t="s">
        <v>8036</v>
      </c>
      <c r="I1801" s="16"/>
      <c r="J1801" s="16"/>
    </row>
    <row r="1802" spans="1:10">
      <c r="A1802" s="16">
        <v>8483</v>
      </c>
      <c r="B1802" s="16" t="s">
        <v>2383</v>
      </c>
      <c r="C1802" s="16">
        <v>38.75</v>
      </c>
      <c r="D1802" s="15">
        <v>38.909999999999997</v>
      </c>
      <c r="E1802" s="16">
        <v>39.25</v>
      </c>
      <c r="F1802" s="16">
        <v>38.35</v>
      </c>
      <c r="G1802" s="16">
        <v>87170</v>
      </c>
      <c r="H1802" s="16" t="s">
        <v>8036</v>
      </c>
      <c r="I1802" s="16"/>
      <c r="J1802" s="16"/>
    </row>
    <row r="1803" spans="1:10">
      <c r="A1803" s="16">
        <v>8485</v>
      </c>
      <c r="B1803" s="16" t="s">
        <v>5162</v>
      </c>
      <c r="C1803" s="16">
        <v>2.0499999999999998</v>
      </c>
      <c r="D1803" s="15">
        <v>2.11</v>
      </c>
      <c r="E1803" s="16">
        <v>2.12</v>
      </c>
      <c r="F1803" s="16">
        <v>2.0390000000000001</v>
      </c>
      <c r="G1803" s="16">
        <v>253415</v>
      </c>
      <c r="H1803" s="16" t="s">
        <v>8036</v>
      </c>
      <c r="I1803" s="16"/>
      <c r="J1803" s="16"/>
    </row>
    <row r="1804" spans="1:10">
      <c r="A1804" s="16">
        <v>8488</v>
      </c>
      <c r="B1804" s="16" t="s">
        <v>5555</v>
      </c>
      <c r="C1804" s="16">
        <v>3.7</v>
      </c>
      <c r="D1804" s="15">
        <v>3.67</v>
      </c>
      <c r="E1804" s="16">
        <v>3.74</v>
      </c>
      <c r="F1804" s="16">
        <v>3.63</v>
      </c>
      <c r="G1804" s="16">
        <v>23062</v>
      </c>
      <c r="H1804" s="16" t="s">
        <v>8036</v>
      </c>
      <c r="I1804" s="16"/>
      <c r="J1804" s="16"/>
    </row>
    <row r="1805" spans="1:10">
      <c r="A1805" s="16">
        <v>8491</v>
      </c>
      <c r="B1805" s="16" t="s">
        <v>2384</v>
      </c>
      <c r="C1805" s="16">
        <v>57.42</v>
      </c>
      <c r="D1805" s="15">
        <v>56.89</v>
      </c>
      <c r="E1805" s="16">
        <v>57.54</v>
      </c>
      <c r="F1805" s="16">
        <v>56.89</v>
      </c>
      <c r="G1805" s="16">
        <v>99119</v>
      </c>
      <c r="H1805" s="16" t="s">
        <v>8036</v>
      </c>
      <c r="I1805" s="16"/>
      <c r="J1805" s="16"/>
    </row>
    <row r="1806" spans="1:10">
      <c r="A1806" s="16">
        <v>8492</v>
      </c>
      <c r="B1806" s="16" t="s">
        <v>2385</v>
      </c>
      <c r="C1806" s="16" t="e">
        <v>#N/A</v>
      </c>
      <c r="D1806" s="15">
        <v>25.32</v>
      </c>
      <c r="E1806" s="16" t="e">
        <v>#N/A</v>
      </c>
      <c r="F1806" s="16" t="e">
        <v>#N/A</v>
      </c>
      <c r="G1806" s="16" t="e">
        <v>#N/A</v>
      </c>
      <c r="H1806" s="16" t="s">
        <v>8036</v>
      </c>
      <c r="I1806" s="16"/>
      <c r="J1806" s="16"/>
    </row>
    <row r="1807" spans="1:10">
      <c r="A1807" s="16">
        <v>8493</v>
      </c>
      <c r="B1807" s="16" t="s">
        <v>6072</v>
      </c>
      <c r="C1807" s="16">
        <v>16.760000000000002</v>
      </c>
      <c r="D1807" s="15">
        <v>16.73</v>
      </c>
      <c r="E1807" s="16">
        <v>16.77</v>
      </c>
      <c r="F1807" s="16">
        <v>16.559999999999999</v>
      </c>
      <c r="G1807" s="16">
        <v>22319</v>
      </c>
      <c r="H1807" s="16" t="s">
        <v>8385</v>
      </c>
      <c r="I1807" s="16"/>
      <c r="J1807" s="16"/>
    </row>
    <row r="1808" spans="1:10">
      <c r="A1808" s="16">
        <v>8495</v>
      </c>
      <c r="B1808" s="16" t="s">
        <v>5187</v>
      </c>
      <c r="C1808" s="16">
        <v>13.95</v>
      </c>
      <c r="D1808" s="15">
        <v>14.45</v>
      </c>
      <c r="E1808" s="16">
        <v>14.6</v>
      </c>
      <c r="F1808" s="16">
        <v>13.95</v>
      </c>
      <c r="G1808" s="16">
        <v>2473</v>
      </c>
      <c r="H1808" s="16" t="s">
        <v>8035</v>
      </c>
      <c r="I1808" s="16"/>
      <c r="J1808" s="16"/>
    </row>
    <row r="1809" spans="1:10">
      <c r="A1809" s="16">
        <v>8496</v>
      </c>
      <c r="B1809" s="16" t="s">
        <v>4690</v>
      </c>
      <c r="C1809" s="16">
        <v>27.92</v>
      </c>
      <c r="D1809" s="15">
        <v>28.48</v>
      </c>
      <c r="E1809" s="16">
        <v>28.84</v>
      </c>
      <c r="F1809" s="16">
        <v>27.88</v>
      </c>
      <c r="G1809" s="16">
        <v>88417</v>
      </c>
      <c r="H1809" s="16" t="s">
        <v>8036</v>
      </c>
      <c r="I1809" s="16"/>
      <c r="J1809" s="16"/>
    </row>
    <row r="1810" spans="1:10">
      <c r="A1810" s="16">
        <v>8497</v>
      </c>
      <c r="B1810" s="16" t="s">
        <v>5145</v>
      </c>
      <c r="C1810" s="16">
        <v>34.979999999999997</v>
      </c>
      <c r="D1810" s="15">
        <v>34.61</v>
      </c>
      <c r="E1810" s="16">
        <v>35.17</v>
      </c>
      <c r="F1810" s="16">
        <v>34.35</v>
      </c>
      <c r="G1810" s="16">
        <v>5699</v>
      </c>
      <c r="H1810" s="16" t="s">
        <v>8385</v>
      </c>
      <c r="I1810" s="16"/>
      <c r="J1810" s="16"/>
    </row>
    <row r="1811" spans="1:10">
      <c r="A1811" s="16">
        <v>8499</v>
      </c>
      <c r="B1811" s="16" t="s">
        <v>4659</v>
      </c>
      <c r="C1811" s="16">
        <v>35.08</v>
      </c>
      <c r="D1811" s="15">
        <v>34.79</v>
      </c>
      <c r="E1811" s="16">
        <v>35.15</v>
      </c>
      <c r="F1811" s="16">
        <v>34.39</v>
      </c>
      <c r="G1811" s="16">
        <v>64605</v>
      </c>
      <c r="H1811" s="16" t="s">
        <v>8385</v>
      </c>
      <c r="I1811" s="16"/>
      <c r="J1811" s="16"/>
    </row>
    <row r="1812" spans="1:10">
      <c r="A1812" s="16">
        <v>8502</v>
      </c>
      <c r="B1812" s="16" t="s">
        <v>4601</v>
      </c>
      <c r="C1812" s="16">
        <v>2.7</v>
      </c>
      <c r="D1812" s="15">
        <v>2.7</v>
      </c>
      <c r="E1812" s="16">
        <v>2.73</v>
      </c>
      <c r="F1812" s="16">
        <v>2.68</v>
      </c>
      <c r="G1812" s="16">
        <v>24083</v>
      </c>
      <c r="H1812" s="16" t="s">
        <v>8035</v>
      </c>
      <c r="I1812" s="16"/>
      <c r="J1812" s="16"/>
    </row>
    <row r="1813" spans="1:10">
      <c r="A1813" s="16">
        <v>8507</v>
      </c>
      <c r="B1813" s="16" t="s">
        <v>5777</v>
      </c>
      <c r="C1813" s="16">
        <v>16.350000000000001</v>
      </c>
      <c r="D1813" s="15">
        <v>15.4</v>
      </c>
      <c r="E1813" s="16">
        <v>16.649999999999999</v>
      </c>
      <c r="F1813" s="16">
        <v>15.3</v>
      </c>
      <c r="G1813" s="16">
        <v>195832</v>
      </c>
      <c r="H1813" s="16" t="s">
        <v>8035</v>
      </c>
      <c r="I1813" s="16"/>
      <c r="J1813" s="16"/>
    </row>
    <row r="1814" spans="1:10">
      <c r="A1814" s="16">
        <v>8509</v>
      </c>
      <c r="B1814" s="16" t="s">
        <v>5053</v>
      </c>
      <c r="C1814" s="16" t="e">
        <v>#N/A</v>
      </c>
      <c r="D1814" s="15">
        <v>20.5</v>
      </c>
      <c r="E1814" s="16" t="e">
        <v>#N/A</v>
      </c>
      <c r="F1814" s="16" t="e">
        <v>#N/A</v>
      </c>
      <c r="G1814" s="16" t="e">
        <v>#N/A</v>
      </c>
      <c r="H1814" s="16" t="s">
        <v>8386</v>
      </c>
      <c r="I1814" s="16"/>
      <c r="J1814" s="16"/>
    </row>
    <row r="1815" spans="1:10">
      <c r="A1815" s="16">
        <v>8516</v>
      </c>
      <c r="B1815" s="16" t="s">
        <v>6194</v>
      </c>
      <c r="C1815" s="16">
        <v>50.69</v>
      </c>
      <c r="D1815" s="15">
        <v>50.82</v>
      </c>
      <c r="E1815" s="16">
        <v>50.96</v>
      </c>
      <c r="F1815" s="16">
        <v>50.34</v>
      </c>
      <c r="G1815" s="16">
        <v>126539</v>
      </c>
      <c r="H1815" s="16" t="s">
        <v>8036</v>
      </c>
      <c r="I1815" s="16"/>
      <c r="J1815" s="16"/>
    </row>
    <row r="1816" spans="1:10">
      <c r="A1816" s="16">
        <v>8519</v>
      </c>
      <c r="B1816" s="16" t="s">
        <v>2386</v>
      </c>
      <c r="C1816" s="16">
        <v>126.82</v>
      </c>
      <c r="D1816" s="15">
        <v>126.62</v>
      </c>
      <c r="E1816" s="16">
        <v>127.84</v>
      </c>
      <c r="F1816" s="16">
        <v>125.25</v>
      </c>
      <c r="G1816" s="16">
        <v>96639</v>
      </c>
      <c r="H1816" s="16" t="s">
        <v>8035</v>
      </c>
      <c r="I1816" s="16"/>
      <c r="J1816" s="16"/>
    </row>
    <row r="1817" spans="1:10">
      <c r="A1817" s="16">
        <v>8520</v>
      </c>
      <c r="B1817" s="16" t="s">
        <v>5294</v>
      </c>
      <c r="C1817" s="16" t="e">
        <v>#N/A</v>
      </c>
      <c r="D1817" s="15">
        <v>10.86</v>
      </c>
      <c r="E1817" s="16" t="e">
        <v>#N/A</v>
      </c>
      <c r="F1817" s="16" t="e">
        <v>#N/A</v>
      </c>
      <c r="G1817" s="16" t="e">
        <v>#N/A</v>
      </c>
      <c r="H1817" s="16" t="s">
        <v>8386</v>
      </c>
      <c r="I1817" s="16"/>
      <c r="J1817" s="16"/>
    </row>
    <row r="1818" spans="1:10">
      <c r="A1818" s="16">
        <v>8523</v>
      </c>
      <c r="B1818" s="16" t="s">
        <v>5295</v>
      </c>
      <c r="C1818" s="16" t="e">
        <v>#N/A</v>
      </c>
      <c r="D1818" s="15">
        <v>43.6</v>
      </c>
      <c r="E1818" s="16" t="e">
        <v>#N/A</v>
      </c>
      <c r="F1818" s="16" t="e">
        <v>#N/A</v>
      </c>
      <c r="G1818" s="16" t="e">
        <v>#N/A</v>
      </c>
      <c r="H1818" s="16" t="s">
        <v>8035</v>
      </c>
      <c r="I1818" s="16"/>
      <c r="J1818" s="16"/>
    </row>
    <row r="1819" spans="1:10">
      <c r="A1819" s="16">
        <v>8524</v>
      </c>
      <c r="B1819" s="16" t="s">
        <v>5296</v>
      </c>
      <c r="C1819" s="16" t="e">
        <v>#N/A</v>
      </c>
      <c r="D1819" s="15">
        <v>14.05</v>
      </c>
      <c r="E1819" s="16" t="e">
        <v>#N/A</v>
      </c>
      <c r="F1819" s="16" t="e">
        <v>#N/A</v>
      </c>
      <c r="G1819" s="16" t="e">
        <v>#N/A</v>
      </c>
      <c r="H1819" s="16" t="s">
        <v>8035</v>
      </c>
      <c r="I1819" s="16"/>
      <c r="J1819" s="16"/>
    </row>
    <row r="1820" spans="1:10">
      <c r="A1820" s="16">
        <v>8526</v>
      </c>
      <c r="B1820" s="16" t="s">
        <v>5297</v>
      </c>
      <c r="C1820" s="16" t="e">
        <v>#N/A</v>
      </c>
      <c r="D1820" s="15">
        <v>4.5999999999999996</v>
      </c>
      <c r="E1820" s="16" t="e">
        <v>#N/A</v>
      </c>
      <c r="F1820" s="16" t="e">
        <v>#N/A</v>
      </c>
      <c r="G1820" s="16" t="e">
        <v>#N/A</v>
      </c>
      <c r="H1820" s="16" t="s">
        <v>8035</v>
      </c>
      <c r="I1820" s="16"/>
      <c r="J1820" s="16"/>
    </row>
    <row r="1821" spans="1:10">
      <c r="A1821" s="16">
        <v>8528</v>
      </c>
      <c r="B1821" s="16" t="s">
        <v>2387</v>
      </c>
      <c r="C1821" s="16">
        <v>35</v>
      </c>
      <c r="D1821" s="15">
        <v>35.299999999999997</v>
      </c>
      <c r="E1821" s="16">
        <v>35.380000000000003</v>
      </c>
      <c r="F1821" s="16">
        <v>34.79</v>
      </c>
      <c r="G1821" s="16">
        <v>196430</v>
      </c>
      <c r="H1821" s="16" t="s">
        <v>8386</v>
      </c>
      <c r="I1821" s="16"/>
      <c r="J1821" s="16"/>
    </row>
    <row r="1822" spans="1:10">
      <c r="A1822" s="16">
        <v>8529</v>
      </c>
      <c r="B1822" s="16" t="s">
        <v>5405</v>
      </c>
      <c r="C1822" s="16">
        <v>16.95</v>
      </c>
      <c r="D1822" s="15">
        <v>17</v>
      </c>
      <c r="E1822" s="16">
        <v>17.2</v>
      </c>
      <c r="F1822" s="16">
        <v>16.899999999999999</v>
      </c>
      <c r="G1822" s="16">
        <v>45290</v>
      </c>
      <c r="H1822" s="16" t="s">
        <v>8386</v>
      </c>
      <c r="I1822" s="16"/>
      <c r="J1822" s="16"/>
    </row>
    <row r="1823" spans="1:10">
      <c r="A1823" s="16">
        <v>8534</v>
      </c>
      <c r="B1823" s="16" t="s">
        <v>5867</v>
      </c>
      <c r="C1823" s="16" t="e">
        <v>#N/A</v>
      </c>
      <c r="D1823" s="15">
        <v>15.98</v>
      </c>
      <c r="E1823" s="16" t="e">
        <v>#N/A</v>
      </c>
      <c r="F1823" s="16" t="e">
        <v>#N/A</v>
      </c>
      <c r="G1823" s="16" t="e">
        <v>#N/A</v>
      </c>
      <c r="H1823" s="16" t="s">
        <v>8385</v>
      </c>
      <c r="I1823" s="16"/>
      <c r="J1823" s="16"/>
    </row>
    <row r="1824" spans="1:10">
      <c r="A1824" s="16">
        <v>8535</v>
      </c>
      <c r="B1824" s="16" t="s">
        <v>5306</v>
      </c>
      <c r="C1824" s="16">
        <v>11.95</v>
      </c>
      <c r="D1824" s="15">
        <v>12.05</v>
      </c>
      <c r="E1824" s="16">
        <v>12.12</v>
      </c>
      <c r="F1824" s="16">
        <v>11.86</v>
      </c>
      <c r="G1824" s="16">
        <v>204995</v>
      </c>
      <c r="H1824" s="16" t="s">
        <v>8035</v>
      </c>
      <c r="I1824" s="16"/>
      <c r="J1824" s="16"/>
    </row>
    <row r="1825" spans="1:10">
      <c r="A1825" s="16">
        <v>8537</v>
      </c>
      <c r="B1825" s="16" t="s">
        <v>5305</v>
      </c>
      <c r="C1825" s="16" t="e">
        <v>#N/A</v>
      </c>
      <c r="D1825" s="15">
        <v>4.375</v>
      </c>
      <c r="E1825" s="16" t="e">
        <v>#N/A</v>
      </c>
      <c r="F1825" s="16" t="e">
        <v>#N/A</v>
      </c>
      <c r="G1825" s="16" t="e">
        <v>#N/A</v>
      </c>
      <c r="H1825" s="16" t="s">
        <v>8035</v>
      </c>
      <c r="I1825" s="16"/>
      <c r="J1825" s="16"/>
    </row>
    <row r="1826" spans="1:10">
      <c r="A1826" s="16">
        <v>8543</v>
      </c>
      <c r="B1826" s="16" t="s">
        <v>4318</v>
      </c>
      <c r="C1826" s="16">
        <v>54.13</v>
      </c>
      <c r="D1826" s="15">
        <v>53.88</v>
      </c>
      <c r="E1826" s="16">
        <v>54.38</v>
      </c>
      <c r="F1826" s="16">
        <v>53.68</v>
      </c>
      <c r="G1826" s="16">
        <v>28828</v>
      </c>
      <c r="H1826" s="16" t="s">
        <v>8035</v>
      </c>
      <c r="I1826" s="16"/>
      <c r="J1826" s="16"/>
    </row>
    <row r="1827" spans="1:10">
      <c r="A1827" s="16">
        <v>8545</v>
      </c>
      <c r="B1827" s="16" t="s">
        <v>2388</v>
      </c>
      <c r="C1827" s="16">
        <v>24.06</v>
      </c>
      <c r="D1827" s="15">
        <v>24.49</v>
      </c>
      <c r="E1827" s="16">
        <v>24.53</v>
      </c>
      <c r="F1827" s="16">
        <v>23.94</v>
      </c>
      <c r="G1827" s="16">
        <v>222574</v>
      </c>
      <c r="H1827" s="16" t="s">
        <v>8036</v>
      </c>
      <c r="I1827" s="16"/>
      <c r="J1827" s="16"/>
    </row>
    <row r="1828" spans="1:10">
      <c r="A1828" s="16">
        <v>8556</v>
      </c>
      <c r="B1828" s="16" t="s">
        <v>2389</v>
      </c>
      <c r="C1828" s="16" t="e">
        <v>#N/A</v>
      </c>
      <c r="D1828" s="15">
        <v>84.02</v>
      </c>
      <c r="E1828" s="16" t="e">
        <v>#N/A</v>
      </c>
      <c r="F1828" s="16" t="e">
        <v>#N/A</v>
      </c>
      <c r="G1828" s="16" t="e">
        <v>#N/A</v>
      </c>
      <c r="H1828" s="16" t="s">
        <v>8035</v>
      </c>
      <c r="I1828" s="16"/>
      <c r="J1828" s="16"/>
    </row>
    <row r="1829" spans="1:10">
      <c r="A1829" s="16">
        <v>8557</v>
      </c>
      <c r="B1829" s="16" t="s">
        <v>2390</v>
      </c>
      <c r="C1829" s="16" t="e">
        <v>#N/A</v>
      </c>
      <c r="D1829" s="15">
        <v>7.83</v>
      </c>
      <c r="E1829" s="16" t="e">
        <v>#N/A</v>
      </c>
      <c r="F1829" s="16" t="e">
        <v>#N/A</v>
      </c>
      <c r="G1829" s="16" t="e">
        <v>#N/A</v>
      </c>
      <c r="H1829" s="16" t="s">
        <v>8035</v>
      </c>
      <c r="I1829" s="16"/>
      <c r="J1829" s="16"/>
    </row>
    <row r="1830" spans="1:10">
      <c r="A1830" s="16">
        <v>8558</v>
      </c>
      <c r="B1830" s="16" t="s">
        <v>2391</v>
      </c>
      <c r="C1830" s="16" t="e">
        <v>#N/A</v>
      </c>
      <c r="D1830" s="15">
        <v>74.349999999999994</v>
      </c>
      <c r="E1830" s="16" t="e">
        <v>#N/A</v>
      </c>
      <c r="F1830" s="16" t="e">
        <v>#N/A</v>
      </c>
      <c r="G1830" s="16" t="e">
        <v>#N/A</v>
      </c>
      <c r="H1830" s="16" t="s">
        <v>8036</v>
      </c>
      <c r="I1830" s="16"/>
      <c r="J1830" s="16"/>
    </row>
    <row r="1831" spans="1:10">
      <c r="A1831" s="16">
        <v>8559</v>
      </c>
      <c r="B1831" s="16" t="s">
        <v>2392</v>
      </c>
      <c r="C1831" s="16">
        <v>145.80000000000001</v>
      </c>
      <c r="D1831" s="15">
        <v>144.6</v>
      </c>
      <c r="E1831" s="16">
        <v>146.94999999999999</v>
      </c>
      <c r="F1831" s="16">
        <v>144.44999999999999</v>
      </c>
      <c r="G1831" s="16">
        <v>46518</v>
      </c>
      <c r="H1831" s="16" t="s">
        <v>8035</v>
      </c>
      <c r="I1831" s="16"/>
      <c r="J1831" s="16"/>
    </row>
    <row r="1832" spans="1:10">
      <c r="A1832" s="16">
        <v>8563</v>
      </c>
      <c r="B1832" s="16" t="s">
        <v>5253</v>
      </c>
      <c r="C1832" s="16" t="e">
        <v>#N/A</v>
      </c>
      <c r="D1832" s="15">
        <v>11.12</v>
      </c>
      <c r="E1832" s="16" t="e">
        <v>#N/A</v>
      </c>
      <c r="F1832" s="16" t="e">
        <v>#N/A</v>
      </c>
      <c r="G1832" s="16" t="e">
        <v>#N/A</v>
      </c>
      <c r="H1832" s="16" t="s">
        <v>8036</v>
      </c>
      <c r="I1832" s="16"/>
      <c r="J1832" s="16"/>
    </row>
    <row r="1833" spans="1:10">
      <c r="A1833" s="16">
        <v>8568</v>
      </c>
      <c r="B1833" s="16" t="s">
        <v>5311</v>
      </c>
      <c r="C1833" s="16" t="e">
        <v>#N/A</v>
      </c>
      <c r="D1833" s="15">
        <v>24.45</v>
      </c>
      <c r="E1833" s="16" t="e">
        <v>#N/A</v>
      </c>
      <c r="F1833" s="16" t="e">
        <v>#N/A</v>
      </c>
      <c r="G1833" s="16" t="e">
        <v>#N/A</v>
      </c>
      <c r="H1833" s="16" t="s">
        <v>8035</v>
      </c>
      <c r="I1833" s="16"/>
      <c r="J1833" s="16"/>
    </row>
    <row r="1834" spans="1:10">
      <c r="A1834" s="16">
        <v>8576</v>
      </c>
      <c r="B1834" s="16" t="s">
        <v>2393</v>
      </c>
      <c r="C1834" s="16" t="e">
        <v>#N/A</v>
      </c>
      <c r="D1834" s="15">
        <v>14.83</v>
      </c>
      <c r="E1834" s="16" t="e">
        <v>#N/A</v>
      </c>
      <c r="F1834" s="16" t="e">
        <v>#N/A</v>
      </c>
      <c r="G1834" s="16" t="e">
        <v>#N/A</v>
      </c>
      <c r="H1834" s="16" t="s">
        <v>8035</v>
      </c>
      <c r="I1834" s="16"/>
      <c r="J1834" s="16"/>
    </row>
    <row r="1835" spans="1:10">
      <c r="A1835" s="16">
        <v>8581</v>
      </c>
      <c r="B1835" s="16" t="s">
        <v>5255</v>
      </c>
      <c r="C1835" s="16">
        <v>30</v>
      </c>
      <c r="D1835" s="15">
        <v>30.69</v>
      </c>
      <c r="E1835" s="16">
        <v>30.81</v>
      </c>
      <c r="F1835" s="16">
        <v>29.87</v>
      </c>
      <c r="G1835" s="16">
        <v>123926</v>
      </c>
      <c r="H1835" s="16" t="s">
        <v>8385</v>
      </c>
      <c r="I1835" s="16"/>
      <c r="J1835" s="16"/>
    </row>
    <row r="1836" spans="1:10">
      <c r="A1836" s="16">
        <v>8583</v>
      </c>
      <c r="B1836" s="16" t="s">
        <v>2394</v>
      </c>
      <c r="C1836" s="16" t="e">
        <v>#N/A</v>
      </c>
      <c r="D1836" s="15">
        <v>43.26</v>
      </c>
      <c r="E1836" s="16" t="e">
        <v>#N/A</v>
      </c>
      <c r="F1836" s="16" t="e">
        <v>#N/A</v>
      </c>
      <c r="G1836" s="16" t="e">
        <v>#N/A</v>
      </c>
      <c r="H1836" s="16" t="s">
        <v>8036</v>
      </c>
      <c r="I1836" s="16"/>
      <c r="J1836" s="16"/>
    </row>
    <row r="1837" spans="1:10">
      <c r="A1837" s="16">
        <v>8584</v>
      </c>
      <c r="B1837" s="16" t="s">
        <v>5829</v>
      </c>
      <c r="C1837" s="16">
        <v>3.35</v>
      </c>
      <c r="D1837" s="15">
        <v>3.17</v>
      </c>
      <c r="E1837" s="16">
        <v>3.35</v>
      </c>
      <c r="F1837" s="16">
        <v>3.12</v>
      </c>
      <c r="G1837" s="16">
        <v>24345</v>
      </c>
      <c r="H1837" s="16" t="s">
        <v>8035</v>
      </c>
      <c r="I1837" s="16"/>
      <c r="J1837" s="16"/>
    </row>
    <row r="1838" spans="1:10">
      <c r="A1838" s="16">
        <v>8589</v>
      </c>
      <c r="B1838" s="16" t="s">
        <v>2395</v>
      </c>
      <c r="C1838" s="16" t="e">
        <v>#N/A</v>
      </c>
      <c r="D1838" s="15">
        <v>68.98</v>
      </c>
      <c r="E1838" s="16" t="e">
        <v>#N/A</v>
      </c>
      <c r="F1838" s="16" t="e">
        <v>#N/A</v>
      </c>
      <c r="G1838" s="16" t="e">
        <v>#N/A</v>
      </c>
      <c r="H1838" s="16" t="s">
        <v>8035</v>
      </c>
      <c r="I1838" s="16"/>
      <c r="J1838" s="16"/>
    </row>
    <row r="1839" spans="1:10">
      <c r="A1839" s="16">
        <v>8590</v>
      </c>
      <c r="B1839" s="16" t="s">
        <v>5314</v>
      </c>
      <c r="C1839" s="16" t="e">
        <v>#N/A</v>
      </c>
      <c r="D1839" s="15">
        <v>7.6</v>
      </c>
      <c r="E1839" s="16" t="e">
        <v>#N/A</v>
      </c>
      <c r="F1839" s="16" t="e">
        <v>#N/A</v>
      </c>
      <c r="G1839" s="16" t="e">
        <v>#N/A</v>
      </c>
      <c r="H1839" s="16" t="s">
        <v>8036</v>
      </c>
      <c r="I1839" s="16"/>
      <c r="J1839" s="16"/>
    </row>
    <row r="1840" spans="1:10">
      <c r="A1840" s="16">
        <v>8591</v>
      </c>
      <c r="B1840" s="16" t="s">
        <v>2396</v>
      </c>
      <c r="C1840" s="16">
        <v>53.1</v>
      </c>
      <c r="D1840" s="15">
        <v>52.94</v>
      </c>
      <c r="E1840" s="16">
        <v>53.12</v>
      </c>
      <c r="F1840" s="16">
        <v>52.92</v>
      </c>
      <c r="G1840" s="16">
        <v>46242</v>
      </c>
      <c r="H1840" s="16" t="s">
        <v>8036</v>
      </c>
      <c r="I1840" s="16"/>
      <c r="J1840" s="16"/>
    </row>
    <row r="1841" spans="1:10">
      <c r="A1841" s="16">
        <v>8592</v>
      </c>
      <c r="B1841" s="16" t="s">
        <v>5321</v>
      </c>
      <c r="C1841" s="16">
        <v>2.44</v>
      </c>
      <c r="D1841" s="15">
        <v>2.4500000000000002</v>
      </c>
      <c r="E1841" s="16">
        <v>2.46</v>
      </c>
      <c r="F1841" s="16">
        <v>2.4049999999999998</v>
      </c>
      <c r="G1841" s="16">
        <v>174067</v>
      </c>
      <c r="H1841" s="16" t="s">
        <v>8035</v>
      </c>
      <c r="I1841" s="16"/>
      <c r="J1841" s="16"/>
    </row>
    <row r="1842" spans="1:10">
      <c r="A1842" s="16">
        <v>8599</v>
      </c>
      <c r="B1842" s="16" t="s">
        <v>2397</v>
      </c>
      <c r="C1842" s="16">
        <v>42.05</v>
      </c>
      <c r="D1842" s="15">
        <v>41.78</v>
      </c>
      <c r="E1842" s="16">
        <v>42.4</v>
      </c>
      <c r="F1842" s="16">
        <v>41.69</v>
      </c>
      <c r="G1842" s="16">
        <v>429911</v>
      </c>
      <c r="H1842" s="16" t="s">
        <v>8036</v>
      </c>
      <c r="I1842" s="16"/>
      <c r="J1842" s="16"/>
    </row>
    <row r="1843" spans="1:10">
      <c r="A1843" s="16">
        <v>8600</v>
      </c>
      <c r="B1843" s="16" t="s">
        <v>5315</v>
      </c>
      <c r="C1843" s="16">
        <v>43.4</v>
      </c>
      <c r="D1843" s="15">
        <v>43.81</v>
      </c>
      <c r="E1843" s="16">
        <v>44.07</v>
      </c>
      <c r="F1843" s="16">
        <v>43.4</v>
      </c>
      <c r="G1843" s="16">
        <v>148991</v>
      </c>
      <c r="H1843" s="16" t="s">
        <v>8385</v>
      </c>
      <c r="I1843" s="16"/>
      <c r="J1843" s="16"/>
    </row>
    <row r="1844" spans="1:10">
      <c r="A1844" s="16">
        <v>8601</v>
      </c>
      <c r="B1844" s="16" t="s">
        <v>5312</v>
      </c>
      <c r="C1844" s="16">
        <v>20.59</v>
      </c>
      <c r="D1844" s="15">
        <v>21.31</v>
      </c>
      <c r="E1844" s="16">
        <v>21.88</v>
      </c>
      <c r="F1844" s="16">
        <v>20.45</v>
      </c>
      <c r="G1844" s="16">
        <v>37330</v>
      </c>
      <c r="H1844" s="16" t="s">
        <v>8036</v>
      </c>
      <c r="I1844" s="16"/>
      <c r="J1844" s="16"/>
    </row>
    <row r="1845" spans="1:10">
      <c r="A1845" s="16">
        <v>8602</v>
      </c>
      <c r="B1845" s="16" t="s">
        <v>6237</v>
      </c>
      <c r="C1845" s="16">
        <v>2.4500000000000002</v>
      </c>
      <c r="D1845" s="15">
        <v>2.5</v>
      </c>
      <c r="E1845" s="16">
        <v>2.5</v>
      </c>
      <c r="F1845" s="16">
        <v>2.4300000000000002</v>
      </c>
      <c r="G1845" s="16">
        <v>47915</v>
      </c>
      <c r="H1845" s="16" t="s">
        <v>8036</v>
      </c>
      <c r="I1845" s="16"/>
      <c r="J1845" s="16"/>
    </row>
    <row r="1846" spans="1:10">
      <c r="A1846" s="16">
        <v>8603</v>
      </c>
      <c r="B1846" s="16" t="s">
        <v>5265</v>
      </c>
      <c r="C1846" s="16">
        <v>36.619999999999997</v>
      </c>
      <c r="D1846" s="15">
        <v>36.71</v>
      </c>
      <c r="E1846" s="16">
        <v>37.06</v>
      </c>
      <c r="F1846" s="16">
        <v>36.24</v>
      </c>
      <c r="G1846" s="16">
        <v>108327</v>
      </c>
      <c r="H1846" s="16" t="s">
        <v>8035</v>
      </c>
      <c r="I1846" s="16"/>
      <c r="J1846" s="16"/>
    </row>
    <row r="1847" spans="1:10">
      <c r="A1847" s="16">
        <v>8604</v>
      </c>
      <c r="B1847" s="16" t="s">
        <v>5317</v>
      </c>
      <c r="C1847" s="16" t="e">
        <v>#N/A</v>
      </c>
      <c r="D1847" s="15">
        <v>23</v>
      </c>
      <c r="E1847" s="16" t="e">
        <v>#N/A</v>
      </c>
      <c r="F1847" s="16" t="e">
        <v>#N/A</v>
      </c>
      <c r="G1847" s="16" t="e">
        <v>#N/A</v>
      </c>
      <c r="H1847" s="16" t="s">
        <v>8386</v>
      </c>
      <c r="I1847" s="16"/>
      <c r="J1847" s="16"/>
    </row>
    <row r="1848" spans="1:10">
      <c r="A1848" s="16">
        <v>8605</v>
      </c>
      <c r="B1848" s="16" t="s">
        <v>5316</v>
      </c>
      <c r="C1848" s="16">
        <v>9.2799999999999994</v>
      </c>
      <c r="D1848" s="15">
        <v>9.25</v>
      </c>
      <c r="E1848" s="16">
        <v>9.32</v>
      </c>
      <c r="F1848" s="16">
        <v>9.1999999999999993</v>
      </c>
      <c r="G1848" s="16">
        <v>11056</v>
      </c>
      <c r="H1848" s="16" t="s">
        <v>8035</v>
      </c>
      <c r="I1848" s="16"/>
      <c r="J1848" s="16"/>
    </row>
    <row r="1849" spans="1:10">
      <c r="A1849" s="16">
        <v>8607</v>
      </c>
      <c r="B1849" s="16" t="s">
        <v>2398</v>
      </c>
      <c r="C1849" s="16" t="e">
        <v>#N/A</v>
      </c>
      <c r="D1849" s="15">
        <v>125.38</v>
      </c>
      <c r="E1849" s="16" t="e">
        <v>#N/A</v>
      </c>
      <c r="F1849" s="16" t="e">
        <v>#N/A</v>
      </c>
      <c r="G1849" s="16" t="e">
        <v>#N/A</v>
      </c>
      <c r="H1849" s="16" t="s">
        <v>8036</v>
      </c>
      <c r="I1849" s="16"/>
      <c r="J1849" s="16"/>
    </row>
    <row r="1850" spans="1:10">
      <c r="A1850" s="16">
        <v>8608</v>
      </c>
      <c r="B1850" s="16" t="s">
        <v>5319</v>
      </c>
      <c r="C1850" s="16">
        <v>5.7</v>
      </c>
      <c r="D1850" s="15">
        <v>5.75</v>
      </c>
      <c r="E1850" s="16">
        <v>5.7750000000000004</v>
      </c>
      <c r="F1850" s="16">
        <v>5.7</v>
      </c>
      <c r="G1850" s="16">
        <v>12938</v>
      </c>
      <c r="H1850" s="16" t="s">
        <v>8035</v>
      </c>
      <c r="I1850" s="16"/>
      <c r="J1850" s="16"/>
    </row>
    <row r="1851" spans="1:10">
      <c r="A1851" s="16">
        <v>8609</v>
      </c>
      <c r="B1851" s="16" t="s">
        <v>8395</v>
      </c>
      <c r="C1851" s="16" t="e">
        <v>#N/A</v>
      </c>
      <c r="D1851" s="15">
        <v>4.8014999999999999</v>
      </c>
      <c r="E1851" s="16" t="e">
        <v>#N/A</v>
      </c>
      <c r="F1851" s="16" t="e">
        <v>#N/A</v>
      </c>
      <c r="G1851" s="16" t="e">
        <v>#N/A</v>
      </c>
      <c r="H1851" s="16" t="s">
        <v>8035</v>
      </c>
      <c r="I1851" s="16"/>
      <c r="J1851" s="16"/>
    </row>
    <row r="1852" spans="1:10">
      <c r="A1852" s="16">
        <v>8611</v>
      </c>
      <c r="B1852" s="16" t="s">
        <v>2399</v>
      </c>
      <c r="C1852" s="16" t="e">
        <v>#N/A</v>
      </c>
      <c r="D1852" s="15">
        <v>41.2</v>
      </c>
      <c r="E1852" s="16" t="e">
        <v>#N/A</v>
      </c>
      <c r="F1852" s="16" t="e">
        <v>#N/A</v>
      </c>
      <c r="G1852" s="16" t="e">
        <v>#N/A</v>
      </c>
      <c r="H1852" s="16" t="s">
        <v>8036</v>
      </c>
      <c r="I1852" s="16"/>
      <c r="J1852" s="16"/>
    </row>
    <row r="1853" spans="1:10">
      <c r="A1853" s="16">
        <v>8613</v>
      </c>
      <c r="B1853" s="16" t="s">
        <v>5267</v>
      </c>
      <c r="C1853" s="16" t="e">
        <v>#N/A</v>
      </c>
      <c r="D1853" s="15">
        <v>23.65</v>
      </c>
      <c r="E1853" s="16" t="e">
        <v>#N/A</v>
      </c>
      <c r="F1853" s="16" t="e">
        <v>#N/A</v>
      </c>
      <c r="G1853" s="16" t="e">
        <v>#N/A</v>
      </c>
      <c r="H1853" s="16" t="s">
        <v>8036</v>
      </c>
      <c r="I1853" s="16"/>
      <c r="J1853" s="16"/>
    </row>
    <row r="1854" spans="1:10">
      <c r="A1854" s="16">
        <v>8614</v>
      </c>
      <c r="B1854" s="16" t="s">
        <v>5320</v>
      </c>
      <c r="C1854" s="16">
        <v>21.6</v>
      </c>
      <c r="D1854" s="15">
        <v>21.6</v>
      </c>
      <c r="E1854" s="16">
        <v>21.75</v>
      </c>
      <c r="F1854" s="16">
        <v>21.5</v>
      </c>
      <c r="G1854" s="16">
        <v>22287</v>
      </c>
      <c r="H1854" s="16" t="s">
        <v>8035</v>
      </c>
      <c r="I1854" s="16"/>
      <c r="J1854" s="16"/>
    </row>
    <row r="1855" spans="1:10">
      <c r="A1855" s="16">
        <v>8619</v>
      </c>
      <c r="B1855" s="16" t="s">
        <v>5325</v>
      </c>
      <c r="C1855" s="16">
        <v>18.79</v>
      </c>
      <c r="D1855" s="15">
        <v>19.170000000000002</v>
      </c>
      <c r="E1855" s="16">
        <v>21.11</v>
      </c>
      <c r="F1855" s="16">
        <v>18.79</v>
      </c>
      <c r="G1855" s="16">
        <v>357020</v>
      </c>
      <c r="H1855" s="16" t="s">
        <v>8035</v>
      </c>
      <c r="I1855" s="16"/>
      <c r="J1855" s="16"/>
    </row>
    <row r="1856" spans="1:10">
      <c r="A1856" s="16">
        <v>8620</v>
      </c>
      <c r="B1856" s="16" t="s">
        <v>2400</v>
      </c>
      <c r="C1856" s="16">
        <v>9.9600000000000009</v>
      </c>
      <c r="D1856" s="15">
        <v>9.86</v>
      </c>
      <c r="E1856" s="16">
        <v>10.01</v>
      </c>
      <c r="F1856" s="16">
        <v>9.84</v>
      </c>
      <c r="G1856" s="16">
        <v>280998</v>
      </c>
      <c r="H1856" s="16" t="s">
        <v>8035</v>
      </c>
      <c r="I1856" s="16"/>
      <c r="J1856" s="16"/>
    </row>
    <row r="1857" spans="1:10">
      <c r="A1857" s="16">
        <v>8621</v>
      </c>
      <c r="B1857" s="16" t="s">
        <v>5261</v>
      </c>
      <c r="C1857" s="16">
        <v>10.65</v>
      </c>
      <c r="D1857" s="15">
        <v>10.86</v>
      </c>
      <c r="E1857" s="16">
        <v>10.95</v>
      </c>
      <c r="F1857" s="16">
        <v>10.61</v>
      </c>
      <c r="G1857" s="16">
        <v>88025</v>
      </c>
      <c r="H1857" s="16" t="s">
        <v>8385</v>
      </c>
      <c r="I1857" s="16"/>
      <c r="J1857" s="16"/>
    </row>
    <row r="1858" spans="1:10">
      <c r="A1858" s="16">
        <v>8624</v>
      </c>
      <c r="B1858" s="16" t="s">
        <v>5322</v>
      </c>
      <c r="C1858" s="16">
        <v>3.14</v>
      </c>
      <c r="D1858" s="15">
        <v>3.29</v>
      </c>
      <c r="E1858" s="16">
        <v>3.35</v>
      </c>
      <c r="F1858" s="16">
        <v>3.14</v>
      </c>
      <c r="G1858" s="16">
        <v>240288</v>
      </c>
      <c r="H1858" s="16" t="s">
        <v>8035</v>
      </c>
      <c r="I1858" s="16"/>
      <c r="J1858" s="16"/>
    </row>
    <row r="1859" spans="1:10">
      <c r="A1859" s="16">
        <v>8626</v>
      </c>
      <c r="B1859" s="16" t="s">
        <v>5331</v>
      </c>
      <c r="C1859" s="16" t="e">
        <v>#N/A</v>
      </c>
      <c r="D1859" s="15">
        <v>22.74</v>
      </c>
      <c r="E1859" s="16" t="e">
        <v>#N/A</v>
      </c>
      <c r="F1859" s="16" t="e">
        <v>#N/A</v>
      </c>
      <c r="G1859" s="16" t="e">
        <v>#N/A</v>
      </c>
      <c r="H1859" s="16" t="s">
        <v>8036</v>
      </c>
      <c r="I1859" s="16"/>
      <c r="J1859" s="16"/>
    </row>
    <row r="1860" spans="1:10">
      <c r="A1860" s="16">
        <v>8627</v>
      </c>
      <c r="B1860" s="16" t="s">
        <v>5326</v>
      </c>
      <c r="C1860" s="16">
        <v>24.65</v>
      </c>
      <c r="D1860" s="15">
        <v>24.7</v>
      </c>
      <c r="E1860" s="16">
        <v>25.07</v>
      </c>
      <c r="F1860" s="16">
        <v>24.42</v>
      </c>
      <c r="G1860" s="16">
        <v>112214</v>
      </c>
      <c r="H1860" s="16" t="s">
        <v>8036</v>
      </c>
      <c r="I1860" s="16"/>
      <c r="J1860" s="16"/>
    </row>
    <row r="1861" spans="1:10">
      <c r="A1861" s="16">
        <v>8628</v>
      </c>
      <c r="B1861" s="16" t="s">
        <v>2401</v>
      </c>
      <c r="C1861" s="16">
        <v>6.5</v>
      </c>
      <c r="D1861" s="15">
        <v>6.75</v>
      </c>
      <c r="E1861" s="16">
        <v>6.75</v>
      </c>
      <c r="F1861" s="16">
        <v>6.5</v>
      </c>
      <c r="G1861" s="16">
        <v>141512</v>
      </c>
      <c r="H1861" s="16" t="s">
        <v>8385</v>
      </c>
      <c r="I1861" s="16"/>
      <c r="J1861" s="16"/>
    </row>
    <row r="1862" spans="1:10">
      <c r="A1862" s="16">
        <v>8635</v>
      </c>
      <c r="B1862" s="16" t="s">
        <v>5274</v>
      </c>
      <c r="C1862" s="16" t="e">
        <v>#N/A</v>
      </c>
      <c r="D1862" s="15">
        <v>45.3</v>
      </c>
      <c r="E1862" s="16" t="e">
        <v>#N/A</v>
      </c>
      <c r="F1862" s="16" t="e">
        <v>#N/A</v>
      </c>
      <c r="G1862" s="16" t="e">
        <v>#N/A</v>
      </c>
      <c r="H1862" s="16" t="s">
        <v>8035</v>
      </c>
      <c r="I1862" s="16"/>
      <c r="J1862" s="16"/>
    </row>
    <row r="1863" spans="1:10">
      <c r="A1863" s="16">
        <v>8638</v>
      </c>
      <c r="B1863" s="16" t="s">
        <v>2402</v>
      </c>
      <c r="C1863" s="16" t="e">
        <v>#N/A</v>
      </c>
      <c r="D1863" s="15">
        <v>51.97</v>
      </c>
      <c r="E1863" s="16" t="e">
        <v>#N/A</v>
      </c>
      <c r="F1863" s="16" t="e">
        <v>#N/A</v>
      </c>
      <c r="G1863" s="16" t="e">
        <v>#N/A</v>
      </c>
      <c r="H1863" s="16" t="s">
        <v>8385</v>
      </c>
      <c r="I1863" s="16"/>
      <c r="J1863" s="16"/>
    </row>
    <row r="1864" spans="1:10">
      <c r="A1864" s="16">
        <v>8639</v>
      </c>
      <c r="B1864" s="16" t="s">
        <v>6232</v>
      </c>
      <c r="C1864" s="16" t="e">
        <v>#N/A</v>
      </c>
      <c r="D1864" s="15">
        <v>38.090000000000003</v>
      </c>
      <c r="E1864" s="16" t="e">
        <v>#N/A</v>
      </c>
      <c r="F1864" s="16" t="e">
        <v>#N/A</v>
      </c>
      <c r="G1864" s="16" t="e">
        <v>#N/A</v>
      </c>
      <c r="H1864" s="16" t="s">
        <v>8385</v>
      </c>
      <c r="I1864" s="16"/>
      <c r="J1864" s="16"/>
    </row>
    <row r="1865" spans="1:10">
      <c r="A1865" s="16">
        <v>8640</v>
      </c>
      <c r="B1865" s="16" t="s">
        <v>2403</v>
      </c>
      <c r="C1865" s="16">
        <v>0.3957</v>
      </c>
      <c r="D1865" s="15">
        <v>0.44400000000000001</v>
      </c>
      <c r="E1865" s="16">
        <v>0.54900000000000004</v>
      </c>
      <c r="F1865" s="16">
        <v>0.37230000000000002</v>
      </c>
      <c r="G1865" s="16">
        <v>1357039</v>
      </c>
      <c r="H1865" s="16" t="s">
        <v>8035</v>
      </c>
      <c r="I1865" s="16"/>
      <c r="J1865" s="16"/>
    </row>
    <row r="1866" spans="1:10">
      <c r="A1866" s="16">
        <v>8642</v>
      </c>
      <c r="B1866" s="16" t="s">
        <v>6236</v>
      </c>
      <c r="C1866" s="16">
        <v>16.05</v>
      </c>
      <c r="D1866" s="15">
        <v>15.9</v>
      </c>
      <c r="E1866" s="16">
        <v>16.074999999999999</v>
      </c>
      <c r="F1866" s="16">
        <v>15.85</v>
      </c>
      <c r="G1866" s="16">
        <v>56082</v>
      </c>
      <c r="H1866" s="16" t="s">
        <v>8386</v>
      </c>
      <c r="I1866" s="16"/>
      <c r="J1866" s="16"/>
    </row>
    <row r="1867" spans="1:10">
      <c r="A1867" s="16">
        <v>8643</v>
      </c>
      <c r="B1867" s="16" t="s">
        <v>6283</v>
      </c>
      <c r="C1867" s="16">
        <v>3.9</v>
      </c>
      <c r="D1867" s="15">
        <v>3.6</v>
      </c>
      <c r="E1867" s="16">
        <v>3.9</v>
      </c>
      <c r="F1867" s="16">
        <v>3.6</v>
      </c>
      <c r="G1867" s="16">
        <v>44329</v>
      </c>
      <c r="H1867" s="16" t="s">
        <v>8036</v>
      </c>
      <c r="I1867" s="16"/>
      <c r="J1867" s="16"/>
    </row>
    <row r="1868" spans="1:10">
      <c r="A1868" s="16">
        <v>8644</v>
      </c>
      <c r="B1868" s="16" t="s">
        <v>2404</v>
      </c>
      <c r="C1868" s="16" t="e">
        <v>#N/A</v>
      </c>
      <c r="D1868" s="15">
        <v>117.48</v>
      </c>
      <c r="E1868" s="16" t="e">
        <v>#N/A</v>
      </c>
      <c r="F1868" s="16" t="e">
        <v>#N/A</v>
      </c>
      <c r="G1868" s="16" t="e">
        <v>#N/A</v>
      </c>
      <c r="H1868" s="16" t="s">
        <v>8036</v>
      </c>
      <c r="I1868" s="16"/>
      <c r="J1868" s="16"/>
    </row>
    <row r="1869" spans="1:10">
      <c r="A1869" s="16">
        <v>8647</v>
      </c>
      <c r="B1869" s="16" t="s">
        <v>2405</v>
      </c>
      <c r="C1869" s="16">
        <v>46.85</v>
      </c>
      <c r="D1869" s="15">
        <v>47.1</v>
      </c>
      <c r="E1869" s="16">
        <v>47.85</v>
      </c>
      <c r="F1869" s="16">
        <v>46.15</v>
      </c>
      <c r="G1869" s="16">
        <v>130920</v>
      </c>
      <c r="H1869" s="16" t="s">
        <v>8036</v>
      </c>
      <c r="I1869" s="16"/>
      <c r="J1869" s="16"/>
    </row>
    <row r="1870" spans="1:10">
      <c r="A1870" s="16">
        <v>8648</v>
      </c>
      <c r="B1870" s="16" t="s">
        <v>8396</v>
      </c>
      <c r="C1870" s="16" t="e">
        <v>#N/A</v>
      </c>
      <c r="D1870" s="15">
        <v>1.7999999999999999E-2</v>
      </c>
      <c r="E1870" s="16" t="e">
        <v>#N/A</v>
      </c>
      <c r="F1870" s="16" t="e">
        <v>#N/A</v>
      </c>
      <c r="G1870" s="16" t="e">
        <v>#N/A</v>
      </c>
      <c r="H1870" s="16" t="s">
        <v>8035</v>
      </c>
      <c r="I1870" s="16"/>
      <c r="J1870" s="16"/>
    </row>
    <row r="1871" spans="1:10">
      <c r="A1871" s="16">
        <v>8652</v>
      </c>
      <c r="B1871" s="16" t="s">
        <v>5195</v>
      </c>
      <c r="C1871" s="16" t="e">
        <v>#N/A</v>
      </c>
      <c r="D1871" s="15">
        <v>47.81</v>
      </c>
      <c r="E1871" s="16" t="e">
        <v>#N/A</v>
      </c>
      <c r="F1871" s="16" t="e">
        <v>#N/A</v>
      </c>
      <c r="G1871" s="16" t="e">
        <v>#N/A</v>
      </c>
      <c r="H1871" s="16" t="s">
        <v>8385</v>
      </c>
      <c r="I1871" s="16"/>
      <c r="J1871" s="16"/>
    </row>
    <row r="1872" spans="1:10">
      <c r="A1872" s="16">
        <v>8653</v>
      </c>
      <c r="B1872" s="16" t="s">
        <v>2406</v>
      </c>
      <c r="C1872" s="16" t="e">
        <v>#N/A</v>
      </c>
      <c r="D1872" s="15">
        <v>24.51</v>
      </c>
      <c r="E1872" s="16" t="e">
        <v>#N/A</v>
      </c>
      <c r="F1872" s="16" t="e">
        <v>#N/A</v>
      </c>
      <c r="G1872" s="16" t="e">
        <v>#N/A</v>
      </c>
      <c r="H1872" s="16" t="s">
        <v>8036</v>
      </c>
      <c r="I1872" s="16"/>
      <c r="J1872" s="16"/>
    </row>
    <row r="1873" spans="1:10">
      <c r="A1873" s="16">
        <v>8654</v>
      </c>
      <c r="B1873" s="16" t="s">
        <v>5327</v>
      </c>
      <c r="C1873" s="16">
        <v>19.350000000000001</v>
      </c>
      <c r="D1873" s="15">
        <v>19.05</v>
      </c>
      <c r="E1873" s="16">
        <v>20</v>
      </c>
      <c r="F1873" s="16">
        <v>18.850000000000001</v>
      </c>
      <c r="G1873" s="16">
        <v>188551</v>
      </c>
      <c r="H1873" s="16" t="s">
        <v>8035</v>
      </c>
      <c r="I1873" s="16"/>
      <c r="J1873" s="16"/>
    </row>
    <row r="1874" spans="1:10">
      <c r="A1874" s="16">
        <v>8657</v>
      </c>
      <c r="B1874" s="16" t="s">
        <v>5280</v>
      </c>
      <c r="C1874" s="16">
        <v>37.76</v>
      </c>
      <c r="D1874" s="15">
        <v>38.229999999999997</v>
      </c>
      <c r="E1874" s="16">
        <v>38.26</v>
      </c>
      <c r="F1874" s="16">
        <v>37.58</v>
      </c>
      <c r="G1874" s="16">
        <v>123781</v>
      </c>
      <c r="H1874" s="16" t="s">
        <v>8036</v>
      </c>
      <c r="I1874" s="16"/>
      <c r="J1874" s="16"/>
    </row>
    <row r="1875" spans="1:10">
      <c r="A1875" s="16">
        <v>8658</v>
      </c>
      <c r="B1875" s="16" t="s">
        <v>2407</v>
      </c>
      <c r="C1875" s="16">
        <v>247.44</v>
      </c>
      <c r="D1875" s="15">
        <v>249.88</v>
      </c>
      <c r="E1875" s="16">
        <v>250.55</v>
      </c>
      <c r="F1875" s="16">
        <v>246.1</v>
      </c>
      <c r="G1875" s="16">
        <v>120028</v>
      </c>
      <c r="H1875" s="16" t="s">
        <v>8036</v>
      </c>
      <c r="I1875" s="16"/>
      <c r="J1875" s="16"/>
    </row>
    <row r="1876" spans="1:10">
      <c r="A1876" s="16">
        <v>8659</v>
      </c>
      <c r="B1876" s="16" t="s">
        <v>2408</v>
      </c>
      <c r="C1876" s="16">
        <v>22.9</v>
      </c>
      <c r="D1876" s="15">
        <v>22.65</v>
      </c>
      <c r="E1876" s="16">
        <v>23</v>
      </c>
      <c r="F1876" s="16">
        <v>22.175000000000001</v>
      </c>
      <c r="G1876" s="16">
        <v>225051</v>
      </c>
      <c r="H1876" s="16" t="s">
        <v>8386</v>
      </c>
      <c r="I1876" s="16"/>
      <c r="J1876" s="16"/>
    </row>
    <row r="1877" spans="1:10">
      <c r="A1877" s="16">
        <v>8662</v>
      </c>
      <c r="B1877" s="16" t="s">
        <v>5283</v>
      </c>
      <c r="C1877" s="16" t="e">
        <v>#N/A</v>
      </c>
      <c r="D1877" s="15">
        <v>23.01</v>
      </c>
      <c r="E1877" s="16" t="e">
        <v>#N/A</v>
      </c>
      <c r="F1877" s="16" t="e">
        <v>#N/A</v>
      </c>
      <c r="G1877" s="16" t="e">
        <v>#N/A</v>
      </c>
      <c r="H1877" s="16" t="s">
        <v>8385</v>
      </c>
      <c r="I1877" s="16"/>
      <c r="J1877" s="16"/>
    </row>
    <row r="1878" spans="1:10">
      <c r="A1878" s="16">
        <v>8663</v>
      </c>
      <c r="B1878" s="16" t="s">
        <v>5286</v>
      </c>
      <c r="C1878" s="16">
        <v>48.33</v>
      </c>
      <c r="D1878" s="15">
        <v>48.42</v>
      </c>
      <c r="E1878" s="16">
        <v>48.5</v>
      </c>
      <c r="F1878" s="16">
        <v>47.01</v>
      </c>
      <c r="G1878" s="16">
        <v>56041</v>
      </c>
      <c r="H1878" s="16" t="s">
        <v>8035</v>
      </c>
      <c r="I1878" s="16"/>
      <c r="J1878" s="16"/>
    </row>
    <row r="1879" spans="1:10">
      <c r="A1879" s="16">
        <v>8664</v>
      </c>
      <c r="B1879" s="16" t="s">
        <v>2409</v>
      </c>
      <c r="C1879" s="16" t="e">
        <v>#N/A</v>
      </c>
      <c r="D1879" s="15">
        <v>46.37</v>
      </c>
      <c r="E1879" s="16" t="e">
        <v>#N/A</v>
      </c>
      <c r="F1879" s="16" t="e">
        <v>#N/A</v>
      </c>
      <c r="G1879" s="16" t="e">
        <v>#N/A</v>
      </c>
      <c r="H1879" s="16" t="s">
        <v>8036</v>
      </c>
      <c r="I1879" s="16"/>
      <c r="J1879" s="16"/>
    </row>
    <row r="1880" spans="1:10">
      <c r="A1880" s="16">
        <v>8666</v>
      </c>
      <c r="B1880" s="16" t="s">
        <v>5288</v>
      </c>
      <c r="C1880" s="16">
        <v>15.98</v>
      </c>
      <c r="D1880" s="15">
        <v>15.89</v>
      </c>
      <c r="E1880" s="16">
        <v>16.03</v>
      </c>
      <c r="F1880" s="16">
        <v>15.76</v>
      </c>
      <c r="G1880" s="16">
        <v>13498</v>
      </c>
      <c r="H1880" s="16" t="s">
        <v>8036</v>
      </c>
      <c r="I1880" s="16"/>
      <c r="J1880" s="16"/>
    </row>
    <row r="1881" spans="1:10">
      <c r="A1881" s="16">
        <v>8667</v>
      </c>
      <c r="B1881" s="16" t="s">
        <v>2410</v>
      </c>
      <c r="C1881" s="16">
        <v>16.149999999999999</v>
      </c>
      <c r="D1881" s="15">
        <v>16.18</v>
      </c>
      <c r="E1881" s="16">
        <v>16.375</v>
      </c>
      <c r="F1881" s="16">
        <v>15.88</v>
      </c>
      <c r="G1881" s="16">
        <v>762953</v>
      </c>
      <c r="H1881" s="16" t="s">
        <v>8035</v>
      </c>
      <c r="I1881" s="16"/>
      <c r="J1881" s="16"/>
    </row>
    <row r="1882" spans="1:10">
      <c r="A1882" s="16">
        <v>8670</v>
      </c>
      <c r="B1882" s="16" t="s">
        <v>2411</v>
      </c>
      <c r="C1882" s="16" t="e">
        <v>#N/A</v>
      </c>
      <c r="D1882" s="15">
        <v>19.010000000000002</v>
      </c>
      <c r="E1882" s="16" t="e">
        <v>#N/A</v>
      </c>
      <c r="F1882" s="16" t="e">
        <v>#N/A</v>
      </c>
      <c r="G1882" s="16" t="e">
        <v>#N/A</v>
      </c>
      <c r="H1882" s="16" t="s">
        <v>8036</v>
      </c>
      <c r="I1882" s="16"/>
      <c r="J1882" s="16"/>
    </row>
    <row r="1883" spans="1:10">
      <c r="A1883" s="16">
        <v>8671</v>
      </c>
      <c r="B1883" s="16" t="s">
        <v>5247</v>
      </c>
      <c r="C1883" s="16" t="e">
        <v>#N/A</v>
      </c>
      <c r="D1883" s="15">
        <v>45.03</v>
      </c>
      <c r="E1883" s="16" t="e">
        <v>#N/A</v>
      </c>
      <c r="F1883" s="16" t="e">
        <v>#N/A</v>
      </c>
      <c r="G1883" s="16" t="e">
        <v>#N/A</v>
      </c>
      <c r="H1883" s="16" t="s">
        <v>8036</v>
      </c>
      <c r="I1883" s="16"/>
      <c r="J1883" s="16"/>
    </row>
    <row r="1884" spans="1:10">
      <c r="A1884" s="16">
        <v>8672</v>
      </c>
      <c r="B1884" s="16" t="s">
        <v>5289</v>
      </c>
      <c r="C1884" s="16">
        <v>29.9</v>
      </c>
      <c r="D1884" s="15">
        <v>30.63</v>
      </c>
      <c r="E1884" s="16">
        <v>30.71</v>
      </c>
      <c r="F1884" s="16">
        <v>29.72</v>
      </c>
      <c r="G1884" s="16">
        <v>74007</v>
      </c>
      <c r="H1884" s="16" t="s">
        <v>8036</v>
      </c>
      <c r="I1884" s="16"/>
      <c r="J1884" s="16"/>
    </row>
    <row r="1885" spans="1:10">
      <c r="A1885" s="16">
        <v>8674</v>
      </c>
      <c r="B1885" s="16" t="s">
        <v>5249</v>
      </c>
      <c r="C1885" s="16" t="e">
        <v>#N/A</v>
      </c>
      <c r="D1885" s="15">
        <v>15</v>
      </c>
      <c r="E1885" s="16" t="e">
        <v>#N/A</v>
      </c>
      <c r="F1885" s="16" t="e">
        <v>#N/A</v>
      </c>
      <c r="G1885" s="16" t="e">
        <v>#N/A</v>
      </c>
      <c r="H1885" s="16" t="s">
        <v>8035</v>
      </c>
      <c r="I1885" s="16"/>
      <c r="J1885" s="16"/>
    </row>
    <row r="1886" spans="1:10">
      <c r="A1886" s="16">
        <v>8677</v>
      </c>
      <c r="B1886" s="16" t="s">
        <v>2412</v>
      </c>
      <c r="C1886" s="16">
        <v>57.26</v>
      </c>
      <c r="D1886" s="15">
        <v>57.25</v>
      </c>
      <c r="E1886" s="16">
        <v>57.87</v>
      </c>
      <c r="F1886" s="16">
        <v>57.14</v>
      </c>
      <c r="G1886" s="16">
        <v>206254</v>
      </c>
      <c r="H1886" s="16" t="s">
        <v>8036</v>
      </c>
      <c r="I1886" s="16"/>
      <c r="J1886" s="16"/>
    </row>
    <row r="1887" spans="1:10">
      <c r="A1887" s="16">
        <v>8678</v>
      </c>
      <c r="B1887" s="16" t="s">
        <v>2413</v>
      </c>
      <c r="C1887" s="16">
        <v>33</v>
      </c>
      <c r="D1887" s="15">
        <v>33.75</v>
      </c>
      <c r="E1887" s="16">
        <v>33.950000000000003</v>
      </c>
      <c r="F1887" s="16">
        <v>32.75</v>
      </c>
      <c r="G1887" s="16">
        <v>98544</v>
      </c>
      <c r="H1887" s="16" t="s">
        <v>8035</v>
      </c>
      <c r="I1887" s="16"/>
      <c r="J1887" s="16"/>
    </row>
    <row r="1888" spans="1:10">
      <c r="A1888" s="16">
        <v>8679</v>
      </c>
      <c r="B1888" s="16" t="s">
        <v>5361</v>
      </c>
      <c r="C1888" s="16">
        <v>1.8</v>
      </c>
      <c r="D1888" s="15">
        <v>1.78</v>
      </c>
      <c r="E1888" s="16">
        <v>1.86</v>
      </c>
      <c r="F1888" s="16">
        <v>1.78</v>
      </c>
      <c r="G1888" s="16">
        <v>227183</v>
      </c>
      <c r="H1888" s="16" t="s">
        <v>8036</v>
      </c>
      <c r="I1888" s="16"/>
      <c r="J1888" s="16"/>
    </row>
    <row r="1889" spans="1:10">
      <c r="A1889" s="16">
        <v>8680</v>
      </c>
      <c r="B1889" s="16" t="s">
        <v>2414</v>
      </c>
      <c r="C1889" s="16" t="e">
        <v>#N/A</v>
      </c>
      <c r="D1889" s="15">
        <v>78.989999999999995</v>
      </c>
      <c r="E1889" s="16" t="e">
        <v>#N/A</v>
      </c>
      <c r="F1889" s="16" t="e">
        <v>#N/A</v>
      </c>
      <c r="G1889" s="16" t="e">
        <v>#N/A</v>
      </c>
      <c r="H1889" s="16" t="s">
        <v>8036</v>
      </c>
      <c r="I1889" s="16"/>
      <c r="J1889" s="16"/>
    </row>
    <row r="1890" spans="1:10">
      <c r="A1890" s="16">
        <v>8683</v>
      </c>
      <c r="B1890" s="16" t="s">
        <v>2415</v>
      </c>
      <c r="C1890" s="16">
        <v>40.57</v>
      </c>
      <c r="D1890" s="15">
        <v>40</v>
      </c>
      <c r="E1890" s="16">
        <v>40.57</v>
      </c>
      <c r="F1890" s="16">
        <v>39.700000000000003</v>
      </c>
      <c r="G1890" s="16">
        <v>139429</v>
      </c>
      <c r="H1890" s="16" t="s">
        <v>8036</v>
      </c>
      <c r="I1890" s="16"/>
      <c r="J1890" s="16"/>
    </row>
    <row r="1891" spans="1:10">
      <c r="A1891" s="16">
        <v>8684</v>
      </c>
      <c r="B1891" s="16" t="s">
        <v>2416</v>
      </c>
      <c r="C1891" s="16" t="e">
        <v>#N/A</v>
      </c>
      <c r="D1891" s="15">
        <v>21.17</v>
      </c>
      <c r="E1891" s="16" t="e">
        <v>#N/A</v>
      </c>
      <c r="F1891" s="16" t="e">
        <v>#N/A</v>
      </c>
      <c r="G1891" s="16" t="e">
        <v>#N/A</v>
      </c>
      <c r="H1891" s="16" t="s">
        <v>8035</v>
      </c>
      <c r="I1891" s="16"/>
      <c r="J1891" s="16"/>
    </row>
    <row r="1892" spans="1:10">
      <c r="A1892" s="16">
        <v>8687</v>
      </c>
      <c r="B1892" s="16" t="s">
        <v>2417</v>
      </c>
      <c r="C1892" s="16" t="e">
        <v>#N/A</v>
      </c>
      <c r="D1892" s="15">
        <v>98.28</v>
      </c>
      <c r="E1892" s="16" t="e">
        <v>#N/A</v>
      </c>
      <c r="F1892" s="16" t="e">
        <v>#N/A</v>
      </c>
      <c r="G1892" s="16" t="e">
        <v>#N/A</v>
      </c>
      <c r="H1892" s="16" t="s">
        <v>8035</v>
      </c>
      <c r="I1892" s="16"/>
      <c r="J1892" s="16"/>
    </row>
    <row r="1893" spans="1:10">
      <c r="A1893" s="16">
        <v>8693</v>
      </c>
      <c r="B1893" s="16" t="s">
        <v>5182</v>
      </c>
      <c r="C1893" s="16">
        <v>15</v>
      </c>
      <c r="D1893" s="15">
        <v>14.75</v>
      </c>
      <c r="E1893" s="16">
        <v>15.05</v>
      </c>
      <c r="F1893" s="16">
        <v>14.7</v>
      </c>
      <c r="G1893" s="16">
        <v>88174</v>
      </c>
      <c r="H1893" s="16" t="s">
        <v>8036</v>
      </c>
      <c r="I1893" s="16"/>
      <c r="J1893" s="16"/>
    </row>
    <row r="1894" spans="1:10">
      <c r="A1894" s="16">
        <v>8698</v>
      </c>
      <c r="B1894" s="16" t="s">
        <v>2418</v>
      </c>
      <c r="C1894" s="16">
        <v>141.5</v>
      </c>
      <c r="D1894" s="15">
        <v>144.42500000000001</v>
      </c>
      <c r="E1894" s="16">
        <v>144.69999999999999</v>
      </c>
      <c r="F1894" s="16">
        <v>140.80000000000001</v>
      </c>
      <c r="G1894" s="16">
        <v>67868</v>
      </c>
      <c r="H1894" s="16" t="s">
        <v>8035</v>
      </c>
      <c r="I1894" s="16"/>
      <c r="J1894" s="16"/>
    </row>
    <row r="1895" spans="1:10">
      <c r="A1895" s="16">
        <v>8699</v>
      </c>
      <c r="B1895" s="16" t="s">
        <v>5374</v>
      </c>
      <c r="C1895" s="16" t="e">
        <v>#N/A</v>
      </c>
      <c r="D1895" s="15">
        <v>42.43</v>
      </c>
      <c r="E1895" s="16" t="e">
        <v>#N/A</v>
      </c>
      <c r="F1895" s="16" t="e">
        <v>#N/A</v>
      </c>
      <c r="G1895" s="16" t="e">
        <v>#N/A</v>
      </c>
      <c r="H1895" s="16" t="s">
        <v>8385</v>
      </c>
      <c r="I1895" s="16"/>
      <c r="J1895" s="16"/>
    </row>
    <row r="1896" spans="1:10">
      <c r="A1896" s="16">
        <v>8700</v>
      </c>
      <c r="B1896" s="16" t="s">
        <v>5335</v>
      </c>
      <c r="C1896" s="16">
        <v>51.55</v>
      </c>
      <c r="D1896" s="15">
        <v>51.44</v>
      </c>
      <c r="E1896" s="16">
        <v>51.59</v>
      </c>
      <c r="F1896" s="16">
        <v>50.74</v>
      </c>
      <c r="G1896" s="16">
        <v>312096</v>
      </c>
      <c r="H1896" s="16" t="s">
        <v>8036</v>
      </c>
      <c r="I1896" s="16"/>
      <c r="J1896" s="16"/>
    </row>
    <row r="1897" spans="1:10">
      <c r="A1897" s="16">
        <v>8702</v>
      </c>
      <c r="B1897" s="16" t="s">
        <v>5336</v>
      </c>
      <c r="C1897" s="16">
        <v>10.35</v>
      </c>
      <c r="D1897" s="15">
        <v>9.74</v>
      </c>
      <c r="E1897" s="16">
        <v>10.35</v>
      </c>
      <c r="F1897" s="16">
        <v>9.65</v>
      </c>
      <c r="G1897" s="16">
        <v>26200</v>
      </c>
      <c r="H1897" s="16" t="s">
        <v>8036</v>
      </c>
      <c r="I1897" s="16"/>
      <c r="J1897" s="16"/>
    </row>
    <row r="1898" spans="1:10">
      <c r="A1898" s="16">
        <v>8704</v>
      </c>
      <c r="B1898" s="16" t="s">
        <v>2419</v>
      </c>
      <c r="C1898" s="16" t="e">
        <v>#N/A</v>
      </c>
      <c r="D1898" s="15">
        <v>283.22000000000003</v>
      </c>
      <c r="E1898" s="16" t="e">
        <v>#N/A</v>
      </c>
      <c r="F1898" s="16" t="e">
        <v>#N/A</v>
      </c>
      <c r="G1898" s="16" t="e">
        <v>#N/A</v>
      </c>
      <c r="H1898" s="16" t="s">
        <v>8386</v>
      </c>
      <c r="I1898" s="16"/>
      <c r="J1898" s="16"/>
    </row>
    <row r="1899" spans="1:10">
      <c r="A1899" s="16">
        <v>8708</v>
      </c>
      <c r="B1899" s="16" t="s">
        <v>5509</v>
      </c>
      <c r="C1899" s="16">
        <v>24.69</v>
      </c>
      <c r="D1899" s="15">
        <v>24.41</v>
      </c>
      <c r="E1899" s="16">
        <v>24.89</v>
      </c>
      <c r="F1899" s="16">
        <v>24.06</v>
      </c>
      <c r="G1899" s="16">
        <v>255494</v>
      </c>
      <c r="H1899" s="16" t="s">
        <v>8036</v>
      </c>
      <c r="I1899" s="16"/>
      <c r="J1899" s="16"/>
    </row>
    <row r="1900" spans="1:10">
      <c r="A1900" s="16">
        <v>8711</v>
      </c>
      <c r="B1900" s="16" t="s">
        <v>5337</v>
      </c>
      <c r="C1900" s="16">
        <v>2.0499999999999998</v>
      </c>
      <c r="D1900" s="15">
        <v>2.11</v>
      </c>
      <c r="E1900" s="16">
        <v>2.13</v>
      </c>
      <c r="F1900" s="16">
        <v>2.0499999999999998</v>
      </c>
      <c r="G1900" s="16">
        <v>80859</v>
      </c>
      <c r="H1900" s="16" t="s">
        <v>8035</v>
      </c>
      <c r="I1900" s="16"/>
      <c r="J1900" s="16"/>
    </row>
    <row r="1901" spans="1:10">
      <c r="A1901" s="16">
        <v>8712</v>
      </c>
      <c r="B1901" s="16" t="s">
        <v>5705</v>
      </c>
      <c r="C1901" s="16" t="e">
        <v>#N/A</v>
      </c>
      <c r="D1901" s="15">
        <v>18.600000000000001</v>
      </c>
      <c r="E1901" s="16" t="e">
        <v>#N/A</v>
      </c>
      <c r="F1901" s="16" t="e">
        <v>#N/A</v>
      </c>
      <c r="G1901" s="16" t="e">
        <v>#N/A</v>
      </c>
      <c r="H1901" s="16" t="s">
        <v>8385</v>
      </c>
      <c r="I1901" s="16"/>
      <c r="J1901" s="16"/>
    </row>
    <row r="1902" spans="1:10">
      <c r="A1902" s="16">
        <v>8716</v>
      </c>
      <c r="B1902" s="16" t="s">
        <v>5344</v>
      </c>
      <c r="C1902" s="16">
        <v>0.75</v>
      </c>
      <c r="D1902" s="15">
        <v>0.74</v>
      </c>
      <c r="E1902" s="16">
        <v>0.75</v>
      </c>
      <c r="F1902" s="16">
        <v>0.73060000000000003</v>
      </c>
      <c r="G1902" s="16">
        <v>34448</v>
      </c>
      <c r="H1902" s="16" t="s">
        <v>8035</v>
      </c>
      <c r="I1902" s="16"/>
      <c r="J1902" s="16"/>
    </row>
    <row r="1903" spans="1:10">
      <c r="A1903" s="16">
        <v>8717</v>
      </c>
      <c r="B1903" s="16" t="s">
        <v>2420</v>
      </c>
      <c r="C1903" s="16" t="e">
        <v>#N/A</v>
      </c>
      <c r="D1903" s="15">
        <v>20.45</v>
      </c>
      <c r="E1903" s="16" t="e">
        <v>#N/A</v>
      </c>
      <c r="F1903" s="16" t="e">
        <v>#N/A</v>
      </c>
      <c r="G1903" s="16" t="e">
        <v>#N/A</v>
      </c>
      <c r="H1903" s="16" t="s">
        <v>8036</v>
      </c>
      <c r="I1903" s="16"/>
      <c r="J1903" s="16"/>
    </row>
    <row r="1904" spans="1:10">
      <c r="A1904" s="16">
        <v>8720</v>
      </c>
      <c r="B1904" s="16" t="s">
        <v>2421</v>
      </c>
      <c r="C1904" s="16" t="e">
        <v>#N/A</v>
      </c>
      <c r="D1904" s="15">
        <v>100.63</v>
      </c>
      <c r="E1904" s="16" t="e">
        <v>#N/A</v>
      </c>
      <c r="F1904" s="16" t="e">
        <v>#N/A</v>
      </c>
      <c r="G1904" s="16" t="e">
        <v>#N/A</v>
      </c>
      <c r="H1904" s="16" t="s">
        <v>8036</v>
      </c>
      <c r="I1904" s="16"/>
      <c r="J1904" s="16"/>
    </row>
    <row r="1905" spans="1:10">
      <c r="A1905" s="16">
        <v>8724</v>
      </c>
      <c r="B1905" s="16" t="s">
        <v>5346</v>
      </c>
      <c r="C1905" s="16">
        <v>16</v>
      </c>
      <c r="D1905" s="15">
        <v>15.74</v>
      </c>
      <c r="E1905" s="16">
        <v>16</v>
      </c>
      <c r="F1905" s="16">
        <v>15.68</v>
      </c>
      <c r="G1905" s="16">
        <v>29114</v>
      </c>
      <c r="H1905" s="16" t="s">
        <v>8035</v>
      </c>
      <c r="I1905" s="16"/>
      <c r="J1905" s="16"/>
    </row>
    <row r="1906" spans="1:10">
      <c r="A1906" s="16">
        <v>8725</v>
      </c>
      <c r="B1906" s="16" t="s">
        <v>5345</v>
      </c>
      <c r="C1906" s="16">
        <v>18.14</v>
      </c>
      <c r="D1906" s="15">
        <v>18.16</v>
      </c>
      <c r="E1906" s="16">
        <v>18.239999999999998</v>
      </c>
      <c r="F1906" s="16">
        <v>18</v>
      </c>
      <c r="G1906" s="16">
        <v>26253</v>
      </c>
      <c r="H1906" s="16" t="s">
        <v>8036</v>
      </c>
      <c r="I1906" s="16"/>
      <c r="J1906" s="16"/>
    </row>
    <row r="1907" spans="1:10">
      <c r="A1907" s="16">
        <v>8726</v>
      </c>
      <c r="B1907" s="16" t="s">
        <v>5378</v>
      </c>
      <c r="C1907" s="16" t="e">
        <v>#N/A</v>
      </c>
      <c r="D1907" s="15">
        <v>12.85</v>
      </c>
      <c r="E1907" s="16" t="e">
        <v>#N/A</v>
      </c>
      <c r="F1907" s="16" t="e">
        <v>#N/A</v>
      </c>
      <c r="G1907" s="16" t="e">
        <v>#N/A</v>
      </c>
      <c r="H1907" s="16" t="s">
        <v>8385</v>
      </c>
      <c r="I1907" s="16"/>
      <c r="J1907" s="16"/>
    </row>
    <row r="1908" spans="1:10">
      <c r="A1908" s="16">
        <v>8729</v>
      </c>
      <c r="B1908" s="16" t="s">
        <v>2422</v>
      </c>
      <c r="C1908" s="16" t="e">
        <v>#N/A</v>
      </c>
      <c r="D1908" s="15">
        <v>42.65</v>
      </c>
      <c r="E1908" s="16" t="e">
        <v>#N/A</v>
      </c>
      <c r="F1908" s="16" t="e">
        <v>#N/A</v>
      </c>
      <c r="G1908" s="16" t="e">
        <v>#N/A</v>
      </c>
      <c r="H1908" s="16" t="s">
        <v>8385</v>
      </c>
      <c r="I1908" s="16"/>
      <c r="J1908" s="16"/>
    </row>
    <row r="1909" spans="1:10">
      <c r="A1909" s="16">
        <v>8730</v>
      </c>
      <c r="B1909" s="16" t="s">
        <v>5349</v>
      </c>
      <c r="C1909" s="16" t="e">
        <v>#N/A</v>
      </c>
      <c r="D1909" s="15">
        <v>2.02</v>
      </c>
      <c r="E1909" s="16" t="e">
        <v>#N/A</v>
      </c>
      <c r="F1909" s="16" t="e">
        <v>#N/A</v>
      </c>
      <c r="G1909" s="16" t="e">
        <v>#N/A</v>
      </c>
      <c r="H1909" s="16" t="s">
        <v>8036</v>
      </c>
      <c r="I1909" s="16"/>
      <c r="J1909" s="16"/>
    </row>
    <row r="1910" spans="1:10">
      <c r="A1910" s="16">
        <v>8731</v>
      </c>
      <c r="B1910" s="16" t="s">
        <v>5351</v>
      </c>
      <c r="C1910" s="16" t="e">
        <v>#N/A</v>
      </c>
      <c r="D1910" s="15">
        <v>19.54</v>
      </c>
      <c r="E1910" s="16" t="e">
        <v>#N/A</v>
      </c>
      <c r="F1910" s="16" t="e">
        <v>#N/A</v>
      </c>
      <c r="G1910" s="16" t="e">
        <v>#N/A</v>
      </c>
      <c r="H1910" s="16" t="s">
        <v>8036</v>
      </c>
      <c r="I1910" s="16"/>
      <c r="J1910" s="16"/>
    </row>
    <row r="1911" spans="1:10">
      <c r="A1911" s="16">
        <v>8738</v>
      </c>
      <c r="B1911" s="16" t="s">
        <v>2423</v>
      </c>
      <c r="C1911" s="16" t="e">
        <v>#N/A</v>
      </c>
      <c r="D1911" s="15">
        <v>19.38</v>
      </c>
      <c r="E1911" s="16" t="e">
        <v>#N/A</v>
      </c>
      <c r="F1911" s="16" t="e">
        <v>#N/A</v>
      </c>
      <c r="G1911" s="16" t="e">
        <v>#N/A</v>
      </c>
      <c r="H1911" s="16" t="s">
        <v>8036</v>
      </c>
      <c r="I1911" s="16"/>
      <c r="J1911" s="16"/>
    </row>
    <row r="1912" spans="1:10">
      <c r="A1912" s="16">
        <v>8739</v>
      </c>
      <c r="B1912" s="16" t="s">
        <v>2424</v>
      </c>
      <c r="C1912" s="16">
        <v>57.91</v>
      </c>
      <c r="D1912" s="15">
        <v>58.11</v>
      </c>
      <c r="E1912" s="16">
        <v>58.2</v>
      </c>
      <c r="F1912" s="16">
        <v>57.76</v>
      </c>
      <c r="G1912" s="16">
        <v>46088</v>
      </c>
      <c r="H1912" s="16" t="s">
        <v>8385</v>
      </c>
      <c r="I1912" s="16"/>
      <c r="J1912" s="16"/>
    </row>
    <row r="1913" spans="1:10">
      <c r="A1913" s="16">
        <v>8741</v>
      </c>
      <c r="B1913" s="16" t="s">
        <v>6147</v>
      </c>
      <c r="C1913" s="16">
        <v>17.55</v>
      </c>
      <c r="D1913" s="15">
        <v>17.7</v>
      </c>
      <c r="E1913" s="16">
        <v>17.75</v>
      </c>
      <c r="F1913" s="16">
        <v>17.45</v>
      </c>
      <c r="G1913" s="16">
        <v>79051</v>
      </c>
      <c r="H1913" s="16" t="s">
        <v>8385</v>
      </c>
      <c r="I1913" s="16"/>
      <c r="J1913" s="16"/>
    </row>
    <row r="1914" spans="1:10">
      <c r="A1914" s="16">
        <v>8744</v>
      </c>
      <c r="B1914" s="16" t="s">
        <v>5381</v>
      </c>
      <c r="C1914" s="16" t="e">
        <v>#N/A</v>
      </c>
      <c r="D1914" s="15">
        <v>74.930000000000007</v>
      </c>
      <c r="E1914" s="16" t="e">
        <v>#N/A</v>
      </c>
      <c r="F1914" s="16" t="e">
        <v>#N/A</v>
      </c>
      <c r="G1914" s="16" t="e">
        <v>#N/A</v>
      </c>
      <c r="H1914" s="16" t="s">
        <v>8386</v>
      </c>
      <c r="I1914" s="16"/>
      <c r="J1914" s="16"/>
    </row>
    <row r="1915" spans="1:10">
      <c r="A1915" s="16">
        <v>8748</v>
      </c>
      <c r="B1915" s="16" t="s">
        <v>2425</v>
      </c>
      <c r="C1915" s="16">
        <v>30.94</v>
      </c>
      <c r="D1915" s="15">
        <v>30.79</v>
      </c>
      <c r="E1915" s="16">
        <v>31.14</v>
      </c>
      <c r="F1915" s="16">
        <v>30.73</v>
      </c>
      <c r="G1915" s="16">
        <v>82888</v>
      </c>
      <c r="H1915" s="16" t="s">
        <v>8035</v>
      </c>
      <c r="I1915" s="16"/>
      <c r="J1915" s="16"/>
    </row>
    <row r="1916" spans="1:10">
      <c r="A1916" s="16">
        <v>8749</v>
      </c>
      <c r="B1916" s="16" t="s">
        <v>2426</v>
      </c>
      <c r="C1916" s="16" t="e">
        <v>#N/A</v>
      </c>
      <c r="D1916" s="15">
        <v>10.45</v>
      </c>
      <c r="E1916" s="16" t="e">
        <v>#N/A</v>
      </c>
      <c r="F1916" s="16" t="e">
        <v>#N/A</v>
      </c>
      <c r="G1916" s="16" t="e">
        <v>#N/A</v>
      </c>
      <c r="H1916" s="16" t="s">
        <v>8035</v>
      </c>
      <c r="I1916" s="16"/>
      <c r="J1916" s="16"/>
    </row>
    <row r="1917" spans="1:10">
      <c r="A1917" s="16">
        <v>8752</v>
      </c>
      <c r="B1917" s="16" t="s">
        <v>5356</v>
      </c>
      <c r="C1917" s="16">
        <v>15.1</v>
      </c>
      <c r="D1917" s="15">
        <v>15.85</v>
      </c>
      <c r="E1917" s="16">
        <v>15.95</v>
      </c>
      <c r="F1917" s="16">
        <v>15.1</v>
      </c>
      <c r="G1917" s="16">
        <v>9696</v>
      </c>
      <c r="H1917" s="16" t="s">
        <v>8385</v>
      </c>
      <c r="I1917" s="16"/>
      <c r="J1917" s="16"/>
    </row>
    <row r="1918" spans="1:10">
      <c r="A1918" s="16">
        <v>8755</v>
      </c>
      <c r="B1918" s="16" t="s">
        <v>5394</v>
      </c>
      <c r="C1918" s="16">
        <v>1.03</v>
      </c>
      <c r="D1918" s="15">
        <v>1.45</v>
      </c>
      <c r="E1918" s="16">
        <v>1.45</v>
      </c>
      <c r="F1918" s="16">
        <v>0.99990000000000001</v>
      </c>
      <c r="G1918" s="16">
        <v>210862</v>
      </c>
      <c r="H1918" s="16" t="s">
        <v>8036</v>
      </c>
      <c r="I1918" s="16"/>
      <c r="J1918" s="16"/>
    </row>
    <row r="1919" spans="1:10">
      <c r="A1919" s="16">
        <v>8756</v>
      </c>
      <c r="B1919" s="16" t="s">
        <v>5412</v>
      </c>
      <c r="C1919" s="16" t="e">
        <v>#N/A</v>
      </c>
      <c r="D1919" s="15">
        <v>12.36</v>
      </c>
      <c r="E1919" s="16" t="e">
        <v>#N/A</v>
      </c>
      <c r="F1919" s="16" t="e">
        <v>#N/A</v>
      </c>
      <c r="G1919" s="16" t="e">
        <v>#N/A</v>
      </c>
      <c r="H1919" s="16" t="s">
        <v>8036</v>
      </c>
      <c r="I1919" s="16"/>
      <c r="J1919" s="16"/>
    </row>
    <row r="1920" spans="1:10">
      <c r="A1920" s="16">
        <v>8759</v>
      </c>
      <c r="B1920" s="16" t="s">
        <v>5232</v>
      </c>
      <c r="C1920" s="16">
        <v>32.200000000000003</v>
      </c>
      <c r="D1920" s="15">
        <v>32.25</v>
      </c>
      <c r="E1920" s="16">
        <v>32.450000000000003</v>
      </c>
      <c r="F1920" s="16">
        <v>32.1</v>
      </c>
      <c r="G1920" s="16">
        <v>110007</v>
      </c>
      <c r="H1920" s="16" t="s">
        <v>8036</v>
      </c>
      <c r="I1920" s="16"/>
      <c r="J1920" s="16"/>
    </row>
    <row r="1921" spans="1:10">
      <c r="A1921" s="16">
        <v>8763</v>
      </c>
      <c r="B1921" s="16" t="s">
        <v>2427</v>
      </c>
      <c r="C1921" s="16" t="e">
        <v>#N/A</v>
      </c>
      <c r="D1921" s="15">
        <v>106.05</v>
      </c>
      <c r="E1921" s="16" t="e">
        <v>#N/A</v>
      </c>
      <c r="F1921" s="16" t="e">
        <v>#N/A</v>
      </c>
      <c r="G1921" s="16" t="e">
        <v>#N/A</v>
      </c>
      <c r="H1921" s="16" t="s">
        <v>8385</v>
      </c>
      <c r="I1921" s="16"/>
      <c r="J1921" s="16"/>
    </row>
    <row r="1922" spans="1:10">
      <c r="A1922" s="16">
        <v>8765</v>
      </c>
      <c r="B1922" s="16" t="s">
        <v>2428</v>
      </c>
      <c r="C1922" s="16" t="e">
        <v>#N/A</v>
      </c>
      <c r="D1922" s="15">
        <v>65.400000000000006</v>
      </c>
      <c r="E1922" s="16" t="e">
        <v>#N/A</v>
      </c>
      <c r="F1922" s="16" t="e">
        <v>#N/A</v>
      </c>
      <c r="G1922" s="16" t="e">
        <v>#N/A</v>
      </c>
      <c r="H1922" s="16" t="s">
        <v>8036</v>
      </c>
      <c r="I1922" s="16"/>
      <c r="J1922" s="16"/>
    </row>
    <row r="1923" spans="1:10">
      <c r="A1923" s="16">
        <v>8772</v>
      </c>
      <c r="B1923" s="16" t="s">
        <v>4639</v>
      </c>
      <c r="C1923" s="16">
        <v>3.03</v>
      </c>
      <c r="D1923" s="15">
        <v>3.08</v>
      </c>
      <c r="E1923" s="16">
        <v>3.11</v>
      </c>
      <c r="F1923" s="16">
        <v>3.03</v>
      </c>
      <c r="G1923" s="16">
        <v>762520</v>
      </c>
      <c r="H1923" s="16" t="s">
        <v>8036</v>
      </c>
      <c r="I1923" s="16"/>
      <c r="J1923" s="16"/>
    </row>
    <row r="1924" spans="1:10">
      <c r="A1924" s="16">
        <v>8773</v>
      </c>
      <c r="B1924" s="16" t="s">
        <v>4500</v>
      </c>
      <c r="C1924" s="16" t="e">
        <v>#N/A</v>
      </c>
      <c r="D1924" s="15">
        <v>40.14</v>
      </c>
      <c r="E1924" s="16" t="e">
        <v>#N/A</v>
      </c>
      <c r="F1924" s="16" t="e">
        <v>#N/A</v>
      </c>
      <c r="G1924" s="16" t="e">
        <v>#N/A</v>
      </c>
      <c r="H1924" s="16" t="s">
        <v>8036</v>
      </c>
      <c r="I1924" s="16"/>
      <c r="J1924" s="16"/>
    </row>
    <row r="1925" spans="1:10">
      <c r="A1925" s="16">
        <v>8778</v>
      </c>
      <c r="B1925" s="16" t="s">
        <v>2429</v>
      </c>
      <c r="C1925" s="16">
        <v>90.25</v>
      </c>
      <c r="D1925" s="15">
        <v>90.4</v>
      </c>
      <c r="E1925" s="16">
        <v>91.11</v>
      </c>
      <c r="F1925" s="16">
        <v>89.77</v>
      </c>
      <c r="G1925" s="16">
        <v>54187</v>
      </c>
      <c r="H1925" s="16" t="s">
        <v>8036</v>
      </c>
      <c r="I1925" s="16"/>
      <c r="J1925" s="16"/>
    </row>
    <row r="1926" spans="1:10">
      <c r="A1926" s="16">
        <v>8798</v>
      </c>
      <c r="B1926" s="16" t="s">
        <v>4649</v>
      </c>
      <c r="C1926" s="16">
        <v>9.91</v>
      </c>
      <c r="D1926" s="15">
        <v>9.94</v>
      </c>
      <c r="E1926" s="16">
        <v>9.9700000000000006</v>
      </c>
      <c r="F1926" s="16">
        <v>9.86</v>
      </c>
      <c r="G1926" s="16">
        <v>229297</v>
      </c>
      <c r="H1926" s="16" t="s">
        <v>8036</v>
      </c>
      <c r="I1926" s="16"/>
      <c r="J1926" s="16"/>
    </row>
    <row r="1927" spans="1:10">
      <c r="A1927" s="16">
        <v>8809</v>
      </c>
      <c r="B1927" s="16" t="s">
        <v>5143</v>
      </c>
      <c r="C1927" s="16">
        <v>10.64</v>
      </c>
      <c r="D1927" s="15">
        <v>10.76</v>
      </c>
      <c r="E1927" s="16">
        <v>10.84</v>
      </c>
      <c r="F1927" s="16">
        <v>10.55</v>
      </c>
      <c r="G1927" s="16">
        <v>4044793</v>
      </c>
      <c r="H1927" s="16" t="s">
        <v>8036</v>
      </c>
      <c r="I1927" s="16"/>
      <c r="J1927" s="16"/>
    </row>
    <row r="1928" spans="1:10">
      <c r="A1928" s="16">
        <v>8827</v>
      </c>
      <c r="B1928" s="16" t="s">
        <v>4647</v>
      </c>
      <c r="C1928" s="16" t="e">
        <v>#N/A</v>
      </c>
      <c r="D1928" s="15">
        <v>22.77</v>
      </c>
      <c r="E1928" s="16" t="e">
        <v>#N/A</v>
      </c>
      <c r="F1928" s="16" t="e">
        <v>#N/A</v>
      </c>
      <c r="G1928" s="16" t="e">
        <v>#N/A</v>
      </c>
      <c r="H1928" s="16" t="s">
        <v>8036</v>
      </c>
      <c r="I1928" s="16"/>
      <c r="J1928" s="16"/>
    </row>
    <row r="1929" spans="1:10">
      <c r="A1929" s="16">
        <v>8831</v>
      </c>
      <c r="B1929" s="16" t="s">
        <v>4869</v>
      </c>
      <c r="C1929" s="16" t="e">
        <v>#N/A</v>
      </c>
      <c r="D1929" s="15">
        <v>12.5</v>
      </c>
      <c r="E1929" s="16" t="e">
        <v>#N/A</v>
      </c>
      <c r="F1929" s="16" t="e">
        <v>#N/A</v>
      </c>
      <c r="G1929" s="16" t="e">
        <v>#N/A</v>
      </c>
      <c r="H1929" s="16" t="s">
        <v>8036</v>
      </c>
      <c r="I1929" s="16"/>
      <c r="J1929" s="16"/>
    </row>
    <row r="1930" spans="1:10">
      <c r="A1930" s="16">
        <v>8853</v>
      </c>
      <c r="B1930" s="16" t="s">
        <v>5061</v>
      </c>
      <c r="C1930" s="16" t="e">
        <v>#N/A</v>
      </c>
      <c r="D1930" s="15">
        <v>12.41</v>
      </c>
      <c r="E1930" s="16" t="e">
        <v>#N/A</v>
      </c>
      <c r="F1930" s="16" t="e">
        <v>#N/A</v>
      </c>
      <c r="G1930" s="16" t="e">
        <v>#N/A</v>
      </c>
      <c r="H1930" s="16" t="s">
        <v>8036</v>
      </c>
      <c r="I1930" s="16"/>
      <c r="J1930" s="16"/>
    </row>
    <row r="1931" spans="1:10">
      <c r="A1931" s="16">
        <v>9017</v>
      </c>
      <c r="B1931" s="16" t="s">
        <v>5861</v>
      </c>
      <c r="C1931" s="16" t="e">
        <v>#N/A</v>
      </c>
      <c r="D1931" s="15">
        <v>20</v>
      </c>
      <c r="E1931" s="16" t="e">
        <v>#N/A</v>
      </c>
      <c r="F1931" s="16" t="e">
        <v>#N/A</v>
      </c>
      <c r="G1931" s="16" t="e">
        <v>#N/A</v>
      </c>
      <c r="H1931" s="16" t="s">
        <v>8035</v>
      </c>
      <c r="I1931" s="16"/>
      <c r="J1931" s="16"/>
    </row>
    <row r="1932" spans="1:10">
      <c r="A1932" s="16">
        <v>9026</v>
      </c>
      <c r="B1932" s="16" t="s">
        <v>2444</v>
      </c>
      <c r="C1932" s="16">
        <v>180.45</v>
      </c>
      <c r="D1932" s="15">
        <v>180.06</v>
      </c>
      <c r="E1932" s="16">
        <v>181.04</v>
      </c>
      <c r="F1932" s="16">
        <v>177.19</v>
      </c>
      <c r="G1932" s="16">
        <v>1005712</v>
      </c>
      <c r="H1932" s="16" t="s">
        <v>8035</v>
      </c>
      <c r="I1932" s="16"/>
      <c r="J1932" s="16"/>
    </row>
    <row r="1933" spans="1:10">
      <c r="A1933" s="16">
        <v>9037</v>
      </c>
      <c r="B1933" s="16" t="s">
        <v>5243</v>
      </c>
      <c r="C1933" s="16" t="e">
        <v>#N/A</v>
      </c>
      <c r="D1933" s="15">
        <v>88</v>
      </c>
      <c r="E1933" s="16" t="e">
        <v>#N/A</v>
      </c>
      <c r="F1933" s="16" t="e">
        <v>#N/A</v>
      </c>
      <c r="G1933" s="16" t="e">
        <v>#N/A</v>
      </c>
      <c r="H1933" s="16" t="s">
        <v>8036</v>
      </c>
      <c r="I1933" s="16"/>
      <c r="J1933" s="16"/>
    </row>
    <row r="1934" spans="1:10">
      <c r="A1934" s="16">
        <v>9042</v>
      </c>
      <c r="B1934" s="16" t="s">
        <v>4533</v>
      </c>
      <c r="C1934" s="16">
        <v>23.68</v>
      </c>
      <c r="D1934" s="15">
        <v>24.13</v>
      </c>
      <c r="E1934" s="16">
        <v>24.2</v>
      </c>
      <c r="F1934" s="16">
        <v>23.66</v>
      </c>
      <c r="G1934" s="16">
        <v>123470</v>
      </c>
      <c r="H1934" s="16" t="s">
        <v>8036</v>
      </c>
      <c r="I1934" s="16"/>
      <c r="J1934" s="16"/>
    </row>
    <row r="1935" spans="1:10">
      <c r="A1935" s="16">
        <v>9068</v>
      </c>
      <c r="B1935" s="16" t="s">
        <v>4492</v>
      </c>
      <c r="C1935" s="16">
        <v>18.41</v>
      </c>
      <c r="D1935" s="15">
        <v>18.27</v>
      </c>
      <c r="E1935" s="16">
        <v>18.73</v>
      </c>
      <c r="F1935" s="16">
        <v>18.27</v>
      </c>
      <c r="G1935" s="16">
        <v>37189</v>
      </c>
      <c r="H1935" s="16" t="s">
        <v>8036</v>
      </c>
      <c r="I1935" s="16"/>
      <c r="J1935" s="16"/>
    </row>
    <row r="1936" spans="1:10">
      <c r="A1936" s="16">
        <v>9076</v>
      </c>
      <c r="B1936" s="16" t="s">
        <v>5224</v>
      </c>
      <c r="C1936" s="16" t="e">
        <v>#N/A</v>
      </c>
      <c r="D1936" s="15">
        <v>18.47</v>
      </c>
      <c r="E1936" s="16" t="e">
        <v>#N/A</v>
      </c>
      <c r="F1936" s="16" t="e">
        <v>#N/A</v>
      </c>
      <c r="G1936" s="16" t="e">
        <v>#N/A</v>
      </c>
      <c r="H1936" s="16" t="s">
        <v>8036</v>
      </c>
      <c r="I1936" s="16"/>
      <c r="J1936" s="16"/>
    </row>
    <row r="1937" spans="1:10">
      <c r="A1937" s="16">
        <v>9089</v>
      </c>
      <c r="B1937" s="16" t="s">
        <v>2450</v>
      </c>
      <c r="C1937" s="16">
        <v>69.44</v>
      </c>
      <c r="D1937" s="15">
        <v>68.94</v>
      </c>
      <c r="E1937" s="16">
        <v>69.58</v>
      </c>
      <c r="F1937" s="16">
        <v>68.89</v>
      </c>
      <c r="G1937" s="16">
        <v>84002</v>
      </c>
      <c r="H1937" s="16" t="s">
        <v>8036</v>
      </c>
      <c r="I1937" s="16"/>
      <c r="J1937" s="16"/>
    </row>
    <row r="1938" spans="1:10">
      <c r="A1938" s="16">
        <v>9100</v>
      </c>
      <c r="B1938" s="16" t="s">
        <v>5241</v>
      </c>
      <c r="C1938" s="16">
        <v>3.55</v>
      </c>
      <c r="D1938" s="15">
        <v>3.6</v>
      </c>
      <c r="E1938" s="16">
        <v>3.6</v>
      </c>
      <c r="F1938" s="16">
        <v>3.55</v>
      </c>
      <c r="G1938" s="16">
        <v>16462</v>
      </c>
      <c r="H1938" s="16" t="s">
        <v>8035</v>
      </c>
      <c r="I1938" s="16"/>
      <c r="J1938" s="16"/>
    </row>
    <row r="1939" spans="1:10">
      <c r="A1939" s="16">
        <v>9102</v>
      </c>
      <c r="B1939" s="16" t="s">
        <v>2453</v>
      </c>
      <c r="C1939" s="16">
        <v>13.36</v>
      </c>
      <c r="D1939" s="15">
        <v>13.09</v>
      </c>
      <c r="E1939" s="16">
        <v>13.48</v>
      </c>
      <c r="F1939" s="16">
        <v>13.07</v>
      </c>
      <c r="G1939" s="16">
        <v>224587</v>
      </c>
      <c r="H1939" s="16" t="s">
        <v>8035</v>
      </c>
      <c r="I1939" s="16"/>
      <c r="J1939" s="16"/>
    </row>
    <row r="1940" spans="1:10">
      <c r="A1940" s="16">
        <v>9166</v>
      </c>
      <c r="B1940" s="16" t="s">
        <v>5988</v>
      </c>
      <c r="C1940" s="16">
        <v>5.76</v>
      </c>
      <c r="D1940" s="15">
        <v>5.77</v>
      </c>
      <c r="E1940" s="16">
        <v>5.819</v>
      </c>
      <c r="F1940" s="16">
        <v>5.71</v>
      </c>
      <c r="G1940" s="16">
        <v>5677832</v>
      </c>
      <c r="H1940" s="16" t="s">
        <v>8036</v>
      </c>
      <c r="I1940" s="16"/>
      <c r="J1940" s="16"/>
    </row>
    <row r="1941" spans="1:10">
      <c r="A1941" s="16">
        <v>9185</v>
      </c>
      <c r="B1941" s="16" t="s">
        <v>4581</v>
      </c>
      <c r="C1941" s="16" t="e">
        <v>#N/A</v>
      </c>
      <c r="D1941" s="15">
        <v>52.08</v>
      </c>
      <c r="E1941" s="16" t="e">
        <v>#N/A</v>
      </c>
      <c r="F1941" s="16" t="e">
        <v>#N/A</v>
      </c>
      <c r="G1941" s="16" t="e">
        <v>#N/A</v>
      </c>
      <c r="H1941" s="16" t="s">
        <v>8035</v>
      </c>
      <c r="I1941" s="16"/>
      <c r="J1941" s="16"/>
    </row>
    <row r="1942" spans="1:10">
      <c r="A1942" s="16">
        <v>9256</v>
      </c>
      <c r="B1942" s="16" t="s">
        <v>4874</v>
      </c>
      <c r="C1942" s="16" t="e">
        <v>#N/A</v>
      </c>
      <c r="D1942" s="15">
        <v>19.07</v>
      </c>
      <c r="E1942" s="16" t="e">
        <v>#N/A</v>
      </c>
      <c r="F1942" s="16" t="e">
        <v>#N/A</v>
      </c>
      <c r="G1942" s="16" t="e">
        <v>#N/A</v>
      </c>
      <c r="H1942" s="16" t="s">
        <v>8036</v>
      </c>
      <c r="I1942" s="16"/>
      <c r="J1942" s="16"/>
    </row>
    <row r="1943" spans="1:10">
      <c r="A1943" s="16">
        <v>9259</v>
      </c>
      <c r="B1943" s="16" t="s">
        <v>4460</v>
      </c>
      <c r="C1943" s="16">
        <v>18.579999999999998</v>
      </c>
      <c r="D1943" s="15">
        <v>18.75</v>
      </c>
      <c r="E1943" s="16">
        <v>18.78</v>
      </c>
      <c r="F1943" s="16">
        <v>18.559999999999999</v>
      </c>
      <c r="G1943" s="16">
        <v>221361</v>
      </c>
      <c r="H1943" s="16" t="s">
        <v>8036</v>
      </c>
      <c r="I1943" s="16"/>
      <c r="J1943" s="16"/>
    </row>
    <row r="1944" spans="1:10">
      <c r="A1944" s="16">
        <v>9260</v>
      </c>
      <c r="B1944" s="16" t="s">
        <v>2481</v>
      </c>
      <c r="C1944" s="16" t="e">
        <v>#N/A</v>
      </c>
      <c r="D1944" s="15">
        <v>19.350000000000001</v>
      </c>
      <c r="E1944" s="16" t="e">
        <v>#N/A</v>
      </c>
      <c r="F1944" s="16" t="e">
        <v>#N/A</v>
      </c>
      <c r="G1944" s="16" t="e">
        <v>#N/A</v>
      </c>
      <c r="H1944" s="16" t="s">
        <v>8036</v>
      </c>
      <c r="I1944" s="16"/>
      <c r="J1944" s="16"/>
    </row>
    <row r="1945" spans="1:10">
      <c r="A1945" s="16">
        <v>9267</v>
      </c>
      <c r="B1945" s="16" t="s">
        <v>2483</v>
      </c>
      <c r="C1945" s="16" t="e">
        <v>#N/A</v>
      </c>
      <c r="D1945" s="15">
        <v>27.45</v>
      </c>
      <c r="E1945" s="16" t="e">
        <v>#N/A</v>
      </c>
      <c r="F1945" s="16" t="e">
        <v>#N/A</v>
      </c>
      <c r="G1945" s="16" t="e">
        <v>#N/A</v>
      </c>
      <c r="H1945" s="16" t="s">
        <v>8036</v>
      </c>
      <c r="I1945" s="16"/>
      <c r="J1945" s="16"/>
    </row>
    <row r="1946" spans="1:10">
      <c r="A1946" s="16">
        <v>9281</v>
      </c>
      <c r="B1946" s="16" t="s">
        <v>2484</v>
      </c>
      <c r="C1946" s="16" t="e">
        <v>#N/A</v>
      </c>
      <c r="D1946" s="15">
        <v>16.38</v>
      </c>
      <c r="E1946" s="16" t="e">
        <v>#N/A</v>
      </c>
      <c r="F1946" s="16" t="e">
        <v>#N/A</v>
      </c>
      <c r="G1946" s="16" t="e">
        <v>#N/A</v>
      </c>
      <c r="H1946" s="16" t="s">
        <v>8035</v>
      </c>
      <c r="I1946" s="16"/>
      <c r="J1946" s="16"/>
    </row>
    <row r="1947" spans="1:10">
      <c r="A1947" s="16">
        <v>9336</v>
      </c>
      <c r="B1947" s="16" t="s">
        <v>5310</v>
      </c>
      <c r="C1947" s="16">
        <v>2.33</v>
      </c>
      <c r="D1947" s="15">
        <v>2.38</v>
      </c>
      <c r="E1947" s="16">
        <v>2.44</v>
      </c>
      <c r="F1947" s="16">
        <v>2.29</v>
      </c>
      <c r="G1947" s="16">
        <v>571676</v>
      </c>
      <c r="H1947" s="16" t="s">
        <v>8035</v>
      </c>
      <c r="I1947" s="16"/>
      <c r="J1947" s="16"/>
    </row>
    <row r="1948" spans="1:10">
      <c r="A1948" s="16">
        <v>9351</v>
      </c>
      <c r="B1948" s="16" t="s">
        <v>4877</v>
      </c>
      <c r="C1948" s="16">
        <v>39.06</v>
      </c>
      <c r="D1948" s="15">
        <v>39.9</v>
      </c>
      <c r="E1948" s="16">
        <v>40.64</v>
      </c>
      <c r="F1948" s="16">
        <v>39.06</v>
      </c>
      <c r="G1948" s="16">
        <v>45311</v>
      </c>
      <c r="H1948" s="16" t="s">
        <v>8385</v>
      </c>
      <c r="I1948" s="16"/>
      <c r="J1948" s="16"/>
    </row>
    <row r="1949" spans="1:10">
      <c r="A1949" s="16">
        <v>9540</v>
      </c>
      <c r="B1949" s="16" t="s">
        <v>2529</v>
      </c>
      <c r="C1949" s="16" t="e">
        <v>#N/A</v>
      </c>
      <c r="D1949" s="15">
        <v>74.37</v>
      </c>
      <c r="E1949" s="16" t="e">
        <v>#N/A</v>
      </c>
      <c r="F1949" s="16" t="e">
        <v>#N/A</v>
      </c>
      <c r="G1949" s="16" t="e">
        <v>#N/A</v>
      </c>
      <c r="H1949" s="16" t="s">
        <v>8036</v>
      </c>
      <c r="I1949" s="16"/>
      <c r="J1949" s="16"/>
    </row>
    <row r="1950" spans="1:10">
      <c r="A1950" s="16">
        <v>9601</v>
      </c>
      <c r="B1950" s="16" t="s">
        <v>5340</v>
      </c>
      <c r="C1950" s="16" t="e">
        <v>#N/A</v>
      </c>
      <c r="D1950" s="15">
        <v>2.0699999999999998</v>
      </c>
      <c r="E1950" s="16" t="e">
        <v>#N/A</v>
      </c>
      <c r="F1950" s="16" t="e">
        <v>#N/A</v>
      </c>
      <c r="G1950" s="16" t="e">
        <v>#N/A</v>
      </c>
      <c r="H1950" s="16" t="s">
        <v>8036</v>
      </c>
      <c r="I1950" s="16"/>
      <c r="J1950" s="16"/>
    </row>
    <row r="1951" spans="1:10">
      <c r="A1951" s="16">
        <v>9607</v>
      </c>
      <c r="B1951" s="16" t="s">
        <v>2540</v>
      </c>
      <c r="C1951" s="16">
        <v>265.36</v>
      </c>
      <c r="D1951" s="15">
        <v>269.81</v>
      </c>
      <c r="E1951" s="16">
        <v>271.04000000000002</v>
      </c>
      <c r="F1951" s="16">
        <v>265.36</v>
      </c>
      <c r="G1951" s="16">
        <v>199241</v>
      </c>
      <c r="H1951" s="16" t="s">
        <v>8035</v>
      </c>
      <c r="I1951" s="16"/>
      <c r="J1951" s="16"/>
    </row>
    <row r="1952" spans="1:10">
      <c r="A1952" s="16">
        <v>9610</v>
      </c>
      <c r="B1952" s="16" t="s">
        <v>5900</v>
      </c>
      <c r="C1952" s="16">
        <v>4.0999999999999996</v>
      </c>
      <c r="D1952" s="15">
        <v>4.08</v>
      </c>
      <c r="E1952" s="16">
        <v>4.12</v>
      </c>
      <c r="F1952" s="16">
        <v>4.08</v>
      </c>
      <c r="G1952" s="16">
        <v>62607</v>
      </c>
      <c r="H1952" s="16" t="s">
        <v>8036</v>
      </c>
      <c r="I1952" s="16"/>
      <c r="J1952" s="16"/>
    </row>
    <row r="1953" spans="1:10">
      <c r="A1953" s="16">
        <v>9638</v>
      </c>
      <c r="B1953" s="16" t="s">
        <v>2546</v>
      </c>
      <c r="C1953" s="16" t="e">
        <v>#N/A</v>
      </c>
      <c r="D1953" s="15">
        <v>48.44</v>
      </c>
      <c r="E1953" s="16" t="e">
        <v>#N/A</v>
      </c>
      <c r="F1953" s="16" t="e">
        <v>#N/A</v>
      </c>
      <c r="G1953" s="16" t="e">
        <v>#N/A</v>
      </c>
      <c r="H1953" s="16" t="s">
        <v>8036</v>
      </c>
      <c r="I1953" s="16"/>
      <c r="J1953" s="16"/>
    </row>
    <row r="1954" spans="1:10">
      <c r="A1954" s="16">
        <v>9677</v>
      </c>
      <c r="B1954" s="16" t="s">
        <v>2554</v>
      </c>
      <c r="C1954" s="16">
        <v>17.95</v>
      </c>
      <c r="D1954" s="15">
        <v>18.09</v>
      </c>
      <c r="E1954" s="16">
        <v>18.239999999999998</v>
      </c>
      <c r="F1954" s="16">
        <v>17.91</v>
      </c>
      <c r="G1954" s="16">
        <v>190582</v>
      </c>
      <c r="H1954" s="16" t="s">
        <v>8036</v>
      </c>
      <c r="I1954" s="16"/>
      <c r="J1954" s="16"/>
    </row>
    <row r="1955" spans="1:10">
      <c r="A1955" s="16">
        <v>9682</v>
      </c>
      <c r="B1955" s="16" t="s">
        <v>5465</v>
      </c>
      <c r="C1955" s="16" t="e">
        <v>#N/A</v>
      </c>
      <c r="D1955" s="15">
        <v>11.2</v>
      </c>
      <c r="E1955" s="16" t="e">
        <v>#N/A</v>
      </c>
      <c r="F1955" s="16" t="e">
        <v>#N/A</v>
      </c>
      <c r="G1955" s="16" t="e">
        <v>#N/A</v>
      </c>
      <c r="H1955" s="16" t="s">
        <v>8036</v>
      </c>
      <c r="I1955" s="16"/>
      <c r="J1955" s="16"/>
    </row>
    <row r="1956" spans="1:10">
      <c r="A1956" s="16">
        <v>9685</v>
      </c>
      <c r="B1956" s="16" t="s">
        <v>4881</v>
      </c>
      <c r="C1956" s="16" t="e">
        <v>#N/A</v>
      </c>
      <c r="D1956" s="15">
        <v>9.02</v>
      </c>
      <c r="E1956" s="16" t="e">
        <v>#N/A</v>
      </c>
      <c r="F1956" s="16" t="e">
        <v>#N/A</v>
      </c>
      <c r="G1956" s="16" t="e">
        <v>#N/A</v>
      </c>
      <c r="H1956" s="16" t="s">
        <v>8036</v>
      </c>
      <c r="I1956" s="16"/>
      <c r="J1956" s="16"/>
    </row>
    <row r="1957" spans="1:10">
      <c r="A1957" s="16">
        <v>9690</v>
      </c>
      <c r="B1957" s="16" t="s">
        <v>5259</v>
      </c>
      <c r="C1957" s="16">
        <v>10.9</v>
      </c>
      <c r="D1957" s="15">
        <v>10.95</v>
      </c>
      <c r="E1957" s="16">
        <v>11.05</v>
      </c>
      <c r="F1957" s="16">
        <v>10.9</v>
      </c>
      <c r="G1957" s="16">
        <v>27396</v>
      </c>
      <c r="H1957" s="16" t="s">
        <v>8036</v>
      </c>
      <c r="I1957" s="16"/>
      <c r="J1957" s="16"/>
    </row>
    <row r="1958" spans="1:10">
      <c r="A1958" s="16">
        <v>9702</v>
      </c>
      <c r="B1958" s="16" t="s">
        <v>2557</v>
      </c>
      <c r="C1958" s="16">
        <v>29.27</v>
      </c>
      <c r="D1958" s="15">
        <v>29.12</v>
      </c>
      <c r="E1958" s="16">
        <v>29.27</v>
      </c>
      <c r="F1958" s="16">
        <v>29.01</v>
      </c>
      <c r="G1958" s="16">
        <v>272820</v>
      </c>
      <c r="H1958" s="16" t="s">
        <v>8036</v>
      </c>
      <c r="I1958" s="16"/>
      <c r="J1958" s="16"/>
    </row>
    <row r="1959" spans="1:10">
      <c r="A1959" s="16">
        <v>9712</v>
      </c>
      <c r="B1959" s="16" t="s">
        <v>4360</v>
      </c>
      <c r="C1959" s="16" t="e">
        <v>#N/A</v>
      </c>
      <c r="D1959" s="15">
        <v>5.22</v>
      </c>
      <c r="E1959" s="16" t="e">
        <v>#N/A</v>
      </c>
      <c r="F1959" s="16" t="e">
        <v>#N/A</v>
      </c>
      <c r="G1959" s="16" t="e">
        <v>#N/A</v>
      </c>
      <c r="H1959" s="16" t="s">
        <v>8035</v>
      </c>
      <c r="I1959" s="16"/>
      <c r="J1959" s="16"/>
    </row>
    <row r="1960" spans="1:10">
      <c r="A1960" s="16">
        <v>9779</v>
      </c>
      <c r="B1960" s="16" t="s">
        <v>2570</v>
      </c>
      <c r="C1960" s="16">
        <v>37.5</v>
      </c>
      <c r="D1960" s="15">
        <v>37.549999999999997</v>
      </c>
      <c r="E1960" s="16">
        <v>38.200000000000003</v>
      </c>
      <c r="F1960" s="16">
        <v>36.950000000000003</v>
      </c>
      <c r="G1960" s="16">
        <v>182155</v>
      </c>
      <c r="H1960" s="16" t="s">
        <v>8035</v>
      </c>
      <c r="I1960" s="16"/>
      <c r="J1960" s="16"/>
    </row>
    <row r="1961" spans="1:10">
      <c r="A1961" s="16">
        <v>9807</v>
      </c>
      <c r="B1961" s="16" t="s">
        <v>5149</v>
      </c>
      <c r="C1961" s="16" t="e">
        <v>#N/A</v>
      </c>
      <c r="D1961" s="15">
        <v>0.9</v>
      </c>
      <c r="E1961" s="16" t="e">
        <v>#N/A</v>
      </c>
      <c r="F1961" s="16" t="e">
        <v>#N/A</v>
      </c>
      <c r="G1961" s="16" t="e">
        <v>#N/A</v>
      </c>
      <c r="H1961" s="16" t="s">
        <v>8035</v>
      </c>
      <c r="I1961" s="16"/>
      <c r="J1961" s="16"/>
    </row>
    <row r="1962" spans="1:10">
      <c r="A1962" s="16">
        <v>9833</v>
      </c>
      <c r="B1962" s="16" t="s">
        <v>2582</v>
      </c>
      <c r="C1962" s="16" t="e">
        <v>#N/A</v>
      </c>
      <c r="D1962" s="15">
        <v>49.91</v>
      </c>
      <c r="E1962" s="16" t="e">
        <v>#N/A</v>
      </c>
      <c r="F1962" s="16" t="e">
        <v>#N/A</v>
      </c>
      <c r="G1962" s="16" t="e">
        <v>#N/A</v>
      </c>
      <c r="H1962" s="16" t="s">
        <v>8035</v>
      </c>
      <c r="I1962" s="16"/>
      <c r="J1962" s="16"/>
    </row>
    <row r="1963" spans="1:10">
      <c r="A1963" s="16">
        <v>9836</v>
      </c>
      <c r="B1963" s="16" t="s">
        <v>4237</v>
      </c>
      <c r="C1963" s="16" t="e">
        <v>#N/A</v>
      </c>
      <c r="D1963" s="15">
        <v>13.83</v>
      </c>
      <c r="E1963" s="16" t="e">
        <v>#N/A</v>
      </c>
      <c r="F1963" s="16" t="e">
        <v>#N/A</v>
      </c>
      <c r="G1963" s="16" t="e">
        <v>#N/A</v>
      </c>
      <c r="H1963" s="16" t="s">
        <v>8035</v>
      </c>
      <c r="I1963" s="16"/>
      <c r="J1963" s="16"/>
    </row>
    <row r="1964" spans="1:10">
      <c r="A1964" s="16">
        <v>9839</v>
      </c>
      <c r="B1964" s="16" t="s">
        <v>2583</v>
      </c>
      <c r="C1964" s="16">
        <v>76.63</v>
      </c>
      <c r="D1964" s="15">
        <v>77.19</v>
      </c>
      <c r="E1964" s="16">
        <v>77.47</v>
      </c>
      <c r="F1964" s="16">
        <v>76.63</v>
      </c>
      <c r="G1964" s="16">
        <v>141890</v>
      </c>
      <c r="H1964" s="16" t="s">
        <v>8035</v>
      </c>
      <c r="I1964" s="16"/>
      <c r="J1964" s="16"/>
    </row>
    <row r="1965" spans="1:10">
      <c r="A1965" s="16">
        <v>9880</v>
      </c>
      <c r="B1965" s="16" t="s">
        <v>2591</v>
      </c>
      <c r="C1965" s="16" t="e">
        <v>#N/A</v>
      </c>
      <c r="D1965" s="15">
        <v>22.73</v>
      </c>
      <c r="E1965" s="16" t="e">
        <v>#N/A</v>
      </c>
      <c r="F1965" s="16" t="e">
        <v>#N/A</v>
      </c>
      <c r="G1965" s="16" t="e">
        <v>#N/A</v>
      </c>
      <c r="H1965" s="16" t="s">
        <v>8036</v>
      </c>
      <c r="I1965" s="16"/>
      <c r="J1965" s="16"/>
    </row>
    <row r="1966" spans="1:10">
      <c r="A1966" s="16">
        <v>9891</v>
      </c>
      <c r="B1966" s="16" t="s">
        <v>2482</v>
      </c>
      <c r="C1966" s="16" t="e">
        <v>#N/A</v>
      </c>
      <c r="D1966" s="15">
        <v>23.42</v>
      </c>
      <c r="E1966" s="16" t="e">
        <v>#N/A</v>
      </c>
      <c r="F1966" s="16" t="e">
        <v>#N/A</v>
      </c>
      <c r="G1966" s="16" t="e">
        <v>#N/A</v>
      </c>
      <c r="H1966" s="16" t="s">
        <v>8036</v>
      </c>
      <c r="I1966" s="16"/>
      <c r="J1966" s="16"/>
    </row>
    <row r="1967" spans="1:10">
      <c r="A1967" s="16">
        <v>9909</v>
      </c>
      <c r="B1967" s="16" t="s">
        <v>2599</v>
      </c>
      <c r="C1967" s="16">
        <v>16.75</v>
      </c>
      <c r="D1967" s="15">
        <v>16.55</v>
      </c>
      <c r="E1967" s="16">
        <v>16.75</v>
      </c>
      <c r="F1967" s="16">
        <v>16.3</v>
      </c>
      <c r="G1967" s="16">
        <v>22614</v>
      </c>
      <c r="H1967" s="16" t="s">
        <v>8036</v>
      </c>
      <c r="I1967" s="16"/>
      <c r="J1967" s="16"/>
    </row>
    <row r="1968" spans="1:10">
      <c r="A1968" s="16">
        <v>9911</v>
      </c>
      <c r="B1968" s="16" t="s">
        <v>5074</v>
      </c>
      <c r="C1968" s="16">
        <v>22.71</v>
      </c>
      <c r="D1968" s="15">
        <v>22.75</v>
      </c>
      <c r="E1968" s="16">
        <v>23.09</v>
      </c>
      <c r="F1968" s="16">
        <v>22.69</v>
      </c>
      <c r="G1968" s="16">
        <v>10448</v>
      </c>
      <c r="H1968" s="16" t="s">
        <v>8036</v>
      </c>
      <c r="I1968" s="16"/>
      <c r="J1968" s="16"/>
    </row>
    <row r="1969" spans="1:10">
      <c r="A1969" s="16">
        <v>9926</v>
      </c>
      <c r="B1969" s="16" t="s">
        <v>2603</v>
      </c>
      <c r="C1969" s="16" t="e">
        <v>#N/A</v>
      </c>
      <c r="D1969" s="15">
        <v>31.57</v>
      </c>
      <c r="E1969" s="16" t="e">
        <v>#N/A</v>
      </c>
      <c r="F1969" s="16" t="e">
        <v>#N/A</v>
      </c>
      <c r="G1969" s="16" t="e">
        <v>#N/A</v>
      </c>
      <c r="H1969" s="16" t="s">
        <v>8036</v>
      </c>
      <c r="I1969" s="16"/>
      <c r="J1969" s="16"/>
    </row>
    <row r="1970" spans="1:10">
      <c r="A1970" s="16">
        <v>9978</v>
      </c>
      <c r="B1970" s="16" t="s">
        <v>5301</v>
      </c>
      <c r="C1970" s="16" t="e">
        <v>#N/A</v>
      </c>
      <c r="D1970" s="15">
        <v>6.05</v>
      </c>
      <c r="E1970" s="16" t="e">
        <v>#N/A</v>
      </c>
      <c r="F1970" s="16" t="e">
        <v>#N/A</v>
      </c>
      <c r="G1970" s="16" t="e">
        <v>#N/A</v>
      </c>
      <c r="H1970" s="16" t="s">
        <v>8035</v>
      </c>
      <c r="I1970" s="16"/>
      <c r="J1970" s="16"/>
    </row>
    <row r="1971" spans="1:10">
      <c r="A1971" s="16">
        <v>10004</v>
      </c>
      <c r="B1971" s="16" t="s">
        <v>5065</v>
      </c>
      <c r="C1971" s="16" t="e">
        <v>#N/A</v>
      </c>
      <c r="D1971" s="15">
        <v>8.68</v>
      </c>
      <c r="E1971" s="16" t="e">
        <v>#N/A</v>
      </c>
      <c r="F1971" s="16" t="e">
        <v>#N/A</v>
      </c>
      <c r="G1971" s="16" t="e">
        <v>#N/A</v>
      </c>
      <c r="H1971" s="16" t="s">
        <v>8036</v>
      </c>
      <c r="I1971" s="16"/>
      <c r="J1971" s="16"/>
    </row>
    <row r="1972" spans="1:10">
      <c r="A1972" s="16">
        <v>10008</v>
      </c>
      <c r="B1972" s="16" t="s">
        <v>5060</v>
      </c>
      <c r="C1972" s="16">
        <v>39.450000000000003</v>
      </c>
      <c r="D1972" s="15">
        <v>39.799999999999997</v>
      </c>
      <c r="E1972" s="16">
        <v>39.950000000000003</v>
      </c>
      <c r="F1972" s="16">
        <v>39.25</v>
      </c>
      <c r="G1972" s="16">
        <v>113502</v>
      </c>
      <c r="H1972" s="16" t="s">
        <v>8386</v>
      </c>
      <c r="I1972" s="16"/>
      <c r="J1972" s="16"/>
    </row>
    <row r="1973" spans="1:10">
      <c r="A1973" s="16">
        <v>10085</v>
      </c>
      <c r="B1973" s="16" t="s">
        <v>5367</v>
      </c>
      <c r="C1973" s="16" t="e">
        <v>#N/A</v>
      </c>
      <c r="D1973" s="15">
        <v>176.47</v>
      </c>
      <c r="E1973" s="16" t="e">
        <v>#N/A</v>
      </c>
      <c r="F1973" s="16" t="e">
        <v>#N/A</v>
      </c>
      <c r="G1973" s="16" t="e">
        <v>#N/A</v>
      </c>
      <c r="H1973" s="16" t="s">
        <v>8035</v>
      </c>
      <c r="I1973" s="16"/>
      <c r="J1973" s="16"/>
    </row>
    <row r="1974" spans="1:10">
      <c r="A1974" s="16">
        <v>10098</v>
      </c>
      <c r="B1974" s="16" t="s">
        <v>2625</v>
      </c>
      <c r="C1974" s="16">
        <v>16.579999999999998</v>
      </c>
      <c r="D1974" s="15">
        <v>16.36</v>
      </c>
      <c r="E1974" s="16">
        <v>16.774999999999999</v>
      </c>
      <c r="F1974" s="16">
        <v>16.315000000000001</v>
      </c>
      <c r="G1974" s="16">
        <v>3359370</v>
      </c>
      <c r="H1974" s="16" t="s">
        <v>8036</v>
      </c>
      <c r="I1974" s="16"/>
      <c r="J1974" s="16"/>
    </row>
    <row r="1975" spans="1:10">
      <c r="A1975" s="16">
        <v>10118</v>
      </c>
      <c r="B1975" s="16" t="s">
        <v>5178</v>
      </c>
      <c r="C1975" s="16">
        <v>3.46</v>
      </c>
      <c r="D1975" s="15">
        <v>3.4</v>
      </c>
      <c r="E1975" s="16">
        <v>3.5</v>
      </c>
      <c r="F1975" s="16">
        <v>3.37</v>
      </c>
      <c r="G1975" s="16">
        <v>2479058</v>
      </c>
      <c r="H1975" s="16" t="s">
        <v>8036</v>
      </c>
      <c r="I1975" s="16"/>
      <c r="J1975" s="16"/>
    </row>
    <row r="1976" spans="1:10">
      <c r="A1976" s="16">
        <v>10123</v>
      </c>
      <c r="B1976" s="16" t="s">
        <v>4954</v>
      </c>
      <c r="C1976" s="16" t="e">
        <v>#N/A</v>
      </c>
      <c r="D1976" s="15">
        <v>16.73</v>
      </c>
      <c r="E1976" s="16" t="e">
        <v>#N/A</v>
      </c>
      <c r="F1976" s="16" t="e">
        <v>#N/A</v>
      </c>
      <c r="G1976" s="16" t="e">
        <v>#N/A</v>
      </c>
      <c r="H1976" s="16" t="s">
        <v>8036</v>
      </c>
      <c r="I1976" s="16"/>
      <c r="J1976" s="16"/>
    </row>
    <row r="1977" spans="1:10">
      <c r="A1977" s="16">
        <v>10138</v>
      </c>
      <c r="B1977" s="16" t="s">
        <v>2628</v>
      </c>
      <c r="C1977" s="16">
        <v>39.78</v>
      </c>
      <c r="D1977" s="15">
        <v>39.36</v>
      </c>
      <c r="E1977" s="16">
        <v>39.85</v>
      </c>
      <c r="F1977" s="16">
        <v>39.32</v>
      </c>
      <c r="G1977" s="16">
        <v>163420</v>
      </c>
      <c r="H1977" s="16" t="s">
        <v>8036</v>
      </c>
      <c r="I1977" s="16"/>
      <c r="J1977" s="16"/>
    </row>
    <row r="1978" spans="1:10">
      <c r="A1978" s="16">
        <v>10152</v>
      </c>
      <c r="B1978" s="16" t="s">
        <v>2630</v>
      </c>
      <c r="C1978" s="16" t="e">
        <v>#N/A</v>
      </c>
      <c r="D1978" s="15">
        <v>10.66</v>
      </c>
      <c r="E1978" s="16" t="e">
        <v>#N/A</v>
      </c>
      <c r="F1978" s="16" t="e">
        <v>#N/A</v>
      </c>
      <c r="G1978" s="16" t="e">
        <v>#N/A</v>
      </c>
      <c r="H1978" s="16" t="s">
        <v>8036</v>
      </c>
      <c r="I1978" s="16"/>
      <c r="J1978" s="16"/>
    </row>
    <row r="1979" spans="1:10">
      <c r="A1979" s="16">
        <v>10163</v>
      </c>
      <c r="B1979" s="16" t="s">
        <v>4959</v>
      </c>
      <c r="C1979" s="16">
        <v>16.649999999999999</v>
      </c>
      <c r="D1979" s="15">
        <v>16.36</v>
      </c>
      <c r="E1979" s="16">
        <v>16.82</v>
      </c>
      <c r="F1979" s="16">
        <v>16.22</v>
      </c>
      <c r="G1979" s="16">
        <v>459680</v>
      </c>
      <c r="H1979" s="16" t="s">
        <v>8035</v>
      </c>
      <c r="I1979" s="16"/>
      <c r="J1979" s="16"/>
    </row>
    <row r="1980" spans="1:10">
      <c r="A1980" s="16">
        <v>10165</v>
      </c>
      <c r="B1980" s="16" t="s">
        <v>4598</v>
      </c>
      <c r="C1980" s="16">
        <v>153.78</v>
      </c>
      <c r="D1980" s="15">
        <v>155.88</v>
      </c>
      <c r="E1980" s="16">
        <v>156.25</v>
      </c>
      <c r="F1980" s="16">
        <v>153.05000000000001</v>
      </c>
      <c r="G1980" s="16">
        <v>85169</v>
      </c>
      <c r="H1980" s="16" t="s">
        <v>8036</v>
      </c>
      <c r="I1980" s="16"/>
      <c r="J1980" s="16"/>
    </row>
    <row r="1981" spans="1:10">
      <c r="A1981" s="16">
        <v>10167</v>
      </c>
      <c r="B1981" s="16" t="s">
        <v>2631</v>
      </c>
      <c r="C1981" s="16">
        <v>65.55</v>
      </c>
      <c r="D1981" s="15">
        <v>64.97</v>
      </c>
      <c r="E1981" s="16">
        <v>65.55</v>
      </c>
      <c r="F1981" s="16">
        <v>64.27</v>
      </c>
      <c r="G1981" s="16">
        <v>231769</v>
      </c>
      <c r="H1981" s="16" t="s">
        <v>8036</v>
      </c>
      <c r="I1981" s="16"/>
      <c r="J1981" s="16"/>
    </row>
    <row r="1982" spans="1:10">
      <c r="A1982" s="16">
        <v>10172</v>
      </c>
      <c r="B1982" s="16" t="s">
        <v>2634</v>
      </c>
      <c r="C1982" s="16">
        <v>30.33</v>
      </c>
      <c r="D1982" s="15">
        <v>30.35</v>
      </c>
      <c r="E1982" s="16">
        <v>30.55</v>
      </c>
      <c r="F1982" s="16">
        <v>30.13</v>
      </c>
      <c r="G1982" s="16">
        <v>175065</v>
      </c>
      <c r="H1982" s="16" t="s">
        <v>8385</v>
      </c>
      <c r="I1982" s="16"/>
      <c r="J1982" s="16"/>
    </row>
    <row r="1983" spans="1:10">
      <c r="A1983" s="16">
        <v>10173</v>
      </c>
      <c r="B1983" s="16" t="s">
        <v>2635</v>
      </c>
      <c r="C1983" s="16" t="e">
        <v>#N/A</v>
      </c>
      <c r="D1983" s="15">
        <v>41.98</v>
      </c>
      <c r="E1983" s="16" t="e">
        <v>#N/A</v>
      </c>
      <c r="F1983" s="16" t="e">
        <v>#N/A</v>
      </c>
      <c r="G1983" s="16" t="e">
        <v>#N/A</v>
      </c>
      <c r="H1983" s="16" t="s">
        <v>8036</v>
      </c>
      <c r="I1983" s="16"/>
      <c r="J1983" s="16"/>
    </row>
    <row r="1984" spans="1:10">
      <c r="A1984" s="16">
        <v>10174</v>
      </c>
      <c r="B1984" s="16" t="s">
        <v>2636</v>
      </c>
      <c r="C1984" s="16" t="e">
        <v>#N/A</v>
      </c>
      <c r="D1984" s="15">
        <v>13.65</v>
      </c>
      <c r="E1984" s="16" t="e">
        <v>#N/A</v>
      </c>
      <c r="F1984" s="16" t="e">
        <v>#N/A</v>
      </c>
      <c r="G1984" s="16" t="e">
        <v>#N/A</v>
      </c>
      <c r="H1984" s="16" t="s">
        <v>8036</v>
      </c>
      <c r="I1984" s="16"/>
      <c r="J1984" s="16"/>
    </row>
    <row r="1985" spans="1:10">
      <c r="A1985" s="16">
        <v>10192</v>
      </c>
      <c r="B1985" s="16" t="s">
        <v>4530</v>
      </c>
      <c r="C1985" s="16">
        <v>31.81</v>
      </c>
      <c r="D1985" s="15">
        <v>31.93</v>
      </c>
      <c r="E1985" s="16">
        <v>32.094999999999999</v>
      </c>
      <c r="F1985" s="16">
        <v>31.68</v>
      </c>
      <c r="G1985" s="16">
        <v>478946</v>
      </c>
      <c r="H1985" s="16" t="s">
        <v>8036</v>
      </c>
      <c r="I1985" s="16"/>
      <c r="J1985" s="16"/>
    </row>
    <row r="1986" spans="1:10">
      <c r="A1986" s="16">
        <v>364621</v>
      </c>
      <c r="B1986" s="16" t="s">
        <v>2643</v>
      </c>
      <c r="C1986" s="16" t="e">
        <v>#N/A</v>
      </c>
      <c r="D1986" s="15">
        <v>88.75</v>
      </c>
      <c r="E1986" s="16" t="e">
        <v>#N/A</v>
      </c>
      <c r="F1986" s="16" t="e">
        <v>#N/A</v>
      </c>
      <c r="G1986" s="16" t="e">
        <v>#N/A</v>
      </c>
      <c r="H1986" s="16" t="s">
        <v>8036</v>
      </c>
      <c r="I1986" s="16"/>
      <c r="J1986" s="16"/>
    </row>
    <row r="1987" spans="1:10">
      <c r="A1987" s="16">
        <v>366262</v>
      </c>
      <c r="B1987" s="16" t="s">
        <v>2644</v>
      </c>
      <c r="C1987" s="16" t="e">
        <v>#N/A</v>
      </c>
      <c r="D1987" s="15">
        <v>44.17</v>
      </c>
      <c r="E1987" s="16" t="e">
        <v>#N/A</v>
      </c>
      <c r="F1987" s="16" t="e">
        <v>#N/A</v>
      </c>
      <c r="G1987" s="16" t="e">
        <v>#N/A</v>
      </c>
      <c r="H1987" s="16" t="s">
        <v>8036</v>
      </c>
      <c r="I1987" s="16"/>
      <c r="J1987" s="16"/>
    </row>
    <row r="1988" spans="1:10">
      <c r="A1988" s="16">
        <v>370360</v>
      </c>
      <c r="B1988" s="16" t="s">
        <v>4543</v>
      </c>
      <c r="C1988" s="16">
        <v>4.07</v>
      </c>
      <c r="D1988" s="15">
        <v>3.94</v>
      </c>
      <c r="E1988" s="16">
        <v>4.0999999999999996</v>
      </c>
      <c r="F1988" s="16">
        <v>3.8849999999999998</v>
      </c>
      <c r="G1988" s="16">
        <v>2540112</v>
      </c>
      <c r="H1988" s="16" t="s">
        <v>8036</v>
      </c>
      <c r="I1988" s="16"/>
      <c r="J1988" s="16"/>
    </row>
    <row r="1989" spans="1:10">
      <c r="A1989" s="16">
        <v>372118</v>
      </c>
      <c r="B1989" s="16" t="s">
        <v>4600</v>
      </c>
      <c r="C1989" s="16">
        <v>2.69</v>
      </c>
      <c r="D1989" s="15">
        <v>2.61</v>
      </c>
      <c r="E1989" s="16">
        <v>2.7</v>
      </c>
      <c r="F1989" s="16">
        <v>2.58</v>
      </c>
      <c r="G1989" s="16">
        <v>3708309</v>
      </c>
      <c r="H1989" s="16" t="s">
        <v>8036</v>
      </c>
      <c r="I1989" s="16"/>
      <c r="J1989" s="16"/>
    </row>
    <row r="1990" spans="1:10">
      <c r="A1990" s="16">
        <v>372562</v>
      </c>
      <c r="B1990" s="16" t="s">
        <v>2649</v>
      </c>
      <c r="C1990" s="16" t="e">
        <v>#N/A</v>
      </c>
      <c r="D1990" s="15">
        <v>25.47</v>
      </c>
      <c r="E1990" s="16" t="e">
        <v>#N/A</v>
      </c>
      <c r="F1990" s="16" t="e">
        <v>#N/A</v>
      </c>
      <c r="G1990" s="16" t="e">
        <v>#N/A</v>
      </c>
      <c r="H1990" s="16" t="s">
        <v>8035</v>
      </c>
      <c r="I1990" s="16"/>
      <c r="J1990" s="16"/>
    </row>
    <row r="1991" spans="1:10">
      <c r="A1991" s="16">
        <v>372980</v>
      </c>
      <c r="B1991" s="16" t="s">
        <v>2650</v>
      </c>
      <c r="C1991" s="16" t="e">
        <v>#N/A</v>
      </c>
      <c r="D1991" s="15">
        <v>123.08</v>
      </c>
      <c r="E1991" s="16" t="e">
        <v>#N/A</v>
      </c>
      <c r="F1991" s="16" t="e">
        <v>#N/A</v>
      </c>
      <c r="G1991" s="16" t="e">
        <v>#N/A</v>
      </c>
      <c r="H1991" s="16" t="s">
        <v>8036</v>
      </c>
      <c r="I1991" s="16"/>
      <c r="J1991" s="16"/>
    </row>
    <row r="1992" spans="1:10">
      <c r="A1992" s="16">
        <v>373284</v>
      </c>
      <c r="B1992" s="16" t="s">
        <v>5365</v>
      </c>
      <c r="C1992" s="16" t="e">
        <v>#N/A</v>
      </c>
      <c r="D1992" s="15">
        <v>12.4</v>
      </c>
      <c r="E1992" s="16" t="e">
        <v>#N/A</v>
      </c>
      <c r="F1992" s="16" t="e">
        <v>#N/A</v>
      </c>
      <c r="G1992" s="16" t="e">
        <v>#N/A</v>
      </c>
      <c r="H1992" s="16" t="s">
        <v>8035</v>
      </c>
      <c r="I1992" s="16"/>
      <c r="J1992" s="16"/>
    </row>
    <row r="1993" spans="1:10">
      <c r="A1993" s="16">
        <v>375369</v>
      </c>
      <c r="B1993" s="16" t="s">
        <v>2651</v>
      </c>
      <c r="C1993" s="16">
        <v>230.59</v>
      </c>
      <c r="D1993" s="15">
        <v>235.09</v>
      </c>
      <c r="E1993" s="16">
        <v>235.79</v>
      </c>
      <c r="F1993" s="16">
        <v>229.48</v>
      </c>
      <c r="G1993" s="16">
        <v>116035</v>
      </c>
      <c r="H1993" s="16" t="s">
        <v>8035</v>
      </c>
      <c r="I1993" s="16"/>
      <c r="J1993" s="16"/>
    </row>
    <row r="1994" spans="1:10">
      <c r="A1994" s="16">
        <v>380766</v>
      </c>
      <c r="B1994" s="16" t="s">
        <v>2653</v>
      </c>
      <c r="C1994" s="16">
        <v>10.83</v>
      </c>
      <c r="D1994" s="15">
        <v>10.94</v>
      </c>
      <c r="E1994" s="16">
        <v>11.05</v>
      </c>
      <c r="F1994" s="16">
        <v>10.83</v>
      </c>
      <c r="G1994" s="16">
        <v>24954</v>
      </c>
      <c r="H1994" s="16" t="s">
        <v>8386</v>
      </c>
      <c r="I1994" s="16"/>
      <c r="J1994" s="16"/>
    </row>
    <row r="1995" spans="1:10">
      <c r="A1995" s="16">
        <v>381369</v>
      </c>
      <c r="B1995" s="16" t="s">
        <v>2654</v>
      </c>
      <c r="C1995" s="16" t="e">
        <v>#N/A</v>
      </c>
      <c r="D1995" s="15">
        <v>51.59</v>
      </c>
      <c r="E1995" s="16" t="e">
        <v>#N/A</v>
      </c>
      <c r="F1995" s="16" t="e">
        <v>#N/A</v>
      </c>
      <c r="G1995" s="16" t="e">
        <v>#N/A</v>
      </c>
      <c r="H1995" s="16" t="s">
        <v>8035</v>
      </c>
      <c r="I1995" s="16"/>
      <c r="J1995" s="16"/>
    </row>
    <row r="1996" spans="1:10">
      <c r="A1996" s="16">
        <v>382674</v>
      </c>
      <c r="B1996" s="16" t="s">
        <v>4495</v>
      </c>
      <c r="C1996" s="16">
        <v>71.05</v>
      </c>
      <c r="D1996" s="15">
        <v>70.53</v>
      </c>
      <c r="E1996" s="16">
        <v>71.31</v>
      </c>
      <c r="F1996" s="16">
        <v>70.53</v>
      </c>
      <c r="G1996" s="16">
        <v>69413</v>
      </c>
      <c r="H1996" s="16" t="s">
        <v>8036</v>
      </c>
      <c r="I1996" s="16"/>
      <c r="J1996" s="16"/>
    </row>
    <row r="1997" spans="1:10">
      <c r="A1997" s="16">
        <v>388027</v>
      </c>
      <c r="B1997" s="16" t="s">
        <v>2657</v>
      </c>
      <c r="C1997" s="16" t="e">
        <v>#N/A</v>
      </c>
      <c r="D1997" s="15">
        <v>64.97</v>
      </c>
      <c r="E1997" s="16" t="e">
        <v>#N/A</v>
      </c>
      <c r="F1997" s="16" t="e">
        <v>#N/A</v>
      </c>
      <c r="G1997" s="16" t="e">
        <v>#N/A</v>
      </c>
      <c r="H1997" s="16" t="s">
        <v>8036</v>
      </c>
      <c r="I1997" s="16"/>
      <c r="J1997" s="16"/>
    </row>
    <row r="1998" spans="1:10">
      <c r="A1998" s="16">
        <v>391787</v>
      </c>
      <c r="B1998" s="16" t="s">
        <v>5199</v>
      </c>
      <c r="C1998" s="16">
        <v>2.54</v>
      </c>
      <c r="D1998" s="15">
        <v>2.54</v>
      </c>
      <c r="E1998" s="16">
        <v>2.5499999999999998</v>
      </c>
      <c r="F1998" s="16">
        <v>2.5099999999999998</v>
      </c>
      <c r="G1998" s="16">
        <v>72585</v>
      </c>
      <c r="H1998" s="16" t="s">
        <v>8036</v>
      </c>
      <c r="I1998" s="16"/>
      <c r="J1998" s="16"/>
    </row>
    <row r="1999" spans="1:10">
      <c r="A1999" s="16">
        <v>393728</v>
      </c>
      <c r="B1999" s="16" t="s">
        <v>2660</v>
      </c>
      <c r="C1999" s="16" t="e">
        <v>#N/A</v>
      </c>
      <c r="D1999" s="15">
        <v>46.72</v>
      </c>
      <c r="E1999" s="16" t="e">
        <v>#N/A</v>
      </c>
      <c r="F1999" s="16" t="e">
        <v>#N/A</v>
      </c>
      <c r="G1999" s="16" t="e">
        <v>#N/A</v>
      </c>
      <c r="H1999" s="16" t="s">
        <v>8036</v>
      </c>
      <c r="I1999" s="16"/>
      <c r="J1999" s="16"/>
    </row>
    <row r="2000" spans="1:10">
      <c r="A2000" s="16">
        <v>398189</v>
      </c>
      <c r="B2000" s="16" t="s">
        <v>4549</v>
      </c>
      <c r="C2000" s="16">
        <v>9.61</v>
      </c>
      <c r="D2000" s="15">
        <v>9.67</v>
      </c>
      <c r="E2000" s="16">
        <v>9.8000000000000007</v>
      </c>
      <c r="F2000" s="16">
        <v>9.6</v>
      </c>
      <c r="G2000" s="16">
        <v>672299</v>
      </c>
      <c r="H2000" s="16" t="s">
        <v>8036</v>
      </c>
      <c r="I2000" s="16"/>
      <c r="J2000" s="16"/>
    </row>
    <row r="2001" spans="1:10">
      <c r="A2001" s="16">
        <v>399351</v>
      </c>
      <c r="B2001" s="16" t="s">
        <v>5183</v>
      </c>
      <c r="C2001" s="16">
        <v>19.84</v>
      </c>
      <c r="D2001" s="15">
        <v>19.59</v>
      </c>
      <c r="E2001" s="16">
        <v>20.02</v>
      </c>
      <c r="F2001" s="16">
        <v>19.45</v>
      </c>
      <c r="G2001" s="16">
        <v>941865</v>
      </c>
      <c r="H2001" s="16" t="s">
        <v>8036</v>
      </c>
      <c r="I2001" s="16"/>
      <c r="J2001" s="16"/>
    </row>
    <row r="2002" spans="1:10">
      <c r="A2002" s="16">
        <v>400314</v>
      </c>
      <c r="B2002" s="16" t="s">
        <v>5396</v>
      </c>
      <c r="C2002" s="16" t="e">
        <v>#N/A</v>
      </c>
      <c r="D2002" s="15">
        <v>31.36</v>
      </c>
      <c r="E2002" s="16" t="e">
        <v>#N/A</v>
      </c>
      <c r="F2002" s="16" t="e">
        <v>#N/A</v>
      </c>
      <c r="G2002" s="16" t="e">
        <v>#N/A</v>
      </c>
      <c r="H2002" s="16" t="s">
        <v>8036</v>
      </c>
      <c r="I2002" s="16"/>
      <c r="J2002" s="16"/>
    </row>
    <row r="2003" spans="1:10">
      <c r="A2003" s="16">
        <v>406666</v>
      </c>
      <c r="B2003" s="16" t="s">
        <v>4529</v>
      </c>
      <c r="C2003" s="16">
        <v>20.72</v>
      </c>
      <c r="D2003" s="15">
        <v>20.87</v>
      </c>
      <c r="E2003" s="16">
        <v>20.93</v>
      </c>
      <c r="F2003" s="16">
        <v>20.54</v>
      </c>
      <c r="G2003" s="16">
        <v>507314</v>
      </c>
      <c r="H2003" s="16" t="s">
        <v>8036</v>
      </c>
      <c r="I2003" s="16"/>
      <c r="J2003" s="16"/>
    </row>
    <row r="2004" spans="1:10">
      <c r="A2004" s="16">
        <v>406693</v>
      </c>
      <c r="B2004" s="16" t="s">
        <v>4926</v>
      </c>
      <c r="C2004" s="16">
        <v>46.39</v>
      </c>
      <c r="D2004" s="15">
        <v>46.36</v>
      </c>
      <c r="E2004" s="16">
        <v>46.58</v>
      </c>
      <c r="F2004" s="16">
        <v>46.12</v>
      </c>
      <c r="G2004" s="16">
        <v>383638</v>
      </c>
      <c r="H2004" s="16" t="s">
        <v>8036</v>
      </c>
      <c r="I2004" s="16"/>
      <c r="J2004" s="16"/>
    </row>
    <row r="2005" spans="1:10">
      <c r="A2005" s="16">
        <v>407584</v>
      </c>
      <c r="B2005" s="16" t="s">
        <v>4582</v>
      </c>
      <c r="C2005" s="16">
        <v>11.93</v>
      </c>
      <c r="D2005" s="15">
        <v>11.61</v>
      </c>
      <c r="E2005" s="16">
        <v>11.98</v>
      </c>
      <c r="F2005" s="16">
        <v>11.51</v>
      </c>
      <c r="G2005" s="16">
        <v>448397</v>
      </c>
      <c r="H2005" s="16" t="s">
        <v>8036</v>
      </c>
      <c r="I2005" s="16"/>
      <c r="J2005" s="16"/>
    </row>
    <row r="2006" spans="1:10">
      <c r="A2006" s="16">
        <v>409979</v>
      </c>
      <c r="B2006" s="16" t="s">
        <v>5625</v>
      </c>
      <c r="C2006" s="16">
        <v>2.73</v>
      </c>
      <c r="D2006" s="15">
        <v>2.75</v>
      </c>
      <c r="E2006" s="16">
        <v>2.77</v>
      </c>
      <c r="F2006" s="16">
        <v>2.71</v>
      </c>
      <c r="G2006" s="16">
        <v>1058417</v>
      </c>
      <c r="H2006" s="16" t="s">
        <v>8036</v>
      </c>
      <c r="I2006" s="16"/>
      <c r="J2006" s="16"/>
    </row>
    <row r="2007" spans="1:10">
      <c r="A2007" s="16">
        <v>410816</v>
      </c>
      <c r="B2007" s="16" t="s">
        <v>2667</v>
      </c>
      <c r="C2007" s="16" t="e">
        <v>#N/A</v>
      </c>
      <c r="D2007" s="15">
        <v>13.25</v>
      </c>
      <c r="E2007" s="16" t="e">
        <v>#N/A</v>
      </c>
      <c r="F2007" s="16" t="e">
        <v>#N/A</v>
      </c>
      <c r="G2007" s="16" t="e">
        <v>#N/A</v>
      </c>
      <c r="H2007" s="16" t="s">
        <v>8397</v>
      </c>
      <c r="I2007" s="16"/>
      <c r="J2007" s="16"/>
    </row>
    <row r="2008" spans="1:10">
      <c r="A2008" s="16">
        <v>415284</v>
      </c>
      <c r="B2008" s="16" t="s">
        <v>5263</v>
      </c>
      <c r="C2008" s="16">
        <v>45.42</v>
      </c>
      <c r="D2008" s="15">
        <v>44.9</v>
      </c>
      <c r="E2008" s="16">
        <v>45.51</v>
      </c>
      <c r="F2008" s="16">
        <v>44.825000000000003</v>
      </c>
      <c r="G2008" s="16">
        <v>209948</v>
      </c>
      <c r="H2008" s="16" t="s">
        <v>8036</v>
      </c>
      <c r="I2008" s="16"/>
      <c r="J2008" s="16"/>
    </row>
    <row r="2009" spans="1:10">
      <c r="A2009" s="16">
        <v>415627</v>
      </c>
      <c r="B2009" s="16" t="s">
        <v>5490</v>
      </c>
      <c r="C2009" s="16">
        <v>7.2</v>
      </c>
      <c r="D2009" s="15">
        <v>7.18</v>
      </c>
      <c r="E2009" s="16">
        <v>7.23</v>
      </c>
      <c r="F2009" s="16">
        <v>7.12</v>
      </c>
      <c r="G2009" s="16">
        <v>227865</v>
      </c>
      <c r="H2009" s="16" t="s">
        <v>8036</v>
      </c>
      <c r="I2009" s="16"/>
      <c r="J2009" s="16"/>
    </row>
    <row r="2010" spans="1:10">
      <c r="A2010" s="16">
        <v>417635</v>
      </c>
      <c r="B2010" s="16" t="s">
        <v>4641</v>
      </c>
      <c r="C2010" s="16" t="e">
        <v>#N/A</v>
      </c>
      <c r="D2010" s="15">
        <v>3.42</v>
      </c>
      <c r="E2010" s="16" t="e">
        <v>#N/A</v>
      </c>
      <c r="F2010" s="16" t="e">
        <v>#N/A</v>
      </c>
      <c r="G2010" s="16" t="e">
        <v>#N/A</v>
      </c>
      <c r="H2010" s="16" t="s">
        <v>8036</v>
      </c>
      <c r="I2010" s="16"/>
      <c r="J2010" s="16"/>
    </row>
    <row r="2011" spans="1:10">
      <c r="A2011" s="16">
        <v>420874</v>
      </c>
      <c r="B2011" s="16" t="s">
        <v>2669</v>
      </c>
      <c r="C2011" s="16" t="e">
        <v>#N/A</v>
      </c>
      <c r="D2011" s="15">
        <v>179.2</v>
      </c>
      <c r="E2011" s="16" t="e">
        <v>#N/A</v>
      </c>
      <c r="F2011" s="16" t="e">
        <v>#N/A</v>
      </c>
      <c r="G2011" s="16" t="e">
        <v>#N/A</v>
      </c>
      <c r="H2011" s="16" t="s">
        <v>8397</v>
      </c>
      <c r="I2011" s="16"/>
      <c r="J2011" s="16"/>
    </row>
    <row r="2012" spans="1:10">
      <c r="A2012" s="16">
        <v>433359</v>
      </c>
      <c r="B2012" s="16" t="s">
        <v>5520</v>
      </c>
      <c r="C2012" s="16">
        <v>3.95</v>
      </c>
      <c r="D2012" s="15">
        <v>3.82</v>
      </c>
      <c r="E2012" s="16">
        <v>3.95</v>
      </c>
      <c r="F2012" s="16">
        <v>3.8</v>
      </c>
      <c r="G2012" s="16">
        <v>583601</v>
      </c>
      <c r="H2012" s="16" t="s">
        <v>8036</v>
      </c>
      <c r="I2012" s="16"/>
      <c r="J2012" s="16"/>
    </row>
    <row r="2013" spans="1:10">
      <c r="A2013" s="16">
        <v>433487</v>
      </c>
      <c r="B2013" s="16" t="s">
        <v>8043</v>
      </c>
      <c r="C2013" s="16" t="e">
        <v>#N/A</v>
      </c>
      <c r="D2013" s="15">
        <v>22.45</v>
      </c>
      <c r="E2013" s="16" t="e">
        <v>#N/A</v>
      </c>
      <c r="F2013" s="16" t="e">
        <v>#N/A</v>
      </c>
      <c r="G2013" s="16" t="e">
        <v>#N/A</v>
      </c>
      <c r="H2013" s="16" t="s">
        <v>8035</v>
      </c>
      <c r="I2013" s="16"/>
      <c r="J2013" s="16"/>
    </row>
    <row r="2014" spans="1:10">
      <c r="A2014" s="16">
        <v>435028</v>
      </c>
      <c r="B2014" s="16" t="s">
        <v>2675</v>
      </c>
      <c r="C2014" s="16" t="e">
        <v>#N/A</v>
      </c>
      <c r="D2014" s="15">
        <v>22.73</v>
      </c>
      <c r="E2014" s="16" t="e">
        <v>#N/A</v>
      </c>
      <c r="F2014" s="16" t="e">
        <v>#N/A</v>
      </c>
      <c r="G2014" s="16" t="e">
        <v>#N/A</v>
      </c>
      <c r="H2014" s="16" t="s">
        <v>8397</v>
      </c>
      <c r="I2014" s="16"/>
      <c r="J2014" s="16"/>
    </row>
    <row r="2015" spans="1:10">
      <c r="A2015" s="16">
        <v>436229</v>
      </c>
      <c r="B2015" s="16" t="s">
        <v>4243</v>
      </c>
      <c r="C2015" s="16" t="e">
        <v>#N/A</v>
      </c>
      <c r="D2015" s="15">
        <v>19.399999999999999</v>
      </c>
      <c r="E2015" s="16" t="e">
        <v>#N/A</v>
      </c>
      <c r="F2015" s="16" t="e">
        <v>#N/A</v>
      </c>
      <c r="G2015" s="16" t="e">
        <v>#N/A</v>
      </c>
      <c r="H2015" s="16" t="s">
        <v>8035</v>
      </c>
      <c r="I2015" s="16"/>
      <c r="J2015" s="16"/>
    </row>
    <row r="2016" spans="1:10">
      <c r="A2016" s="16">
        <v>438926</v>
      </c>
      <c r="B2016" s="16" t="s">
        <v>4845</v>
      </c>
      <c r="C2016" s="16" t="e">
        <v>#N/A</v>
      </c>
      <c r="D2016" s="15">
        <v>8.625</v>
      </c>
      <c r="E2016" s="16" t="e">
        <v>#N/A</v>
      </c>
      <c r="F2016" s="16" t="e">
        <v>#N/A</v>
      </c>
      <c r="G2016" s="16" t="e">
        <v>#N/A</v>
      </c>
      <c r="H2016" s="16" t="s">
        <v>8035</v>
      </c>
      <c r="I2016" s="16"/>
      <c r="J2016" s="16"/>
    </row>
    <row r="2017" spans="1:10">
      <c r="A2017" s="16">
        <v>439734</v>
      </c>
      <c r="B2017" s="16" t="s">
        <v>5647</v>
      </c>
      <c r="C2017" s="16" t="e">
        <v>#N/A</v>
      </c>
      <c r="D2017" s="15">
        <v>12.7</v>
      </c>
      <c r="E2017" s="16" t="e">
        <v>#N/A</v>
      </c>
      <c r="F2017" s="16" t="e">
        <v>#N/A</v>
      </c>
      <c r="G2017" s="16" t="e">
        <v>#N/A</v>
      </c>
      <c r="H2017" s="16" t="s">
        <v>8036</v>
      </c>
      <c r="I2017" s="16"/>
      <c r="J2017" s="16"/>
    </row>
    <row r="2018" spans="1:10">
      <c r="A2018" s="16">
        <v>442232</v>
      </c>
      <c r="B2018" s="16" t="s">
        <v>5390</v>
      </c>
      <c r="C2018" s="16">
        <v>31.23</v>
      </c>
      <c r="D2018" s="15">
        <v>31.3</v>
      </c>
      <c r="E2018" s="16">
        <v>31.36</v>
      </c>
      <c r="F2018" s="16">
        <v>30.9</v>
      </c>
      <c r="G2018" s="16">
        <v>3700</v>
      </c>
      <c r="H2018" s="16" t="s">
        <v>8385</v>
      </c>
      <c r="I2018" s="16"/>
      <c r="J2018" s="16"/>
    </row>
    <row r="2019" spans="1:10">
      <c r="A2019" s="16">
        <v>442341</v>
      </c>
      <c r="B2019" s="16" t="s">
        <v>2682</v>
      </c>
      <c r="C2019" s="16">
        <v>67.489999999999995</v>
      </c>
      <c r="D2019" s="15">
        <v>66.959999999999994</v>
      </c>
      <c r="E2019" s="16">
        <v>67.489999999999995</v>
      </c>
      <c r="F2019" s="16">
        <v>66.02</v>
      </c>
      <c r="G2019" s="16">
        <v>163047</v>
      </c>
      <c r="H2019" s="16" t="s">
        <v>8385</v>
      </c>
      <c r="I2019" s="16"/>
      <c r="J2019" s="16"/>
    </row>
    <row r="2020" spans="1:10">
      <c r="A2020" s="16">
        <v>442392</v>
      </c>
      <c r="B2020" s="16" t="s">
        <v>2686</v>
      </c>
      <c r="C2020" s="16">
        <v>113.15</v>
      </c>
      <c r="D2020" s="15">
        <v>114.85</v>
      </c>
      <c r="E2020" s="16">
        <v>114.9</v>
      </c>
      <c r="F2020" s="16">
        <v>112.8</v>
      </c>
      <c r="G2020" s="16">
        <v>222267</v>
      </c>
      <c r="H2020" s="16" t="s">
        <v>8035</v>
      </c>
      <c r="I2020" s="16"/>
      <c r="J2020" s="16"/>
    </row>
    <row r="2021" spans="1:10">
      <c r="A2021" s="16">
        <v>442403</v>
      </c>
      <c r="B2021" s="16" t="s">
        <v>4335</v>
      </c>
      <c r="C2021" s="16" t="e">
        <v>#N/A</v>
      </c>
      <c r="D2021" s="15">
        <v>33.81</v>
      </c>
      <c r="E2021" s="16" t="e">
        <v>#N/A</v>
      </c>
      <c r="F2021" s="16" t="e">
        <v>#N/A</v>
      </c>
      <c r="G2021" s="16" t="e">
        <v>#N/A</v>
      </c>
      <c r="H2021" s="16" t="s">
        <v>8035</v>
      </c>
      <c r="I2021" s="16"/>
      <c r="J2021" s="16"/>
    </row>
    <row r="2022" spans="1:10">
      <c r="A2022" s="16">
        <v>442454</v>
      </c>
      <c r="B2022" s="16" t="s">
        <v>2689</v>
      </c>
      <c r="C2022" s="16" t="e">
        <v>#N/A</v>
      </c>
      <c r="D2022" s="15">
        <v>16.48</v>
      </c>
      <c r="E2022" s="16" t="e">
        <v>#N/A</v>
      </c>
      <c r="F2022" s="16" t="e">
        <v>#N/A</v>
      </c>
      <c r="G2022" s="16" t="e">
        <v>#N/A</v>
      </c>
      <c r="H2022" s="16" t="s">
        <v>8036</v>
      </c>
      <c r="I2022" s="16"/>
      <c r="J2022" s="16"/>
    </row>
    <row r="2023" spans="1:10">
      <c r="A2023" s="16">
        <v>442493</v>
      </c>
      <c r="B2023" s="16" t="s">
        <v>5487</v>
      </c>
      <c r="C2023" s="16" t="e">
        <v>#N/A</v>
      </c>
      <c r="D2023" s="15">
        <v>21.38</v>
      </c>
      <c r="E2023" s="16" t="e">
        <v>#N/A</v>
      </c>
      <c r="F2023" s="16" t="e">
        <v>#N/A</v>
      </c>
      <c r="G2023" s="16" t="e">
        <v>#N/A</v>
      </c>
      <c r="H2023" s="16" t="s">
        <v>8035</v>
      </c>
      <c r="I2023" s="16"/>
      <c r="J2023" s="16"/>
    </row>
    <row r="2024" spans="1:10">
      <c r="A2024" s="16">
        <v>442507</v>
      </c>
      <c r="B2024" s="16" t="s">
        <v>2692</v>
      </c>
      <c r="C2024" s="16">
        <v>8.56</v>
      </c>
      <c r="D2024" s="15">
        <v>8.61</v>
      </c>
      <c r="E2024" s="16">
        <v>8.6300000000000008</v>
      </c>
      <c r="F2024" s="16">
        <v>8.5299999999999994</v>
      </c>
      <c r="G2024" s="16">
        <v>299825</v>
      </c>
      <c r="H2024" s="16" t="s">
        <v>8036</v>
      </c>
      <c r="I2024" s="16"/>
      <c r="J2024" s="16"/>
    </row>
    <row r="2025" spans="1:10">
      <c r="A2025" s="16">
        <v>442719</v>
      </c>
      <c r="B2025" s="16" t="s">
        <v>2696</v>
      </c>
      <c r="C2025" s="16">
        <v>55.55</v>
      </c>
      <c r="D2025" s="15">
        <v>56.21</v>
      </c>
      <c r="E2025" s="16">
        <v>56.51</v>
      </c>
      <c r="F2025" s="16">
        <v>55.35</v>
      </c>
      <c r="G2025" s="16">
        <v>130379</v>
      </c>
      <c r="H2025" s="16" t="s">
        <v>8036</v>
      </c>
      <c r="I2025" s="16"/>
      <c r="J2025" s="16"/>
    </row>
    <row r="2026" spans="1:10">
      <c r="A2026" s="16">
        <v>442721</v>
      </c>
      <c r="B2026" s="16" t="s">
        <v>4772</v>
      </c>
      <c r="C2026" s="16">
        <v>23.25</v>
      </c>
      <c r="D2026" s="15">
        <v>23.1</v>
      </c>
      <c r="E2026" s="16">
        <v>23.4</v>
      </c>
      <c r="F2026" s="16">
        <v>21.85</v>
      </c>
      <c r="G2026" s="16">
        <v>182440</v>
      </c>
      <c r="H2026" s="16" t="s">
        <v>8035</v>
      </c>
      <c r="I2026" s="16"/>
      <c r="J2026" s="16"/>
    </row>
    <row r="2027" spans="1:10">
      <c r="A2027" s="16">
        <v>442783</v>
      </c>
      <c r="B2027" s="16" t="s">
        <v>2699</v>
      </c>
      <c r="C2027" s="16">
        <v>143.68</v>
      </c>
      <c r="D2027" s="15">
        <v>142.63</v>
      </c>
      <c r="E2027" s="16">
        <v>144.31</v>
      </c>
      <c r="F2027" s="16">
        <v>142.63</v>
      </c>
      <c r="G2027" s="16">
        <v>97366</v>
      </c>
      <c r="H2027" s="16" t="s">
        <v>8036</v>
      </c>
      <c r="I2027" s="16"/>
      <c r="J2027" s="16"/>
    </row>
    <row r="2028" spans="1:10">
      <c r="A2028" s="16">
        <v>443328</v>
      </c>
      <c r="B2028" s="16" t="s">
        <v>2702</v>
      </c>
      <c r="C2028" s="16">
        <v>73</v>
      </c>
      <c r="D2028" s="15">
        <v>72.05</v>
      </c>
      <c r="E2028" s="16">
        <v>73.19</v>
      </c>
      <c r="F2028" s="16">
        <v>72.05</v>
      </c>
      <c r="G2028" s="16">
        <v>375969</v>
      </c>
      <c r="H2028" s="16" t="s">
        <v>8036</v>
      </c>
      <c r="I2028" s="16"/>
      <c r="J2028" s="16"/>
    </row>
    <row r="2029" spans="1:10">
      <c r="A2029" s="16">
        <v>443357</v>
      </c>
      <c r="B2029" s="16" t="s">
        <v>2705</v>
      </c>
      <c r="C2029" s="16">
        <v>13.8</v>
      </c>
      <c r="D2029" s="15">
        <v>13.7</v>
      </c>
      <c r="E2029" s="16">
        <v>13.8</v>
      </c>
      <c r="F2029" s="16">
        <v>13.5</v>
      </c>
      <c r="G2029" s="16">
        <v>96061</v>
      </c>
      <c r="H2029" s="16" t="s">
        <v>8036</v>
      </c>
      <c r="I2029" s="16"/>
      <c r="J2029" s="16"/>
    </row>
    <row r="2030" spans="1:10">
      <c r="A2030" s="16">
        <v>443372</v>
      </c>
      <c r="B2030" s="16" t="s">
        <v>2706</v>
      </c>
      <c r="C2030" s="16" t="e">
        <v>#N/A</v>
      </c>
      <c r="D2030" s="15">
        <v>18.899999999999999</v>
      </c>
      <c r="E2030" s="16" t="e">
        <v>#N/A</v>
      </c>
      <c r="F2030" s="16" t="e">
        <v>#N/A</v>
      </c>
      <c r="G2030" s="16" t="e">
        <v>#N/A</v>
      </c>
      <c r="H2030" s="16" t="s">
        <v>8035</v>
      </c>
      <c r="I2030" s="16"/>
      <c r="J2030" s="16"/>
    </row>
    <row r="2031" spans="1:10">
      <c r="A2031" s="16">
        <v>443384</v>
      </c>
      <c r="B2031" s="16" t="s">
        <v>5460</v>
      </c>
      <c r="C2031" s="16" t="e">
        <v>#N/A</v>
      </c>
      <c r="D2031" s="15">
        <v>16.78</v>
      </c>
      <c r="E2031" s="16" t="e">
        <v>#N/A</v>
      </c>
      <c r="F2031" s="16" t="e">
        <v>#N/A</v>
      </c>
      <c r="G2031" s="16" t="e">
        <v>#N/A</v>
      </c>
      <c r="H2031" s="16" t="s">
        <v>8035</v>
      </c>
      <c r="I2031" s="16"/>
      <c r="J2031" s="16"/>
    </row>
    <row r="2032" spans="1:10">
      <c r="A2032" s="16">
        <v>443403</v>
      </c>
      <c r="B2032" s="16" t="s">
        <v>2707</v>
      </c>
      <c r="C2032" s="16" t="e">
        <v>#N/A</v>
      </c>
      <c r="D2032" s="15">
        <v>82.77</v>
      </c>
      <c r="E2032" s="16" t="e">
        <v>#N/A</v>
      </c>
      <c r="F2032" s="16" t="e">
        <v>#N/A</v>
      </c>
      <c r="G2032" s="16" t="e">
        <v>#N/A</v>
      </c>
      <c r="H2032" s="16" t="s">
        <v>8035</v>
      </c>
      <c r="I2032" s="16"/>
      <c r="J2032" s="16"/>
    </row>
    <row r="2033" spans="1:10">
      <c r="A2033" s="16">
        <v>443444</v>
      </c>
      <c r="B2033" s="16" t="s">
        <v>2708</v>
      </c>
      <c r="C2033" s="16">
        <v>3.43</v>
      </c>
      <c r="D2033" s="15">
        <v>3.52</v>
      </c>
      <c r="E2033" s="16">
        <v>3.68</v>
      </c>
      <c r="F2033" s="16">
        <v>3.33</v>
      </c>
      <c r="G2033" s="16">
        <v>388552</v>
      </c>
      <c r="H2033" s="16" t="s">
        <v>8036</v>
      </c>
      <c r="I2033" s="16"/>
      <c r="J2033" s="16"/>
    </row>
    <row r="2034" spans="1:10">
      <c r="A2034" s="16">
        <v>443463</v>
      </c>
      <c r="B2034" s="16" t="s">
        <v>2709</v>
      </c>
      <c r="C2034" s="16">
        <v>19.3</v>
      </c>
      <c r="D2034" s="15">
        <v>18.899999999999999</v>
      </c>
      <c r="E2034" s="16">
        <v>19.3</v>
      </c>
      <c r="F2034" s="16">
        <v>18.899999999999999</v>
      </c>
      <c r="G2034" s="16">
        <v>39605</v>
      </c>
      <c r="H2034" s="16" t="s">
        <v>8036</v>
      </c>
      <c r="I2034" s="16"/>
      <c r="J2034" s="16"/>
    </row>
    <row r="2035" spans="1:10">
      <c r="A2035" s="16">
        <v>443488</v>
      </c>
      <c r="B2035" s="16" t="s">
        <v>2711</v>
      </c>
      <c r="C2035" s="16">
        <v>39.299999999999997</v>
      </c>
      <c r="D2035" s="15">
        <v>39.15</v>
      </c>
      <c r="E2035" s="16">
        <v>39.340000000000003</v>
      </c>
      <c r="F2035" s="16">
        <v>38.630000000000003</v>
      </c>
      <c r="G2035" s="16">
        <v>640169</v>
      </c>
      <c r="H2035" s="16" t="s">
        <v>8035</v>
      </c>
      <c r="I2035" s="16"/>
      <c r="J2035" s="16"/>
    </row>
    <row r="2036" spans="1:10">
      <c r="A2036" s="16">
        <v>443546</v>
      </c>
      <c r="B2036" s="16" t="s">
        <v>5475</v>
      </c>
      <c r="C2036" s="16">
        <v>22.45</v>
      </c>
      <c r="D2036" s="15">
        <v>22.4</v>
      </c>
      <c r="E2036" s="16">
        <v>22.76</v>
      </c>
      <c r="F2036" s="16">
        <v>22.08</v>
      </c>
      <c r="G2036" s="16">
        <v>23678</v>
      </c>
      <c r="H2036" s="16" t="s">
        <v>8036</v>
      </c>
      <c r="I2036" s="16"/>
      <c r="J2036" s="16"/>
    </row>
    <row r="2037" spans="1:10">
      <c r="A2037" s="16">
        <v>443572</v>
      </c>
      <c r="B2037" s="16" t="s">
        <v>2713</v>
      </c>
      <c r="C2037" s="16">
        <v>19.329999999999998</v>
      </c>
      <c r="D2037" s="15">
        <v>19.309999999999999</v>
      </c>
      <c r="E2037" s="16">
        <v>19.37</v>
      </c>
      <c r="F2037" s="16">
        <v>19.23</v>
      </c>
      <c r="G2037" s="16">
        <v>447934</v>
      </c>
      <c r="H2037" s="16" t="s">
        <v>8036</v>
      </c>
      <c r="I2037" s="16"/>
      <c r="J2037" s="16"/>
    </row>
    <row r="2038" spans="1:10">
      <c r="A2038" s="16">
        <v>495077</v>
      </c>
      <c r="B2038" s="16" t="s">
        <v>2718</v>
      </c>
      <c r="C2038" s="16" t="e">
        <v>#N/A</v>
      </c>
      <c r="D2038" s="15">
        <v>30.6</v>
      </c>
      <c r="E2038" s="16" t="e">
        <v>#N/A</v>
      </c>
      <c r="F2038" s="16" t="e">
        <v>#N/A</v>
      </c>
      <c r="G2038" s="16" t="e">
        <v>#N/A</v>
      </c>
      <c r="H2038" s="16" t="s">
        <v>8397</v>
      </c>
      <c r="I2038" s="16"/>
      <c r="J2038" s="16"/>
    </row>
    <row r="2039" spans="1:10">
      <c r="A2039" s="16">
        <v>513497</v>
      </c>
      <c r="B2039" s="16" t="s">
        <v>5217</v>
      </c>
      <c r="C2039" s="16">
        <v>21.01</v>
      </c>
      <c r="D2039" s="15">
        <v>20.420000000000002</v>
      </c>
      <c r="E2039" s="16">
        <v>21.01</v>
      </c>
      <c r="F2039" s="16">
        <v>20.32</v>
      </c>
      <c r="G2039" s="16">
        <v>585430</v>
      </c>
      <c r="H2039" s="16" t="s">
        <v>8036</v>
      </c>
      <c r="I2039" s="16"/>
      <c r="J2039" s="16"/>
    </row>
    <row r="2040" spans="1:10">
      <c r="A2040" s="16">
        <v>525987</v>
      </c>
      <c r="B2040" s="16" t="s">
        <v>2720</v>
      </c>
      <c r="C2040" s="16" t="e">
        <v>#N/A</v>
      </c>
      <c r="D2040" s="15">
        <v>28.29</v>
      </c>
      <c r="E2040" s="16" t="e">
        <v>#N/A</v>
      </c>
      <c r="F2040" s="16" t="e">
        <v>#N/A</v>
      </c>
      <c r="G2040" s="16" t="e">
        <v>#N/A</v>
      </c>
      <c r="H2040" s="16" t="s">
        <v>8035</v>
      </c>
      <c r="I2040" s="16"/>
      <c r="J2040" s="16"/>
    </row>
    <row r="2041" spans="1:10">
      <c r="A2041" s="16">
        <v>532041</v>
      </c>
      <c r="B2041" s="16" t="s">
        <v>6514</v>
      </c>
      <c r="C2041" s="16">
        <v>15.9</v>
      </c>
      <c r="D2041" s="15">
        <v>15.8</v>
      </c>
      <c r="E2041" s="16">
        <v>16.2</v>
      </c>
      <c r="F2041" s="16">
        <v>15.625</v>
      </c>
      <c r="G2041" s="16">
        <v>320514</v>
      </c>
      <c r="H2041" s="16" t="s">
        <v>8035</v>
      </c>
      <c r="I2041" s="16"/>
      <c r="J2041" s="16"/>
    </row>
    <row r="2042" spans="1:10">
      <c r="A2042" s="16">
        <v>532182</v>
      </c>
      <c r="B2042" s="16" t="s">
        <v>4236</v>
      </c>
      <c r="C2042" s="16" t="e">
        <v>#N/A</v>
      </c>
      <c r="D2042" s="15">
        <v>33.97</v>
      </c>
      <c r="E2042" s="16" t="e">
        <v>#N/A</v>
      </c>
      <c r="F2042" s="16" t="e">
        <v>#N/A</v>
      </c>
      <c r="G2042" s="16" t="e">
        <v>#N/A</v>
      </c>
      <c r="H2042" s="16" t="s">
        <v>8035</v>
      </c>
      <c r="I2042" s="16"/>
      <c r="J2042" s="16"/>
    </row>
    <row r="2043" spans="1:10">
      <c r="A2043" s="16">
        <v>558418</v>
      </c>
      <c r="B2043" s="16" t="s">
        <v>2721</v>
      </c>
      <c r="C2043" s="16" t="e">
        <v>#N/A</v>
      </c>
      <c r="D2043" s="15">
        <v>13.47</v>
      </c>
      <c r="E2043" s="16" t="e">
        <v>#N/A</v>
      </c>
      <c r="F2043" s="16" t="e">
        <v>#N/A</v>
      </c>
      <c r="G2043" s="16" t="e">
        <v>#N/A</v>
      </c>
      <c r="H2043" s="16" t="s">
        <v>8035</v>
      </c>
      <c r="I2043" s="16"/>
      <c r="J2043" s="16"/>
    </row>
    <row r="2044" spans="1:10">
      <c r="A2044" s="16">
        <v>561252</v>
      </c>
      <c r="B2044" s="16" t="s">
        <v>5508</v>
      </c>
      <c r="C2044" s="16" t="e">
        <v>#N/A</v>
      </c>
      <c r="D2044" s="15">
        <v>9.86</v>
      </c>
      <c r="E2044" s="16" t="e">
        <v>#N/A</v>
      </c>
      <c r="F2044" s="16" t="e">
        <v>#N/A</v>
      </c>
      <c r="G2044" s="16" t="e">
        <v>#N/A</v>
      </c>
      <c r="H2044" s="16" t="s">
        <v>8036</v>
      </c>
      <c r="I2044" s="16"/>
      <c r="J2044" s="16"/>
    </row>
    <row r="2045" spans="1:10">
      <c r="A2045" s="16">
        <v>584774</v>
      </c>
      <c r="B2045" s="16" t="s">
        <v>2722</v>
      </c>
      <c r="C2045" s="16" t="e">
        <v>#N/A</v>
      </c>
      <c r="D2045" s="15">
        <v>46.24</v>
      </c>
      <c r="E2045" s="16" t="e">
        <v>#N/A</v>
      </c>
      <c r="F2045" s="16" t="e">
        <v>#N/A</v>
      </c>
      <c r="G2045" s="16" t="e">
        <v>#N/A</v>
      </c>
      <c r="H2045" s="16" t="s">
        <v>8036</v>
      </c>
      <c r="I2045" s="16"/>
      <c r="J2045" s="16"/>
    </row>
    <row r="2046" spans="1:10">
      <c r="A2046" s="16">
        <v>606773</v>
      </c>
      <c r="B2046" s="16" t="s">
        <v>6301</v>
      </c>
      <c r="C2046" s="16" t="e">
        <v>#N/A</v>
      </c>
      <c r="D2046" s="15">
        <v>24.95</v>
      </c>
      <c r="E2046" s="16" t="e">
        <v>#N/A</v>
      </c>
      <c r="F2046" s="16" t="e">
        <v>#N/A</v>
      </c>
      <c r="G2046" s="16" t="e">
        <v>#N/A</v>
      </c>
      <c r="H2046" s="16" t="s">
        <v>8036</v>
      </c>
      <c r="I2046" s="16"/>
      <c r="J2046" s="16"/>
    </row>
    <row r="2047" spans="1:10">
      <c r="A2047" s="16">
        <v>722331</v>
      </c>
      <c r="B2047" s="16" t="s">
        <v>4285</v>
      </c>
      <c r="C2047" s="16" t="e">
        <v>#N/A</v>
      </c>
      <c r="D2047" s="15">
        <v>0.16500000000000001</v>
      </c>
      <c r="E2047" s="16" t="e">
        <v>#N/A</v>
      </c>
      <c r="F2047" s="16" t="e">
        <v>#N/A</v>
      </c>
      <c r="G2047" s="16" t="e">
        <v>#N/A</v>
      </c>
      <c r="H2047" s="16" t="s">
        <v>8035</v>
      </c>
      <c r="I2047" s="16"/>
      <c r="J2047" s="16"/>
    </row>
    <row r="2048" spans="1:10">
      <c r="A2048" s="16">
        <v>724930</v>
      </c>
      <c r="B2048" s="16" t="s">
        <v>4509</v>
      </c>
      <c r="C2048" s="16">
        <v>248750</v>
      </c>
      <c r="D2048" s="15">
        <v>248600</v>
      </c>
      <c r="E2048" s="16">
        <v>249420</v>
      </c>
      <c r="F2048" s="16">
        <v>248200</v>
      </c>
      <c r="G2048" s="16">
        <v>48</v>
      </c>
      <c r="H2048" s="16" t="s">
        <v>8036</v>
      </c>
      <c r="I2048" s="16"/>
      <c r="J2048" s="16"/>
    </row>
    <row r="2049" spans="1:10">
      <c r="A2049" s="16">
        <v>732963</v>
      </c>
      <c r="B2049" s="16" t="s">
        <v>4305</v>
      </c>
      <c r="C2049" s="16" t="e">
        <v>#N/A</v>
      </c>
      <c r="D2049" s="15">
        <v>3.98</v>
      </c>
      <c r="E2049" s="16" t="e">
        <v>#N/A</v>
      </c>
      <c r="F2049" s="16" t="e">
        <v>#N/A</v>
      </c>
      <c r="G2049" s="16" t="e">
        <v>#N/A</v>
      </c>
      <c r="H2049" s="16" t="s">
        <v>8035</v>
      </c>
      <c r="I2049" s="16"/>
      <c r="J2049" s="16"/>
    </row>
    <row r="2050" spans="1:10">
      <c r="A2050" s="16">
        <v>733030</v>
      </c>
      <c r="B2050" s="16" t="s">
        <v>2997</v>
      </c>
      <c r="C2050" s="16">
        <v>3.24</v>
      </c>
      <c r="D2050" s="15">
        <v>3.14</v>
      </c>
      <c r="E2050" s="16">
        <v>3.25</v>
      </c>
      <c r="F2050" s="16">
        <v>3.105</v>
      </c>
      <c r="G2050" s="16">
        <v>2010566</v>
      </c>
      <c r="H2050" s="16" t="s">
        <v>8036</v>
      </c>
      <c r="I2050" s="16"/>
      <c r="J2050" s="16"/>
    </row>
    <row r="2051" spans="1:10">
      <c r="A2051" s="16">
        <v>740818</v>
      </c>
      <c r="B2051" s="16" t="s">
        <v>4217</v>
      </c>
      <c r="C2051" s="16" t="e">
        <v>#N/A</v>
      </c>
      <c r="D2051" s="15">
        <v>0.72</v>
      </c>
      <c r="E2051" s="16" t="e">
        <v>#N/A</v>
      </c>
      <c r="F2051" s="16" t="e">
        <v>#N/A</v>
      </c>
      <c r="G2051" s="16" t="e">
        <v>#N/A</v>
      </c>
      <c r="H2051" s="16" t="s">
        <v>8035</v>
      </c>
      <c r="I2051" s="16"/>
      <c r="J2051" s="16"/>
    </row>
    <row r="2052" spans="1:10">
      <c r="A2052" s="16">
        <v>756685</v>
      </c>
      <c r="B2052" s="16" t="s">
        <v>5528</v>
      </c>
      <c r="C2052" s="16">
        <v>35.24</v>
      </c>
      <c r="D2052" s="15">
        <v>35.54</v>
      </c>
      <c r="E2052" s="16">
        <v>35.78</v>
      </c>
      <c r="F2052" s="16">
        <v>34.82</v>
      </c>
      <c r="G2052" s="16">
        <v>126228</v>
      </c>
      <c r="H2052" s="16" t="s">
        <v>8036</v>
      </c>
      <c r="I2052" s="16"/>
      <c r="J2052" s="16"/>
    </row>
    <row r="2053" spans="1:10">
      <c r="A2053" s="16">
        <v>756713</v>
      </c>
      <c r="B2053" s="16" t="s">
        <v>3033</v>
      </c>
      <c r="C2053" s="16">
        <v>32.93</v>
      </c>
      <c r="D2053" s="15">
        <v>33.54</v>
      </c>
      <c r="E2053" s="16">
        <v>33.61</v>
      </c>
      <c r="F2053" s="16">
        <v>32.19</v>
      </c>
      <c r="G2053" s="16">
        <v>127548</v>
      </c>
      <c r="H2053" s="16" t="s">
        <v>8036</v>
      </c>
      <c r="I2053" s="16"/>
      <c r="J2053" s="16"/>
    </row>
    <row r="2054" spans="1:10">
      <c r="A2054" s="16">
        <v>756732</v>
      </c>
      <c r="B2054" s="16" t="s">
        <v>3034</v>
      </c>
      <c r="C2054" s="16">
        <v>0.40899999999999997</v>
      </c>
      <c r="D2054" s="15">
        <v>0.38879999999999998</v>
      </c>
      <c r="E2054" s="16">
        <v>0.40899999999999997</v>
      </c>
      <c r="F2054" s="16">
        <v>0.36249999999999999</v>
      </c>
      <c r="G2054" s="16">
        <v>1143955</v>
      </c>
      <c r="H2054" s="16" t="s">
        <v>8036</v>
      </c>
      <c r="I2054" s="16"/>
      <c r="J2054" s="16"/>
    </row>
    <row r="2055" spans="1:10">
      <c r="A2055" s="16">
        <v>756746</v>
      </c>
      <c r="B2055" s="16" t="s">
        <v>3035</v>
      </c>
      <c r="C2055" s="16" t="e">
        <v>#N/A</v>
      </c>
      <c r="D2055" s="15">
        <v>43.2</v>
      </c>
      <c r="E2055" s="16" t="e">
        <v>#N/A</v>
      </c>
      <c r="F2055" s="16" t="e">
        <v>#N/A</v>
      </c>
      <c r="G2055" s="16" t="e">
        <v>#N/A</v>
      </c>
      <c r="H2055" s="16" t="s">
        <v>8036</v>
      </c>
      <c r="I2055" s="16"/>
      <c r="J2055" s="16"/>
    </row>
    <row r="2056" spans="1:10">
      <c r="A2056" s="16">
        <v>756773</v>
      </c>
      <c r="B2056" s="16" t="s">
        <v>5479</v>
      </c>
      <c r="C2056" s="16">
        <v>29.91</v>
      </c>
      <c r="D2056" s="15">
        <v>30.22</v>
      </c>
      <c r="E2056" s="16">
        <v>30.234999999999999</v>
      </c>
      <c r="F2056" s="16">
        <v>29.65</v>
      </c>
      <c r="G2056" s="16">
        <v>187925</v>
      </c>
      <c r="H2056" s="16" t="s">
        <v>8036</v>
      </c>
      <c r="I2056" s="16"/>
      <c r="J2056" s="16"/>
    </row>
    <row r="2057" spans="1:10">
      <c r="A2057" s="16">
        <v>756788</v>
      </c>
      <c r="B2057" s="16" t="s">
        <v>3036</v>
      </c>
      <c r="C2057" s="16" t="e">
        <v>#N/A</v>
      </c>
      <c r="D2057" s="15">
        <v>16.38</v>
      </c>
      <c r="E2057" s="16" t="e">
        <v>#N/A</v>
      </c>
      <c r="F2057" s="16" t="e">
        <v>#N/A</v>
      </c>
      <c r="G2057" s="16" t="e">
        <v>#N/A</v>
      </c>
      <c r="H2057" s="16" t="s">
        <v>8385</v>
      </c>
      <c r="I2057" s="16"/>
      <c r="J2057" s="16"/>
    </row>
    <row r="2058" spans="1:10">
      <c r="A2058" s="16">
        <v>756796</v>
      </c>
      <c r="B2058" s="16" t="s">
        <v>3037</v>
      </c>
      <c r="C2058" s="16">
        <v>21.89</v>
      </c>
      <c r="D2058" s="15">
        <v>22.09</v>
      </c>
      <c r="E2058" s="16">
        <v>22.09</v>
      </c>
      <c r="F2058" s="16">
        <v>21.78</v>
      </c>
      <c r="G2058" s="16">
        <v>173600</v>
      </c>
      <c r="H2058" s="16" t="s">
        <v>8036</v>
      </c>
      <c r="I2058" s="16"/>
      <c r="J2058" s="16"/>
    </row>
    <row r="2059" spans="1:10">
      <c r="A2059" s="16">
        <v>756820</v>
      </c>
      <c r="B2059" s="16" t="s">
        <v>3038</v>
      </c>
      <c r="C2059" s="16">
        <v>23.5</v>
      </c>
      <c r="D2059" s="15">
        <v>23.69</v>
      </c>
      <c r="E2059" s="16">
        <v>23.82</v>
      </c>
      <c r="F2059" s="16">
        <v>23.37</v>
      </c>
      <c r="G2059" s="16">
        <v>110898</v>
      </c>
      <c r="H2059" s="16" t="s">
        <v>8036</v>
      </c>
      <c r="I2059" s="16"/>
      <c r="J2059" s="16"/>
    </row>
    <row r="2060" spans="1:10">
      <c r="A2060" s="16">
        <v>756833</v>
      </c>
      <c r="B2060" s="16" t="s">
        <v>5398</v>
      </c>
      <c r="C2060" s="16">
        <v>4.4800000000000004</v>
      </c>
      <c r="D2060" s="15">
        <v>4.46</v>
      </c>
      <c r="E2060" s="16">
        <v>4.55</v>
      </c>
      <c r="F2060" s="16">
        <v>4.4000000000000004</v>
      </c>
      <c r="G2060" s="16">
        <v>22712</v>
      </c>
      <c r="H2060" s="16" t="s">
        <v>8385</v>
      </c>
      <c r="I2060" s="16"/>
      <c r="J2060" s="16"/>
    </row>
    <row r="2061" spans="1:10">
      <c r="A2061" s="16">
        <v>756843</v>
      </c>
      <c r="B2061" s="16" t="s">
        <v>5392</v>
      </c>
      <c r="C2061" s="16">
        <v>30.93</v>
      </c>
      <c r="D2061" s="15">
        <v>31.15</v>
      </c>
      <c r="E2061" s="16">
        <v>31.21</v>
      </c>
      <c r="F2061" s="16">
        <v>30.65</v>
      </c>
      <c r="G2061" s="16">
        <v>45451</v>
      </c>
      <c r="H2061" s="16" t="s">
        <v>8036</v>
      </c>
      <c r="I2061" s="16"/>
      <c r="J2061" s="16"/>
    </row>
    <row r="2062" spans="1:10">
      <c r="A2062" s="16">
        <v>768210</v>
      </c>
      <c r="B2062" s="16" t="s">
        <v>5169</v>
      </c>
      <c r="C2062" s="16">
        <v>16.27</v>
      </c>
      <c r="D2062" s="15">
        <v>16.3</v>
      </c>
      <c r="E2062" s="16">
        <v>16.350000000000001</v>
      </c>
      <c r="F2062" s="16">
        <v>16.239999999999998</v>
      </c>
      <c r="G2062" s="16">
        <v>82991</v>
      </c>
      <c r="H2062" s="16" t="s">
        <v>8036</v>
      </c>
      <c r="I2062" s="16"/>
      <c r="J2062" s="16"/>
    </row>
    <row r="2063" spans="1:10">
      <c r="A2063" s="16">
        <v>768239</v>
      </c>
      <c r="B2063" s="16" t="s">
        <v>4941</v>
      </c>
      <c r="C2063" s="16">
        <v>8.81</v>
      </c>
      <c r="D2063" s="15">
        <v>8.7899999999999991</v>
      </c>
      <c r="E2063" s="16">
        <v>8.8699999999999992</v>
      </c>
      <c r="F2063" s="16">
        <v>8.7149999999999999</v>
      </c>
      <c r="G2063" s="16">
        <v>1477366</v>
      </c>
      <c r="H2063" s="16" t="s">
        <v>8036</v>
      </c>
      <c r="I2063" s="16"/>
      <c r="J2063" s="16"/>
    </row>
    <row r="2064" spans="1:10">
      <c r="A2064" s="16">
        <v>768376</v>
      </c>
      <c r="B2064" s="16" t="s">
        <v>5111</v>
      </c>
      <c r="C2064" s="16">
        <v>8.34</v>
      </c>
      <c r="D2064" s="15">
        <v>8.2799999999999994</v>
      </c>
      <c r="E2064" s="16">
        <v>8.3800000000000008</v>
      </c>
      <c r="F2064" s="16">
        <v>8.16</v>
      </c>
      <c r="G2064" s="16">
        <v>1468617</v>
      </c>
      <c r="H2064" s="16" t="s">
        <v>8036</v>
      </c>
      <c r="I2064" s="16"/>
      <c r="J2064" s="16"/>
    </row>
    <row r="2065" spans="1:10">
      <c r="A2065" s="16">
        <v>768406</v>
      </c>
      <c r="B2065" s="16" t="s">
        <v>4564</v>
      </c>
      <c r="C2065" s="16" t="e">
        <v>#N/A</v>
      </c>
      <c r="D2065" s="15">
        <v>2.73</v>
      </c>
      <c r="E2065" s="16" t="e">
        <v>#N/A</v>
      </c>
      <c r="F2065" s="16" t="e">
        <v>#N/A</v>
      </c>
      <c r="G2065" s="16" t="e">
        <v>#N/A</v>
      </c>
      <c r="H2065" s="16" t="s">
        <v>8036</v>
      </c>
      <c r="I2065" s="16"/>
      <c r="J2065" s="16"/>
    </row>
    <row r="2066" spans="1:10">
      <c r="A2066" s="16">
        <v>770954</v>
      </c>
      <c r="B2066" s="16" t="s">
        <v>4273</v>
      </c>
      <c r="C2066" s="16" t="e">
        <v>#N/A</v>
      </c>
      <c r="D2066" s="15">
        <v>15.99</v>
      </c>
      <c r="E2066" s="16" t="e">
        <v>#N/A</v>
      </c>
      <c r="F2066" s="16" t="e">
        <v>#N/A</v>
      </c>
      <c r="G2066" s="16" t="e">
        <v>#N/A</v>
      </c>
      <c r="H2066" s="16" t="s">
        <v>8035</v>
      </c>
      <c r="I2066" s="16"/>
      <c r="J2066" s="16"/>
    </row>
    <row r="2067" spans="1:10">
      <c r="A2067" s="16">
        <v>770975</v>
      </c>
      <c r="B2067" s="16" t="s">
        <v>4242</v>
      </c>
      <c r="C2067" s="16" t="e">
        <v>#N/A</v>
      </c>
      <c r="D2067" s="15">
        <v>33.72</v>
      </c>
      <c r="E2067" s="16" t="e">
        <v>#N/A</v>
      </c>
      <c r="F2067" s="16" t="e">
        <v>#N/A</v>
      </c>
      <c r="G2067" s="16" t="e">
        <v>#N/A</v>
      </c>
      <c r="H2067" s="16" t="s">
        <v>8035</v>
      </c>
      <c r="I2067" s="16"/>
      <c r="J2067" s="16"/>
    </row>
    <row r="2068" spans="1:10">
      <c r="A2068" s="16">
        <v>771007</v>
      </c>
      <c r="B2068" s="16" t="s">
        <v>4253</v>
      </c>
      <c r="C2068" s="16" t="e">
        <v>#N/A</v>
      </c>
      <c r="D2068" s="15">
        <v>24.44</v>
      </c>
      <c r="E2068" s="16" t="e">
        <v>#N/A</v>
      </c>
      <c r="F2068" s="16" t="e">
        <v>#N/A</v>
      </c>
      <c r="G2068" s="16" t="e">
        <v>#N/A</v>
      </c>
      <c r="H2068" s="16" t="s">
        <v>8035</v>
      </c>
      <c r="I2068" s="16"/>
      <c r="J2068" s="16"/>
    </row>
    <row r="2069" spans="1:10">
      <c r="A2069" s="16">
        <v>771074</v>
      </c>
      <c r="B2069" s="16" t="s">
        <v>8037</v>
      </c>
      <c r="C2069" s="16" t="e">
        <v>#N/A</v>
      </c>
      <c r="D2069" s="15">
        <v>2.69</v>
      </c>
      <c r="E2069" s="16" t="e">
        <v>#N/A</v>
      </c>
      <c r="F2069" s="16" t="e">
        <v>#N/A</v>
      </c>
      <c r="G2069" s="16" t="e">
        <v>#N/A</v>
      </c>
      <c r="H2069" s="16" t="s">
        <v>8035</v>
      </c>
      <c r="I2069" s="16"/>
      <c r="J2069" s="16"/>
    </row>
    <row r="2070" spans="1:10">
      <c r="A2070" s="16">
        <v>771194</v>
      </c>
      <c r="B2070" s="16" t="s">
        <v>4266</v>
      </c>
      <c r="C2070" s="16" t="e">
        <v>#N/A</v>
      </c>
      <c r="D2070" s="15">
        <v>59.42</v>
      </c>
      <c r="E2070" s="16" t="e">
        <v>#N/A</v>
      </c>
      <c r="F2070" s="16" t="e">
        <v>#N/A</v>
      </c>
      <c r="G2070" s="16" t="e">
        <v>#N/A</v>
      </c>
      <c r="H2070" s="16" t="s">
        <v>8035</v>
      </c>
      <c r="I2070" s="16"/>
      <c r="J2070" s="16"/>
    </row>
    <row r="2071" spans="1:10">
      <c r="A2071" s="16">
        <v>771223</v>
      </c>
      <c r="B2071" s="16" t="s">
        <v>3043</v>
      </c>
      <c r="C2071" s="16">
        <v>30.69</v>
      </c>
      <c r="D2071" s="15">
        <v>30.92</v>
      </c>
      <c r="E2071" s="16">
        <v>30.97</v>
      </c>
      <c r="F2071" s="16">
        <v>30.535</v>
      </c>
      <c r="G2071" s="16">
        <v>649810</v>
      </c>
      <c r="H2071" s="16" t="s">
        <v>8035</v>
      </c>
      <c r="I2071" s="16"/>
      <c r="J2071" s="16"/>
    </row>
    <row r="2072" spans="1:10">
      <c r="A2072" s="16">
        <v>771267</v>
      </c>
      <c r="B2072" s="16" t="s">
        <v>6027</v>
      </c>
      <c r="C2072" s="16">
        <v>1.3</v>
      </c>
      <c r="D2072" s="15">
        <v>1.26</v>
      </c>
      <c r="E2072" s="16">
        <v>1.3</v>
      </c>
      <c r="F2072" s="16">
        <v>1.24</v>
      </c>
      <c r="G2072" s="16">
        <v>63459</v>
      </c>
      <c r="H2072" s="16" t="s">
        <v>8036</v>
      </c>
      <c r="I2072" s="16"/>
      <c r="J2072" s="16"/>
    </row>
    <row r="2073" spans="1:10">
      <c r="A2073" s="16">
        <v>771311</v>
      </c>
      <c r="B2073" s="16" t="s">
        <v>4422</v>
      </c>
      <c r="C2073" s="16">
        <v>19.46</v>
      </c>
      <c r="D2073" s="15">
        <v>19.579999999999998</v>
      </c>
      <c r="E2073" s="16">
        <v>19.66</v>
      </c>
      <c r="F2073" s="16">
        <v>19.41</v>
      </c>
      <c r="G2073" s="16">
        <v>164421</v>
      </c>
      <c r="H2073" s="16" t="s">
        <v>8035</v>
      </c>
      <c r="I2073" s="16"/>
      <c r="J2073" s="16"/>
    </row>
    <row r="2074" spans="1:10">
      <c r="A2074" s="16">
        <v>771332</v>
      </c>
      <c r="B2074" s="16" t="s">
        <v>4312</v>
      </c>
      <c r="C2074" s="16" t="e">
        <v>#N/A</v>
      </c>
      <c r="D2074" s="15">
        <v>20.48</v>
      </c>
      <c r="E2074" s="16" t="e">
        <v>#N/A</v>
      </c>
      <c r="F2074" s="16" t="e">
        <v>#N/A</v>
      </c>
      <c r="G2074" s="16" t="e">
        <v>#N/A</v>
      </c>
      <c r="H2074" s="16" t="s">
        <v>8035</v>
      </c>
      <c r="I2074" s="16"/>
      <c r="J2074" s="16"/>
    </row>
    <row r="2075" spans="1:10">
      <c r="A2075" s="16">
        <v>773721</v>
      </c>
      <c r="B2075" s="16" t="s">
        <v>4370</v>
      </c>
      <c r="C2075" s="16" t="e">
        <v>#N/A</v>
      </c>
      <c r="D2075" s="15">
        <v>24.36</v>
      </c>
      <c r="E2075" s="16" t="e">
        <v>#N/A</v>
      </c>
      <c r="F2075" s="16" t="e">
        <v>#N/A</v>
      </c>
      <c r="G2075" s="16" t="e">
        <v>#N/A</v>
      </c>
      <c r="H2075" s="16" t="s">
        <v>8035</v>
      </c>
      <c r="I2075" s="16"/>
      <c r="J2075" s="16"/>
    </row>
    <row r="2076" spans="1:10">
      <c r="A2076" s="16">
        <v>773808</v>
      </c>
      <c r="B2076" s="16" t="s">
        <v>4220</v>
      </c>
      <c r="C2076" s="16" t="e">
        <v>#N/A</v>
      </c>
      <c r="D2076" s="15">
        <v>49.83</v>
      </c>
      <c r="E2076" s="16" t="e">
        <v>#N/A</v>
      </c>
      <c r="F2076" s="16" t="e">
        <v>#N/A</v>
      </c>
      <c r="G2076" s="16" t="e">
        <v>#N/A</v>
      </c>
      <c r="H2076" s="16" t="s">
        <v>8035</v>
      </c>
      <c r="I2076" s="16"/>
      <c r="J2076" s="16"/>
    </row>
    <row r="2077" spans="1:10">
      <c r="A2077" s="16">
        <v>773813</v>
      </c>
      <c r="B2077" s="16" t="s">
        <v>4255</v>
      </c>
      <c r="C2077" s="16" t="e">
        <v>#N/A</v>
      </c>
      <c r="D2077" s="15">
        <v>36.9</v>
      </c>
      <c r="E2077" s="16" t="e">
        <v>#N/A</v>
      </c>
      <c r="F2077" s="16" t="e">
        <v>#N/A</v>
      </c>
      <c r="G2077" s="16" t="e">
        <v>#N/A</v>
      </c>
      <c r="H2077" s="16" t="s">
        <v>8035</v>
      </c>
      <c r="I2077" s="16"/>
      <c r="J2077" s="16"/>
    </row>
    <row r="2078" spans="1:10">
      <c r="A2078" s="16">
        <v>773851</v>
      </c>
      <c r="B2078" s="16" t="s">
        <v>4214</v>
      </c>
      <c r="C2078" s="16" t="e">
        <v>#N/A</v>
      </c>
      <c r="D2078" s="15">
        <v>6.79</v>
      </c>
      <c r="E2078" s="16" t="e">
        <v>#N/A</v>
      </c>
      <c r="F2078" s="16" t="e">
        <v>#N/A</v>
      </c>
      <c r="G2078" s="16" t="e">
        <v>#N/A</v>
      </c>
      <c r="H2078" s="16" t="s">
        <v>8035</v>
      </c>
      <c r="I2078" s="16"/>
      <c r="J2078" s="16"/>
    </row>
    <row r="2079" spans="1:10">
      <c r="A2079" s="16">
        <v>774037</v>
      </c>
      <c r="B2079" s="16" t="s">
        <v>3047</v>
      </c>
      <c r="C2079" s="16" t="e">
        <v>#N/A</v>
      </c>
      <c r="D2079" s="15">
        <v>62.75</v>
      </c>
      <c r="E2079" s="16" t="e">
        <v>#N/A</v>
      </c>
      <c r="F2079" s="16" t="e">
        <v>#N/A</v>
      </c>
      <c r="G2079" s="16" t="e">
        <v>#N/A</v>
      </c>
      <c r="H2079" s="16" t="s">
        <v>8035</v>
      </c>
      <c r="I2079" s="16"/>
      <c r="J2079" s="16"/>
    </row>
    <row r="2080" spans="1:10">
      <c r="A2080" s="16">
        <v>774065</v>
      </c>
      <c r="B2080" s="16" t="s">
        <v>4282</v>
      </c>
      <c r="C2080" s="16" t="e">
        <v>#N/A</v>
      </c>
      <c r="D2080" s="15">
        <v>1.29</v>
      </c>
      <c r="E2080" s="16" t="e">
        <v>#N/A</v>
      </c>
      <c r="F2080" s="16" t="e">
        <v>#N/A</v>
      </c>
      <c r="G2080" s="16" t="e">
        <v>#N/A</v>
      </c>
      <c r="H2080" s="16" t="s">
        <v>8035</v>
      </c>
      <c r="I2080" s="16"/>
      <c r="J2080" s="16"/>
    </row>
    <row r="2081" spans="1:10">
      <c r="A2081" s="16">
        <v>774076</v>
      </c>
      <c r="B2081" s="16" t="s">
        <v>4339</v>
      </c>
      <c r="C2081" s="16" t="e">
        <v>#N/A</v>
      </c>
      <c r="D2081" s="15">
        <v>29.64</v>
      </c>
      <c r="E2081" s="16" t="e">
        <v>#N/A</v>
      </c>
      <c r="F2081" s="16" t="e">
        <v>#N/A</v>
      </c>
      <c r="G2081" s="16" t="e">
        <v>#N/A</v>
      </c>
      <c r="H2081" s="16" t="s">
        <v>8035</v>
      </c>
      <c r="I2081" s="16"/>
      <c r="J2081" s="16"/>
    </row>
    <row r="2082" spans="1:10">
      <c r="A2082" s="16">
        <v>774088</v>
      </c>
      <c r="B2082" s="16" t="s">
        <v>4408</v>
      </c>
      <c r="C2082" s="16">
        <v>29.69</v>
      </c>
      <c r="D2082" s="15">
        <v>29.37</v>
      </c>
      <c r="E2082" s="16">
        <v>29.69</v>
      </c>
      <c r="F2082" s="16">
        <v>29.03</v>
      </c>
      <c r="G2082" s="16">
        <v>235173</v>
      </c>
      <c r="H2082" s="16" t="s">
        <v>8035</v>
      </c>
      <c r="I2082" s="16"/>
      <c r="J2082" s="16"/>
    </row>
    <row r="2083" spans="1:10">
      <c r="A2083" s="16">
        <v>774109</v>
      </c>
      <c r="B2083" s="16" t="s">
        <v>4262</v>
      </c>
      <c r="C2083" s="16" t="e">
        <v>#N/A</v>
      </c>
      <c r="D2083" s="15">
        <v>22.41</v>
      </c>
      <c r="E2083" s="16" t="e">
        <v>#N/A</v>
      </c>
      <c r="F2083" s="16" t="e">
        <v>#N/A</v>
      </c>
      <c r="G2083" s="16" t="e">
        <v>#N/A</v>
      </c>
      <c r="H2083" s="16" t="s">
        <v>8035</v>
      </c>
      <c r="I2083" s="16"/>
      <c r="J2083" s="16"/>
    </row>
    <row r="2084" spans="1:10">
      <c r="A2084" s="16">
        <v>776619</v>
      </c>
      <c r="B2084" s="16" t="s">
        <v>4221</v>
      </c>
      <c r="C2084" s="16" t="e">
        <v>#N/A</v>
      </c>
      <c r="D2084" s="15">
        <v>55.96</v>
      </c>
      <c r="E2084" s="16" t="e">
        <v>#N/A</v>
      </c>
      <c r="F2084" s="16" t="e">
        <v>#N/A</v>
      </c>
      <c r="G2084" s="16" t="e">
        <v>#N/A</v>
      </c>
      <c r="H2084" s="16" t="s">
        <v>8035</v>
      </c>
      <c r="I2084" s="16"/>
      <c r="J2084" s="16"/>
    </row>
    <row r="2085" spans="1:10">
      <c r="A2085" s="16">
        <v>776661</v>
      </c>
      <c r="B2085" s="16" t="s">
        <v>4814</v>
      </c>
      <c r="C2085" s="16" t="e">
        <v>#N/A</v>
      </c>
      <c r="D2085" s="15">
        <v>23.39</v>
      </c>
      <c r="E2085" s="16" t="e">
        <v>#N/A</v>
      </c>
      <c r="F2085" s="16" t="e">
        <v>#N/A</v>
      </c>
      <c r="G2085" s="16" t="e">
        <v>#N/A</v>
      </c>
      <c r="H2085" s="16" t="s">
        <v>8035</v>
      </c>
      <c r="I2085" s="16"/>
      <c r="J2085" s="16"/>
    </row>
    <row r="2086" spans="1:10">
      <c r="A2086" s="16">
        <v>776742</v>
      </c>
      <c r="B2086" s="16" t="s">
        <v>3049</v>
      </c>
      <c r="C2086" s="16">
        <v>319.67</v>
      </c>
      <c r="D2086" s="15">
        <v>313.73</v>
      </c>
      <c r="E2086" s="16">
        <v>319.67</v>
      </c>
      <c r="F2086" s="16">
        <v>313</v>
      </c>
      <c r="G2086" s="16">
        <v>42660</v>
      </c>
      <c r="H2086" s="16" t="s">
        <v>8035</v>
      </c>
      <c r="I2086" s="16"/>
      <c r="J2086" s="16"/>
    </row>
    <row r="2087" spans="1:10">
      <c r="A2087" s="16">
        <v>776825</v>
      </c>
      <c r="B2087" s="16" t="s">
        <v>4270</v>
      </c>
      <c r="C2087" s="16">
        <v>7.5</v>
      </c>
      <c r="D2087" s="15">
        <v>7.76</v>
      </c>
      <c r="E2087" s="16">
        <v>7.8</v>
      </c>
      <c r="F2087" s="16">
        <v>7.5</v>
      </c>
      <c r="G2087" s="16">
        <v>22687</v>
      </c>
      <c r="H2087" s="16" t="s">
        <v>8035</v>
      </c>
      <c r="I2087" s="16"/>
      <c r="J2087" s="16"/>
    </row>
    <row r="2088" spans="1:10">
      <c r="A2088" s="16">
        <v>776868</v>
      </c>
      <c r="B2088" s="16" t="s">
        <v>4329</v>
      </c>
      <c r="C2088" s="16" t="e">
        <v>#N/A</v>
      </c>
      <c r="D2088" s="15">
        <v>19.239999999999998</v>
      </c>
      <c r="E2088" s="16" t="e">
        <v>#N/A</v>
      </c>
      <c r="F2088" s="16" t="e">
        <v>#N/A</v>
      </c>
      <c r="G2088" s="16" t="e">
        <v>#N/A</v>
      </c>
      <c r="H2088" s="16" t="s">
        <v>8035</v>
      </c>
      <c r="I2088" s="16"/>
      <c r="J2088" s="16"/>
    </row>
    <row r="2089" spans="1:10">
      <c r="A2089" s="16">
        <v>782487</v>
      </c>
      <c r="B2089" s="16" t="s">
        <v>4239</v>
      </c>
      <c r="C2089" s="16" t="e">
        <v>#N/A</v>
      </c>
      <c r="D2089" s="15">
        <v>18.329999999999998</v>
      </c>
      <c r="E2089" s="16" t="e">
        <v>#N/A</v>
      </c>
      <c r="F2089" s="16" t="e">
        <v>#N/A</v>
      </c>
      <c r="G2089" s="16" t="e">
        <v>#N/A</v>
      </c>
      <c r="H2089" s="16" t="s">
        <v>8035</v>
      </c>
      <c r="I2089" s="16"/>
      <c r="J2089" s="16"/>
    </row>
    <row r="2090" spans="1:10">
      <c r="A2090" s="16">
        <v>782510</v>
      </c>
      <c r="B2090" s="16" t="s">
        <v>4300</v>
      </c>
      <c r="C2090" s="16">
        <v>5.09</v>
      </c>
      <c r="D2090" s="15">
        <v>4.95</v>
      </c>
      <c r="E2090" s="16">
        <v>5.09</v>
      </c>
      <c r="F2090" s="16">
        <v>4.91</v>
      </c>
      <c r="G2090" s="16">
        <v>52664</v>
      </c>
      <c r="H2090" s="16" t="s">
        <v>8035</v>
      </c>
      <c r="I2090" s="16"/>
      <c r="J2090" s="16"/>
    </row>
    <row r="2091" spans="1:10">
      <c r="A2091" s="16">
        <v>782554</v>
      </c>
      <c r="B2091" s="16" t="s">
        <v>3051</v>
      </c>
      <c r="C2091" s="16">
        <v>4.95</v>
      </c>
      <c r="D2091" s="15">
        <v>4.96</v>
      </c>
      <c r="E2091" s="16">
        <v>4.9800000000000004</v>
      </c>
      <c r="F2091" s="16">
        <v>4.8849999999999998</v>
      </c>
      <c r="G2091" s="16">
        <v>4284762</v>
      </c>
      <c r="H2091" s="16" t="s">
        <v>8035</v>
      </c>
      <c r="I2091" s="16"/>
      <c r="J2091" s="16"/>
    </row>
    <row r="2092" spans="1:10">
      <c r="A2092" s="16">
        <v>782573</v>
      </c>
      <c r="B2092" s="16" t="s">
        <v>3052</v>
      </c>
      <c r="C2092" s="16" t="e">
        <v>#N/A</v>
      </c>
      <c r="D2092" s="15">
        <v>24.65</v>
      </c>
      <c r="E2092" s="16" t="e">
        <v>#N/A</v>
      </c>
      <c r="F2092" s="16" t="e">
        <v>#N/A</v>
      </c>
      <c r="G2092" s="16" t="e">
        <v>#N/A</v>
      </c>
      <c r="H2092" s="16" t="s">
        <v>8035</v>
      </c>
      <c r="I2092" s="16"/>
      <c r="J2092" s="16"/>
    </row>
    <row r="2093" spans="1:10">
      <c r="A2093" s="16">
        <v>782775</v>
      </c>
      <c r="B2093" s="16" t="s">
        <v>4292</v>
      </c>
      <c r="C2093" s="16" t="e">
        <v>#N/A</v>
      </c>
      <c r="D2093" s="15">
        <v>48.42</v>
      </c>
      <c r="E2093" s="16" t="e">
        <v>#N/A</v>
      </c>
      <c r="F2093" s="16" t="e">
        <v>#N/A</v>
      </c>
      <c r="G2093" s="16" t="e">
        <v>#N/A</v>
      </c>
      <c r="H2093" s="16" t="s">
        <v>8035</v>
      </c>
      <c r="I2093" s="16"/>
      <c r="J2093" s="16"/>
    </row>
    <row r="2094" spans="1:10">
      <c r="A2094" s="16">
        <v>782820</v>
      </c>
      <c r="B2094" s="16" t="s">
        <v>4277</v>
      </c>
      <c r="C2094" s="16">
        <v>42.4</v>
      </c>
      <c r="D2094" s="15">
        <v>42.26</v>
      </c>
      <c r="E2094" s="16">
        <v>42.42</v>
      </c>
      <c r="F2094" s="16">
        <v>41.8</v>
      </c>
      <c r="G2094" s="16">
        <v>149996</v>
      </c>
      <c r="H2094" s="16" t="s">
        <v>8035</v>
      </c>
      <c r="I2094" s="16"/>
      <c r="J2094" s="16"/>
    </row>
    <row r="2095" spans="1:10">
      <c r="A2095" s="16">
        <v>782900</v>
      </c>
      <c r="B2095" s="16" t="s">
        <v>4330</v>
      </c>
      <c r="C2095" s="16" t="e">
        <v>#N/A</v>
      </c>
      <c r="D2095" s="15">
        <v>1.94</v>
      </c>
      <c r="E2095" s="16" t="e">
        <v>#N/A</v>
      </c>
      <c r="F2095" s="16" t="e">
        <v>#N/A</v>
      </c>
      <c r="G2095" s="16" t="e">
        <v>#N/A</v>
      </c>
      <c r="H2095" s="16" t="s">
        <v>8035</v>
      </c>
      <c r="I2095" s="16"/>
      <c r="J2095" s="16"/>
    </row>
    <row r="2096" spans="1:10">
      <c r="A2096" s="16">
        <v>785357</v>
      </c>
      <c r="B2096" s="16" t="s">
        <v>4358</v>
      </c>
      <c r="C2096" s="16" t="e">
        <v>#N/A</v>
      </c>
      <c r="D2096" s="15">
        <v>33.47</v>
      </c>
      <c r="E2096" s="16" t="e">
        <v>#N/A</v>
      </c>
      <c r="F2096" s="16" t="e">
        <v>#N/A</v>
      </c>
      <c r="G2096" s="16" t="e">
        <v>#N/A</v>
      </c>
      <c r="H2096" s="16" t="s">
        <v>8035</v>
      </c>
      <c r="I2096" s="16"/>
      <c r="J2096" s="16"/>
    </row>
    <row r="2097" spans="1:10">
      <c r="A2097" s="16">
        <v>785437</v>
      </c>
      <c r="B2097" s="16" t="s">
        <v>4323</v>
      </c>
      <c r="C2097" s="16" t="e">
        <v>#N/A</v>
      </c>
      <c r="D2097" s="15">
        <v>14.05</v>
      </c>
      <c r="E2097" s="16" t="e">
        <v>#N/A</v>
      </c>
      <c r="F2097" s="16" t="e">
        <v>#N/A</v>
      </c>
      <c r="G2097" s="16" t="e">
        <v>#N/A</v>
      </c>
      <c r="H2097" s="16" t="s">
        <v>8035</v>
      </c>
      <c r="I2097" s="16"/>
      <c r="J2097" s="16"/>
    </row>
    <row r="2098" spans="1:10">
      <c r="A2098" s="16">
        <v>785518</v>
      </c>
      <c r="B2098" s="16" t="s">
        <v>4226</v>
      </c>
      <c r="C2098" s="16">
        <v>15.39</v>
      </c>
      <c r="D2098" s="15">
        <v>15.23</v>
      </c>
      <c r="E2098" s="16">
        <v>15.39</v>
      </c>
      <c r="F2098" s="16">
        <v>15.05</v>
      </c>
      <c r="G2098" s="16">
        <v>26826</v>
      </c>
      <c r="H2098" s="16" t="s">
        <v>8035</v>
      </c>
      <c r="I2098" s="16"/>
      <c r="J2098" s="16"/>
    </row>
    <row r="2099" spans="1:10">
      <c r="A2099" s="16">
        <v>785550</v>
      </c>
      <c r="B2099" s="16" t="s">
        <v>4344</v>
      </c>
      <c r="C2099" s="16">
        <v>15</v>
      </c>
      <c r="D2099" s="15">
        <v>14.84</v>
      </c>
      <c r="E2099" s="16">
        <v>15</v>
      </c>
      <c r="F2099" s="16">
        <v>14.75</v>
      </c>
      <c r="G2099" s="16">
        <v>105013</v>
      </c>
      <c r="H2099" s="16" t="s">
        <v>8035</v>
      </c>
      <c r="I2099" s="16"/>
      <c r="J2099" s="16"/>
    </row>
    <row r="2100" spans="1:10">
      <c r="A2100" s="16">
        <v>785674</v>
      </c>
      <c r="B2100" s="16" t="s">
        <v>3058</v>
      </c>
      <c r="C2100" s="16" t="e">
        <v>#N/A</v>
      </c>
      <c r="D2100" s="15">
        <v>6.5250000000000004</v>
      </c>
      <c r="E2100" s="16" t="e">
        <v>#N/A</v>
      </c>
      <c r="F2100" s="16" t="e">
        <v>#N/A</v>
      </c>
      <c r="G2100" s="16" t="e">
        <v>#N/A</v>
      </c>
      <c r="H2100" s="16" t="s">
        <v>8385</v>
      </c>
      <c r="I2100" s="16"/>
      <c r="J2100" s="16"/>
    </row>
    <row r="2101" spans="1:10">
      <c r="A2101" s="16">
        <v>785741</v>
      </c>
      <c r="B2101" s="16" t="s">
        <v>4399</v>
      </c>
      <c r="C2101" s="16">
        <v>34.229999999999997</v>
      </c>
      <c r="D2101" s="15">
        <v>33.89</v>
      </c>
      <c r="E2101" s="16">
        <v>34.380000000000003</v>
      </c>
      <c r="F2101" s="16">
        <v>33.700000000000003</v>
      </c>
      <c r="G2101" s="16">
        <v>91377</v>
      </c>
      <c r="H2101" s="16" t="s">
        <v>8035</v>
      </c>
      <c r="I2101" s="16"/>
      <c r="J2101" s="16"/>
    </row>
    <row r="2102" spans="1:10">
      <c r="A2102" s="16">
        <v>785758</v>
      </c>
      <c r="B2102" s="16" t="s">
        <v>4367</v>
      </c>
      <c r="C2102" s="16" t="e">
        <v>#N/A</v>
      </c>
      <c r="D2102" s="15">
        <v>20.2</v>
      </c>
      <c r="E2102" s="16" t="e">
        <v>#N/A</v>
      </c>
      <c r="F2102" s="16" t="e">
        <v>#N/A</v>
      </c>
      <c r="G2102" s="16" t="e">
        <v>#N/A</v>
      </c>
      <c r="H2102" s="16" t="s">
        <v>8035</v>
      </c>
      <c r="I2102" s="16"/>
      <c r="J2102" s="16"/>
    </row>
    <row r="2103" spans="1:10">
      <c r="A2103" s="16">
        <v>785790</v>
      </c>
      <c r="B2103" s="16" t="s">
        <v>3060</v>
      </c>
      <c r="C2103" s="16">
        <v>160.11000000000001</v>
      </c>
      <c r="D2103" s="15">
        <v>160.69999999999999</v>
      </c>
      <c r="E2103" s="16">
        <v>160.94</v>
      </c>
      <c r="F2103" s="16">
        <v>158.97999999999999</v>
      </c>
      <c r="G2103" s="16">
        <v>102995</v>
      </c>
      <c r="H2103" s="16" t="s">
        <v>8035</v>
      </c>
      <c r="I2103" s="16"/>
      <c r="J2103" s="16"/>
    </row>
    <row r="2104" spans="1:10">
      <c r="A2104" s="16">
        <v>785800</v>
      </c>
      <c r="B2104" s="16" t="s">
        <v>4263</v>
      </c>
      <c r="C2104" s="16" t="e">
        <v>#N/A</v>
      </c>
      <c r="D2104" s="15">
        <v>13.41</v>
      </c>
      <c r="E2104" s="16" t="e">
        <v>#N/A</v>
      </c>
      <c r="F2104" s="16" t="e">
        <v>#N/A</v>
      </c>
      <c r="G2104" s="16" t="e">
        <v>#N/A</v>
      </c>
      <c r="H2104" s="16" t="s">
        <v>8035</v>
      </c>
      <c r="I2104" s="16"/>
      <c r="J2104" s="16"/>
    </row>
    <row r="2105" spans="1:10">
      <c r="A2105" s="16">
        <v>785840</v>
      </c>
      <c r="B2105" s="16" t="s">
        <v>6444</v>
      </c>
      <c r="C2105" s="16">
        <v>0.48499999999999999</v>
      </c>
      <c r="D2105" s="15">
        <v>0.51819999999999999</v>
      </c>
      <c r="E2105" s="16">
        <v>0.57750000000000001</v>
      </c>
      <c r="F2105" s="16">
        <v>0.46760000000000002</v>
      </c>
      <c r="G2105" s="16">
        <v>85682</v>
      </c>
      <c r="H2105" s="16" t="s">
        <v>8035</v>
      </c>
      <c r="I2105" s="16"/>
      <c r="J2105" s="16"/>
    </row>
    <row r="2106" spans="1:10">
      <c r="A2106" s="16">
        <v>791331</v>
      </c>
      <c r="B2106" s="16" t="s">
        <v>4258</v>
      </c>
      <c r="C2106" s="16" t="e">
        <v>#N/A</v>
      </c>
      <c r="D2106" s="15">
        <v>14.2</v>
      </c>
      <c r="E2106" s="16" t="e">
        <v>#N/A</v>
      </c>
      <c r="F2106" s="16" t="e">
        <v>#N/A</v>
      </c>
      <c r="G2106" s="16" t="e">
        <v>#N/A</v>
      </c>
      <c r="H2106" s="16" t="s">
        <v>8035</v>
      </c>
      <c r="I2106" s="16"/>
      <c r="J2106" s="16"/>
    </row>
    <row r="2107" spans="1:10">
      <c r="A2107" s="16">
        <v>791345</v>
      </c>
      <c r="B2107" s="16" t="s">
        <v>4368</v>
      </c>
      <c r="C2107" s="16">
        <v>9.58</v>
      </c>
      <c r="D2107" s="15">
        <v>9.6</v>
      </c>
      <c r="E2107" s="16">
        <v>9.65</v>
      </c>
      <c r="F2107" s="16">
        <v>9.52</v>
      </c>
      <c r="G2107" s="16">
        <v>24122</v>
      </c>
      <c r="H2107" s="16" t="s">
        <v>8035</v>
      </c>
      <c r="I2107" s="16"/>
      <c r="J2107" s="16"/>
    </row>
    <row r="2108" spans="1:10">
      <c r="A2108" s="16">
        <v>791350</v>
      </c>
      <c r="B2108" s="16" t="s">
        <v>3063</v>
      </c>
      <c r="C2108" s="16" t="e">
        <v>#N/A</v>
      </c>
      <c r="D2108" s="15">
        <v>16.72</v>
      </c>
      <c r="E2108" s="16" t="e">
        <v>#N/A</v>
      </c>
      <c r="F2108" s="16" t="e">
        <v>#N/A</v>
      </c>
      <c r="G2108" s="16" t="e">
        <v>#N/A</v>
      </c>
      <c r="H2108" s="16" t="s">
        <v>8035</v>
      </c>
      <c r="I2108" s="16"/>
      <c r="J2108" s="16"/>
    </row>
    <row r="2109" spans="1:10">
      <c r="A2109" s="16">
        <v>791403</v>
      </c>
      <c r="B2109" s="16" t="s">
        <v>3064</v>
      </c>
      <c r="C2109" s="16">
        <v>19.79</v>
      </c>
      <c r="D2109" s="15">
        <v>19.93</v>
      </c>
      <c r="E2109" s="16">
        <v>19.97</v>
      </c>
      <c r="F2109" s="16">
        <v>19.79</v>
      </c>
      <c r="G2109" s="16">
        <v>160303</v>
      </c>
      <c r="H2109" s="16" t="s">
        <v>8035</v>
      </c>
      <c r="I2109" s="16"/>
      <c r="J2109" s="16"/>
    </row>
    <row r="2110" spans="1:10">
      <c r="A2110" s="16">
        <v>791654</v>
      </c>
      <c r="B2110" s="16" t="s">
        <v>4279</v>
      </c>
      <c r="C2110" s="16" t="e">
        <v>#N/A</v>
      </c>
      <c r="D2110" s="15">
        <v>16.04</v>
      </c>
      <c r="E2110" s="16" t="e">
        <v>#N/A</v>
      </c>
      <c r="F2110" s="16" t="e">
        <v>#N/A</v>
      </c>
      <c r="G2110" s="16" t="e">
        <v>#N/A</v>
      </c>
      <c r="H2110" s="16" t="s">
        <v>8035</v>
      </c>
      <c r="I2110" s="16"/>
      <c r="J2110" s="16"/>
    </row>
    <row r="2111" spans="1:10">
      <c r="A2111" s="16">
        <v>791681</v>
      </c>
      <c r="B2111" s="16" t="s">
        <v>4362</v>
      </c>
      <c r="C2111" s="16" t="e">
        <v>#N/A</v>
      </c>
      <c r="D2111" s="15">
        <v>24.91</v>
      </c>
      <c r="E2111" s="16" t="e">
        <v>#N/A</v>
      </c>
      <c r="F2111" s="16" t="e">
        <v>#N/A</v>
      </c>
      <c r="G2111" s="16" t="e">
        <v>#N/A</v>
      </c>
      <c r="H2111" s="16" t="s">
        <v>8035</v>
      </c>
      <c r="I2111" s="16"/>
      <c r="J2111" s="16"/>
    </row>
    <row r="2112" spans="1:10">
      <c r="A2112" s="16">
        <v>791768</v>
      </c>
      <c r="B2112" s="16" t="s">
        <v>4333</v>
      </c>
      <c r="C2112" s="16" t="e">
        <v>#N/A</v>
      </c>
      <c r="D2112" s="15">
        <v>21.68</v>
      </c>
      <c r="E2112" s="16" t="e">
        <v>#N/A</v>
      </c>
      <c r="F2112" s="16" t="e">
        <v>#N/A</v>
      </c>
      <c r="G2112" s="16" t="e">
        <v>#N/A</v>
      </c>
      <c r="H2112" s="16" t="s">
        <v>8035</v>
      </c>
      <c r="I2112" s="16"/>
      <c r="J2112" s="16"/>
    </row>
    <row r="2113" spans="1:10">
      <c r="A2113" s="16">
        <v>791779</v>
      </c>
      <c r="B2113" s="16" t="s">
        <v>4290</v>
      </c>
      <c r="C2113" s="16" t="e">
        <v>#N/A</v>
      </c>
      <c r="D2113" s="15">
        <v>7.43</v>
      </c>
      <c r="E2113" s="16" t="e">
        <v>#N/A</v>
      </c>
      <c r="F2113" s="16" t="e">
        <v>#N/A</v>
      </c>
      <c r="G2113" s="16" t="e">
        <v>#N/A</v>
      </c>
      <c r="H2113" s="16" t="s">
        <v>8035</v>
      </c>
      <c r="I2113" s="16"/>
      <c r="J2113" s="16"/>
    </row>
    <row r="2114" spans="1:10">
      <c r="A2114" s="16">
        <v>791811</v>
      </c>
      <c r="B2114" s="16" t="s">
        <v>4306</v>
      </c>
      <c r="C2114" s="16">
        <v>7.01</v>
      </c>
      <c r="D2114" s="15">
        <v>6.83</v>
      </c>
      <c r="E2114" s="16">
        <v>7.01</v>
      </c>
      <c r="F2114" s="16">
        <v>6.74</v>
      </c>
      <c r="G2114" s="16">
        <v>610087</v>
      </c>
      <c r="H2114" s="16" t="s">
        <v>8035</v>
      </c>
      <c r="I2114" s="16"/>
      <c r="J2114" s="16"/>
    </row>
    <row r="2115" spans="1:10">
      <c r="A2115" s="16">
        <v>795872</v>
      </c>
      <c r="B2115" s="16" t="s">
        <v>4331</v>
      </c>
      <c r="C2115" s="16" t="e">
        <v>#N/A</v>
      </c>
      <c r="D2115" s="15">
        <v>13.06</v>
      </c>
      <c r="E2115" s="16" t="e">
        <v>#N/A</v>
      </c>
      <c r="F2115" s="16" t="e">
        <v>#N/A</v>
      </c>
      <c r="G2115" s="16" t="e">
        <v>#N/A</v>
      </c>
      <c r="H2115" s="16" t="s">
        <v>8035</v>
      </c>
      <c r="I2115" s="16"/>
      <c r="J2115" s="16"/>
    </row>
    <row r="2116" spans="1:10">
      <c r="A2116" s="16">
        <v>795877</v>
      </c>
      <c r="B2116" s="16" t="s">
        <v>3072</v>
      </c>
      <c r="C2116" s="16" t="e">
        <v>#N/A</v>
      </c>
      <c r="D2116" s="15">
        <v>3.99</v>
      </c>
      <c r="E2116" s="16" t="e">
        <v>#N/A</v>
      </c>
      <c r="F2116" s="16" t="e">
        <v>#N/A</v>
      </c>
      <c r="G2116" s="16" t="e">
        <v>#N/A</v>
      </c>
      <c r="H2116" s="16" t="s">
        <v>8035</v>
      </c>
      <c r="I2116" s="16"/>
      <c r="J2116" s="16"/>
    </row>
    <row r="2117" spans="1:10">
      <c r="A2117" s="16">
        <v>795901</v>
      </c>
      <c r="B2117" s="16" t="s">
        <v>4231</v>
      </c>
      <c r="C2117" s="16" t="e">
        <v>#N/A</v>
      </c>
      <c r="D2117" s="15">
        <v>49.31</v>
      </c>
      <c r="E2117" s="16" t="e">
        <v>#N/A</v>
      </c>
      <c r="F2117" s="16" t="e">
        <v>#N/A</v>
      </c>
      <c r="G2117" s="16" t="e">
        <v>#N/A</v>
      </c>
      <c r="H2117" s="16" t="s">
        <v>8035</v>
      </c>
      <c r="I2117" s="16"/>
      <c r="J2117" s="16"/>
    </row>
    <row r="2118" spans="1:10">
      <c r="A2118" s="16">
        <v>795964</v>
      </c>
      <c r="B2118" s="16" t="s">
        <v>3073</v>
      </c>
      <c r="C2118" s="16" t="e">
        <v>#N/A</v>
      </c>
      <c r="D2118" s="15">
        <v>42.05</v>
      </c>
      <c r="E2118" s="16" t="e">
        <v>#N/A</v>
      </c>
      <c r="F2118" s="16" t="e">
        <v>#N/A</v>
      </c>
      <c r="G2118" s="16" t="e">
        <v>#N/A</v>
      </c>
      <c r="H2118" s="16" t="s">
        <v>8035</v>
      </c>
      <c r="I2118" s="16"/>
      <c r="J2118" s="16"/>
    </row>
    <row r="2119" spans="1:10">
      <c r="A2119" s="16">
        <v>796011</v>
      </c>
      <c r="B2119" s="16" t="s">
        <v>4247</v>
      </c>
      <c r="C2119" s="16" t="e">
        <v>#N/A</v>
      </c>
      <c r="D2119" s="15">
        <v>3.19</v>
      </c>
      <c r="E2119" s="16" t="e">
        <v>#N/A</v>
      </c>
      <c r="F2119" s="16" t="e">
        <v>#N/A</v>
      </c>
      <c r="G2119" s="16" t="e">
        <v>#N/A</v>
      </c>
      <c r="H2119" s="16" t="s">
        <v>8035</v>
      </c>
      <c r="I2119" s="16"/>
      <c r="J2119" s="16"/>
    </row>
    <row r="2120" spans="1:10">
      <c r="A2120" s="16">
        <v>796084</v>
      </c>
      <c r="B2120" s="16" t="s">
        <v>4252</v>
      </c>
      <c r="C2120" s="16" t="e">
        <v>#N/A</v>
      </c>
      <c r="D2120" s="15">
        <v>24.26</v>
      </c>
      <c r="E2120" s="16" t="e">
        <v>#N/A</v>
      </c>
      <c r="F2120" s="16" t="e">
        <v>#N/A</v>
      </c>
      <c r="G2120" s="16" t="e">
        <v>#N/A</v>
      </c>
      <c r="H2120" s="16" t="s">
        <v>8035</v>
      </c>
      <c r="I2120" s="16"/>
      <c r="J2120" s="16"/>
    </row>
    <row r="2121" spans="1:10">
      <c r="A2121" s="16">
        <v>796180</v>
      </c>
      <c r="B2121" s="16" t="s">
        <v>4879</v>
      </c>
      <c r="C2121" s="16">
        <v>6.25</v>
      </c>
      <c r="D2121" s="15">
        <v>6.25</v>
      </c>
      <c r="E2121" s="16">
        <v>6.3</v>
      </c>
      <c r="F2121" s="16">
        <v>6.05</v>
      </c>
      <c r="G2121" s="16">
        <v>30947</v>
      </c>
      <c r="H2121" s="16" t="s">
        <v>8036</v>
      </c>
      <c r="I2121" s="16"/>
      <c r="J2121" s="16"/>
    </row>
    <row r="2122" spans="1:10">
      <c r="A2122" s="16">
        <v>796253</v>
      </c>
      <c r="B2122" s="16" t="s">
        <v>4351</v>
      </c>
      <c r="C2122" s="16" t="e">
        <v>#N/A</v>
      </c>
      <c r="D2122" s="15">
        <v>55.09</v>
      </c>
      <c r="E2122" s="16" t="e">
        <v>#N/A</v>
      </c>
      <c r="F2122" s="16" t="e">
        <v>#N/A</v>
      </c>
      <c r="G2122" s="16" t="e">
        <v>#N/A</v>
      </c>
      <c r="H2122" s="16" t="s">
        <v>8035</v>
      </c>
      <c r="I2122" s="16"/>
      <c r="J2122" s="16"/>
    </row>
    <row r="2123" spans="1:10">
      <c r="A2123" s="16">
        <v>801699</v>
      </c>
      <c r="B2123" s="16" t="s">
        <v>5131</v>
      </c>
      <c r="C2123" s="16">
        <v>34.869999999999997</v>
      </c>
      <c r="D2123" s="15">
        <v>34.5</v>
      </c>
      <c r="E2123" s="16">
        <v>34.869999999999997</v>
      </c>
      <c r="F2123" s="16">
        <v>34.29</v>
      </c>
      <c r="G2123" s="16">
        <v>6055</v>
      </c>
      <c r="H2123" s="16" t="s">
        <v>8386</v>
      </c>
      <c r="I2123" s="16"/>
      <c r="J2123" s="16"/>
    </row>
    <row r="2124" spans="1:10">
      <c r="A2124" s="16">
        <v>801738</v>
      </c>
      <c r="B2124" s="16" t="s">
        <v>4241</v>
      </c>
      <c r="C2124" s="16" t="e">
        <v>#N/A</v>
      </c>
      <c r="D2124" s="15">
        <v>26.3</v>
      </c>
      <c r="E2124" s="16" t="e">
        <v>#N/A</v>
      </c>
      <c r="F2124" s="16" t="e">
        <v>#N/A</v>
      </c>
      <c r="G2124" s="16" t="e">
        <v>#N/A</v>
      </c>
      <c r="H2124" s="16" t="s">
        <v>8035</v>
      </c>
      <c r="I2124" s="16"/>
      <c r="J2124" s="16"/>
    </row>
    <row r="2125" spans="1:10">
      <c r="A2125" s="16">
        <v>801855</v>
      </c>
      <c r="B2125" s="16" t="s">
        <v>4259</v>
      </c>
      <c r="C2125" s="16" t="e">
        <v>#N/A</v>
      </c>
      <c r="D2125" s="15">
        <v>6.96</v>
      </c>
      <c r="E2125" s="16" t="e">
        <v>#N/A</v>
      </c>
      <c r="F2125" s="16" t="e">
        <v>#N/A</v>
      </c>
      <c r="G2125" s="16" t="e">
        <v>#N/A</v>
      </c>
      <c r="H2125" s="16" t="s">
        <v>8035</v>
      </c>
      <c r="I2125" s="16"/>
      <c r="J2125" s="16"/>
    </row>
    <row r="2126" spans="1:10">
      <c r="A2126" s="16">
        <v>801959</v>
      </c>
      <c r="B2126" s="16" t="s">
        <v>4288</v>
      </c>
      <c r="C2126" s="16">
        <v>35.049999999999997</v>
      </c>
      <c r="D2126" s="15">
        <v>35.1</v>
      </c>
      <c r="E2126" s="16">
        <v>35.159999999999997</v>
      </c>
      <c r="F2126" s="16">
        <v>34.69</v>
      </c>
      <c r="G2126" s="16">
        <v>98492</v>
      </c>
      <c r="H2126" s="16" t="s">
        <v>8035</v>
      </c>
      <c r="I2126" s="16"/>
      <c r="J2126" s="16"/>
    </row>
    <row r="2127" spans="1:10">
      <c r="A2127" s="16">
        <v>802009</v>
      </c>
      <c r="B2127" s="16" t="s">
        <v>4224</v>
      </c>
      <c r="C2127" s="16" t="e">
        <v>#N/A</v>
      </c>
      <c r="D2127" s="15">
        <v>10.98</v>
      </c>
      <c r="E2127" s="16" t="e">
        <v>#N/A</v>
      </c>
      <c r="F2127" s="16" t="e">
        <v>#N/A</v>
      </c>
      <c r="G2127" s="16" t="e">
        <v>#N/A</v>
      </c>
      <c r="H2127" s="16" t="s">
        <v>8035</v>
      </c>
      <c r="I2127" s="16"/>
      <c r="J2127" s="16"/>
    </row>
    <row r="2128" spans="1:10">
      <c r="A2128" s="16">
        <v>802159</v>
      </c>
      <c r="B2128" s="16" t="s">
        <v>4228</v>
      </c>
      <c r="C2128" s="16">
        <v>5.61</v>
      </c>
      <c r="D2128" s="15">
        <v>5.41</v>
      </c>
      <c r="E2128" s="16">
        <v>5.6550000000000002</v>
      </c>
      <c r="F2128" s="16">
        <v>5.39</v>
      </c>
      <c r="G2128" s="16">
        <v>244613</v>
      </c>
      <c r="H2128" s="16" t="s">
        <v>8035</v>
      </c>
      <c r="I2128" s="16"/>
      <c r="J2128" s="16"/>
    </row>
    <row r="2129" spans="1:10">
      <c r="A2129" s="16">
        <v>806467</v>
      </c>
      <c r="B2129" s="16" t="s">
        <v>3087</v>
      </c>
      <c r="C2129" s="16">
        <v>0.68</v>
      </c>
      <c r="D2129" s="15">
        <v>0.65900000000000003</v>
      </c>
      <c r="E2129" s="16">
        <v>0.68500000000000005</v>
      </c>
      <c r="F2129" s="16">
        <v>0.64100000000000001</v>
      </c>
      <c r="G2129" s="16">
        <v>974246</v>
      </c>
      <c r="H2129" s="16" t="s">
        <v>8036</v>
      </c>
      <c r="I2129" s="16"/>
      <c r="J2129" s="16"/>
    </row>
    <row r="2130" spans="1:10">
      <c r="A2130" s="16">
        <v>807673</v>
      </c>
      <c r="B2130" s="16" t="s">
        <v>4274</v>
      </c>
      <c r="C2130" s="16" t="e">
        <v>#N/A</v>
      </c>
      <c r="D2130" s="15">
        <v>66.67</v>
      </c>
      <c r="E2130" s="16" t="e">
        <v>#N/A</v>
      </c>
      <c r="F2130" s="16" t="e">
        <v>#N/A</v>
      </c>
      <c r="G2130" s="16" t="e">
        <v>#N/A</v>
      </c>
      <c r="H2130" s="16" t="s">
        <v>8035</v>
      </c>
      <c r="I2130" s="16"/>
      <c r="J2130" s="16"/>
    </row>
    <row r="2131" spans="1:10">
      <c r="A2131" s="16">
        <v>807679</v>
      </c>
      <c r="B2131" s="16" t="s">
        <v>3089</v>
      </c>
      <c r="C2131" s="16" t="e">
        <v>#N/A</v>
      </c>
      <c r="D2131" s="15">
        <v>12.97</v>
      </c>
      <c r="E2131" s="16" t="e">
        <v>#N/A</v>
      </c>
      <c r="F2131" s="16" t="e">
        <v>#N/A</v>
      </c>
      <c r="G2131" s="16" t="e">
        <v>#N/A</v>
      </c>
      <c r="H2131" s="16" t="s">
        <v>8035</v>
      </c>
      <c r="I2131" s="16"/>
      <c r="J2131" s="16"/>
    </row>
    <row r="2132" spans="1:10">
      <c r="A2132" s="16">
        <v>807712</v>
      </c>
      <c r="B2132" s="16" t="s">
        <v>6003</v>
      </c>
      <c r="C2132" s="16">
        <v>24.04</v>
      </c>
      <c r="D2132" s="15">
        <v>24.2</v>
      </c>
      <c r="E2132" s="16">
        <v>24.39</v>
      </c>
      <c r="F2132" s="16">
        <v>23.85</v>
      </c>
      <c r="G2132" s="16">
        <v>159672</v>
      </c>
      <c r="H2132" s="16" t="s">
        <v>8385</v>
      </c>
      <c r="I2132" s="16"/>
      <c r="J2132" s="16"/>
    </row>
    <row r="2133" spans="1:10">
      <c r="A2133" s="16">
        <v>807778</v>
      </c>
      <c r="B2133" s="16" t="s">
        <v>4364</v>
      </c>
      <c r="C2133" s="16" t="e">
        <v>#N/A</v>
      </c>
      <c r="D2133" s="15">
        <v>8.33</v>
      </c>
      <c r="E2133" s="16" t="e">
        <v>#N/A</v>
      </c>
      <c r="F2133" s="16" t="e">
        <v>#N/A</v>
      </c>
      <c r="G2133" s="16" t="e">
        <v>#N/A</v>
      </c>
      <c r="H2133" s="16" t="s">
        <v>8035</v>
      </c>
      <c r="I2133" s="16"/>
      <c r="J2133" s="16"/>
    </row>
    <row r="2134" spans="1:10">
      <c r="A2134" s="16">
        <v>807783</v>
      </c>
      <c r="B2134" s="16" t="s">
        <v>4293</v>
      </c>
      <c r="C2134" s="16">
        <v>6.15</v>
      </c>
      <c r="D2134" s="15">
        <v>6.27</v>
      </c>
      <c r="E2134" s="16">
        <v>6.2949999999999999</v>
      </c>
      <c r="F2134" s="16">
        <v>6.08</v>
      </c>
      <c r="G2134" s="16">
        <v>650543</v>
      </c>
      <c r="H2134" s="16" t="s">
        <v>8035</v>
      </c>
      <c r="I2134" s="16"/>
      <c r="J2134" s="16"/>
    </row>
    <row r="2135" spans="1:10">
      <c r="A2135" s="16">
        <v>807855</v>
      </c>
      <c r="B2135" s="16" t="s">
        <v>4257</v>
      </c>
      <c r="C2135" s="16" t="e">
        <v>#N/A</v>
      </c>
      <c r="D2135" s="15">
        <v>34.700000000000003</v>
      </c>
      <c r="E2135" s="16" t="e">
        <v>#N/A</v>
      </c>
      <c r="F2135" s="16" t="e">
        <v>#N/A</v>
      </c>
      <c r="G2135" s="16" t="e">
        <v>#N/A</v>
      </c>
      <c r="H2135" s="16" t="s">
        <v>8035</v>
      </c>
      <c r="I2135" s="16"/>
      <c r="J2135" s="16"/>
    </row>
    <row r="2136" spans="1:10">
      <c r="A2136" s="16">
        <v>807906</v>
      </c>
      <c r="B2136" s="16" t="s">
        <v>4304</v>
      </c>
      <c r="C2136" s="16" t="e">
        <v>#N/A</v>
      </c>
      <c r="D2136" s="15">
        <v>6.35</v>
      </c>
      <c r="E2136" s="16" t="e">
        <v>#N/A</v>
      </c>
      <c r="F2136" s="16" t="e">
        <v>#N/A</v>
      </c>
      <c r="G2136" s="16" t="e">
        <v>#N/A</v>
      </c>
      <c r="H2136" s="16" t="s">
        <v>8035</v>
      </c>
      <c r="I2136" s="16"/>
      <c r="J2136" s="16"/>
    </row>
    <row r="2137" spans="1:10">
      <c r="A2137" s="16">
        <v>807922</v>
      </c>
      <c r="B2137" s="16" t="s">
        <v>4363</v>
      </c>
      <c r="C2137" s="16">
        <v>32.270000000000003</v>
      </c>
      <c r="D2137" s="15">
        <v>33.22</v>
      </c>
      <c r="E2137" s="16">
        <v>33.380000000000003</v>
      </c>
      <c r="F2137" s="16">
        <v>32.21</v>
      </c>
      <c r="G2137" s="16">
        <v>151045</v>
      </c>
      <c r="H2137" s="16" t="s">
        <v>8035</v>
      </c>
      <c r="I2137" s="16"/>
      <c r="J2137" s="16"/>
    </row>
    <row r="2138" spans="1:10">
      <c r="A2138" s="16">
        <v>808001</v>
      </c>
      <c r="B2138" s="16" t="s">
        <v>3092</v>
      </c>
      <c r="C2138" s="16">
        <v>37.85</v>
      </c>
      <c r="D2138" s="15">
        <v>39.630000000000003</v>
      </c>
      <c r="E2138" s="16">
        <v>40.4</v>
      </c>
      <c r="F2138" s="16">
        <v>37.85</v>
      </c>
      <c r="G2138" s="16">
        <v>884417</v>
      </c>
      <c r="H2138" s="16" t="s">
        <v>8035</v>
      </c>
      <c r="I2138" s="16"/>
      <c r="J2138" s="16"/>
    </row>
    <row r="2139" spans="1:10">
      <c r="A2139" s="16">
        <v>808060</v>
      </c>
      <c r="B2139" s="16" t="s">
        <v>4276</v>
      </c>
      <c r="C2139" s="16" t="e">
        <v>#N/A</v>
      </c>
      <c r="D2139" s="15">
        <v>3.06</v>
      </c>
      <c r="E2139" s="16" t="e">
        <v>#N/A</v>
      </c>
      <c r="F2139" s="16" t="e">
        <v>#N/A</v>
      </c>
      <c r="G2139" s="16" t="e">
        <v>#N/A</v>
      </c>
      <c r="H2139" s="16" t="s">
        <v>8035</v>
      </c>
      <c r="I2139" s="16"/>
      <c r="J2139" s="16"/>
    </row>
    <row r="2140" spans="1:10">
      <c r="A2140" s="16">
        <v>808118</v>
      </c>
      <c r="B2140" s="16" t="s">
        <v>5843</v>
      </c>
      <c r="C2140" s="16" t="e">
        <v>#N/A</v>
      </c>
      <c r="D2140" s="15">
        <v>6.07</v>
      </c>
      <c r="E2140" s="16" t="e">
        <v>#N/A</v>
      </c>
      <c r="F2140" s="16" t="e">
        <v>#N/A</v>
      </c>
      <c r="G2140" s="16" t="e">
        <v>#N/A</v>
      </c>
      <c r="H2140" s="16" t="s">
        <v>8385</v>
      </c>
      <c r="I2140" s="16"/>
      <c r="J2140" s="16"/>
    </row>
    <row r="2141" spans="1:10">
      <c r="A2141" s="16">
        <v>814131</v>
      </c>
      <c r="B2141" s="16" t="s">
        <v>4303</v>
      </c>
      <c r="C2141" s="16" t="e">
        <v>#N/A</v>
      </c>
      <c r="D2141" s="15">
        <v>8.32</v>
      </c>
      <c r="E2141" s="16" t="e">
        <v>#N/A</v>
      </c>
      <c r="F2141" s="16" t="e">
        <v>#N/A</v>
      </c>
      <c r="G2141" s="16" t="e">
        <v>#N/A</v>
      </c>
      <c r="H2141" s="16" t="s">
        <v>8035</v>
      </c>
      <c r="I2141" s="16"/>
      <c r="J2141" s="16"/>
    </row>
    <row r="2142" spans="1:10">
      <c r="A2142" s="16">
        <v>814257</v>
      </c>
      <c r="B2142" s="16" t="s">
        <v>3101</v>
      </c>
      <c r="C2142" s="16" t="e">
        <v>#N/A</v>
      </c>
      <c r="D2142" s="15">
        <v>26.14</v>
      </c>
      <c r="E2142" s="16" t="e">
        <v>#N/A</v>
      </c>
      <c r="F2142" s="16" t="e">
        <v>#N/A</v>
      </c>
      <c r="G2142" s="16" t="e">
        <v>#N/A</v>
      </c>
      <c r="H2142" s="16" t="s">
        <v>8036</v>
      </c>
      <c r="I2142" s="16"/>
      <c r="J2142" s="16"/>
    </row>
    <row r="2143" spans="1:10">
      <c r="A2143" s="16">
        <v>814288</v>
      </c>
      <c r="B2143" s="16" t="s">
        <v>3103</v>
      </c>
      <c r="C2143" s="16">
        <v>42.71</v>
      </c>
      <c r="D2143" s="15">
        <v>42.45</v>
      </c>
      <c r="E2143" s="16">
        <v>42.76</v>
      </c>
      <c r="F2143" s="16">
        <v>42.39</v>
      </c>
      <c r="G2143" s="16">
        <v>2574</v>
      </c>
      <c r="H2143" s="16" t="s">
        <v>8036</v>
      </c>
      <c r="I2143" s="16"/>
      <c r="J2143" s="16"/>
    </row>
    <row r="2144" spans="1:10">
      <c r="A2144" s="16">
        <v>814299</v>
      </c>
      <c r="B2144" s="16" t="s">
        <v>3104</v>
      </c>
      <c r="C2144" s="16">
        <v>61.46</v>
      </c>
      <c r="D2144" s="15">
        <v>60.9</v>
      </c>
      <c r="E2144" s="16">
        <v>61.46</v>
      </c>
      <c r="F2144" s="16">
        <v>60.69</v>
      </c>
      <c r="G2144" s="16">
        <v>150967</v>
      </c>
      <c r="H2144" s="16" t="s">
        <v>8035</v>
      </c>
      <c r="I2144" s="16"/>
      <c r="J2144" s="16"/>
    </row>
    <row r="2145" spans="1:10">
      <c r="A2145" s="16">
        <v>814353</v>
      </c>
      <c r="B2145" s="16" t="s">
        <v>4566</v>
      </c>
      <c r="C2145" s="16">
        <v>37.74</v>
      </c>
      <c r="D2145" s="15">
        <v>37.85</v>
      </c>
      <c r="E2145" s="16">
        <v>38.200000000000003</v>
      </c>
      <c r="F2145" s="16">
        <v>37.630000000000003</v>
      </c>
      <c r="G2145" s="16">
        <v>28471</v>
      </c>
      <c r="H2145" s="16" t="s">
        <v>8385</v>
      </c>
      <c r="I2145" s="16"/>
      <c r="J2145" s="16"/>
    </row>
    <row r="2146" spans="1:10">
      <c r="A2146" s="16">
        <v>814371</v>
      </c>
      <c r="B2146" s="16" t="s">
        <v>4447</v>
      </c>
      <c r="C2146" s="16">
        <v>78.83</v>
      </c>
      <c r="D2146" s="15">
        <v>79.08</v>
      </c>
      <c r="E2146" s="16">
        <v>79.7</v>
      </c>
      <c r="F2146" s="16">
        <v>78.47</v>
      </c>
      <c r="G2146" s="16">
        <v>33461</v>
      </c>
      <c r="H2146" s="16" t="s">
        <v>8035</v>
      </c>
      <c r="I2146" s="16"/>
      <c r="J2146" s="16"/>
    </row>
    <row r="2147" spans="1:10">
      <c r="A2147" s="16">
        <v>814385</v>
      </c>
      <c r="B2147" s="16" t="s">
        <v>5411</v>
      </c>
      <c r="C2147" s="16" t="e">
        <v>#N/A</v>
      </c>
      <c r="D2147" s="15">
        <v>23.32</v>
      </c>
      <c r="E2147" s="16" t="e">
        <v>#N/A</v>
      </c>
      <c r="F2147" s="16" t="e">
        <v>#N/A</v>
      </c>
      <c r="G2147" s="16" t="e">
        <v>#N/A</v>
      </c>
      <c r="H2147" s="16" t="s">
        <v>8035</v>
      </c>
      <c r="I2147" s="16"/>
      <c r="J2147" s="16"/>
    </row>
    <row r="2148" spans="1:10">
      <c r="A2148" s="16">
        <v>814404</v>
      </c>
      <c r="B2148" s="16" t="s">
        <v>4307</v>
      </c>
      <c r="C2148" s="16">
        <v>13.55</v>
      </c>
      <c r="D2148" s="15">
        <v>13.61</v>
      </c>
      <c r="E2148" s="16">
        <v>13.65</v>
      </c>
      <c r="F2148" s="16">
        <v>13.51</v>
      </c>
      <c r="G2148" s="16">
        <v>109037</v>
      </c>
      <c r="H2148" s="16" t="s">
        <v>8035</v>
      </c>
      <c r="I2148" s="16"/>
      <c r="J2148" s="16"/>
    </row>
    <row r="2149" spans="1:10">
      <c r="A2149" s="16">
        <v>816998</v>
      </c>
      <c r="B2149" s="16" t="s">
        <v>4369</v>
      </c>
      <c r="C2149" s="16" t="e">
        <v>#N/A</v>
      </c>
      <c r="D2149" s="15">
        <v>8.48</v>
      </c>
      <c r="E2149" s="16" t="e">
        <v>#N/A</v>
      </c>
      <c r="F2149" s="16" t="e">
        <v>#N/A</v>
      </c>
      <c r="G2149" s="16" t="e">
        <v>#N/A</v>
      </c>
      <c r="H2149" s="16" t="s">
        <v>8035</v>
      </c>
      <c r="I2149" s="16"/>
      <c r="J2149" s="16"/>
    </row>
    <row r="2150" spans="1:10">
      <c r="A2150" s="16">
        <v>817119</v>
      </c>
      <c r="B2150" s="16" t="s">
        <v>4216</v>
      </c>
      <c r="C2150" s="16" t="e">
        <v>#N/A</v>
      </c>
      <c r="D2150" s="15">
        <v>12.56</v>
      </c>
      <c r="E2150" s="16" t="e">
        <v>#N/A</v>
      </c>
      <c r="F2150" s="16" t="e">
        <v>#N/A</v>
      </c>
      <c r="G2150" s="16" t="e">
        <v>#N/A</v>
      </c>
      <c r="H2150" s="16" t="s">
        <v>8035</v>
      </c>
      <c r="I2150" s="16"/>
      <c r="J2150" s="16"/>
    </row>
    <row r="2151" spans="1:10">
      <c r="A2151" s="16">
        <v>817160</v>
      </c>
      <c r="B2151" s="16" t="s">
        <v>4298</v>
      </c>
      <c r="C2151" s="16">
        <v>46.01</v>
      </c>
      <c r="D2151" s="15">
        <v>45.82</v>
      </c>
      <c r="E2151" s="16">
        <v>46.15</v>
      </c>
      <c r="F2151" s="16">
        <v>45.68</v>
      </c>
      <c r="G2151" s="16">
        <v>57635</v>
      </c>
      <c r="H2151" s="16" t="s">
        <v>8035</v>
      </c>
      <c r="I2151" s="16"/>
      <c r="J2151" s="16"/>
    </row>
    <row r="2152" spans="1:10">
      <c r="A2152" s="16">
        <v>817172</v>
      </c>
      <c r="B2152" s="16" t="s">
        <v>3115</v>
      </c>
      <c r="C2152" s="16" t="e">
        <v>#N/A</v>
      </c>
      <c r="D2152" s="15">
        <v>125.88</v>
      </c>
      <c r="E2152" s="16" t="e">
        <v>#N/A</v>
      </c>
      <c r="F2152" s="16" t="e">
        <v>#N/A</v>
      </c>
      <c r="G2152" s="16" t="e">
        <v>#N/A</v>
      </c>
      <c r="H2152" s="16" t="s">
        <v>8035</v>
      </c>
      <c r="I2152" s="16"/>
      <c r="J2152" s="16"/>
    </row>
    <row r="2153" spans="1:10">
      <c r="A2153" s="16">
        <v>817184</v>
      </c>
      <c r="B2153" s="16" t="s">
        <v>6414</v>
      </c>
      <c r="C2153" s="16" t="e">
        <v>#N/A</v>
      </c>
      <c r="D2153" s="15">
        <v>92.04</v>
      </c>
      <c r="E2153" s="16" t="e">
        <v>#N/A</v>
      </c>
      <c r="F2153" s="16" t="e">
        <v>#N/A</v>
      </c>
      <c r="G2153" s="16" t="e">
        <v>#N/A</v>
      </c>
      <c r="H2153" s="16" t="s">
        <v>8036</v>
      </c>
      <c r="I2153" s="16"/>
      <c r="J2153" s="16"/>
    </row>
    <row r="2154" spans="1:10">
      <c r="A2154" s="16">
        <v>817211</v>
      </c>
      <c r="B2154" s="16" t="s">
        <v>4223</v>
      </c>
      <c r="C2154" s="16" t="e">
        <v>#N/A</v>
      </c>
      <c r="D2154" s="15">
        <v>20.98</v>
      </c>
      <c r="E2154" s="16" t="e">
        <v>#N/A</v>
      </c>
      <c r="F2154" s="16" t="e">
        <v>#N/A</v>
      </c>
      <c r="G2154" s="16" t="e">
        <v>#N/A</v>
      </c>
      <c r="H2154" s="16" t="s">
        <v>8035</v>
      </c>
      <c r="I2154" s="16"/>
      <c r="J2154" s="16"/>
    </row>
    <row r="2155" spans="1:10">
      <c r="A2155" s="16">
        <v>817274</v>
      </c>
      <c r="B2155" s="16" t="s">
        <v>4232</v>
      </c>
      <c r="C2155" s="16" t="e">
        <v>#N/A</v>
      </c>
      <c r="D2155" s="15">
        <v>12.15</v>
      </c>
      <c r="E2155" s="16" t="e">
        <v>#N/A</v>
      </c>
      <c r="F2155" s="16" t="e">
        <v>#N/A</v>
      </c>
      <c r="G2155" s="16" t="e">
        <v>#N/A</v>
      </c>
      <c r="H2155" s="16" t="s">
        <v>8035</v>
      </c>
      <c r="I2155" s="16"/>
      <c r="J2155" s="16"/>
    </row>
    <row r="2156" spans="1:10">
      <c r="A2156" s="16">
        <v>817283</v>
      </c>
      <c r="B2156" s="16" t="s">
        <v>4225</v>
      </c>
      <c r="C2156" s="16">
        <v>33.81</v>
      </c>
      <c r="D2156" s="15">
        <v>33.9</v>
      </c>
      <c r="E2156" s="16">
        <v>34</v>
      </c>
      <c r="F2156" s="16">
        <v>33.69</v>
      </c>
      <c r="G2156" s="16">
        <v>216453</v>
      </c>
      <c r="H2156" s="16" t="s">
        <v>8035</v>
      </c>
      <c r="I2156" s="16"/>
      <c r="J2156" s="16"/>
    </row>
    <row r="2157" spans="1:10">
      <c r="A2157" s="16">
        <v>817288</v>
      </c>
      <c r="B2157" s="16" t="s">
        <v>4233</v>
      </c>
      <c r="C2157" s="16" t="e">
        <v>#N/A</v>
      </c>
      <c r="D2157" s="15">
        <v>16.22</v>
      </c>
      <c r="E2157" s="16" t="e">
        <v>#N/A</v>
      </c>
      <c r="F2157" s="16" t="e">
        <v>#N/A</v>
      </c>
      <c r="G2157" s="16" t="e">
        <v>#N/A</v>
      </c>
      <c r="H2157" s="16" t="s">
        <v>8035</v>
      </c>
      <c r="I2157" s="16"/>
      <c r="J2157" s="16"/>
    </row>
    <row r="2158" spans="1:10">
      <c r="A2158" s="16">
        <v>817327</v>
      </c>
      <c r="B2158" s="16" t="s">
        <v>4299</v>
      </c>
      <c r="C2158" s="16" t="e">
        <v>#N/A</v>
      </c>
      <c r="D2158" s="15">
        <v>7</v>
      </c>
      <c r="E2158" s="16" t="e">
        <v>#N/A</v>
      </c>
      <c r="F2158" s="16" t="e">
        <v>#N/A</v>
      </c>
      <c r="G2158" s="16" t="e">
        <v>#N/A</v>
      </c>
      <c r="H2158" s="16" t="s">
        <v>8035</v>
      </c>
      <c r="I2158" s="16"/>
      <c r="J2158" s="16"/>
    </row>
    <row r="2159" spans="1:10">
      <c r="A2159" s="16">
        <v>817337</v>
      </c>
      <c r="B2159" s="16" t="s">
        <v>4374</v>
      </c>
      <c r="C2159" s="16" t="e">
        <v>#N/A</v>
      </c>
      <c r="D2159" s="15">
        <v>53.67</v>
      </c>
      <c r="E2159" s="16" t="e">
        <v>#N/A</v>
      </c>
      <c r="F2159" s="16" t="e">
        <v>#N/A</v>
      </c>
      <c r="G2159" s="16" t="e">
        <v>#N/A</v>
      </c>
      <c r="H2159" s="16" t="s">
        <v>8035</v>
      </c>
      <c r="I2159" s="16"/>
      <c r="J2159" s="16"/>
    </row>
    <row r="2160" spans="1:10">
      <c r="A2160" s="16">
        <v>817360</v>
      </c>
      <c r="B2160" s="16" t="s">
        <v>3116</v>
      </c>
      <c r="C2160" s="16" t="e">
        <v>#N/A</v>
      </c>
      <c r="D2160" s="15">
        <v>111.89</v>
      </c>
      <c r="E2160" s="16" t="e">
        <v>#N/A</v>
      </c>
      <c r="F2160" s="16" t="e">
        <v>#N/A</v>
      </c>
      <c r="G2160" s="16" t="e">
        <v>#N/A</v>
      </c>
      <c r="H2160" s="16" t="s">
        <v>8036</v>
      </c>
      <c r="I2160" s="16"/>
      <c r="J2160" s="16"/>
    </row>
    <row r="2161" spans="1:10">
      <c r="A2161" s="16">
        <v>817410</v>
      </c>
      <c r="B2161" s="16" t="s">
        <v>4267</v>
      </c>
      <c r="C2161" s="16">
        <v>4.0999999999999996</v>
      </c>
      <c r="D2161" s="15">
        <v>4.22</v>
      </c>
      <c r="E2161" s="16">
        <v>4.2300000000000004</v>
      </c>
      <c r="F2161" s="16">
        <v>4.07</v>
      </c>
      <c r="G2161" s="16">
        <v>1223116</v>
      </c>
      <c r="H2161" s="16" t="s">
        <v>8035</v>
      </c>
      <c r="I2161" s="16"/>
      <c r="J2161" s="16"/>
    </row>
    <row r="2162" spans="1:10">
      <c r="A2162" s="16">
        <v>817431</v>
      </c>
      <c r="B2162" s="16" t="s">
        <v>4235</v>
      </c>
      <c r="C2162" s="16" t="e">
        <v>#N/A</v>
      </c>
      <c r="D2162" s="15">
        <v>26.84</v>
      </c>
      <c r="E2162" s="16" t="e">
        <v>#N/A</v>
      </c>
      <c r="F2162" s="16" t="e">
        <v>#N/A</v>
      </c>
      <c r="G2162" s="16" t="e">
        <v>#N/A</v>
      </c>
      <c r="H2162" s="16" t="s">
        <v>8035</v>
      </c>
      <c r="I2162" s="16"/>
      <c r="J2162" s="16"/>
    </row>
    <row r="2163" spans="1:10">
      <c r="A2163" s="16">
        <v>817436</v>
      </c>
      <c r="B2163" s="16" t="s">
        <v>4445</v>
      </c>
      <c r="C2163" s="16">
        <v>32.33</v>
      </c>
      <c r="D2163" s="15">
        <v>32.200000000000003</v>
      </c>
      <c r="E2163" s="16">
        <v>32.33</v>
      </c>
      <c r="F2163" s="16">
        <v>32.15</v>
      </c>
      <c r="G2163" s="16">
        <v>135965</v>
      </c>
      <c r="H2163" s="16" t="s">
        <v>8035</v>
      </c>
      <c r="I2163" s="16"/>
      <c r="J2163" s="16"/>
    </row>
    <row r="2164" spans="1:10">
      <c r="A2164" s="16">
        <v>817494</v>
      </c>
      <c r="B2164" s="16" t="s">
        <v>4418</v>
      </c>
      <c r="C2164" s="16" t="e">
        <v>#N/A</v>
      </c>
      <c r="D2164" s="15">
        <v>25.41</v>
      </c>
      <c r="E2164" s="16" t="e">
        <v>#N/A</v>
      </c>
      <c r="F2164" s="16" t="e">
        <v>#N/A</v>
      </c>
      <c r="G2164" s="16" t="e">
        <v>#N/A</v>
      </c>
      <c r="H2164" s="16" t="s">
        <v>8035</v>
      </c>
      <c r="I2164" s="16"/>
      <c r="J2164" s="16"/>
    </row>
    <row r="2165" spans="1:10">
      <c r="A2165" s="16">
        <v>817618</v>
      </c>
      <c r="B2165" s="16" t="s">
        <v>4698</v>
      </c>
      <c r="C2165" s="16" t="e">
        <v>#N/A</v>
      </c>
      <c r="D2165" s="15">
        <v>12.1</v>
      </c>
      <c r="E2165" s="16" t="e">
        <v>#N/A</v>
      </c>
      <c r="F2165" s="16" t="e">
        <v>#N/A</v>
      </c>
      <c r="G2165" s="16" t="e">
        <v>#N/A</v>
      </c>
      <c r="H2165" s="16" t="s">
        <v>8036</v>
      </c>
      <c r="I2165" s="16"/>
      <c r="J2165" s="16"/>
    </row>
    <row r="2166" spans="1:10">
      <c r="A2166" s="16">
        <v>817665</v>
      </c>
      <c r="B2166" s="16" t="s">
        <v>8398</v>
      </c>
      <c r="C2166" s="16" t="e">
        <v>#N/A</v>
      </c>
      <c r="D2166" s="15">
        <v>2.8</v>
      </c>
      <c r="E2166" s="16" t="e">
        <v>#N/A</v>
      </c>
      <c r="F2166" s="16" t="e">
        <v>#N/A</v>
      </c>
      <c r="G2166" s="16" t="e">
        <v>#N/A</v>
      </c>
      <c r="H2166" s="16" t="s">
        <v>8035</v>
      </c>
      <c r="I2166" s="16"/>
      <c r="J2166" s="16"/>
    </row>
    <row r="2167" spans="1:10">
      <c r="A2167" s="16">
        <v>817724</v>
      </c>
      <c r="B2167" s="16" t="s">
        <v>4310</v>
      </c>
      <c r="C2167" s="16">
        <v>17.03</v>
      </c>
      <c r="D2167" s="15">
        <v>17.260000000000002</v>
      </c>
      <c r="E2167" s="16">
        <v>17.420000000000002</v>
      </c>
      <c r="F2167" s="16">
        <v>17.03</v>
      </c>
      <c r="G2167" s="16">
        <v>120530</v>
      </c>
      <c r="H2167" s="16" t="s">
        <v>8035</v>
      </c>
      <c r="I2167" s="16"/>
      <c r="J2167" s="16"/>
    </row>
    <row r="2168" spans="1:10">
      <c r="A2168" s="16">
        <v>817763</v>
      </c>
      <c r="B2168" s="16" t="s">
        <v>4599</v>
      </c>
      <c r="C2168" s="16">
        <v>61.45</v>
      </c>
      <c r="D2168" s="15">
        <v>61.8</v>
      </c>
      <c r="E2168" s="16">
        <v>61.85</v>
      </c>
      <c r="F2168" s="16">
        <v>61.1</v>
      </c>
      <c r="G2168" s="16">
        <v>30776</v>
      </c>
      <c r="H2168" s="16" t="s">
        <v>8036</v>
      </c>
      <c r="I2168" s="16"/>
      <c r="J2168" s="16"/>
    </row>
    <row r="2169" spans="1:10">
      <c r="A2169" s="16">
        <v>817801</v>
      </c>
      <c r="B2169" s="16" t="s">
        <v>4393</v>
      </c>
      <c r="C2169" s="16" t="e">
        <v>#N/A</v>
      </c>
      <c r="D2169" s="15">
        <v>17.36</v>
      </c>
      <c r="E2169" s="16" t="e">
        <v>#N/A</v>
      </c>
      <c r="F2169" s="16" t="e">
        <v>#N/A</v>
      </c>
      <c r="G2169" s="16" t="e">
        <v>#N/A</v>
      </c>
      <c r="H2169" s="16" t="s">
        <v>8035</v>
      </c>
      <c r="I2169" s="16"/>
      <c r="J2169" s="16"/>
    </row>
    <row r="2170" spans="1:10">
      <c r="A2170" s="16">
        <v>817957</v>
      </c>
      <c r="B2170" s="16" t="s">
        <v>4389</v>
      </c>
      <c r="C2170" s="16" t="e">
        <v>#N/A</v>
      </c>
      <c r="D2170" s="15">
        <v>18.010000000000002</v>
      </c>
      <c r="E2170" s="16" t="e">
        <v>#N/A</v>
      </c>
      <c r="F2170" s="16" t="e">
        <v>#N/A</v>
      </c>
      <c r="G2170" s="16" t="e">
        <v>#N/A</v>
      </c>
      <c r="H2170" s="16" t="s">
        <v>8035</v>
      </c>
      <c r="I2170" s="16"/>
      <c r="J2170" s="16"/>
    </row>
    <row r="2171" spans="1:10">
      <c r="A2171" s="16">
        <v>818020</v>
      </c>
      <c r="B2171" s="16" t="s">
        <v>4268</v>
      </c>
      <c r="C2171" s="16" t="e">
        <v>#N/A</v>
      </c>
      <c r="D2171" s="15">
        <v>33.89</v>
      </c>
      <c r="E2171" s="16" t="e">
        <v>#N/A</v>
      </c>
      <c r="F2171" s="16" t="e">
        <v>#N/A</v>
      </c>
      <c r="G2171" s="16" t="e">
        <v>#N/A</v>
      </c>
      <c r="H2171" s="16" t="s">
        <v>8035</v>
      </c>
      <c r="I2171" s="16"/>
      <c r="J2171" s="16"/>
    </row>
    <row r="2172" spans="1:10">
      <c r="A2172" s="16">
        <v>818032</v>
      </c>
      <c r="B2172" s="16" t="s">
        <v>3117</v>
      </c>
      <c r="C2172" s="16" t="e">
        <v>#N/A</v>
      </c>
      <c r="D2172" s="15">
        <v>80.790000000000006</v>
      </c>
      <c r="E2172" s="16" t="e">
        <v>#N/A</v>
      </c>
      <c r="F2172" s="16" t="e">
        <v>#N/A</v>
      </c>
      <c r="G2172" s="16" t="e">
        <v>#N/A</v>
      </c>
      <c r="H2172" s="16" t="s">
        <v>8036</v>
      </c>
      <c r="I2172" s="16"/>
      <c r="J2172" s="16"/>
    </row>
    <row r="2173" spans="1:10">
      <c r="A2173" s="16">
        <v>818137</v>
      </c>
      <c r="B2173" s="16" t="s">
        <v>4286</v>
      </c>
      <c r="C2173" s="16" t="e">
        <v>#N/A</v>
      </c>
      <c r="D2173" s="15">
        <v>3.74</v>
      </c>
      <c r="E2173" s="16" t="e">
        <v>#N/A</v>
      </c>
      <c r="F2173" s="16" t="e">
        <v>#N/A</v>
      </c>
      <c r="G2173" s="16" t="e">
        <v>#N/A</v>
      </c>
      <c r="H2173" s="16" t="s">
        <v>8035</v>
      </c>
      <c r="I2173" s="16"/>
      <c r="J2173" s="16"/>
    </row>
    <row r="2174" spans="1:10">
      <c r="A2174" s="16">
        <v>818146</v>
      </c>
      <c r="B2174" s="16" t="s">
        <v>5177</v>
      </c>
      <c r="C2174" s="16">
        <v>2.81</v>
      </c>
      <c r="D2174" s="15">
        <v>2.74</v>
      </c>
      <c r="E2174" s="16">
        <v>2.86</v>
      </c>
      <c r="F2174" s="16">
        <v>2.73</v>
      </c>
      <c r="G2174" s="16">
        <v>665325</v>
      </c>
      <c r="H2174" s="16" t="s">
        <v>8036</v>
      </c>
      <c r="I2174" s="16"/>
      <c r="J2174" s="16"/>
    </row>
    <row r="2175" spans="1:10">
      <c r="A2175" s="16">
        <v>818196</v>
      </c>
      <c r="B2175" s="16" t="s">
        <v>4375</v>
      </c>
      <c r="C2175" s="16">
        <v>24</v>
      </c>
      <c r="D2175" s="15">
        <v>23.98</v>
      </c>
      <c r="E2175" s="16">
        <v>24.12</v>
      </c>
      <c r="F2175" s="16">
        <v>23.91</v>
      </c>
      <c r="G2175" s="16">
        <v>257623</v>
      </c>
      <c r="H2175" s="16" t="s">
        <v>8035</v>
      </c>
      <c r="I2175" s="16"/>
      <c r="J2175" s="16"/>
    </row>
    <row r="2176" spans="1:10">
      <c r="A2176" s="16">
        <v>818206</v>
      </c>
      <c r="B2176" s="16" t="s">
        <v>4443</v>
      </c>
      <c r="C2176" s="16" t="e">
        <v>#N/A</v>
      </c>
      <c r="D2176" s="15">
        <v>22.8</v>
      </c>
      <c r="E2176" s="16" t="e">
        <v>#N/A</v>
      </c>
      <c r="F2176" s="16" t="e">
        <v>#N/A</v>
      </c>
      <c r="G2176" s="16" t="e">
        <v>#N/A</v>
      </c>
      <c r="H2176" s="16" t="s">
        <v>8035</v>
      </c>
      <c r="I2176" s="16"/>
      <c r="J2176" s="16"/>
    </row>
    <row r="2177" spans="1:10">
      <c r="A2177" s="16">
        <v>818315</v>
      </c>
      <c r="B2177" s="16" t="s">
        <v>3119</v>
      </c>
      <c r="C2177" s="16" t="e">
        <v>#N/A</v>
      </c>
      <c r="D2177" s="15">
        <v>17.36</v>
      </c>
      <c r="E2177" s="16" t="e">
        <v>#N/A</v>
      </c>
      <c r="F2177" s="16" t="e">
        <v>#N/A</v>
      </c>
      <c r="G2177" s="16" t="e">
        <v>#N/A</v>
      </c>
      <c r="H2177" s="16" t="s">
        <v>8035</v>
      </c>
      <c r="I2177" s="16"/>
      <c r="J2177" s="16"/>
    </row>
    <row r="2178" spans="1:10">
      <c r="A2178" s="16">
        <v>818339</v>
      </c>
      <c r="B2178" s="16" t="s">
        <v>4272</v>
      </c>
      <c r="C2178" s="16">
        <v>20.28</v>
      </c>
      <c r="D2178" s="15">
        <v>20.010000000000002</v>
      </c>
      <c r="E2178" s="16">
        <v>20.34</v>
      </c>
      <c r="F2178" s="16">
        <v>19.91</v>
      </c>
      <c r="G2178" s="16">
        <v>78980</v>
      </c>
      <c r="H2178" s="16" t="s">
        <v>8035</v>
      </c>
      <c r="I2178" s="16"/>
      <c r="J2178" s="16"/>
    </row>
    <row r="2179" spans="1:10">
      <c r="A2179" s="16">
        <v>818386</v>
      </c>
      <c r="B2179" s="16" t="s">
        <v>4280</v>
      </c>
      <c r="C2179" s="16" t="e">
        <v>#N/A</v>
      </c>
      <c r="D2179" s="15">
        <v>41.95</v>
      </c>
      <c r="E2179" s="16" t="e">
        <v>#N/A</v>
      </c>
      <c r="F2179" s="16" t="e">
        <v>#N/A</v>
      </c>
      <c r="G2179" s="16" t="e">
        <v>#N/A</v>
      </c>
      <c r="H2179" s="16" t="s">
        <v>8035</v>
      </c>
      <c r="I2179" s="16"/>
      <c r="J2179" s="16"/>
    </row>
    <row r="2180" spans="1:10">
      <c r="A2180" s="16">
        <v>818524</v>
      </c>
      <c r="B2180" s="16" t="s">
        <v>4326</v>
      </c>
      <c r="C2180" s="16">
        <v>2.35</v>
      </c>
      <c r="D2180" s="15">
        <v>2.2999999999999998</v>
      </c>
      <c r="E2180" s="16">
        <v>2.35</v>
      </c>
      <c r="F2180" s="16">
        <v>2.2799999999999998</v>
      </c>
      <c r="G2180" s="16">
        <v>83965</v>
      </c>
      <c r="H2180" s="16" t="s">
        <v>8035</v>
      </c>
      <c r="I2180" s="16"/>
      <c r="J2180" s="16"/>
    </row>
    <row r="2181" spans="1:10">
      <c r="A2181" s="16">
        <v>818542</v>
      </c>
      <c r="B2181" s="16" t="s">
        <v>4284</v>
      </c>
      <c r="C2181" s="16" t="e">
        <v>#N/A</v>
      </c>
      <c r="D2181" s="15">
        <v>43.42</v>
      </c>
      <c r="E2181" s="16" t="e">
        <v>#N/A</v>
      </c>
      <c r="F2181" s="16" t="e">
        <v>#N/A</v>
      </c>
      <c r="G2181" s="16" t="e">
        <v>#N/A</v>
      </c>
      <c r="H2181" s="16" t="s">
        <v>8035</v>
      </c>
      <c r="I2181" s="16"/>
      <c r="J2181" s="16"/>
    </row>
    <row r="2182" spans="1:10">
      <c r="A2182" s="16">
        <v>818569</v>
      </c>
      <c r="B2182" s="16" t="s">
        <v>4283</v>
      </c>
      <c r="C2182" s="16" t="e">
        <v>#N/A</v>
      </c>
      <c r="D2182" s="15">
        <v>3.05</v>
      </c>
      <c r="E2182" s="16" t="e">
        <v>#N/A</v>
      </c>
      <c r="F2182" s="16" t="e">
        <v>#N/A</v>
      </c>
      <c r="G2182" s="16" t="e">
        <v>#N/A</v>
      </c>
      <c r="H2182" s="16" t="s">
        <v>8035</v>
      </c>
      <c r="I2182" s="16"/>
      <c r="J2182" s="16"/>
    </row>
    <row r="2183" spans="1:10">
      <c r="A2183" s="16">
        <v>818641</v>
      </c>
      <c r="B2183" s="16" t="s">
        <v>4315</v>
      </c>
      <c r="C2183" s="16" t="e">
        <v>#N/A</v>
      </c>
      <c r="D2183" s="15">
        <v>3.21</v>
      </c>
      <c r="E2183" s="16" t="e">
        <v>#N/A</v>
      </c>
      <c r="F2183" s="16" t="e">
        <v>#N/A</v>
      </c>
      <c r="G2183" s="16" t="e">
        <v>#N/A</v>
      </c>
      <c r="H2183" s="16" t="s">
        <v>8035</v>
      </c>
      <c r="I2183" s="16"/>
      <c r="J2183" s="16"/>
    </row>
    <row r="2184" spans="1:10">
      <c r="A2184" s="16">
        <v>818706</v>
      </c>
      <c r="B2184" s="16" t="s">
        <v>4325</v>
      </c>
      <c r="C2184" s="16" t="e">
        <v>#N/A</v>
      </c>
      <c r="D2184" s="15">
        <v>2.08</v>
      </c>
      <c r="E2184" s="16" t="e">
        <v>#N/A</v>
      </c>
      <c r="F2184" s="16" t="e">
        <v>#N/A</v>
      </c>
      <c r="G2184" s="16" t="e">
        <v>#N/A</v>
      </c>
      <c r="H2184" s="16" t="s">
        <v>8035</v>
      </c>
      <c r="I2184" s="16"/>
      <c r="J2184" s="16"/>
    </row>
    <row r="2185" spans="1:10">
      <c r="A2185" s="16">
        <v>818756</v>
      </c>
      <c r="B2185" s="16" t="s">
        <v>4361</v>
      </c>
      <c r="C2185" s="16" t="e">
        <v>#N/A</v>
      </c>
      <c r="D2185" s="15">
        <v>4.59</v>
      </c>
      <c r="E2185" s="16" t="e">
        <v>#N/A</v>
      </c>
      <c r="F2185" s="16" t="e">
        <v>#N/A</v>
      </c>
      <c r="G2185" s="16" t="e">
        <v>#N/A</v>
      </c>
      <c r="H2185" s="16" t="s">
        <v>8035</v>
      </c>
      <c r="I2185" s="16"/>
      <c r="J2185" s="16"/>
    </row>
    <row r="2186" spans="1:10">
      <c r="A2186" s="16">
        <v>818893</v>
      </c>
      <c r="B2186" s="16" t="s">
        <v>3120</v>
      </c>
      <c r="C2186" s="16" t="e">
        <v>#N/A</v>
      </c>
      <c r="D2186" s="15">
        <v>83.01</v>
      </c>
      <c r="E2186" s="16" t="e">
        <v>#N/A</v>
      </c>
      <c r="F2186" s="16" t="e">
        <v>#N/A</v>
      </c>
      <c r="G2186" s="16" t="e">
        <v>#N/A</v>
      </c>
      <c r="H2186" s="16" t="s">
        <v>8385</v>
      </c>
      <c r="I2186" s="16"/>
      <c r="J2186" s="16"/>
    </row>
    <row r="2187" spans="1:10">
      <c r="A2187" s="16">
        <v>818936</v>
      </c>
      <c r="B2187" s="16" t="s">
        <v>4386</v>
      </c>
      <c r="C2187" s="16">
        <v>23.92</v>
      </c>
      <c r="D2187" s="15">
        <v>24.12</v>
      </c>
      <c r="E2187" s="16">
        <v>24.17</v>
      </c>
      <c r="F2187" s="16">
        <v>23.67</v>
      </c>
      <c r="G2187" s="16">
        <v>254679</v>
      </c>
      <c r="H2187" s="16" t="s">
        <v>8035</v>
      </c>
      <c r="I2187" s="16"/>
      <c r="J2187" s="16"/>
    </row>
    <row r="2188" spans="1:10">
      <c r="A2188" s="16">
        <v>823812</v>
      </c>
      <c r="B2188" s="16" t="s">
        <v>4385</v>
      </c>
      <c r="C2188" s="16" t="e">
        <v>#N/A</v>
      </c>
      <c r="D2188" s="15">
        <v>1.36</v>
      </c>
      <c r="E2188" s="16" t="e">
        <v>#N/A</v>
      </c>
      <c r="F2188" s="16" t="e">
        <v>#N/A</v>
      </c>
      <c r="G2188" s="16" t="e">
        <v>#N/A</v>
      </c>
      <c r="H2188" s="16" t="s">
        <v>8035</v>
      </c>
      <c r="I2188" s="16"/>
      <c r="J2188" s="16"/>
    </row>
    <row r="2189" spans="1:10">
      <c r="A2189" s="16">
        <v>823826</v>
      </c>
      <c r="B2189" s="16" t="s">
        <v>4591</v>
      </c>
      <c r="C2189" s="16" t="e">
        <v>#N/A</v>
      </c>
      <c r="D2189" s="15">
        <v>20.440000000000001</v>
      </c>
      <c r="E2189" s="16" t="e">
        <v>#N/A</v>
      </c>
      <c r="F2189" s="16" t="e">
        <v>#N/A</v>
      </c>
      <c r="G2189" s="16" t="e">
        <v>#N/A</v>
      </c>
      <c r="H2189" s="16" t="s">
        <v>8386</v>
      </c>
      <c r="I2189" s="16"/>
      <c r="J2189" s="16"/>
    </row>
    <row r="2190" spans="1:10">
      <c r="A2190" s="16">
        <v>896305</v>
      </c>
      <c r="B2190" s="16" t="s">
        <v>3121</v>
      </c>
      <c r="C2190" s="16" t="e">
        <v>#N/A</v>
      </c>
      <c r="D2190" s="15">
        <v>64.400000000000006</v>
      </c>
      <c r="E2190" s="16" t="e">
        <v>#N/A</v>
      </c>
      <c r="F2190" s="16" t="e">
        <v>#N/A</v>
      </c>
      <c r="G2190" s="16" t="e">
        <v>#N/A</v>
      </c>
      <c r="H2190" s="16" t="s">
        <v>8036</v>
      </c>
      <c r="I2190" s="16"/>
      <c r="J2190" s="16"/>
    </row>
    <row r="2191" spans="1:10">
      <c r="A2191" s="16">
        <v>896321</v>
      </c>
      <c r="B2191" s="16" t="s">
        <v>5403</v>
      </c>
      <c r="C2191" s="16" t="e">
        <v>#N/A</v>
      </c>
      <c r="D2191" s="15">
        <v>28.08</v>
      </c>
      <c r="E2191" s="16" t="e">
        <v>#N/A</v>
      </c>
      <c r="F2191" s="16" t="e">
        <v>#N/A</v>
      </c>
      <c r="G2191" s="16" t="e">
        <v>#N/A</v>
      </c>
      <c r="H2191" s="16" t="s">
        <v>8036</v>
      </c>
      <c r="I2191" s="16"/>
      <c r="J2191" s="16"/>
    </row>
    <row r="2192" spans="1:10">
      <c r="A2192" s="16">
        <v>904585</v>
      </c>
      <c r="B2192" s="16" t="s">
        <v>3124</v>
      </c>
      <c r="C2192" s="16" t="e">
        <v>#N/A</v>
      </c>
      <c r="D2192" s="15">
        <v>37.36</v>
      </c>
      <c r="E2192" s="16" t="e">
        <v>#N/A</v>
      </c>
      <c r="F2192" s="16" t="e">
        <v>#N/A</v>
      </c>
      <c r="G2192" s="16" t="e">
        <v>#N/A</v>
      </c>
      <c r="H2192" s="16" t="s">
        <v>8385</v>
      </c>
      <c r="I2192" s="16"/>
      <c r="J2192" s="16"/>
    </row>
    <row r="2193" spans="1:10">
      <c r="A2193" s="16">
        <v>919427</v>
      </c>
      <c r="B2193" s="16" t="s">
        <v>3125</v>
      </c>
      <c r="C2193" s="16">
        <v>84.15</v>
      </c>
      <c r="D2193" s="15">
        <v>84.35</v>
      </c>
      <c r="E2193" s="16">
        <v>84.6</v>
      </c>
      <c r="F2193" s="16">
        <v>83</v>
      </c>
      <c r="G2193" s="16">
        <v>55729</v>
      </c>
      <c r="H2193" s="16" t="s">
        <v>8036</v>
      </c>
      <c r="I2193" s="16"/>
      <c r="J2193" s="16"/>
    </row>
    <row r="2194" spans="1:10">
      <c r="A2194" s="16">
        <v>924374</v>
      </c>
      <c r="B2194" s="16" t="s">
        <v>4371</v>
      </c>
      <c r="C2194" s="16">
        <v>2.87</v>
      </c>
      <c r="D2194" s="15">
        <v>2.77</v>
      </c>
      <c r="E2194" s="16">
        <v>2.87</v>
      </c>
      <c r="F2194" s="16">
        <v>2.76</v>
      </c>
      <c r="G2194" s="16">
        <v>483801</v>
      </c>
      <c r="H2194" s="16" t="s">
        <v>8035</v>
      </c>
      <c r="I2194" s="16"/>
      <c r="J2194" s="16"/>
    </row>
    <row r="2195" spans="1:10">
      <c r="A2195" s="16">
        <v>941360</v>
      </c>
      <c r="B2195" s="16" t="s">
        <v>3127</v>
      </c>
      <c r="C2195" s="16" t="e">
        <v>#N/A</v>
      </c>
      <c r="D2195" s="15">
        <v>25.52</v>
      </c>
      <c r="E2195" s="16" t="e">
        <v>#N/A</v>
      </c>
      <c r="F2195" s="16" t="e">
        <v>#N/A</v>
      </c>
      <c r="G2195" s="16" t="e">
        <v>#N/A</v>
      </c>
      <c r="H2195" s="16" t="s">
        <v>8035</v>
      </c>
      <c r="I2195" s="16"/>
      <c r="J2195" s="16"/>
    </row>
    <row r="2196" spans="1:10">
      <c r="A2196" s="16">
        <v>949141</v>
      </c>
      <c r="B2196" s="16" t="s">
        <v>5516</v>
      </c>
      <c r="C2196" s="16">
        <v>16.68</v>
      </c>
      <c r="D2196" s="15">
        <v>16.739999999999998</v>
      </c>
      <c r="E2196" s="16">
        <v>17.25</v>
      </c>
      <c r="F2196" s="16">
        <v>16.66</v>
      </c>
      <c r="G2196" s="16">
        <v>51714</v>
      </c>
      <c r="H2196" s="16" t="s">
        <v>8385</v>
      </c>
      <c r="I2196" s="16"/>
      <c r="J2196" s="16"/>
    </row>
    <row r="2197" spans="1:10">
      <c r="A2197" s="16">
        <v>949169</v>
      </c>
      <c r="B2197" s="16" t="s">
        <v>3129</v>
      </c>
      <c r="C2197" s="16" t="e">
        <v>#N/A</v>
      </c>
      <c r="D2197" s="15">
        <v>46.26</v>
      </c>
      <c r="E2197" s="16" t="e">
        <v>#N/A</v>
      </c>
      <c r="F2197" s="16" t="e">
        <v>#N/A</v>
      </c>
      <c r="G2197" s="16" t="e">
        <v>#N/A</v>
      </c>
      <c r="H2197" s="16" t="s">
        <v>8036</v>
      </c>
      <c r="I2197" s="16"/>
      <c r="J2197" s="16"/>
    </row>
    <row r="2198" spans="1:10">
      <c r="A2198" s="16">
        <v>973991</v>
      </c>
      <c r="B2198" s="16" t="s">
        <v>5804</v>
      </c>
      <c r="C2198" s="16" t="e">
        <v>#N/A</v>
      </c>
      <c r="D2198" s="15">
        <v>2.36</v>
      </c>
      <c r="E2198" s="16" t="e">
        <v>#N/A</v>
      </c>
      <c r="F2198" s="16" t="e">
        <v>#N/A</v>
      </c>
      <c r="G2198" s="16" t="e">
        <v>#N/A</v>
      </c>
      <c r="H2198" s="16" t="s">
        <v>8035</v>
      </c>
      <c r="I2198" s="16"/>
      <c r="J2198" s="16"/>
    </row>
    <row r="2199" spans="1:10">
      <c r="A2199" s="16">
        <v>992457</v>
      </c>
      <c r="B2199" s="16" t="s">
        <v>5358</v>
      </c>
      <c r="C2199" s="16">
        <v>10.6</v>
      </c>
      <c r="D2199" s="15">
        <v>10.65</v>
      </c>
      <c r="E2199" s="16">
        <v>10.65</v>
      </c>
      <c r="F2199" s="16">
        <v>10.45</v>
      </c>
      <c r="G2199" s="16">
        <v>124311</v>
      </c>
      <c r="H2199" s="16" t="s">
        <v>8035</v>
      </c>
      <c r="I2199" s="16"/>
      <c r="J2199" s="16"/>
    </row>
    <row r="2200" spans="1:10">
      <c r="A2200" s="16">
        <v>992575</v>
      </c>
      <c r="B2200" s="16" t="s">
        <v>5307</v>
      </c>
      <c r="C2200" s="16" t="e">
        <v>#N/A</v>
      </c>
      <c r="D2200" s="15">
        <v>47.2</v>
      </c>
      <c r="E2200" s="16" t="e">
        <v>#N/A</v>
      </c>
      <c r="F2200" s="16" t="e">
        <v>#N/A</v>
      </c>
      <c r="G2200" s="16" t="e">
        <v>#N/A</v>
      </c>
      <c r="H2200" s="16" t="s">
        <v>8035</v>
      </c>
      <c r="I2200" s="16"/>
      <c r="J2200" s="16"/>
    </row>
    <row r="2201" spans="1:10">
      <c r="A2201" s="16">
        <v>992617</v>
      </c>
      <c r="B2201" s="16" t="s">
        <v>4324</v>
      </c>
      <c r="C2201" s="16" t="e">
        <v>#N/A</v>
      </c>
      <c r="D2201" s="15">
        <v>3.29</v>
      </c>
      <c r="E2201" s="16" t="e">
        <v>#N/A</v>
      </c>
      <c r="F2201" s="16" t="e">
        <v>#N/A</v>
      </c>
      <c r="G2201" s="16" t="e">
        <v>#N/A</v>
      </c>
      <c r="H2201" s="16" t="s">
        <v>8035</v>
      </c>
      <c r="I2201" s="16"/>
      <c r="J2201" s="16"/>
    </row>
    <row r="2202" spans="1:10">
      <c r="A2202" s="16">
        <v>992623</v>
      </c>
      <c r="B2202" s="16" t="s">
        <v>5354</v>
      </c>
      <c r="C2202" s="16" t="e">
        <v>#N/A</v>
      </c>
      <c r="D2202" s="15">
        <v>2.41</v>
      </c>
      <c r="E2202" s="16" t="e">
        <v>#N/A</v>
      </c>
      <c r="F2202" s="16" t="e">
        <v>#N/A</v>
      </c>
      <c r="G2202" s="16" t="e">
        <v>#N/A</v>
      </c>
      <c r="H2202" s="16" t="s">
        <v>8036</v>
      </c>
      <c r="I2202" s="16"/>
      <c r="J2202" s="16"/>
    </row>
    <row r="2203" spans="1:10">
      <c r="A2203" s="16">
        <v>992711</v>
      </c>
      <c r="B2203" s="16" t="s">
        <v>6098</v>
      </c>
      <c r="C2203" s="16">
        <v>9.83</v>
      </c>
      <c r="D2203" s="15">
        <v>9.8800000000000008</v>
      </c>
      <c r="E2203" s="16">
        <v>9.9</v>
      </c>
      <c r="F2203" s="16">
        <v>9.83</v>
      </c>
      <c r="G2203" s="16">
        <v>122030</v>
      </c>
      <c r="H2203" s="16" t="s">
        <v>8035</v>
      </c>
      <c r="I2203" s="16"/>
      <c r="J2203" s="16"/>
    </row>
    <row r="2204" spans="1:10">
      <c r="A2204" s="16">
        <v>992739</v>
      </c>
      <c r="B2204" s="16" t="s">
        <v>3134</v>
      </c>
      <c r="C2204" s="16">
        <v>22.97</v>
      </c>
      <c r="D2204" s="15">
        <v>22.88</v>
      </c>
      <c r="E2204" s="16">
        <v>23.13</v>
      </c>
      <c r="F2204" s="16">
        <v>22.57</v>
      </c>
      <c r="G2204" s="16">
        <v>233411</v>
      </c>
      <c r="H2204" s="16" t="s">
        <v>8036</v>
      </c>
      <c r="I2204" s="16"/>
      <c r="J2204" s="16"/>
    </row>
    <row r="2205" spans="1:10">
      <c r="A2205" s="16">
        <v>992802</v>
      </c>
      <c r="B2205" s="16" t="s">
        <v>4341</v>
      </c>
      <c r="C2205" s="16" t="e">
        <v>#N/A</v>
      </c>
      <c r="D2205" s="15">
        <v>2.11</v>
      </c>
      <c r="E2205" s="16" t="e">
        <v>#N/A</v>
      </c>
      <c r="F2205" s="16" t="e">
        <v>#N/A</v>
      </c>
      <c r="G2205" s="16" t="e">
        <v>#N/A</v>
      </c>
      <c r="H2205" s="16" t="s">
        <v>8035</v>
      </c>
      <c r="I2205" s="16"/>
      <c r="J2205" s="16"/>
    </row>
    <row r="2206" spans="1:10">
      <c r="A2206" s="16">
        <v>992880</v>
      </c>
      <c r="B2206" s="16" t="s">
        <v>5220</v>
      </c>
      <c r="C2206" s="16">
        <v>31.35</v>
      </c>
      <c r="D2206" s="15">
        <v>31.2</v>
      </c>
      <c r="E2206" s="16">
        <v>31.35</v>
      </c>
      <c r="F2206" s="16">
        <v>31.15</v>
      </c>
      <c r="G2206" s="16">
        <v>1447</v>
      </c>
      <c r="H2206" s="16" t="s">
        <v>8035</v>
      </c>
      <c r="I2206" s="16"/>
      <c r="J2206" s="16"/>
    </row>
    <row r="2207" spans="1:10">
      <c r="A2207" s="16">
        <v>992888</v>
      </c>
      <c r="B2207" s="16" t="s">
        <v>4281</v>
      </c>
      <c r="C2207" s="16" t="e">
        <v>#N/A</v>
      </c>
      <c r="D2207" s="15">
        <v>1.98</v>
      </c>
      <c r="E2207" s="16" t="e">
        <v>#N/A</v>
      </c>
      <c r="F2207" s="16" t="e">
        <v>#N/A</v>
      </c>
      <c r="G2207" s="16" t="e">
        <v>#N/A</v>
      </c>
      <c r="H2207" s="16" t="s">
        <v>8035</v>
      </c>
      <c r="I2207" s="16"/>
      <c r="J2207" s="16"/>
    </row>
    <row r="2208" spans="1:10">
      <c r="A2208" s="16">
        <v>992900</v>
      </c>
      <c r="B2208" s="16" t="s">
        <v>4291</v>
      </c>
      <c r="C2208" s="16" t="e">
        <v>#N/A</v>
      </c>
      <c r="D2208" s="15">
        <v>5.96</v>
      </c>
      <c r="E2208" s="16" t="e">
        <v>#N/A</v>
      </c>
      <c r="F2208" s="16" t="e">
        <v>#N/A</v>
      </c>
      <c r="G2208" s="16" t="e">
        <v>#N/A</v>
      </c>
      <c r="H2208" s="16" t="s">
        <v>8035</v>
      </c>
      <c r="I2208" s="16"/>
      <c r="J2208" s="16"/>
    </row>
    <row r="2209" spans="1:10">
      <c r="A2209" s="16">
        <v>998652</v>
      </c>
      <c r="B2209" s="16" t="s">
        <v>5251</v>
      </c>
      <c r="C2209" s="16">
        <v>6.72</v>
      </c>
      <c r="D2209" s="15">
        <v>6.66</v>
      </c>
      <c r="E2209" s="16">
        <v>6.72</v>
      </c>
      <c r="F2209" s="16">
        <v>6.5350000000000001</v>
      </c>
      <c r="G2209" s="16">
        <v>354484</v>
      </c>
      <c r="H2209" s="16" t="s">
        <v>8036</v>
      </c>
      <c r="I2209" s="16"/>
      <c r="J2209" s="16"/>
    </row>
    <row r="2210" spans="1:10">
      <c r="A2210" s="16">
        <v>998734</v>
      </c>
      <c r="B2210" s="16" t="s">
        <v>4302</v>
      </c>
      <c r="C2210" s="16" t="e">
        <v>#N/A</v>
      </c>
      <c r="D2210" s="15">
        <v>3.38</v>
      </c>
      <c r="E2210" s="16" t="e">
        <v>#N/A</v>
      </c>
      <c r="F2210" s="16" t="e">
        <v>#N/A</v>
      </c>
      <c r="G2210" s="16" t="e">
        <v>#N/A</v>
      </c>
      <c r="H2210" s="16" t="s">
        <v>8035</v>
      </c>
      <c r="I2210" s="16"/>
      <c r="J2210" s="16"/>
    </row>
    <row r="2211" spans="1:10">
      <c r="A2211" s="16">
        <v>998763</v>
      </c>
      <c r="B2211" s="16" t="s">
        <v>3138</v>
      </c>
      <c r="C2211" s="16" t="e">
        <v>#N/A</v>
      </c>
      <c r="D2211" s="15">
        <v>119.77</v>
      </c>
      <c r="E2211" s="16" t="e">
        <v>#N/A</v>
      </c>
      <c r="F2211" s="16" t="e">
        <v>#N/A</v>
      </c>
      <c r="G2211" s="16" t="e">
        <v>#N/A</v>
      </c>
      <c r="H2211" s="16" t="s">
        <v>8035</v>
      </c>
      <c r="I2211" s="16"/>
      <c r="J2211" s="16"/>
    </row>
    <row r="2212" spans="1:10">
      <c r="A2212" s="16">
        <v>998817</v>
      </c>
      <c r="B2212" s="16" t="s">
        <v>4427</v>
      </c>
      <c r="C2212" s="16">
        <v>31.6</v>
      </c>
      <c r="D2212" s="15">
        <v>30.99</v>
      </c>
      <c r="E2212" s="16">
        <v>31.6</v>
      </c>
      <c r="F2212" s="16">
        <v>30.76</v>
      </c>
      <c r="G2212" s="16">
        <v>74367</v>
      </c>
      <c r="H2212" s="16" t="s">
        <v>8035</v>
      </c>
      <c r="I2212" s="16"/>
      <c r="J2212" s="16"/>
    </row>
    <row r="2213" spans="1:10">
      <c r="A2213" s="16">
        <v>998838</v>
      </c>
      <c r="B2213" s="16" t="s">
        <v>5822</v>
      </c>
      <c r="C2213" s="16" t="e">
        <v>#N/A</v>
      </c>
      <c r="D2213" s="15">
        <v>38.090000000000003</v>
      </c>
      <c r="E2213" s="16" t="e">
        <v>#N/A</v>
      </c>
      <c r="F2213" s="16" t="e">
        <v>#N/A</v>
      </c>
      <c r="G2213" s="16" t="e">
        <v>#N/A</v>
      </c>
      <c r="H2213" s="16" t="s">
        <v>8036</v>
      </c>
      <c r="I2213" s="16"/>
      <c r="J2213" s="16"/>
    </row>
    <row r="2214" spans="1:10">
      <c r="A2214" s="16">
        <v>998990</v>
      </c>
      <c r="B2214" s="16" t="s">
        <v>3141</v>
      </c>
      <c r="C2214" s="16">
        <v>43.48</v>
      </c>
      <c r="D2214" s="15">
        <v>42.82</v>
      </c>
      <c r="E2214" s="16">
        <v>43.69</v>
      </c>
      <c r="F2214" s="16">
        <v>42.69</v>
      </c>
      <c r="G2214" s="16">
        <v>226162</v>
      </c>
      <c r="H2214" s="16" t="s">
        <v>8036</v>
      </c>
      <c r="I2214" s="16"/>
      <c r="J2214" s="16"/>
    </row>
    <row r="2215" spans="1:10">
      <c r="A2215" s="16">
        <v>1009956</v>
      </c>
      <c r="B2215" s="16" t="s">
        <v>3142</v>
      </c>
      <c r="C2215" s="16" t="e">
        <v>#N/A</v>
      </c>
      <c r="D2215" s="15">
        <v>14.54</v>
      </c>
      <c r="E2215" s="16" t="e">
        <v>#N/A</v>
      </c>
      <c r="F2215" s="16" t="e">
        <v>#N/A</v>
      </c>
      <c r="G2215" s="16" t="e">
        <v>#N/A</v>
      </c>
      <c r="H2215" s="16" t="s">
        <v>8036</v>
      </c>
      <c r="I2215" s="16"/>
      <c r="J2215" s="16"/>
    </row>
    <row r="2216" spans="1:10">
      <c r="A2216" s="16">
        <v>1009992</v>
      </c>
      <c r="B2216" s="16" t="s">
        <v>3143</v>
      </c>
      <c r="C2216" s="16">
        <v>7.02</v>
      </c>
      <c r="D2216" s="15">
        <v>6.97</v>
      </c>
      <c r="E2216" s="16">
        <v>7.15</v>
      </c>
      <c r="F2216" s="16">
        <v>6.91</v>
      </c>
      <c r="G2216" s="16">
        <v>95980</v>
      </c>
      <c r="H2216" s="16" t="s">
        <v>8035</v>
      </c>
      <c r="I2216" s="16"/>
      <c r="J2216" s="16"/>
    </row>
    <row r="2217" spans="1:10">
      <c r="A2217" s="16">
        <v>1010065</v>
      </c>
      <c r="B2217" s="16" t="s">
        <v>5229</v>
      </c>
      <c r="C2217" s="16">
        <v>44.9</v>
      </c>
      <c r="D2217" s="15">
        <v>44.45</v>
      </c>
      <c r="E2217" s="16">
        <v>44.9</v>
      </c>
      <c r="F2217" s="16">
        <v>44.4</v>
      </c>
      <c r="G2217" s="16">
        <v>4408</v>
      </c>
      <c r="H2217" s="16" t="s">
        <v>8035</v>
      </c>
      <c r="I2217" s="16"/>
      <c r="J2217" s="16"/>
    </row>
    <row r="2218" spans="1:10">
      <c r="A2218" s="16">
        <v>1010109</v>
      </c>
      <c r="B2218" s="16" t="s">
        <v>5001</v>
      </c>
      <c r="C2218" s="16" t="e">
        <v>#N/A</v>
      </c>
      <c r="D2218" s="15">
        <v>35.130000000000003</v>
      </c>
      <c r="E2218" s="16" t="e">
        <v>#N/A</v>
      </c>
      <c r="F2218" s="16" t="e">
        <v>#N/A</v>
      </c>
      <c r="G2218" s="16" t="e">
        <v>#N/A</v>
      </c>
      <c r="H2218" s="16" t="s">
        <v>8036</v>
      </c>
      <c r="I2218" s="16"/>
      <c r="J2218" s="16"/>
    </row>
    <row r="2219" spans="1:10">
      <c r="A2219" s="16">
        <v>1010120</v>
      </c>
      <c r="B2219" s="16" t="s">
        <v>4688</v>
      </c>
      <c r="C2219" s="16">
        <v>57.6</v>
      </c>
      <c r="D2219" s="15">
        <v>58.55</v>
      </c>
      <c r="E2219" s="16">
        <v>59.24</v>
      </c>
      <c r="F2219" s="16">
        <v>56.9</v>
      </c>
      <c r="G2219" s="16">
        <v>13782</v>
      </c>
      <c r="H2219" s="16" t="s">
        <v>8036</v>
      </c>
      <c r="I2219" s="16"/>
      <c r="J2219" s="16"/>
    </row>
    <row r="2220" spans="1:10">
      <c r="A2220" s="16">
        <v>1010199</v>
      </c>
      <c r="B2220" s="16" t="s">
        <v>5264</v>
      </c>
      <c r="C2220" s="16">
        <v>118.34</v>
      </c>
      <c r="D2220" s="15">
        <v>118.84</v>
      </c>
      <c r="E2220" s="16">
        <v>119.32</v>
      </c>
      <c r="F2220" s="16">
        <v>117.85</v>
      </c>
      <c r="G2220" s="16">
        <v>55655</v>
      </c>
      <c r="H2220" s="16" t="s">
        <v>8035</v>
      </c>
      <c r="I2220" s="16"/>
      <c r="J2220" s="16"/>
    </row>
    <row r="2221" spans="1:10">
      <c r="A2221" s="16">
        <v>1010220</v>
      </c>
      <c r="B2221" s="16" t="s">
        <v>3144</v>
      </c>
      <c r="C2221" s="16" t="e">
        <v>#N/A</v>
      </c>
      <c r="D2221" s="15">
        <v>30.9</v>
      </c>
      <c r="E2221" s="16" t="e">
        <v>#N/A</v>
      </c>
      <c r="F2221" s="16" t="e">
        <v>#N/A</v>
      </c>
      <c r="G2221" s="16" t="e">
        <v>#N/A</v>
      </c>
      <c r="H2221" s="16" t="s">
        <v>8035</v>
      </c>
      <c r="I2221" s="16"/>
      <c r="J2221" s="16"/>
    </row>
    <row r="2222" spans="1:10">
      <c r="A2222" s="16">
        <v>1010272</v>
      </c>
      <c r="B2222" s="16" t="s">
        <v>4784</v>
      </c>
      <c r="C2222" s="16">
        <v>16.37</v>
      </c>
      <c r="D2222" s="15">
        <v>16.45</v>
      </c>
      <c r="E2222" s="16">
        <v>16.5</v>
      </c>
      <c r="F2222" s="16">
        <v>16.260000000000002</v>
      </c>
      <c r="G2222" s="16">
        <v>67057</v>
      </c>
      <c r="H2222" s="16" t="s">
        <v>8035</v>
      </c>
      <c r="I2222" s="16"/>
      <c r="J2222" s="16"/>
    </row>
    <row r="2223" spans="1:10">
      <c r="A2223" s="16">
        <v>1010451</v>
      </c>
      <c r="B2223" s="16" t="s">
        <v>5852</v>
      </c>
      <c r="C2223" s="16" t="e">
        <v>#N/A</v>
      </c>
      <c r="D2223" s="15">
        <v>4.2699999999999996</v>
      </c>
      <c r="E2223" s="16" t="e">
        <v>#N/A</v>
      </c>
      <c r="F2223" s="16" t="e">
        <v>#N/A</v>
      </c>
      <c r="G2223" s="16" t="e">
        <v>#N/A</v>
      </c>
      <c r="H2223" s="16" t="s">
        <v>8035</v>
      </c>
      <c r="I2223" s="16"/>
      <c r="J2223" s="16"/>
    </row>
    <row r="2224" spans="1:10">
      <c r="A2224" s="16">
        <v>1010527</v>
      </c>
      <c r="B2224" s="16" t="s">
        <v>8405</v>
      </c>
      <c r="C2224" s="16">
        <v>24.61</v>
      </c>
      <c r="D2224" s="15">
        <v>24.57</v>
      </c>
      <c r="E2224" s="16">
        <v>24.69</v>
      </c>
      <c r="F2224" s="16">
        <v>24.524999999999999</v>
      </c>
      <c r="G2224" s="16">
        <v>258731</v>
      </c>
      <c r="H2224" s="16" t="s">
        <v>8036</v>
      </c>
      <c r="I2224" s="16"/>
      <c r="J2224" s="16"/>
    </row>
    <row r="2225" spans="1:10">
      <c r="A2225" s="16">
        <v>1010544</v>
      </c>
      <c r="B2225" s="16" t="s">
        <v>5366</v>
      </c>
      <c r="C2225" s="16">
        <v>2.17</v>
      </c>
      <c r="D2225" s="15">
        <v>2.2599999999999998</v>
      </c>
      <c r="E2225" s="16">
        <v>2.35</v>
      </c>
      <c r="F2225" s="16">
        <v>2.14</v>
      </c>
      <c r="G2225" s="16">
        <v>158852</v>
      </c>
      <c r="H2225" s="16" t="s">
        <v>8036</v>
      </c>
      <c r="I2225" s="16"/>
      <c r="J2225" s="16"/>
    </row>
    <row r="2226" spans="1:10">
      <c r="A2226" s="16">
        <v>1010630</v>
      </c>
      <c r="B2226" s="16" t="s">
        <v>5529</v>
      </c>
      <c r="C2226" s="16" t="e">
        <v>#N/A</v>
      </c>
      <c r="D2226" s="15">
        <v>4.3099999999999996</v>
      </c>
      <c r="E2226" s="16" t="e">
        <v>#N/A</v>
      </c>
      <c r="F2226" s="16" t="e">
        <v>#N/A</v>
      </c>
      <c r="G2226" s="16" t="e">
        <v>#N/A</v>
      </c>
      <c r="H2226" s="16" t="s">
        <v>8036</v>
      </c>
      <c r="I2226" s="16"/>
      <c r="J2226" s="16"/>
    </row>
    <row r="2227" spans="1:10">
      <c r="A2227" s="16">
        <v>1010695</v>
      </c>
      <c r="B2227" s="16" t="s">
        <v>5372</v>
      </c>
      <c r="C2227" s="16">
        <v>1.71</v>
      </c>
      <c r="D2227" s="15">
        <v>1.67</v>
      </c>
      <c r="E2227" s="16">
        <v>1.71</v>
      </c>
      <c r="F2227" s="16">
        <v>1.67</v>
      </c>
      <c r="G2227" s="16">
        <v>37870</v>
      </c>
      <c r="H2227" s="16" t="s">
        <v>8036</v>
      </c>
      <c r="I2227" s="16"/>
      <c r="J2227" s="16"/>
    </row>
    <row r="2228" spans="1:10">
      <c r="A2228" s="16">
        <v>1010742</v>
      </c>
      <c r="B2228" s="16" t="s">
        <v>3146</v>
      </c>
      <c r="C2228" s="16">
        <v>30.13</v>
      </c>
      <c r="D2228" s="15">
        <v>30.17</v>
      </c>
      <c r="E2228" s="16">
        <v>30.38</v>
      </c>
      <c r="F2228" s="16">
        <v>29.76</v>
      </c>
      <c r="G2228" s="16">
        <v>193666</v>
      </c>
      <c r="H2228" s="16" t="s">
        <v>8036</v>
      </c>
      <c r="I2228" s="16"/>
      <c r="J2228" s="16"/>
    </row>
    <row r="2229" spans="1:10">
      <c r="A2229" s="16">
        <v>1010800</v>
      </c>
      <c r="B2229" s="16" t="s">
        <v>4321</v>
      </c>
      <c r="C2229" s="16" t="e">
        <v>#N/A</v>
      </c>
      <c r="D2229" s="15">
        <v>4.37</v>
      </c>
      <c r="E2229" s="16" t="e">
        <v>#N/A</v>
      </c>
      <c r="F2229" s="16" t="e">
        <v>#N/A</v>
      </c>
      <c r="G2229" s="16" t="e">
        <v>#N/A</v>
      </c>
      <c r="H2229" s="16" t="s">
        <v>8035</v>
      </c>
      <c r="I2229" s="16"/>
      <c r="J2229" s="16"/>
    </row>
    <row r="2230" spans="1:10">
      <c r="A2230" s="16">
        <v>1010824</v>
      </c>
      <c r="B2230" s="16" t="s">
        <v>3147</v>
      </c>
      <c r="C2230" s="16" t="e">
        <v>#N/A</v>
      </c>
      <c r="D2230" s="15">
        <v>52</v>
      </c>
      <c r="E2230" s="16" t="e">
        <v>#N/A</v>
      </c>
      <c r="F2230" s="16" t="e">
        <v>#N/A</v>
      </c>
      <c r="G2230" s="16" t="e">
        <v>#N/A</v>
      </c>
      <c r="H2230" s="16" t="s">
        <v>8036</v>
      </c>
      <c r="I2230" s="16"/>
      <c r="J2230" s="16"/>
    </row>
    <row r="2231" spans="1:10">
      <c r="A2231" s="16">
        <v>1010852</v>
      </c>
      <c r="B2231" s="16" t="s">
        <v>4982</v>
      </c>
      <c r="C2231" s="16" t="e">
        <v>#N/A</v>
      </c>
      <c r="D2231" s="15">
        <v>40.07</v>
      </c>
      <c r="E2231" s="16" t="e">
        <v>#N/A</v>
      </c>
      <c r="F2231" s="16" t="e">
        <v>#N/A</v>
      </c>
      <c r="G2231" s="16" t="e">
        <v>#N/A</v>
      </c>
      <c r="H2231" s="16" t="s">
        <v>8036</v>
      </c>
      <c r="I2231" s="16"/>
      <c r="J2231" s="16"/>
    </row>
    <row r="2232" spans="1:10">
      <c r="A2232" s="16">
        <v>1010879</v>
      </c>
      <c r="B2232" s="16" t="s">
        <v>4619</v>
      </c>
      <c r="C2232" s="16">
        <v>11.39</v>
      </c>
      <c r="D2232" s="15">
        <v>11.05</v>
      </c>
      <c r="E2232" s="16">
        <v>11.43</v>
      </c>
      <c r="F2232" s="16">
        <v>10.94</v>
      </c>
      <c r="G2232" s="16">
        <v>1365331</v>
      </c>
      <c r="H2232" s="16" t="s">
        <v>8036</v>
      </c>
      <c r="I2232" s="16"/>
      <c r="J2232" s="16"/>
    </row>
    <row r="2233" spans="1:10">
      <c r="A2233" s="16">
        <v>1011031</v>
      </c>
      <c r="B2233" s="16" t="s">
        <v>4465</v>
      </c>
      <c r="C2233" s="16" t="e">
        <v>#N/A</v>
      </c>
      <c r="D2233" s="15">
        <v>6.46</v>
      </c>
      <c r="E2233" s="16" t="e">
        <v>#N/A</v>
      </c>
      <c r="F2233" s="16" t="e">
        <v>#N/A</v>
      </c>
      <c r="G2233" s="16" t="e">
        <v>#N/A</v>
      </c>
      <c r="H2233" s="16" t="s">
        <v>8035</v>
      </c>
      <c r="I2233" s="16"/>
      <c r="J2233" s="16"/>
    </row>
    <row r="2234" spans="1:10">
      <c r="A2234" s="16">
        <v>1011050</v>
      </c>
      <c r="B2234" s="16" t="s">
        <v>4240</v>
      </c>
      <c r="C2234" s="16" t="e">
        <v>#N/A</v>
      </c>
      <c r="D2234" s="15">
        <v>13.94</v>
      </c>
      <c r="E2234" s="16" t="e">
        <v>#N/A</v>
      </c>
      <c r="F2234" s="16" t="e">
        <v>#N/A</v>
      </c>
      <c r="G2234" s="16" t="e">
        <v>#N/A</v>
      </c>
      <c r="H2234" s="16" t="s">
        <v>8035</v>
      </c>
      <c r="I2234" s="16"/>
      <c r="J2234" s="16"/>
    </row>
    <row r="2235" spans="1:10">
      <c r="A2235" s="16">
        <v>1011081</v>
      </c>
      <c r="B2235" s="16" t="s">
        <v>4525</v>
      </c>
      <c r="C2235" s="16">
        <v>15.17</v>
      </c>
      <c r="D2235" s="15">
        <v>15.38</v>
      </c>
      <c r="E2235" s="16">
        <v>15.39</v>
      </c>
      <c r="F2235" s="16">
        <v>15.05</v>
      </c>
      <c r="G2235" s="16">
        <v>68140</v>
      </c>
      <c r="H2235" s="16" t="s">
        <v>8386</v>
      </c>
      <c r="I2235" s="16"/>
      <c r="J2235" s="16"/>
    </row>
    <row r="2236" spans="1:10">
      <c r="A2236" s="16">
        <v>1011163</v>
      </c>
      <c r="B2236" s="16" t="s">
        <v>3148</v>
      </c>
      <c r="C2236" s="16" t="e">
        <v>#N/A</v>
      </c>
      <c r="D2236" s="15">
        <v>47.26</v>
      </c>
      <c r="E2236" s="16" t="e">
        <v>#N/A</v>
      </c>
      <c r="F2236" s="16" t="e">
        <v>#N/A</v>
      </c>
      <c r="G2236" s="16" t="e">
        <v>#N/A</v>
      </c>
      <c r="H2236" s="16" t="s">
        <v>8036</v>
      </c>
      <c r="I2236" s="16"/>
      <c r="J2236" s="16"/>
    </row>
    <row r="2237" spans="1:10">
      <c r="A2237" s="16">
        <v>1011180</v>
      </c>
      <c r="B2237" s="16" t="s">
        <v>5559</v>
      </c>
      <c r="C2237" s="16" t="e">
        <v>#N/A</v>
      </c>
      <c r="D2237" s="15">
        <v>52.25</v>
      </c>
      <c r="E2237" s="16" t="e">
        <v>#N/A</v>
      </c>
      <c r="F2237" s="16" t="e">
        <v>#N/A</v>
      </c>
      <c r="G2237" s="16" t="e">
        <v>#N/A</v>
      </c>
      <c r="H2237" s="16" t="s">
        <v>8035</v>
      </c>
      <c r="I2237" s="16"/>
      <c r="J2237" s="16"/>
    </row>
    <row r="2238" spans="1:10">
      <c r="A2238" s="16">
        <v>1011195</v>
      </c>
      <c r="B2238" s="16" t="s">
        <v>3149</v>
      </c>
      <c r="C2238" s="16" t="e">
        <v>#N/A</v>
      </c>
      <c r="D2238" s="15">
        <v>30.84</v>
      </c>
      <c r="E2238" s="16" t="e">
        <v>#N/A</v>
      </c>
      <c r="F2238" s="16" t="e">
        <v>#N/A</v>
      </c>
      <c r="G2238" s="16" t="e">
        <v>#N/A</v>
      </c>
      <c r="H2238" s="16" t="s">
        <v>8036</v>
      </c>
      <c r="I2238" s="16"/>
      <c r="J2238" s="16"/>
    </row>
    <row r="2239" spans="1:10">
      <c r="A2239" s="16">
        <v>1011320</v>
      </c>
      <c r="B2239" s="16" t="s">
        <v>5051</v>
      </c>
      <c r="C2239" s="16">
        <v>10.5</v>
      </c>
      <c r="D2239" s="15">
        <v>10.75</v>
      </c>
      <c r="E2239" s="16">
        <v>11</v>
      </c>
      <c r="F2239" s="16">
        <v>10.45</v>
      </c>
      <c r="G2239" s="16">
        <v>47651</v>
      </c>
      <c r="H2239" s="16" t="s">
        <v>8035</v>
      </c>
      <c r="I2239" s="16"/>
      <c r="J2239" s="16"/>
    </row>
    <row r="2240" spans="1:10">
      <c r="A2240" s="16">
        <v>1011434</v>
      </c>
      <c r="B2240" s="16" t="s">
        <v>5252</v>
      </c>
      <c r="C2240" s="16" t="e">
        <v>#N/A</v>
      </c>
      <c r="D2240" s="15">
        <v>1.47</v>
      </c>
      <c r="E2240" s="16" t="e">
        <v>#N/A</v>
      </c>
      <c r="F2240" s="16" t="e">
        <v>#N/A</v>
      </c>
      <c r="G2240" s="16" t="e">
        <v>#N/A</v>
      </c>
      <c r="H2240" s="16" t="s">
        <v>8386</v>
      </c>
      <c r="I2240" s="16"/>
      <c r="J2240" s="16"/>
    </row>
    <row r="2241" spans="1:10">
      <c r="A2241" s="16">
        <v>1011540</v>
      </c>
      <c r="B2241" s="16" t="s">
        <v>4876</v>
      </c>
      <c r="C2241" s="16" t="e">
        <v>#N/A</v>
      </c>
      <c r="D2241" s="15">
        <v>5.95</v>
      </c>
      <c r="E2241" s="16" t="e">
        <v>#N/A</v>
      </c>
      <c r="F2241" s="16" t="e">
        <v>#N/A</v>
      </c>
      <c r="G2241" s="16" t="e">
        <v>#N/A</v>
      </c>
      <c r="H2241" s="16" t="s">
        <v>8035</v>
      </c>
      <c r="I2241" s="16"/>
      <c r="J2241" s="16"/>
    </row>
    <row r="2242" spans="1:10">
      <c r="A2242" s="16">
        <v>1011587</v>
      </c>
      <c r="B2242" s="16" t="s">
        <v>3150</v>
      </c>
      <c r="C2242" s="16">
        <v>40.98</v>
      </c>
      <c r="D2242" s="15">
        <v>40.83</v>
      </c>
      <c r="E2242" s="16">
        <v>41.02</v>
      </c>
      <c r="F2242" s="16">
        <v>40.82</v>
      </c>
      <c r="G2242" s="16">
        <v>440585</v>
      </c>
      <c r="H2242" s="16" t="s">
        <v>8036</v>
      </c>
      <c r="I2242" s="16"/>
      <c r="J2242" s="16"/>
    </row>
    <row r="2243" spans="1:10">
      <c r="A2243" s="16">
        <v>1011732</v>
      </c>
      <c r="B2243" s="16" t="s">
        <v>5136</v>
      </c>
      <c r="C2243" s="16" t="e">
        <v>#N/A</v>
      </c>
      <c r="D2243" s="15">
        <v>85.89</v>
      </c>
      <c r="E2243" s="16" t="e">
        <v>#N/A</v>
      </c>
      <c r="F2243" s="16" t="e">
        <v>#N/A</v>
      </c>
      <c r="G2243" s="16" t="e">
        <v>#N/A</v>
      </c>
      <c r="H2243" s="16" t="s">
        <v>8035</v>
      </c>
      <c r="I2243" s="16"/>
      <c r="J2243" s="16"/>
    </row>
    <row r="2244" spans="1:10">
      <c r="A2244" s="16">
        <v>1011746</v>
      </c>
      <c r="B2244" s="16" t="s">
        <v>5216</v>
      </c>
      <c r="C2244" s="16">
        <v>1.71</v>
      </c>
      <c r="D2244" s="15">
        <v>1.72</v>
      </c>
      <c r="E2244" s="16">
        <v>1.7709999999999999</v>
      </c>
      <c r="F2244" s="16">
        <v>1.71</v>
      </c>
      <c r="G2244" s="16">
        <v>67176</v>
      </c>
      <c r="H2244" s="16" t="s">
        <v>8036</v>
      </c>
      <c r="I2244" s="16"/>
      <c r="J2244" s="16"/>
    </row>
    <row r="2245" spans="1:10">
      <c r="A2245" s="16">
        <v>1011779</v>
      </c>
      <c r="B2245" s="16" t="s">
        <v>4908</v>
      </c>
      <c r="C2245" s="16" t="e">
        <v>#N/A</v>
      </c>
      <c r="D2245" s="15">
        <v>5.77</v>
      </c>
      <c r="E2245" s="16" t="e">
        <v>#N/A</v>
      </c>
      <c r="F2245" s="16" t="e">
        <v>#N/A</v>
      </c>
      <c r="G2245" s="16" t="e">
        <v>#N/A</v>
      </c>
      <c r="H2245" s="16" t="s">
        <v>8036</v>
      </c>
      <c r="I2245" s="16"/>
      <c r="J2245" s="16"/>
    </row>
    <row r="2246" spans="1:10">
      <c r="A2246" s="16">
        <v>1011862</v>
      </c>
      <c r="B2246" s="16" t="s">
        <v>4928</v>
      </c>
      <c r="C2246" s="16">
        <v>19</v>
      </c>
      <c r="D2246" s="15">
        <v>18.649999999999999</v>
      </c>
      <c r="E2246" s="16">
        <v>19</v>
      </c>
      <c r="F2246" s="16">
        <v>18.62</v>
      </c>
      <c r="G2246" s="16">
        <v>7799</v>
      </c>
      <c r="H2246" s="16" t="s">
        <v>8385</v>
      </c>
      <c r="I2246" s="16"/>
      <c r="J2246" s="16"/>
    </row>
    <row r="2247" spans="1:10">
      <c r="A2247" s="16">
        <v>1011899</v>
      </c>
      <c r="B2247" s="16" t="s">
        <v>3151</v>
      </c>
      <c r="C2247" s="16" t="e">
        <v>#N/A</v>
      </c>
      <c r="D2247" s="15">
        <v>11.82</v>
      </c>
      <c r="E2247" s="16" t="e">
        <v>#N/A</v>
      </c>
      <c r="F2247" s="16" t="e">
        <v>#N/A</v>
      </c>
      <c r="G2247" s="16" t="e">
        <v>#N/A</v>
      </c>
      <c r="H2247" s="16" t="s">
        <v>8036</v>
      </c>
      <c r="I2247" s="16"/>
      <c r="J2247" s="16"/>
    </row>
    <row r="2248" spans="1:10">
      <c r="A2248" s="16">
        <v>1011923</v>
      </c>
      <c r="B2248" s="16" t="s">
        <v>4765</v>
      </c>
      <c r="C2248" s="16" t="e">
        <v>#N/A</v>
      </c>
      <c r="D2248" s="15">
        <v>30.8</v>
      </c>
      <c r="E2248" s="16" t="e">
        <v>#N/A</v>
      </c>
      <c r="F2248" s="16" t="e">
        <v>#N/A</v>
      </c>
      <c r="G2248" s="16" t="e">
        <v>#N/A</v>
      </c>
      <c r="H2248" s="16" t="s">
        <v>8036</v>
      </c>
      <c r="I2248" s="16"/>
      <c r="J2248" s="16"/>
    </row>
    <row r="2249" spans="1:10">
      <c r="A2249" s="16">
        <v>1012139</v>
      </c>
      <c r="B2249" s="16" t="s">
        <v>3152</v>
      </c>
      <c r="C2249" s="16">
        <v>31.75</v>
      </c>
      <c r="D2249" s="15">
        <v>32.119999999999997</v>
      </c>
      <c r="E2249" s="16">
        <v>32.229999999999997</v>
      </c>
      <c r="F2249" s="16">
        <v>31.75</v>
      </c>
      <c r="G2249" s="16">
        <v>36701</v>
      </c>
      <c r="H2249" s="16" t="s">
        <v>8036</v>
      </c>
      <c r="I2249" s="16"/>
      <c r="J2249" s="16"/>
    </row>
    <row r="2250" spans="1:10">
      <c r="A2250" s="16">
        <v>1012331</v>
      </c>
      <c r="B2250" s="16" t="s">
        <v>4577</v>
      </c>
      <c r="C2250" s="16">
        <v>18.86</v>
      </c>
      <c r="D2250" s="15">
        <v>18.95</v>
      </c>
      <c r="E2250" s="16">
        <v>19.52</v>
      </c>
      <c r="F2250" s="16">
        <v>18.84</v>
      </c>
      <c r="G2250" s="16">
        <v>23028</v>
      </c>
      <c r="H2250" s="16" t="s">
        <v>8385</v>
      </c>
      <c r="I2250" s="16"/>
      <c r="J2250" s="16"/>
    </row>
    <row r="2251" spans="1:10">
      <c r="A2251" s="16">
        <v>1012365</v>
      </c>
      <c r="B2251" s="16" t="s">
        <v>3153</v>
      </c>
      <c r="C2251" s="16" t="e">
        <v>#N/A</v>
      </c>
      <c r="D2251" s="15">
        <v>51.97</v>
      </c>
      <c r="E2251" s="16" t="e">
        <v>#N/A</v>
      </c>
      <c r="F2251" s="16" t="e">
        <v>#N/A</v>
      </c>
      <c r="G2251" s="16" t="e">
        <v>#N/A</v>
      </c>
      <c r="H2251" s="16" t="s">
        <v>8036</v>
      </c>
      <c r="I2251" s="16"/>
      <c r="J2251" s="16"/>
    </row>
    <row r="2252" spans="1:10">
      <c r="A2252" s="16">
        <v>1012448</v>
      </c>
      <c r="B2252" s="16" t="s">
        <v>4717</v>
      </c>
      <c r="C2252" s="16">
        <v>2.15</v>
      </c>
      <c r="D2252" s="15">
        <v>2.0699999999999998</v>
      </c>
      <c r="E2252" s="16">
        <v>2.17</v>
      </c>
      <c r="F2252" s="16">
        <v>2.0649999999999999</v>
      </c>
      <c r="G2252" s="16">
        <v>946072</v>
      </c>
      <c r="H2252" s="16" t="s">
        <v>8036</v>
      </c>
      <c r="I2252" s="16"/>
      <c r="J2252" s="16"/>
    </row>
    <row r="2253" spans="1:10">
      <c r="A2253" s="16">
        <v>1012498</v>
      </c>
      <c r="B2253" s="16" t="s">
        <v>4911</v>
      </c>
      <c r="C2253" s="16">
        <v>9.84</v>
      </c>
      <c r="D2253" s="15">
        <v>9.89</v>
      </c>
      <c r="E2253" s="16">
        <v>9.93</v>
      </c>
      <c r="F2253" s="16">
        <v>9.84</v>
      </c>
      <c r="G2253" s="16">
        <v>86892</v>
      </c>
      <c r="H2253" s="16" t="s">
        <v>8036</v>
      </c>
      <c r="I2253" s="16"/>
      <c r="J2253" s="16"/>
    </row>
    <row r="2254" spans="1:10">
      <c r="A2254" s="16">
        <v>1012575</v>
      </c>
      <c r="B2254" s="16" t="s">
        <v>3154</v>
      </c>
      <c r="C2254" s="16" t="e">
        <v>#N/A</v>
      </c>
      <c r="D2254" s="15">
        <v>38.340000000000003</v>
      </c>
      <c r="E2254" s="16" t="e">
        <v>#N/A</v>
      </c>
      <c r="F2254" s="16" t="e">
        <v>#N/A</v>
      </c>
      <c r="G2254" s="16" t="e">
        <v>#N/A</v>
      </c>
      <c r="H2254" s="16" t="s">
        <v>8036</v>
      </c>
      <c r="I2254" s="16"/>
      <c r="J2254" s="16"/>
    </row>
    <row r="2255" spans="1:10">
      <c r="A2255" s="16">
        <v>1012632</v>
      </c>
      <c r="B2255" s="16" t="s">
        <v>6037</v>
      </c>
      <c r="C2255" s="16" t="e">
        <v>#N/A</v>
      </c>
      <c r="D2255" s="15">
        <v>26.21</v>
      </c>
      <c r="E2255" s="16" t="e">
        <v>#N/A</v>
      </c>
      <c r="F2255" s="16" t="e">
        <v>#N/A</v>
      </c>
      <c r="G2255" s="16" t="e">
        <v>#N/A</v>
      </c>
      <c r="H2255" s="16" t="s">
        <v>8035</v>
      </c>
      <c r="I2255" s="16"/>
      <c r="J2255" s="16"/>
    </row>
    <row r="2256" spans="1:10">
      <c r="A2256" s="16">
        <v>1012650</v>
      </c>
      <c r="B2256" s="16" t="s">
        <v>3155</v>
      </c>
      <c r="C2256" s="16" t="e">
        <v>#N/A</v>
      </c>
      <c r="D2256" s="15">
        <v>34.409999999999997</v>
      </c>
      <c r="E2256" s="16" t="e">
        <v>#N/A</v>
      </c>
      <c r="F2256" s="16" t="e">
        <v>#N/A</v>
      </c>
      <c r="G2256" s="16" t="e">
        <v>#N/A</v>
      </c>
      <c r="H2256" s="16" t="s">
        <v>8385</v>
      </c>
      <c r="I2256" s="16"/>
      <c r="J2256" s="16"/>
    </row>
    <row r="2257" spans="1:10">
      <c r="A2257" s="16">
        <v>1012785</v>
      </c>
      <c r="B2257" s="16" t="s">
        <v>3156</v>
      </c>
      <c r="C2257" s="16">
        <v>8.1199999999999992</v>
      </c>
      <c r="D2257" s="15">
        <v>8.36</v>
      </c>
      <c r="E2257" s="16">
        <v>8.36</v>
      </c>
      <c r="F2257" s="16">
        <v>8.0299999999999994</v>
      </c>
      <c r="G2257" s="16">
        <v>2001296</v>
      </c>
      <c r="H2257" s="16" t="s">
        <v>8035</v>
      </c>
      <c r="I2257" s="16"/>
      <c r="J2257" s="16"/>
    </row>
    <row r="2258" spans="1:10">
      <c r="A2258" s="16">
        <v>1012800</v>
      </c>
      <c r="B2258" s="16" t="s">
        <v>4893</v>
      </c>
      <c r="C2258" s="16" t="e">
        <v>#N/A</v>
      </c>
      <c r="D2258" s="15">
        <v>32.200000000000003</v>
      </c>
      <c r="E2258" s="16" t="e">
        <v>#N/A</v>
      </c>
      <c r="F2258" s="16" t="e">
        <v>#N/A</v>
      </c>
      <c r="G2258" s="16" t="e">
        <v>#N/A</v>
      </c>
      <c r="H2258" s="16" t="s">
        <v>8386</v>
      </c>
      <c r="I2258" s="16"/>
      <c r="J2258" s="16"/>
    </row>
    <row r="2259" spans="1:10">
      <c r="A2259" s="16">
        <v>1012838</v>
      </c>
      <c r="B2259" s="16" t="s">
        <v>5558</v>
      </c>
      <c r="C2259" s="16">
        <v>49.55</v>
      </c>
      <c r="D2259" s="15">
        <v>50.25</v>
      </c>
      <c r="E2259" s="16">
        <v>50.35</v>
      </c>
      <c r="F2259" s="16">
        <v>49.34</v>
      </c>
      <c r="G2259" s="16">
        <v>222082</v>
      </c>
      <c r="H2259" s="16" t="s">
        <v>8036</v>
      </c>
      <c r="I2259" s="16"/>
      <c r="J2259" s="16"/>
    </row>
    <row r="2260" spans="1:10">
      <c r="A2260" s="16">
        <v>1012894</v>
      </c>
      <c r="B2260" s="16" t="s">
        <v>3157</v>
      </c>
      <c r="C2260" s="16" t="e">
        <v>#N/A</v>
      </c>
      <c r="D2260" s="15">
        <v>22.61</v>
      </c>
      <c r="E2260" s="16" t="e">
        <v>#N/A</v>
      </c>
      <c r="F2260" s="16" t="e">
        <v>#N/A</v>
      </c>
      <c r="G2260" s="16" t="e">
        <v>#N/A</v>
      </c>
      <c r="H2260" s="16" t="s">
        <v>8036</v>
      </c>
      <c r="I2260" s="16"/>
      <c r="J2260" s="16"/>
    </row>
    <row r="2261" spans="1:10">
      <c r="A2261" s="16">
        <v>1012939</v>
      </c>
      <c r="B2261" s="16" t="s">
        <v>5006</v>
      </c>
      <c r="C2261" s="16">
        <v>100.45</v>
      </c>
      <c r="D2261" s="15">
        <v>100.94</v>
      </c>
      <c r="E2261" s="16">
        <v>101.1</v>
      </c>
      <c r="F2261" s="16">
        <v>100.45</v>
      </c>
      <c r="G2261" s="16">
        <v>85256</v>
      </c>
      <c r="H2261" s="16" t="s">
        <v>8036</v>
      </c>
      <c r="I2261" s="16"/>
      <c r="J2261" s="16"/>
    </row>
    <row r="2262" spans="1:10">
      <c r="A2262" s="16">
        <v>1018913</v>
      </c>
      <c r="B2262" s="16" t="s">
        <v>5569</v>
      </c>
      <c r="C2262" s="16">
        <v>14.85</v>
      </c>
      <c r="D2262" s="15">
        <v>14.78</v>
      </c>
      <c r="E2262" s="16">
        <v>14.89</v>
      </c>
      <c r="F2262" s="16">
        <v>14.734999999999999</v>
      </c>
      <c r="G2262" s="16">
        <v>193684</v>
      </c>
      <c r="H2262" s="16" t="s">
        <v>8036</v>
      </c>
      <c r="I2262" s="16"/>
      <c r="J2262" s="16"/>
    </row>
    <row r="2263" spans="1:10">
      <c r="A2263" s="16">
        <v>1018920</v>
      </c>
      <c r="B2263" s="16" t="s">
        <v>4428</v>
      </c>
      <c r="C2263" s="16" t="e">
        <v>#N/A</v>
      </c>
      <c r="D2263" s="15">
        <v>12.9</v>
      </c>
      <c r="E2263" s="16" t="e">
        <v>#N/A</v>
      </c>
      <c r="F2263" s="16" t="e">
        <v>#N/A</v>
      </c>
      <c r="G2263" s="16" t="e">
        <v>#N/A</v>
      </c>
      <c r="H2263" s="16" t="s">
        <v>8035</v>
      </c>
      <c r="I2263" s="16"/>
      <c r="J2263" s="16"/>
    </row>
    <row r="2264" spans="1:10">
      <c r="A2264" s="16">
        <v>1018942</v>
      </c>
      <c r="B2264" s="16" t="s">
        <v>3159</v>
      </c>
      <c r="C2264" s="16" t="e">
        <v>#N/A</v>
      </c>
      <c r="D2264" s="15">
        <v>42.63</v>
      </c>
      <c r="E2264" s="16" t="e">
        <v>#N/A</v>
      </c>
      <c r="F2264" s="16" t="e">
        <v>#N/A</v>
      </c>
      <c r="G2264" s="16" t="e">
        <v>#N/A</v>
      </c>
      <c r="H2264" s="16" t="s">
        <v>8036</v>
      </c>
      <c r="I2264" s="16"/>
      <c r="J2264" s="16"/>
    </row>
    <row r="2265" spans="1:10">
      <c r="A2265" s="16">
        <v>1035915</v>
      </c>
      <c r="B2265" s="16" t="s">
        <v>3161</v>
      </c>
      <c r="C2265" s="16" t="e">
        <v>#N/A</v>
      </c>
      <c r="D2265" s="15">
        <v>31.53</v>
      </c>
      <c r="E2265" s="16" t="e">
        <v>#N/A</v>
      </c>
      <c r="F2265" s="16" t="e">
        <v>#N/A</v>
      </c>
      <c r="G2265" s="16" t="e">
        <v>#N/A</v>
      </c>
      <c r="H2265" s="16" t="s">
        <v>8036</v>
      </c>
      <c r="I2265" s="16"/>
      <c r="J2265" s="16"/>
    </row>
    <row r="2266" spans="1:10">
      <c r="A2266" s="16">
        <v>1037505</v>
      </c>
      <c r="B2266" s="16" t="s">
        <v>5434</v>
      </c>
      <c r="C2266" s="16">
        <v>8.8000000000000007</v>
      </c>
      <c r="D2266" s="15">
        <v>8.85</v>
      </c>
      <c r="E2266" s="16">
        <v>8.85</v>
      </c>
      <c r="F2266" s="16">
        <v>8.65</v>
      </c>
      <c r="G2266" s="16">
        <v>23554</v>
      </c>
      <c r="H2266" s="16" t="s">
        <v>8386</v>
      </c>
      <c r="I2266" s="16"/>
      <c r="J2266" s="16"/>
    </row>
    <row r="2267" spans="1:10">
      <c r="A2267" s="16">
        <v>1037804</v>
      </c>
      <c r="B2267" s="16" t="s">
        <v>3164</v>
      </c>
      <c r="C2267" s="16">
        <v>120.21</v>
      </c>
      <c r="D2267" s="15">
        <v>119.67</v>
      </c>
      <c r="E2267" s="16">
        <v>120.75</v>
      </c>
      <c r="F2267" s="16">
        <v>119.355</v>
      </c>
      <c r="G2267" s="16">
        <v>1938277</v>
      </c>
      <c r="H2267" s="16" t="s">
        <v>8397</v>
      </c>
      <c r="I2267" s="16"/>
      <c r="J2267" s="16"/>
    </row>
    <row r="2268" spans="1:10">
      <c r="A2268" s="16">
        <v>1092233</v>
      </c>
      <c r="B2268" s="16" t="s">
        <v>3168</v>
      </c>
      <c r="C2268" s="16">
        <v>82.62</v>
      </c>
      <c r="D2268" s="15">
        <v>82.66</v>
      </c>
      <c r="E2268" s="16">
        <v>83.09</v>
      </c>
      <c r="F2268" s="16">
        <v>82.31</v>
      </c>
      <c r="G2268" s="16">
        <v>302392</v>
      </c>
      <c r="H2268" s="16" t="s">
        <v>8035</v>
      </c>
      <c r="I2268" s="16"/>
      <c r="J2268" s="16"/>
    </row>
    <row r="2269" spans="1:10">
      <c r="A2269" s="16">
        <v>1115431</v>
      </c>
      <c r="B2269" s="16" t="s">
        <v>5653</v>
      </c>
      <c r="C2269" s="16" t="e">
        <v>#N/A</v>
      </c>
      <c r="D2269" s="15">
        <v>2.5499999999999998</v>
      </c>
      <c r="E2269" s="16" t="e">
        <v>#N/A</v>
      </c>
      <c r="F2269" s="16" t="e">
        <v>#N/A</v>
      </c>
      <c r="G2269" s="16" t="e">
        <v>#N/A</v>
      </c>
      <c r="H2269" s="16" t="s">
        <v>8035</v>
      </c>
      <c r="I2269" s="16"/>
      <c r="J2269" s="16"/>
    </row>
    <row r="2270" spans="1:10">
      <c r="A2270" s="16">
        <v>1115455</v>
      </c>
      <c r="B2270" s="16" t="s">
        <v>4605</v>
      </c>
      <c r="C2270" s="16">
        <v>32.200000000000003</v>
      </c>
      <c r="D2270" s="15">
        <v>33.25</v>
      </c>
      <c r="E2270" s="16">
        <v>33.299999999999997</v>
      </c>
      <c r="F2270" s="16">
        <v>32.1</v>
      </c>
      <c r="G2270" s="16">
        <v>8961</v>
      </c>
      <c r="H2270" s="16" t="s">
        <v>8036</v>
      </c>
      <c r="I2270" s="16"/>
      <c r="J2270" s="16"/>
    </row>
    <row r="2271" spans="1:10">
      <c r="A2271" s="16">
        <v>1115493</v>
      </c>
      <c r="B2271" s="16" t="s">
        <v>3171</v>
      </c>
      <c r="C2271" s="16">
        <v>23.9</v>
      </c>
      <c r="D2271" s="15">
        <v>24.51</v>
      </c>
      <c r="E2271" s="16">
        <v>24.89</v>
      </c>
      <c r="F2271" s="16">
        <v>23.81</v>
      </c>
      <c r="G2271" s="16">
        <v>380455</v>
      </c>
      <c r="H2271" s="16" t="s">
        <v>8035</v>
      </c>
      <c r="I2271" s="16"/>
      <c r="J2271" s="16"/>
    </row>
    <row r="2272" spans="1:10">
      <c r="A2272" s="16">
        <v>1115560</v>
      </c>
      <c r="B2272" s="16" t="s">
        <v>3172</v>
      </c>
      <c r="C2272" s="16">
        <v>20.6</v>
      </c>
      <c r="D2272" s="15">
        <v>20.9</v>
      </c>
      <c r="E2272" s="16">
        <v>20.984999999999999</v>
      </c>
      <c r="F2272" s="16">
        <v>20.47</v>
      </c>
      <c r="G2272" s="16">
        <v>347333</v>
      </c>
      <c r="H2272" s="16" t="s">
        <v>8035</v>
      </c>
      <c r="I2272" s="16"/>
      <c r="J2272" s="16"/>
    </row>
    <row r="2273" spans="1:10">
      <c r="A2273" s="16">
        <v>1115573</v>
      </c>
      <c r="B2273" s="16" t="s">
        <v>5144</v>
      </c>
      <c r="C2273" s="16" t="e">
        <v>#N/A</v>
      </c>
      <c r="D2273" s="15">
        <v>20.63</v>
      </c>
      <c r="E2273" s="16" t="e">
        <v>#N/A</v>
      </c>
      <c r="F2273" s="16" t="e">
        <v>#N/A</v>
      </c>
      <c r="G2273" s="16" t="e">
        <v>#N/A</v>
      </c>
      <c r="H2273" s="16" t="s">
        <v>8035</v>
      </c>
      <c r="I2273" s="16"/>
      <c r="J2273" s="16"/>
    </row>
    <row r="2274" spans="1:10">
      <c r="A2274" s="16">
        <v>1115590</v>
      </c>
      <c r="B2274" s="16" t="s">
        <v>5213</v>
      </c>
      <c r="C2274" s="16">
        <v>7</v>
      </c>
      <c r="D2274" s="15">
        <v>7.1</v>
      </c>
      <c r="E2274" s="16">
        <v>7.12</v>
      </c>
      <c r="F2274" s="16">
        <v>6.96</v>
      </c>
      <c r="G2274" s="16">
        <v>150829</v>
      </c>
      <c r="H2274" s="16" t="s">
        <v>8035</v>
      </c>
      <c r="I2274" s="16"/>
      <c r="J2274" s="16"/>
    </row>
    <row r="2275" spans="1:10">
      <c r="A2275" s="16">
        <v>1115656</v>
      </c>
      <c r="B2275" s="16" t="s">
        <v>8418</v>
      </c>
      <c r="C2275" s="16" t="e">
        <v>#N/A</v>
      </c>
      <c r="D2275" s="15">
        <v>0.1</v>
      </c>
      <c r="E2275" s="16" t="e">
        <v>#N/A</v>
      </c>
      <c r="F2275" s="16" t="e">
        <v>#N/A</v>
      </c>
      <c r="G2275" s="16" t="e">
        <v>#N/A</v>
      </c>
      <c r="H2275" s="16" t="s">
        <v>8035</v>
      </c>
      <c r="I2275" s="16"/>
      <c r="J2275" s="16"/>
    </row>
    <row r="2276" spans="1:10">
      <c r="A2276" s="16">
        <v>1115666</v>
      </c>
      <c r="B2276" s="16" t="s">
        <v>4931</v>
      </c>
      <c r="C2276" s="16">
        <v>39.4</v>
      </c>
      <c r="D2276" s="15">
        <v>38.799999999999997</v>
      </c>
      <c r="E2276" s="16">
        <v>39.5</v>
      </c>
      <c r="F2276" s="16">
        <v>38.549999999999997</v>
      </c>
      <c r="G2276" s="16">
        <v>11911</v>
      </c>
      <c r="H2276" s="16" t="s">
        <v>8035</v>
      </c>
      <c r="I2276" s="16"/>
      <c r="J2276" s="16"/>
    </row>
    <row r="2277" spans="1:10">
      <c r="A2277" s="16">
        <v>1115681</v>
      </c>
      <c r="B2277" s="16" t="s">
        <v>4774</v>
      </c>
      <c r="C2277" s="16">
        <v>2.78</v>
      </c>
      <c r="D2277" s="15">
        <v>2.66</v>
      </c>
      <c r="E2277" s="16">
        <v>2.81</v>
      </c>
      <c r="F2277" s="16">
        <v>2.64</v>
      </c>
      <c r="G2277" s="16">
        <v>51938</v>
      </c>
      <c r="H2277" s="16" t="s">
        <v>8036</v>
      </c>
      <c r="I2277" s="16"/>
      <c r="J2277" s="16"/>
    </row>
    <row r="2278" spans="1:10">
      <c r="A2278" s="16">
        <v>1115701</v>
      </c>
      <c r="B2278" s="16" t="s">
        <v>4923</v>
      </c>
      <c r="C2278" s="16">
        <v>24.33</v>
      </c>
      <c r="D2278" s="15">
        <v>24.36</v>
      </c>
      <c r="E2278" s="16">
        <v>24.47</v>
      </c>
      <c r="F2278" s="16">
        <v>24.17</v>
      </c>
      <c r="G2278" s="16">
        <v>13745</v>
      </c>
      <c r="H2278" s="16" t="s">
        <v>8036</v>
      </c>
      <c r="I2278" s="16"/>
      <c r="J2278" s="16"/>
    </row>
    <row r="2279" spans="1:10">
      <c r="A2279" s="16">
        <v>1115729</v>
      </c>
      <c r="B2279" s="16" t="s">
        <v>4807</v>
      </c>
      <c r="C2279" s="16">
        <v>7.65</v>
      </c>
      <c r="D2279" s="15">
        <v>8</v>
      </c>
      <c r="E2279" s="16">
        <v>8.0649999999999995</v>
      </c>
      <c r="F2279" s="16">
        <v>7.65</v>
      </c>
      <c r="G2279" s="16">
        <v>311016</v>
      </c>
      <c r="H2279" s="16" t="s">
        <v>8035</v>
      </c>
      <c r="I2279" s="16"/>
      <c r="J2279" s="16"/>
    </row>
    <row r="2280" spans="1:10">
      <c r="A2280" s="16">
        <v>1115738</v>
      </c>
      <c r="B2280" s="16" t="s">
        <v>5142</v>
      </c>
      <c r="C2280" s="16" t="e">
        <v>#N/A</v>
      </c>
      <c r="D2280" s="15">
        <v>35.31</v>
      </c>
      <c r="E2280" s="16" t="e">
        <v>#N/A</v>
      </c>
      <c r="F2280" s="16" t="e">
        <v>#N/A</v>
      </c>
      <c r="G2280" s="16" t="e">
        <v>#N/A</v>
      </c>
      <c r="H2280" s="16" t="s">
        <v>8385</v>
      </c>
      <c r="I2280" s="16"/>
      <c r="J2280" s="16"/>
    </row>
    <row r="2281" spans="1:10">
      <c r="A2281" s="16">
        <v>1115779</v>
      </c>
      <c r="B2281" s="16" t="s">
        <v>6038</v>
      </c>
      <c r="C2281" s="16">
        <v>1.39</v>
      </c>
      <c r="D2281" s="15">
        <v>1.4</v>
      </c>
      <c r="E2281" s="16">
        <v>1.4</v>
      </c>
      <c r="F2281" s="16">
        <v>1.36</v>
      </c>
      <c r="G2281" s="16">
        <v>5585</v>
      </c>
      <c r="H2281" s="16" t="s">
        <v>8036</v>
      </c>
      <c r="I2281" s="16"/>
      <c r="J2281" s="16"/>
    </row>
    <row r="2282" spans="1:10">
      <c r="A2282" s="16">
        <v>1115824</v>
      </c>
      <c r="B2282" s="16" t="s">
        <v>4970</v>
      </c>
      <c r="C2282" s="16" t="e">
        <v>#N/A</v>
      </c>
      <c r="D2282" s="15">
        <v>31.42</v>
      </c>
      <c r="E2282" s="16" t="e">
        <v>#N/A</v>
      </c>
      <c r="F2282" s="16" t="e">
        <v>#N/A</v>
      </c>
      <c r="G2282" s="16" t="e">
        <v>#N/A</v>
      </c>
      <c r="H2282" s="16" t="s">
        <v>8035</v>
      </c>
      <c r="I2282" s="16"/>
      <c r="J2282" s="16"/>
    </row>
    <row r="2283" spans="1:10">
      <c r="A2283" s="16">
        <v>1115842</v>
      </c>
      <c r="B2283" s="16" t="s">
        <v>5166</v>
      </c>
      <c r="C2283" s="16" t="e">
        <v>#N/A</v>
      </c>
      <c r="D2283" s="15">
        <v>8.83</v>
      </c>
      <c r="E2283" s="16" t="e">
        <v>#N/A</v>
      </c>
      <c r="F2283" s="16" t="e">
        <v>#N/A</v>
      </c>
      <c r="G2283" s="16" t="e">
        <v>#N/A</v>
      </c>
      <c r="H2283" s="16" t="s">
        <v>8035</v>
      </c>
      <c r="I2283" s="16"/>
      <c r="J2283" s="16"/>
    </row>
    <row r="2284" spans="1:10">
      <c r="A2284" s="16">
        <v>1115854</v>
      </c>
      <c r="B2284" s="16" t="s">
        <v>4479</v>
      </c>
      <c r="C2284" s="16" t="e">
        <v>#N/A</v>
      </c>
      <c r="D2284" s="15">
        <v>62.05</v>
      </c>
      <c r="E2284" s="16" t="e">
        <v>#N/A</v>
      </c>
      <c r="F2284" s="16" t="e">
        <v>#N/A</v>
      </c>
      <c r="G2284" s="16" t="e">
        <v>#N/A</v>
      </c>
      <c r="H2284" s="16" t="s">
        <v>8386</v>
      </c>
      <c r="I2284" s="16"/>
      <c r="J2284" s="16"/>
    </row>
    <row r="2285" spans="1:10">
      <c r="A2285" s="16">
        <v>1115856</v>
      </c>
      <c r="B2285" s="16" t="s">
        <v>3174</v>
      </c>
      <c r="C2285" s="16">
        <v>144.07</v>
      </c>
      <c r="D2285" s="15">
        <v>143.24</v>
      </c>
      <c r="E2285" s="16">
        <v>144.25</v>
      </c>
      <c r="F2285" s="16">
        <v>142.97999999999999</v>
      </c>
      <c r="G2285" s="16">
        <v>72574</v>
      </c>
      <c r="H2285" s="16" t="s">
        <v>8036</v>
      </c>
      <c r="I2285" s="16"/>
      <c r="J2285" s="16"/>
    </row>
    <row r="2286" spans="1:10">
      <c r="A2286" s="16">
        <v>1115896</v>
      </c>
      <c r="B2286" s="16" t="s">
        <v>5404</v>
      </c>
      <c r="C2286" s="16">
        <v>6.75</v>
      </c>
      <c r="D2286" s="15">
        <v>6.7</v>
      </c>
      <c r="E2286" s="16">
        <v>6.75</v>
      </c>
      <c r="F2286" s="16">
        <v>6.55</v>
      </c>
      <c r="G2286" s="16">
        <v>19250</v>
      </c>
      <c r="H2286" s="16" t="s">
        <v>8036</v>
      </c>
      <c r="I2286" s="16"/>
      <c r="J2286" s="16"/>
    </row>
    <row r="2287" spans="1:10">
      <c r="A2287" s="16">
        <v>1115957</v>
      </c>
      <c r="B2287" s="16" t="s">
        <v>5500</v>
      </c>
      <c r="C2287" s="16">
        <v>55.63</v>
      </c>
      <c r="D2287" s="15">
        <v>56.71</v>
      </c>
      <c r="E2287" s="16">
        <v>57.23</v>
      </c>
      <c r="F2287" s="16">
        <v>55.63</v>
      </c>
      <c r="G2287" s="16">
        <v>89422</v>
      </c>
      <c r="H2287" s="16" t="s">
        <v>8385</v>
      </c>
      <c r="I2287" s="16"/>
      <c r="J2287" s="16"/>
    </row>
    <row r="2288" spans="1:10">
      <c r="A2288" s="16">
        <v>1115964</v>
      </c>
      <c r="B2288" s="16" t="s">
        <v>6103</v>
      </c>
      <c r="C2288" s="16" t="e">
        <v>#N/A</v>
      </c>
      <c r="D2288" s="15">
        <v>6.37</v>
      </c>
      <c r="E2288" s="16" t="e">
        <v>#N/A</v>
      </c>
      <c r="F2288" s="16" t="e">
        <v>#N/A</v>
      </c>
      <c r="G2288" s="16" t="e">
        <v>#N/A</v>
      </c>
      <c r="H2288" s="16" t="s">
        <v>8035</v>
      </c>
      <c r="I2288" s="16"/>
      <c r="J2288" s="16"/>
    </row>
    <row r="2289" spans="1:10">
      <c r="A2289" s="16">
        <v>1116008</v>
      </c>
      <c r="B2289" s="16" t="s">
        <v>3175</v>
      </c>
      <c r="C2289" s="16" t="e">
        <v>#N/A</v>
      </c>
      <c r="D2289" s="15">
        <v>5.55</v>
      </c>
      <c r="E2289" s="16" t="e">
        <v>#N/A</v>
      </c>
      <c r="F2289" s="16" t="e">
        <v>#N/A</v>
      </c>
      <c r="G2289" s="16" t="e">
        <v>#N/A</v>
      </c>
      <c r="H2289" s="16" t="s">
        <v>8035</v>
      </c>
      <c r="I2289" s="16"/>
      <c r="J2289" s="16"/>
    </row>
    <row r="2290" spans="1:10">
      <c r="A2290" s="16">
        <v>1116031</v>
      </c>
      <c r="B2290" s="16" t="s">
        <v>3176</v>
      </c>
      <c r="C2290" s="16" t="e">
        <v>#N/A</v>
      </c>
      <c r="D2290" s="15">
        <v>54.38</v>
      </c>
      <c r="E2290" s="16" t="e">
        <v>#N/A</v>
      </c>
      <c r="F2290" s="16" t="e">
        <v>#N/A</v>
      </c>
      <c r="G2290" s="16" t="e">
        <v>#N/A</v>
      </c>
      <c r="H2290" s="16" t="s">
        <v>8035</v>
      </c>
      <c r="I2290" s="16"/>
      <c r="J2290" s="16"/>
    </row>
    <row r="2291" spans="1:10">
      <c r="A2291" s="16">
        <v>1116069</v>
      </c>
      <c r="B2291" s="16" t="s">
        <v>4812</v>
      </c>
      <c r="C2291" s="16">
        <v>14.61</v>
      </c>
      <c r="D2291" s="15">
        <v>14.64</v>
      </c>
      <c r="E2291" s="16">
        <v>14.72</v>
      </c>
      <c r="F2291" s="16">
        <v>14.55</v>
      </c>
      <c r="G2291" s="16">
        <v>117149</v>
      </c>
      <c r="H2291" s="16" t="s">
        <v>8036</v>
      </c>
      <c r="I2291" s="16"/>
      <c r="J2291" s="16"/>
    </row>
    <row r="2292" spans="1:10">
      <c r="A2292" s="16">
        <v>1116078</v>
      </c>
      <c r="B2292" s="16" t="s">
        <v>4508</v>
      </c>
      <c r="C2292" s="16">
        <v>3.37</v>
      </c>
      <c r="D2292" s="15">
        <v>3.27</v>
      </c>
      <c r="E2292" s="16">
        <v>3.37</v>
      </c>
      <c r="F2292" s="16">
        <v>3.21</v>
      </c>
      <c r="G2292" s="16">
        <v>70495</v>
      </c>
      <c r="H2292" s="16" t="s">
        <v>8036</v>
      </c>
      <c r="I2292" s="16"/>
      <c r="J2292" s="16"/>
    </row>
    <row r="2293" spans="1:10">
      <c r="A2293" s="16">
        <v>1116106</v>
      </c>
      <c r="B2293" s="16" t="s">
        <v>5512</v>
      </c>
      <c r="C2293" s="16" t="e">
        <v>#N/A</v>
      </c>
      <c r="D2293" s="15">
        <v>19.64</v>
      </c>
      <c r="E2293" s="16" t="e">
        <v>#N/A</v>
      </c>
      <c r="F2293" s="16" t="e">
        <v>#N/A</v>
      </c>
      <c r="G2293" s="16" t="e">
        <v>#N/A</v>
      </c>
      <c r="H2293" s="16" t="s">
        <v>8036</v>
      </c>
      <c r="I2293" s="16"/>
      <c r="J2293" s="16"/>
    </row>
    <row r="2294" spans="1:10">
      <c r="A2294" s="16">
        <v>1116114</v>
      </c>
      <c r="B2294" s="16" t="s">
        <v>4811</v>
      </c>
      <c r="C2294" s="16">
        <v>10.61</v>
      </c>
      <c r="D2294" s="15">
        <v>10.69</v>
      </c>
      <c r="E2294" s="16">
        <v>10.8</v>
      </c>
      <c r="F2294" s="16">
        <v>10.54</v>
      </c>
      <c r="G2294" s="16">
        <v>25325</v>
      </c>
      <c r="H2294" s="16" t="s">
        <v>8036</v>
      </c>
      <c r="I2294" s="16"/>
      <c r="J2294" s="16"/>
    </row>
    <row r="2295" spans="1:10">
      <c r="A2295" s="16">
        <v>1121755</v>
      </c>
      <c r="B2295" s="16" t="s">
        <v>5481</v>
      </c>
      <c r="C2295" s="16" t="e">
        <v>#N/A</v>
      </c>
      <c r="D2295" s="15">
        <v>4.92</v>
      </c>
      <c r="E2295" s="16" t="e">
        <v>#N/A</v>
      </c>
      <c r="F2295" s="16" t="e">
        <v>#N/A</v>
      </c>
      <c r="G2295" s="16" t="e">
        <v>#N/A</v>
      </c>
      <c r="H2295" s="16" t="s">
        <v>8385</v>
      </c>
      <c r="I2295" s="16"/>
      <c r="J2295" s="16"/>
    </row>
    <row r="2296" spans="1:10">
      <c r="A2296" s="16">
        <v>1121775</v>
      </c>
      <c r="B2296" s="16" t="s">
        <v>5285</v>
      </c>
      <c r="C2296" s="16" t="e">
        <v>#N/A</v>
      </c>
      <c r="D2296" s="15">
        <v>1.95</v>
      </c>
      <c r="E2296" s="16" t="e">
        <v>#N/A</v>
      </c>
      <c r="F2296" s="16" t="e">
        <v>#N/A</v>
      </c>
      <c r="G2296" s="16" t="e">
        <v>#N/A</v>
      </c>
      <c r="H2296" s="16" t="s">
        <v>8036</v>
      </c>
      <c r="I2296" s="16"/>
      <c r="J2296" s="16"/>
    </row>
    <row r="2297" spans="1:10">
      <c r="A2297" s="16">
        <v>1121783</v>
      </c>
      <c r="B2297" s="16" t="s">
        <v>4451</v>
      </c>
      <c r="C2297" s="16">
        <v>1.85</v>
      </c>
      <c r="D2297" s="15">
        <v>1.89</v>
      </c>
      <c r="E2297" s="16">
        <v>1.895</v>
      </c>
      <c r="F2297" s="16">
        <v>1.83</v>
      </c>
      <c r="G2297" s="16">
        <v>108145</v>
      </c>
      <c r="H2297" s="16" t="s">
        <v>8035</v>
      </c>
      <c r="I2297" s="16"/>
      <c r="J2297" s="16"/>
    </row>
    <row r="2298" spans="1:10">
      <c r="A2298" s="16">
        <v>1121838</v>
      </c>
      <c r="B2298" s="16" t="s">
        <v>3177</v>
      </c>
      <c r="C2298" s="16" t="e">
        <v>#N/A</v>
      </c>
      <c r="D2298" s="15">
        <v>6.67</v>
      </c>
      <c r="E2298" s="16" t="e">
        <v>#N/A</v>
      </c>
      <c r="F2298" s="16" t="e">
        <v>#N/A</v>
      </c>
      <c r="G2298" s="16" t="e">
        <v>#N/A</v>
      </c>
      <c r="H2298" s="16" t="s">
        <v>8036</v>
      </c>
      <c r="I2298" s="16"/>
      <c r="J2298" s="16"/>
    </row>
    <row r="2299" spans="1:10">
      <c r="A2299" s="16">
        <v>1121843</v>
      </c>
      <c r="B2299" s="16" t="s">
        <v>4899</v>
      </c>
      <c r="C2299" s="16">
        <v>10.050000000000001</v>
      </c>
      <c r="D2299" s="15">
        <v>9.85</v>
      </c>
      <c r="E2299" s="16">
        <v>10.050000000000001</v>
      </c>
      <c r="F2299" s="16">
        <v>9.8000000000000007</v>
      </c>
      <c r="G2299" s="16">
        <v>4236</v>
      </c>
      <c r="H2299" s="16" t="s">
        <v>8035</v>
      </c>
      <c r="I2299" s="16"/>
      <c r="J2299" s="16"/>
    </row>
    <row r="2300" spans="1:10">
      <c r="A2300" s="16">
        <v>1121858</v>
      </c>
      <c r="B2300" s="16" t="s">
        <v>4707</v>
      </c>
      <c r="C2300" s="16">
        <v>14.65</v>
      </c>
      <c r="D2300" s="15">
        <v>14.45</v>
      </c>
      <c r="E2300" s="16">
        <v>14.9</v>
      </c>
      <c r="F2300" s="16">
        <v>14.25</v>
      </c>
      <c r="G2300" s="16">
        <v>211141</v>
      </c>
      <c r="H2300" s="16" t="s">
        <v>8036</v>
      </c>
      <c r="I2300" s="16"/>
      <c r="J2300" s="16"/>
    </row>
    <row r="2301" spans="1:10">
      <c r="A2301" s="16">
        <v>1121929</v>
      </c>
      <c r="B2301" s="16" t="s">
        <v>4744</v>
      </c>
      <c r="C2301" s="16">
        <v>3.35</v>
      </c>
      <c r="D2301" s="15">
        <v>3.3</v>
      </c>
      <c r="E2301" s="16">
        <v>3.4</v>
      </c>
      <c r="F2301" s="16">
        <v>3.2</v>
      </c>
      <c r="G2301" s="16">
        <v>46177</v>
      </c>
      <c r="H2301" s="16" t="s">
        <v>8036</v>
      </c>
      <c r="I2301" s="16"/>
      <c r="J2301" s="16"/>
    </row>
    <row r="2302" spans="1:10">
      <c r="A2302" s="16">
        <v>1121949</v>
      </c>
      <c r="B2302" s="16" t="s">
        <v>4520</v>
      </c>
      <c r="C2302" s="16" t="e">
        <v>#N/A</v>
      </c>
      <c r="D2302" s="15">
        <v>55.3</v>
      </c>
      <c r="E2302" s="16" t="e">
        <v>#N/A</v>
      </c>
      <c r="F2302" s="16" t="e">
        <v>#N/A</v>
      </c>
      <c r="G2302" s="16" t="e">
        <v>#N/A</v>
      </c>
      <c r="H2302" s="16" t="s">
        <v>8036</v>
      </c>
      <c r="I2302" s="16"/>
      <c r="J2302" s="16"/>
    </row>
    <row r="2303" spans="1:10">
      <c r="A2303" s="16">
        <v>1121972</v>
      </c>
      <c r="B2303" s="16" t="s">
        <v>5662</v>
      </c>
      <c r="C2303" s="16">
        <v>0.52900000000000003</v>
      </c>
      <c r="D2303" s="15">
        <v>0.5232</v>
      </c>
      <c r="E2303" s="16">
        <v>0.53</v>
      </c>
      <c r="F2303" s="16">
        <v>0.51100000000000001</v>
      </c>
      <c r="G2303" s="16">
        <v>831170</v>
      </c>
      <c r="H2303" s="16" t="s">
        <v>8035</v>
      </c>
      <c r="I2303" s="16"/>
      <c r="J2303" s="16"/>
    </row>
    <row r="2304" spans="1:10">
      <c r="A2304" s="16">
        <v>1121993</v>
      </c>
      <c r="B2304" s="16" t="s">
        <v>4990</v>
      </c>
      <c r="C2304" s="16">
        <v>15.23</v>
      </c>
      <c r="D2304" s="15">
        <v>14.93</v>
      </c>
      <c r="E2304" s="16">
        <v>15.25</v>
      </c>
      <c r="F2304" s="16">
        <v>14.77</v>
      </c>
      <c r="G2304" s="16">
        <v>57248</v>
      </c>
      <c r="H2304" s="16" t="s">
        <v>8036</v>
      </c>
      <c r="I2304" s="16"/>
      <c r="J2304" s="16"/>
    </row>
    <row r="2305" spans="1:10">
      <c r="A2305" s="16">
        <v>1122007</v>
      </c>
      <c r="B2305" s="16" t="s">
        <v>4770</v>
      </c>
      <c r="C2305" s="16">
        <v>36.369999999999997</v>
      </c>
      <c r="D2305" s="15">
        <v>35.75</v>
      </c>
      <c r="E2305" s="16">
        <v>36.450000000000003</v>
      </c>
      <c r="F2305" s="16">
        <v>35.700000000000003</v>
      </c>
      <c r="G2305" s="16">
        <v>11353</v>
      </c>
      <c r="H2305" s="16" t="s">
        <v>8385</v>
      </c>
      <c r="I2305" s="16"/>
      <c r="J2305" s="16"/>
    </row>
    <row r="2306" spans="1:10">
      <c r="A2306" s="16">
        <v>1122046</v>
      </c>
      <c r="B2306" s="16" t="s">
        <v>5005</v>
      </c>
      <c r="C2306" s="16">
        <v>73.75</v>
      </c>
      <c r="D2306" s="15">
        <v>73.03</v>
      </c>
      <c r="E2306" s="16">
        <v>73.75</v>
      </c>
      <c r="F2306" s="16">
        <v>72.83</v>
      </c>
      <c r="G2306" s="16">
        <v>14082</v>
      </c>
      <c r="H2306" s="16" t="s">
        <v>8386</v>
      </c>
      <c r="I2306" s="16"/>
      <c r="J2306" s="16"/>
    </row>
    <row r="2307" spans="1:10">
      <c r="A2307" s="16">
        <v>1122100</v>
      </c>
      <c r="B2307" s="16" t="s">
        <v>6284</v>
      </c>
      <c r="C2307" s="16">
        <v>2.0499999999999998</v>
      </c>
      <c r="D2307" s="15">
        <v>2</v>
      </c>
      <c r="E2307" s="16">
        <v>2.0499999999999998</v>
      </c>
      <c r="F2307" s="16">
        <v>1.95</v>
      </c>
      <c r="G2307" s="16">
        <v>4931</v>
      </c>
      <c r="H2307" s="16" t="s">
        <v>8036</v>
      </c>
      <c r="I2307" s="16"/>
      <c r="J2307" s="16"/>
    </row>
    <row r="2308" spans="1:10">
      <c r="A2308" s="16">
        <v>1122119</v>
      </c>
      <c r="B2308" s="16" t="s">
        <v>4809</v>
      </c>
      <c r="C2308" s="16" t="e">
        <v>#N/A</v>
      </c>
      <c r="D2308" s="15">
        <v>19.3</v>
      </c>
      <c r="E2308" s="16" t="e">
        <v>#N/A</v>
      </c>
      <c r="F2308" s="16" t="e">
        <v>#N/A</v>
      </c>
      <c r="G2308" s="16" t="e">
        <v>#N/A</v>
      </c>
      <c r="H2308" s="16" t="s">
        <v>8385</v>
      </c>
      <c r="I2308" s="16"/>
      <c r="J2308" s="16"/>
    </row>
    <row r="2309" spans="1:10">
      <c r="A2309" s="16">
        <v>1122134</v>
      </c>
      <c r="B2309" s="16" t="s">
        <v>3178</v>
      </c>
      <c r="C2309" s="16" t="e">
        <v>#N/A</v>
      </c>
      <c r="D2309" s="15">
        <v>4.37</v>
      </c>
      <c r="E2309" s="16" t="e">
        <v>#N/A</v>
      </c>
      <c r="F2309" s="16" t="e">
        <v>#N/A</v>
      </c>
      <c r="G2309" s="16" t="e">
        <v>#N/A</v>
      </c>
      <c r="H2309" s="16" t="s">
        <v>8035</v>
      </c>
      <c r="I2309" s="16"/>
      <c r="J2309" s="16"/>
    </row>
    <row r="2310" spans="1:10">
      <c r="A2310" s="16">
        <v>1122145</v>
      </c>
      <c r="B2310" s="16" t="s">
        <v>5293</v>
      </c>
      <c r="C2310" s="16">
        <v>6.06</v>
      </c>
      <c r="D2310" s="15">
        <v>6.15</v>
      </c>
      <c r="E2310" s="16">
        <v>6.18</v>
      </c>
      <c r="F2310" s="16">
        <v>6.06</v>
      </c>
      <c r="G2310" s="16">
        <v>13947</v>
      </c>
      <c r="H2310" s="16" t="s">
        <v>8035</v>
      </c>
      <c r="I2310" s="16"/>
      <c r="J2310" s="16"/>
    </row>
    <row r="2311" spans="1:10">
      <c r="A2311" s="16">
        <v>1122155</v>
      </c>
      <c r="B2311" s="16" t="s">
        <v>5905</v>
      </c>
      <c r="C2311" s="16">
        <v>25</v>
      </c>
      <c r="D2311" s="15">
        <v>24.95</v>
      </c>
      <c r="E2311" s="16">
        <v>25</v>
      </c>
      <c r="F2311" s="16">
        <v>24.75</v>
      </c>
      <c r="G2311" s="16">
        <v>1484</v>
      </c>
      <c r="H2311" s="16" t="s">
        <v>8385</v>
      </c>
      <c r="I2311" s="16"/>
      <c r="J2311" s="16"/>
    </row>
    <row r="2312" spans="1:10">
      <c r="A2312" s="16">
        <v>1122180</v>
      </c>
      <c r="B2312" s="16" t="s">
        <v>4528</v>
      </c>
      <c r="C2312" s="16" t="e">
        <v>#N/A</v>
      </c>
      <c r="D2312" s="15">
        <v>24.35</v>
      </c>
      <c r="E2312" s="16" t="e">
        <v>#N/A</v>
      </c>
      <c r="F2312" s="16" t="e">
        <v>#N/A</v>
      </c>
      <c r="G2312" s="16" t="e">
        <v>#N/A</v>
      </c>
      <c r="H2312" s="16" t="s">
        <v>8035</v>
      </c>
      <c r="I2312" s="16"/>
      <c r="J2312" s="16"/>
    </row>
    <row r="2313" spans="1:10">
      <c r="A2313" s="16">
        <v>1122190</v>
      </c>
      <c r="B2313" s="16" t="s">
        <v>5076</v>
      </c>
      <c r="C2313" s="16">
        <v>0.61599999999999999</v>
      </c>
      <c r="D2313" s="15">
        <v>0.65</v>
      </c>
      <c r="E2313" s="16">
        <v>0.67500000000000004</v>
      </c>
      <c r="F2313" s="16">
        <v>0.61599999999999999</v>
      </c>
      <c r="G2313" s="16">
        <v>428230</v>
      </c>
      <c r="H2313" s="16" t="s">
        <v>8035</v>
      </c>
      <c r="I2313" s="16"/>
      <c r="J2313" s="16"/>
    </row>
    <row r="2314" spans="1:10">
      <c r="A2314" s="16">
        <v>1122224</v>
      </c>
      <c r="B2314" s="16" t="s">
        <v>5493</v>
      </c>
      <c r="C2314" s="16">
        <v>7.16</v>
      </c>
      <c r="D2314" s="15">
        <v>7.05</v>
      </c>
      <c r="E2314" s="16">
        <v>7.21</v>
      </c>
      <c r="F2314" s="16">
        <v>6.09</v>
      </c>
      <c r="G2314" s="16">
        <v>10562</v>
      </c>
      <c r="H2314" s="16" t="s">
        <v>8036</v>
      </c>
      <c r="I2314" s="16"/>
      <c r="J2314" s="16"/>
    </row>
    <row r="2315" spans="1:10">
      <c r="A2315" s="16">
        <v>1122274</v>
      </c>
      <c r="B2315" s="16" t="s">
        <v>4708</v>
      </c>
      <c r="C2315" s="16">
        <v>127.75</v>
      </c>
      <c r="D2315" s="15">
        <v>130.30000000000001</v>
      </c>
      <c r="E2315" s="16">
        <v>130.30000000000001</v>
      </c>
      <c r="F2315" s="16">
        <v>127.75</v>
      </c>
      <c r="G2315" s="16">
        <v>3857</v>
      </c>
      <c r="H2315" s="16" t="s">
        <v>8385</v>
      </c>
      <c r="I2315" s="16"/>
      <c r="J2315" s="16"/>
    </row>
    <row r="2316" spans="1:10">
      <c r="A2316" s="16">
        <v>1122310</v>
      </c>
      <c r="B2316" s="16" t="s">
        <v>6203</v>
      </c>
      <c r="C2316" s="16">
        <v>21.5</v>
      </c>
      <c r="D2316" s="15">
        <v>21.45</v>
      </c>
      <c r="E2316" s="16">
        <v>21.7</v>
      </c>
      <c r="F2316" s="16">
        <v>21.125</v>
      </c>
      <c r="G2316" s="16">
        <v>69664</v>
      </c>
      <c r="H2316" s="16" t="s">
        <v>8385</v>
      </c>
      <c r="I2316" s="16"/>
      <c r="J2316" s="16"/>
    </row>
    <row r="2317" spans="1:10">
      <c r="A2317" s="16">
        <v>1122395</v>
      </c>
      <c r="B2317" s="16" t="s">
        <v>6411</v>
      </c>
      <c r="C2317" s="16" t="e">
        <v>#N/A</v>
      </c>
      <c r="D2317" s="15">
        <v>6.93</v>
      </c>
      <c r="E2317" s="16" t="e">
        <v>#N/A</v>
      </c>
      <c r="F2317" s="16" t="e">
        <v>#N/A</v>
      </c>
      <c r="G2317" s="16" t="e">
        <v>#N/A</v>
      </c>
      <c r="H2317" s="16" t="s">
        <v>8036</v>
      </c>
      <c r="I2317" s="16"/>
      <c r="J2317" s="16"/>
    </row>
    <row r="2318" spans="1:10">
      <c r="A2318" s="16">
        <v>1122405</v>
      </c>
      <c r="B2318" s="16" t="s">
        <v>5393</v>
      </c>
      <c r="C2318" s="16">
        <v>31.9</v>
      </c>
      <c r="D2318" s="15">
        <v>32</v>
      </c>
      <c r="E2318" s="16">
        <v>32.15</v>
      </c>
      <c r="F2318" s="16">
        <v>31.85</v>
      </c>
      <c r="G2318" s="16">
        <v>15898</v>
      </c>
      <c r="H2318" s="16" t="s">
        <v>8036</v>
      </c>
      <c r="I2318" s="16"/>
      <c r="J2318" s="16"/>
    </row>
    <row r="2319" spans="1:10">
      <c r="A2319" s="16">
        <v>1122418</v>
      </c>
      <c r="B2319" s="16" t="s">
        <v>5503</v>
      </c>
      <c r="C2319" s="16" t="e">
        <v>#N/A</v>
      </c>
      <c r="D2319" s="15">
        <v>1.63</v>
      </c>
      <c r="E2319" s="16" t="e">
        <v>#N/A</v>
      </c>
      <c r="F2319" s="16" t="e">
        <v>#N/A</v>
      </c>
      <c r="G2319" s="16" t="e">
        <v>#N/A</v>
      </c>
      <c r="H2319" s="16" t="s">
        <v>8035</v>
      </c>
      <c r="I2319" s="16"/>
      <c r="J2319" s="16"/>
    </row>
    <row r="2320" spans="1:10">
      <c r="A2320" s="16">
        <v>1122468</v>
      </c>
      <c r="B2320" s="16" t="s">
        <v>3179</v>
      </c>
      <c r="C2320" s="16" t="e">
        <v>#N/A</v>
      </c>
      <c r="D2320" s="15">
        <v>10.09</v>
      </c>
      <c r="E2320" s="16" t="e">
        <v>#N/A</v>
      </c>
      <c r="F2320" s="16" t="e">
        <v>#N/A</v>
      </c>
      <c r="G2320" s="16" t="e">
        <v>#N/A</v>
      </c>
      <c r="H2320" s="16" t="s">
        <v>8036</v>
      </c>
      <c r="I2320" s="16"/>
      <c r="J2320" s="16"/>
    </row>
    <row r="2321" spans="1:10">
      <c r="A2321" s="16">
        <v>1122506</v>
      </c>
      <c r="B2321" s="16" t="s">
        <v>5015</v>
      </c>
      <c r="C2321" s="16" t="e">
        <v>#N/A</v>
      </c>
      <c r="D2321" s="15">
        <v>17.579999999999998</v>
      </c>
      <c r="E2321" s="16" t="e">
        <v>#N/A</v>
      </c>
      <c r="F2321" s="16" t="e">
        <v>#N/A</v>
      </c>
      <c r="G2321" s="16" t="e">
        <v>#N/A</v>
      </c>
      <c r="H2321" s="16" t="s">
        <v>8035</v>
      </c>
      <c r="I2321" s="16"/>
      <c r="J2321" s="16"/>
    </row>
    <row r="2322" spans="1:10">
      <c r="A2322" s="16">
        <v>1128417</v>
      </c>
      <c r="B2322" s="16" t="s">
        <v>4691</v>
      </c>
      <c r="C2322" s="16" t="e">
        <v>#N/A</v>
      </c>
      <c r="D2322" s="15">
        <v>7.9</v>
      </c>
      <c r="E2322" s="16" t="e">
        <v>#N/A</v>
      </c>
      <c r="F2322" s="16" t="e">
        <v>#N/A</v>
      </c>
      <c r="G2322" s="16" t="e">
        <v>#N/A</v>
      </c>
      <c r="H2322" s="16" t="s">
        <v>8036</v>
      </c>
      <c r="I2322" s="16"/>
      <c r="J2322" s="16"/>
    </row>
    <row r="2323" spans="1:10">
      <c r="A2323" s="16">
        <v>1128481</v>
      </c>
      <c r="B2323" s="16" t="s">
        <v>4713</v>
      </c>
      <c r="C2323" s="16">
        <v>6.67</v>
      </c>
      <c r="D2323" s="15">
        <v>6.6</v>
      </c>
      <c r="E2323" s="16">
        <v>6.79</v>
      </c>
      <c r="F2323" s="16">
        <v>6.49</v>
      </c>
      <c r="G2323" s="16">
        <v>24838</v>
      </c>
      <c r="H2323" s="16" t="s">
        <v>8386</v>
      </c>
      <c r="I2323" s="16"/>
      <c r="J2323" s="16"/>
    </row>
    <row r="2324" spans="1:10">
      <c r="A2324" s="16">
        <v>1128496</v>
      </c>
      <c r="B2324" s="16" t="s">
        <v>6511</v>
      </c>
      <c r="C2324" s="16">
        <v>0.28999999999999998</v>
      </c>
      <c r="D2324" s="15">
        <v>0.34670000000000001</v>
      </c>
      <c r="E2324" s="16">
        <v>0.35</v>
      </c>
      <c r="F2324" s="16">
        <v>0.28489999999999999</v>
      </c>
      <c r="G2324" s="16">
        <v>129928</v>
      </c>
      <c r="H2324" s="16" t="s">
        <v>8035</v>
      </c>
      <c r="I2324" s="16"/>
      <c r="J2324" s="16"/>
    </row>
    <row r="2325" spans="1:10">
      <c r="A2325" s="16">
        <v>1128516</v>
      </c>
      <c r="B2325" s="16" t="s">
        <v>5341</v>
      </c>
      <c r="C2325" s="16">
        <v>20.55</v>
      </c>
      <c r="D2325" s="15">
        <v>20.2</v>
      </c>
      <c r="E2325" s="16">
        <v>20.55</v>
      </c>
      <c r="F2325" s="16">
        <v>20.2</v>
      </c>
      <c r="G2325" s="16">
        <v>75546</v>
      </c>
      <c r="H2325" s="16" t="s">
        <v>8036</v>
      </c>
      <c r="I2325" s="16"/>
      <c r="J2325" s="16"/>
    </row>
    <row r="2326" spans="1:10">
      <c r="A2326" s="16">
        <v>1128569</v>
      </c>
      <c r="B2326" s="16" t="s">
        <v>5151</v>
      </c>
      <c r="C2326" s="16" t="e">
        <v>#N/A</v>
      </c>
      <c r="D2326" s="15">
        <v>9.67</v>
      </c>
      <c r="E2326" s="16" t="e">
        <v>#N/A</v>
      </c>
      <c r="F2326" s="16" t="e">
        <v>#N/A</v>
      </c>
      <c r="G2326" s="16" t="e">
        <v>#N/A</v>
      </c>
      <c r="H2326" s="16" t="s">
        <v>8035</v>
      </c>
      <c r="I2326" s="16"/>
      <c r="J2326" s="16"/>
    </row>
    <row r="2327" spans="1:10">
      <c r="A2327" s="16">
        <v>1128591</v>
      </c>
      <c r="B2327" s="16" t="s">
        <v>5781</v>
      </c>
      <c r="C2327" s="16">
        <v>8.25</v>
      </c>
      <c r="D2327" s="15">
        <v>8.4600000000000009</v>
      </c>
      <c r="E2327" s="16">
        <v>8.5399999999999991</v>
      </c>
      <c r="F2327" s="16">
        <v>8.25</v>
      </c>
      <c r="G2327" s="16">
        <v>59944</v>
      </c>
      <c r="H2327" s="16" t="s">
        <v>8385</v>
      </c>
      <c r="I2327" s="16"/>
      <c r="J2327" s="16"/>
    </row>
    <row r="2328" spans="1:10">
      <c r="A2328" s="16">
        <v>1128621</v>
      </c>
      <c r="B2328" s="16" t="s">
        <v>5043</v>
      </c>
      <c r="C2328" s="16">
        <v>1.95</v>
      </c>
      <c r="D2328" s="15">
        <v>1.85</v>
      </c>
      <c r="E2328" s="16">
        <v>1.95</v>
      </c>
      <c r="F2328" s="16">
        <v>1.8</v>
      </c>
      <c r="G2328" s="16">
        <v>5932</v>
      </c>
      <c r="H2328" s="16" t="s">
        <v>8035</v>
      </c>
      <c r="I2328" s="16"/>
      <c r="J2328" s="16"/>
    </row>
    <row r="2329" spans="1:10">
      <c r="A2329" s="16">
        <v>1128640</v>
      </c>
      <c r="B2329" s="16" t="s">
        <v>5380</v>
      </c>
      <c r="C2329" s="16" t="e">
        <v>#N/A</v>
      </c>
      <c r="D2329" s="15">
        <v>28.8</v>
      </c>
      <c r="E2329" s="16" t="e">
        <v>#N/A</v>
      </c>
      <c r="F2329" s="16" t="e">
        <v>#N/A</v>
      </c>
      <c r="G2329" s="16" t="e">
        <v>#N/A</v>
      </c>
      <c r="H2329" s="16" t="s">
        <v>8035</v>
      </c>
      <c r="I2329" s="16"/>
      <c r="J2329" s="16"/>
    </row>
    <row r="2330" spans="1:10">
      <c r="A2330" s="16">
        <v>1128646</v>
      </c>
      <c r="B2330" s="16" t="s">
        <v>4699</v>
      </c>
      <c r="C2330" s="16">
        <v>3.1</v>
      </c>
      <c r="D2330" s="15">
        <v>3.18</v>
      </c>
      <c r="E2330" s="16">
        <v>3.1850000000000001</v>
      </c>
      <c r="F2330" s="16">
        <v>3.09</v>
      </c>
      <c r="G2330" s="16">
        <v>204863</v>
      </c>
      <c r="H2330" s="16" t="s">
        <v>8035</v>
      </c>
      <c r="I2330" s="16"/>
      <c r="J2330" s="16"/>
    </row>
    <row r="2331" spans="1:10">
      <c r="A2331" s="16">
        <v>1128664</v>
      </c>
      <c r="B2331" s="16" t="s">
        <v>5303</v>
      </c>
      <c r="C2331" s="16" t="e">
        <v>#N/A</v>
      </c>
      <c r="D2331" s="15">
        <v>31.35</v>
      </c>
      <c r="E2331" s="16" t="e">
        <v>#N/A</v>
      </c>
      <c r="F2331" s="16" t="e">
        <v>#N/A</v>
      </c>
      <c r="G2331" s="16" t="e">
        <v>#N/A</v>
      </c>
      <c r="H2331" s="16" t="s">
        <v>8036</v>
      </c>
      <c r="I2331" s="16"/>
      <c r="J2331" s="16"/>
    </row>
    <row r="2332" spans="1:10">
      <c r="A2332" s="16">
        <v>1128679</v>
      </c>
      <c r="B2332" s="16" t="s">
        <v>5540</v>
      </c>
      <c r="C2332" s="16" t="e">
        <v>#N/A</v>
      </c>
      <c r="D2332" s="15">
        <v>43.05</v>
      </c>
      <c r="E2332" s="16" t="e">
        <v>#N/A</v>
      </c>
      <c r="F2332" s="16" t="e">
        <v>#N/A</v>
      </c>
      <c r="G2332" s="16" t="e">
        <v>#N/A</v>
      </c>
      <c r="H2332" s="16" t="s">
        <v>8035</v>
      </c>
      <c r="I2332" s="16"/>
      <c r="J2332" s="16"/>
    </row>
    <row r="2333" spans="1:10">
      <c r="A2333" s="16">
        <v>1128690</v>
      </c>
      <c r="B2333" s="16" t="s">
        <v>5470</v>
      </c>
      <c r="C2333" s="16" t="e">
        <v>#N/A</v>
      </c>
      <c r="D2333" s="15">
        <v>38.549999999999997</v>
      </c>
      <c r="E2333" s="16" t="e">
        <v>#N/A</v>
      </c>
      <c r="F2333" s="16" t="e">
        <v>#N/A</v>
      </c>
      <c r="G2333" s="16" t="e">
        <v>#N/A</v>
      </c>
      <c r="H2333" s="16" t="s">
        <v>8385</v>
      </c>
      <c r="I2333" s="16"/>
      <c r="J2333" s="16"/>
    </row>
    <row r="2334" spans="1:10">
      <c r="A2334" s="16">
        <v>1128699</v>
      </c>
      <c r="B2334" s="16" t="s">
        <v>4515</v>
      </c>
      <c r="C2334" s="16">
        <v>20.72</v>
      </c>
      <c r="D2334" s="15">
        <v>20.55</v>
      </c>
      <c r="E2334" s="16">
        <v>20.74</v>
      </c>
      <c r="F2334" s="16">
        <v>20.399999999999999</v>
      </c>
      <c r="G2334" s="16">
        <v>5392</v>
      </c>
      <c r="H2334" s="16" t="s">
        <v>8385</v>
      </c>
      <c r="I2334" s="16"/>
      <c r="J2334" s="16"/>
    </row>
    <row r="2335" spans="1:10">
      <c r="A2335" s="16">
        <v>1128833</v>
      </c>
      <c r="B2335" s="16" t="s">
        <v>3183</v>
      </c>
      <c r="C2335" s="16">
        <v>69.05</v>
      </c>
      <c r="D2335" s="15">
        <v>67</v>
      </c>
      <c r="E2335" s="16">
        <v>69.5</v>
      </c>
      <c r="F2335" s="16">
        <v>66.5</v>
      </c>
      <c r="G2335" s="16">
        <v>248396</v>
      </c>
      <c r="H2335" s="16" t="s">
        <v>8386</v>
      </c>
      <c r="I2335" s="16"/>
      <c r="J2335" s="16"/>
    </row>
    <row r="2336" spans="1:10">
      <c r="A2336" s="16">
        <v>1128870</v>
      </c>
      <c r="B2336" s="16" t="s">
        <v>3185</v>
      </c>
      <c r="C2336" s="16">
        <v>8.64</v>
      </c>
      <c r="D2336" s="15">
        <v>8.66</v>
      </c>
      <c r="E2336" s="16">
        <v>8.83</v>
      </c>
      <c r="F2336" s="16">
        <v>8.4499999999999993</v>
      </c>
      <c r="G2336" s="16">
        <v>462927</v>
      </c>
      <c r="H2336" s="16" t="s">
        <v>8036</v>
      </c>
      <c r="I2336" s="16"/>
      <c r="J2336" s="16"/>
    </row>
    <row r="2337" spans="1:10">
      <c r="A2337" s="16">
        <v>1136054</v>
      </c>
      <c r="B2337" s="16" t="s">
        <v>3192</v>
      </c>
      <c r="C2337" s="16">
        <v>34.950000000000003</v>
      </c>
      <c r="D2337" s="15">
        <v>35.72</v>
      </c>
      <c r="E2337" s="16">
        <v>35.81</v>
      </c>
      <c r="F2337" s="16">
        <v>34.43</v>
      </c>
      <c r="G2337" s="16">
        <v>227698</v>
      </c>
      <c r="H2337" s="16" t="s">
        <v>8036</v>
      </c>
      <c r="I2337" s="16"/>
      <c r="J2337" s="16"/>
    </row>
    <row r="2338" spans="1:10">
      <c r="A2338" s="16">
        <v>1136066</v>
      </c>
      <c r="B2338" s="16" t="s">
        <v>3194</v>
      </c>
      <c r="C2338" s="16">
        <v>11.75</v>
      </c>
      <c r="D2338" s="15">
        <v>11.68</v>
      </c>
      <c r="E2338" s="16">
        <v>11.83</v>
      </c>
      <c r="F2338" s="16">
        <v>11.58</v>
      </c>
      <c r="G2338" s="16">
        <v>1251859</v>
      </c>
      <c r="H2338" s="16" t="s">
        <v>8036</v>
      </c>
      <c r="I2338" s="16"/>
      <c r="J2338" s="16"/>
    </row>
    <row r="2339" spans="1:10">
      <c r="A2339" s="16">
        <v>1155839</v>
      </c>
      <c r="B2339" s="16" t="s">
        <v>3196</v>
      </c>
      <c r="C2339" s="16">
        <v>27.8</v>
      </c>
      <c r="D2339" s="15">
        <v>28.16</v>
      </c>
      <c r="E2339" s="16">
        <v>28.21</v>
      </c>
      <c r="F2339" s="16">
        <v>27.68</v>
      </c>
      <c r="G2339" s="16">
        <v>1294145</v>
      </c>
      <c r="H2339" s="16" t="s">
        <v>8035</v>
      </c>
      <c r="I2339" s="16"/>
      <c r="J2339" s="16"/>
    </row>
    <row r="2340" spans="1:10">
      <c r="A2340" s="16">
        <v>1155844</v>
      </c>
      <c r="B2340" s="16" t="s">
        <v>4372</v>
      </c>
      <c r="C2340" s="16">
        <v>1.31</v>
      </c>
      <c r="D2340" s="15">
        <v>1.29</v>
      </c>
      <c r="E2340" s="16">
        <v>1.32</v>
      </c>
      <c r="F2340" s="16">
        <v>1.2649999999999999</v>
      </c>
      <c r="G2340" s="16">
        <v>994485</v>
      </c>
      <c r="H2340" s="16" t="s">
        <v>8035</v>
      </c>
      <c r="I2340" s="16"/>
      <c r="J2340" s="16"/>
    </row>
    <row r="2341" spans="1:10">
      <c r="A2341" s="16">
        <v>1155863</v>
      </c>
      <c r="B2341" s="16" t="s">
        <v>4384</v>
      </c>
      <c r="C2341" s="16">
        <v>10</v>
      </c>
      <c r="D2341" s="15">
        <v>10.11</v>
      </c>
      <c r="E2341" s="16">
        <v>10.19</v>
      </c>
      <c r="F2341" s="16">
        <v>9.98</v>
      </c>
      <c r="G2341" s="16">
        <v>157958</v>
      </c>
      <c r="H2341" s="16" t="s">
        <v>8035</v>
      </c>
      <c r="I2341" s="16"/>
      <c r="J2341" s="16"/>
    </row>
    <row r="2342" spans="1:10">
      <c r="A2342" s="16">
        <v>1155868</v>
      </c>
      <c r="B2342" s="16" t="s">
        <v>4327</v>
      </c>
      <c r="C2342" s="16">
        <v>23.11</v>
      </c>
      <c r="D2342" s="15">
        <v>23.23</v>
      </c>
      <c r="E2342" s="16">
        <v>23.27</v>
      </c>
      <c r="F2342" s="16">
        <v>23.09</v>
      </c>
      <c r="G2342" s="16">
        <v>158857</v>
      </c>
      <c r="H2342" s="16" t="s">
        <v>8035</v>
      </c>
      <c r="I2342" s="16"/>
      <c r="J2342" s="16"/>
    </row>
    <row r="2343" spans="1:10">
      <c r="A2343" s="16">
        <v>1155875</v>
      </c>
      <c r="B2343" s="16" t="s">
        <v>4390</v>
      </c>
      <c r="C2343" s="16">
        <v>15.55</v>
      </c>
      <c r="D2343" s="15">
        <v>15.54</v>
      </c>
      <c r="E2343" s="16">
        <v>15.58</v>
      </c>
      <c r="F2343" s="16">
        <v>15.37</v>
      </c>
      <c r="G2343" s="16">
        <v>211825</v>
      </c>
      <c r="H2343" s="16" t="s">
        <v>8035</v>
      </c>
      <c r="I2343" s="16"/>
      <c r="J2343" s="16"/>
    </row>
    <row r="2344" spans="1:10">
      <c r="A2344" s="16">
        <v>1155880</v>
      </c>
      <c r="B2344" s="16" t="s">
        <v>3197</v>
      </c>
      <c r="C2344" s="16" t="e">
        <v>#N/A</v>
      </c>
      <c r="D2344" s="15">
        <v>18.13</v>
      </c>
      <c r="E2344" s="16" t="e">
        <v>#N/A</v>
      </c>
      <c r="F2344" s="16" t="e">
        <v>#N/A</v>
      </c>
      <c r="G2344" s="16" t="e">
        <v>#N/A</v>
      </c>
      <c r="H2344" s="16" t="s">
        <v>8035</v>
      </c>
      <c r="I2344" s="16"/>
      <c r="J2344" s="16"/>
    </row>
    <row r="2345" spans="1:10">
      <c r="A2345" s="16">
        <v>1155896</v>
      </c>
      <c r="B2345" s="16" t="s">
        <v>4338</v>
      </c>
      <c r="C2345" s="16">
        <v>13.56</v>
      </c>
      <c r="D2345" s="15">
        <v>13.47</v>
      </c>
      <c r="E2345" s="16">
        <v>13.57</v>
      </c>
      <c r="F2345" s="16">
        <v>13.39</v>
      </c>
      <c r="G2345" s="16">
        <v>83817</v>
      </c>
      <c r="H2345" s="16" t="s">
        <v>8035</v>
      </c>
      <c r="I2345" s="16"/>
      <c r="J2345" s="16"/>
    </row>
    <row r="2346" spans="1:10">
      <c r="A2346" s="16">
        <v>1166115</v>
      </c>
      <c r="B2346" s="16" t="s">
        <v>5526</v>
      </c>
      <c r="C2346" s="16">
        <v>17.3</v>
      </c>
      <c r="D2346" s="15">
        <v>16.95</v>
      </c>
      <c r="E2346" s="16">
        <v>17.3</v>
      </c>
      <c r="F2346" s="16">
        <v>16.95</v>
      </c>
      <c r="G2346" s="16">
        <v>4397</v>
      </c>
      <c r="H2346" s="16" t="s">
        <v>8036</v>
      </c>
      <c r="I2346" s="16"/>
      <c r="J2346" s="16"/>
    </row>
    <row r="2347" spans="1:10">
      <c r="A2347" s="16">
        <v>1225075</v>
      </c>
      <c r="B2347" s="16" t="s">
        <v>3202</v>
      </c>
      <c r="C2347" s="16">
        <v>18.98</v>
      </c>
      <c r="D2347" s="15">
        <v>18.899999999999999</v>
      </c>
      <c r="E2347" s="16">
        <v>19.02</v>
      </c>
      <c r="F2347" s="16">
        <v>18.71</v>
      </c>
      <c r="G2347" s="16">
        <v>614000</v>
      </c>
      <c r="H2347" s="16" t="s">
        <v>8036</v>
      </c>
      <c r="I2347" s="16"/>
      <c r="J2347" s="16"/>
    </row>
    <row r="2348" spans="1:10">
      <c r="A2348" s="16">
        <v>1244330</v>
      </c>
      <c r="B2348" s="16" t="s">
        <v>5457</v>
      </c>
      <c r="C2348" s="16">
        <v>2.5499999999999998</v>
      </c>
      <c r="D2348" s="15">
        <v>2.4500000000000002</v>
      </c>
      <c r="E2348" s="16">
        <v>2.5499999999999998</v>
      </c>
      <c r="F2348" s="16">
        <v>2.4500000000000002</v>
      </c>
      <c r="G2348" s="16">
        <v>36750</v>
      </c>
      <c r="H2348" s="16" t="s">
        <v>8036</v>
      </c>
      <c r="I2348" s="16"/>
      <c r="J2348" s="16"/>
    </row>
    <row r="2349" spans="1:10">
      <c r="A2349" s="16">
        <v>1288346</v>
      </c>
      <c r="B2349" s="16" t="s">
        <v>3205</v>
      </c>
      <c r="C2349" s="16">
        <v>49.54</v>
      </c>
      <c r="D2349" s="15">
        <v>49.42</v>
      </c>
      <c r="E2349" s="16">
        <v>49.59</v>
      </c>
      <c r="F2349" s="16">
        <v>48.85</v>
      </c>
      <c r="G2349" s="16">
        <v>193157</v>
      </c>
      <c r="H2349" s="16" t="s">
        <v>8036</v>
      </c>
      <c r="I2349" s="16"/>
      <c r="J2349" s="16"/>
    </row>
    <row r="2350" spans="1:10">
      <c r="A2350" s="16">
        <v>1307950</v>
      </c>
      <c r="B2350" s="16" t="s">
        <v>3206</v>
      </c>
      <c r="C2350" s="16">
        <v>315</v>
      </c>
      <c r="D2350" s="15">
        <v>322.83</v>
      </c>
      <c r="E2350" s="16">
        <v>327.25</v>
      </c>
      <c r="F2350" s="16">
        <v>314.81</v>
      </c>
      <c r="G2350" s="16">
        <v>2072573</v>
      </c>
      <c r="H2350" s="16" t="s">
        <v>8035</v>
      </c>
      <c r="I2350" s="16"/>
      <c r="J2350" s="16"/>
    </row>
    <row r="2351" spans="1:10">
      <c r="A2351" s="16">
        <v>1333676</v>
      </c>
      <c r="B2351" s="16" t="s">
        <v>3208</v>
      </c>
      <c r="C2351" s="16">
        <v>34.299999999999997</v>
      </c>
      <c r="D2351" s="15">
        <v>34.46</v>
      </c>
      <c r="E2351" s="16">
        <v>34.51</v>
      </c>
      <c r="F2351" s="16">
        <v>34.130000000000003</v>
      </c>
      <c r="G2351" s="16">
        <v>43304</v>
      </c>
      <c r="H2351" s="16" t="s">
        <v>8036</v>
      </c>
      <c r="I2351" s="16"/>
      <c r="J2351" s="16"/>
    </row>
    <row r="2352" spans="1:10">
      <c r="A2352" s="16">
        <v>1338943</v>
      </c>
      <c r="B2352" s="16" t="s">
        <v>5474</v>
      </c>
      <c r="C2352" s="16">
        <v>37.200000000000003</v>
      </c>
      <c r="D2352" s="15">
        <v>37.4</v>
      </c>
      <c r="E2352" s="16">
        <v>37.549999999999997</v>
      </c>
      <c r="F2352" s="16">
        <v>37.049999999999997</v>
      </c>
      <c r="G2352" s="16">
        <v>69781</v>
      </c>
      <c r="H2352" s="16" t="s">
        <v>8386</v>
      </c>
      <c r="I2352" s="16"/>
      <c r="J2352" s="16"/>
    </row>
    <row r="2353" spans="1:10">
      <c r="A2353" s="16">
        <v>1413900</v>
      </c>
      <c r="B2353" s="16" t="s">
        <v>4503</v>
      </c>
      <c r="C2353" s="16" t="e">
        <v>#N/A</v>
      </c>
      <c r="D2353" s="15">
        <v>30.55</v>
      </c>
      <c r="E2353" s="16" t="e">
        <v>#N/A</v>
      </c>
      <c r="F2353" s="16" t="e">
        <v>#N/A</v>
      </c>
      <c r="G2353" s="16" t="e">
        <v>#N/A</v>
      </c>
      <c r="H2353" s="16" t="s">
        <v>8035</v>
      </c>
      <c r="I2353" s="16"/>
      <c r="J2353" s="16"/>
    </row>
    <row r="2354" spans="1:10">
      <c r="A2354" s="16">
        <v>1417670</v>
      </c>
      <c r="B2354" s="16" t="s">
        <v>3265</v>
      </c>
      <c r="C2354" s="16" t="e">
        <v>#N/A</v>
      </c>
      <c r="D2354" s="15">
        <v>13.22</v>
      </c>
      <c r="E2354" s="16" t="e">
        <v>#N/A</v>
      </c>
      <c r="F2354" s="16" t="e">
        <v>#N/A</v>
      </c>
      <c r="G2354" s="16" t="e">
        <v>#N/A</v>
      </c>
      <c r="H2354" s="16" t="s">
        <v>8035</v>
      </c>
      <c r="I2354" s="16"/>
      <c r="J2354" s="16"/>
    </row>
    <row r="2355" spans="1:10">
      <c r="A2355" s="16">
        <v>1422385</v>
      </c>
      <c r="B2355" s="16" t="s">
        <v>3266</v>
      </c>
      <c r="C2355" s="16">
        <v>34.380000000000003</v>
      </c>
      <c r="D2355" s="15">
        <v>34.68</v>
      </c>
      <c r="E2355" s="16">
        <v>35.03</v>
      </c>
      <c r="F2355" s="16">
        <v>34.21</v>
      </c>
      <c r="G2355" s="16">
        <v>203385</v>
      </c>
      <c r="H2355" s="16" t="s">
        <v>8036</v>
      </c>
      <c r="I2355" s="16"/>
      <c r="J2355" s="16"/>
    </row>
    <row r="2356" spans="1:10">
      <c r="A2356" s="16">
        <v>1422412</v>
      </c>
      <c r="B2356" s="16" t="s">
        <v>5406</v>
      </c>
      <c r="C2356" s="16">
        <v>6.45</v>
      </c>
      <c r="D2356" s="15">
        <v>6.4</v>
      </c>
      <c r="E2356" s="16">
        <v>6.5</v>
      </c>
      <c r="F2356" s="16">
        <v>6.4</v>
      </c>
      <c r="G2356" s="16">
        <v>10279</v>
      </c>
      <c r="H2356" s="16" t="s">
        <v>8036</v>
      </c>
      <c r="I2356" s="16"/>
      <c r="J2356" s="16"/>
    </row>
    <row r="2357" spans="1:10">
      <c r="A2357" s="16">
        <v>1422445</v>
      </c>
      <c r="B2357" s="16" t="s">
        <v>5513</v>
      </c>
      <c r="C2357" s="16">
        <v>36.65</v>
      </c>
      <c r="D2357" s="15">
        <v>35.200000000000003</v>
      </c>
      <c r="E2357" s="16">
        <v>36.65</v>
      </c>
      <c r="F2357" s="16">
        <v>33.9</v>
      </c>
      <c r="G2357" s="16">
        <v>469296</v>
      </c>
      <c r="H2357" s="16" t="s">
        <v>8035</v>
      </c>
      <c r="I2357" s="16"/>
      <c r="J2357" s="16"/>
    </row>
    <row r="2358" spans="1:10">
      <c r="A2358" s="16">
        <v>1422458</v>
      </c>
      <c r="B2358" s="16" t="s">
        <v>3267</v>
      </c>
      <c r="C2358" s="16" t="e">
        <v>#N/A</v>
      </c>
      <c r="D2358" s="15">
        <v>11.91</v>
      </c>
      <c r="E2358" s="16" t="e">
        <v>#N/A</v>
      </c>
      <c r="F2358" s="16" t="e">
        <v>#N/A</v>
      </c>
      <c r="G2358" s="16" t="e">
        <v>#N/A</v>
      </c>
      <c r="H2358" s="16" t="s">
        <v>8036</v>
      </c>
      <c r="I2358" s="16"/>
      <c r="J2358" s="16"/>
    </row>
    <row r="2359" spans="1:10">
      <c r="A2359" s="16">
        <v>1422530</v>
      </c>
      <c r="B2359" s="16" t="s">
        <v>5441</v>
      </c>
      <c r="C2359" s="16" t="e">
        <v>#N/A</v>
      </c>
      <c r="D2359" s="15">
        <v>35.4</v>
      </c>
      <c r="E2359" s="16" t="e">
        <v>#N/A</v>
      </c>
      <c r="F2359" s="16" t="e">
        <v>#N/A</v>
      </c>
      <c r="G2359" s="16" t="e">
        <v>#N/A</v>
      </c>
      <c r="H2359" s="16" t="s">
        <v>8036</v>
      </c>
      <c r="I2359" s="16"/>
      <c r="J2359" s="16"/>
    </row>
    <row r="2360" spans="1:10">
      <c r="A2360" s="16">
        <v>1423511</v>
      </c>
      <c r="B2360" s="16" t="s">
        <v>4614</v>
      </c>
      <c r="C2360" s="16" t="e">
        <v>#N/A</v>
      </c>
      <c r="D2360" s="15">
        <v>5.35</v>
      </c>
      <c r="E2360" s="16" t="e">
        <v>#N/A</v>
      </c>
      <c r="F2360" s="16" t="e">
        <v>#N/A</v>
      </c>
      <c r="G2360" s="16" t="e">
        <v>#N/A</v>
      </c>
      <c r="H2360" s="16" t="s">
        <v>8035</v>
      </c>
      <c r="I2360" s="16"/>
      <c r="J2360" s="16"/>
    </row>
    <row r="2361" spans="1:10">
      <c r="A2361" s="16">
        <v>1423525</v>
      </c>
      <c r="B2361" s="16" t="s">
        <v>5501</v>
      </c>
      <c r="C2361" s="16">
        <v>3.61</v>
      </c>
      <c r="D2361" s="15">
        <v>3.7</v>
      </c>
      <c r="E2361" s="16">
        <v>3.7</v>
      </c>
      <c r="F2361" s="16">
        <v>3.58</v>
      </c>
      <c r="G2361" s="16">
        <v>170799</v>
      </c>
      <c r="H2361" s="16" t="s">
        <v>8035</v>
      </c>
      <c r="I2361" s="16"/>
      <c r="J2361" s="16"/>
    </row>
    <row r="2362" spans="1:10">
      <c r="A2362" s="16">
        <v>1423545</v>
      </c>
      <c r="B2362" s="16" t="s">
        <v>4890</v>
      </c>
      <c r="C2362" s="16">
        <v>33.83</v>
      </c>
      <c r="D2362" s="15">
        <v>33.81</v>
      </c>
      <c r="E2362" s="16">
        <v>34.06</v>
      </c>
      <c r="F2362" s="16">
        <v>33.590000000000003</v>
      </c>
      <c r="G2362" s="16">
        <v>10317</v>
      </c>
      <c r="H2362" s="16" t="s">
        <v>8386</v>
      </c>
      <c r="I2362" s="16"/>
      <c r="J2362" s="16"/>
    </row>
    <row r="2363" spans="1:10">
      <c r="A2363" s="16">
        <v>1423610</v>
      </c>
      <c r="B2363" s="16" t="s">
        <v>6415</v>
      </c>
      <c r="C2363" s="16">
        <v>7.95</v>
      </c>
      <c r="D2363" s="15">
        <v>8.16</v>
      </c>
      <c r="E2363" s="16">
        <v>8.17</v>
      </c>
      <c r="F2363" s="16">
        <v>7.95</v>
      </c>
      <c r="G2363" s="16">
        <v>74616</v>
      </c>
      <c r="H2363" s="16" t="s">
        <v>8035</v>
      </c>
      <c r="I2363" s="16"/>
      <c r="J2363" s="16"/>
    </row>
    <row r="2364" spans="1:10">
      <c r="A2364" s="16">
        <v>1423699</v>
      </c>
      <c r="B2364" s="16" t="s">
        <v>4797</v>
      </c>
      <c r="C2364" s="16" t="e">
        <v>#N/A</v>
      </c>
      <c r="D2364" s="15">
        <v>14.45</v>
      </c>
      <c r="E2364" s="16" t="e">
        <v>#N/A</v>
      </c>
      <c r="F2364" s="16" t="e">
        <v>#N/A</v>
      </c>
      <c r="G2364" s="16" t="e">
        <v>#N/A</v>
      </c>
      <c r="H2364" s="16" t="s">
        <v>8385</v>
      </c>
      <c r="I2364" s="16"/>
      <c r="J2364" s="16"/>
    </row>
    <row r="2365" spans="1:10">
      <c r="A2365" s="16">
        <v>1423727</v>
      </c>
      <c r="B2365" s="16" t="s">
        <v>5148</v>
      </c>
      <c r="C2365" s="16">
        <v>8.65</v>
      </c>
      <c r="D2365" s="15">
        <v>8.7100000000000009</v>
      </c>
      <c r="E2365" s="16">
        <v>8.7899999999999991</v>
      </c>
      <c r="F2365" s="16">
        <v>8.6199999999999992</v>
      </c>
      <c r="G2365" s="16">
        <v>38045</v>
      </c>
      <c r="H2365" s="16" t="s">
        <v>8036</v>
      </c>
      <c r="I2365" s="16"/>
      <c r="J2365" s="16"/>
    </row>
    <row r="2366" spans="1:10">
      <c r="A2366" s="16">
        <v>1423777</v>
      </c>
      <c r="B2366" s="16" t="s">
        <v>6355</v>
      </c>
      <c r="C2366" s="16">
        <v>1.54</v>
      </c>
      <c r="D2366" s="15">
        <v>1.58</v>
      </c>
      <c r="E2366" s="16">
        <v>1.61</v>
      </c>
      <c r="F2366" s="16">
        <v>1.53</v>
      </c>
      <c r="G2366" s="16">
        <v>60417</v>
      </c>
      <c r="H2366" s="16" t="s">
        <v>8035</v>
      </c>
      <c r="I2366" s="16"/>
      <c r="J2366" s="16"/>
    </row>
    <row r="2367" spans="1:10">
      <c r="A2367" s="16">
        <v>1423912</v>
      </c>
      <c r="B2367" s="16" t="s">
        <v>4616</v>
      </c>
      <c r="C2367" s="16">
        <v>208.67</v>
      </c>
      <c r="D2367" s="15">
        <v>208.49</v>
      </c>
      <c r="E2367" s="16">
        <v>208.67</v>
      </c>
      <c r="F2367" s="16">
        <v>205.31</v>
      </c>
      <c r="G2367" s="16">
        <v>1014</v>
      </c>
      <c r="H2367" s="16" t="s">
        <v>8385</v>
      </c>
      <c r="I2367" s="16"/>
      <c r="J2367" s="16"/>
    </row>
    <row r="2368" spans="1:10">
      <c r="A2368" s="16">
        <v>1424355</v>
      </c>
      <c r="B2368" s="16" t="s">
        <v>5732</v>
      </c>
      <c r="C2368" s="16">
        <v>30.86</v>
      </c>
      <c r="D2368" s="15">
        <v>31.02</v>
      </c>
      <c r="E2368" s="16">
        <v>31.14</v>
      </c>
      <c r="F2368" s="16">
        <v>30.83</v>
      </c>
      <c r="G2368" s="16">
        <v>237060</v>
      </c>
      <c r="H2368" s="16" t="s">
        <v>8036</v>
      </c>
      <c r="I2368" s="16"/>
      <c r="J2368" s="16"/>
    </row>
    <row r="2369" spans="1:10">
      <c r="A2369" s="16">
        <v>1424369</v>
      </c>
      <c r="B2369" s="16" t="s">
        <v>4721</v>
      </c>
      <c r="C2369" s="16">
        <v>8.56</v>
      </c>
      <c r="D2369" s="15">
        <v>8.6199999999999992</v>
      </c>
      <c r="E2369" s="16">
        <v>8.67</v>
      </c>
      <c r="F2369" s="16">
        <v>8.5</v>
      </c>
      <c r="G2369" s="16">
        <v>54968</v>
      </c>
      <c r="H2369" s="16" t="s">
        <v>8035</v>
      </c>
      <c r="I2369" s="16"/>
      <c r="J2369" s="16"/>
    </row>
    <row r="2370" spans="1:10">
      <c r="A2370" s="16">
        <v>1424436</v>
      </c>
      <c r="B2370" s="16" t="s">
        <v>5071</v>
      </c>
      <c r="C2370" s="16">
        <v>18.100000000000001</v>
      </c>
      <c r="D2370" s="15">
        <v>18.21</v>
      </c>
      <c r="E2370" s="16">
        <v>18.23</v>
      </c>
      <c r="F2370" s="16">
        <v>17.899999999999999</v>
      </c>
      <c r="G2370" s="16">
        <v>3321</v>
      </c>
      <c r="H2370" s="16" t="s">
        <v>8386</v>
      </c>
      <c r="I2370" s="16"/>
      <c r="J2370" s="16"/>
    </row>
    <row r="2371" spans="1:10">
      <c r="A2371" s="16">
        <v>1424588</v>
      </c>
      <c r="B2371" s="16" t="s">
        <v>5059</v>
      </c>
      <c r="C2371" s="16">
        <v>32.15</v>
      </c>
      <c r="D2371" s="15">
        <v>35.85</v>
      </c>
      <c r="E2371" s="16">
        <v>35.85</v>
      </c>
      <c r="F2371" s="16">
        <v>32.15</v>
      </c>
      <c r="G2371" s="16">
        <v>21950</v>
      </c>
      <c r="H2371" s="16" t="s">
        <v>8035</v>
      </c>
      <c r="I2371" s="16"/>
      <c r="J2371" s="16"/>
    </row>
    <row r="2372" spans="1:10">
      <c r="A2372" s="16">
        <v>1424802</v>
      </c>
      <c r="B2372" s="16" t="s">
        <v>4655</v>
      </c>
      <c r="C2372" s="16" t="e">
        <v>#N/A</v>
      </c>
      <c r="D2372" s="15">
        <v>12.6</v>
      </c>
      <c r="E2372" s="16" t="e">
        <v>#N/A</v>
      </c>
      <c r="F2372" s="16" t="e">
        <v>#N/A</v>
      </c>
      <c r="G2372" s="16" t="e">
        <v>#N/A</v>
      </c>
      <c r="H2372" s="16" t="s">
        <v>8385</v>
      </c>
      <c r="I2372" s="16"/>
      <c r="J2372" s="16"/>
    </row>
    <row r="2373" spans="1:10">
      <c r="A2373" s="16">
        <v>1424812</v>
      </c>
      <c r="B2373" s="16" t="s">
        <v>5086</v>
      </c>
      <c r="C2373" s="16">
        <v>17.5</v>
      </c>
      <c r="D2373" s="15">
        <v>17.5</v>
      </c>
      <c r="E2373" s="16">
        <v>17.5</v>
      </c>
      <c r="F2373" s="16">
        <v>17.5</v>
      </c>
      <c r="G2373" s="16">
        <v>6034</v>
      </c>
      <c r="H2373" s="16" t="s">
        <v>8036</v>
      </c>
      <c r="I2373" s="16"/>
      <c r="J2373" s="16"/>
    </row>
    <row r="2374" spans="1:10">
      <c r="A2374" s="16">
        <v>1424924</v>
      </c>
      <c r="B2374" s="16" t="s">
        <v>3268</v>
      </c>
      <c r="C2374" s="16">
        <v>9.65</v>
      </c>
      <c r="D2374" s="15">
        <v>9.59</v>
      </c>
      <c r="E2374" s="16">
        <v>9.65</v>
      </c>
      <c r="F2374" s="16">
        <v>9.5</v>
      </c>
      <c r="G2374" s="16">
        <v>74040</v>
      </c>
      <c r="H2374" s="16" t="s">
        <v>8035</v>
      </c>
      <c r="I2374" s="16"/>
      <c r="J2374" s="16"/>
    </row>
    <row r="2375" spans="1:10">
      <c r="A2375" s="16">
        <v>1424949</v>
      </c>
      <c r="B2375" s="16" t="s">
        <v>6099</v>
      </c>
      <c r="C2375" s="16" t="e">
        <v>#N/A</v>
      </c>
      <c r="D2375" s="15">
        <v>11.15</v>
      </c>
      <c r="E2375" s="16" t="e">
        <v>#N/A</v>
      </c>
      <c r="F2375" s="16" t="e">
        <v>#N/A</v>
      </c>
      <c r="G2375" s="16" t="e">
        <v>#N/A</v>
      </c>
      <c r="H2375" s="16" t="s">
        <v>8036</v>
      </c>
      <c r="I2375" s="16"/>
      <c r="J2375" s="16"/>
    </row>
    <row r="2376" spans="1:10">
      <c r="A2376" s="16">
        <v>1425096</v>
      </c>
      <c r="B2376" s="16" t="s">
        <v>4563</v>
      </c>
      <c r="C2376" s="16" t="e">
        <v>#N/A</v>
      </c>
      <c r="D2376" s="15">
        <v>27.32</v>
      </c>
      <c r="E2376" s="16" t="e">
        <v>#N/A</v>
      </c>
      <c r="F2376" s="16" t="e">
        <v>#N/A</v>
      </c>
      <c r="G2376" s="16" t="e">
        <v>#N/A</v>
      </c>
      <c r="H2376" s="16" t="s">
        <v>8036</v>
      </c>
      <c r="I2376" s="16"/>
      <c r="J2376" s="16"/>
    </row>
    <row r="2377" spans="1:10">
      <c r="A2377" s="16">
        <v>1425315</v>
      </c>
      <c r="B2377" s="16" t="s">
        <v>4555</v>
      </c>
      <c r="C2377" s="16" t="e">
        <v>#N/A</v>
      </c>
      <c r="D2377" s="15">
        <v>18.100000000000001</v>
      </c>
      <c r="E2377" s="16" t="e">
        <v>#N/A</v>
      </c>
      <c r="F2377" s="16" t="e">
        <v>#N/A</v>
      </c>
      <c r="G2377" s="16" t="e">
        <v>#N/A</v>
      </c>
      <c r="H2377" s="16" t="s">
        <v>8035</v>
      </c>
      <c r="I2377" s="16"/>
      <c r="J2377" s="16"/>
    </row>
    <row r="2378" spans="1:10">
      <c r="A2378" s="16">
        <v>1425371</v>
      </c>
      <c r="B2378" s="16" t="s">
        <v>3269</v>
      </c>
      <c r="C2378" s="16">
        <v>17.61</v>
      </c>
      <c r="D2378" s="15">
        <v>17.86</v>
      </c>
      <c r="E2378" s="16">
        <v>17.87</v>
      </c>
      <c r="F2378" s="16">
        <v>17.489999999999998</v>
      </c>
      <c r="G2378" s="16">
        <v>97939</v>
      </c>
      <c r="H2378" s="16" t="s">
        <v>8036</v>
      </c>
      <c r="I2378" s="16"/>
      <c r="J2378" s="16"/>
    </row>
    <row r="2379" spans="1:10">
      <c r="A2379" s="16">
        <v>1425623</v>
      </c>
      <c r="B2379" s="16" t="s">
        <v>6215</v>
      </c>
      <c r="C2379" s="16" t="e">
        <v>#N/A</v>
      </c>
      <c r="D2379" s="15">
        <v>1.43</v>
      </c>
      <c r="E2379" s="16" t="e">
        <v>#N/A</v>
      </c>
      <c r="F2379" s="16" t="e">
        <v>#N/A</v>
      </c>
      <c r="G2379" s="16" t="e">
        <v>#N/A</v>
      </c>
      <c r="H2379" s="16" t="s">
        <v>8035</v>
      </c>
      <c r="I2379" s="16"/>
      <c r="J2379" s="16"/>
    </row>
    <row r="2380" spans="1:10">
      <c r="A2380" s="16">
        <v>1425676</v>
      </c>
      <c r="B2380" s="16" t="s">
        <v>4891</v>
      </c>
      <c r="C2380" s="16" t="e">
        <v>#N/A</v>
      </c>
      <c r="D2380" s="15">
        <v>27.8</v>
      </c>
      <c r="E2380" s="16" t="e">
        <v>#N/A</v>
      </c>
      <c r="F2380" s="16" t="e">
        <v>#N/A</v>
      </c>
      <c r="G2380" s="16" t="e">
        <v>#N/A</v>
      </c>
      <c r="H2380" s="16" t="s">
        <v>8385</v>
      </c>
      <c r="I2380" s="16"/>
      <c r="J2380" s="16"/>
    </row>
    <row r="2381" spans="1:10">
      <c r="A2381" s="16">
        <v>1425725</v>
      </c>
      <c r="B2381" s="16" t="s">
        <v>4671</v>
      </c>
      <c r="C2381" s="16">
        <v>53.38</v>
      </c>
      <c r="D2381" s="15">
        <v>55.65</v>
      </c>
      <c r="E2381" s="16">
        <v>57.48</v>
      </c>
      <c r="F2381" s="16">
        <v>53</v>
      </c>
      <c r="G2381" s="16">
        <v>12791</v>
      </c>
      <c r="H2381" s="16" t="s">
        <v>8385</v>
      </c>
      <c r="I2381" s="16"/>
      <c r="J2381" s="16"/>
    </row>
    <row r="2382" spans="1:10">
      <c r="A2382" s="16">
        <v>1425796</v>
      </c>
      <c r="B2382" s="16" t="s">
        <v>5746</v>
      </c>
      <c r="C2382" s="16" t="e">
        <v>#N/A</v>
      </c>
      <c r="D2382" s="15">
        <v>6.8</v>
      </c>
      <c r="E2382" s="16" t="e">
        <v>#N/A</v>
      </c>
      <c r="F2382" s="16" t="e">
        <v>#N/A</v>
      </c>
      <c r="G2382" s="16" t="e">
        <v>#N/A</v>
      </c>
      <c r="H2382" s="16" t="s">
        <v>8035</v>
      </c>
      <c r="I2382" s="16"/>
      <c r="J2382" s="16"/>
    </row>
    <row r="2383" spans="1:10">
      <c r="A2383" s="16">
        <v>1425929</v>
      </c>
      <c r="B2383" s="16" t="s">
        <v>90</v>
      </c>
      <c r="C2383" s="16">
        <v>38.5</v>
      </c>
      <c r="D2383" s="15">
        <v>38.5</v>
      </c>
      <c r="E2383" s="16">
        <v>38.5</v>
      </c>
      <c r="F2383" s="16">
        <v>38.5</v>
      </c>
      <c r="G2383" s="16">
        <v>3</v>
      </c>
      <c r="H2383" s="16" t="s">
        <v>8385</v>
      </c>
      <c r="I2383" s="16"/>
      <c r="J2383" s="16"/>
    </row>
    <row r="2384" spans="1:10">
      <c r="A2384" s="16">
        <v>1425952</v>
      </c>
      <c r="B2384" s="16" t="s">
        <v>3270</v>
      </c>
      <c r="C2384" s="16">
        <v>12.05</v>
      </c>
      <c r="D2384" s="15">
        <v>12.17</v>
      </c>
      <c r="E2384" s="16">
        <v>12.23</v>
      </c>
      <c r="F2384" s="16">
        <v>11.62</v>
      </c>
      <c r="G2384" s="16">
        <v>311224</v>
      </c>
      <c r="H2384" s="16" t="s">
        <v>8036</v>
      </c>
      <c r="I2384" s="16"/>
      <c r="J2384" s="16"/>
    </row>
    <row r="2385" spans="1:10">
      <c r="A2385" s="16">
        <v>1426079</v>
      </c>
      <c r="B2385" s="16" t="s">
        <v>4993</v>
      </c>
      <c r="C2385" s="16">
        <v>53.2</v>
      </c>
      <c r="D2385" s="15">
        <v>53.8</v>
      </c>
      <c r="E2385" s="16">
        <v>54.2</v>
      </c>
      <c r="F2385" s="16">
        <v>52.65</v>
      </c>
      <c r="G2385" s="16">
        <v>44261</v>
      </c>
      <c r="H2385" s="16" t="s">
        <v>8035</v>
      </c>
      <c r="I2385" s="16"/>
      <c r="J2385" s="16"/>
    </row>
    <row r="2386" spans="1:10">
      <c r="A2386" s="16">
        <v>1426400</v>
      </c>
      <c r="B2386" s="16" t="s">
        <v>5048</v>
      </c>
      <c r="C2386" s="16" t="e">
        <v>#N/A</v>
      </c>
      <c r="D2386" s="15">
        <v>21.93</v>
      </c>
      <c r="E2386" s="16" t="e">
        <v>#N/A</v>
      </c>
      <c r="F2386" s="16" t="e">
        <v>#N/A</v>
      </c>
      <c r="G2386" s="16" t="e">
        <v>#N/A</v>
      </c>
      <c r="H2386" s="16" t="s">
        <v>8036</v>
      </c>
      <c r="I2386" s="16"/>
      <c r="J2386" s="16"/>
    </row>
    <row r="2387" spans="1:10">
      <c r="A2387" s="16">
        <v>1426608</v>
      </c>
      <c r="B2387" s="16" t="s">
        <v>4803</v>
      </c>
      <c r="C2387" s="16" t="e">
        <v>#N/A</v>
      </c>
      <c r="D2387" s="15">
        <v>2.2999999999999998</v>
      </c>
      <c r="E2387" s="16" t="e">
        <v>#N/A</v>
      </c>
      <c r="F2387" s="16" t="e">
        <v>#N/A</v>
      </c>
      <c r="G2387" s="16" t="e">
        <v>#N/A</v>
      </c>
      <c r="H2387" s="16" t="s">
        <v>8035</v>
      </c>
      <c r="I2387" s="16"/>
      <c r="J2387" s="16"/>
    </row>
    <row r="2388" spans="1:10">
      <c r="A2388" s="16">
        <v>1430249</v>
      </c>
      <c r="B2388" s="16" t="s">
        <v>3271</v>
      </c>
      <c r="C2388" s="16" t="e">
        <v>#N/A</v>
      </c>
      <c r="D2388" s="15">
        <v>9.66</v>
      </c>
      <c r="E2388" s="16" t="e">
        <v>#N/A</v>
      </c>
      <c r="F2388" s="16" t="e">
        <v>#N/A</v>
      </c>
      <c r="G2388" s="16" t="e">
        <v>#N/A</v>
      </c>
      <c r="H2388" s="16" t="s">
        <v>8036</v>
      </c>
      <c r="I2388" s="16"/>
      <c r="J2388" s="16"/>
    </row>
    <row r="2389" spans="1:10">
      <c r="A2389" s="16">
        <v>1445246</v>
      </c>
      <c r="B2389" s="16" t="s">
        <v>3273</v>
      </c>
      <c r="C2389" s="16">
        <v>3.36</v>
      </c>
      <c r="D2389" s="15">
        <v>3.4</v>
      </c>
      <c r="E2389" s="16">
        <v>3.46</v>
      </c>
      <c r="F2389" s="16">
        <v>3.34</v>
      </c>
      <c r="G2389" s="16">
        <v>201667</v>
      </c>
      <c r="H2389" s="16" t="s">
        <v>8036</v>
      </c>
      <c r="I2389" s="16"/>
      <c r="J2389" s="16"/>
    </row>
    <row r="2390" spans="1:10">
      <c r="A2390" s="16">
        <v>1452610</v>
      </c>
      <c r="B2390" s="16" t="s">
        <v>3274</v>
      </c>
      <c r="C2390" s="16">
        <v>3.97</v>
      </c>
      <c r="D2390" s="15">
        <v>4.01</v>
      </c>
      <c r="E2390" s="16">
        <v>4.0599999999999996</v>
      </c>
      <c r="F2390" s="16">
        <v>3.83</v>
      </c>
      <c r="G2390" s="16">
        <v>368234</v>
      </c>
      <c r="H2390" s="16" t="s">
        <v>8035</v>
      </c>
      <c r="I2390" s="16"/>
      <c r="J2390" s="16"/>
    </row>
    <row r="2391" spans="1:10">
      <c r="A2391" s="16">
        <v>1463224</v>
      </c>
      <c r="B2391" s="16" t="s">
        <v>3280</v>
      </c>
      <c r="C2391" s="16" t="e">
        <v>#N/A</v>
      </c>
      <c r="D2391" s="15">
        <v>123.73</v>
      </c>
      <c r="E2391" s="16" t="e">
        <v>#N/A</v>
      </c>
      <c r="F2391" s="16" t="e">
        <v>#N/A</v>
      </c>
      <c r="G2391" s="16" t="e">
        <v>#N/A</v>
      </c>
      <c r="H2391" s="16" t="s">
        <v>8036</v>
      </c>
      <c r="I2391" s="16"/>
      <c r="J2391" s="16"/>
    </row>
    <row r="2392" spans="1:10">
      <c r="A2392" s="16">
        <v>1478948</v>
      </c>
      <c r="B2392" s="16" t="s">
        <v>3290</v>
      </c>
      <c r="C2392" s="16" t="e">
        <v>#N/A</v>
      </c>
      <c r="D2392" s="15">
        <v>6.04</v>
      </c>
      <c r="E2392" s="16" t="e">
        <v>#N/A</v>
      </c>
      <c r="F2392" s="16" t="e">
        <v>#N/A</v>
      </c>
      <c r="G2392" s="16" t="e">
        <v>#N/A</v>
      </c>
      <c r="H2392" s="16" t="s">
        <v>8035</v>
      </c>
      <c r="I2392" s="16"/>
      <c r="J2392" s="16"/>
    </row>
    <row r="2393" spans="1:10">
      <c r="A2393" s="16">
        <v>1478997</v>
      </c>
      <c r="B2393" s="16" t="s">
        <v>4414</v>
      </c>
      <c r="C2393" s="16" t="e">
        <v>#N/A</v>
      </c>
      <c r="D2393" s="15">
        <v>49.43</v>
      </c>
      <c r="E2393" s="16" t="e">
        <v>#N/A</v>
      </c>
      <c r="F2393" s="16" t="e">
        <v>#N/A</v>
      </c>
      <c r="G2393" s="16" t="e">
        <v>#N/A</v>
      </c>
      <c r="H2393" s="16" t="s">
        <v>8035</v>
      </c>
      <c r="I2393" s="16"/>
      <c r="J2393" s="16"/>
    </row>
    <row r="2394" spans="1:10">
      <c r="A2394" s="16">
        <v>1479020</v>
      </c>
      <c r="B2394" s="16" t="s">
        <v>3291</v>
      </c>
      <c r="C2394" s="16" t="e">
        <v>#N/A</v>
      </c>
      <c r="D2394" s="15">
        <v>34.200000000000003</v>
      </c>
      <c r="E2394" s="16" t="e">
        <v>#N/A</v>
      </c>
      <c r="F2394" s="16" t="e">
        <v>#N/A</v>
      </c>
      <c r="G2394" s="16" t="e">
        <v>#N/A</v>
      </c>
      <c r="H2394" s="16" t="s">
        <v>8036</v>
      </c>
      <c r="I2394" s="16"/>
      <c r="J2394" s="16"/>
    </row>
    <row r="2395" spans="1:10">
      <c r="A2395" s="16">
        <v>1480449</v>
      </c>
      <c r="B2395" s="16" t="s">
        <v>5652</v>
      </c>
      <c r="C2395" s="16">
        <v>10</v>
      </c>
      <c r="D2395" s="15">
        <v>10.25</v>
      </c>
      <c r="E2395" s="16">
        <v>10.3</v>
      </c>
      <c r="F2395" s="16">
        <v>10</v>
      </c>
      <c r="G2395" s="16">
        <v>31443</v>
      </c>
      <c r="H2395" s="16" t="s">
        <v>8036</v>
      </c>
      <c r="I2395" s="16"/>
      <c r="J2395" s="16"/>
    </row>
    <row r="2396" spans="1:10">
      <c r="A2396" s="16">
        <v>1480469</v>
      </c>
      <c r="B2396" s="16" t="s">
        <v>3292</v>
      </c>
      <c r="C2396" s="16" t="e">
        <v>#N/A</v>
      </c>
      <c r="D2396" s="15">
        <v>41.07</v>
      </c>
      <c r="E2396" s="16" t="e">
        <v>#N/A</v>
      </c>
      <c r="F2396" s="16" t="e">
        <v>#N/A</v>
      </c>
      <c r="G2396" s="16" t="e">
        <v>#N/A</v>
      </c>
      <c r="H2396" s="16" t="s">
        <v>8036</v>
      </c>
      <c r="I2396" s="16"/>
      <c r="J2396" s="16"/>
    </row>
    <row r="2397" spans="1:10">
      <c r="A2397" s="16">
        <v>1480667</v>
      </c>
      <c r="B2397" s="16" t="s">
        <v>4287</v>
      </c>
      <c r="C2397" s="16" t="e">
        <v>#N/A</v>
      </c>
      <c r="D2397" s="15">
        <v>10.88</v>
      </c>
      <c r="E2397" s="16" t="e">
        <v>#N/A</v>
      </c>
      <c r="F2397" s="16" t="e">
        <v>#N/A</v>
      </c>
      <c r="G2397" s="16" t="e">
        <v>#N/A</v>
      </c>
      <c r="H2397" s="16" t="s">
        <v>8035</v>
      </c>
      <c r="I2397" s="16"/>
      <c r="J2397" s="16"/>
    </row>
    <row r="2398" spans="1:10">
      <c r="A2398" s="16">
        <v>1481872</v>
      </c>
      <c r="B2398" s="16" t="s">
        <v>3293</v>
      </c>
      <c r="C2398" s="16" t="e">
        <v>#N/A</v>
      </c>
      <c r="D2398" s="15">
        <v>10.61</v>
      </c>
      <c r="E2398" s="16" t="e">
        <v>#N/A</v>
      </c>
      <c r="F2398" s="16" t="e">
        <v>#N/A</v>
      </c>
      <c r="G2398" s="16" t="e">
        <v>#N/A</v>
      </c>
      <c r="H2398" s="16" t="s">
        <v>8035</v>
      </c>
      <c r="I2398" s="16"/>
      <c r="J2398" s="16"/>
    </row>
    <row r="2399" spans="1:10">
      <c r="A2399" s="16">
        <v>1481877</v>
      </c>
      <c r="B2399" s="16" t="s">
        <v>3294</v>
      </c>
      <c r="C2399" s="16" t="e">
        <v>#N/A</v>
      </c>
      <c r="D2399" s="15">
        <v>7.75</v>
      </c>
      <c r="E2399" s="16" t="e">
        <v>#N/A</v>
      </c>
      <c r="F2399" s="16" t="e">
        <v>#N/A</v>
      </c>
      <c r="G2399" s="16" t="e">
        <v>#N/A</v>
      </c>
      <c r="H2399" s="16" t="s">
        <v>8036</v>
      </c>
      <c r="I2399" s="16"/>
      <c r="J2399" s="16"/>
    </row>
    <row r="2400" spans="1:10">
      <c r="A2400" s="16">
        <v>1481889</v>
      </c>
      <c r="B2400" s="16" t="s">
        <v>4442</v>
      </c>
      <c r="C2400" s="16">
        <v>12.85</v>
      </c>
      <c r="D2400" s="15">
        <v>12.84</v>
      </c>
      <c r="E2400" s="16">
        <v>12.88</v>
      </c>
      <c r="F2400" s="16">
        <v>12.77</v>
      </c>
      <c r="G2400" s="16">
        <v>68405</v>
      </c>
      <c r="H2400" s="16" t="s">
        <v>8035</v>
      </c>
      <c r="I2400" s="16"/>
      <c r="J2400" s="16"/>
    </row>
    <row r="2401" spans="1:10">
      <c r="A2401" s="16">
        <v>1481904</v>
      </c>
      <c r="B2401" s="16" t="s">
        <v>4403</v>
      </c>
      <c r="C2401" s="16" t="e">
        <v>#N/A</v>
      </c>
      <c r="D2401" s="15">
        <v>22.69</v>
      </c>
      <c r="E2401" s="16" t="e">
        <v>#N/A</v>
      </c>
      <c r="F2401" s="16" t="e">
        <v>#N/A</v>
      </c>
      <c r="G2401" s="16" t="e">
        <v>#N/A</v>
      </c>
      <c r="H2401" s="16" t="s">
        <v>8035</v>
      </c>
      <c r="I2401" s="16"/>
      <c r="J2401" s="16"/>
    </row>
    <row r="2402" spans="1:10">
      <c r="A2402" s="16">
        <v>1481945</v>
      </c>
      <c r="B2402" s="16" t="s">
        <v>4313</v>
      </c>
      <c r="C2402" s="16">
        <v>2.76</v>
      </c>
      <c r="D2402" s="15">
        <v>2.69</v>
      </c>
      <c r="E2402" s="16">
        <v>2.78</v>
      </c>
      <c r="F2402" s="16">
        <v>2.62</v>
      </c>
      <c r="G2402" s="16">
        <v>773810</v>
      </c>
      <c r="H2402" s="16" t="s">
        <v>8035</v>
      </c>
      <c r="I2402" s="16"/>
      <c r="J2402" s="16"/>
    </row>
    <row r="2403" spans="1:10">
      <c r="A2403" s="16">
        <v>1481966</v>
      </c>
      <c r="B2403" s="16" t="s">
        <v>5431</v>
      </c>
      <c r="C2403" s="16" t="e">
        <v>#N/A</v>
      </c>
      <c r="D2403" s="15">
        <v>62.05</v>
      </c>
      <c r="E2403" s="16" t="e">
        <v>#N/A</v>
      </c>
      <c r="F2403" s="16" t="e">
        <v>#N/A</v>
      </c>
      <c r="G2403" s="16" t="e">
        <v>#N/A</v>
      </c>
      <c r="H2403" s="16" t="s">
        <v>8036</v>
      </c>
      <c r="I2403" s="16"/>
      <c r="J2403" s="16"/>
    </row>
    <row r="2404" spans="1:10">
      <c r="A2404" s="16">
        <v>1482047</v>
      </c>
      <c r="B2404" s="16" t="s">
        <v>5502</v>
      </c>
      <c r="C2404" s="16">
        <v>7.05</v>
      </c>
      <c r="D2404" s="15">
        <v>7.05</v>
      </c>
      <c r="E2404" s="16">
        <v>7.1</v>
      </c>
      <c r="F2404" s="16">
        <v>6.99</v>
      </c>
      <c r="G2404" s="16">
        <v>43472</v>
      </c>
      <c r="H2404" s="16" t="s">
        <v>8035</v>
      </c>
      <c r="I2404" s="16"/>
      <c r="J2404" s="16"/>
    </row>
    <row r="2405" spans="1:10">
      <c r="A2405" s="16">
        <v>1483104</v>
      </c>
      <c r="B2405" s="16" t="s">
        <v>5521</v>
      </c>
      <c r="C2405" s="16">
        <v>41.5</v>
      </c>
      <c r="D2405" s="15">
        <v>42.35</v>
      </c>
      <c r="E2405" s="16">
        <v>42.62</v>
      </c>
      <c r="F2405" s="16">
        <v>41.5</v>
      </c>
      <c r="G2405" s="16">
        <v>191787</v>
      </c>
      <c r="H2405" s="16" t="s">
        <v>8036</v>
      </c>
      <c r="I2405" s="16"/>
      <c r="J2405" s="16"/>
    </row>
    <row r="2406" spans="1:10">
      <c r="A2406" s="16">
        <v>1483187</v>
      </c>
      <c r="B2406" s="16" t="s">
        <v>5514</v>
      </c>
      <c r="C2406" s="16" t="e">
        <v>#N/A</v>
      </c>
      <c r="D2406" s="15">
        <v>55.21</v>
      </c>
      <c r="E2406" s="16" t="e">
        <v>#N/A</v>
      </c>
      <c r="F2406" s="16" t="e">
        <v>#N/A</v>
      </c>
      <c r="G2406" s="16" t="e">
        <v>#N/A</v>
      </c>
      <c r="H2406" s="16" t="s">
        <v>8035</v>
      </c>
      <c r="I2406" s="16"/>
      <c r="J2406" s="16"/>
    </row>
    <row r="2407" spans="1:10">
      <c r="A2407" s="16">
        <v>1484182</v>
      </c>
      <c r="B2407" s="16" t="s">
        <v>5363</v>
      </c>
      <c r="C2407" s="16">
        <v>58.99</v>
      </c>
      <c r="D2407" s="15">
        <v>58.99</v>
      </c>
      <c r="E2407" s="16">
        <v>59.32</v>
      </c>
      <c r="F2407" s="16">
        <v>58.86</v>
      </c>
      <c r="G2407" s="16">
        <v>47399</v>
      </c>
      <c r="H2407" s="16" t="s">
        <v>8036</v>
      </c>
      <c r="I2407" s="16"/>
      <c r="J2407" s="16"/>
    </row>
    <row r="2408" spans="1:10">
      <c r="A2408" s="16">
        <v>1522041</v>
      </c>
      <c r="B2408" s="16" t="s">
        <v>5417</v>
      </c>
      <c r="C2408" s="16">
        <v>7.04</v>
      </c>
      <c r="D2408" s="15">
        <v>7.2</v>
      </c>
      <c r="E2408" s="16">
        <v>7.3</v>
      </c>
      <c r="F2408" s="16">
        <v>7.02</v>
      </c>
      <c r="G2408" s="16">
        <v>67462</v>
      </c>
      <c r="H2408" s="16" t="s">
        <v>8036</v>
      </c>
      <c r="I2408" s="16"/>
      <c r="J2408" s="16"/>
    </row>
    <row r="2409" spans="1:10">
      <c r="A2409" s="16">
        <v>1522983</v>
      </c>
      <c r="B2409" s="16" t="s">
        <v>5158</v>
      </c>
      <c r="C2409" s="16">
        <v>8.0299999999999994</v>
      </c>
      <c r="D2409" s="15">
        <v>7.95</v>
      </c>
      <c r="E2409" s="16">
        <v>8.1999999999999993</v>
      </c>
      <c r="F2409" s="16">
        <v>7.85</v>
      </c>
      <c r="G2409" s="16">
        <v>887369</v>
      </c>
      <c r="H2409" s="16" t="s">
        <v>8036</v>
      </c>
      <c r="I2409" s="16"/>
      <c r="J2409" s="16"/>
    </row>
    <row r="2410" spans="1:10">
      <c r="A2410" s="16">
        <v>1529155</v>
      </c>
      <c r="B2410" s="16" t="s">
        <v>5494</v>
      </c>
      <c r="C2410" s="16">
        <v>30.15</v>
      </c>
      <c r="D2410" s="15">
        <v>30.8</v>
      </c>
      <c r="E2410" s="16">
        <v>30.85</v>
      </c>
      <c r="F2410" s="16">
        <v>30.15</v>
      </c>
      <c r="G2410" s="16">
        <v>9375</v>
      </c>
      <c r="H2410" s="16" t="s">
        <v>8385</v>
      </c>
      <c r="I2410" s="16"/>
      <c r="J2410" s="16"/>
    </row>
    <row r="2411" spans="1:10">
      <c r="A2411" s="16">
        <v>1530500</v>
      </c>
      <c r="B2411" s="16" t="s">
        <v>6398</v>
      </c>
      <c r="C2411" s="16" t="e">
        <v>#N/A</v>
      </c>
      <c r="D2411" s="15">
        <v>11.5</v>
      </c>
      <c r="E2411" s="16" t="e">
        <v>#N/A</v>
      </c>
      <c r="F2411" s="16" t="e">
        <v>#N/A</v>
      </c>
      <c r="G2411" s="16" t="e">
        <v>#N/A</v>
      </c>
      <c r="H2411" s="16" t="s">
        <v>8035</v>
      </c>
      <c r="I2411" s="16"/>
      <c r="J2411" s="16"/>
    </row>
    <row r="2412" spans="1:10">
      <c r="A2412" s="16">
        <v>1530518</v>
      </c>
      <c r="B2412" s="16" t="s">
        <v>3299</v>
      </c>
      <c r="C2412" s="16" t="e">
        <v>#N/A</v>
      </c>
      <c r="D2412" s="15">
        <v>42.73</v>
      </c>
      <c r="E2412" s="16" t="e">
        <v>#N/A</v>
      </c>
      <c r="F2412" s="16" t="e">
        <v>#N/A</v>
      </c>
      <c r="G2412" s="16" t="e">
        <v>#N/A</v>
      </c>
      <c r="H2412" s="16" t="s">
        <v>8035</v>
      </c>
      <c r="I2412" s="16"/>
      <c r="J2412" s="16"/>
    </row>
    <row r="2413" spans="1:10">
      <c r="A2413" s="16">
        <v>1530563</v>
      </c>
      <c r="B2413" s="16" t="s">
        <v>5438</v>
      </c>
      <c r="C2413" s="16">
        <v>9.15</v>
      </c>
      <c r="D2413" s="15">
        <v>9.0299999999999994</v>
      </c>
      <c r="E2413" s="16">
        <v>9.16</v>
      </c>
      <c r="F2413" s="16">
        <v>8.9600000000000009</v>
      </c>
      <c r="G2413" s="16">
        <v>64053</v>
      </c>
      <c r="H2413" s="16" t="s">
        <v>8035</v>
      </c>
      <c r="I2413" s="16"/>
      <c r="J2413" s="16"/>
    </row>
    <row r="2414" spans="1:10">
      <c r="A2414" s="16">
        <v>1530597</v>
      </c>
      <c r="B2414" s="16" t="s">
        <v>5427</v>
      </c>
      <c r="C2414" s="16">
        <v>9.51</v>
      </c>
      <c r="D2414" s="15">
        <v>9.59</v>
      </c>
      <c r="E2414" s="16">
        <v>9.68</v>
      </c>
      <c r="F2414" s="16">
        <v>9.43</v>
      </c>
      <c r="G2414" s="16">
        <v>70861</v>
      </c>
      <c r="H2414" s="16" t="s">
        <v>8035</v>
      </c>
      <c r="I2414" s="16"/>
      <c r="J2414" s="16"/>
    </row>
    <row r="2415" spans="1:10">
      <c r="A2415" s="16">
        <v>1530673</v>
      </c>
      <c r="B2415" s="16" t="s">
        <v>5467</v>
      </c>
      <c r="C2415" s="16" t="e">
        <v>#N/A</v>
      </c>
      <c r="D2415" s="15">
        <v>4.8499999999999996</v>
      </c>
      <c r="E2415" s="16" t="e">
        <v>#N/A</v>
      </c>
      <c r="F2415" s="16" t="e">
        <v>#N/A</v>
      </c>
      <c r="G2415" s="16" t="e">
        <v>#N/A</v>
      </c>
      <c r="H2415" s="16" t="s">
        <v>8035</v>
      </c>
      <c r="I2415" s="16"/>
      <c r="J2415" s="16"/>
    </row>
    <row r="2416" spans="1:10">
      <c r="A2416" s="16">
        <v>1530737</v>
      </c>
      <c r="B2416" s="16" t="s">
        <v>3301</v>
      </c>
      <c r="C2416" s="16">
        <v>35.17</v>
      </c>
      <c r="D2416" s="15">
        <v>35.840000000000003</v>
      </c>
      <c r="E2416" s="16">
        <v>36.28</v>
      </c>
      <c r="F2416" s="16">
        <v>35.15</v>
      </c>
      <c r="G2416" s="16">
        <v>251341</v>
      </c>
      <c r="H2416" s="16" t="s">
        <v>8036</v>
      </c>
      <c r="I2416" s="16"/>
      <c r="J2416" s="16"/>
    </row>
    <row r="2417" spans="1:10">
      <c r="A2417" s="16">
        <v>1530750</v>
      </c>
      <c r="B2417" s="16" t="s">
        <v>5450</v>
      </c>
      <c r="C2417" s="16" t="e">
        <v>#N/A</v>
      </c>
      <c r="D2417" s="15">
        <v>27.25</v>
      </c>
      <c r="E2417" s="16" t="e">
        <v>#N/A</v>
      </c>
      <c r="F2417" s="16" t="e">
        <v>#N/A</v>
      </c>
      <c r="G2417" s="16" t="e">
        <v>#N/A</v>
      </c>
      <c r="H2417" s="16" t="s">
        <v>8036</v>
      </c>
      <c r="I2417" s="16"/>
      <c r="J2417" s="16"/>
    </row>
    <row r="2418" spans="1:10">
      <c r="A2418" s="16">
        <v>1530769</v>
      </c>
      <c r="B2418" s="16" t="s">
        <v>5414</v>
      </c>
      <c r="C2418" s="16">
        <v>19.600000000000001</v>
      </c>
      <c r="D2418" s="15">
        <v>19.05</v>
      </c>
      <c r="E2418" s="16">
        <v>19.600000000000001</v>
      </c>
      <c r="F2418" s="16">
        <v>18.95</v>
      </c>
      <c r="G2418" s="16">
        <v>7356</v>
      </c>
      <c r="H2418" s="16" t="s">
        <v>8385</v>
      </c>
      <c r="I2418" s="16"/>
      <c r="J2418" s="16"/>
    </row>
    <row r="2419" spans="1:10">
      <c r="A2419" s="16">
        <v>1530792</v>
      </c>
      <c r="B2419" s="16" t="s">
        <v>5407</v>
      </c>
      <c r="C2419" s="16" t="e">
        <v>#N/A</v>
      </c>
      <c r="D2419" s="15">
        <v>99.61</v>
      </c>
      <c r="E2419" s="16" t="e">
        <v>#N/A</v>
      </c>
      <c r="F2419" s="16" t="e">
        <v>#N/A</v>
      </c>
      <c r="G2419" s="16" t="e">
        <v>#N/A</v>
      </c>
      <c r="H2419" s="16" t="s">
        <v>8036</v>
      </c>
      <c r="I2419" s="16"/>
      <c r="J2419" s="16"/>
    </row>
    <row r="2420" spans="1:10">
      <c r="A2420" s="16">
        <v>1547752</v>
      </c>
      <c r="B2420" s="16" t="s">
        <v>3309</v>
      </c>
      <c r="C2420" s="16" t="e">
        <v>#N/A</v>
      </c>
      <c r="D2420" s="15">
        <v>24.43</v>
      </c>
      <c r="E2420" s="16" t="e">
        <v>#N/A</v>
      </c>
      <c r="F2420" s="16" t="e">
        <v>#N/A</v>
      </c>
      <c r="G2420" s="16" t="e">
        <v>#N/A</v>
      </c>
      <c r="H2420" s="16" t="s">
        <v>8036</v>
      </c>
      <c r="I2420" s="16"/>
      <c r="J2420" s="16"/>
    </row>
    <row r="2421" spans="1:10">
      <c r="A2421" s="16">
        <v>1562032</v>
      </c>
      <c r="B2421" s="16" t="s">
        <v>8399</v>
      </c>
      <c r="C2421" s="16" t="e">
        <v>#N/A</v>
      </c>
      <c r="D2421" s="15">
        <v>40.29</v>
      </c>
      <c r="E2421" s="16" t="e">
        <v>#N/A</v>
      </c>
      <c r="F2421" s="16" t="e">
        <v>#N/A</v>
      </c>
      <c r="G2421" s="16" t="e">
        <v>#N/A</v>
      </c>
      <c r="H2421" s="16" t="s">
        <v>8397</v>
      </c>
      <c r="I2421" s="16"/>
      <c r="J2421" s="16"/>
    </row>
    <row r="2422" spans="1:10">
      <c r="A2422" s="16">
        <v>1569986</v>
      </c>
      <c r="B2422" s="16" t="s">
        <v>5408</v>
      </c>
      <c r="C2422" s="16">
        <v>7.87</v>
      </c>
      <c r="D2422" s="15">
        <v>7.96</v>
      </c>
      <c r="E2422" s="16">
        <v>8.01</v>
      </c>
      <c r="F2422" s="16">
        <v>7.68</v>
      </c>
      <c r="G2422" s="16">
        <v>225940</v>
      </c>
      <c r="H2422" s="16" t="s">
        <v>8036</v>
      </c>
      <c r="I2422" s="16"/>
      <c r="J2422" s="16"/>
    </row>
    <row r="2423" spans="1:10">
      <c r="A2423" s="16">
        <v>1572933</v>
      </c>
      <c r="B2423" s="16" t="s">
        <v>5657</v>
      </c>
      <c r="C2423" s="16" t="e">
        <v>#N/A</v>
      </c>
      <c r="D2423" s="15">
        <v>6.3</v>
      </c>
      <c r="E2423" s="16" t="e">
        <v>#N/A</v>
      </c>
      <c r="F2423" s="16" t="e">
        <v>#N/A</v>
      </c>
      <c r="G2423" s="16" t="e">
        <v>#N/A</v>
      </c>
      <c r="H2423" s="16" t="s">
        <v>8036</v>
      </c>
      <c r="I2423" s="16"/>
      <c r="J2423" s="16"/>
    </row>
    <row r="2424" spans="1:10">
      <c r="A2424" s="16">
        <v>1572956</v>
      </c>
      <c r="B2424" s="16" t="s">
        <v>5495</v>
      </c>
      <c r="C2424" s="16" t="e">
        <v>#N/A</v>
      </c>
      <c r="D2424" s="15">
        <v>33.4</v>
      </c>
      <c r="E2424" s="16" t="e">
        <v>#N/A</v>
      </c>
      <c r="F2424" s="16" t="e">
        <v>#N/A</v>
      </c>
      <c r="G2424" s="16" t="e">
        <v>#N/A</v>
      </c>
      <c r="H2424" s="16" t="s">
        <v>8036</v>
      </c>
      <c r="I2424" s="16"/>
      <c r="J2424" s="16"/>
    </row>
    <row r="2425" spans="1:10">
      <c r="A2425" s="16">
        <v>1573016</v>
      </c>
      <c r="B2425" s="16" t="s">
        <v>5397</v>
      </c>
      <c r="C2425" s="16" t="e">
        <v>#N/A</v>
      </c>
      <c r="D2425" s="15">
        <v>43.21</v>
      </c>
      <c r="E2425" s="16" t="e">
        <v>#N/A</v>
      </c>
      <c r="F2425" s="16" t="e">
        <v>#N/A</v>
      </c>
      <c r="G2425" s="16" t="e">
        <v>#N/A</v>
      </c>
      <c r="H2425" s="16" t="s">
        <v>8036</v>
      </c>
      <c r="I2425" s="16"/>
      <c r="J2425" s="16"/>
    </row>
    <row r="2426" spans="1:10">
      <c r="A2426" s="16">
        <v>1573065</v>
      </c>
      <c r="B2426" s="16" t="s">
        <v>3324</v>
      </c>
      <c r="C2426" s="16" t="e">
        <v>#N/A</v>
      </c>
      <c r="D2426" s="15">
        <v>148.18</v>
      </c>
      <c r="E2426" s="16" t="e">
        <v>#N/A</v>
      </c>
      <c r="F2426" s="16" t="e">
        <v>#N/A</v>
      </c>
      <c r="G2426" s="16" t="e">
        <v>#N/A</v>
      </c>
      <c r="H2426" s="16" t="s">
        <v>8036</v>
      </c>
      <c r="I2426" s="16"/>
      <c r="J2426" s="16"/>
    </row>
    <row r="2427" spans="1:10">
      <c r="A2427" s="16">
        <v>1573234</v>
      </c>
      <c r="B2427" s="16" t="s">
        <v>3325</v>
      </c>
      <c r="C2427" s="16" t="e">
        <v>#N/A</v>
      </c>
      <c r="D2427" s="15">
        <v>55.86</v>
      </c>
      <c r="E2427" s="16" t="e">
        <v>#N/A</v>
      </c>
      <c r="F2427" s="16" t="e">
        <v>#N/A</v>
      </c>
      <c r="G2427" s="16" t="e">
        <v>#N/A</v>
      </c>
      <c r="H2427" s="16" t="s">
        <v>8036</v>
      </c>
      <c r="I2427" s="16"/>
      <c r="J2427" s="16"/>
    </row>
    <row r="2428" spans="1:10">
      <c r="A2428" s="16">
        <v>1573384</v>
      </c>
      <c r="B2428" s="16" t="s">
        <v>5418</v>
      </c>
      <c r="C2428" s="16">
        <v>26.25</v>
      </c>
      <c r="D2428" s="15">
        <v>26.64</v>
      </c>
      <c r="E2428" s="16">
        <v>26.77</v>
      </c>
      <c r="F2428" s="16">
        <v>26.03</v>
      </c>
      <c r="G2428" s="16">
        <v>71490</v>
      </c>
      <c r="H2428" s="16" t="s">
        <v>8036</v>
      </c>
      <c r="I2428" s="16"/>
      <c r="J2428" s="16"/>
    </row>
    <row r="2429" spans="1:10">
      <c r="A2429" s="16">
        <v>1573417</v>
      </c>
      <c r="B2429" s="16" t="s">
        <v>91</v>
      </c>
      <c r="C2429" s="16">
        <v>16.73</v>
      </c>
      <c r="D2429" s="15">
        <v>16.73</v>
      </c>
      <c r="E2429" s="16">
        <v>16.73</v>
      </c>
      <c r="F2429" s="16">
        <v>16.73</v>
      </c>
      <c r="G2429" s="16">
        <v>106</v>
      </c>
      <c r="H2429" s="16" t="s">
        <v>8036</v>
      </c>
      <c r="I2429" s="16"/>
      <c r="J2429" s="16"/>
    </row>
    <row r="2430" spans="1:10">
      <c r="A2430" s="16">
        <v>1574581</v>
      </c>
      <c r="B2430" s="16" t="s">
        <v>5198</v>
      </c>
      <c r="C2430" s="16">
        <v>25.77</v>
      </c>
      <c r="D2430" s="15">
        <v>25.8</v>
      </c>
      <c r="E2430" s="16">
        <v>25.85</v>
      </c>
      <c r="F2430" s="16">
        <v>25.7</v>
      </c>
      <c r="G2430" s="16">
        <v>13314</v>
      </c>
      <c r="H2430" s="16" t="s">
        <v>8036</v>
      </c>
      <c r="I2430" s="16"/>
      <c r="J2430" s="16"/>
    </row>
    <row r="2431" spans="1:10">
      <c r="A2431" s="16">
        <v>1574622</v>
      </c>
      <c r="B2431" s="16" t="s">
        <v>5236</v>
      </c>
      <c r="C2431" s="16">
        <v>26.04</v>
      </c>
      <c r="D2431" s="15">
        <v>26.08</v>
      </c>
      <c r="E2431" s="16">
        <v>26.08</v>
      </c>
      <c r="F2431" s="16">
        <v>25.96</v>
      </c>
      <c r="G2431" s="16">
        <v>4661</v>
      </c>
      <c r="H2431" s="16" t="s">
        <v>8036</v>
      </c>
      <c r="I2431" s="16"/>
      <c r="J2431" s="16"/>
    </row>
    <row r="2432" spans="1:10">
      <c r="A2432" s="16">
        <v>1574636</v>
      </c>
      <c r="B2432" s="16" t="s">
        <v>5330</v>
      </c>
      <c r="C2432" s="16">
        <v>25.49</v>
      </c>
      <c r="D2432" s="15">
        <v>25.49</v>
      </c>
      <c r="E2432" s="16">
        <v>25.49</v>
      </c>
      <c r="F2432" s="16">
        <v>25.41</v>
      </c>
      <c r="G2432" s="16">
        <v>2951</v>
      </c>
      <c r="H2432" s="16" t="s">
        <v>8036</v>
      </c>
      <c r="I2432" s="16"/>
      <c r="J2432" s="16"/>
    </row>
    <row r="2433" spans="1:10">
      <c r="A2433" s="16">
        <v>1574685</v>
      </c>
      <c r="B2433" s="16" t="s">
        <v>5223</v>
      </c>
      <c r="C2433" s="16">
        <v>26.7</v>
      </c>
      <c r="D2433" s="15">
        <v>26.74</v>
      </c>
      <c r="E2433" s="16">
        <v>26.8</v>
      </c>
      <c r="F2433" s="16">
        <v>26.7</v>
      </c>
      <c r="G2433" s="16">
        <v>8396</v>
      </c>
      <c r="H2433" s="16" t="s">
        <v>8036</v>
      </c>
      <c r="I2433" s="16"/>
      <c r="J2433" s="16"/>
    </row>
    <row r="2434" spans="1:10">
      <c r="A2434" s="16">
        <v>1574698</v>
      </c>
      <c r="B2434" s="16" t="s">
        <v>5400</v>
      </c>
      <c r="C2434" s="16" t="e">
        <v>#N/A</v>
      </c>
      <c r="D2434" s="15">
        <v>25.76</v>
      </c>
      <c r="E2434" s="16" t="e">
        <v>#N/A</v>
      </c>
      <c r="F2434" s="16" t="e">
        <v>#N/A</v>
      </c>
      <c r="G2434" s="16" t="e">
        <v>#N/A</v>
      </c>
      <c r="H2434" s="16" t="s">
        <v>8036</v>
      </c>
      <c r="I2434" s="16"/>
      <c r="J2434" s="16"/>
    </row>
    <row r="2435" spans="1:10">
      <c r="A2435" s="16">
        <v>1574845</v>
      </c>
      <c r="B2435" s="16" t="s">
        <v>5235</v>
      </c>
      <c r="C2435" s="16">
        <v>25.03</v>
      </c>
      <c r="D2435" s="15">
        <v>25.04</v>
      </c>
      <c r="E2435" s="16">
        <v>25.04</v>
      </c>
      <c r="F2435" s="16">
        <v>25</v>
      </c>
      <c r="G2435" s="16">
        <v>1236</v>
      </c>
      <c r="H2435" s="16" t="s">
        <v>8036</v>
      </c>
      <c r="I2435" s="16"/>
      <c r="J2435" s="16"/>
    </row>
    <row r="2436" spans="1:10">
      <c r="A2436" s="16">
        <v>1574915</v>
      </c>
      <c r="B2436" s="16" t="s">
        <v>5219</v>
      </c>
      <c r="C2436" s="16">
        <v>25.66</v>
      </c>
      <c r="D2436" s="15">
        <v>25.76</v>
      </c>
      <c r="E2436" s="16">
        <v>25.77</v>
      </c>
      <c r="F2436" s="16">
        <v>25.66</v>
      </c>
      <c r="G2436" s="16">
        <v>2783</v>
      </c>
      <c r="H2436" s="16" t="s">
        <v>8036</v>
      </c>
      <c r="I2436" s="16"/>
      <c r="J2436" s="16"/>
    </row>
    <row r="2437" spans="1:10">
      <c r="A2437" s="16">
        <v>1574981</v>
      </c>
      <c r="B2437" s="16" t="s">
        <v>5292</v>
      </c>
      <c r="C2437" s="16">
        <v>25.78</v>
      </c>
      <c r="D2437" s="15">
        <v>25.78</v>
      </c>
      <c r="E2437" s="16">
        <v>25.859000000000002</v>
      </c>
      <c r="F2437" s="16">
        <v>25.76</v>
      </c>
      <c r="G2437" s="16">
        <v>30670</v>
      </c>
      <c r="H2437" s="16" t="s">
        <v>8036</v>
      </c>
      <c r="I2437" s="16"/>
      <c r="J2437" s="16"/>
    </row>
    <row r="2438" spans="1:10">
      <c r="A2438" s="16">
        <v>1575155</v>
      </c>
      <c r="B2438" s="16" t="s">
        <v>5383</v>
      </c>
      <c r="C2438" s="16">
        <v>26.29</v>
      </c>
      <c r="D2438" s="15">
        <v>26.34</v>
      </c>
      <c r="E2438" s="16">
        <v>26.35</v>
      </c>
      <c r="F2438" s="16">
        <v>26.28</v>
      </c>
      <c r="G2438" s="16">
        <v>27938</v>
      </c>
      <c r="H2438" s="16" t="s">
        <v>8036</v>
      </c>
      <c r="I2438" s="16"/>
      <c r="J2438" s="16"/>
    </row>
    <row r="2439" spans="1:10">
      <c r="A2439" s="16">
        <v>1575205</v>
      </c>
      <c r="B2439" s="16" t="s">
        <v>5179</v>
      </c>
      <c r="C2439" s="16">
        <v>23.47</v>
      </c>
      <c r="D2439" s="15">
        <v>23.27</v>
      </c>
      <c r="E2439" s="16">
        <v>23.49</v>
      </c>
      <c r="F2439" s="16">
        <v>23.23</v>
      </c>
      <c r="G2439" s="16">
        <v>65365</v>
      </c>
      <c r="H2439" s="16" t="s">
        <v>8036</v>
      </c>
      <c r="I2439" s="16"/>
      <c r="J2439" s="16"/>
    </row>
    <row r="2440" spans="1:10">
      <c r="A2440" s="16">
        <v>1575283</v>
      </c>
      <c r="B2440" s="16" t="s">
        <v>5246</v>
      </c>
      <c r="C2440" s="16">
        <v>23</v>
      </c>
      <c r="D2440" s="15">
        <v>23.03</v>
      </c>
      <c r="E2440" s="16">
        <v>23.09</v>
      </c>
      <c r="F2440" s="16">
        <v>22.95</v>
      </c>
      <c r="G2440" s="16">
        <v>41206</v>
      </c>
      <c r="H2440" s="16" t="s">
        <v>8036</v>
      </c>
      <c r="I2440" s="16"/>
      <c r="J2440" s="16"/>
    </row>
    <row r="2441" spans="1:10">
      <c r="A2441" s="16">
        <v>1575481</v>
      </c>
      <c r="B2441" s="16" t="s">
        <v>5355</v>
      </c>
      <c r="C2441" s="16" t="e">
        <v>#N/A</v>
      </c>
      <c r="D2441" s="15">
        <v>26.16</v>
      </c>
      <c r="E2441" s="16" t="e">
        <v>#N/A</v>
      </c>
      <c r="F2441" s="16" t="e">
        <v>#N/A</v>
      </c>
      <c r="G2441" s="16" t="e">
        <v>#N/A</v>
      </c>
      <c r="H2441" s="16" t="s">
        <v>8036</v>
      </c>
      <c r="I2441" s="16"/>
      <c r="J2441" s="16"/>
    </row>
    <row r="2442" spans="1:10">
      <c r="A2442" s="16">
        <v>1575525</v>
      </c>
      <c r="B2442" s="16" t="s">
        <v>4541</v>
      </c>
      <c r="C2442" s="16">
        <v>48</v>
      </c>
      <c r="D2442" s="15">
        <v>47.83</v>
      </c>
      <c r="E2442" s="16">
        <v>48</v>
      </c>
      <c r="F2442" s="16">
        <v>47.82</v>
      </c>
      <c r="G2442" s="16">
        <v>3382</v>
      </c>
      <c r="H2442" s="16" t="s">
        <v>8036</v>
      </c>
      <c r="I2442" s="16"/>
      <c r="J2442" s="16"/>
    </row>
    <row r="2443" spans="1:10">
      <c r="A2443" s="16">
        <v>1575549</v>
      </c>
      <c r="B2443" s="16" t="s">
        <v>5227</v>
      </c>
      <c r="C2443" s="16">
        <v>23.76</v>
      </c>
      <c r="D2443" s="15">
        <v>23.76</v>
      </c>
      <c r="E2443" s="16">
        <v>23.76</v>
      </c>
      <c r="F2443" s="16">
        <v>23.76</v>
      </c>
      <c r="G2443" s="16">
        <v>773</v>
      </c>
      <c r="H2443" s="16" t="s">
        <v>8036</v>
      </c>
      <c r="I2443" s="16"/>
      <c r="J2443" s="16"/>
    </row>
    <row r="2444" spans="1:10">
      <c r="A2444" s="16">
        <v>1575583</v>
      </c>
      <c r="B2444" s="16" t="s">
        <v>5250</v>
      </c>
      <c r="C2444" s="16">
        <v>22.9</v>
      </c>
      <c r="D2444" s="15">
        <v>22.99</v>
      </c>
      <c r="E2444" s="16">
        <v>23.05</v>
      </c>
      <c r="F2444" s="16">
        <v>22.9</v>
      </c>
      <c r="G2444" s="16">
        <v>13390</v>
      </c>
      <c r="H2444" s="16" t="s">
        <v>8036</v>
      </c>
      <c r="I2444" s="16"/>
      <c r="J2444" s="16"/>
    </row>
    <row r="2445" spans="1:10">
      <c r="A2445" s="16">
        <v>1575596</v>
      </c>
      <c r="B2445" s="16" t="s">
        <v>5272</v>
      </c>
      <c r="C2445" s="16">
        <v>25.69</v>
      </c>
      <c r="D2445" s="15">
        <v>25.67</v>
      </c>
      <c r="E2445" s="16">
        <v>25.71</v>
      </c>
      <c r="F2445" s="16">
        <v>25.65</v>
      </c>
      <c r="G2445" s="16">
        <v>5451</v>
      </c>
      <c r="H2445" s="16" t="s">
        <v>8036</v>
      </c>
      <c r="I2445" s="16"/>
      <c r="J2445" s="16"/>
    </row>
    <row r="2446" spans="1:10">
      <c r="A2446" s="16">
        <v>1575643</v>
      </c>
      <c r="B2446" s="16" t="s">
        <v>5530</v>
      </c>
      <c r="C2446" s="16">
        <v>26.9</v>
      </c>
      <c r="D2446" s="15">
        <v>26.96</v>
      </c>
      <c r="E2446" s="16">
        <v>26.96</v>
      </c>
      <c r="F2446" s="16">
        <v>26.83</v>
      </c>
      <c r="G2446" s="16">
        <v>27896</v>
      </c>
      <c r="H2446" s="16" t="s">
        <v>8036</v>
      </c>
      <c r="I2446" s="16"/>
      <c r="J2446" s="16"/>
    </row>
    <row r="2447" spans="1:10">
      <c r="A2447" s="16">
        <v>1575663</v>
      </c>
      <c r="B2447" s="16" t="s">
        <v>5208</v>
      </c>
      <c r="C2447" s="16">
        <v>26.16</v>
      </c>
      <c r="D2447" s="15">
        <v>26.33</v>
      </c>
      <c r="E2447" s="16">
        <v>26.34</v>
      </c>
      <c r="F2447" s="16">
        <v>26.16</v>
      </c>
      <c r="G2447" s="16">
        <v>4161</v>
      </c>
      <c r="H2447" s="16" t="s">
        <v>8036</v>
      </c>
      <c r="I2447" s="16"/>
      <c r="J2447" s="16"/>
    </row>
    <row r="2448" spans="1:10">
      <c r="A2448" s="16">
        <v>1575758</v>
      </c>
      <c r="B2448" s="16" t="s">
        <v>4665</v>
      </c>
      <c r="C2448" s="16">
        <v>30.33</v>
      </c>
      <c r="D2448" s="15">
        <v>30.51</v>
      </c>
      <c r="E2448" s="16">
        <v>30.51</v>
      </c>
      <c r="F2448" s="16">
        <v>30.31</v>
      </c>
      <c r="G2448" s="16">
        <v>1991</v>
      </c>
      <c r="H2448" s="16" t="s">
        <v>8035</v>
      </c>
      <c r="I2448" s="16"/>
      <c r="J2448" s="16"/>
    </row>
    <row r="2449" spans="1:10">
      <c r="A2449" s="16">
        <v>1575972</v>
      </c>
      <c r="B2449" s="16" t="s">
        <v>6333</v>
      </c>
      <c r="C2449" s="16" t="e">
        <v>#N/A</v>
      </c>
      <c r="D2449" s="15">
        <v>9.93</v>
      </c>
      <c r="E2449" s="16" t="e">
        <v>#N/A</v>
      </c>
      <c r="F2449" s="16" t="e">
        <v>#N/A</v>
      </c>
      <c r="G2449" s="16" t="e">
        <v>#N/A</v>
      </c>
      <c r="H2449" s="16" t="s">
        <v>8035</v>
      </c>
      <c r="I2449" s="16"/>
      <c r="J2449" s="16"/>
    </row>
    <row r="2450" spans="1:10">
      <c r="A2450" s="16">
        <v>1576024</v>
      </c>
      <c r="B2450" s="16" t="s">
        <v>5226</v>
      </c>
      <c r="C2450" s="16">
        <v>25.88</v>
      </c>
      <c r="D2450" s="15">
        <v>25.85</v>
      </c>
      <c r="E2450" s="16">
        <v>25.88</v>
      </c>
      <c r="F2450" s="16">
        <v>25.83</v>
      </c>
      <c r="G2450" s="16">
        <v>7616</v>
      </c>
      <c r="H2450" s="16" t="s">
        <v>8036</v>
      </c>
      <c r="I2450" s="16"/>
      <c r="J2450" s="16"/>
    </row>
    <row r="2451" spans="1:10">
      <c r="A2451" s="16">
        <v>1577091</v>
      </c>
      <c r="B2451" s="16" t="s">
        <v>5362</v>
      </c>
      <c r="C2451" s="16">
        <v>26.18</v>
      </c>
      <c r="D2451" s="15">
        <v>26.15</v>
      </c>
      <c r="E2451" s="16">
        <v>26.18</v>
      </c>
      <c r="F2451" s="16">
        <v>26.13</v>
      </c>
      <c r="G2451" s="16">
        <v>48750</v>
      </c>
      <c r="H2451" s="16" t="s">
        <v>8036</v>
      </c>
      <c r="I2451" s="16"/>
      <c r="J2451" s="16"/>
    </row>
    <row r="2452" spans="1:10">
      <c r="A2452" s="16">
        <v>1577104</v>
      </c>
      <c r="B2452" s="16" t="s">
        <v>5942</v>
      </c>
      <c r="C2452" s="16">
        <v>23.2</v>
      </c>
      <c r="D2452" s="15">
        <v>23.61</v>
      </c>
      <c r="E2452" s="16">
        <v>23.61</v>
      </c>
      <c r="F2452" s="16">
        <v>23.2</v>
      </c>
      <c r="G2452" s="16">
        <v>2891</v>
      </c>
      <c r="H2452" s="16" t="s">
        <v>8035</v>
      </c>
      <c r="I2452" s="16"/>
      <c r="J2452" s="16"/>
    </row>
    <row r="2453" spans="1:10">
      <c r="A2453" s="16">
        <v>1577169</v>
      </c>
      <c r="B2453" s="16" t="s">
        <v>5165</v>
      </c>
      <c r="C2453" s="16" t="e">
        <v>#N/A</v>
      </c>
      <c r="D2453" s="15">
        <v>26.4</v>
      </c>
      <c r="E2453" s="16" t="e">
        <v>#N/A</v>
      </c>
      <c r="F2453" s="16" t="e">
        <v>#N/A</v>
      </c>
      <c r="G2453" s="16" t="e">
        <v>#N/A</v>
      </c>
      <c r="H2453" s="16" t="s">
        <v>8036</v>
      </c>
      <c r="I2453" s="16"/>
      <c r="J2453" s="16"/>
    </row>
    <row r="2454" spans="1:10">
      <c r="A2454" s="16">
        <v>1577187</v>
      </c>
      <c r="B2454" s="16" t="s">
        <v>5287</v>
      </c>
      <c r="C2454" s="16">
        <v>25.78</v>
      </c>
      <c r="D2454" s="15">
        <v>25.77</v>
      </c>
      <c r="E2454" s="16">
        <v>25.85</v>
      </c>
      <c r="F2454" s="16">
        <v>25.72</v>
      </c>
      <c r="G2454" s="16">
        <v>23389</v>
      </c>
      <c r="H2454" s="16" t="s">
        <v>8036</v>
      </c>
      <c r="I2454" s="16"/>
      <c r="J2454" s="16"/>
    </row>
    <row r="2455" spans="1:10">
      <c r="A2455" s="16">
        <v>1577200</v>
      </c>
      <c r="B2455" s="16" t="s">
        <v>5324</v>
      </c>
      <c r="C2455" s="16">
        <v>25.95</v>
      </c>
      <c r="D2455" s="15">
        <v>25.97</v>
      </c>
      <c r="E2455" s="16">
        <v>25.97</v>
      </c>
      <c r="F2455" s="16">
        <v>25.95</v>
      </c>
      <c r="G2455" s="16">
        <v>5008</v>
      </c>
      <c r="H2455" s="16" t="s">
        <v>8036</v>
      </c>
      <c r="I2455" s="16"/>
      <c r="J2455" s="16"/>
    </row>
    <row r="2456" spans="1:10">
      <c r="A2456" s="16">
        <v>1577214</v>
      </c>
      <c r="B2456" s="16" t="s">
        <v>4498</v>
      </c>
      <c r="C2456" s="16">
        <v>25.631</v>
      </c>
      <c r="D2456" s="15">
        <v>25.71</v>
      </c>
      <c r="E2456" s="16">
        <v>25.72</v>
      </c>
      <c r="F2456" s="16">
        <v>25.631</v>
      </c>
      <c r="G2456" s="16">
        <v>5599</v>
      </c>
      <c r="H2456" s="16" t="s">
        <v>8036</v>
      </c>
      <c r="I2456" s="16"/>
      <c r="J2456" s="16"/>
    </row>
    <row r="2457" spans="1:10">
      <c r="A2457" s="16">
        <v>1577255</v>
      </c>
      <c r="B2457" s="16" t="s">
        <v>5347</v>
      </c>
      <c r="C2457" s="16">
        <v>24.53</v>
      </c>
      <c r="D2457" s="15">
        <v>24.66</v>
      </c>
      <c r="E2457" s="16">
        <v>24.66</v>
      </c>
      <c r="F2457" s="16">
        <v>24.52</v>
      </c>
      <c r="G2457" s="16">
        <v>2993</v>
      </c>
      <c r="H2457" s="16" t="s">
        <v>8036</v>
      </c>
      <c r="I2457" s="16"/>
      <c r="J2457" s="16"/>
    </row>
    <row r="2458" spans="1:10">
      <c r="A2458" s="16">
        <v>1577308</v>
      </c>
      <c r="B2458" s="16" t="s">
        <v>3329</v>
      </c>
      <c r="C2458" s="16">
        <v>85</v>
      </c>
      <c r="D2458" s="15">
        <v>83.46</v>
      </c>
      <c r="E2458" s="16">
        <v>85.06</v>
      </c>
      <c r="F2458" s="16">
        <v>83.4</v>
      </c>
      <c r="G2458" s="16">
        <v>739345</v>
      </c>
      <c r="H2458" s="16" t="s">
        <v>8036</v>
      </c>
      <c r="I2458" s="16"/>
      <c r="J2458" s="16"/>
    </row>
    <row r="2459" spans="1:10">
      <c r="A2459" s="16">
        <v>1577460</v>
      </c>
      <c r="B2459" s="16" t="s">
        <v>3330</v>
      </c>
      <c r="C2459" s="16">
        <v>35.49</v>
      </c>
      <c r="D2459" s="15">
        <v>35.26</v>
      </c>
      <c r="E2459" s="16">
        <v>35.49</v>
      </c>
      <c r="F2459" s="16">
        <v>34.9</v>
      </c>
      <c r="G2459" s="16">
        <v>162217</v>
      </c>
      <c r="H2459" s="16" t="s">
        <v>8036</v>
      </c>
      <c r="I2459" s="16"/>
      <c r="J2459" s="16"/>
    </row>
    <row r="2460" spans="1:10">
      <c r="A2460" s="16">
        <v>1577677</v>
      </c>
      <c r="B2460" s="16" t="s">
        <v>4510</v>
      </c>
      <c r="C2460" s="16">
        <v>25.88</v>
      </c>
      <c r="D2460" s="15">
        <v>26.14</v>
      </c>
      <c r="E2460" s="16">
        <v>26.14</v>
      </c>
      <c r="F2460" s="16">
        <v>25.87</v>
      </c>
      <c r="G2460" s="16">
        <v>5697</v>
      </c>
      <c r="H2460" s="16" t="s">
        <v>8036</v>
      </c>
      <c r="I2460" s="16"/>
      <c r="J2460" s="16"/>
    </row>
    <row r="2461" spans="1:10">
      <c r="A2461" s="16">
        <v>1577705</v>
      </c>
      <c r="B2461" s="16" t="s">
        <v>5360</v>
      </c>
      <c r="C2461" s="16">
        <v>27.2</v>
      </c>
      <c r="D2461" s="15">
        <v>27.28</v>
      </c>
      <c r="E2461" s="16">
        <v>27.31</v>
      </c>
      <c r="F2461" s="16">
        <v>27.13</v>
      </c>
      <c r="G2461" s="16">
        <v>19318</v>
      </c>
      <c r="H2461" s="16" t="s">
        <v>8036</v>
      </c>
      <c r="I2461" s="16"/>
      <c r="J2461" s="16"/>
    </row>
    <row r="2462" spans="1:10">
      <c r="A2462" s="16">
        <v>1577997</v>
      </c>
      <c r="B2462" s="16" t="s">
        <v>5193</v>
      </c>
      <c r="C2462" s="16">
        <v>23.95</v>
      </c>
      <c r="D2462" s="15">
        <v>23.98</v>
      </c>
      <c r="E2462" s="16">
        <v>23.98</v>
      </c>
      <c r="F2462" s="16">
        <v>23.86</v>
      </c>
      <c r="G2462" s="16">
        <v>14605</v>
      </c>
      <c r="H2462" s="16" t="s">
        <v>8036</v>
      </c>
      <c r="I2462" s="16"/>
      <c r="J2462" s="16"/>
    </row>
    <row r="2463" spans="1:10">
      <c r="A2463" s="16">
        <v>1579035</v>
      </c>
      <c r="B2463" s="16" t="s">
        <v>5262</v>
      </c>
      <c r="C2463" s="16">
        <v>23.83</v>
      </c>
      <c r="D2463" s="15">
        <v>23.82</v>
      </c>
      <c r="E2463" s="16">
        <v>23.86</v>
      </c>
      <c r="F2463" s="16">
        <v>23.68</v>
      </c>
      <c r="G2463" s="16">
        <v>35291</v>
      </c>
      <c r="H2463" s="16" t="s">
        <v>8036</v>
      </c>
      <c r="I2463" s="16"/>
      <c r="J2463" s="16"/>
    </row>
    <row r="2464" spans="1:10">
      <c r="A2464" s="16">
        <v>1579048</v>
      </c>
      <c r="B2464" s="16" t="s">
        <v>5419</v>
      </c>
      <c r="C2464" s="16">
        <v>26.25</v>
      </c>
      <c r="D2464" s="15">
        <v>26.25</v>
      </c>
      <c r="E2464" s="16">
        <v>26.26</v>
      </c>
      <c r="F2464" s="16">
        <v>26.24</v>
      </c>
      <c r="G2464" s="16">
        <v>34779</v>
      </c>
      <c r="H2464" s="16" t="s">
        <v>8036</v>
      </c>
      <c r="I2464" s="16"/>
      <c r="J2464" s="16"/>
    </row>
    <row r="2465" spans="1:10">
      <c r="A2465" s="16">
        <v>1579074</v>
      </c>
      <c r="B2465" s="16" t="s">
        <v>5200</v>
      </c>
      <c r="C2465" s="16" t="e">
        <v>#N/A</v>
      </c>
      <c r="D2465" s="15">
        <v>25.07</v>
      </c>
      <c r="E2465" s="16" t="e">
        <v>#N/A</v>
      </c>
      <c r="F2465" s="16" t="e">
        <v>#N/A</v>
      </c>
      <c r="G2465" s="16" t="e">
        <v>#N/A</v>
      </c>
      <c r="H2465" s="16" t="s">
        <v>8036</v>
      </c>
      <c r="I2465" s="16"/>
      <c r="J2465" s="16"/>
    </row>
    <row r="2466" spans="1:10">
      <c r="A2466" s="16">
        <v>1579285</v>
      </c>
      <c r="B2466" s="16" t="s">
        <v>4758</v>
      </c>
      <c r="C2466" s="16">
        <v>26.25</v>
      </c>
      <c r="D2466" s="15">
        <v>26.34</v>
      </c>
      <c r="E2466" s="16">
        <v>26.34</v>
      </c>
      <c r="F2466" s="16">
        <v>26.25</v>
      </c>
      <c r="G2466" s="16">
        <v>1747</v>
      </c>
      <c r="H2466" s="16" t="s">
        <v>8036</v>
      </c>
      <c r="I2466" s="16"/>
      <c r="J2466" s="16"/>
    </row>
    <row r="2467" spans="1:10">
      <c r="A2467" s="16">
        <v>1579314</v>
      </c>
      <c r="B2467" s="16" t="s">
        <v>5375</v>
      </c>
      <c r="C2467" s="16">
        <v>4.96</v>
      </c>
      <c r="D2467" s="15">
        <v>4.8899999999999997</v>
      </c>
      <c r="E2467" s="16">
        <v>4.9800000000000004</v>
      </c>
      <c r="F2467" s="16">
        <v>4.68</v>
      </c>
      <c r="G2467" s="16">
        <v>36061</v>
      </c>
      <c r="H2467" s="16" t="s">
        <v>8386</v>
      </c>
      <c r="I2467" s="16"/>
      <c r="J2467" s="16"/>
    </row>
    <row r="2468" spans="1:10">
      <c r="A2468" s="16">
        <v>1579567</v>
      </c>
      <c r="B2468" s="16" t="s">
        <v>5364</v>
      </c>
      <c r="C2468" s="16">
        <v>26.6</v>
      </c>
      <c r="D2468" s="15">
        <v>26.61</v>
      </c>
      <c r="E2468" s="16">
        <v>26.64</v>
      </c>
      <c r="F2468" s="16">
        <v>26.59</v>
      </c>
      <c r="G2468" s="16">
        <v>13753</v>
      </c>
      <c r="H2468" s="16" t="s">
        <v>8036</v>
      </c>
      <c r="I2468" s="16"/>
      <c r="J2468" s="16"/>
    </row>
    <row r="2469" spans="1:10">
      <c r="A2469" s="16">
        <v>1579678</v>
      </c>
      <c r="B2469" s="16" t="s">
        <v>5332</v>
      </c>
      <c r="C2469" s="16">
        <v>26.63</v>
      </c>
      <c r="D2469" s="15">
        <v>26.57</v>
      </c>
      <c r="E2469" s="16">
        <v>26.64</v>
      </c>
      <c r="F2469" s="16">
        <v>26.57</v>
      </c>
      <c r="G2469" s="16">
        <v>7920</v>
      </c>
      <c r="H2469" s="16" t="s">
        <v>8036</v>
      </c>
      <c r="I2469" s="16"/>
      <c r="J2469" s="16"/>
    </row>
    <row r="2470" spans="1:10">
      <c r="A2470" s="16">
        <v>1579718</v>
      </c>
      <c r="B2470" s="16" t="s">
        <v>5318</v>
      </c>
      <c r="C2470" s="16">
        <v>25.21</v>
      </c>
      <c r="D2470" s="15">
        <v>25.22</v>
      </c>
      <c r="E2470" s="16">
        <v>25.27</v>
      </c>
      <c r="F2470" s="16">
        <v>25.19</v>
      </c>
      <c r="G2470" s="16">
        <v>18762</v>
      </c>
      <c r="H2470" s="16" t="s">
        <v>8036</v>
      </c>
      <c r="I2470" s="16"/>
      <c r="J2470" s="16"/>
    </row>
    <row r="2471" spans="1:10">
      <c r="A2471" s="16">
        <v>1579785</v>
      </c>
      <c r="B2471" s="16" t="s">
        <v>5333</v>
      </c>
      <c r="C2471" s="16">
        <v>25.83</v>
      </c>
      <c r="D2471" s="15">
        <v>25.79</v>
      </c>
      <c r="E2471" s="16">
        <v>25.83</v>
      </c>
      <c r="F2471" s="16">
        <v>25.77</v>
      </c>
      <c r="G2471" s="16">
        <v>8130</v>
      </c>
      <c r="H2471" s="16" t="s">
        <v>8036</v>
      </c>
      <c r="I2471" s="16"/>
      <c r="J2471" s="16"/>
    </row>
    <row r="2472" spans="1:10">
      <c r="A2472" s="16">
        <v>1579957</v>
      </c>
      <c r="B2472" s="16" t="s">
        <v>5309</v>
      </c>
      <c r="C2472" s="16">
        <v>23.18</v>
      </c>
      <c r="D2472" s="15">
        <v>23.2</v>
      </c>
      <c r="E2472" s="16">
        <v>23.21</v>
      </c>
      <c r="F2472" s="16">
        <v>23.18</v>
      </c>
      <c r="G2472" s="16">
        <v>4683</v>
      </c>
      <c r="H2472" s="16" t="s">
        <v>8036</v>
      </c>
      <c r="I2472" s="16"/>
      <c r="J2472" s="16"/>
    </row>
    <row r="2473" spans="1:10">
      <c r="A2473" s="16">
        <v>1582052</v>
      </c>
      <c r="B2473" s="16" t="s">
        <v>4787</v>
      </c>
      <c r="C2473" s="16" t="e">
        <v>#N/A</v>
      </c>
      <c r="D2473" s="15">
        <v>23.62</v>
      </c>
      <c r="E2473" s="16" t="e">
        <v>#N/A</v>
      </c>
      <c r="F2473" s="16" t="e">
        <v>#N/A</v>
      </c>
      <c r="G2473" s="16" t="e">
        <v>#N/A</v>
      </c>
      <c r="H2473" s="16" t="s">
        <v>8036</v>
      </c>
      <c r="I2473" s="16"/>
      <c r="J2473" s="16"/>
    </row>
    <row r="2474" spans="1:10">
      <c r="A2474" s="16">
        <v>1583406</v>
      </c>
      <c r="B2474" s="16" t="s">
        <v>5538</v>
      </c>
      <c r="C2474" s="16">
        <v>11.19</v>
      </c>
      <c r="D2474" s="15">
        <v>11.17</v>
      </c>
      <c r="E2474" s="16">
        <v>11.26</v>
      </c>
      <c r="F2474" s="16">
        <v>11.08</v>
      </c>
      <c r="G2474" s="16">
        <v>117495</v>
      </c>
      <c r="H2474" s="16" t="s">
        <v>8036</v>
      </c>
      <c r="I2474" s="16"/>
      <c r="J2474" s="16"/>
    </row>
    <row r="2475" spans="1:10">
      <c r="A2475" s="16">
        <v>1590371</v>
      </c>
      <c r="B2475" s="16" t="s">
        <v>5496</v>
      </c>
      <c r="C2475" s="16">
        <v>33.9</v>
      </c>
      <c r="D2475" s="15">
        <v>33.85</v>
      </c>
      <c r="E2475" s="16">
        <v>34.15</v>
      </c>
      <c r="F2475" s="16">
        <v>33.799999999999997</v>
      </c>
      <c r="G2475" s="16">
        <v>5236</v>
      </c>
      <c r="H2475" s="16" t="s">
        <v>8035</v>
      </c>
      <c r="I2475" s="16"/>
      <c r="J2475" s="16"/>
    </row>
    <row r="2476" spans="1:10">
      <c r="A2476" s="16">
        <v>1591182</v>
      </c>
      <c r="B2476" s="16" t="s">
        <v>4453</v>
      </c>
      <c r="C2476" s="16">
        <v>40.96</v>
      </c>
      <c r="D2476" s="15">
        <v>41.71</v>
      </c>
      <c r="E2476" s="16">
        <v>41.71</v>
      </c>
      <c r="F2476" s="16">
        <v>40.96</v>
      </c>
      <c r="G2476" s="16">
        <v>2170</v>
      </c>
      <c r="H2476" s="16" t="s">
        <v>8036</v>
      </c>
      <c r="I2476" s="16"/>
      <c r="J2476" s="16"/>
    </row>
    <row r="2477" spans="1:10">
      <c r="A2477" s="16">
        <v>1591807</v>
      </c>
      <c r="B2477" s="16" t="s">
        <v>5708</v>
      </c>
      <c r="C2477" s="16" t="e">
        <v>#N/A</v>
      </c>
      <c r="D2477" s="15">
        <v>27.45</v>
      </c>
      <c r="E2477" s="16" t="e">
        <v>#N/A</v>
      </c>
      <c r="F2477" s="16" t="e">
        <v>#N/A</v>
      </c>
      <c r="G2477" s="16" t="e">
        <v>#N/A</v>
      </c>
      <c r="H2477" s="16" t="s">
        <v>8035</v>
      </c>
      <c r="I2477" s="16"/>
      <c r="J2477" s="16"/>
    </row>
    <row r="2478" spans="1:10">
      <c r="A2478" s="16">
        <v>1592140</v>
      </c>
      <c r="B2478" s="16" t="s">
        <v>4227</v>
      </c>
      <c r="C2478" s="16">
        <v>12.13</v>
      </c>
      <c r="D2478" s="15">
        <v>11.94</v>
      </c>
      <c r="E2478" s="16">
        <v>12.3</v>
      </c>
      <c r="F2478" s="16">
        <v>11.86</v>
      </c>
      <c r="G2478" s="16">
        <v>29442</v>
      </c>
      <c r="H2478" s="16" t="s">
        <v>8035</v>
      </c>
      <c r="I2478" s="16"/>
      <c r="J2478" s="16"/>
    </row>
    <row r="2479" spans="1:10">
      <c r="A2479" s="16">
        <v>1592308</v>
      </c>
      <c r="B2479" s="16" t="s">
        <v>4357</v>
      </c>
      <c r="C2479" s="16" t="e">
        <v>#N/A</v>
      </c>
      <c r="D2479" s="15">
        <v>3.77</v>
      </c>
      <c r="E2479" s="16" t="e">
        <v>#N/A</v>
      </c>
      <c r="F2479" s="16" t="e">
        <v>#N/A</v>
      </c>
      <c r="G2479" s="16" t="e">
        <v>#N/A</v>
      </c>
      <c r="H2479" s="16" t="s">
        <v>8035</v>
      </c>
      <c r="I2479" s="16"/>
      <c r="J2479" s="16"/>
    </row>
    <row r="2480" spans="1:10">
      <c r="A2480" s="16">
        <v>1592373</v>
      </c>
      <c r="B2480" s="16" t="s">
        <v>4471</v>
      </c>
      <c r="C2480" s="16">
        <v>46.34</v>
      </c>
      <c r="D2480" s="15">
        <v>46.71</v>
      </c>
      <c r="E2480" s="16">
        <v>46.9</v>
      </c>
      <c r="F2480" s="16">
        <v>46</v>
      </c>
      <c r="G2480" s="16">
        <v>38491</v>
      </c>
      <c r="H2480" s="16" t="s">
        <v>8035</v>
      </c>
      <c r="I2480" s="16"/>
      <c r="J2480" s="16"/>
    </row>
    <row r="2481" spans="1:10">
      <c r="A2481" s="16">
        <v>1593489</v>
      </c>
      <c r="B2481" s="16" t="s">
        <v>5483</v>
      </c>
      <c r="C2481" s="16">
        <v>17.149999999999999</v>
      </c>
      <c r="D2481" s="15">
        <v>17.100000000000001</v>
      </c>
      <c r="E2481" s="16">
        <v>17.149999999999999</v>
      </c>
      <c r="F2481" s="16">
        <v>16.95</v>
      </c>
      <c r="G2481" s="16">
        <v>15809</v>
      </c>
      <c r="H2481" s="16" t="s">
        <v>8385</v>
      </c>
      <c r="I2481" s="16"/>
      <c r="J2481" s="16"/>
    </row>
    <row r="2482" spans="1:10">
      <c r="A2482" s="16">
        <v>1593779</v>
      </c>
      <c r="B2482" s="16" t="s">
        <v>3402</v>
      </c>
      <c r="C2482" s="16" t="e">
        <v>#N/A</v>
      </c>
      <c r="D2482" s="15">
        <v>649.57000000000005</v>
      </c>
      <c r="E2482" s="16" t="e">
        <v>#N/A</v>
      </c>
      <c r="F2482" s="16" t="e">
        <v>#N/A</v>
      </c>
      <c r="G2482" s="16" t="e">
        <v>#N/A</v>
      </c>
      <c r="H2482" s="16" t="s">
        <v>8035</v>
      </c>
      <c r="I2482" s="16"/>
      <c r="J2482" s="16"/>
    </row>
    <row r="2483" spans="1:10">
      <c r="A2483" s="16">
        <v>1593822</v>
      </c>
      <c r="B2483" s="16" t="s">
        <v>4355</v>
      </c>
      <c r="C2483" s="16" t="e">
        <v>#N/A</v>
      </c>
      <c r="D2483" s="15">
        <v>1.01</v>
      </c>
      <c r="E2483" s="16" t="e">
        <v>#N/A</v>
      </c>
      <c r="F2483" s="16" t="e">
        <v>#N/A</v>
      </c>
      <c r="G2483" s="16" t="e">
        <v>#N/A</v>
      </c>
      <c r="H2483" s="16" t="s">
        <v>8035</v>
      </c>
      <c r="I2483" s="16"/>
      <c r="J2483" s="16"/>
    </row>
    <row r="2484" spans="1:10">
      <c r="A2484" s="16">
        <v>1594076</v>
      </c>
      <c r="B2484" s="16" t="s">
        <v>3403</v>
      </c>
      <c r="C2484" s="16">
        <v>33.799999999999997</v>
      </c>
      <c r="D2484" s="15">
        <v>33.75</v>
      </c>
      <c r="E2484" s="16">
        <v>33.85</v>
      </c>
      <c r="F2484" s="16">
        <v>33.729999999999997</v>
      </c>
      <c r="G2484" s="16">
        <v>21336</v>
      </c>
      <c r="H2484" s="16" t="s">
        <v>8036</v>
      </c>
      <c r="I2484" s="16"/>
      <c r="J2484" s="16"/>
    </row>
    <row r="2485" spans="1:10">
      <c r="A2485" s="16">
        <v>1594100</v>
      </c>
      <c r="B2485" s="16" t="s">
        <v>5507</v>
      </c>
      <c r="C2485" s="16" t="e">
        <v>#N/A</v>
      </c>
      <c r="D2485" s="15">
        <v>0.496</v>
      </c>
      <c r="E2485" s="16" t="e">
        <v>#N/A</v>
      </c>
      <c r="F2485" s="16" t="e">
        <v>#N/A</v>
      </c>
      <c r="G2485" s="16" t="e">
        <v>#N/A</v>
      </c>
      <c r="H2485" s="16" t="s">
        <v>8036</v>
      </c>
      <c r="I2485" s="16"/>
      <c r="J2485" s="16"/>
    </row>
    <row r="2486" spans="1:10">
      <c r="A2486" s="16">
        <v>1596862</v>
      </c>
      <c r="B2486" s="16" t="s">
        <v>4234</v>
      </c>
      <c r="C2486" s="16" t="e">
        <v>#N/A</v>
      </c>
      <c r="D2486" s="15">
        <v>69.290000000000006</v>
      </c>
      <c r="E2486" s="16" t="e">
        <v>#N/A</v>
      </c>
      <c r="F2486" s="16" t="e">
        <v>#N/A</v>
      </c>
      <c r="G2486" s="16" t="e">
        <v>#N/A</v>
      </c>
      <c r="H2486" s="16" t="s">
        <v>8035</v>
      </c>
      <c r="I2486" s="16"/>
      <c r="J2486" s="16"/>
    </row>
    <row r="2487" spans="1:10">
      <c r="A2487" s="16">
        <v>1596869</v>
      </c>
      <c r="B2487" s="16" t="s">
        <v>3406</v>
      </c>
      <c r="C2487" s="16" t="e">
        <v>#N/A</v>
      </c>
      <c r="D2487" s="15">
        <v>47.33</v>
      </c>
      <c r="E2487" s="16" t="e">
        <v>#N/A</v>
      </c>
      <c r="F2487" s="16" t="e">
        <v>#N/A</v>
      </c>
      <c r="G2487" s="16" t="e">
        <v>#N/A</v>
      </c>
      <c r="H2487" s="16" t="s">
        <v>8035</v>
      </c>
      <c r="I2487" s="16"/>
      <c r="J2487" s="16"/>
    </row>
    <row r="2488" spans="1:10">
      <c r="A2488" s="16">
        <v>1598810</v>
      </c>
      <c r="B2488" s="16" t="s">
        <v>4346</v>
      </c>
      <c r="C2488" s="16" t="e">
        <v>#N/A</v>
      </c>
      <c r="D2488" s="15">
        <v>16.559999999999999</v>
      </c>
      <c r="E2488" s="16" t="e">
        <v>#N/A</v>
      </c>
      <c r="F2488" s="16" t="e">
        <v>#N/A</v>
      </c>
      <c r="G2488" s="16" t="e">
        <v>#N/A</v>
      </c>
      <c r="H2488" s="16" t="s">
        <v>8035</v>
      </c>
      <c r="I2488" s="16"/>
      <c r="J2488" s="16"/>
    </row>
    <row r="2489" spans="1:10">
      <c r="A2489" s="16">
        <v>1598827</v>
      </c>
      <c r="B2489" s="16" t="s">
        <v>5230</v>
      </c>
      <c r="C2489" s="16" t="e">
        <v>#N/A</v>
      </c>
      <c r="D2489" s="15">
        <v>67.56</v>
      </c>
      <c r="E2489" s="16" t="e">
        <v>#N/A</v>
      </c>
      <c r="F2489" s="16" t="e">
        <v>#N/A</v>
      </c>
      <c r="G2489" s="16" t="e">
        <v>#N/A</v>
      </c>
      <c r="H2489" s="16" t="s">
        <v>8036</v>
      </c>
      <c r="I2489" s="16"/>
      <c r="J2489" s="16"/>
    </row>
    <row r="2490" spans="1:10">
      <c r="A2490" s="16">
        <v>1598954</v>
      </c>
      <c r="B2490" s="16" t="s">
        <v>5376</v>
      </c>
      <c r="C2490" s="16">
        <v>9.1</v>
      </c>
      <c r="D2490" s="15">
        <v>9.08</v>
      </c>
      <c r="E2490" s="16">
        <v>9.16</v>
      </c>
      <c r="F2490" s="16">
        <v>9.02</v>
      </c>
      <c r="G2490" s="16">
        <v>133559</v>
      </c>
      <c r="H2490" s="16" t="s">
        <v>8036</v>
      </c>
      <c r="I2490" s="16"/>
      <c r="J2490" s="16"/>
    </row>
    <row r="2491" spans="1:10">
      <c r="A2491" s="16">
        <v>1599187</v>
      </c>
      <c r="B2491" s="16" t="s">
        <v>4411</v>
      </c>
      <c r="C2491" s="16" t="e">
        <v>#N/A</v>
      </c>
      <c r="D2491" s="15">
        <v>22.4</v>
      </c>
      <c r="E2491" s="16" t="e">
        <v>#N/A</v>
      </c>
      <c r="F2491" s="16" t="e">
        <v>#N/A</v>
      </c>
      <c r="G2491" s="16" t="e">
        <v>#N/A</v>
      </c>
      <c r="H2491" s="16" t="s">
        <v>8035</v>
      </c>
      <c r="I2491" s="16"/>
      <c r="J2491" s="16"/>
    </row>
    <row r="2492" spans="1:10">
      <c r="A2492" s="16">
        <v>1599202</v>
      </c>
      <c r="B2492" s="16" t="s">
        <v>4229</v>
      </c>
      <c r="C2492" s="16">
        <v>31.52</v>
      </c>
      <c r="D2492" s="15">
        <v>32.14</v>
      </c>
      <c r="E2492" s="16">
        <v>32.21</v>
      </c>
      <c r="F2492" s="16">
        <v>31.52</v>
      </c>
      <c r="G2492" s="16">
        <v>95847</v>
      </c>
      <c r="H2492" s="16" t="s">
        <v>8035</v>
      </c>
      <c r="I2492" s="16"/>
      <c r="J2492" s="16"/>
    </row>
    <row r="2493" spans="1:10">
      <c r="A2493" s="16">
        <v>1599353</v>
      </c>
      <c r="B2493" s="16" t="s">
        <v>4395</v>
      </c>
      <c r="C2493" s="16" t="e">
        <v>#N/A</v>
      </c>
      <c r="D2493" s="15">
        <v>4.1100000000000003</v>
      </c>
      <c r="E2493" s="16" t="e">
        <v>#N/A</v>
      </c>
      <c r="F2493" s="16" t="e">
        <v>#N/A</v>
      </c>
      <c r="G2493" s="16" t="e">
        <v>#N/A</v>
      </c>
      <c r="H2493" s="16" t="s">
        <v>8035</v>
      </c>
      <c r="I2493" s="16"/>
      <c r="J2493" s="16"/>
    </row>
    <row r="2494" spans="1:10">
      <c r="A2494" s="16">
        <v>1599427</v>
      </c>
      <c r="B2494" s="16" t="s">
        <v>4308</v>
      </c>
      <c r="C2494" s="16">
        <v>14.52</v>
      </c>
      <c r="D2494" s="15">
        <v>14.52</v>
      </c>
      <c r="E2494" s="16">
        <v>14.54</v>
      </c>
      <c r="F2494" s="16">
        <v>14.37</v>
      </c>
      <c r="G2494" s="16">
        <v>141649</v>
      </c>
      <c r="H2494" s="16" t="s">
        <v>8035</v>
      </c>
      <c r="I2494" s="16"/>
      <c r="J2494" s="16"/>
    </row>
    <row r="2495" spans="1:10">
      <c r="A2495" s="16">
        <v>1599535</v>
      </c>
      <c r="B2495" s="16" t="s">
        <v>4356</v>
      </c>
      <c r="C2495" s="16" t="e">
        <v>#N/A</v>
      </c>
      <c r="D2495" s="15">
        <v>6.45</v>
      </c>
      <c r="E2495" s="16" t="e">
        <v>#N/A</v>
      </c>
      <c r="F2495" s="16" t="e">
        <v>#N/A</v>
      </c>
      <c r="G2495" s="16" t="e">
        <v>#N/A</v>
      </c>
      <c r="H2495" s="16" t="s">
        <v>8035</v>
      </c>
      <c r="I2495" s="16"/>
      <c r="J2495" s="16"/>
    </row>
    <row r="2496" spans="1:10">
      <c r="A2496" s="16">
        <v>1600192</v>
      </c>
      <c r="B2496" s="16" t="s">
        <v>4238</v>
      </c>
      <c r="C2496" s="16" t="e">
        <v>#N/A</v>
      </c>
      <c r="D2496" s="15">
        <v>10.98</v>
      </c>
      <c r="E2496" s="16" t="e">
        <v>#N/A</v>
      </c>
      <c r="F2496" s="16" t="e">
        <v>#N/A</v>
      </c>
      <c r="G2496" s="16" t="e">
        <v>#N/A</v>
      </c>
      <c r="H2496" s="16" t="s">
        <v>8035</v>
      </c>
      <c r="I2496" s="16"/>
      <c r="J2496" s="16"/>
    </row>
    <row r="2497" spans="1:10">
      <c r="A2497" s="16">
        <v>1600407</v>
      </c>
      <c r="B2497" s="16" t="s">
        <v>5389</v>
      </c>
      <c r="C2497" s="16" t="e">
        <v>#N/A</v>
      </c>
      <c r="D2497" s="15">
        <v>16.850000000000001</v>
      </c>
      <c r="E2497" s="16" t="e">
        <v>#N/A</v>
      </c>
      <c r="F2497" s="16" t="e">
        <v>#N/A</v>
      </c>
      <c r="G2497" s="16" t="e">
        <v>#N/A</v>
      </c>
      <c r="H2497" s="16" t="s">
        <v>8036</v>
      </c>
      <c r="I2497" s="16"/>
      <c r="J2497" s="16"/>
    </row>
    <row r="2498" spans="1:10">
      <c r="A2498" s="16">
        <v>1604315</v>
      </c>
      <c r="B2498" s="16" t="s">
        <v>4685</v>
      </c>
      <c r="C2498" s="16">
        <v>5.87</v>
      </c>
      <c r="D2498" s="15">
        <v>5.96</v>
      </c>
      <c r="E2498" s="16">
        <v>6.07</v>
      </c>
      <c r="F2498" s="16">
        <v>5.86</v>
      </c>
      <c r="G2498" s="16">
        <v>61538</v>
      </c>
      <c r="H2498" s="16" t="s">
        <v>8036</v>
      </c>
      <c r="I2498" s="16"/>
      <c r="J2498" s="16"/>
    </row>
    <row r="2499" spans="1:10">
      <c r="A2499" s="16">
        <v>1605119</v>
      </c>
      <c r="B2499" s="16" t="s">
        <v>4254</v>
      </c>
      <c r="C2499" s="16" t="e">
        <v>#N/A</v>
      </c>
      <c r="D2499" s="15">
        <v>6.06</v>
      </c>
      <c r="E2499" s="16" t="e">
        <v>#N/A</v>
      </c>
      <c r="F2499" s="16" t="e">
        <v>#N/A</v>
      </c>
      <c r="G2499" s="16" t="e">
        <v>#N/A</v>
      </c>
      <c r="H2499" s="16" t="s">
        <v>8035</v>
      </c>
      <c r="I2499" s="16"/>
      <c r="J2499" s="16"/>
    </row>
    <row r="2500" spans="1:10">
      <c r="A2500" s="16">
        <v>1605214</v>
      </c>
      <c r="B2500" s="16" t="s">
        <v>3409</v>
      </c>
      <c r="C2500" s="16" t="e">
        <v>#N/A</v>
      </c>
      <c r="D2500" s="15">
        <v>18.75</v>
      </c>
      <c r="E2500" s="16" t="e">
        <v>#N/A</v>
      </c>
      <c r="F2500" s="16" t="e">
        <v>#N/A</v>
      </c>
      <c r="G2500" s="16" t="e">
        <v>#N/A</v>
      </c>
      <c r="H2500" s="16" t="s">
        <v>8036</v>
      </c>
      <c r="I2500" s="16"/>
      <c r="J2500" s="16"/>
    </row>
    <row r="2501" spans="1:10">
      <c r="A2501" s="16">
        <v>1605783</v>
      </c>
      <c r="B2501" s="16" t="s">
        <v>4421</v>
      </c>
      <c r="C2501" s="16" t="e">
        <v>#N/A</v>
      </c>
      <c r="D2501" s="15">
        <v>20.21</v>
      </c>
      <c r="E2501" s="16" t="e">
        <v>#N/A</v>
      </c>
      <c r="F2501" s="16" t="e">
        <v>#N/A</v>
      </c>
      <c r="G2501" s="16" t="e">
        <v>#N/A</v>
      </c>
      <c r="H2501" s="16" t="s">
        <v>8035</v>
      </c>
      <c r="I2501" s="16"/>
      <c r="J2501" s="16"/>
    </row>
    <row r="2502" spans="1:10">
      <c r="A2502" s="16">
        <v>1606829</v>
      </c>
      <c r="B2502" s="16" t="s">
        <v>5122</v>
      </c>
      <c r="C2502" s="16">
        <v>27.1</v>
      </c>
      <c r="D2502" s="15">
        <v>27.1</v>
      </c>
      <c r="E2502" s="16">
        <v>27.31</v>
      </c>
      <c r="F2502" s="16">
        <v>26.8</v>
      </c>
      <c r="G2502" s="16">
        <v>24124</v>
      </c>
      <c r="H2502" s="16" t="s">
        <v>8386</v>
      </c>
      <c r="I2502" s="16"/>
      <c r="J2502" s="16"/>
    </row>
    <row r="2503" spans="1:10">
      <c r="A2503" s="16">
        <v>1609493</v>
      </c>
      <c r="B2503" s="16" t="s">
        <v>4380</v>
      </c>
      <c r="C2503" s="16" t="e">
        <v>#N/A</v>
      </c>
      <c r="D2503" s="15">
        <v>3.23</v>
      </c>
      <c r="E2503" s="16" t="e">
        <v>#N/A</v>
      </c>
      <c r="F2503" s="16" t="e">
        <v>#N/A</v>
      </c>
      <c r="G2503" s="16" t="e">
        <v>#N/A</v>
      </c>
      <c r="H2503" s="16" t="s">
        <v>8035</v>
      </c>
      <c r="I2503" s="16"/>
      <c r="J2503" s="16"/>
    </row>
    <row r="2504" spans="1:10">
      <c r="A2504" s="16">
        <v>1610282</v>
      </c>
      <c r="B2504" s="16" t="s">
        <v>4261</v>
      </c>
      <c r="C2504" s="16">
        <v>24.16</v>
      </c>
      <c r="D2504" s="15">
        <v>24.13</v>
      </c>
      <c r="E2504" s="16">
        <v>24.3</v>
      </c>
      <c r="F2504" s="16">
        <v>23.95</v>
      </c>
      <c r="G2504" s="16">
        <v>61021</v>
      </c>
      <c r="H2504" s="16" t="s">
        <v>8035</v>
      </c>
      <c r="I2504" s="16"/>
      <c r="J2504" s="16"/>
    </row>
    <row r="2505" spans="1:10">
      <c r="A2505" s="16">
        <v>1618917</v>
      </c>
      <c r="B2505" s="16" t="s">
        <v>4482</v>
      </c>
      <c r="C2505" s="16" t="e">
        <v>#N/A</v>
      </c>
      <c r="D2505" s="15">
        <v>11.8</v>
      </c>
      <c r="E2505" s="16" t="e">
        <v>#N/A</v>
      </c>
      <c r="F2505" s="16" t="e">
        <v>#N/A</v>
      </c>
      <c r="G2505" s="16" t="e">
        <v>#N/A</v>
      </c>
      <c r="H2505" s="16" t="s">
        <v>8035</v>
      </c>
      <c r="I2505" s="16"/>
      <c r="J2505" s="16"/>
    </row>
    <row r="2506" spans="1:10">
      <c r="A2506" s="16">
        <v>1619764</v>
      </c>
      <c r="B2506" s="16" t="s">
        <v>4397</v>
      </c>
      <c r="C2506" s="16">
        <v>48.96</v>
      </c>
      <c r="D2506" s="15">
        <v>49.4</v>
      </c>
      <c r="E2506" s="16">
        <v>49.49</v>
      </c>
      <c r="F2506" s="16">
        <v>48.96</v>
      </c>
      <c r="G2506" s="16">
        <v>50219</v>
      </c>
      <c r="H2506" s="16" t="s">
        <v>8035</v>
      </c>
      <c r="I2506" s="16"/>
      <c r="J2506" s="16"/>
    </row>
    <row r="2507" spans="1:10">
      <c r="A2507" s="16">
        <v>1619791</v>
      </c>
      <c r="B2507" s="16" t="s">
        <v>4348</v>
      </c>
      <c r="C2507" s="16" t="e">
        <v>#N/A</v>
      </c>
      <c r="D2507" s="15">
        <v>10.73</v>
      </c>
      <c r="E2507" s="16" t="e">
        <v>#N/A</v>
      </c>
      <c r="F2507" s="16" t="e">
        <v>#N/A</v>
      </c>
      <c r="G2507" s="16" t="e">
        <v>#N/A</v>
      </c>
      <c r="H2507" s="16" t="s">
        <v>8035</v>
      </c>
      <c r="I2507" s="16"/>
      <c r="J2507" s="16"/>
    </row>
    <row r="2508" spans="1:10">
      <c r="A2508" s="16">
        <v>1619834</v>
      </c>
      <c r="B2508" s="16" t="s">
        <v>6296</v>
      </c>
      <c r="C2508" s="16" t="e">
        <v>#N/A</v>
      </c>
      <c r="D2508" s="15">
        <v>25.95</v>
      </c>
      <c r="E2508" s="16" t="e">
        <v>#N/A</v>
      </c>
      <c r="F2508" s="16" t="e">
        <v>#N/A</v>
      </c>
      <c r="G2508" s="16" t="e">
        <v>#N/A</v>
      </c>
      <c r="H2508" s="16" t="s">
        <v>8036</v>
      </c>
      <c r="I2508" s="16"/>
      <c r="J2508" s="16"/>
    </row>
    <row r="2509" spans="1:10">
      <c r="A2509" s="16">
        <v>1620021</v>
      </c>
      <c r="B2509" s="16" t="s">
        <v>3415</v>
      </c>
      <c r="C2509" s="16" t="e">
        <v>#N/A</v>
      </c>
      <c r="D2509" s="15">
        <v>102.85</v>
      </c>
      <c r="E2509" s="16" t="e">
        <v>#N/A</v>
      </c>
      <c r="F2509" s="16" t="e">
        <v>#N/A</v>
      </c>
      <c r="G2509" s="16" t="e">
        <v>#N/A</v>
      </c>
      <c r="H2509" s="16" t="s">
        <v>8036</v>
      </c>
      <c r="I2509" s="16"/>
      <c r="J2509" s="16"/>
    </row>
    <row r="2510" spans="1:10">
      <c r="A2510" s="16">
        <v>1621389</v>
      </c>
      <c r="B2510" s="16" t="s">
        <v>6086</v>
      </c>
      <c r="C2510" s="16" t="e">
        <v>#N/A</v>
      </c>
      <c r="D2510" s="15">
        <v>15.95</v>
      </c>
      <c r="E2510" s="16" t="e">
        <v>#N/A</v>
      </c>
      <c r="F2510" s="16" t="e">
        <v>#N/A</v>
      </c>
      <c r="G2510" s="16" t="e">
        <v>#N/A</v>
      </c>
      <c r="H2510" s="16" t="s">
        <v>8385</v>
      </c>
      <c r="I2510" s="16"/>
      <c r="J2510" s="16"/>
    </row>
    <row r="2511" spans="1:10">
      <c r="A2511" s="16">
        <v>1621916</v>
      </c>
      <c r="B2511" s="16" t="s">
        <v>4924</v>
      </c>
      <c r="C2511" s="16">
        <v>33.08</v>
      </c>
      <c r="D2511" s="15">
        <v>32.97</v>
      </c>
      <c r="E2511" s="16">
        <v>33.22</v>
      </c>
      <c r="F2511" s="16">
        <v>32.880000000000003</v>
      </c>
      <c r="G2511" s="16">
        <v>105871</v>
      </c>
      <c r="H2511" s="16" t="s">
        <v>8035</v>
      </c>
      <c r="I2511" s="16"/>
      <c r="J2511" s="16"/>
    </row>
    <row r="2512" spans="1:10">
      <c r="A2512" s="16">
        <v>1622013</v>
      </c>
      <c r="B2512" s="16" t="s">
        <v>4319</v>
      </c>
      <c r="C2512" s="16">
        <v>85.06</v>
      </c>
      <c r="D2512" s="15">
        <v>85.49</v>
      </c>
      <c r="E2512" s="16">
        <v>86.46</v>
      </c>
      <c r="F2512" s="16">
        <v>84.85</v>
      </c>
      <c r="G2512" s="16">
        <v>98713</v>
      </c>
      <c r="H2512" s="16" t="s">
        <v>8035</v>
      </c>
      <c r="I2512" s="16"/>
      <c r="J2512" s="16"/>
    </row>
    <row r="2513" spans="1:10">
      <c r="A2513" s="16">
        <v>1624656</v>
      </c>
      <c r="B2513" s="16" t="s">
        <v>5854</v>
      </c>
      <c r="C2513" s="16">
        <v>4.18</v>
      </c>
      <c r="D2513" s="15">
        <v>4.38</v>
      </c>
      <c r="E2513" s="16">
        <v>4.59</v>
      </c>
      <c r="F2513" s="16">
        <v>3.98</v>
      </c>
      <c r="G2513" s="16">
        <v>104127</v>
      </c>
      <c r="H2513" s="16" t="s">
        <v>8035</v>
      </c>
      <c r="I2513" s="16"/>
      <c r="J2513" s="16"/>
    </row>
    <row r="2514" spans="1:10">
      <c r="A2514" s="16">
        <v>1626657</v>
      </c>
      <c r="B2514" s="16" t="s">
        <v>5329</v>
      </c>
      <c r="C2514" s="16">
        <v>25.45</v>
      </c>
      <c r="D2514" s="15">
        <v>25.46</v>
      </c>
      <c r="E2514" s="16">
        <v>25.46</v>
      </c>
      <c r="F2514" s="16">
        <v>25.44</v>
      </c>
      <c r="G2514" s="16">
        <v>13917</v>
      </c>
      <c r="H2514" s="16" t="s">
        <v>8036</v>
      </c>
      <c r="I2514" s="16"/>
      <c r="J2514" s="16"/>
    </row>
    <row r="2515" spans="1:10">
      <c r="A2515" s="16">
        <v>1626911</v>
      </c>
      <c r="B2515" s="16" t="s">
        <v>5234</v>
      </c>
      <c r="C2515" s="16">
        <v>1.78</v>
      </c>
      <c r="D2515" s="15">
        <v>1.75</v>
      </c>
      <c r="E2515" s="16">
        <v>1.78</v>
      </c>
      <c r="F2515" s="16">
        <v>1.7</v>
      </c>
      <c r="G2515" s="16">
        <v>48512</v>
      </c>
      <c r="H2515" s="16" t="s">
        <v>8036</v>
      </c>
      <c r="I2515" s="16"/>
      <c r="J2515" s="16"/>
    </row>
    <row r="2516" spans="1:10">
      <c r="A2516" s="16">
        <v>1627054</v>
      </c>
      <c r="B2516" s="16" t="s">
        <v>4353</v>
      </c>
      <c r="C2516" s="16">
        <v>16.89</v>
      </c>
      <c r="D2516" s="15">
        <v>16.7</v>
      </c>
      <c r="E2516" s="16">
        <v>16.95</v>
      </c>
      <c r="F2516" s="16">
        <v>16.62</v>
      </c>
      <c r="G2516" s="16">
        <v>172148</v>
      </c>
      <c r="H2516" s="16" t="s">
        <v>8035</v>
      </c>
      <c r="I2516" s="16"/>
      <c r="J2516" s="16"/>
    </row>
    <row r="2517" spans="1:10">
      <c r="A2517" s="16">
        <v>1627310</v>
      </c>
      <c r="B2517" s="16" t="s">
        <v>4868</v>
      </c>
      <c r="C2517" s="16">
        <v>18.899999999999999</v>
      </c>
      <c r="D2517" s="15">
        <v>18.7</v>
      </c>
      <c r="E2517" s="16">
        <v>18.899999999999999</v>
      </c>
      <c r="F2517" s="16">
        <v>18.7</v>
      </c>
      <c r="G2517" s="16">
        <v>4847</v>
      </c>
      <c r="H2517" s="16" t="s">
        <v>8385</v>
      </c>
      <c r="I2517" s="16"/>
      <c r="J2517" s="16"/>
    </row>
    <row r="2518" spans="1:10">
      <c r="A2518" s="16">
        <v>1628804</v>
      </c>
      <c r="B2518" s="16" t="s">
        <v>3418</v>
      </c>
      <c r="C2518" s="16">
        <v>20.61</v>
      </c>
      <c r="D2518" s="15">
        <v>20.54</v>
      </c>
      <c r="E2518" s="16">
        <v>20.664999999999999</v>
      </c>
      <c r="F2518" s="16">
        <v>20.484999999999999</v>
      </c>
      <c r="G2518" s="16">
        <v>2168143</v>
      </c>
      <c r="H2518" s="16" t="s">
        <v>8036</v>
      </c>
      <c r="I2518" s="16"/>
      <c r="J2518" s="16"/>
    </row>
    <row r="2519" spans="1:10">
      <c r="A2519" s="16">
        <v>1628814</v>
      </c>
      <c r="B2519" s="16" t="s">
        <v>3419</v>
      </c>
      <c r="C2519" s="16">
        <v>35.42</v>
      </c>
      <c r="D2519" s="15">
        <v>35.26</v>
      </c>
      <c r="E2519" s="16">
        <v>35.57</v>
      </c>
      <c r="F2519" s="16">
        <v>35.06</v>
      </c>
      <c r="G2519" s="16">
        <v>517087</v>
      </c>
      <c r="H2519" s="16" t="s">
        <v>8397</v>
      </c>
      <c r="I2519" s="16"/>
      <c r="J2519" s="16"/>
    </row>
    <row r="2520" spans="1:10">
      <c r="A2520" s="16">
        <v>1630157</v>
      </c>
      <c r="B2520" s="16" t="s">
        <v>4996</v>
      </c>
      <c r="C2520" s="16" t="e">
        <v>#N/A</v>
      </c>
      <c r="D2520" s="15">
        <v>51.85</v>
      </c>
      <c r="E2520" s="16" t="e">
        <v>#N/A</v>
      </c>
      <c r="F2520" s="16" t="e">
        <v>#N/A</v>
      </c>
      <c r="G2520" s="16" t="e">
        <v>#N/A</v>
      </c>
      <c r="H2520" s="16" t="s">
        <v>8036</v>
      </c>
      <c r="I2520" s="16"/>
      <c r="J2520" s="16"/>
    </row>
    <row r="2521" spans="1:10">
      <c r="A2521" s="16">
        <v>1632340</v>
      </c>
      <c r="B2521" s="16" t="s">
        <v>4539</v>
      </c>
      <c r="C2521" s="16">
        <v>25.88</v>
      </c>
      <c r="D2521" s="15">
        <v>25.66</v>
      </c>
      <c r="E2521" s="16">
        <v>25.88</v>
      </c>
      <c r="F2521" s="16">
        <v>25.56</v>
      </c>
      <c r="G2521" s="16">
        <v>39203</v>
      </c>
      <c r="H2521" s="16" t="s">
        <v>8036</v>
      </c>
      <c r="I2521" s="16"/>
      <c r="J2521" s="16"/>
    </row>
    <row r="2522" spans="1:10">
      <c r="A2522" s="16">
        <v>1633379</v>
      </c>
      <c r="B2522" s="16" t="s">
        <v>5079</v>
      </c>
      <c r="C2522" s="16" t="e">
        <v>#N/A</v>
      </c>
      <c r="D2522" s="15">
        <v>310.07</v>
      </c>
      <c r="E2522" s="16" t="e">
        <v>#N/A</v>
      </c>
      <c r="F2522" s="16" t="e">
        <v>#N/A</v>
      </c>
      <c r="G2522" s="16" t="e">
        <v>#N/A</v>
      </c>
      <c r="H2522" s="16" t="s">
        <v>8036</v>
      </c>
      <c r="I2522" s="16"/>
      <c r="J2522" s="16"/>
    </row>
    <row r="2523" spans="1:10">
      <c r="A2523" s="16">
        <v>1633710</v>
      </c>
      <c r="B2523" s="16" t="s">
        <v>4349</v>
      </c>
      <c r="C2523" s="16" t="e">
        <v>#N/A</v>
      </c>
      <c r="D2523" s="15">
        <v>13.66</v>
      </c>
      <c r="E2523" s="16" t="e">
        <v>#N/A</v>
      </c>
      <c r="F2523" s="16" t="e">
        <v>#N/A</v>
      </c>
      <c r="G2523" s="16" t="e">
        <v>#N/A</v>
      </c>
      <c r="H2523" s="16" t="s">
        <v>8035</v>
      </c>
      <c r="I2523" s="16"/>
      <c r="J2523" s="16"/>
    </row>
    <row r="2524" spans="1:10">
      <c r="A2524" s="16">
        <v>1635816</v>
      </c>
      <c r="B2524" s="16" t="s">
        <v>6520</v>
      </c>
      <c r="C2524" s="16">
        <v>36.69</v>
      </c>
      <c r="D2524" s="15">
        <v>37.06</v>
      </c>
      <c r="E2524" s="16">
        <v>37.14</v>
      </c>
      <c r="F2524" s="16">
        <v>36.479999999999997</v>
      </c>
      <c r="G2524" s="16">
        <v>19379</v>
      </c>
      <c r="H2524" s="16" t="s">
        <v>8036</v>
      </c>
      <c r="I2524" s="16"/>
      <c r="J2524" s="16"/>
    </row>
    <row r="2525" spans="1:10">
      <c r="A2525" s="16">
        <v>1636170</v>
      </c>
      <c r="B2525" s="16" t="s">
        <v>4295</v>
      </c>
      <c r="C2525" s="16">
        <v>36.229999999999997</v>
      </c>
      <c r="D2525" s="15">
        <v>36.42</v>
      </c>
      <c r="E2525" s="16">
        <v>36.9</v>
      </c>
      <c r="F2525" s="16">
        <v>36.17</v>
      </c>
      <c r="G2525" s="16">
        <v>29101</v>
      </c>
      <c r="H2525" s="16" t="s">
        <v>8035</v>
      </c>
      <c r="I2525" s="16"/>
      <c r="J2525" s="16"/>
    </row>
    <row r="2526" spans="1:10">
      <c r="A2526" s="16">
        <v>1638043</v>
      </c>
      <c r="B2526" s="16" t="s">
        <v>4296</v>
      </c>
      <c r="C2526" s="16" t="e">
        <v>#N/A</v>
      </c>
      <c r="D2526" s="15">
        <v>58.27</v>
      </c>
      <c r="E2526" s="16" t="e">
        <v>#N/A</v>
      </c>
      <c r="F2526" s="16" t="e">
        <v>#N/A</v>
      </c>
      <c r="G2526" s="16" t="e">
        <v>#N/A</v>
      </c>
      <c r="H2526" s="16" t="s">
        <v>8035</v>
      </c>
      <c r="I2526" s="16"/>
      <c r="J2526" s="16"/>
    </row>
    <row r="2527" spans="1:10">
      <c r="A2527" s="16">
        <v>1638512</v>
      </c>
      <c r="B2527" s="16" t="s">
        <v>5631</v>
      </c>
      <c r="C2527" s="16" t="e">
        <v>#N/A</v>
      </c>
      <c r="D2527" s="15">
        <v>63.33</v>
      </c>
      <c r="E2527" s="16" t="e">
        <v>#N/A</v>
      </c>
      <c r="F2527" s="16" t="e">
        <v>#N/A</v>
      </c>
      <c r="G2527" s="16" t="e">
        <v>#N/A</v>
      </c>
      <c r="H2527" s="16" t="s">
        <v>8036</v>
      </c>
      <c r="I2527" s="16"/>
      <c r="J2527" s="16"/>
    </row>
    <row r="2528" spans="1:10">
      <c r="A2528" s="16">
        <v>1638698</v>
      </c>
      <c r="B2528" s="16" t="s">
        <v>4409</v>
      </c>
      <c r="C2528" s="16" t="e">
        <v>#N/A</v>
      </c>
      <c r="D2528" s="15">
        <v>5.84</v>
      </c>
      <c r="E2528" s="16" t="e">
        <v>#N/A</v>
      </c>
      <c r="F2528" s="16" t="e">
        <v>#N/A</v>
      </c>
      <c r="G2528" s="16" t="e">
        <v>#N/A</v>
      </c>
      <c r="H2528" s="16" t="s">
        <v>8035</v>
      </c>
      <c r="I2528" s="16"/>
      <c r="J2528" s="16"/>
    </row>
    <row r="2529" spans="1:10">
      <c r="A2529" s="16">
        <v>1640762</v>
      </c>
      <c r="B2529" s="16" t="s">
        <v>6343</v>
      </c>
      <c r="C2529" s="16">
        <v>6.92</v>
      </c>
      <c r="D2529" s="15">
        <v>6.96</v>
      </c>
      <c r="E2529" s="16">
        <v>7.05</v>
      </c>
      <c r="F2529" s="16">
        <v>6.9</v>
      </c>
      <c r="G2529" s="16">
        <v>23504</v>
      </c>
      <c r="H2529" s="16" t="s">
        <v>8035</v>
      </c>
      <c r="I2529" s="16"/>
      <c r="J2529" s="16"/>
    </row>
    <row r="2530" spans="1:10">
      <c r="A2530" s="16">
        <v>1640905</v>
      </c>
      <c r="B2530" s="16" t="s">
        <v>3430</v>
      </c>
      <c r="C2530" s="16">
        <v>17.850000000000001</v>
      </c>
      <c r="D2530" s="15">
        <v>17.78</v>
      </c>
      <c r="E2530" s="16">
        <v>18</v>
      </c>
      <c r="F2530" s="16">
        <v>17.739999999999998</v>
      </c>
      <c r="G2530" s="16">
        <v>106263</v>
      </c>
      <c r="H2530" s="16" t="s">
        <v>8036</v>
      </c>
      <c r="I2530" s="16"/>
      <c r="J2530" s="16"/>
    </row>
    <row r="2531" spans="1:10">
      <c r="A2531" s="16">
        <v>1641127</v>
      </c>
      <c r="B2531" s="16" t="s">
        <v>5269</v>
      </c>
      <c r="C2531" s="16">
        <v>7.1</v>
      </c>
      <c r="D2531" s="15">
        <v>7.05</v>
      </c>
      <c r="E2531" s="16">
        <v>7.1</v>
      </c>
      <c r="F2531" s="16">
        <v>6.8250000000000002</v>
      </c>
      <c r="G2531" s="16">
        <v>36835</v>
      </c>
      <c r="H2531" s="16" t="s">
        <v>8035</v>
      </c>
      <c r="I2531" s="16"/>
      <c r="J2531" s="16"/>
    </row>
    <row r="2532" spans="1:10">
      <c r="A2532" s="16">
        <v>1645637</v>
      </c>
      <c r="B2532" s="16" t="s">
        <v>3434</v>
      </c>
      <c r="C2532" s="16">
        <v>84.17</v>
      </c>
      <c r="D2532" s="15">
        <v>83.86</v>
      </c>
      <c r="E2532" s="16">
        <v>84.66</v>
      </c>
      <c r="F2532" s="16">
        <v>83.84</v>
      </c>
      <c r="G2532" s="16">
        <v>463126</v>
      </c>
      <c r="H2532" s="16" t="s">
        <v>8036</v>
      </c>
      <c r="I2532" s="16"/>
      <c r="J2532" s="16"/>
    </row>
    <row r="2533" spans="1:10">
      <c r="A2533" s="16">
        <v>1646968</v>
      </c>
      <c r="B2533" s="16" t="s">
        <v>5482</v>
      </c>
      <c r="C2533" s="16">
        <v>3.78</v>
      </c>
      <c r="D2533" s="15">
        <v>3.75</v>
      </c>
      <c r="E2533" s="16">
        <v>3.82</v>
      </c>
      <c r="F2533" s="16">
        <v>3.73</v>
      </c>
      <c r="G2533" s="16">
        <v>27243</v>
      </c>
      <c r="H2533" s="16" t="s">
        <v>8035</v>
      </c>
      <c r="I2533" s="16"/>
      <c r="J2533" s="16"/>
    </row>
    <row r="2534" spans="1:10">
      <c r="A2534" s="16">
        <v>1649711</v>
      </c>
      <c r="B2534" s="16" t="s">
        <v>3435</v>
      </c>
      <c r="C2534" s="16" t="e">
        <v>#N/A</v>
      </c>
      <c r="D2534" s="15">
        <v>199.54</v>
      </c>
      <c r="E2534" s="16" t="e">
        <v>#N/A</v>
      </c>
      <c r="F2534" s="16" t="e">
        <v>#N/A</v>
      </c>
      <c r="G2534" s="16" t="e">
        <v>#N/A</v>
      </c>
      <c r="H2534" s="16" t="s">
        <v>8036</v>
      </c>
      <c r="I2534" s="16"/>
      <c r="J2534" s="16"/>
    </row>
    <row r="2535" spans="1:10">
      <c r="A2535" s="16">
        <v>1651283</v>
      </c>
      <c r="B2535" s="16" t="s">
        <v>5424</v>
      </c>
      <c r="C2535" s="16">
        <v>2.3199999999999998</v>
      </c>
      <c r="D2535" s="15">
        <v>2.35</v>
      </c>
      <c r="E2535" s="16">
        <v>2.4</v>
      </c>
      <c r="F2535" s="16">
        <v>2.29</v>
      </c>
      <c r="G2535" s="16">
        <v>57604</v>
      </c>
      <c r="H2535" s="16" t="s">
        <v>8035</v>
      </c>
      <c r="I2535" s="16"/>
      <c r="J2535" s="16"/>
    </row>
    <row r="2536" spans="1:10">
      <c r="A2536" s="16">
        <v>1651322</v>
      </c>
      <c r="B2536" s="16" t="s">
        <v>5472</v>
      </c>
      <c r="C2536" s="16">
        <v>45</v>
      </c>
      <c r="D2536" s="15">
        <v>44.99</v>
      </c>
      <c r="E2536" s="16">
        <v>45.26</v>
      </c>
      <c r="F2536" s="16">
        <v>44.62</v>
      </c>
      <c r="G2536" s="16">
        <v>60870</v>
      </c>
      <c r="H2536" s="16" t="s">
        <v>8036</v>
      </c>
      <c r="I2536" s="16"/>
      <c r="J2536" s="16"/>
    </row>
    <row r="2537" spans="1:10">
      <c r="A2537" s="16">
        <v>1669782</v>
      </c>
      <c r="B2537" s="16" t="s">
        <v>5422</v>
      </c>
      <c r="C2537" s="16">
        <v>25.54</v>
      </c>
      <c r="D2537" s="15">
        <v>25.53</v>
      </c>
      <c r="E2537" s="16">
        <v>25.54</v>
      </c>
      <c r="F2537" s="16">
        <v>25.49</v>
      </c>
      <c r="G2537" s="16">
        <v>31144</v>
      </c>
      <c r="H2537" s="16" t="s">
        <v>8036</v>
      </c>
      <c r="I2537" s="16"/>
      <c r="J2537" s="16"/>
    </row>
    <row r="2538" spans="1:10">
      <c r="A2538" s="16">
        <v>1669811</v>
      </c>
      <c r="B2538" s="16" t="s">
        <v>3437</v>
      </c>
      <c r="C2538" s="16" t="e">
        <v>#N/A</v>
      </c>
      <c r="D2538" s="15">
        <v>7.55</v>
      </c>
      <c r="E2538" s="16" t="e">
        <v>#N/A</v>
      </c>
      <c r="F2538" s="16" t="e">
        <v>#N/A</v>
      </c>
      <c r="G2538" s="16" t="e">
        <v>#N/A</v>
      </c>
      <c r="H2538" s="16" t="s">
        <v>8036</v>
      </c>
      <c r="I2538" s="16"/>
      <c r="J2538" s="16"/>
    </row>
    <row r="2539" spans="1:10">
      <c r="A2539" s="16">
        <v>1669866</v>
      </c>
      <c r="B2539" s="16" t="s">
        <v>3438</v>
      </c>
      <c r="C2539" s="16">
        <v>39.36</v>
      </c>
      <c r="D2539" s="15">
        <v>38.86</v>
      </c>
      <c r="E2539" s="16">
        <v>39.56</v>
      </c>
      <c r="F2539" s="16">
        <v>38.729999999999997</v>
      </c>
      <c r="G2539" s="16">
        <v>182862</v>
      </c>
      <c r="H2539" s="16" t="s">
        <v>8035</v>
      </c>
      <c r="I2539" s="16"/>
      <c r="J2539" s="16"/>
    </row>
    <row r="2540" spans="1:10">
      <c r="A2540" s="16">
        <v>1669903</v>
      </c>
      <c r="B2540" s="16" t="s">
        <v>5533</v>
      </c>
      <c r="C2540" s="16" t="e">
        <v>#N/A</v>
      </c>
      <c r="D2540" s="15">
        <v>25.6</v>
      </c>
      <c r="E2540" s="16" t="e">
        <v>#N/A</v>
      </c>
      <c r="F2540" s="16" t="e">
        <v>#N/A</v>
      </c>
      <c r="G2540" s="16" t="e">
        <v>#N/A</v>
      </c>
      <c r="H2540" s="16" t="s">
        <v>8036</v>
      </c>
      <c r="I2540" s="16"/>
      <c r="J2540" s="16"/>
    </row>
    <row r="2541" spans="1:10">
      <c r="A2541" s="16">
        <v>1669916</v>
      </c>
      <c r="B2541" s="16" t="s">
        <v>6423</v>
      </c>
      <c r="C2541" s="16" t="e">
        <v>#N/A</v>
      </c>
      <c r="D2541" s="15">
        <v>63.58</v>
      </c>
      <c r="E2541" s="16" t="e">
        <v>#N/A</v>
      </c>
      <c r="F2541" s="16" t="e">
        <v>#N/A</v>
      </c>
      <c r="G2541" s="16" t="e">
        <v>#N/A</v>
      </c>
      <c r="H2541" s="16" t="s">
        <v>8036</v>
      </c>
      <c r="I2541" s="16"/>
      <c r="J2541" s="16"/>
    </row>
    <row r="2542" spans="1:10">
      <c r="A2542" s="16">
        <v>1669957</v>
      </c>
      <c r="B2542" s="16" t="s">
        <v>5371</v>
      </c>
      <c r="C2542" s="16">
        <v>15.45</v>
      </c>
      <c r="D2542" s="15">
        <v>15.56</v>
      </c>
      <c r="E2542" s="16">
        <v>15.67</v>
      </c>
      <c r="F2542" s="16">
        <v>15.42</v>
      </c>
      <c r="G2542" s="16">
        <v>26143</v>
      </c>
      <c r="H2542" s="16" t="s">
        <v>8036</v>
      </c>
      <c r="I2542" s="16"/>
      <c r="J2542" s="16"/>
    </row>
    <row r="2543" spans="1:10">
      <c r="A2543" s="16">
        <v>1712008</v>
      </c>
      <c r="B2543" s="16" t="s">
        <v>5527</v>
      </c>
      <c r="C2543" s="16">
        <v>14.32</v>
      </c>
      <c r="D2543" s="15">
        <v>14.44</v>
      </c>
      <c r="E2543" s="16">
        <v>14.59</v>
      </c>
      <c r="F2543" s="16">
        <v>14.32</v>
      </c>
      <c r="G2543" s="16">
        <v>71014</v>
      </c>
      <c r="H2543" s="16" t="s">
        <v>8035</v>
      </c>
      <c r="I2543" s="16"/>
      <c r="J2543" s="16"/>
    </row>
    <row r="2544" spans="1:10">
      <c r="A2544" s="16">
        <v>1717376</v>
      </c>
      <c r="B2544" s="16" t="s">
        <v>3472</v>
      </c>
      <c r="C2544" s="16">
        <v>12.89</v>
      </c>
      <c r="D2544" s="15">
        <v>12.79</v>
      </c>
      <c r="E2544" s="16">
        <v>12.89</v>
      </c>
      <c r="F2544" s="16">
        <v>12.66</v>
      </c>
      <c r="G2544" s="16">
        <v>89630</v>
      </c>
      <c r="H2544" s="16" t="s">
        <v>8385</v>
      </c>
      <c r="I2544" s="16"/>
      <c r="J2544" s="16"/>
    </row>
    <row r="2545" spans="1:10">
      <c r="A2545" s="16">
        <v>1717380</v>
      </c>
      <c r="B2545" s="16" t="s">
        <v>5443</v>
      </c>
      <c r="C2545" s="16" t="e">
        <v>#N/A</v>
      </c>
      <c r="D2545" s="15">
        <v>27.05</v>
      </c>
      <c r="E2545" s="16" t="e">
        <v>#N/A</v>
      </c>
      <c r="F2545" s="16" t="e">
        <v>#N/A</v>
      </c>
      <c r="G2545" s="16" t="e">
        <v>#N/A</v>
      </c>
      <c r="H2545" s="16" t="s">
        <v>8385</v>
      </c>
      <c r="I2545" s="16"/>
      <c r="J2545" s="16"/>
    </row>
    <row r="2546" spans="1:10">
      <c r="A2546" s="16">
        <v>1717408</v>
      </c>
      <c r="B2546" s="16" t="s">
        <v>5395</v>
      </c>
      <c r="C2546" s="16">
        <v>20.51</v>
      </c>
      <c r="D2546" s="15">
        <v>20.52</v>
      </c>
      <c r="E2546" s="16">
        <v>20.59</v>
      </c>
      <c r="F2546" s="16">
        <v>20.38</v>
      </c>
      <c r="G2546" s="16">
        <v>22807</v>
      </c>
      <c r="H2546" s="16" t="s">
        <v>8036</v>
      </c>
      <c r="I2546" s="16"/>
      <c r="J2546" s="16"/>
    </row>
    <row r="2547" spans="1:10">
      <c r="A2547" s="16">
        <v>1717440</v>
      </c>
      <c r="B2547" s="16" t="s">
        <v>5399</v>
      </c>
      <c r="C2547" s="16">
        <v>21.53</v>
      </c>
      <c r="D2547" s="15">
        <v>21.66</v>
      </c>
      <c r="E2547" s="16">
        <v>21.74</v>
      </c>
      <c r="F2547" s="16">
        <v>21.43</v>
      </c>
      <c r="G2547" s="16">
        <v>573955</v>
      </c>
      <c r="H2547" s="16" t="s">
        <v>8036</v>
      </c>
      <c r="I2547" s="16"/>
      <c r="J2547" s="16"/>
    </row>
    <row r="2548" spans="1:10">
      <c r="A2548" s="16">
        <v>1717475</v>
      </c>
      <c r="B2548" s="16" t="s">
        <v>3474</v>
      </c>
      <c r="C2548" s="16" t="e">
        <v>#N/A</v>
      </c>
      <c r="D2548" s="15">
        <v>3.53</v>
      </c>
      <c r="E2548" s="16" t="e">
        <v>#N/A</v>
      </c>
      <c r="F2548" s="16" t="e">
        <v>#N/A</v>
      </c>
      <c r="G2548" s="16" t="e">
        <v>#N/A</v>
      </c>
      <c r="H2548" s="16" t="s">
        <v>8035</v>
      </c>
      <c r="I2548" s="16"/>
      <c r="J2548" s="16"/>
    </row>
    <row r="2549" spans="1:10">
      <c r="A2549" s="16">
        <v>1717520</v>
      </c>
      <c r="B2549" s="16" t="s">
        <v>3475</v>
      </c>
      <c r="C2549" s="16" t="e">
        <v>#N/A</v>
      </c>
      <c r="D2549" s="15">
        <v>37.979999999999997</v>
      </c>
      <c r="E2549" s="16" t="e">
        <v>#N/A</v>
      </c>
      <c r="F2549" s="16" t="e">
        <v>#N/A</v>
      </c>
      <c r="G2549" s="16" t="e">
        <v>#N/A</v>
      </c>
      <c r="H2549" s="16" t="s">
        <v>8036</v>
      </c>
      <c r="I2549" s="16"/>
      <c r="J2549" s="16"/>
    </row>
    <row r="2550" spans="1:10">
      <c r="A2550" s="16">
        <v>1732390</v>
      </c>
      <c r="B2550" s="16" t="s">
        <v>3478</v>
      </c>
      <c r="C2550" s="16">
        <v>26.86</v>
      </c>
      <c r="D2550" s="15">
        <v>26.92</v>
      </c>
      <c r="E2550" s="16">
        <v>27.3</v>
      </c>
      <c r="F2550" s="16">
        <v>26.47</v>
      </c>
      <c r="G2550" s="16">
        <v>352395</v>
      </c>
      <c r="H2550" s="16" t="s">
        <v>8035</v>
      </c>
      <c r="I2550" s="16"/>
      <c r="J2550" s="16"/>
    </row>
    <row r="2551" spans="1:10">
      <c r="A2551" s="16">
        <v>1742842</v>
      </c>
      <c r="B2551" s="16" t="s">
        <v>4365</v>
      </c>
      <c r="C2551" s="16" t="e">
        <v>#N/A</v>
      </c>
      <c r="D2551" s="15">
        <v>12.2</v>
      </c>
      <c r="E2551" s="16" t="e">
        <v>#N/A</v>
      </c>
      <c r="F2551" s="16" t="e">
        <v>#N/A</v>
      </c>
      <c r="G2551" s="16" t="e">
        <v>#N/A</v>
      </c>
      <c r="H2551" s="16" t="s">
        <v>8035</v>
      </c>
      <c r="I2551" s="16"/>
      <c r="J2551" s="16"/>
    </row>
    <row r="2552" spans="1:10">
      <c r="A2552" s="16">
        <v>1744316</v>
      </c>
      <c r="B2552" s="16" t="s">
        <v>4309</v>
      </c>
      <c r="C2552" s="16" t="e">
        <v>#N/A</v>
      </c>
      <c r="D2552" s="15">
        <v>6.11</v>
      </c>
      <c r="E2552" s="16" t="e">
        <v>#N/A</v>
      </c>
      <c r="F2552" s="16" t="e">
        <v>#N/A</v>
      </c>
      <c r="G2552" s="16" t="e">
        <v>#N/A</v>
      </c>
      <c r="H2552" s="16" t="s">
        <v>8035</v>
      </c>
      <c r="I2552" s="16"/>
      <c r="J2552" s="16"/>
    </row>
    <row r="2553" spans="1:10">
      <c r="A2553" s="16">
        <v>1744392</v>
      </c>
      <c r="B2553" s="16" t="s">
        <v>3482</v>
      </c>
      <c r="C2553" s="16">
        <v>24.15</v>
      </c>
      <c r="D2553" s="15">
        <v>24.41</v>
      </c>
      <c r="E2553" s="16">
        <v>24.59</v>
      </c>
      <c r="F2553" s="16">
        <v>24.15</v>
      </c>
      <c r="G2553" s="16">
        <v>87080</v>
      </c>
      <c r="H2553" s="16" t="s">
        <v>8036</v>
      </c>
      <c r="I2553" s="16"/>
      <c r="J2553" s="16"/>
    </row>
    <row r="2554" spans="1:10">
      <c r="A2554" s="16">
        <v>1745763</v>
      </c>
      <c r="B2554" s="16" t="s">
        <v>3483</v>
      </c>
      <c r="C2554" s="16" t="e">
        <v>#N/A</v>
      </c>
      <c r="D2554" s="15">
        <v>27.76</v>
      </c>
      <c r="E2554" s="16" t="e">
        <v>#N/A</v>
      </c>
      <c r="F2554" s="16" t="e">
        <v>#N/A</v>
      </c>
      <c r="G2554" s="16" t="e">
        <v>#N/A</v>
      </c>
      <c r="H2554" s="16" t="s">
        <v>8035</v>
      </c>
      <c r="I2554" s="16"/>
      <c r="J2554" s="16"/>
    </row>
    <row r="2555" spans="1:10">
      <c r="A2555" s="16">
        <v>1751811</v>
      </c>
      <c r="B2555" s="16" t="s">
        <v>6486</v>
      </c>
      <c r="C2555" s="16">
        <v>0.48</v>
      </c>
      <c r="D2555" s="15">
        <v>0.5292</v>
      </c>
      <c r="E2555" s="16">
        <v>0.53</v>
      </c>
      <c r="F2555" s="16">
        <v>0.4501</v>
      </c>
      <c r="G2555" s="16">
        <v>108249</v>
      </c>
      <c r="H2555" s="16" t="s">
        <v>8035</v>
      </c>
      <c r="I2555" s="16"/>
      <c r="J2555" s="16"/>
    </row>
    <row r="2556" spans="1:10">
      <c r="A2556" s="16">
        <v>1751847</v>
      </c>
      <c r="B2556" s="16" t="s">
        <v>3485</v>
      </c>
      <c r="C2556" s="16">
        <v>57.8</v>
      </c>
      <c r="D2556" s="15">
        <v>57.6</v>
      </c>
      <c r="E2556" s="16">
        <v>58.47</v>
      </c>
      <c r="F2556" s="16">
        <v>57.32</v>
      </c>
      <c r="G2556" s="16">
        <v>469452</v>
      </c>
      <c r="H2556" s="16" t="s">
        <v>8035</v>
      </c>
      <c r="I2556" s="16"/>
      <c r="J2556" s="16"/>
    </row>
    <row r="2557" spans="1:10">
      <c r="A2557" s="16">
        <v>1751862</v>
      </c>
      <c r="B2557" s="16" t="s">
        <v>3486</v>
      </c>
      <c r="C2557" s="16" t="e">
        <v>#N/A</v>
      </c>
      <c r="D2557" s="15">
        <v>344.14</v>
      </c>
      <c r="E2557" s="16" t="e">
        <v>#N/A</v>
      </c>
      <c r="F2557" s="16" t="e">
        <v>#N/A</v>
      </c>
      <c r="G2557" s="16" t="e">
        <v>#N/A</v>
      </c>
      <c r="H2557" s="16" t="s">
        <v>8035</v>
      </c>
      <c r="I2557" s="16"/>
      <c r="J2557" s="16"/>
    </row>
    <row r="2558" spans="1:10">
      <c r="A2558" s="16">
        <v>1756746</v>
      </c>
      <c r="B2558" s="16" t="s">
        <v>3489</v>
      </c>
      <c r="C2558" s="16">
        <v>93.23</v>
      </c>
      <c r="D2558" s="15">
        <v>93.7</v>
      </c>
      <c r="E2558" s="16">
        <v>94.23</v>
      </c>
      <c r="F2558" s="16">
        <v>92.77</v>
      </c>
      <c r="G2558" s="16">
        <v>195829</v>
      </c>
      <c r="H2558" s="16" t="s">
        <v>8036</v>
      </c>
      <c r="I2558" s="16"/>
      <c r="J2558" s="16"/>
    </row>
    <row r="2559" spans="1:10">
      <c r="A2559" s="16">
        <v>1756764</v>
      </c>
      <c r="B2559" s="16" t="s">
        <v>3490</v>
      </c>
      <c r="C2559" s="16">
        <v>5.98</v>
      </c>
      <c r="D2559" s="15">
        <v>5.99</v>
      </c>
      <c r="E2559" s="16">
        <v>6.02</v>
      </c>
      <c r="F2559" s="16">
        <v>5.94</v>
      </c>
      <c r="G2559" s="16">
        <v>362661</v>
      </c>
      <c r="H2559" s="16" t="s">
        <v>8036</v>
      </c>
      <c r="I2559" s="16"/>
      <c r="J2559" s="16"/>
    </row>
    <row r="2560" spans="1:10">
      <c r="A2560" s="16">
        <v>1758003</v>
      </c>
      <c r="B2560" s="16" t="s">
        <v>4973</v>
      </c>
      <c r="C2560" s="16">
        <v>13.65</v>
      </c>
      <c r="D2560" s="15">
        <v>13.75</v>
      </c>
      <c r="E2560" s="16">
        <v>13.8</v>
      </c>
      <c r="F2560" s="16">
        <v>13.574999999999999</v>
      </c>
      <c r="G2560" s="16">
        <v>34868</v>
      </c>
      <c r="H2560" s="16" t="s">
        <v>8035</v>
      </c>
      <c r="I2560" s="16"/>
      <c r="J2560" s="16"/>
    </row>
    <row r="2561" spans="1:10">
      <c r="A2561" s="16">
        <v>1758103</v>
      </c>
      <c r="B2561" s="16" t="s">
        <v>5535</v>
      </c>
      <c r="C2561" s="16" t="e">
        <v>#N/A</v>
      </c>
      <c r="D2561" s="15">
        <v>26.63</v>
      </c>
      <c r="E2561" s="16" t="e">
        <v>#N/A</v>
      </c>
      <c r="F2561" s="16" t="e">
        <v>#N/A</v>
      </c>
      <c r="G2561" s="16" t="e">
        <v>#N/A</v>
      </c>
      <c r="H2561" s="16" t="s">
        <v>8036</v>
      </c>
      <c r="I2561" s="16"/>
      <c r="J2561" s="16"/>
    </row>
    <row r="2562" spans="1:10">
      <c r="A2562" s="16">
        <v>1758150</v>
      </c>
      <c r="B2562" s="16" t="s">
        <v>5901</v>
      </c>
      <c r="C2562" s="16">
        <v>28.25</v>
      </c>
      <c r="D2562" s="15">
        <v>28.4</v>
      </c>
      <c r="E2562" s="16">
        <v>28.524999999999999</v>
      </c>
      <c r="F2562" s="16">
        <v>28.1</v>
      </c>
      <c r="G2562" s="16">
        <v>19478</v>
      </c>
      <c r="H2562" s="16" t="s">
        <v>8385</v>
      </c>
      <c r="I2562" s="16"/>
      <c r="J2562" s="16"/>
    </row>
    <row r="2563" spans="1:10">
      <c r="A2563" s="16">
        <v>1758164</v>
      </c>
      <c r="B2563" s="16" t="s">
        <v>5298</v>
      </c>
      <c r="C2563" s="16">
        <v>12.32</v>
      </c>
      <c r="D2563" s="15">
        <v>12.29</v>
      </c>
      <c r="E2563" s="16">
        <v>12.38</v>
      </c>
      <c r="F2563" s="16">
        <v>12.22</v>
      </c>
      <c r="G2563" s="16">
        <v>142491</v>
      </c>
      <c r="H2563" s="16" t="s">
        <v>8385</v>
      </c>
      <c r="I2563" s="16"/>
      <c r="J2563" s="16"/>
    </row>
    <row r="2564" spans="1:10">
      <c r="A2564" s="16">
        <v>1758204</v>
      </c>
      <c r="B2564" s="16" t="s">
        <v>3491</v>
      </c>
      <c r="C2564" s="16">
        <v>102.33</v>
      </c>
      <c r="D2564" s="15">
        <v>104.34</v>
      </c>
      <c r="E2564" s="16">
        <v>105.2</v>
      </c>
      <c r="F2564" s="16">
        <v>101.51</v>
      </c>
      <c r="G2564" s="16">
        <v>129470</v>
      </c>
      <c r="H2564" s="16" t="s">
        <v>8036</v>
      </c>
      <c r="I2564" s="16"/>
      <c r="J2564" s="16"/>
    </row>
    <row r="2565" spans="1:10">
      <c r="A2565" s="16">
        <v>1758247</v>
      </c>
      <c r="B2565" s="16" t="s">
        <v>5202</v>
      </c>
      <c r="C2565" s="16">
        <v>20.62</v>
      </c>
      <c r="D2565" s="15">
        <v>21.11</v>
      </c>
      <c r="E2565" s="16">
        <v>21.22</v>
      </c>
      <c r="F2565" s="16">
        <v>20.62</v>
      </c>
      <c r="G2565" s="16">
        <v>53986</v>
      </c>
      <c r="H2565" s="16" t="s">
        <v>8385</v>
      </c>
      <c r="I2565" s="16"/>
      <c r="J2565" s="16"/>
    </row>
    <row r="2566" spans="1:10">
      <c r="A2566" s="16">
        <v>1758264</v>
      </c>
      <c r="B2566" s="16" t="s">
        <v>4850</v>
      </c>
      <c r="C2566" s="16">
        <v>27.97</v>
      </c>
      <c r="D2566" s="15">
        <v>28.065000000000001</v>
      </c>
      <c r="E2566" s="16">
        <v>28.13</v>
      </c>
      <c r="F2566" s="16">
        <v>27.69</v>
      </c>
      <c r="G2566" s="16">
        <v>48276</v>
      </c>
      <c r="H2566" s="16" t="s">
        <v>8385</v>
      </c>
      <c r="I2566" s="16"/>
      <c r="J2566" s="16"/>
    </row>
    <row r="2567" spans="1:10">
      <c r="A2567" s="16">
        <v>1758344</v>
      </c>
      <c r="B2567" s="16" t="s">
        <v>4474</v>
      </c>
      <c r="C2567" s="16" t="e">
        <v>#N/A</v>
      </c>
      <c r="D2567" s="15">
        <v>12.85</v>
      </c>
      <c r="E2567" s="16" t="e">
        <v>#N/A</v>
      </c>
      <c r="F2567" s="16" t="e">
        <v>#N/A</v>
      </c>
      <c r="G2567" s="16" t="e">
        <v>#N/A</v>
      </c>
      <c r="H2567" s="16" t="s">
        <v>8035</v>
      </c>
      <c r="I2567" s="16"/>
      <c r="J2567" s="16"/>
    </row>
    <row r="2568" spans="1:10">
      <c r="A2568" s="16">
        <v>1758371</v>
      </c>
      <c r="B2568" s="16" t="s">
        <v>5415</v>
      </c>
      <c r="C2568" s="16">
        <v>48.6</v>
      </c>
      <c r="D2568" s="15">
        <v>48.9</v>
      </c>
      <c r="E2568" s="16">
        <v>49.3</v>
      </c>
      <c r="F2568" s="16">
        <v>48.05</v>
      </c>
      <c r="G2568" s="16">
        <v>136587</v>
      </c>
      <c r="H2568" s="16" t="s">
        <v>8386</v>
      </c>
      <c r="I2568" s="16"/>
      <c r="J2568" s="16"/>
    </row>
    <row r="2569" spans="1:10">
      <c r="A2569" s="16">
        <v>1758374</v>
      </c>
      <c r="B2569" s="16" t="s">
        <v>5711</v>
      </c>
      <c r="C2569" s="16" t="e">
        <v>#N/A</v>
      </c>
      <c r="D2569" s="15">
        <v>18.079999999999998</v>
      </c>
      <c r="E2569" s="16" t="e">
        <v>#N/A</v>
      </c>
      <c r="F2569" s="16" t="e">
        <v>#N/A</v>
      </c>
      <c r="G2569" s="16" t="e">
        <v>#N/A</v>
      </c>
      <c r="H2569" s="16" t="s">
        <v>8035</v>
      </c>
      <c r="I2569" s="16"/>
      <c r="J2569" s="16"/>
    </row>
    <row r="2570" spans="1:10">
      <c r="A2570" s="16">
        <v>1758396</v>
      </c>
      <c r="B2570" s="16" t="s">
        <v>3492</v>
      </c>
      <c r="C2570" s="16" t="e">
        <v>#N/A</v>
      </c>
      <c r="D2570" s="15">
        <v>31.5</v>
      </c>
      <c r="E2570" s="16" t="e">
        <v>#N/A</v>
      </c>
      <c r="F2570" s="16" t="e">
        <v>#N/A</v>
      </c>
      <c r="G2570" s="16" t="e">
        <v>#N/A</v>
      </c>
      <c r="H2570" s="16" t="s">
        <v>8385</v>
      </c>
      <c r="I2570" s="16"/>
      <c r="J2570" s="16"/>
    </row>
    <row r="2571" spans="1:10">
      <c r="A2571" s="16">
        <v>1758400</v>
      </c>
      <c r="B2571" s="16" t="s">
        <v>5207</v>
      </c>
      <c r="C2571" s="16">
        <v>27</v>
      </c>
      <c r="D2571" s="15">
        <v>26.95</v>
      </c>
      <c r="E2571" s="16">
        <v>27.05</v>
      </c>
      <c r="F2571" s="16">
        <v>26.8</v>
      </c>
      <c r="G2571" s="16">
        <v>2171</v>
      </c>
      <c r="H2571" s="16" t="s">
        <v>8385</v>
      </c>
      <c r="I2571" s="16"/>
      <c r="J2571" s="16"/>
    </row>
    <row r="2572" spans="1:10">
      <c r="A2572" s="16">
        <v>1758424</v>
      </c>
      <c r="B2572" s="16" t="s">
        <v>3493</v>
      </c>
      <c r="C2572" s="16">
        <v>30.59</v>
      </c>
      <c r="D2572" s="15">
        <v>30.22</v>
      </c>
      <c r="E2572" s="16">
        <v>30.59</v>
      </c>
      <c r="F2572" s="16">
        <v>29.795000000000002</v>
      </c>
      <c r="G2572" s="16">
        <v>395047</v>
      </c>
      <c r="H2572" s="16" t="s">
        <v>8385</v>
      </c>
      <c r="I2572" s="16"/>
      <c r="J2572" s="16"/>
    </row>
    <row r="2573" spans="1:10">
      <c r="A2573" s="16">
        <v>1758439</v>
      </c>
      <c r="B2573" s="16" t="s">
        <v>3494</v>
      </c>
      <c r="C2573" s="16">
        <v>21.8</v>
      </c>
      <c r="D2573" s="15">
        <v>21.85</v>
      </c>
      <c r="E2573" s="16">
        <v>22.1</v>
      </c>
      <c r="F2573" s="16">
        <v>21.6</v>
      </c>
      <c r="G2573" s="16">
        <v>153761</v>
      </c>
      <c r="H2573" s="16" t="s">
        <v>8036</v>
      </c>
      <c r="I2573" s="16"/>
      <c r="J2573" s="16"/>
    </row>
    <row r="2574" spans="1:10">
      <c r="A2574" s="16">
        <v>1758493</v>
      </c>
      <c r="B2574" s="16" t="s">
        <v>8400</v>
      </c>
      <c r="C2574" s="16" t="e">
        <v>#N/A</v>
      </c>
      <c r="D2574" s="15">
        <v>6.7500000000000004E-2</v>
      </c>
      <c r="E2574" s="16" t="e">
        <v>#N/A</v>
      </c>
      <c r="F2574" s="16" t="e">
        <v>#N/A</v>
      </c>
      <c r="G2574" s="16" t="e">
        <v>#N/A</v>
      </c>
      <c r="H2574" s="16" t="s">
        <v>8035</v>
      </c>
      <c r="I2574" s="16"/>
      <c r="J2574" s="16"/>
    </row>
    <row r="2575" spans="1:10">
      <c r="A2575" s="16">
        <v>1758568</v>
      </c>
      <c r="B2575" s="16" t="s">
        <v>5689</v>
      </c>
      <c r="C2575" s="16" t="e">
        <v>#N/A</v>
      </c>
      <c r="D2575" s="15">
        <v>6.02</v>
      </c>
      <c r="E2575" s="16" t="e">
        <v>#N/A</v>
      </c>
      <c r="F2575" s="16" t="e">
        <v>#N/A</v>
      </c>
      <c r="G2575" s="16" t="e">
        <v>#N/A</v>
      </c>
      <c r="H2575" s="16" t="s">
        <v>8035</v>
      </c>
      <c r="I2575" s="16"/>
      <c r="J2575" s="16"/>
    </row>
    <row r="2576" spans="1:10">
      <c r="A2576" s="16">
        <v>1758665</v>
      </c>
      <c r="B2576" s="16" t="s">
        <v>5534</v>
      </c>
      <c r="C2576" s="16" t="e">
        <v>#N/A</v>
      </c>
      <c r="D2576" s="15">
        <v>12.45</v>
      </c>
      <c r="E2576" s="16" t="e">
        <v>#N/A</v>
      </c>
      <c r="F2576" s="16" t="e">
        <v>#N/A</v>
      </c>
      <c r="G2576" s="16" t="e">
        <v>#N/A</v>
      </c>
      <c r="H2576" s="16" t="s">
        <v>8036</v>
      </c>
      <c r="I2576" s="16"/>
      <c r="J2576" s="16"/>
    </row>
    <row r="2577" spans="1:10">
      <c r="A2577" s="16">
        <v>1761011</v>
      </c>
      <c r="B2577" s="16" t="s">
        <v>3495</v>
      </c>
      <c r="C2577" s="16" t="e">
        <v>#N/A</v>
      </c>
      <c r="D2577" s="15">
        <v>50.86</v>
      </c>
      <c r="E2577" s="16" t="e">
        <v>#N/A</v>
      </c>
      <c r="F2577" s="16" t="e">
        <v>#N/A</v>
      </c>
      <c r="G2577" s="16" t="e">
        <v>#N/A</v>
      </c>
      <c r="H2577" s="16" t="s">
        <v>8036</v>
      </c>
      <c r="I2577" s="16"/>
      <c r="J2577" s="16"/>
    </row>
    <row r="2578" spans="1:10">
      <c r="A2578" s="16">
        <v>1762372</v>
      </c>
      <c r="B2578" s="16" t="s">
        <v>3499</v>
      </c>
      <c r="C2578" s="16" t="e">
        <v>#N/A</v>
      </c>
      <c r="D2578" s="15">
        <v>59.8</v>
      </c>
      <c r="E2578" s="16" t="e">
        <v>#N/A</v>
      </c>
      <c r="F2578" s="16" t="e">
        <v>#N/A</v>
      </c>
      <c r="G2578" s="16" t="e">
        <v>#N/A</v>
      </c>
      <c r="H2578" s="16" t="s">
        <v>8385</v>
      </c>
      <c r="I2578" s="16"/>
      <c r="J2578" s="16"/>
    </row>
    <row r="2579" spans="1:10">
      <c r="A2579" s="16">
        <v>1763645</v>
      </c>
      <c r="B2579" s="16" t="s">
        <v>5455</v>
      </c>
      <c r="C2579" s="16" t="e">
        <v>#N/A</v>
      </c>
      <c r="D2579" s="15">
        <v>119.02</v>
      </c>
      <c r="E2579" s="16" t="e">
        <v>#N/A</v>
      </c>
      <c r="F2579" s="16" t="e">
        <v>#N/A</v>
      </c>
      <c r="G2579" s="16" t="e">
        <v>#N/A</v>
      </c>
      <c r="H2579" s="16" t="s">
        <v>8036</v>
      </c>
      <c r="I2579" s="16"/>
      <c r="J2579" s="16"/>
    </row>
    <row r="2580" spans="1:10">
      <c r="A2580" s="16">
        <v>1772280</v>
      </c>
      <c r="B2580" s="16" t="s">
        <v>5462</v>
      </c>
      <c r="C2580" s="16">
        <v>19.13</v>
      </c>
      <c r="D2580" s="15">
        <v>19.170000000000002</v>
      </c>
      <c r="E2580" s="16">
        <v>19.27</v>
      </c>
      <c r="F2580" s="16">
        <v>19.03</v>
      </c>
      <c r="G2580" s="16">
        <v>28828</v>
      </c>
      <c r="H2580" s="16" t="s">
        <v>8036</v>
      </c>
      <c r="I2580" s="16"/>
      <c r="J2580" s="16"/>
    </row>
    <row r="2581" spans="1:10">
      <c r="A2581" s="16">
        <v>1777348</v>
      </c>
      <c r="B2581" s="16" t="s">
        <v>5435</v>
      </c>
      <c r="C2581" s="16">
        <v>25.75</v>
      </c>
      <c r="D2581" s="15">
        <v>25.75</v>
      </c>
      <c r="E2581" s="16">
        <v>25.78</v>
      </c>
      <c r="F2581" s="16">
        <v>25.72</v>
      </c>
      <c r="G2581" s="16">
        <v>2099</v>
      </c>
      <c r="H2581" s="16" t="s">
        <v>8036</v>
      </c>
      <c r="I2581" s="16"/>
      <c r="J2581" s="16"/>
    </row>
    <row r="2582" spans="1:10">
      <c r="A2582" s="16">
        <v>1777367</v>
      </c>
      <c r="B2582" s="16" t="s">
        <v>3504</v>
      </c>
      <c r="C2582" s="16">
        <v>10.89</v>
      </c>
      <c r="D2582" s="15">
        <v>10.8</v>
      </c>
      <c r="E2582" s="16">
        <v>10.9</v>
      </c>
      <c r="F2582" s="16">
        <v>10.645</v>
      </c>
      <c r="G2582" s="16">
        <v>1004453</v>
      </c>
      <c r="H2582" s="16" t="s">
        <v>8036</v>
      </c>
      <c r="I2582" s="16"/>
      <c r="J2582" s="16"/>
    </row>
    <row r="2583" spans="1:10">
      <c r="A2583" s="16">
        <v>1777475</v>
      </c>
      <c r="B2583" s="16" t="s">
        <v>5486</v>
      </c>
      <c r="C2583" s="16">
        <v>25.31</v>
      </c>
      <c r="D2583" s="15">
        <v>25.38</v>
      </c>
      <c r="E2583" s="16">
        <v>25.85</v>
      </c>
      <c r="F2583" s="16">
        <v>25.3</v>
      </c>
      <c r="G2583" s="16">
        <v>3265</v>
      </c>
      <c r="H2583" s="16" t="s">
        <v>8035</v>
      </c>
      <c r="I2583" s="16"/>
      <c r="J2583" s="16"/>
    </row>
    <row r="2584" spans="1:10">
      <c r="A2584" s="16">
        <v>1777543</v>
      </c>
      <c r="B2584" s="16" t="s">
        <v>5476</v>
      </c>
      <c r="C2584" s="16">
        <v>10.6</v>
      </c>
      <c r="D2584" s="15">
        <v>10.55</v>
      </c>
      <c r="E2584" s="16">
        <v>10.85</v>
      </c>
      <c r="F2584" s="16">
        <v>10.5</v>
      </c>
      <c r="G2584" s="16">
        <v>78426</v>
      </c>
      <c r="H2584" s="16" t="s">
        <v>8036</v>
      </c>
      <c r="I2584" s="16"/>
      <c r="J2584" s="16"/>
    </row>
    <row r="2585" spans="1:10">
      <c r="A2585" s="16">
        <v>1784182</v>
      </c>
      <c r="B2585" s="16" t="s">
        <v>3506</v>
      </c>
      <c r="C2585" s="16">
        <v>41.77</v>
      </c>
      <c r="D2585" s="15">
        <v>42.16</v>
      </c>
      <c r="E2585" s="16">
        <v>42.32</v>
      </c>
      <c r="F2585" s="16">
        <v>41.77</v>
      </c>
      <c r="G2585" s="16">
        <v>109485</v>
      </c>
      <c r="H2585" s="16" t="s">
        <v>8036</v>
      </c>
      <c r="I2585" s="16"/>
      <c r="J2585" s="16"/>
    </row>
    <row r="2586" spans="1:10">
      <c r="A2586" s="16">
        <v>1799823</v>
      </c>
      <c r="B2586" s="16" t="s">
        <v>3508</v>
      </c>
      <c r="C2586" s="16" t="e">
        <v>#N/A</v>
      </c>
      <c r="D2586" s="15">
        <v>56.45</v>
      </c>
      <c r="E2586" s="16" t="e">
        <v>#N/A</v>
      </c>
      <c r="F2586" s="16" t="e">
        <v>#N/A</v>
      </c>
      <c r="G2586" s="16" t="e">
        <v>#N/A</v>
      </c>
      <c r="H2586" s="16" t="s">
        <v>8035</v>
      </c>
      <c r="I2586" s="16"/>
      <c r="J2586" s="16"/>
    </row>
    <row r="2587" spans="1:10">
      <c r="A2587" s="16">
        <v>1803467</v>
      </c>
      <c r="B2587" s="16" t="s">
        <v>8401</v>
      </c>
      <c r="C2587" s="16" t="e">
        <v>#N/A</v>
      </c>
      <c r="D2587" s="15">
        <v>6.43</v>
      </c>
      <c r="E2587" s="16" t="e">
        <v>#N/A</v>
      </c>
      <c r="F2587" s="16" t="e">
        <v>#N/A</v>
      </c>
      <c r="G2587" s="16" t="e">
        <v>#N/A</v>
      </c>
      <c r="H2587" s="16" t="s">
        <v>8035</v>
      </c>
      <c r="I2587" s="16"/>
      <c r="J2587" s="16"/>
    </row>
    <row r="2588" spans="1:10">
      <c r="A2588" s="16">
        <v>1805834</v>
      </c>
      <c r="B2588" s="16" t="s">
        <v>6497</v>
      </c>
      <c r="C2588" s="16" t="e">
        <v>#N/A</v>
      </c>
      <c r="D2588" s="15">
        <v>18.3</v>
      </c>
      <c r="E2588" s="16" t="e">
        <v>#N/A</v>
      </c>
      <c r="F2588" s="16" t="e">
        <v>#N/A</v>
      </c>
      <c r="G2588" s="16" t="e">
        <v>#N/A</v>
      </c>
      <c r="H2588" s="16" t="s">
        <v>8035</v>
      </c>
      <c r="I2588" s="16"/>
      <c r="J2588" s="16"/>
    </row>
    <row r="2589" spans="1:10">
      <c r="A2589" s="16">
        <v>1807087</v>
      </c>
      <c r="B2589" s="16" t="s">
        <v>3509</v>
      </c>
      <c r="C2589" s="16">
        <v>10</v>
      </c>
      <c r="D2589" s="15">
        <v>9.9499999999999993</v>
      </c>
      <c r="E2589" s="16">
        <v>10.3</v>
      </c>
      <c r="F2589" s="16">
        <v>9.6999999999999993</v>
      </c>
      <c r="G2589" s="16">
        <v>355527</v>
      </c>
      <c r="H2589" s="16" t="s">
        <v>8036</v>
      </c>
      <c r="I2589" s="16"/>
      <c r="J2589" s="16"/>
    </row>
    <row r="2590" spans="1:10">
      <c r="A2590" s="16">
        <v>1808291</v>
      </c>
      <c r="B2590" s="16" t="s">
        <v>3510</v>
      </c>
      <c r="C2590" s="16">
        <v>8.26</v>
      </c>
      <c r="D2590" s="15">
        <v>8.125</v>
      </c>
      <c r="E2590" s="16">
        <v>8.36</v>
      </c>
      <c r="F2590" s="16">
        <v>8.1199999999999992</v>
      </c>
      <c r="G2590" s="16">
        <v>879675</v>
      </c>
      <c r="H2590" s="16" t="s">
        <v>8035</v>
      </c>
      <c r="I2590" s="16"/>
      <c r="J2590" s="16"/>
    </row>
    <row r="2591" spans="1:10">
      <c r="A2591" s="16">
        <v>1808304</v>
      </c>
      <c r="B2591" s="16" t="s">
        <v>3511</v>
      </c>
      <c r="C2591" s="16" t="e">
        <v>#N/A</v>
      </c>
      <c r="D2591" s="15">
        <v>9.11</v>
      </c>
      <c r="E2591" s="16" t="e">
        <v>#N/A</v>
      </c>
      <c r="F2591" s="16" t="e">
        <v>#N/A</v>
      </c>
      <c r="G2591" s="16" t="e">
        <v>#N/A</v>
      </c>
      <c r="H2591" s="16" t="s">
        <v>8036</v>
      </c>
      <c r="I2591" s="16"/>
      <c r="J2591" s="16"/>
    </row>
    <row r="2592" spans="1:10">
      <c r="A2592" s="16">
        <v>1808339</v>
      </c>
      <c r="B2592" s="16" t="s">
        <v>3512</v>
      </c>
      <c r="C2592" s="16" t="e">
        <v>#N/A</v>
      </c>
      <c r="D2592" s="15">
        <v>39.42</v>
      </c>
      <c r="E2592" s="16" t="e">
        <v>#N/A</v>
      </c>
      <c r="F2592" s="16" t="e">
        <v>#N/A</v>
      </c>
      <c r="G2592" s="16" t="e">
        <v>#N/A</v>
      </c>
      <c r="H2592" s="16" t="s">
        <v>8035</v>
      </c>
      <c r="I2592" s="16"/>
      <c r="J2592" s="16"/>
    </row>
    <row r="2593" spans="1:10">
      <c r="A2593" s="16">
        <v>1808369</v>
      </c>
      <c r="B2593" s="16" t="s">
        <v>3513</v>
      </c>
      <c r="C2593" s="16">
        <v>21.7</v>
      </c>
      <c r="D2593" s="15">
        <v>21.95</v>
      </c>
      <c r="E2593" s="16">
        <v>22</v>
      </c>
      <c r="F2593" s="16">
        <v>21.6</v>
      </c>
      <c r="G2593" s="16">
        <v>161451</v>
      </c>
      <c r="H2593" s="16" t="s">
        <v>8035</v>
      </c>
      <c r="I2593" s="16"/>
      <c r="J2593" s="16"/>
    </row>
    <row r="2594" spans="1:10">
      <c r="A2594" s="16">
        <v>1808401</v>
      </c>
      <c r="B2594" s="16" t="s">
        <v>3514</v>
      </c>
      <c r="C2594" s="16" t="e">
        <v>#N/A</v>
      </c>
      <c r="D2594" s="15">
        <v>15.72</v>
      </c>
      <c r="E2594" s="16" t="e">
        <v>#N/A</v>
      </c>
      <c r="F2594" s="16" t="e">
        <v>#N/A</v>
      </c>
      <c r="G2594" s="16" t="e">
        <v>#N/A</v>
      </c>
      <c r="H2594" s="16" t="s">
        <v>8035</v>
      </c>
      <c r="I2594" s="16"/>
      <c r="J2594" s="16"/>
    </row>
    <row r="2595" spans="1:10">
      <c r="A2595" s="16">
        <v>1808416</v>
      </c>
      <c r="B2595" s="16" t="s">
        <v>5532</v>
      </c>
      <c r="C2595" s="16" t="e">
        <v>#N/A</v>
      </c>
      <c r="D2595" s="15">
        <v>13.7</v>
      </c>
      <c r="E2595" s="16" t="e">
        <v>#N/A</v>
      </c>
      <c r="F2595" s="16" t="e">
        <v>#N/A</v>
      </c>
      <c r="G2595" s="16" t="e">
        <v>#N/A</v>
      </c>
      <c r="H2595" s="16" t="s">
        <v>8035</v>
      </c>
      <c r="I2595" s="16"/>
      <c r="J2595" s="16"/>
    </row>
    <row r="2596" spans="1:10">
      <c r="A2596" s="16">
        <v>1820344</v>
      </c>
      <c r="B2596" s="16" t="s">
        <v>3515</v>
      </c>
      <c r="C2596" s="16">
        <v>17.39</v>
      </c>
      <c r="D2596" s="15">
        <v>17.100000000000001</v>
      </c>
      <c r="E2596" s="16">
        <v>17.71</v>
      </c>
      <c r="F2596" s="16">
        <v>17.05</v>
      </c>
      <c r="G2596" s="16">
        <v>93898</v>
      </c>
      <c r="H2596" s="16" t="s">
        <v>8036</v>
      </c>
      <c r="I2596" s="16"/>
      <c r="J2596" s="16"/>
    </row>
    <row r="2597" spans="1:10">
      <c r="A2597" s="16">
        <v>1822170</v>
      </c>
      <c r="B2597" s="16" t="s">
        <v>5430</v>
      </c>
      <c r="C2597" s="16" t="e">
        <v>#N/A</v>
      </c>
      <c r="D2597" s="15">
        <v>3.09</v>
      </c>
      <c r="E2597" s="16" t="e">
        <v>#N/A</v>
      </c>
      <c r="F2597" s="16" t="e">
        <v>#N/A</v>
      </c>
      <c r="G2597" s="16" t="e">
        <v>#N/A</v>
      </c>
      <c r="H2597" s="16" t="s">
        <v>8035</v>
      </c>
      <c r="I2597" s="16"/>
      <c r="J2597" s="16"/>
    </row>
    <row r="2598" spans="1:10">
      <c r="A2598" s="16">
        <v>1823502</v>
      </c>
      <c r="B2598" s="16" t="s">
        <v>5348</v>
      </c>
      <c r="C2598" s="16">
        <v>67.69</v>
      </c>
      <c r="D2598" s="15">
        <v>66.09</v>
      </c>
      <c r="E2598" s="16">
        <v>67.69</v>
      </c>
      <c r="F2598" s="16">
        <v>65.790000000000006</v>
      </c>
      <c r="G2598" s="16">
        <v>165801</v>
      </c>
      <c r="H2598" s="16" t="s">
        <v>8036</v>
      </c>
      <c r="I2598" s="16"/>
      <c r="J2598" s="16"/>
    </row>
    <row r="2599" spans="1:10">
      <c r="A2599" s="16">
        <v>1841610</v>
      </c>
      <c r="B2599" s="16" t="s">
        <v>3521</v>
      </c>
      <c r="C2599" s="16">
        <v>71.48</v>
      </c>
      <c r="D2599" s="15">
        <v>70.47</v>
      </c>
      <c r="E2599" s="16">
        <v>71.48</v>
      </c>
      <c r="F2599" s="16">
        <v>69.5</v>
      </c>
      <c r="G2599" s="16">
        <v>41637</v>
      </c>
      <c r="H2599" s="16" t="s">
        <v>8386</v>
      </c>
      <c r="I2599" s="16"/>
      <c r="J2599" s="16"/>
    </row>
    <row r="2600" spans="1:10">
      <c r="A2600" s="16">
        <v>1849767</v>
      </c>
      <c r="B2600" s="16" t="s">
        <v>4334</v>
      </c>
      <c r="C2600" s="16" t="e">
        <v>#N/A</v>
      </c>
      <c r="D2600" s="15">
        <v>23.59</v>
      </c>
      <c r="E2600" s="16" t="e">
        <v>#N/A</v>
      </c>
      <c r="F2600" s="16" t="e">
        <v>#N/A</v>
      </c>
      <c r="G2600" s="16" t="e">
        <v>#N/A</v>
      </c>
      <c r="H2600" s="16" t="s">
        <v>8035</v>
      </c>
      <c r="I2600" s="16"/>
      <c r="J2600" s="16"/>
    </row>
    <row r="2601" spans="1:10">
      <c r="A2601" s="16">
        <v>1850404</v>
      </c>
      <c r="B2601" s="16" t="s">
        <v>4350</v>
      </c>
      <c r="C2601" s="16">
        <v>0.64</v>
      </c>
      <c r="D2601" s="15">
        <v>0.61</v>
      </c>
      <c r="E2601" s="16">
        <v>0.65</v>
      </c>
      <c r="F2601" s="16">
        <v>0.61</v>
      </c>
      <c r="G2601" s="16">
        <v>343884</v>
      </c>
      <c r="H2601" s="16" t="s">
        <v>8035</v>
      </c>
      <c r="I2601" s="16"/>
      <c r="J2601" s="16"/>
    </row>
    <row r="2602" spans="1:10">
      <c r="A2602" s="16">
        <v>1850904</v>
      </c>
      <c r="B2602" s="16" t="s">
        <v>4301</v>
      </c>
      <c r="C2602" s="16" t="e">
        <v>#N/A</v>
      </c>
      <c r="D2602" s="15">
        <v>2.15</v>
      </c>
      <c r="E2602" s="16" t="e">
        <v>#N/A</v>
      </c>
      <c r="F2602" s="16" t="e">
        <v>#N/A</v>
      </c>
      <c r="G2602" s="16" t="e">
        <v>#N/A</v>
      </c>
      <c r="H2602" s="16" t="s">
        <v>8035</v>
      </c>
      <c r="I2602" s="16"/>
      <c r="J2602" s="16"/>
    </row>
    <row r="2603" spans="1:10">
      <c r="A2603" s="16">
        <v>1852549</v>
      </c>
      <c r="B2603" s="16" t="s">
        <v>3530</v>
      </c>
      <c r="C2603" s="16" t="e">
        <v>#N/A</v>
      </c>
      <c r="D2603" s="15">
        <v>15.69</v>
      </c>
      <c r="E2603" s="16" t="e">
        <v>#N/A</v>
      </c>
      <c r="F2603" s="16" t="e">
        <v>#N/A</v>
      </c>
      <c r="G2603" s="16" t="e">
        <v>#N/A</v>
      </c>
      <c r="H2603" s="16" t="s">
        <v>8035</v>
      </c>
      <c r="I2603" s="16"/>
      <c r="J2603" s="16"/>
    </row>
    <row r="2604" spans="1:10">
      <c r="A2604" s="16">
        <v>1857985</v>
      </c>
      <c r="B2604" s="16" t="s">
        <v>5420</v>
      </c>
      <c r="C2604" s="16">
        <v>26.5</v>
      </c>
      <c r="D2604" s="15">
        <v>26.95</v>
      </c>
      <c r="E2604" s="16">
        <v>27</v>
      </c>
      <c r="F2604" s="16">
        <v>26.5</v>
      </c>
      <c r="G2604" s="16">
        <v>8272</v>
      </c>
      <c r="H2604" s="16" t="s">
        <v>8386</v>
      </c>
      <c r="I2604" s="16"/>
      <c r="J2604" s="16"/>
    </row>
    <row r="2605" spans="1:10">
      <c r="A2605" s="16">
        <v>1859400</v>
      </c>
      <c r="B2605" s="16" t="s">
        <v>3538</v>
      </c>
      <c r="C2605" s="16" t="e">
        <v>#N/A</v>
      </c>
      <c r="D2605" s="15">
        <v>63.32</v>
      </c>
      <c r="E2605" s="16" t="e">
        <v>#N/A</v>
      </c>
      <c r="F2605" s="16" t="e">
        <v>#N/A</v>
      </c>
      <c r="G2605" s="16" t="e">
        <v>#N/A</v>
      </c>
      <c r="H2605" s="16" t="s">
        <v>8036</v>
      </c>
      <c r="I2605" s="16"/>
      <c r="J2605" s="16"/>
    </row>
    <row r="2606" spans="1:10">
      <c r="A2606" s="16">
        <v>1859401</v>
      </c>
      <c r="B2606" s="16" t="s">
        <v>3539</v>
      </c>
      <c r="C2606" s="16" t="e">
        <v>#N/A</v>
      </c>
      <c r="D2606" s="15">
        <v>63.32</v>
      </c>
      <c r="E2606" s="16" t="e">
        <v>#N/A</v>
      </c>
      <c r="F2606" s="16" t="e">
        <v>#N/A</v>
      </c>
      <c r="G2606" s="16" t="e">
        <v>#N/A</v>
      </c>
      <c r="H2606" s="16" t="s">
        <v>8036</v>
      </c>
      <c r="I2606" s="16"/>
      <c r="J2606" s="16"/>
    </row>
    <row r="2607" spans="1:10">
      <c r="A2607" s="16">
        <v>1865058</v>
      </c>
      <c r="B2607" s="16" t="s">
        <v>4347</v>
      </c>
      <c r="C2607" s="16" t="e">
        <v>#N/A</v>
      </c>
      <c r="D2607" s="15">
        <v>19</v>
      </c>
      <c r="E2607" s="16" t="e">
        <v>#N/A</v>
      </c>
      <c r="F2607" s="16" t="e">
        <v>#N/A</v>
      </c>
      <c r="G2607" s="16" t="e">
        <v>#N/A</v>
      </c>
      <c r="H2607" s="16" t="s">
        <v>8035</v>
      </c>
      <c r="I2607" s="16"/>
      <c r="J2607" s="16"/>
    </row>
    <row r="2608" spans="1:10">
      <c r="A2608" s="16">
        <v>1872522</v>
      </c>
      <c r="B2608" s="16" t="s">
        <v>5581</v>
      </c>
      <c r="C2608" s="16">
        <v>51.66</v>
      </c>
      <c r="D2608" s="15">
        <v>52.15</v>
      </c>
      <c r="E2608" s="16">
        <v>52.24</v>
      </c>
      <c r="F2608" s="16">
        <v>51.55</v>
      </c>
      <c r="G2608" s="16">
        <v>83136</v>
      </c>
      <c r="H2608" s="16" t="s">
        <v>8035</v>
      </c>
      <c r="I2608" s="16"/>
      <c r="J2608" s="16"/>
    </row>
    <row r="2609" spans="1:10">
      <c r="A2609" s="16">
        <v>1878274</v>
      </c>
      <c r="B2609" s="16" t="s">
        <v>5409</v>
      </c>
      <c r="C2609" s="16" t="e">
        <v>#N/A</v>
      </c>
      <c r="D2609" s="15">
        <v>25.45</v>
      </c>
      <c r="E2609" s="16" t="e">
        <v>#N/A</v>
      </c>
      <c r="F2609" s="16" t="e">
        <v>#N/A</v>
      </c>
      <c r="G2609" s="16" t="e">
        <v>#N/A</v>
      </c>
      <c r="H2609" s="16" t="s">
        <v>8036</v>
      </c>
      <c r="I2609" s="16"/>
      <c r="J2609" s="16"/>
    </row>
    <row r="2610" spans="1:10">
      <c r="A2610" s="16">
        <v>1878288</v>
      </c>
      <c r="B2610" s="16" t="s">
        <v>5313</v>
      </c>
      <c r="C2610" s="16">
        <v>25.69</v>
      </c>
      <c r="D2610" s="15">
        <v>25.72</v>
      </c>
      <c r="E2610" s="16">
        <v>25.72</v>
      </c>
      <c r="F2610" s="16">
        <v>25.66</v>
      </c>
      <c r="G2610" s="16">
        <v>3898</v>
      </c>
      <c r="H2610" s="16" t="s">
        <v>8036</v>
      </c>
      <c r="I2610" s="16"/>
      <c r="J2610" s="16"/>
    </row>
    <row r="2611" spans="1:10">
      <c r="A2611" s="16">
        <v>1885285</v>
      </c>
      <c r="B2611" s="16" t="s">
        <v>5565</v>
      </c>
      <c r="C2611" s="16">
        <v>7.97</v>
      </c>
      <c r="D2611" s="15">
        <v>8.09</v>
      </c>
      <c r="E2611" s="16">
        <v>8.1</v>
      </c>
      <c r="F2611" s="16">
        <v>7.97</v>
      </c>
      <c r="G2611" s="16">
        <v>8163</v>
      </c>
      <c r="H2611" s="16" t="s">
        <v>8036</v>
      </c>
      <c r="I2611" s="16"/>
      <c r="J2611" s="16"/>
    </row>
    <row r="2612" spans="1:10">
      <c r="A2612" s="16">
        <v>1886693</v>
      </c>
      <c r="B2612" s="16" t="s">
        <v>5573</v>
      </c>
      <c r="C2612" s="16">
        <v>17.91</v>
      </c>
      <c r="D2612" s="15">
        <v>17.920000000000002</v>
      </c>
      <c r="E2612" s="16">
        <v>17.934999999999999</v>
      </c>
      <c r="F2612" s="16">
        <v>17.885000000000002</v>
      </c>
      <c r="G2612" s="16">
        <v>38211</v>
      </c>
      <c r="H2612" s="16" t="s">
        <v>8035</v>
      </c>
      <c r="I2612" s="16"/>
      <c r="J2612" s="16"/>
    </row>
    <row r="2613" spans="1:10">
      <c r="A2613" s="16">
        <v>1886704</v>
      </c>
      <c r="B2613" s="16" t="s">
        <v>3541</v>
      </c>
      <c r="C2613" s="16" t="e">
        <v>#N/A</v>
      </c>
      <c r="D2613" s="15">
        <v>51.32</v>
      </c>
      <c r="E2613" s="16" t="e">
        <v>#N/A</v>
      </c>
      <c r="F2613" s="16" t="e">
        <v>#N/A</v>
      </c>
      <c r="G2613" s="16" t="e">
        <v>#N/A</v>
      </c>
      <c r="H2613" s="16" t="s">
        <v>8036</v>
      </c>
      <c r="I2613" s="16"/>
      <c r="J2613" s="16"/>
    </row>
    <row r="2614" spans="1:10">
      <c r="A2614" s="16">
        <v>1901460</v>
      </c>
      <c r="B2614" s="16" t="s">
        <v>3544</v>
      </c>
      <c r="C2614" s="16">
        <v>3.93</v>
      </c>
      <c r="D2614" s="15">
        <v>3.95</v>
      </c>
      <c r="E2614" s="16">
        <v>3.96</v>
      </c>
      <c r="F2614" s="16">
        <v>3.9049999999999998</v>
      </c>
      <c r="G2614" s="16">
        <v>1169205</v>
      </c>
      <c r="H2614" s="16" t="s">
        <v>8035</v>
      </c>
      <c r="I2614" s="16"/>
      <c r="J2614" s="16"/>
    </row>
    <row r="2615" spans="1:10">
      <c r="A2615" s="16">
        <v>1907230</v>
      </c>
      <c r="B2615" s="16" t="s">
        <v>3546</v>
      </c>
      <c r="C2615" s="16" t="e">
        <v>#N/A</v>
      </c>
      <c r="D2615" s="15">
        <v>44.25</v>
      </c>
      <c r="E2615" s="16" t="e">
        <v>#N/A</v>
      </c>
      <c r="F2615" s="16" t="e">
        <v>#N/A</v>
      </c>
      <c r="G2615" s="16" t="e">
        <v>#N/A</v>
      </c>
      <c r="H2615" s="16" t="s">
        <v>8035</v>
      </c>
      <c r="I2615" s="16"/>
      <c r="J2615" s="16"/>
    </row>
    <row r="2616" spans="1:10">
      <c r="A2616" s="16">
        <v>1907246</v>
      </c>
      <c r="B2616" s="16" t="s">
        <v>5696</v>
      </c>
      <c r="C2616" s="16" t="e">
        <v>#N/A</v>
      </c>
      <c r="D2616" s="15">
        <v>21.92</v>
      </c>
      <c r="E2616" s="16" t="e">
        <v>#N/A</v>
      </c>
      <c r="F2616" s="16" t="e">
        <v>#N/A</v>
      </c>
      <c r="G2616" s="16" t="e">
        <v>#N/A</v>
      </c>
      <c r="H2616" s="16" t="s">
        <v>8035</v>
      </c>
      <c r="I2616" s="16"/>
      <c r="J2616" s="16"/>
    </row>
    <row r="2617" spans="1:10">
      <c r="A2617" s="16">
        <v>1907266</v>
      </c>
      <c r="B2617" s="16" t="s">
        <v>4640</v>
      </c>
      <c r="C2617" s="16" t="e">
        <v>#N/A</v>
      </c>
      <c r="D2617" s="15">
        <v>3.18</v>
      </c>
      <c r="E2617" s="16" t="e">
        <v>#N/A</v>
      </c>
      <c r="F2617" s="16" t="e">
        <v>#N/A</v>
      </c>
      <c r="G2617" s="16" t="e">
        <v>#N/A</v>
      </c>
      <c r="H2617" s="16" t="s">
        <v>8035</v>
      </c>
      <c r="I2617" s="16"/>
      <c r="J2617" s="16"/>
    </row>
    <row r="2618" spans="1:10">
      <c r="A2618" s="16">
        <v>1907276</v>
      </c>
      <c r="B2618" s="16" t="s">
        <v>5437</v>
      </c>
      <c r="C2618" s="16" t="e">
        <v>#N/A</v>
      </c>
      <c r="D2618" s="15">
        <v>111.92</v>
      </c>
      <c r="E2618" s="16" t="e">
        <v>#N/A</v>
      </c>
      <c r="F2618" s="16" t="e">
        <v>#N/A</v>
      </c>
      <c r="G2618" s="16" t="e">
        <v>#N/A</v>
      </c>
      <c r="H2618" s="16" t="s">
        <v>8036</v>
      </c>
      <c r="I2618" s="16"/>
      <c r="J2618" s="16"/>
    </row>
    <row r="2619" spans="1:10">
      <c r="A2619" s="16">
        <v>1928599</v>
      </c>
      <c r="B2619" s="16" t="s">
        <v>4343</v>
      </c>
      <c r="C2619" s="16">
        <v>18.510000000000002</v>
      </c>
      <c r="D2619" s="15">
        <v>18.54</v>
      </c>
      <c r="E2619" s="16">
        <v>18.66</v>
      </c>
      <c r="F2619" s="16">
        <v>18.36</v>
      </c>
      <c r="G2619" s="16">
        <v>143616</v>
      </c>
      <c r="H2619" s="16" t="s">
        <v>8035</v>
      </c>
      <c r="I2619" s="16"/>
      <c r="J2619" s="16"/>
    </row>
    <row r="2620" spans="1:10">
      <c r="A2620" s="16">
        <v>1928683</v>
      </c>
      <c r="B2620" s="16" t="s">
        <v>4354</v>
      </c>
      <c r="C2620" s="16">
        <v>13.8</v>
      </c>
      <c r="D2620" s="15">
        <v>13.12</v>
      </c>
      <c r="E2620" s="16">
        <v>13.8</v>
      </c>
      <c r="F2620" s="16">
        <v>12.98</v>
      </c>
      <c r="G2620" s="16">
        <v>342035</v>
      </c>
      <c r="H2620" s="16" t="s">
        <v>8035</v>
      </c>
      <c r="I2620" s="16"/>
      <c r="J2620" s="16"/>
    </row>
    <row r="2621" spans="1:10">
      <c r="A2621" s="16">
        <v>1928694</v>
      </c>
      <c r="B2621" s="16" t="s">
        <v>4352</v>
      </c>
      <c r="C2621" s="16" t="e">
        <v>#N/A</v>
      </c>
      <c r="D2621" s="15">
        <v>8.7799999999999994</v>
      </c>
      <c r="E2621" s="16" t="e">
        <v>#N/A</v>
      </c>
      <c r="F2621" s="16" t="e">
        <v>#N/A</v>
      </c>
      <c r="G2621" s="16" t="e">
        <v>#N/A</v>
      </c>
      <c r="H2621" s="16" t="s">
        <v>8035</v>
      </c>
      <c r="I2621" s="16"/>
      <c r="J2621" s="16"/>
    </row>
    <row r="2622" spans="1:10">
      <c r="A2622" s="16">
        <v>1928711</v>
      </c>
      <c r="B2622" s="16" t="s">
        <v>4314</v>
      </c>
      <c r="C2622" s="16" t="e">
        <v>#N/A</v>
      </c>
      <c r="D2622" s="15">
        <v>8.15</v>
      </c>
      <c r="E2622" s="16" t="e">
        <v>#N/A</v>
      </c>
      <c r="F2622" s="16" t="e">
        <v>#N/A</v>
      </c>
      <c r="G2622" s="16" t="e">
        <v>#N/A</v>
      </c>
      <c r="H2622" s="16" t="s">
        <v>8035</v>
      </c>
      <c r="I2622" s="16"/>
      <c r="J2622" s="16"/>
    </row>
    <row r="2623" spans="1:10">
      <c r="A2623" s="16">
        <v>1928737</v>
      </c>
      <c r="B2623" s="16" t="s">
        <v>4340</v>
      </c>
      <c r="C2623" s="16" t="e">
        <v>#N/A</v>
      </c>
      <c r="D2623" s="15">
        <v>21.74</v>
      </c>
      <c r="E2623" s="16" t="e">
        <v>#N/A</v>
      </c>
      <c r="F2623" s="16" t="e">
        <v>#N/A</v>
      </c>
      <c r="G2623" s="16" t="e">
        <v>#N/A</v>
      </c>
      <c r="H2623" s="16" t="s">
        <v>8035</v>
      </c>
      <c r="I2623" s="16"/>
      <c r="J2623" s="16"/>
    </row>
    <row r="2624" spans="1:10">
      <c r="A2624" s="16">
        <v>1928744</v>
      </c>
      <c r="B2624" s="16" t="s">
        <v>4342</v>
      </c>
      <c r="C2624" s="16" t="e">
        <v>#N/A</v>
      </c>
      <c r="D2624" s="15">
        <v>9.6199999999999992</v>
      </c>
      <c r="E2624" s="16" t="e">
        <v>#N/A</v>
      </c>
      <c r="F2624" s="16" t="e">
        <v>#N/A</v>
      </c>
      <c r="G2624" s="16" t="e">
        <v>#N/A</v>
      </c>
      <c r="H2624" s="16" t="s">
        <v>8035</v>
      </c>
      <c r="I2624" s="16"/>
      <c r="J2624" s="16"/>
    </row>
    <row r="2625" spans="1:10">
      <c r="A2625" s="16">
        <v>1943380</v>
      </c>
      <c r="B2625" s="16" t="s">
        <v>3550</v>
      </c>
      <c r="C2625" s="16">
        <v>58.29</v>
      </c>
      <c r="D2625" s="15">
        <v>57.85</v>
      </c>
      <c r="E2625" s="16">
        <v>58.94</v>
      </c>
      <c r="F2625" s="16">
        <v>57.3</v>
      </c>
      <c r="G2625" s="16">
        <v>320683</v>
      </c>
      <c r="H2625" s="16" t="s">
        <v>8035</v>
      </c>
      <c r="I2625" s="16"/>
      <c r="J2625" s="16"/>
    </row>
    <row r="2626" spans="1:10">
      <c r="A2626" s="16">
        <v>1943396</v>
      </c>
      <c r="B2626" s="16" t="s">
        <v>5453</v>
      </c>
      <c r="C2626" s="16">
        <v>18.78</v>
      </c>
      <c r="D2626" s="15">
        <v>18.86</v>
      </c>
      <c r="E2626" s="16">
        <v>18.98</v>
      </c>
      <c r="F2626" s="16">
        <v>18.16</v>
      </c>
      <c r="G2626" s="16">
        <v>121037</v>
      </c>
      <c r="H2626" s="16" t="s">
        <v>8035</v>
      </c>
      <c r="I2626" s="16"/>
      <c r="J2626" s="16"/>
    </row>
    <row r="2627" spans="1:10">
      <c r="A2627" s="16">
        <v>1943410</v>
      </c>
      <c r="B2627" s="16" t="s">
        <v>3551</v>
      </c>
      <c r="C2627" s="16" t="e">
        <v>#N/A</v>
      </c>
      <c r="D2627" s="15">
        <v>44.96</v>
      </c>
      <c r="E2627" s="16" t="e">
        <v>#N/A</v>
      </c>
      <c r="F2627" s="16" t="e">
        <v>#N/A</v>
      </c>
      <c r="G2627" s="16" t="e">
        <v>#N/A</v>
      </c>
      <c r="H2627" s="16" t="s">
        <v>8035</v>
      </c>
      <c r="I2627" s="16"/>
      <c r="J2627" s="16"/>
    </row>
    <row r="2628" spans="1:10">
      <c r="A2628" s="16">
        <v>1943471</v>
      </c>
      <c r="B2628" s="16" t="s">
        <v>5506</v>
      </c>
      <c r="C2628" s="16">
        <v>5.9</v>
      </c>
      <c r="D2628" s="15">
        <v>5.89</v>
      </c>
      <c r="E2628" s="16">
        <v>5.9</v>
      </c>
      <c r="F2628" s="16">
        <v>5.7</v>
      </c>
      <c r="G2628" s="16">
        <v>146213</v>
      </c>
      <c r="H2628" s="16" t="s">
        <v>8035</v>
      </c>
      <c r="I2628" s="16"/>
      <c r="J2628" s="16"/>
    </row>
    <row r="2629" spans="1:10">
      <c r="A2629" s="16">
        <v>1943500</v>
      </c>
      <c r="B2629" s="16" t="s">
        <v>5416</v>
      </c>
      <c r="C2629" s="16">
        <v>12.85</v>
      </c>
      <c r="D2629" s="15">
        <v>12.9</v>
      </c>
      <c r="E2629" s="16">
        <v>12.91</v>
      </c>
      <c r="F2629" s="16">
        <v>12.85</v>
      </c>
      <c r="G2629" s="16">
        <v>379518</v>
      </c>
      <c r="H2629" s="16" t="s">
        <v>8036</v>
      </c>
      <c r="I2629" s="16"/>
      <c r="J2629" s="16"/>
    </row>
    <row r="2630" spans="1:10">
      <c r="A2630" s="16">
        <v>1943520</v>
      </c>
      <c r="B2630" s="16" t="s">
        <v>3552</v>
      </c>
      <c r="C2630" s="16">
        <v>4.13</v>
      </c>
      <c r="D2630" s="15">
        <v>4.22</v>
      </c>
      <c r="E2630" s="16">
        <v>4.28</v>
      </c>
      <c r="F2630" s="16">
        <v>4.13</v>
      </c>
      <c r="G2630" s="16">
        <v>721085</v>
      </c>
      <c r="H2630" s="16" t="s">
        <v>8035</v>
      </c>
      <c r="I2630" s="16"/>
      <c r="J2630" s="16"/>
    </row>
    <row r="2631" spans="1:10">
      <c r="A2631" s="16">
        <v>1951494</v>
      </c>
      <c r="B2631" s="16" t="s">
        <v>3554</v>
      </c>
      <c r="C2631" s="16" t="e">
        <v>#N/A</v>
      </c>
      <c r="D2631" s="15">
        <v>80</v>
      </c>
      <c r="E2631" s="16" t="e">
        <v>#N/A</v>
      </c>
      <c r="F2631" s="16" t="e">
        <v>#N/A</v>
      </c>
      <c r="G2631" s="16" t="e">
        <v>#N/A</v>
      </c>
      <c r="H2631" s="16" t="s">
        <v>8036</v>
      </c>
      <c r="I2631" s="16"/>
      <c r="J2631" s="16"/>
    </row>
    <row r="2632" spans="1:10">
      <c r="A2632" s="16">
        <v>1954404</v>
      </c>
      <c r="B2632" s="16" t="s">
        <v>5541</v>
      </c>
      <c r="C2632" s="16" t="e">
        <v>#N/A</v>
      </c>
      <c r="D2632" s="15">
        <v>43.94</v>
      </c>
      <c r="E2632" s="16" t="e">
        <v>#N/A</v>
      </c>
      <c r="F2632" s="16" t="e">
        <v>#N/A</v>
      </c>
      <c r="G2632" s="16" t="e">
        <v>#N/A</v>
      </c>
      <c r="H2632" s="16" t="s">
        <v>8385</v>
      </c>
      <c r="I2632" s="16"/>
      <c r="J2632" s="16"/>
    </row>
    <row r="2633" spans="1:10">
      <c r="A2633" s="16">
        <v>1957355</v>
      </c>
      <c r="B2633" s="16" t="s">
        <v>3556</v>
      </c>
      <c r="C2633" s="16">
        <v>2.9</v>
      </c>
      <c r="D2633" s="15">
        <v>2.87</v>
      </c>
      <c r="E2633" s="16">
        <v>2.9350000000000001</v>
      </c>
      <c r="F2633" s="16">
        <v>2.8450000000000002</v>
      </c>
      <c r="G2633" s="16">
        <v>1822440</v>
      </c>
      <c r="H2633" s="16" t="s">
        <v>8035</v>
      </c>
      <c r="I2633" s="16"/>
      <c r="J2633" s="16"/>
    </row>
    <row r="2634" spans="1:10">
      <c r="A2634" s="16">
        <v>1958934</v>
      </c>
      <c r="B2634" s="16" t="s">
        <v>3557</v>
      </c>
      <c r="C2634" s="16" t="e">
        <v>#N/A</v>
      </c>
      <c r="D2634" s="15">
        <v>11.85</v>
      </c>
      <c r="E2634" s="16" t="e">
        <v>#N/A</v>
      </c>
      <c r="F2634" s="16" t="e">
        <v>#N/A</v>
      </c>
      <c r="G2634" s="16" t="e">
        <v>#N/A</v>
      </c>
      <c r="H2634" s="16" t="s">
        <v>8036</v>
      </c>
      <c r="I2634" s="16"/>
      <c r="J2634" s="16"/>
    </row>
    <row r="2635" spans="1:10">
      <c r="A2635" s="16">
        <v>1962046</v>
      </c>
      <c r="B2635" s="16" t="s">
        <v>3559</v>
      </c>
      <c r="C2635" s="16" t="e">
        <v>#N/A</v>
      </c>
      <c r="D2635" s="15">
        <v>41.37</v>
      </c>
      <c r="E2635" s="16" t="e">
        <v>#N/A</v>
      </c>
      <c r="F2635" s="16" t="e">
        <v>#N/A</v>
      </c>
      <c r="G2635" s="16" t="e">
        <v>#N/A</v>
      </c>
      <c r="H2635" s="16" t="s">
        <v>8036</v>
      </c>
      <c r="I2635" s="16"/>
      <c r="J2635" s="16"/>
    </row>
    <row r="2636" spans="1:10">
      <c r="A2636" s="16">
        <v>1984738</v>
      </c>
      <c r="B2636" s="16" t="s">
        <v>5563</v>
      </c>
      <c r="C2636" s="16" t="e">
        <v>#N/A</v>
      </c>
      <c r="D2636" s="15">
        <v>39.200000000000003</v>
      </c>
      <c r="E2636" s="16" t="e">
        <v>#N/A</v>
      </c>
      <c r="F2636" s="16" t="e">
        <v>#N/A</v>
      </c>
      <c r="G2636" s="16" t="e">
        <v>#N/A</v>
      </c>
      <c r="H2636" s="16" t="s">
        <v>8036</v>
      </c>
      <c r="I2636" s="16"/>
      <c r="J2636" s="16"/>
    </row>
    <row r="2637" spans="1:10">
      <c r="A2637" s="16">
        <v>1984769</v>
      </c>
      <c r="B2637" s="16" t="s">
        <v>3560</v>
      </c>
      <c r="C2637" s="16" t="e">
        <v>#N/A</v>
      </c>
      <c r="D2637" s="15">
        <v>12.7</v>
      </c>
      <c r="E2637" s="16" t="e">
        <v>#N/A</v>
      </c>
      <c r="F2637" s="16" t="e">
        <v>#N/A</v>
      </c>
      <c r="G2637" s="16" t="e">
        <v>#N/A</v>
      </c>
      <c r="H2637" s="16" t="s">
        <v>8036</v>
      </c>
      <c r="I2637" s="16"/>
      <c r="J2637" s="16"/>
    </row>
    <row r="2638" spans="1:10">
      <c r="A2638" s="16">
        <v>1984791</v>
      </c>
      <c r="B2638" s="16" t="s">
        <v>5590</v>
      </c>
      <c r="C2638" s="16" t="e">
        <v>#N/A</v>
      </c>
      <c r="D2638" s="15">
        <v>5.2750000000000004</v>
      </c>
      <c r="E2638" s="16" t="e">
        <v>#N/A</v>
      </c>
      <c r="F2638" s="16" t="e">
        <v>#N/A</v>
      </c>
      <c r="G2638" s="16" t="e">
        <v>#N/A</v>
      </c>
      <c r="H2638" s="16" t="s">
        <v>8035</v>
      </c>
      <c r="I2638" s="16"/>
      <c r="J2638" s="16"/>
    </row>
    <row r="2639" spans="1:10">
      <c r="A2639" s="16">
        <v>1984802</v>
      </c>
      <c r="B2639" s="16" t="s">
        <v>5571</v>
      </c>
      <c r="C2639" s="16">
        <v>7.68</v>
      </c>
      <c r="D2639" s="15">
        <v>7.99</v>
      </c>
      <c r="E2639" s="16">
        <v>8.01</v>
      </c>
      <c r="F2639" s="16">
        <v>7.57</v>
      </c>
      <c r="G2639" s="16">
        <v>599296</v>
      </c>
      <c r="H2639" s="16" t="s">
        <v>8036</v>
      </c>
      <c r="I2639" s="16"/>
      <c r="J2639" s="16"/>
    </row>
    <row r="2640" spans="1:10">
      <c r="A2640" s="16">
        <v>2000499</v>
      </c>
      <c r="B2640" s="16" t="s">
        <v>5599</v>
      </c>
      <c r="C2640" s="16" t="e">
        <v>#N/A</v>
      </c>
      <c r="D2640" s="15">
        <v>60.87</v>
      </c>
      <c r="E2640" s="16" t="e">
        <v>#N/A</v>
      </c>
      <c r="F2640" s="16" t="e">
        <v>#N/A</v>
      </c>
      <c r="G2640" s="16" t="e">
        <v>#N/A</v>
      </c>
      <c r="H2640" s="16" t="s">
        <v>8036</v>
      </c>
      <c r="I2640" s="16"/>
      <c r="J2640" s="16"/>
    </row>
    <row r="2641" spans="1:10">
      <c r="A2641" s="16">
        <v>2009012</v>
      </c>
      <c r="B2641" s="16" t="s">
        <v>3561</v>
      </c>
      <c r="C2641" s="16" t="e">
        <v>#N/A</v>
      </c>
      <c r="D2641" s="15">
        <v>83.16</v>
      </c>
      <c r="E2641" s="16" t="e">
        <v>#N/A</v>
      </c>
      <c r="F2641" s="16" t="e">
        <v>#N/A</v>
      </c>
      <c r="G2641" s="16" t="e">
        <v>#N/A</v>
      </c>
      <c r="H2641" s="16" t="s">
        <v>8036</v>
      </c>
      <c r="I2641" s="16"/>
      <c r="J2641" s="16"/>
    </row>
    <row r="2642" spans="1:10">
      <c r="A2642" s="16">
        <v>2022546</v>
      </c>
      <c r="B2642" s="16" t="s">
        <v>3563</v>
      </c>
      <c r="C2642" s="16">
        <v>10.5</v>
      </c>
      <c r="D2642" s="15">
        <v>10.55</v>
      </c>
      <c r="E2642" s="16">
        <v>10.6</v>
      </c>
      <c r="F2642" s="16">
        <v>10.25</v>
      </c>
      <c r="G2642" s="16">
        <v>78163</v>
      </c>
      <c r="H2642" s="16" t="s">
        <v>8035</v>
      </c>
      <c r="I2642" s="16"/>
      <c r="J2642" s="16"/>
    </row>
    <row r="2643" spans="1:10">
      <c r="A2643" s="16">
        <v>2022559</v>
      </c>
      <c r="B2643" s="16" t="s">
        <v>3564</v>
      </c>
      <c r="C2643" s="16">
        <v>21.63</v>
      </c>
      <c r="D2643" s="15">
        <v>21.71</v>
      </c>
      <c r="E2643" s="16">
        <v>21.94</v>
      </c>
      <c r="F2643" s="16">
        <v>21.33</v>
      </c>
      <c r="G2643" s="16">
        <v>326508</v>
      </c>
      <c r="H2643" s="16" t="s">
        <v>8036</v>
      </c>
      <c r="I2643" s="16"/>
      <c r="J2643" s="16"/>
    </row>
    <row r="2644" spans="1:10">
      <c r="A2644" s="16">
        <v>2022576</v>
      </c>
      <c r="B2644" s="16" t="s">
        <v>5560</v>
      </c>
      <c r="C2644" s="16">
        <v>7.31</v>
      </c>
      <c r="D2644" s="15">
        <v>7.39</v>
      </c>
      <c r="E2644" s="16">
        <v>7.42</v>
      </c>
      <c r="F2644" s="16">
        <v>7.08</v>
      </c>
      <c r="G2644" s="16">
        <v>32884</v>
      </c>
      <c r="H2644" s="16" t="s">
        <v>8035</v>
      </c>
      <c r="I2644" s="16"/>
      <c r="J2644" s="16"/>
    </row>
    <row r="2645" spans="1:10">
      <c r="A2645" s="16">
        <v>2022621</v>
      </c>
      <c r="B2645" s="16" t="s">
        <v>3565</v>
      </c>
      <c r="C2645" s="16">
        <v>76.95</v>
      </c>
      <c r="D2645" s="15">
        <v>77.3</v>
      </c>
      <c r="E2645" s="16">
        <v>77.8</v>
      </c>
      <c r="F2645" s="16">
        <v>76.23</v>
      </c>
      <c r="G2645" s="16">
        <v>116680</v>
      </c>
      <c r="H2645" s="16" t="s">
        <v>8036</v>
      </c>
      <c r="I2645" s="16"/>
      <c r="J2645" s="16"/>
    </row>
    <row r="2646" spans="1:10">
      <c r="A2646" s="16">
        <v>2022640</v>
      </c>
      <c r="B2646" s="16" t="s">
        <v>3566</v>
      </c>
      <c r="C2646" s="16" t="e">
        <v>#N/A</v>
      </c>
      <c r="D2646" s="15">
        <v>11.2</v>
      </c>
      <c r="E2646" s="16" t="e">
        <v>#N/A</v>
      </c>
      <c r="F2646" s="16" t="e">
        <v>#N/A</v>
      </c>
      <c r="G2646" s="16" t="e">
        <v>#N/A</v>
      </c>
      <c r="H2646" s="16" t="s">
        <v>8035</v>
      </c>
      <c r="I2646" s="16"/>
      <c r="J2646" s="16"/>
    </row>
    <row r="2647" spans="1:10">
      <c r="A2647" s="16">
        <v>2022654</v>
      </c>
      <c r="B2647" s="16" t="s">
        <v>3567</v>
      </c>
      <c r="C2647" s="16" t="e">
        <v>#N/A</v>
      </c>
      <c r="D2647" s="15">
        <v>40.15</v>
      </c>
      <c r="E2647" s="16" t="e">
        <v>#N/A</v>
      </c>
      <c r="F2647" s="16" t="e">
        <v>#N/A</v>
      </c>
      <c r="G2647" s="16" t="e">
        <v>#N/A</v>
      </c>
      <c r="H2647" s="16" t="s">
        <v>8036</v>
      </c>
      <c r="I2647" s="16"/>
      <c r="J2647" s="16"/>
    </row>
    <row r="2648" spans="1:10">
      <c r="A2648" s="16">
        <v>2041132</v>
      </c>
      <c r="B2648" s="16" t="s">
        <v>5583</v>
      </c>
      <c r="C2648" s="16">
        <v>4.7</v>
      </c>
      <c r="D2648" s="15">
        <v>4.7</v>
      </c>
      <c r="E2648" s="16">
        <v>4.7750000000000004</v>
      </c>
      <c r="F2648" s="16">
        <v>4.6500000000000004</v>
      </c>
      <c r="G2648" s="16">
        <v>90734</v>
      </c>
      <c r="H2648" s="16" t="s">
        <v>8035</v>
      </c>
      <c r="I2648" s="16"/>
      <c r="J2648" s="16"/>
    </row>
    <row r="2649" spans="1:10">
      <c r="A2649" s="16">
        <v>2048785</v>
      </c>
      <c r="B2649" s="16" t="s">
        <v>3568</v>
      </c>
      <c r="C2649" s="16" t="e">
        <v>#N/A</v>
      </c>
      <c r="D2649" s="15">
        <v>36.72</v>
      </c>
      <c r="E2649" s="16" t="e">
        <v>#N/A</v>
      </c>
      <c r="F2649" s="16" t="e">
        <v>#N/A</v>
      </c>
      <c r="G2649" s="16" t="e">
        <v>#N/A</v>
      </c>
      <c r="H2649" s="16" t="s">
        <v>8036</v>
      </c>
      <c r="I2649" s="16"/>
      <c r="J2649" s="16"/>
    </row>
    <row r="2650" spans="1:10">
      <c r="A2650" s="16">
        <v>2051892</v>
      </c>
      <c r="B2650" s="16" t="s">
        <v>3570</v>
      </c>
      <c r="C2650" s="16" t="e">
        <v>#N/A</v>
      </c>
      <c r="D2650" s="15">
        <v>16.260000000000002</v>
      </c>
      <c r="E2650" s="16" t="e">
        <v>#N/A</v>
      </c>
      <c r="F2650" s="16" t="e">
        <v>#N/A</v>
      </c>
      <c r="G2650" s="16" t="e">
        <v>#N/A</v>
      </c>
      <c r="H2650" s="16" t="s">
        <v>8036</v>
      </c>
      <c r="I2650" s="16"/>
      <c r="J2650" s="16"/>
    </row>
    <row r="2651" spans="1:10">
      <c r="A2651" s="16">
        <v>2051956</v>
      </c>
      <c r="B2651" s="16" t="s">
        <v>5593</v>
      </c>
      <c r="C2651" s="16">
        <v>25.1</v>
      </c>
      <c r="D2651" s="15">
        <v>25.12</v>
      </c>
      <c r="E2651" s="16">
        <v>25.15</v>
      </c>
      <c r="F2651" s="16">
        <v>24.89</v>
      </c>
      <c r="G2651" s="16">
        <v>127475</v>
      </c>
      <c r="H2651" s="16" t="s">
        <v>8035</v>
      </c>
      <c r="I2651" s="16"/>
      <c r="J2651" s="16"/>
    </row>
    <row r="2652" spans="1:10">
      <c r="A2652" s="16">
        <v>2052001</v>
      </c>
      <c r="B2652" s="16" t="s">
        <v>5546</v>
      </c>
      <c r="C2652" s="16">
        <v>57.9</v>
      </c>
      <c r="D2652" s="15">
        <v>58.55</v>
      </c>
      <c r="E2652" s="16">
        <v>58.6</v>
      </c>
      <c r="F2652" s="16">
        <v>57.5</v>
      </c>
      <c r="G2652" s="16">
        <v>57154</v>
      </c>
      <c r="H2652" s="16" t="s">
        <v>8036</v>
      </c>
      <c r="I2652" s="16"/>
      <c r="J2652" s="16"/>
    </row>
    <row r="2653" spans="1:10">
      <c r="A2653" s="16">
        <v>2052021</v>
      </c>
      <c r="B2653" s="16" t="s">
        <v>3571</v>
      </c>
      <c r="C2653" s="16" t="e">
        <v>#N/A</v>
      </c>
      <c r="D2653" s="15">
        <v>35.72</v>
      </c>
      <c r="E2653" s="16" t="e">
        <v>#N/A</v>
      </c>
      <c r="F2653" s="16" t="e">
        <v>#N/A</v>
      </c>
      <c r="G2653" s="16" t="e">
        <v>#N/A</v>
      </c>
      <c r="H2653" s="16" t="s">
        <v>8036</v>
      </c>
      <c r="I2653" s="16"/>
      <c r="J2653" s="16"/>
    </row>
    <row r="2654" spans="1:10">
      <c r="A2654" s="16">
        <v>2052068</v>
      </c>
      <c r="B2654" s="16" t="s">
        <v>5480</v>
      </c>
      <c r="C2654" s="16">
        <v>8.6999999999999993</v>
      </c>
      <c r="D2654" s="15">
        <v>8.6</v>
      </c>
      <c r="E2654" s="16">
        <v>8.8000000000000007</v>
      </c>
      <c r="F2654" s="16">
        <v>8.5</v>
      </c>
      <c r="G2654" s="16">
        <v>39090</v>
      </c>
      <c r="H2654" s="16" t="s">
        <v>8035</v>
      </c>
      <c r="I2654" s="16"/>
      <c r="J2654" s="16"/>
    </row>
    <row r="2655" spans="1:10">
      <c r="A2655" s="16">
        <v>2056600</v>
      </c>
      <c r="B2655" s="16" t="s">
        <v>3572</v>
      </c>
      <c r="C2655" s="16" t="e">
        <v>#N/A</v>
      </c>
      <c r="D2655" s="15">
        <v>62.33</v>
      </c>
      <c r="E2655" s="16" t="e">
        <v>#N/A</v>
      </c>
      <c r="F2655" s="16" t="e">
        <v>#N/A</v>
      </c>
      <c r="G2655" s="16" t="e">
        <v>#N/A</v>
      </c>
      <c r="H2655" s="16" t="s">
        <v>8036</v>
      </c>
      <c r="I2655" s="16"/>
      <c r="J2655" s="16"/>
    </row>
    <row r="2656" spans="1:10">
      <c r="A2656" s="16">
        <v>2065971</v>
      </c>
      <c r="B2656" s="16" t="s">
        <v>3574</v>
      </c>
      <c r="C2656" s="16">
        <v>26.05</v>
      </c>
      <c r="D2656" s="15">
        <v>25.75</v>
      </c>
      <c r="E2656" s="16">
        <v>26.1</v>
      </c>
      <c r="F2656" s="16">
        <v>25.6</v>
      </c>
      <c r="G2656" s="16">
        <v>64758</v>
      </c>
      <c r="H2656" s="16" t="s">
        <v>8035</v>
      </c>
      <c r="I2656" s="16"/>
      <c r="J2656" s="16"/>
    </row>
    <row r="2657" spans="1:10">
      <c r="A2657" s="16">
        <v>2065982</v>
      </c>
      <c r="B2657" s="16" t="s">
        <v>8038</v>
      </c>
      <c r="C2657" s="16" t="e">
        <v>#N/A</v>
      </c>
      <c r="D2657" s="15">
        <v>24.85</v>
      </c>
      <c r="E2657" s="16" t="e">
        <v>#N/A</v>
      </c>
      <c r="F2657" s="16" t="e">
        <v>#N/A</v>
      </c>
      <c r="G2657" s="16" t="e">
        <v>#N/A</v>
      </c>
      <c r="H2657" s="16" t="s">
        <v>8035</v>
      </c>
      <c r="I2657" s="16"/>
      <c r="J2657" s="16"/>
    </row>
    <row r="2658" spans="1:10">
      <c r="A2658" s="16">
        <v>2065999</v>
      </c>
      <c r="B2658" s="16" t="s">
        <v>5570</v>
      </c>
      <c r="C2658" s="16">
        <v>4.25</v>
      </c>
      <c r="D2658" s="15">
        <v>3.95</v>
      </c>
      <c r="E2658" s="16">
        <v>4.25</v>
      </c>
      <c r="F2658" s="16">
        <v>3.9</v>
      </c>
      <c r="G2658" s="16">
        <v>210548</v>
      </c>
      <c r="H2658" s="16" t="s">
        <v>8035</v>
      </c>
      <c r="I2658" s="16"/>
      <c r="J2658" s="16"/>
    </row>
    <row r="2659" spans="1:10">
      <c r="A2659" s="16">
        <v>2066020</v>
      </c>
      <c r="B2659" s="16" t="s">
        <v>5485</v>
      </c>
      <c r="C2659" s="16">
        <v>1.93</v>
      </c>
      <c r="D2659" s="15">
        <v>2.16</v>
      </c>
      <c r="E2659" s="16">
        <v>2.1850000000000001</v>
      </c>
      <c r="F2659" s="16">
        <v>1.93</v>
      </c>
      <c r="G2659" s="16">
        <v>126613</v>
      </c>
      <c r="H2659" s="16" t="s">
        <v>8035</v>
      </c>
      <c r="I2659" s="16"/>
      <c r="J2659" s="16"/>
    </row>
    <row r="2660" spans="1:10">
      <c r="A2660" s="16">
        <v>2073386</v>
      </c>
      <c r="B2660" s="16" t="s">
        <v>3575</v>
      </c>
      <c r="C2660" s="16" t="e">
        <v>#N/A</v>
      </c>
      <c r="D2660" s="15">
        <v>46.7</v>
      </c>
      <c r="E2660" s="16" t="e">
        <v>#N/A</v>
      </c>
      <c r="F2660" s="16" t="e">
        <v>#N/A</v>
      </c>
      <c r="G2660" s="16" t="e">
        <v>#N/A</v>
      </c>
      <c r="H2660" s="16" t="s">
        <v>8036</v>
      </c>
      <c r="I2660" s="16"/>
      <c r="J2660" s="16"/>
    </row>
    <row r="2661" spans="1:10">
      <c r="A2661" s="16">
        <v>2091277</v>
      </c>
      <c r="B2661" s="16" t="s">
        <v>5610</v>
      </c>
      <c r="C2661" s="16">
        <v>25.21</v>
      </c>
      <c r="D2661" s="15">
        <v>25.21</v>
      </c>
      <c r="E2661" s="16">
        <v>25.22</v>
      </c>
      <c r="F2661" s="16">
        <v>25.2</v>
      </c>
      <c r="G2661" s="16">
        <v>1351</v>
      </c>
      <c r="H2661" s="16" t="s">
        <v>8036</v>
      </c>
      <c r="I2661" s="16"/>
      <c r="J2661" s="16"/>
    </row>
    <row r="2662" spans="1:10">
      <c r="A2662" s="16">
        <v>2091333</v>
      </c>
      <c r="B2662" s="16" t="s">
        <v>5579</v>
      </c>
      <c r="C2662" s="16" t="e">
        <v>#N/A</v>
      </c>
      <c r="D2662" s="15">
        <v>25.68</v>
      </c>
      <c r="E2662" s="16" t="e">
        <v>#N/A</v>
      </c>
      <c r="F2662" s="16" t="e">
        <v>#N/A</v>
      </c>
      <c r="G2662" s="16" t="e">
        <v>#N/A</v>
      </c>
      <c r="H2662" s="16" t="s">
        <v>8036</v>
      </c>
      <c r="I2662" s="16"/>
      <c r="J2662" s="16"/>
    </row>
    <row r="2663" spans="1:10">
      <c r="A2663" s="16">
        <v>2091365</v>
      </c>
      <c r="B2663" s="16" t="s">
        <v>3576</v>
      </c>
      <c r="C2663" s="16" t="e">
        <v>#N/A</v>
      </c>
      <c r="D2663" s="15">
        <v>18.39</v>
      </c>
      <c r="E2663" s="16" t="e">
        <v>#N/A</v>
      </c>
      <c r="F2663" s="16" t="e">
        <v>#N/A</v>
      </c>
      <c r="G2663" s="16" t="e">
        <v>#N/A</v>
      </c>
      <c r="H2663" s="16" t="s">
        <v>8036</v>
      </c>
      <c r="I2663" s="16"/>
      <c r="J2663" s="16"/>
    </row>
    <row r="2664" spans="1:10">
      <c r="A2664" s="16">
        <v>2091382</v>
      </c>
      <c r="B2664" s="16" t="s">
        <v>5566</v>
      </c>
      <c r="C2664" s="16" t="e">
        <v>#N/A</v>
      </c>
      <c r="D2664" s="15">
        <v>3.32</v>
      </c>
      <c r="E2664" s="16" t="e">
        <v>#N/A</v>
      </c>
      <c r="F2664" s="16" t="e">
        <v>#N/A</v>
      </c>
      <c r="G2664" s="16" t="e">
        <v>#N/A</v>
      </c>
      <c r="H2664" s="16" t="s">
        <v>8035</v>
      </c>
      <c r="I2664" s="16"/>
      <c r="J2664" s="16"/>
    </row>
    <row r="2665" spans="1:10">
      <c r="A2665" s="16">
        <v>2091420</v>
      </c>
      <c r="B2665" s="16" t="s">
        <v>5616</v>
      </c>
      <c r="C2665" s="16">
        <v>25.14</v>
      </c>
      <c r="D2665" s="15">
        <v>25.1</v>
      </c>
      <c r="E2665" s="16">
        <v>25.17</v>
      </c>
      <c r="F2665" s="16">
        <v>25.1</v>
      </c>
      <c r="G2665" s="16">
        <v>4536</v>
      </c>
      <c r="H2665" s="16" t="s">
        <v>8036</v>
      </c>
      <c r="I2665" s="16"/>
      <c r="J2665" s="16"/>
    </row>
    <row r="2666" spans="1:10">
      <c r="A2666" s="16">
        <v>2091453</v>
      </c>
      <c r="B2666" s="16" t="s">
        <v>5505</v>
      </c>
      <c r="C2666" s="16">
        <v>48.83</v>
      </c>
      <c r="D2666" s="15">
        <v>48.89</v>
      </c>
      <c r="E2666" s="16">
        <v>49.05</v>
      </c>
      <c r="F2666" s="16">
        <v>47.63</v>
      </c>
      <c r="G2666" s="16">
        <v>227153</v>
      </c>
      <c r="H2666" s="16" t="s">
        <v>8385</v>
      </c>
      <c r="I2666" s="16"/>
      <c r="J2666" s="16"/>
    </row>
    <row r="2667" spans="1:10">
      <c r="A2667" s="16">
        <v>2091492</v>
      </c>
      <c r="B2667" s="16" t="s">
        <v>5464</v>
      </c>
      <c r="C2667" s="16">
        <v>24.49</v>
      </c>
      <c r="D2667" s="15">
        <v>24.38</v>
      </c>
      <c r="E2667" s="16">
        <v>24.56</v>
      </c>
      <c r="F2667" s="16">
        <v>24.18</v>
      </c>
      <c r="G2667" s="16">
        <v>151403</v>
      </c>
      <c r="H2667" s="16" t="s">
        <v>8036</v>
      </c>
      <c r="I2667" s="16"/>
      <c r="J2667" s="16"/>
    </row>
    <row r="2668" spans="1:10">
      <c r="A2668" s="16">
        <v>2091554</v>
      </c>
      <c r="B2668" s="16" t="s">
        <v>5539</v>
      </c>
      <c r="C2668" s="16" t="e">
        <v>#N/A</v>
      </c>
      <c r="D2668" s="15">
        <v>1.2</v>
      </c>
      <c r="E2668" s="16" t="e">
        <v>#N/A</v>
      </c>
      <c r="F2668" s="16" t="e">
        <v>#N/A</v>
      </c>
      <c r="G2668" s="16" t="e">
        <v>#N/A</v>
      </c>
      <c r="H2668" s="16" t="s">
        <v>8035</v>
      </c>
      <c r="I2668" s="16"/>
      <c r="J2668" s="16"/>
    </row>
    <row r="2669" spans="1:10">
      <c r="A2669" s="16">
        <v>2091578</v>
      </c>
      <c r="B2669" s="16" t="s">
        <v>3577</v>
      </c>
      <c r="C2669" s="16" t="e">
        <v>#N/A</v>
      </c>
      <c r="D2669" s="15">
        <v>13.36</v>
      </c>
      <c r="E2669" s="16" t="e">
        <v>#N/A</v>
      </c>
      <c r="F2669" s="16" t="e">
        <v>#N/A</v>
      </c>
      <c r="G2669" s="16" t="e">
        <v>#N/A</v>
      </c>
      <c r="H2669" s="16" t="s">
        <v>8036</v>
      </c>
      <c r="I2669" s="16"/>
      <c r="J2669" s="16"/>
    </row>
    <row r="2670" spans="1:10">
      <c r="A2670" s="16">
        <v>2091592</v>
      </c>
      <c r="B2670" s="16" t="s">
        <v>5445</v>
      </c>
      <c r="C2670" s="16">
        <v>29.39</v>
      </c>
      <c r="D2670" s="15">
        <v>29.36</v>
      </c>
      <c r="E2670" s="16">
        <v>29.39</v>
      </c>
      <c r="F2670" s="16">
        <v>29.32</v>
      </c>
      <c r="G2670" s="16">
        <v>12306</v>
      </c>
      <c r="H2670" s="16" t="s">
        <v>8036</v>
      </c>
      <c r="I2670" s="16"/>
      <c r="J2670" s="16"/>
    </row>
    <row r="2671" spans="1:10">
      <c r="A2671" s="16">
        <v>2091611</v>
      </c>
      <c r="B2671" s="16" t="s">
        <v>5444</v>
      </c>
      <c r="C2671" s="16">
        <v>16.75</v>
      </c>
      <c r="D2671" s="15">
        <v>16.149999999999999</v>
      </c>
      <c r="E2671" s="16">
        <v>16.75</v>
      </c>
      <c r="F2671" s="16">
        <v>15.9</v>
      </c>
      <c r="G2671" s="16">
        <v>330541</v>
      </c>
      <c r="H2671" s="16" t="s">
        <v>8036</v>
      </c>
      <c r="I2671" s="16"/>
      <c r="J2671" s="16"/>
    </row>
    <row r="2672" spans="1:10">
      <c r="A2672" s="16">
        <v>2091683</v>
      </c>
      <c r="B2672" s="16" t="s">
        <v>5402</v>
      </c>
      <c r="C2672" s="16">
        <v>25.25</v>
      </c>
      <c r="D2672" s="15">
        <v>25.25</v>
      </c>
      <c r="E2672" s="16">
        <v>25.25</v>
      </c>
      <c r="F2672" s="16">
        <v>25.22</v>
      </c>
      <c r="G2672" s="16">
        <v>6190</v>
      </c>
      <c r="H2672" s="16" t="s">
        <v>8036</v>
      </c>
      <c r="I2672" s="16"/>
      <c r="J2672" s="16"/>
    </row>
    <row r="2673" spans="1:10">
      <c r="A2673" s="16">
        <v>2091697</v>
      </c>
      <c r="B2673" s="16" t="s">
        <v>5568</v>
      </c>
      <c r="C2673" s="16" t="e">
        <v>#N/A</v>
      </c>
      <c r="D2673" s="15">
        <v>25.61</v>
      </c>
      <c r="E2673" s="16" t="e">
        <v>#N/A</v>
      </c>
      <c r="F2673" s="16" t="e">
        <v>#N/A</v>
      </c>
      <c r="G2673" s="16" t="e">
        <v>#N/A</v>
      </c>
      <c r="H2673" s="16" t="s">
        <v>8036</v>
      </c>
      <c r="I2673" s="16"/>
      <c r="J2673" s="16"/>
    </row>
    <row r="2674" spans="1:10">
      <c r="A2674" s="16">
        <v>2114091</v>
      </c>
      <c r="B2674" s="16" t="s">
        <v>5391</v>
      </c>
      <c r="C2674" s="16" t="e">
        <v>#N/A</v>
      </c>
      <c r="D2674" s="15">
        <v>13.99</v>
      </c>
      <c r="E2674" s="16" t="e">
        <v>#N/A</v>
      </c>
      <c r="F2674" s="16" t="e">
        <v>#N/A</v>
      </c>
      <c r="G2674" s="16" t="e">
        <v>#N/A</v>
      </c>
      <c r="H2674" s="16" t="s">
        <v>8036</v>
      </c>
      <c r="I2674" s="16"/>
      <c r="J2674" s="16"/>
    </row>
    <row r="2675" spans="1:10">
      <c r="A2675" s="16">
        <v>2117315</v>
      </c>
      <c r="B2675" s="16" t="s">
        <v>3580</v>
      </c>
      <c r="C2675" s="16" t="e">
        <v>#N/A</v>
      </c>
      <c r="D2675" s="15">
        <v>79.56</v>
      </c>
      <c r="E2675" s="16" t="e">
        <v>#N/A</v>
      </c>
      <c r="F2675" s="16" t="e">
        <v>#N/A</v>
      </c>
      <c r="G2675" s="16" t="e">
        <v>#N/A</v>
      </c>
      <c r="H2675" s="16" t="s">
        <v>8036</v>
      </c>
      <c r="I2675" s="16"/>
      <c r="J2675" s="16"/>
    </row>
    <row r="2676" spans="1:10">
      <c r="A2676" s="16">
        <v>2117332</v>
      </c>
      <c r="B2676" s="16" t="s">
        <v>3581</v>
      </c>
      <c r="C2676" s="16" t="e">
        <v>#N/A</v>
      </c>
      <c r="D2676" s="15">
        <v>17.75</v>
      </c>
      <c r="E2676" s="16" t="e">
        <v>#N/A</v>
      </c>
      <c r="F2676" s="16" t="e">
        <v>#N/A</v>
      </c>
      <c r="G2676" s="16" t="e">
        <v>#N/A</v>
      </c>
      <c r="H2676" s="16" t="s">
        <v>8035</v>
      </c>
      <c r="I2676" s="16"/>
      <c r="J2676" s="16"/>
    </row>
    <row r="2677" spans="1:10">
      <c r="A2677" s="16">
        <v>2126164</v>
      </c>
      <c r="B2677" s="16" t="s">
        <v>5549</v>
      </c>
      <c r="C2677" s="16" t="e">
        <v>#N/A</v>
      </c>
      <c r="D2677" s="15">
        <v>75.760000000000005</v>
      </c>
      <c r="E2677" s="16" t="e">
        <v>#N/A</v>
      </c>
      <c r="F2677" s="16" t="e">
        <v>#N/A</v>
      </c>
      <c r="G2677" s="16" t="e">
        <v>#N/A</v>
      </c>
      <c r="H2677" s="16" t="s">
        <v>8035</v>
      </c>
      <c r="I2677" s="16"/>
      <c r="J2677" s="16"/>
    </row>
    <row r="2678" spans="1:10">
      <c r="A2678" s="16">
        <v>2129347</v>
      </c>
      <c r="B2678" s="16" t="s">
        <v>3583</v>
      </c>
      <c r="C2678" s="16" t="e">
        <v>#N/A</v>
      </c>
      <c r="D2678" s="15">
        <v>24.9</v>
      </c>
      <c r="E2678" s="16" t="e">
        <v>#N/A</v>
      </c>
      <c r="F2678" s="16" t="e">
        <v>#N/A</v>
      </c>
      <c r="G2678" s="16" t="e">
        <v>#N/A</v>
      </c>
      <c r="H2678" s="16" t="s">
        <v>8035</v>
      </c>
      <c r="I2678" s="16"/>
      <c r="J2678" s="16"/>
    </row>
    <row r="2679" spans="1:10">
      <c r="A2679" s="16">
        <v>2142449</v>
      </c>
      <c r="B2679" s="16" t="s">
        <v>5536</v>
      </c>
      <c r="C2679" s="16">
        <v>19.5</v>
      </c>
      <c r="D2679" s="15">
        <v>19.489999999999998</v>
      </c>
      <c r="E2679" s="16">
        <v>19.5</v>
      </c>
      <c r="F2679" s="16">
        <v>19.489999999999998</v>
      </c>
      <c r="G2679" s="16">
        <v>54917</v>
      </c>
      <c r="H2679" s="16" t="s">
        <v>8036</v>
      </c>
      <c r="I2679" s="16"/>
      <c r="J2679" s="16"/>
    </row>
    <row r="2680" spans="1:10">
      <c r="A2680" s="16">
        <v>2142469</v>
      </c>
      <c r="B2680" s="16" t="s">
        <v>3585</v>
      </c>
      <c r="C2680" s="16">
        <v>64.489999999999995</v>
      </c>
      <c r="D2680" s="15">
        <v>65.209999999999994</v>
      </c>
      <c r="E2680" s="16">
        <v>65.37</v>
      </c>
      <c r="F2680" s="16">
        <v>64.22</v>
      </c>
      <c r="G2680" s="16">
        <v>326705</v>
      </c>
      <c r="H2680" s="16" t="s">
        <v>8035</v>
      </c>
      <c r="I2680" s="16"/>
      <c r="J2680" s="16"/>
    </row>
    <row r="2681" spans="1:10">
      <c r="A2681" s="16">
        <v>2142480</v>
      </c>
      <c r="B2681" s="16" t="s">
        <v>5620</v>
      </c>
      <c r="C2681" s="16">
        <v>9.5399999999999991</v>
      </c>
      <c r="D2681" s="15">
        <v>9.25</v>
      </c>
      <c r="E2681" s="16">
        <v>9.6</v>
      </c>
      <c r="F2681" s="16">
        <v>9.1999999999999993</v>
      </c>
      <c r="G2681" s="16">
        <v>47624</v>
      </c>
      <c r="H2681" s="16" t="s">
        <v>8036</v>
      </c>
      <c r="I2681" s="16"/>
      <c r="J2681" s="16"/>
    </row>
    <row r="2682" spans="1:10">
      <c r="A2682" s="16">
        <v>2142498</v>
      </c>
      <c r="B2682" s="16" t="s">
        <v>3586</v>
      </c>
      <c r="C2682" s="16" t="e">
        <v>#N/A</v>
      </c>
      <c r="D2682" s="15">
        <v>74.3</v>
      </c>
      <c r="E2682" s="16" t="e">
        <v>#N/A</v>
      </c>
      <c r="F2682" s="16" t="e">
        <v>#N/A</v>
      </c>
      <c r="G2682" s="16" t="e">
        <v>#N/A</v>
      </c>
      <c r="H2682" s="16" t="s">
        <v>8036</v>
      </c>
      <c r="I2682" s="16"/>
      <c r="J2682" s="16"/>
    </row>
    <row r="2683" spans="1:10">
      <c r="A2683" s="16">
        <v>2148749</v>
      </c>
      <c r="B2683" s="16" t="s">
        <v>3587</v>
      </c>
      <c r="C2683" s="16" t="e">
        <v>#N/A</v>
      </c>
      <c r="D2683" s="15">
        <v>152.46</v>
      </c>
      <c r="E2683" s="16" t="e">
        <v>#N/A</v>
      </c>
      <c r="F2683" s="16" t="e">
        <v>#N/A</v>
      </c>
      <c r="G2683" s="16" t="e">
        <v>#N/A</v>
      </c>
      <c r="H2683" s="16" t="s">
        <v>8035</v>
      </c>
      <c r="I2683" s="16"/>
      <c r="J2683" s="16"/>
    </row>
    <row r="2684" spans="1:10">
      <c r="A2684" s="16">
        <v>2153414</v>
      </c>
      <c r="B2684" s="16" t="s">
        <v>5644</v>
      </c>
      <c r="C2684" s="16">
        <v>10.58</v>
      </c>
      <c r="D2684" s="15">
        <v>10.65</v>
      </c>
      <c r="E2684" s="16">
        <v>10.7</v>
      </c>
      <c r="F2684" s="16">
        <v>10.55</v>
      </c>
      <c r="G2684" s="16">
        <v>66580</v>
      </c>
      <c r="H2684" s="16" t="s">
        <v>8036</v>
      </c>
      <c r="I2684" s="16"/>
      <c r="J2684" s="16"/>
    </row>
    <row r="2685" spans="1:10">
      <c r="A2685" s="16">
        <v>2163076</v>
      </c>
      <c r="B2685" s="16" t="s">
        <v>5152</v>
      </c>
      <c r="C2685" s="16">
        <v>0.52</v>
      </c>
      <c r="D2685" s="15">
        <v>0.505</v>
      </c>
      <c r="E2685" s="16">
        <v>0.52</v>
      </c>
      <c r="F2685" s="16">
        <v>0.502</v>
      </c>
      <c r="G2685" s="16">
        <v>33050</v>
      </c>
      <c r="H2685" s="16" t="s">
        <v>8035</v>
      </c>
      <c r="I2685" s="16"/>
      <c r="J2685" s="16"/>
    </row>
    <row r="2686" spans="1:10">
      <c r="A2686" s="16">
        <v>2166436</v>
      </c>
      <c r="B2686" s="16" t="s">
        <v>4248</v>
      </c>
      <c r="C2686" s="16" t="e">
        <v>#N/A</v>
      </c>
      <c r="D2686" s="15">
        <v>2.4700000000000002</v>
      </c>
      <c r="E2686" s="16" t="e">
        <v>#N/A</v>
      </c>
      <c r="F2686" s="16" t="e">
        <v>#N/A</v>
      </c>
      <c r="G2686" s="16" t="e">
        <v>#N/A</v>
      </c>
      <c r="H2686" s="16" t="s">
        <v>8035</v>
      </c>
      <c r="I2686" s="16"/>
      <c r="J2686" s="16"/>
    </row>
    <row r="2687" spans="1:10">
      <c r="A2687" s="16">
        <v>2166447</v>
      </c>
      <c r="B2687" s="16" t="s">
        <v>4392</v>
      </c>
      <c r="C2687" s="16" t="e">
        <v>#N/A</v>
      </c>
      <c r="D2687" s="15">
        <v>21.83</v>
      </c>
      <c r="E2687" s="16" t="e">
        <v>#N/A</v>
      </c>
      <c r="F2687" s="16" t="e">
        <v>#N/A</v>
      </c>
      <c r="G2687" s="16" t="e">
        <v>#N/A</v>
      </c>
      <c r="H2687" s="16" t="s">
        <v>8035</v>
      </c>
      <c r="I2687" s="16"/>
      <c r="J2687" s="16"/>
    </row>
    <row r="2688" spans="1:10">
      <c r="A2688" s="16">
        <v>2166452</v>
      </c>
      <c r="B2688" s="16" t="s">
        <v>3588</v>
      </c>
      <c r="C2688" s="16">
        <v>11.97</v>
      </c>
      <c r="D2688" s="15">
        <v>12.26</v>
      </c>
      <c r="E2688" s="16">
        <v>12.27</v>
      </c>
      <c r="F2688" s="16">
        <v>11.94</v>
      </c>
      <c r="G2688" s="16">
        <v>1484533</v>
      </c>
      <c r="H2688" s="16" t="s">
        <v>8035</v>
      </c>
      <c r="I2688" s="16"/>
      <c r="J2688" s="16"/>
    </row>
    <row r="2689" spans="1:10">
      <c r="A2689" s="16">
        <v>2166459</v>
      </c>
      <c r="B2689" s="16" t="s">
        <v>4420</v>
      </c>
      <c r="C2689" s="16" t="e">
        <v>#N/A</v>
      </c>
      <c r="D2689" s="15">
        <v>9.9</v>
      </c>
      <c r="E2689" s="16" t="e">
        <v>#N/A</v>
      </c>
      <c r="F2689" s="16" t="e">
        <v>#N/A</v>
      </c>
      <c r="G2689" s="16" t="e">
        <v>#N/A</v>
      </c>
      <c r="H2689" s="16" t="s">
        <v>8035</v>
      </c>
      <c r="I2689" s="16"/>
      <c r="J2689" s="16"/>
    </row>
    <row r="2690" spans="1:10">
      <c r="A2690" s="16">
        <v>2168261</v>
      </c>
      <c r="B2690" s="16" t="s">
        <v>4219</v>
      </c>
      <c r="C2690" s="16" t="e">
        <v>#N/A</v>
      </c>
      <c r="D2690" s="15">
        <v>2.0499999999999998</v>
      </c>
      <c r="E2690" s="16" t="e">
        <v>#N/A</v>
      </c>
      <c r="F2690" s="16" t="e">
        <v>#N/A</v>
      </c>
      <c r="G2690" s="16" t="e">
        <v>#N/A</v>
      </c>
      <c r="H2690" s="16" t="s">
        <v>8035</v>
      </c>
      <c r="I2690" s="16"/>
      <c r="J2690" s="16"/>
    </row>
    <row r="2691" spans="1:10">
      <c r="A2691" s="16">
        <v>2174681</v>
      </c>
      <c r="B2691" s="16" t="s">
        <v>3589</v>
      </c>
      <c r="C2691" s="16">
        <v>31.48</v>
      </c>
      <c r="D2691" s="15">
        <v>30.6</v>
      </c>
      <c r="E2691" s="16">
        <v>31.58</v>
      </c>
      <c r="F2691" s="16">
        <v>30.2</v>
      </c>
      <c r="G2691" s="16">
        <v>956222</v>
      </c>
      <c r="H2691" s="16" t="s">
        <v>8036</v>
      </c>
      <c r="I2691" s="16"/>
      <c r="J2691" s="16"/>
    </row>
    <row r="2692" spans="1:10">
      <c r="A2692" s="16">
        <v>2188531</v>
      </c>
      <c r="B2692" s="16" t="s">
        <v>3592</v>
      </c>
      <c r="C2692" s="16">
        <v>38.840000000000003</v>
      </c>
      <c r="D2692" s="15">
        <v>38.51</v>
      </c>
      <c r="E2692" s="16">
        <v>38.840000000000003</v>
      </c>
      <c r="F2692" s="16">
        <v>38.200000000000003</v>
      </c>
      <c r="G2692" s="16">
        <v>1151525</v>
      </c>
      <c r="H2692" s="16" t="s">
        <v>8036</v>
      </c>
      <c r="I2692" s="16"/>
      <c r="J2692" s="16"/>
    </row>
    <row r="2693" spans="1:10">
      <c r="A2693" s="16">
        <v>2188532</v>
      </c>
      <c r="B2693" s="16" t="s">
        <v>3593</v>
      </c>
      <c r="C2693" s="16" t="e">
        <v>#N/A</v>
      </c>
      <c r="D2693" s="15">
        <v>38.51</v>
      </c>
      <c r="E2693" s="16" t="e">
        <v>#N/A</v>
      </c>
      <c r="F2693" s="16" t="e">
        <v>#N/A</v>
      </c>
      <c r="G2693" s="16" t="e">
        <v>#N/A</v>
      </c>
      <c r="H2693" s="16" t="s">
        <v>8036</v>
      </c>
      <c r="I2693" s="16"/>
      <c r="J2693" s="16"/>
    </row>
    <row r="2694" spans="1:10">
      <c r="A2694" s="16">
        <v>2191604</v>
      </c>
      <c r="B2694" s="16" t="s">
        <v>5584</v>
      </c>
      <c r="C2694" s="16" t="e">
        <v>#N/A</v>
      </c>
      <c r="D2694" s="15">
        <v>14.09</v>
      </c>
      <c r="E2694" s="16" t="e">
        <v>#N/A</v>
      </c>
      <c r="F2694" s="16" t="e">
        <v>#N/A</v>
      </c>
      <c r="G2694" s="16" t="e">
        <v>#N/A</v>
      </c>
      <c r="H2694" s="16" t="s">
        <v>8036</v>
      </c>
      <c r="I2694" s="16"/>
      <c r="J2694" s="16"/>
    </row>
    <row r="2695" spans="1:10">
      <c r="A2695" s="16">
        <v>2191628</v>
      </c>
      <c r="B2695" s="16" t="s">
        <v>5552</v>
      </c>
      <c r="C2695" s="16" t="e">
        <v>#N/A</v>
      </c>
      <c r="D2695" s="15">
        <v>29.4</v>
      </c>
      <c r="E2695" s="16" t="e">
        <v>#N/A</v>
      </c>
      <c r="F2695" s="16" t="e">
        <v>#N/A</v>
      </c>
      <c r="G2695" s="16" t="e">
        <v>#N/A</v>
      </c>
      <c r="H2695" s="16" t="s">
        <v>8385</v>
      </c>
      <c r="I2695" s="16"/>
      <c r="J2695" s="16"/>
    </row>
    <row r="2696" spans="1:10">
      <c r="A2696" s="16">
        <v>2191667</v>
      </c>
      <c r="B2696" s="16" t="s">
        <v>5161</v>
      </c>
      <c r="C2696" s="16" t="e">
        <v>#N/A</v>
      </c>
      <c r="D2696" s="15">
        <v>28.43</v>
      </c>
      <c r="E2696" s="16" t="e">
        <v>#N/A</v>
      </c>
      <c r="F2696" s="16" t="e">
        <v>#N/A</v>
      </c>
      <c r="G2696" s="16" t="e">
        <v>#N/A</v>
      </c>
      <c r="H2696" s="16" t="s">
        <v>8035</v>
      </c>
      <c r="I2696" s="16"/>
      <c r="J2696" s="16"/>
    </row>
    <row r="2697" spans="1:10">
      <c r="A2697" s="16">
        <v>2229201</v>
      </c>
      <c r="B2697" s="16" t="s">
        <v>3594</v>
      </c>
      <c r="C2697" s="16">
        <v>71.400000000000006</v>
      </c>
      <c r="D2697" s="15">
        <v>74.45</v>
      </c>
      <c r="E2697" s="16">
        <v>74.7</v>
      </c>
      <c r="F2697" s="16">
        <v>71.150000000000006</v>
      </c>
      <c r="G2697" s="16">
        <v>71267</v>
      </c>
      <c r="H2697" s="16" t="s">
        <v>8035</v>
      </c>
      <c r="I2697" s="16"/>
      <c r="J2697" s="16"/>
    </row>
    <row r="2698" spans="1:10">
      <c r="A2698" s="16">
        <v>2229214</v>
      </c>
      <c r="B2698" s="16" t="s">
        <v>4953</v>
      </c>
      <c r="C2698" s="16" t="e">
        <v>#N/A</v>
      </c>
      <c r="D2698" s="15">
        <v>3.5</v>
      </c>
      <c r="E2698" s="16" t="e">
        <v>#N/A</v>
      </c>
      <c r="F2698" s="16" t="e">
        <v>#N/A</v>
      </c>
      <c r="G2698" s="16" t="e">
        <v>#N/A</v>
      </c>
      <c r="H2698" s="16" t="s">
        <v>8035</v>
      </c>
      <c r="I2698" s="16"/>
      <c r="J2698" s="16"/>
    </row>
    <row r="2699" spans="1:10">
      <c r="A2699" s="16">
        <v>2229227</v>
      </c>
      <c r="B2699" s="16" t="s">
        <v>4832</v>
      </c>
      <c r="C2699" s="16" t="e">
        <v>#N/A</v>
      </c>
      <c r="D2699" s="15">
        <v>139.15</v>
      </c>
      <c r="E2699" s="16" t="e">
        <v>#N/A</v>
      </c>
      <c r="F2699" s="16" t="e">
        <v>#N/A</v>
      </c>
      <c r="G2699" s="16" t="e">
        <v>#N/A</v>
      </c>
      <c r="H2699" s="16" t="s">
        <v>8385</v>
      </c>
      <c r="I2699" s="16"/>
      <c r="J2699" s="16"/>
    </row>
    <row r="2700" spans="1:10">
      <c r="A2700" s="16">
        <v>2229253</v>
      </c>
      <c r="B2700" s="16" t="s">
        <v>6105</v>
      </c>
      <c r="C2700" s="16" t="e">
        <v>#N/A</v>
      </c>
      <c r="D2700" s="15">
        <v>9.2799999999999994</v>
      </c>
      <c r="E2700" s="16" t="e">
        <v>#N/A</v>
      </c>
      <c r="F2700" s="16" t="e">
        <v>#N/A</v>
      </c>
      <c r="G2700" s="16" t="e">
        <v>#N/A</v>
      </c>
      <c r="H2700" s="16" t="s">
        <v>8385</v>
      </c>
      <c r="I2700" s="16"/>
      <c r="J2700" s="16"/>
    </row>
    <row r="2701" spans="1:10">
      <c r="A2701" s="16">
        <v>2229354</v>
      </c>
      <c r="B2701" s="16" t="s">
        <v>5159</v>
      </c>
      <c r="C2701" s="16" t="e">
        <v>#N/A</v>
      </c>
      <c r="D2701" s="15">
        <v>6.5</v>
      </c>
      <c r="E2701" s="16" t="e">
        <v>#N/A</v>
      </c>
      <c r="F2701" s="16" t="e">
        <v>#N/A</v>
      </c>
      <c r="G2701" s="16" t="e">
        <v>#N/A</v>
      </c>
      <c r="H2701" s="16" t="s">
        <v>8035</v>
      </c>
      <c r="I2701" s="16"/>
      <c r="J2701" s="16"/>
    </row>
    <row r="2702" spans="1:10">
      <c r="A2702" s="16">
        <v>2229464</v>
      </c>
      <c r="B2702" s="16" t="s">
        <v>6075</v>
      </c>
      <c r="C2702" s="16" t="e">
        <v>#N/A</v>
      </c>
      <c r="D2702" s="15">
        <v>5.77</v>
      </c>
      <c r="E2702" s="16" t="e">
        <v>#N/A</v>
      </c>
      <c r="F2702" s="16" t="e">
        <v>#N/A</v>
      </c>
      <c r="G2702" s="16" t="e">
        <v>#N/A</v>
      </c>
      <c r="H2702" s="16" t="s">
        <v>8036</v>
      </c>
      <c r="I2702" s="16"/>
      <c r="J2702" s="16"/>
    </row>
    <row r="2703" spans="1:10">
      <c r="A2703" s="16">
        <v>2229484</v>
      </c>
      <c r="B2703" s="16" t="s">
        <v>6136</v>
      </c>
      <c r="C2703" s="16" t="e">
        <v>#N/A</v>
      </c>
      <c r="D2703" s="15">
        <v>23.97</v>
      </c>
      <c r="E2703" s="16" t="e">
        <v>#N/A</v>
      </c>
      <c r="F2703" s="16" t="e">
        <v>#N/A</v>
      </c>
      <c r="G2703" s="16" t="e">
        <v>#N/A</v>
      </c>
      <c r="H2703" s="16" t="s">
        <v>8385</v>
      </c>
      <c r="I2703" s="16"/>
      <c r="J2703" s="16"/>
    </row>
    <row r="2704" spans="1:10">
      <c r="A2704" s="16">
        <v>2229525</v>
      </c>
      <c r="B2704" s="16" t="s">
        <v>4455</v>
      </c>
      <c r="C2704" s="16">
        <v>11.38</v>
      </c>
      <c r="D2704" s="15">
        <v>11.47</v>
      </c>
      <c r="E2704" s="16">
        <v>11.65</v>
      </c>
      <c r="F2704" s="16">
        <v>11.32</v>
      </c>
      <c r="G2704" s="16">
        <v>31910</v>
      </c>
      <c r="H2704" s="16" t="s">
        <v>8386</v>
      </c>
      <c r="I2704" s="16"/>
      <c r="J2704" s="16"/>
    </row>
    <row r="2705" spans="1:10">
      <c r="A2705" s="16">
        <v>2229538</v>
      </c>
      <c r="B2705" s="16" t="s">
        <v>4674</v>
      </c>
      <c r="C2705" s="16" t="e">
        <v>#N/A</v>
      </c>
      <c r="D2705" s="15">
        <v>22.63</v>
      </c>
      <c r="E2705" s="16" t="e">
        <v>#N/A</v>
      </c>
      <c r="F2705" s="16" t="e">
        <v>#N/A</v>
      </c>
      <c r="G2705" s="16" t="e">
        <v>#N/A</v>
      </c>
      <c r="H2705" s="16" t="s">
        <v>8385</v>
      </c>
      <c r="I2705" s="16"/>
      <c r="J2705" s="16"/>
    </row>
    <row r="2706" spans="1:10">
      <c r="A2706" s="16">
        <v>2229552</v>
      </c>
      <c r="B2706" s="16" t="s">
        <v>5567</v>
      </c>
      <c r="C2706" s="16" t="e">
        <v>#N/A</v>
      </c>
      <c r="D2706" s="15">
        <v>33.65</v>
      </c>
      <c r="E2706" s="16" t="e">
        <v>#N/A</v>
      </c>
      <c r="F2706" s="16" t="e">
        <v>#N/A</v>
      </c>
      <c r="G2706" s="16" t="e">
        <v>#N/A</v>
      </c>
      <c r="H2706" s="16" t="s">
        <v>8386</v>
      </c>
      <c r="I2706" s="16"/>
      <c r="J2706" s="16"/>
    </row>
    <row r="2707" spans="1:10">
      <c r="A2707" s="16">
        <v>2229571</v>
      </c>
      <c r="B2707" s="16" t="s">
        <v>5007</v>
      </c>
      <c r="C2707" s="16" t="e">
        <v>#N/A</v>
      </c>
      <c r="D2707" s="15">
        <v>12.14</v>
      </c>
      <c r="E2707" s="16" t="e">
        <v>#N/A</v>
      </c>
      <c r="F2707" s="16" t="e">
        <v>#N/A</v>
      </c>
      <c r="G2707" s="16" t="e">
        <v>#N/A</v>
      </c>
      <c r="H2707" s="16" t="s">
        <v>8386</v>
      </c>
      <c r="I2707" s="16"/>
      <c r="J2707" s="16"/>
    </row>
    <row r="2708" spans="1:10">
      <c r="A2708" s="16">
        <v>2229621</v>
      </c>
      <c r="B2708" s="16" t="s">
        <v>4557</v>
      </c>
      <c r="C2708" s="16">
        <v>27.35</v>
      </c>
      <c r="D2708" s="15">
        <v>27.92</v>
      </c>
      <c r="E2708" s="16">
        <v>27.93</v>
      </c>
      <c r="F2708" s="16">
        <v>27.04</v>
      </c>
      <c r="G2708" s="16">
        <v>11602</v>
      </c>
      <c r="H2708" s="16" t="s">
        <v>8386</v>
      </c>
      <c r="I2708" s="16"/>
      <c r="J2708" s="16"/>
    </row>
    <row r="2709" spans="1:10">
      <c r="A2709" s="16">
        <v>2229644</v>
      </c>
      <c r="B2709" s="16" t="s">
        <v>5562</v>
      </c>
      <c r="C2709" s="16" t="e">
        <v>#N/A</v>
      </c>
      <c r="D2709" s="15">
        <v>19.73</v>
      </c>
      <c r="E2709" s="16" t="e">
        <v>#N/A</v>
      </c>
      <c r="F2709" s="16" t="e">
        <v>#N/A</v>
      </c>
      <c r="G2709" s="16" t="e">
        <v>#N/A</v>
      </c>
      <c r="H2709" s="16" t="s">
        <v>8036</v>
      </c>
      <c r="I2709" s="16"/>
      <c r="J2709" s="16"/>
    </row>
    <row r="2710" spans="1:10">
      <c r="A2710" s="16">
        <v>2229703</v>
      </c>
      <c r="B2710" s="16" t="s">
        <v>4735</v>
      </c>
      <c r="C2710" s="16" t="e">
        <v>#N/A</v>
      </c>
      <c r="D2710" s="15">
        <v>176.8</v>
      </c>
      <c r="E2710" s="16" t="e">
        <v>#N/A</v>
      </c>
      <c r="F2710" s="16" t="e">
        <v>#N/A</v>
      </c>
      <c r="G2710" s="16" t="e">
        <v>#N/A</v>
      </c>
      <c r="H2710" s="16" t="s">
        <v>8385</v>
      </c>
      <c r="I2710" s="16"/>
      <c r="J2710" s="16"/>
    </row>
    <row r="2711" spans="1:10">
      <c r="A2711" s="16">
        <v>2229715</v>
      </c>
      <c r="B2711" s="16" t="s">
        <v>5788</v>
      </c>
      <c r="C2711" s="16" t="e">
        <v>#N/A</v>
      </c>
      <c r="D2711" s="15">
        <v>48.24</v>
      </c>
      <c r="E2711" s="16" t="e">
        <v>#N/A</v>
      </c>
      <c r="F2711" s="16" t="e">
        <v>#N/A</v>
      </c>
      <c r="G2711" s="16" t="e">
        <v>#N/A</v>
      </c>
      <c r="H2711" s="16" t="s">
        <v>8036</v>
      </c>
      <c r="I2711" s="16"/>
      <c r="J2711" s="16"/>
    </row>
    <row r="2712" spans="1:10">
      <c r="A2712" s="16">
        <v>2229733</v>
      </c>
      <c r="B2712" s="16" t="s">
        <v>3596</v>
      </c>
      <c r="C2712" s="16" t="e">
        <v>#N/A</v>
      </c>
      <c r="D2712" s="15">
        <v>7.62</v>
      </c>
      <c r="E2712" s="16" t="e">
        <v>#N/A</v>
      </c>
      <c r="F2712" s="16" t="e">
        <v>#N/A</v>
      </c>
      <c r="G2712" s="16" t="e">
        <v>#N/A</v>
      </c>
      <c r="H2712" s="16" t="s">
        <v>8036</v>
      </c>
      <c r="I2712" s="16"/>
      <c r="J2712" s="16"/>
    </row>
    <row r="2713" spans="1:10">
      <c r="A2713" s="16">
        <v>2229784</v>
      </c>
      <c r="B2713" s="16" t="s">
        <v>5586</v>
      </c>
      <c r="C2713" s="16" t="e">
        <v>#N/A</v>
      </c>
      <c r="D2713" s="15">
        <v>13.95</v>
      </c>
      <c r="E2713" s="16" t="e">
        <v>#N/A</v>
      </c>
      <c r="F2713" s="16" t="e">
        <v>#N/A</v>
      </c>
      <c r="G2713" s="16" t="e">
        <v>#N/A</v>
      </c>
      <c r="H2713" s="16" t="s">
        <v>8036</v>
      </c>
      <c r="I2713" s="16"/>
      <c r="J2713" s="16"/>
    </row>
    <row r="2714" spans="1:10">
      <c r="A2714" s="16">
        <v>2245992</v>
      </c>
      <c r="B2714" s="16" t="s">
        <v>3597</v>
      </c>
      <c r="C2714" s="16">
        <v>46.02</v>
      </c>
      <c r="D2714" s="15">
        <v>46.25</v>
      </c>
      <c r="E2714" s="16">
        <v>46.34</v>
      </c>
      <c r="F2714" s="16">
        <v>45.64</v>
      </c>
      <c r="G2714" s="16">
        <v>28475</v>
      </c>
      <c r="H2714" s="16" t="s">
        <v>8036</v>
      </c>
      <c r="I2714" s="16"/>
      <c r="J2714" s="16"/>
    </row>
    <row r="2715" spans="1:10">
      <c r="A2715" s="16">
        <v>2247705</v>
      </c>
      <c r="B2715" s="16" t="s">
        <v>3598</v>
      </c>
      <c r="C2715" s="16" t="e">
        <v>#N/A</v>
      </c>
      <c r="D2715" s="15">
        <v>78.069999999999993</v>
      </c>
      <c r="E2715" s="16" t="e">
        <v>#N/A</v>
      </c>
      <c r="F2715" s="16" t="e">
        <v>#N/A</v>
      </c>
      <c r="G2715" s="16" t="e">
        <v>#N/A</v>
      </c>
      <c r="H2715" s="16" t="s">
        <v>8036</v>
      </c>
      <c r="I2715" s="16"/>
      <c r="J2715" s="16"/>
    </row>
    <row r="2716" spans="1:10">
      <c r="A2716" s="16">
        <v>2249210</v>
      </c>
      <c r="B2716" s="16" t="s">
        <v>3599</v>
      </c>
      <c r="C2716" s="16">
        <v>28.62</v>
      </c>
      <c r="D2716" s="15">
        <v>28.95</v>
      </c>
      <c r="E2716" s="16">
        <v>29.86</v>
      </c>
      <c r="F2716" s="16">
        <v>28.27</v>
      </c>
      <c r="G2716" s="16">
        <v>40047</v>
      </c>
      <c r="H2716" s="16" t="s">
        <v>8036</v>
      </c>
      <c r="I2716" s="16"/>
      <c r="J2716" s="16"/>
    </row>
    <row r="2717" spans="1:10">
      <c r="A2717" s="16">
        <v>2252641</v>
      </c>
      <c r="B2717" s="16" t="s">
        <v>3601</v>
      </c>
      <c r="C2717" s="16">
        <v>94.52</v>
      </c>
      <c r="D2717" s="15">
        <v>94.93</v>
      </c>
      <c r="E2717" s="16">
        <v>95.42</v>
      </c>
      <c r="F2717" s="16">
        <v>93.73</v>
      </c>
      <c r="G2717" s="16">
        <v>403035</v>
      </c>
      <c r="H2717" s="16" t="s">
        <v>8036</v>
      </c>
      <c r="I2717" s="16"/>
      <c r="J2717" s="16"/>
    </row>
    <row r="2718" spans="1:10">
      <c r="A2718" s="16">
        <v>2254378</v>
      </c>
      <c r="B2718" s="16" t="s">
        <v>3604</v>
      </c>
      <c r="C2718" s="16" t="e">
        <v>#N/A</v>
      </c>
      <c r="D2718" s="15">
        <v>49.35</v>
      </c>
      <c r="E2718" s="16" t="e">
        <v>#N/A</v>
      </c>
      <c r="F2718" s="16" t="e">
        <v>#N/A</v>
      </c>
      <c r="G2718" s="16" t="e">
        <v>#N/A</v>
      </c>
      <c r="H2718" s="16" t="s">
        <v>8386</v>
      </c>
      <c r="I2718" s="16"/>
      <c r="J2718" s="16"/>
    </row>
    <row r="2719" spans="1:10">
      <c r="A2719" s="16">
        <v>2255906</v>
      </c>
      <c r="B2719" s="16" t="s">
        <v>5651</v>
      </c>
      <c r="C2719" s="16">
        <v>25.1</v>
      </c>
      <c r="D2719" s="15">
        <v>25</v>
      </c>
      <c r="E2719" s="16">
        <v>25.1</v>
      </c>
      <c r="F2719" s="16">
        <v>24.7</v>
      </c>
      <c r="G2719" s="16">
        <v>16433</v>
      </c>
      <c r="H2719" s="16" t="s">
        <v>8385</v>
      </c>
      <c r="I2719" s="16"/>
      <c r="J2719" s="16"/>
    </row>
    <row r="2720" spans="1:10">
      <c r="A2720" s="16">
        <v>2255918</v>
      </c>
      <c r="B2720" s="16" t="s">
        <v>3605</v>
      </c>
      <c r="C2720" s="16">
        <v>147.93</v>
      </c>
      <c r="D2720" s="15">
        <v>147.01</v>
      </c>
      <c r="E2720" s="16">
        <v>149.43</v>
      </c>
      <c r="F2720" s="16">
        <v>145.51</v>
      </c>
      <c r="G2720" s="16">
        <v>217025</v>
      </c>
      <c r="H2720" s="16" t="s">
        <v>8035</v>
      </c>
      <c r="I2720" s="16"/>
      <c r="J2720" s="16"/>
    </row>
    <row r="2721" spans="1:10">
      <c r="A2721" s="16">
        <v>2255929</v>
      </c>
      <c r="B2721" s="16" t="s">
        <v>5607</v>
      </c>
      <c r="C2721" s="16">
        <v>25.46</v>
      </c>
      <c r="D2721" s="15">
        <v>25.46</v>
      </c>
      <c r="E2721" s="16">
        <v>25.48</v>
      </c>
      <c r="F2721" s="16">
        <v>25.42</v>
      </c>
      <c r="G2721" s="16">
        <v>6155</v>
      </c>
      <c r="H2721" s="16" t="s">
        <v>8036</v>
      </c>
      <c r="I2721" s="16"/>
      <c r="J2721" s="16"/>
    </row>
    <row r="2722" spans="1:10">
      <c r="A2722" s="16">
        <v>2255945</v>
      </c>
      <c r="B2722" s="16" t="s">
        <v>5887</v>
      </c>
      <c r="C2722" s="16">
        <v>26</v>
      </c>
      <c r="D2722" s="15">
        <v>25.9</v>
      </c>
      <c r="E2722" s="16">
        <v>26</v>
      </c>
      <c r="F2722" s="16">
        <v>25.82</v>
      </c>
      <c r="G2722" s="16">
        <v>1827</v>
      </c>
      <c r="H2722" s="16" t="s">
        <v>8386</v>
      </c>
      <c r="I2722" s="16"/>
      <c r="J2722" s="16"/>
    </row>
    <row r="2723" spans="1:10">
      <c r="A2723" s="16">
        <v>2255957</v>
      </c>
      <c r="B2723" s="16" t="s">
        <v>5621</v>
      </c>
      <c r="C2723" s="16" t="e">
        <v>#N/A</v>
      </c>
      <c r="D2723" s="15">
        <v>25.35</v>
      </c>
      <c r="E2723" s="16" t="e">
        <v>#N/A</v>
      </c>
      <c r="F2723" s="16" t="e">
        <v>#N/A</v>
      </c>
      <c r="G2723" s="16" t="e">
        <v>#N/A</v>
      </c>
      <c r="H2723" s="16" t="s">
        <v>8036</v>
      </c>
      <c r="I2723" s="16"/>
      <c r="J2723" s="16"/>
    </row>
    <row r="2724" spans="1:10">
      <c r="A2724" s="16">
        <v>2255971</v>
      </c>
      <c r="B2724" s="16" t="s">
        <v>5635</v>
      </c>
      <c r="C2724" s="16" t="e">
        <v>#N/A</v>
      </c>
      <c r="D2724" s="15">
        <v>25.58</v>
      </c>
      <c r="E2724" s="16" t="e">
        <v>#N/A</v>
      </c>
      <c r="F2724" s="16" t="e">
        <v>#N/A</v>
      </c>
      <c r="G2724" s="16" t="e">
        <v>#N/A</v>
      </c>
      <c r="H2724" s="16" t="s">
        <v>8036</v>
      </c>
      <c r="I2724" s="16"/>
      <c r="J2724" s="16"/>
    </row>
    <row r="2725" spans="1:10">
      <c r="A2725" s="16">
        <v>2255999</v>
      </c>
      <c r="B2725" s="16" t="s">
        <v>5661</v>
      </c>
      <c r="C2725" s="16" t="e">
        <v>#N/A</v>
      </c>
      <c r="D2725" s="15">
        <v>25.41</v>
      </c>
      <c r="E2725" s="16" t="e">
        <v>#N/A</v>
      </c>
      <c r="F2725" s="16" t="e">
        <v>#N/A</v>
      </c>
      <c r="G2725" s="16" t="e">
        <v>#N/A</v>
      </c>
      <c r="H2725" s="16" t="s">
        <v>8036</v>
      </c>
      <c r="I2725" s="16"/>
      <c r="J2725" s="16"/>
    </row>
    <row r="2726" spans="1:10">
      <c r="A2726" s="16">
        <v>2256013</v>
      </c>
      <c r="B2726" s="16" t="s">
        <v>5574</v>
      </c>
      <c r="C2726" s="16" t="e">
        <v>#N/A</v>
      </c>
      <c r="D2726" s="15">
        <v>25.32</v>
      </c>
      <c r="E2726" s="16" t="e">
        <v>#N/A</v>
      </c>
      <c r="F2726" s="16" t="e">
        <v>#N/A</v>
      </c>
      <c r="G2726" s="16" t="e">
        <v>#N/A</v>
      </c>
      <c r="H2726" s="16" t="s">
        <v>8036</v>
      </c>
      <c r="I2726" s="16"/>
      <c r="J2726" s="16"/>
    </row>
    <row r="2727" spans="1:10">
      <c r="A2727" s="16">
        <v>2256055</v>
      </c>
      <c r="B2727" s="16" t="s">
        <v>5518</v>
      </c>
      <c r="C2727" s="16" t="e">
        <v>#N/A</v>
      </c>
      <c r="D2727" s="15">
        <v>30.97</v>
      </c>
      <c r="E2727" s="16" t="e">
        <v>#N/A</v>
      </c>
      <c r="F2727" s="16" t="e">
        <v>#N/A</v>
      </c>
      <c r="G2727" s="16" t="e">
        <v>#N/A</v>
      </c>
      <c r="H2727" s="16" t="s">
        <v>8036</v>
      </c>
      <c r="I2727" s="16"/>
      <c r="J2727" s="16"/>
    </row>
    <row r="2728" spans="1:10">
      <c r="A2728" s="16">
        <v>2256084</v>
      </c>
      <c r="B2728" s="16" t="s">
        <v>5468</v>
      </c>
      <c r="C2728" s="16" t="e">
        <v>#N/A</v>
      </c>
      <c r="D2728" s="15">
        <v>25.43</v>
      </c>
      <c r="E2728" s="16" t="e">
        <v>#N/A</v>
      </c>
      <c r="F2728" s="16" t="e">
        <v>#N/A</v>
      </c>
      <c r="G2728" s="16" t="e">
        <v>#N/A</v>
      </c>
      <c r="H2728" s="16" t="s">
        <v>8036</v>
      </c>
      <c r="I2728" s="16"/>
      <c r="J2728" s="16"/>
    </row>
    <row r="2729" spans="1:10">
      <c r="A2729" s="16">
        <v>2256098</v>
      </c>
      <c r="B2729" s="16" t="s">
        <v>5639</v>
      </c>
      <c r="C2729" s="16" t="e">
        <v>#N/A</v>
      </c>
      <c r="D2729" s="15">
        <v>25.22</v>
      </c>
      <c r="E2729" s="16" t="e">
        <v>#N/A</v>
      </c>
      <c r="F2729" s="16" t="e">
        <v>#N/A</v>
      </c>
      <c r="G2729" s="16" t="e">
        <v>#N/A</v>
      </c>
      <c r="H2729" s="16" t="s">
        <v>8036</v>
      </c>
      <c r="I2729" s="16"/>
      <c r="J2729" s="16"/>
    </row>
    <row r="2730" spans="1:10">
      <c r="A2730" s="16">
        <v>2256112</v>
      </c>
      <c r="B2730" s="16" t="s">
        <v>5670</v>
      </c>
      <c r="C2730" s="16">
        <v>25.62</v>
      </c>
      <c r="D2730" s="15">
        <v>25.69</v>
      </c>
      <c r="E2730" s="16">
        <v>25.7</v>
      </c>
      <c r="F2730" s="16">
        <v>25.58</v>
      </c>
      <c r="G2730" s="16">
        <v>4956</v>
      </c>
      <c r="H2730" s="16" t="s">
        <v>8036</v>
      </c>
      <c r="I2730" s="16"/>
      <c r="J2730" s="16"/>
    </row>
    <row r="2731" spans="1:10">
      <c r="A2731" s="16">
        <v>2256128</v>
      </c>
      <c r="B2731" s="16" t="s">
        <v>4532</v>
      </c>
      <c r="C2731" s="16">
        <v>26.25</v>
      </c>
      <c r="D2731" s="15">
        <v>26.43</v>
      </c>
      <c r="E2731" s="16">
        <v>26.43</v>
      </c>
      <c r="F2731" s="16">
        <v>26.25</v>
      </c>
      <c r="G2731" s="16">
        <v>5548</v>
      </c>
      <c r="H2731" s="16" t="s">
        <v>8036</v>
      </c>
      <c r="I2731" s="16"/>
      <c r="J2731" s="16"/>
    </row>
    <row r="2732" spans="1:10">
      <c r="A2732" s="16">
        <v>2256170</v>
      </c>
      <c r="B2732" s="16" t="s">
        <v>5630</v>
      </c>
      <c r="C2732" s="16" t="e">
        <v>#N/A</v>
      </c>
      <c r="D2732" s="15">
        <v>25.19</v>
      </c>
      <c r="E2732" s="16" t="e">
        <v>#N/A</v>
      </c>
      <c r="F2732" s="16" t="e">
        <v>#N/A</v>
      </c>
      <c r="G2732" s="16" t="e">
        <v>#N/A</v>
      </c>
      <c r="H2732" s="16" t="s">
        <v>8036</v>
      </c>
      <c r="I2732" s="16"/>
      <c r="J2732" s="16"/>
    </row>
    <row r="2733" spans="1:10">
      <c r="A2733" s="16">
        <v>2256183</v>
      </c>
      <c r="B2733" s="16" t="s">
        <v>5626</v>
      </c>
      <c r="C2733" s="16">
        <v>29.34</v>
      </c>
      <c r="D2733" s="15">
        <v>29.36</v>
      </c>
      <c r="E2733" s="16">
        <v>29.42</v>
      </c>
      <c r="F2733" s="16">
        <v>29.29</v>
      </c>
      <c r="G2733" s="16">
        <v>23842</v>
      </c>
      <c r="H2733" s="16" t="s">
        <v>8036</v>
      </c>
      <c r="I2733" s="16"/>
      <c r="J2733" s="16"/>
    </row>
    <row r="2734" spans="1:10">
      <c r="A2734" s="16">
        <v>2256211</v>
      </c>
      <c r="B2734" s="16" t="s">
        <v>5703</v>
      </c>
      <c r="C2734" s="16" t="e">
        <v>#N/A</v>
      </c>
      <c r="D2734" s="15">
        <v>25.16</v>
      </c>
      <c r="E2734" s="16" t="e">
        <v>#N/A</v>
      </c>
      <c r="F2734" s="16" t="e">
        <v>#N/A</v>
      </c>
      <c r="G2734" s="16" t="e">
        <v>#N/A</v>
      </c>
      <c r="H2734" s="16" t="s">
        <v>8036</v>
      </c>
      <c r="I2734" s="16"/>
      <c r="J2734" s="16"/>
    </row>
    <row r="2735" spans="1:10">
      <c r="A2735" s="16">
        <v>2256225</v>
      </c>
      <c r="B2735" s="16" t="s">
        <v>5645</v>
      </c>
      <c r="C2735" s="16">
        <v>25.29</v>
      </c>
      <c r="D2735" s="15">
        <v>25.27</v>
      </c>
      <c r="E2735" s="16">
        <v>25.3</v>
      </c>
      <c r="F2735" s="16">
        <v>25.25</v>
      </c>
      <c r="G2735" s="16">
        <v>12621</v>
      </c>
      <c r="H2735" s="16" t="s">
        <v>8036</v>
      </c>
      <c r="I2735" s="16"/>
      <c r="J2735" s="16"/>
    </row>
    <row r="2736" spans="1:10">
      <c r="A2736" s="16">
        <v>2256240</v>
      </c>
      <c r="B2736" s="16" t="s">
        <v>5170</v>
      </c>
      <c r="C2736" s="16">
        <v>25.16</v>
      </c>
      <c r="D2736" s="15">
        <v>25.27</v>
      </c>
      <c r="E2736" s="16">
        <v>25.27</v>
      </c>
      <c r="F2736" s="16">
        <v>25.12</v>
      </c>
      <c r="G2736" s="16">
        <v>16351</v>
      </c>
      <c r="H2736" s="16" t="s">
        <v>8036</v>
      </c>
      <c r="I2736" s="16"/>
      <c r="J2736" s="16"/>
    </row>
    <row r="2737" spans="1:10">
      <c r="A2737" s="16">
        <v>2256269</v>
      </c>
      <c r="B2737" s="16" t="s">
        <v>5605</v>
      </c>
      <c r="C2737" s="16">
        <v>25.85</v>
      </c>
      <c r="D2737" s="15">
        <v>25.88</v>
      </c>
      <c r="E2737" s="16">
        <v>25.89</v>
      </c>
      <c r="F2737" s="16">
        <v>25.82</v>
      </c>
      <c r="G2737" s="16">
        <v>6779</v>
      </c>
      <c r="H2737" s="16" t="s">
        <v>8036</v>
      </c>
      <c r="I2737" s="16"/>
      <c r="J2737" s="16"/>
    </row>
    <row r="2738" spans="1:10">
      <c r="A2738" s="16">
        <v>2256311</v>
      </c>
      <c r="B2738" s="16" t="s">
        <v>5471</v>
      </c>
      <c r="C2738" s="16" t="e">
        <v>#N/A</v>
      </c>
      <c r="D2738" s="15">
        <v>25.54</v>
      </c>
      <c r="E2738" s="16" t="e">
        <v>#N/A</v>
      </c>
      <c r="F2738" s="16" t="e">
        <v>#N/A</v>
      </c>
      <c r="G2738" s="16" t="e">
        <v>#N/A</v>
      </c>
      <c r="H2738" s="16" t="s">
        <v>8036</v>
      </c>
      <c r="I2738" s="16"/>
      <c r="J2738" s="16"/>
    </row>
    <row r="2739" spans="1:10">
      <c r="A2739" s="16">
        <v>2256325</v>
      </c>
      <c r="B2739" s="16" t="s">
        <v>4700</v>
      </c>
      <c r="C2739" s="16">
        <v>25.84</v>
      </c>
      <c r="D2739" s="15">
        <v>25.84</v>
      </c>
      <c r="E2739" s="16">
        <v>25.84</v>
      </c>
      <c r="F2739" s="16">
        <v>25.8</v>
      </c>
      <c r="G2739" s="16">
        <v>4815</v>
      </c>
      <c r="H2739" s="16" t="s">
        <v>8036</v>
      </c>
      <c r="I2739" s="16"/>
      <c r="J2739" s="16"/>
    </row>
    <row r="2740" spans="1:10">
      <c r="A2740" s="16">
        <v>2256331</v>
      </c>
      <c r="B2740" s="16" t="s">
        <v>5674</v>
      </c>
      <c r="C2740" s="16">
        <v>25.36</v>
      </c>
      <c r="D2740" s="15">
        <v>25.29</v>
      </c>
      <c r="E2740" s="16">
        <v>25.36</v>
      </c>
      <c r="F2740" s="16">
        <v>25.25</v>
      </c>
      <c r="G2740" s="16">
        <v>9945</v>
      </c>
      <c r="H2740" s="16" t="s">
        <v>8036</v>
      </c>
      <c r="I2740" s="16"/>
      <c r="J2740" s="16"/>
    </row>
    <row r="2741" spans="1:10">
      <c r="A2741" s="16">
        <v>2263401</v>
      </c>
      <c r="B2741" s="16" t="s">
        <v>5667</v>
      </c>
      <c r="C2741" s="16">
        <v>17.3</v>
      </c>
      <c r="D2741" s="15">
        <v>17.350000000000001</v>
      </c>
      <c r="E2741" s="16">
        <v>17.5</v>
      </c>
      <c r="F2741" s="16">
        <v>17.125</v>
      </c>
      <c r="G2741" s="16">
        <v>73381</v>
      </c>
      <c r="H2741" s="16" t="s">
        <v>8035</v>
      </c>
      <c r="I2741" s="16"/>
      <c r="J2741" s="16"/>
    </row>
    <row r="2742" spans="1:10">
      <c r="A2742" s="16">
        <v>2278063</v>
      </c>
      <c r="B2742" s="16" t="s">
        <v>3608</v>
      </c>
      <c r="C2742" s="16" t="e">
        <v>#N/A</v>
      </c>
      <c r="D2742" s="15">
        <v>54.1</v>
      </c>
      <c r="E2742" s="16" t="e">
        <v>#N/A</v>
      </c>
      <c r="F2742" s="16" t="e">
        <v>#N/A</v>
      </c>
      <c r="G2742" s="16" t="e">
        <v>#N/A</v>
      </c>
      <c r="H2742" s="16" t="s">
        <v>8385</v>
      </c>
      <c r="I2742" s="16"/>
      <c r="J2742" s="16"/>
    </row>
    <row r="2743" spans="1:10">
      <c r="A2743" s="16">
        <v>2281491</v>
      </c>
      <c r="B2743" s="16" t="s">
        <v>5660</v>
      </c>
      <c r="C2743" s="16">
        <v>16.649999999999999</v>
      </c>
      <c r="D2743" s="15">
        <v>17.13</v>
      </c>
      <c r="E2743" s="16">
        <v>17.190000000000001</v>
      </c>
      <c r="F2743" s="16">
        <v>16.5</v>
      </c>
      <c r="G2743" s="16">
        <v>250637</v>
      </c>
      <c r="H2743" s="16" t="s">
        <v>8036</v>
      </c>
      <c r="I2743" s="16"/>
      <c r="J2743" s="16"/>
    </row>
    <row r="2744" spans="1:10">
      <c r="A2744" s="16">
        <v>2284646</v>
      </c>
      <c r="B2744" s="16" t="s">
        <v>3630</v>
      </c>
      <c r="C2744" s="16" t="e">
        <v>#N/A</v>
      </c>
      <c r="D2744" s="15">
        <v>105.96</v>
      </c>
      <c r="E2744" s="16" t="e">
        <v>#N/A</v>
      </c>
      <c r="F2744" s="16" t="e">
        <v>#N/A</v>
      </c>
      <c r="G2744" s="16" t="e">
        <v>#N/A</v>
      </c>
      <c r="H2744" s="16" t="s">
        <v>8035</v>
      </c>
      <c r="I2744" s="16"/>
      <c r="J2744" s="16"/>
    </row>
    <row r="2745" spans="1:10">
      <c r="A2745" s="16">
        <v>2284724</v>
      </c>
      <c r="B2745" s="16" t="s">
        <v>5706</v>
      </c>
      <c r="C2745" s="16">
        <v>16.5</v>
      </c>
      <c r="D2745" s="15">
        <v>16.899999999999999</v>
      </c>
      <c r="E2745" s="16">
        <v>16.95</v>
      </c>
      <c r="F2745" s="16">
        <v>16.3</v>
      </c>
      <c r="G2745" s="16">
        <v>34691</v>
      </c>
      <c r="H2745" s="16" t="s">
        <v>8036</v>
      </c>
      <c r="I2745" s="16"/>
      <c r="J2745" s="16"/>
    </row>
    <row r="2746" spans="1:10">
      <c r="A2746" s="16">
        <v>2304628</v>
      </c>
      <c r="B2746" s="16" t="s">
        <v>5646</v>
      </c>
      <c r="C2746" s="16" t="e">
        <v>#N/A</v>
      </c>
      <c r="D2746" s="15">
        <v>21.94</v>
      </c>
      <c r="E2746" s="16" t="e">
        <v>#N/A</v>
      </c>
      <c r="F2746" s="16" t="e">
        <v>#N/A</v>
      </c>
      <c r="G2746" s="16" t="e">
        <v>#N/A</v>
      </c>
      <c r="H2746" s="16" t="s">
        <v>8035</v>
      </c>
      <c r="I2746" s="16"/>
      <c r="J2746" s="16"/>
    </row>
    <row r="2747" spans="1:10">
      <c r="A2747" s="16">
        <v>2304681</v>
      </c>
      <c r="B2747" s="16" t="s">
        <v>5633</v>
      </c>
      <c r="C2747" s="16" t="e">
        <v>#N/A</v>
      </c>
      <c r="D2747" s="15">
        <v>10.64</v>
      </c>
      <c r="E2747" s="16" t="e">
        <v>#N/A</v>
      </c>
      <c r="F2747" s="16" t="e">
        <v>#N/A</v>
      </c>
      <c r="G2747" s="16" t="e">
        <v>#N/A</v>
      </c>
      <c r="H2747" s="16" t="s">
        <v>8036</v>
      </c>
      <c r="I2747" s="16"/>
      <c r="J2747" s="16"/>
    </row>
    <row r="2748" spans="1:10">
      <c r="A2748" s="16">
        <v>2304699</v>
      </c>
      <c r="B2748" s="16" t="s">
        <v>5663</v>
      </c>
      <c r="C2748" s="16">
        <v>29.9</v>
      </c>
      <c r="D2748" s="15">
        <v>30.7</v>
      </c>
      <c r="E2748" s="16">
        <v>31</v>
      </c>
      <c r="F2748" s="16">
        <v>29.8</v>
      </c>
      <c r="G2748" s="16">
        <v>84312</v>
      </c>
      <c r="H2748" s="16" t="s">
        <v>8035</v>
      </c>
      <c r="I2748" s="16"/>
      <c r="J2748" s="16"/>
    </row>
    <row r="2749" spans="1:10">
      <c r="A2749" s="16">
        <v>2304710</v>
      </c>
      <c r="B2749" s="16" t="s">
        <v>5588</v>
      </c>
      <c r="C2749" s="16">
        <v>30.35</v>
      </c>
      <c r="D2749" s="15">
        <v>30.67</v>
      </c>
      <c r="E2749" s="16">
        <v>30.73</v>
      </c>
      <c r="F2749" s="16">
        <v>30.29</v>
      </c>
      <c r="G2749" s="16">
        <v>135653</v>
      </c>
      <c r="H2749" s="16" t="s">
        <v>8036</v>
      </c>
      <c r="I2749" s="16"/>
      <c r="J2749" s="16"/>
    </row>
    <row r="2750" spans="1:10">
      <c r="A2750" s="16">
        <v>2353287</v>
      </c>
      <c r="B2750" s="16" t="s">
        <v>5641</v>
      </c>
      <c r="C2750" s="16" t="e">
        <v>#N/A</v>
      </c>
      <c r="D2750" s="15">
        <v>20.95</v>
      </c>
      <c r="E2750" s="16" t="e">
        <v>#N/A</v>
      </c>
      <c r="F2750" s="16" t="e">
        <v>#N/A</v>
      </c>
      <c r="G2750" s="16" t="e">
        <v>#N/A</v>
      </c>
      <c r="H2750" s="16" t="s">
        <v>8386</v>
      </c>
      <c r="I2750" s="16"/>
      <c r="J2750" s="16"/>
    </row>
    <row r="2751" spans="1:10">
      <c r="A2751" s="16">
        <v>2358140</v>
      </c>
      <c r="B2751" s="16" t="s">
        <v>3631</v>
      </c>
      <c r="C2751" s="16">
        <v>108.75</v>
      </c>
      <c r="D2751" s="15">
        <v>108.42</v>
      </c>
      <c r="E2751" s="16">
        <v>109.24</v>
      </c>
      <c r="F2751" s="16">
        <v>108.19</v>
      </c>
      <c r="G2751" s="16">
        <v>175125</v>
      </c>
      <c r="H2751" s="16" t="s">
        <v>8036</v>
      </c>
      <c r="I2751" s="16"/>
      <c r="J2751" s="16"/>
    </row>
    <row r="2752" spans="1:10">
      <c r="A2752" s="16">
        <v>2358215</v>
      </c>
      <c r="B2752" s="16" t="s">
        <v>3632</v>
      </c>
      <c r="C2752" s="16">
        <v>60.31</v>
      </c>
      <c r="D2752" s="15">
        <v>60.1</v>
      </c>
      <c r="E2752" s="16">
        <v>60.31</v>
      </c>
      <c r="F2752" s="16">
        <v>59.38</v>
      </c>
      <c r="G2752" s="16">
        <v>12761</v>
      </c>
      <c r="H2752" s="16" t="s">
        <v>8036</v>
      </c>
      <c r="I2752" s="16"/>
      <c r="J2752" s="16"/>
    </row>
    <row r="2753" spans="1:10">
      <c r="A2753" s="16">
        <v>2374781</v>
      </c>
      <c r="B2753" s="16" t="s">
        <v>5690</v>
      </c>
      <c r="C2753" s="16">
        <v>3.3</v>
      </c>
      <c r="D2753" s="15">
        <v>3.3</v>
      </c>
      <c r="E2753" s="16">
        <v>3.3</v>
      </c>
      <c r="F2753" s="16">
        <v>3.25</v>
      </c>
      <c r="G2753" s="16">
        <v>5382</v>
      </c>
      <c r="H2753" s="16" t="s">
        <v>8035</v>
      </c>
      <c r="I2753" s="16"/>
      <c r="J2753" s="16"/>
    </row>
    <row r="2754" spans="1:10">
      <c r="A2754" s="16">
        <v>2378164</v>
      </c>
      <c r="B2754" s="16" t="s">
        <v>5601</v>
      </c>
      <c r="C2754" s="16">
        <v>56.2</v>
      </c>
      <c r="D2754" s="15">
        <v>57.45</v>
      </c>
      <c r="E2754" s="16">
        <v>57.51</v>
      </c>
      <c r="F2754" s="16">
        <v>55.78</v>
      </c>
      <c r="G2754" s="16">
        <v>153755</v>
      </c>
      <c r="H2754" s="16" t="s">
        <v>8035</v>
      </c>
      <c r="I2754" s="16"/>
      <c r="J2754" s="16"/>
    </row>
    <row r="2755" spans="1:10">
      <c r="A2755" s="16">
        <v>2379670</v>
      </c>
      <c r="B2755" s="16" t="s">
        <v>3636</v>
      </c>
      <c r="C2755" s="16">
        <v>43.38</v>
      </c>
      <c r="D2755" s="15">
        <v>43.9</v>
      </c>
      <c r="E2755" s="16">
        <v>44.32</v>
      </c>
      <c r="F2755" s="16">
        <v>43.38</v>
      </c>
      <c r="G2755" s="16">
        <v>73021</v>
      </c>
      <c r="H2755" s="16" t="s">
        <v>8036</v>
      </c>
      <c r="I2755" s="16"/>
      <c r="J2755" s="16"/>
    </row>
    <row r="2756" spans="1:10">
      <c r="A2756" s="16">
        <v>2382974</v>
      </c>
      <c r="B2756" s="16" t="s">
        <v>5622</v>
      </c>
      <c r="C2756" s="16">
        <v>25.39</v>
      </c>
      <c r="D2756" s="15">
        <v>25.34</v>
      </c>
      <c r="E2756" s="16">
        <v>25.47</v>
      </c>
      <c r="F2756" s="16">
        <v>25.31</v>
      </c>
      <c r="G2756" s="16">
        <v>7062</v>
      </c>
      <c r="H2756" s="16" t="s">
        <v>8036</v>
      </c>
      <c r="I2756" s="16"/>
      <c r="J2756" s="16"/>
    </row>
    <row r="2757" spans="1:10">
      <c r="A2757" s="16">
        <v>2382988</v>
      </c>
      <c r="B2757" s="16" t="s">
        <v>5694</v>
      </c>
      <c r="C2757" s="16">
        <v>25.47</v>
      </c>
      <c r="D2757" s="15">
        <v>25.73</v>
      </c>
      <c r="E2757" s="16">
        <v>25.73</v>
      </c>
      <c r="F2757" s="16">
        <v>25.45</v>
      </c>
      <c r="G2757" s="16">
        <v>10265</v>
      </c>
      <c r="H2757" s="16" t="s">
        <v>8036</v>
      </c>
      <c r="I2757" s="16"/>
      <c r="J2757" s="16"/>
    </row>
    <row r="2758" spans="1:10">
      <c r="A2758" s="16">
        <v>2383022</v>
      </c>
      <c r="B2758" s="16" t="s">
        <v>3637</v>
      </c>
      <c r="C2758" s="16" t="e">
        <v>#N/A</v>
      </c>
      <c r="D2758" s="15">
        <v>6.63</v>
      </c>
      <c r="E2758" s="16" t="e">
        <v>#N/A</v>
      </c>
      <c r="F2758" s="16" t="e">
        <v>#N/A</v>
      </c>
      <c r="G2758" s="16" t="e">
        <v>#N/A</v>
      </c>
      <c r="H2758" s="16" t="s">
        <v>8036</v>
      </c>
      <c r="I2758" s="16"/>
      <c r="J2758" s="16"/>
    </row>
    <row r="2759" spans="1:10">
      <c r="A2759" s="16">
        <v>2383036</v>
      </c>
      <c r="B2759" s="16" t="s">
        <v>5594</v>
      </c>
      <c r="C2759" s="16">
        <v>24.87</v>
      </c>
      <c r="D2759" s="15">
        <v>24.65</v>
      </c>
      <c r="E2759" s="16">
        <v>24.87</v>
      </c>
      <c r="F2759" s="16">
        <v>24.59</v>
      </c>
      <c r="G2759" s="16">
        <v>12475</v>
      </c>
      <c r="H2759" s="16" t="s">
        <v>8385</v>
      </c>
      <c r="I2759" s="16"/>
      <c r="J2759" s="16"/>
    </row>
    <row r="2760" spans="1:10">
      <c r="A2760" s="16">
        <v>2383064</v>
      </c>
      <c r="B2760" s="16" t="s">
        <v>5666</v>
      </c>
      <c r="C2760" s="16">
        <v>25.66</v>
      </c>
      <c r="D2760" s="15">
        <v>25.48</v>
      </c>
      <c r="E2760" s="16">
        <v>25.66</v>
      </c>
      <c r="F2760" s="16">
        <v>25.48</v>
      </c>
      <c r="G2760" s="16">
        <v>12828</v>
      </c>
      <c r="H2760" s="16" t="s">
        <v>8036</v>
      </c>
      <c r="I2760" s="16"/>
      <c r="J2760" s="16"/>
    </row>
    <row r="2761" spans="1:10">
      <c r="A2761" s="16">
        <v>2383091</v>
      </c>
      <c r="B2761" s="16" t="s">
        <v>5655</v>
      </c>
      <c r="C2761" s="16" t="e">
        <v>#N/A</v>
      </c>
      <c r="D2761" s="15">
        <v>24.96</v>
      </c>
      <c r="E2761" s="16" t="e">
        <v>#N/A</v>
      </c>
      <c r="F2761" s="16" t="e">
        <v>#N/A</v>
      </c>
      <c r="G2761" s="16" t="e">
        <v>#N/A</v>
      </c>
      <c r="H2761" s="16" t="s">
        <v>8036</v>
      </c>
      <c r="I2761" s="16"/>
      <c r="J2761" s="16"/>
    </row>
    <row r="2762" spans="1:10">
      <c r="A2762" s="16">
        <v>2383106</v>
      </c>
      <c r="B2762" s="16" t="s">
        <v>3638</v>
      </c>
      <c r="C2762" s="16" t="e">
        <v>#N/A</v>
      </c>
      <c r="D2762" s="15">
        <v>50.15</v>
      </c>
      <c r="E2762" s="16" t="e">
        <v>#N/A</v>
      </c>
      <c r="F2762" s="16" t="e">
        <v>#N/A</v>
      </c>
      <c r="G2762" s="16" t="e">
        <v>#N/A</v>
      </c>
      <c r="H2762" s="16" t="s">
        <v>8036</v>
      </c>
      <c r="I2762" s="16"/>
      <c r="J2762" s="16"/>
    </row>
    <row r="2763" spans="1:10">
      <c r="A2763" s="16">
        <v>2383122</v>
      </c>
      <c r="B2763" s="16" t="s">
        <v>5686</v>
      </c>
      <c r="C2763" s="16">
        <v>41.6</v>
      </c>
      <c r="D2763" s="15">
        <v>41.95</v>
      </c>
      <c r="E2763" s="16">
        <v>42.45</v>
      </c>
      <c r="F2763" s="16">
        <v>41.25</v>
      </c>
      <c r="G2763" s="16">
        <v>71428</v>
      </c>
      <c r="H2763" s="16" t="s">
        <v>8385</v>
      </c>
      <c r="I2763" s="16"/>
      <c r="J2763" s="16"/>
    </row>
    <row r="2764" spans="1:10">
      <c r="A2764" s="16">
        <v>2383133</v>
      </c>
      <c r="B2764" s="16" t="s">
        <v>5678</v>
      </c>
      <c r="C2764" s="16">
        <v>25.27</v>
      </c>
      <c r="D2764" s="15">
        <v>25.22</v>
      </c>
      <c r="E2764" s="16">
        <v>25.28</v>
      </c>
      <c r="F2764" s="16">
        <v>25.18</v>
      </c>
      <c r="G2764" s="16">
        <v>13375</v>
      </c>
      <c r="H2764" s="16" t="s">
        <v>8036</v>
      </c>
      <c r="I2764" s="16"/>
      <c r="J2764" s="16"/>
    </row>
    <row r="2765" spans="1:10">
      <c r="A2765" s="16">
        <v>2383160</v>
      </c>
      <c r="B2765" s="16" t="s">
        <v>5794</v>
      </c>
      <c r="C2765" s="16">
        <v>9.44</v>
      </c>
      <c r="D2765" s="15">
        <v>9.15</v>
      </c>
      <c r="E2765" s="16">
        <v>9.44</v>
      </c>
      <c r="F2765" s="16">
        <v>9.0350000000000001</v>
      </c>
      <c r="G2765" s="16">
        <v>8313827</v>
      </c>
      <c r="H2765" s="16" t="s">
        <v>8036</v>
      </c>
      <c r="I2765" s="16"/>
      <c r="J2765" s="16"/>
    </row>
    <row r="2766" spans="1:10">
      <c r="A2766" s="16">
        <v>2383188</v>
      </c>
      <c r="B2766" s="16" t="s">
        <v>5618</v>
      </c>
      <c r="C2766" s="16" t="e">
        <v>#N/A</v>
      </c>
      <c r="D2766" s="15">
        <v>24.78</v>
      </c>
      <c r="E2766" s="16" t="e">
        <v>#N/A</v>
      </c>
      <c r="F2766" s="16" t="e">
        <v>#N/A</v>
      </c>
      <c r="G2766" s="16" t="e">
        <v>#N/A</v>
      </c>
      <c r="H2766" s="16" t="s">
        <v>8036</v>
      </c>
      <c r="I2766" s="16"/>
      <c r="J2766" s="16"/>
    </row>
    <row r="2767" spans="1:10">
      <c r="A2767" s="16">
        <v>2383202</v>
      </c>
      <c r="B2767" s="16" t="s">
        <v>5547</v>
      </c>
      <c r="C2767" s="16">
        <v>25.04</v>
      </c>
      <c r="D2767" s="15">
        <v>25.08</v>
      </c>
      <c r="E2767" s="16">
        <v>25.14</v>
      </c>
      <c r="F2767" s="16">
        <v>25.03</v>
      </c>
      <c r="G2767" s="16">
        <v>9739</v>
      </c>
      <c r="H2767" s="16" t="s">
        <v>8036</v>
      </c>
      <c r="I2767" s="16"/>
      <c r="J2767" s="16"/>
    </row>
    <row r="2768" spans="1:10">
      <c r="A2768" s="16">
        <v>2383215</v>
      </c>
      <c r="B2768" s="16" t="s">
        <v>5638</v>
      </c>
      <c r="C2768" s="16" t="e">
        <v>#N/A</v>
      </c>
      <c r="D2768" s="15">
        <v>25.55</v>
      </c>
      <c r="E2768" s="16" t="e">
        <v>#N/A</v>
      </c>
      <c r="F2768" s="16" t="e">
        <v>#N/A</v>
      </c>
      <c r="G2768" s="16" t="e">
        <v>#N/A</v>
      </c>
      <c r="H2768" s="16" t="s">
        <v>8036</v>
      </c>
      <c r="I2768" s="16"/>
      <c r="J2768" s="16"/>
    </row>
    <row r="2769" spans="1:10">
      <c r="A2769" s="16">
        <v>2383229</v>
      </c>
      <c r="B2769" s="16" t="s">
        <v>5561</v>
      </c>
      <c r="C2769" s="16">
        <v>29.4</v>
      </c>
      <c r="D2769" s="15">
        <v>29.44</v>
      </c>
      <c r="E2769" s="16">
        <v>29.49</v>
      </c>
      <c r="F2769" s="16">
        <v>29.4</v>
      </c>
      <c r="G2769" s="16">
        <v>7060</v>
      </c>
      <c r="H2769" s="16" t="s">
        <v>8036</v>
      </c>
      <c r="I2769" s="16"/>
      <c r="J2769" s="16"/>
    </row>
    <row r="2770" spans="1:10">
      <c r="A2770" s="16">
        <v>2383243</v>
      </c>
      <c r="B2770" s="16" t="s">
        <v>6152</v>
      </c>
      <c r="C2770" s="16">
        <v>25.06</v>
      </c>
      <c r="D2770" s="15">
        <v>24.96</v>
      </c>
      <c r="E2770" s="16">
        <v>25.06</v>
      </c>
      <c r="F2770" s="16">
        <v>24.85</v>
      </c>
      <c r="G2770" s="16">
        <v>4978</v>
      </c>
      <c r="H2770" s="16" t="s">
        <v>8036</v>
      </c>
      <c r="I2770" s="16"/>
      <c r="J2770" s="16"/>
    </row>
    <row r="2771" spans="1:10">
      <c r="A2771" s="16">
        <v>2383288</v>
      </c>
      <c r="B2771" s="16" t="s">
        <v>3639</v>
      </c>
      <c r="C2771" s="16" t="e">
        <v>#N/A</v>
      </c>
      <c r="D2771" s="15">
        <v>88.65</v>
      </c>
      <c r="E2771" s="16" t="e">
        <v>#N/A</v>
      </c>
      <c r="F2771" s="16" t="e">
        <v>#N/A</v>
      </c>
      <c r="G2771" s="16" t="e">
        <v>#N/A</v>
      </c>
      <c r="H2771" s="16" t="s">
        <v>8036</v>
      </c>
      <c r="I2771" s="16"/>
      <c r="J2771" s="16"/>
    </row>
    <row r="2772" spans="1:10">
      <c r="A2772" s="16">
        <v>2383289</v>
      </c>
      <c r="B2772" s="16" t="s">
        <v>3640</v>
      </c>
      <c r="C2772" s="16" t="e">
        <v>#N/A</v>
      </c>
      <c r="D2772" s="15">
        <v>88.65</v>
      </c>
      <c r="E2772" s="16" t="e">
        <v>#N/A</v>
      </c>
      <c r="F2772" s="16" t="e">
        <v>#N/A</v>
      </c>
      <c r="G2772" s="16" t="e">
        <v>#N/A</v>
      </c>
      <c r="H2772" s="16" t="s">
        <v>8036</v>
      </c>
      <c r="I2772" s="16"/>
      <c r="J2772" s="16"/>
    </row>
    <row r="2773" spans="1:10">
      <c r="A2773" s="16">
        <v>2383317</v>
      </c>
      <c r="B2773" s="16" t="s">
        <v>5676</v>
      </c>
      <c r="C2773" s="16" t="e">
        <v>#N/A</v>
      </c>
      <c r="D2773" s="15">
        <v>25.66</v>
      </c>
      <c r="E2773" s="16" t="e">
        <v>#N/A</v>
      </c>
      <c r="F2773" s="16" t="e">
        <v>#N/A</v>
      </c>
      <c r="G2773" s="16" t="e">
        <v>#N/A</v>
      </c>
      <c r="H2773" s="16" t="s">
        <v>8036</v>
      </c>
      <c r="I2773" s="16"/>
      <c r="J2773" s="16"/>
    </row>
    <row r="2774" spans="1:10">
      <c r="A2774" s="16">
        <v>2383345</v>
      </c>
      <c r="B2774" s="16" t="s">
        <v>5578</v>
      </c>
      <c r="C2774" s="16">
        <v>25.36</v>
      </c>
      <c r="D2774" s="15">
        <v>25.36</v>
      </c>
      <c r="E2774" s="16">
        <v>25.36</v>
      </c>
      <c r="F2774" s="16">
        <v>25.35</v>
      </c>
      <c r="G2774" s="16">
        <v>1080</v>
      </c>
      <c r="H2774" s="16" t="s">
        <v>8036</v>
      </c>
      <c r="I2774" s="16"/>
      <c r="J2774" s="16"/>
    </row>
    <row r="2775" spans="1:10">
      <c r="A2775" s="16">
        <v>2383359</v>
      </c>
      <c r="B2775" s="16" t="s">
        <v>5697</v>
      </c>
      <c r="C2775" s="16">
        <v>25.4</v>
      </c>
      <c r="D2775" s="15">
        <v>25.49</v>
      </c>
      <c r="E2775" s="16">
        <v>25.49</v>
      </c>
      <c r="F2775" s="16">
        <v>25.37</v>
      </c>
      <c r="G2775" s="16">
        <v>12621</v>
      </c>
      <c r="H2775" s="16" t="s">
        <v>8036</v>
      </c>
      <c r="I2775" s="16"/>
      <c r="J2775" s="16"/>
    </row>
    <row r="2776" spans="1:10">
      <c r="A2776" s="16">
        <v>2383373</v>
      </c>
      <c r="B2776" s="16" t="s">
        <v>5617</v>
      </c>
      <c r="C2776" s="16" t="e">
        <v>#N/A</v>
      </c>
      <c r="D2776" s="15">
        <v>25.11</v>
      </c>
      <c r="E2776" s="16" t="e">
        <v>#N/A</v>
      </c>
      <c r="F2776" s="16" t="e">
        <v>#N/A</v>
      </c>
      <c r="G2776" s="16" t="e">
        <v>#N/A</v>
      </c>
      <c r="H2776" s="16" t="s">
        <v>8036</v>
      </c>
      <c r="I2776" s="16"/>
      <c r="J2776" s="16"/>
    </row>
    <row r="2777" spans="1:10">
      <c r="A2777" s="16">
        <v>2383431</v>
      </c>
      <c r="B2777" s="16" t="s">
        <v>3641</v>
      </c>
      <c r="C2777" s="16">
        <v>31.85</v>
      </c>
      <c r="D2777" s="15">
        <v>31.83</v>
      </c>
      <c r="E2777" s="16">
        <v>32.06</v>
      </c>
      <c r="F2777" s="16">
        <v>31.47</v>
      </c>
      <c r="G2777" s="16">
        <v>43047</v>
      </c>
      <c r="H2777" s="16" t="s">
        <v>8036</v>
      </c>
      <c r="I2777" s="16"/>
      <c r="J2777" s="16"/>
    </row>
    <row r="2778" spans="1:10">
      <c r="A2778" s="16">
        <v>2383445</v>
      </c>
      <c r="B2778" s="16" t="s">
        <v>5691</v>
      </c>
      <c r="C2778" s="16">
        <v>24.99</v>
      </c>
      <c r="D2778" s="15">
        <v>24.92</v>
      </c>
      <c r="E2778" s="16">
        <v>24.99</v>
      </c>
      <c r="F2778" s="16">
        <v>24.87</v>
      </c>
      <c r="G2778" s="16">
        <v>4165</v>
      </c>
      <c r="H2778" s="16" t="s">
        <v>8036</v>
      </c>
      <c r="I2778" s="16"/>
      <c r="J2778" s="16"/>
    </row>
    <row r="2779" spans="1:10">
      <c r="A2779" s="16">
        <v>2383459</v>
      </c>
      <c r="B2779" s="16" t="s">
        <v>5688</v>
      </c>
      <c r="C2779" s="16">
        <v>25.31</v>
      </c>
      <c r="D2779" s="15">
        <v>25.34</v>
      </c>
      <c r="E2779" s="16">
        <v>25.35</v>
      </c>
      <c r="F2779" s="16">
        <v>25.31</v>
      </c>
      <c r="G2779" s="16">
        <v>4243</v>
      </c>
      <c r="H2779" s="16" t="s">
        <v>8036</v>
      </c>
      <c r="I2779" s="16"/>
      <c r="J2779" s="16"/>
    </row>
    <row r="2780" spans="1:10">
      <c r="A2780" s="16">
        <v>2383473</v>
      </c>
      <c r="B2780" s="16" t="s">
        <v>5643</v>
      </c>
      <c r="C2780" s="16">
        <v>25.35</v>
      </c>
      <c r="D2780" s="15">
        <v>25.4</v>
      </c>
      <c r="E2780" s="16">
        <v>25.4</v>
      </c>
      <c r="F2780" s="16">
        <v>25.33</v>
      </c>
      <c r="G2780" s="16">
        <v>16283</v>
      </c>
      <c r="H2780" s="16" t="s">
        <v>8036</v>
      </c>
      <c r="I2780" s="16"/>
      <c r="J2780" s="16"/>
    </row>
    <row r="2781" spans="1:10">
      <c r="A2781" s="16">
        <v>2383491</v>
      </c>
      <c r="B2781" s="16" t="s">
        <v>3642</v>
      </c>
      <c r="C2781" s="16">
        <v>38.450000000000003</v>
      </c>
      <c r="D2781" s="15">
        <v>38.9</v>
      </c>
      <c r="E2781" s="16">
        <v>38.950000000000003</v>
      </c>
      <c r="F2781" s="16">
        <v>38.299999999999997</v>
      </c>
      <c r="G2781" s="16">
        <v>125967</v>
      </c>
      <c r="H2781" s="16" t="s">
        <v>8035</v>
      </c>
      <c r="I2781" s="16"/>
      <c r="J2781" s="16"/>
    </row>
    <row r="2782" spans="1:10">
      <c r="A2782" s="16">
        <v>2383504</v>
      </c>
      <c r="B2782" s="16" t="s">
        <v>5693</v>
      </c>
      <c r="C2782" s="16">
        <v>25.24</v>
      </c>
      <c r="D2782" s="15">
        <v>25.26</v>
      </c>
      <c r="E2782" s="16">
        <v>25.3</v>
      </c>
      <c r="F2782" s="16">
        <v>25.21</v>
      </c>
      <c r="G2782" s="16">
        <v>12626</v>
      </c>
      <c r="H2782" s="16" t="s">
        <v>8036</v>
      </c>
      <c r="I2782" s="16"/>
      <c r="J2782" s="16"/>
    </row>
    <row r="2783" spans="1:10">
      <c r="A2783" s="16">
        <v>2383532</v>
      </c>
      <c r="B2783" s="16" t="s">
        <v>5629</v>
      </c>
      <c r="C2783" s="16">
        <v>25.17</v>
      </c>
      <c r="D2783" s="15">
        <v>25.2</v>
      </c>
      <c r="E2783" s="16">
        <v>25.26</v>
      </c>
      <c r="F2783" s="16">
        <v>25.17</v>
      </c>
      <c r="G2783" s="16">
        <v>4042</v>
      </c>
      <c r="H2783" s="16" t="s">
        <v>8036</v>
      </c>
      <c r="I2783" s="16"/>
      <c r="J2783" s="16"/>
    </row>
    <row r="2784" spans="1:10">
      <c r="A2784" s="16">
        <v>2383562</v>
      </c>
      <c r="B2784" s="16" t="s">
        <v>3644</v>
      </c>
      <c r="C2784" s="16">
        <v>99.87</v>
      </c>
      <c r="D2784" s="15">
        <v>98.96</v>
      </c>
      <c r="E2784" s="16">
        <v>100.24</v>
      </c>
      <c r="F2784" s="16">
        <v>98.78</v>
      </c>
      <c r="G2784" s="16">
        <v>485474</v>
      </c>
      <c r="H2784" s="16" t="s">
        <v>8035</v>
      </c>
      <c r="I2784" s="16"/>
      <c r="J2784" s="16"/>
    </row>
    <row r="2785" spans="1:10">
      <c r="A2785" s="16">
        <v>2383578</v>
      </c>
      <c r="B2785" s="16" t="s">
        <v>3645</v>
      </c>
      <c r="C2785" s="16">
        <v>112.18</v>
      </c>
      <c r="D2785" s="15">
        <v>113.74</v>
      </c>
      <c r="E2785" s="16">
        <v>114.55</v>
      </c>
      <c r="F2785" s="16">
        <v>111.97</v>
      </c>
      <c r="G2785" s="16">
        <v>82164</v>
      </c>
      <c r="H2785" s="16" t="s">
        <v>8035</v>
      </c>
      <c r="I2785" s="16"/>
      <c r="J2785" s="16"/>
    </row>
    <row r="2786" spans="1:10">
      <c r="A2786" s="16">
        <v>2383590</v>
      </c>
      <c r="B2786" s="16" t="s">
        <v>5597</v>
      </c>
      <c r="C2786" s="16" t="e">
        <v>#N/A</v>
      </c>
      <c r="D2786" s="15">
        <v>25.48</v>
      </c>
      <c r="E2786" s="16" t="e">
        <v>#N/A</v>
      </c>
      <c r="F2786" s="16" t="e">
        <v>#N/A</v>
      </c>
      <c r="G2786" s="16" t="e">
        <v>#N/A</v>
      </c>
      <c r="H2786" s="16" t="s">
        <v>8386</v>
      </c>
      <c r="I2786" s="16"/>
      <c r="J2786" s="16"/>
    </row>
    <row r="2787" spans="1:10">
      <c r="A2787" s="16">
        <v>2427549</v>
      </c>
      <c r="B2787" s="16" t="s">
        <v>5591</v>
      </c>
      <c r="C2787" s="16">
        <v>40.799999999999997</v>
      </c>
      <c r="D2787" s="15">
        <v>40.549999999999997</v>
      </c>
      <c r="E2787" s="16">
        <v>41.35</v>
      </c>
      <c r="F2787" s="16">
        <v>40.35</v>
      </c>
      <c r="G2787" s="16">
        <v>118795</v>
      </c>
      <c r="H2787" s="16" t="s">
        <v>8035</v>
      </c>
      <c r="I2787" s="16"/>
      <c r="J2787" s="16"/>
    </row>
    <row r="2788" spans="1:10">
      <c r="A2788" s="16">
        <v>2427579</v>
      </c>
      <c r="B2788" s="16" t="s">
        <v>3648</v>
      </c>
      <c r="C2788" s="16" t="e">
        <v>#N/A</v>
      </c>
      <c r="D2788" s="15">
        <v>47.77</v>
      </c>
      <c r="E2788" s="16" t="e">
        <v>#N/A</v>
      </c>
      <c r="F2788" s="16" t="e">
        <v>#N/A</v>
      </c>
      <c r="G2788" s="16" t="e">
        <v>#N/A</v>
      </c>
      <c r="H2788" s="16" t="s">
        <v>8036</v>
      </c>
      <c r="I2788" s="16"/>
      <c r="J2788" s="16"/>
    </row>
    <row r="2789" spans="1:10">
      <c r="A2789" s="16">
        <v>2447699</v>
      </c>
      <c r="B2789" s="16" t="s">
        <v>4433</v>
      </c>
      <c r="C2789" s="16" t="e">
        <v>#N/A</v>
      </c>
      <c r="D2789" s="15">
        <v>17.28</v>
      </c>
      <c r="E2789" s="16" t="e">
        <v>#N/A</v>
      </c>
      <c r="F2789" s="16" t="e">
        <v>#N/A</v>
      </c>
      <c r="G2789" s="16" t="e">
        <v>#N/A</v>
      </c>
      <c r="H2789" s="16" t="s">
        <v>8035</v>
      </c>
      <c r="I2789" s="16"/>
      <c r="J2789" s="16"/>
    </row>
    <row r="2790" spans="1:10">
      <c r="A2790" s="16">
        <v>2447735</v>
      </c>
      <c r="B2790" s="16" t="s">
        <v>5388</v>
      </c>
      <c r="C2790" s="16">
        <v>12.84</v>
      </c>
      <c r="D2790" s="15">
        <v>13</v>
      </c>
      <c r="E2790" s="16">
        <v>13.21</v>
      </c>
      <c r="F2790" s="16">
        <v>12.84</v>
      </c>
      <c r="G2790" s="16">
        <v>75112</v>
      </c>
      <c r="H2790" s="16" t="s">
        <v>8386</v>
      </c>
      <c r="I2790" s="16"/>
      <c r="J2790" s="16"/>
    </row>
    <row r="2791" spans="1:10">
      <c r="A2791" s="16">
        <v>2453141</v>
      </c>
      <c r="B2791" s="16" t="s">
        <v>3651</v>
      </c>
      <c r="C2791" s="16">
        <v>49</v>
      </c>
      <c r="D2791" s="15">
        <v>49.1</v>
      </c>
      <c r="E2791" s="16">
        <v>49.18</v>
      </c>
      <c r="F2791" s="16">
        <v>48.35</v>
      </c>
      <c r="G2791" s="16">
        <v>256646</v>
      </c>
      <c r="H2791" s="16" t="s">
        <v>8035</v>
      </c>
      <c r="I2791" s="16"/>
      <c r="J2791" s="16"/>
    </row>
    <row r="2792" spans="1:10">
      <c r="A2792" s="16">
        <v>2473009</v>
      </c>
      <c r="B2792" s="16" t="s">
        <v>4892</v>
      </c>
      <c r="C2792" s="16">
        <v>4.05</v>
      </c>
      <c r="D2792" s="15">
        <v>4.1500000000000004</v>
      </c>
      <c r="E2792" s="16">
        <v>4.2750000000000004</v>
      </c>
      <c r="F2792" s="16">
        <v>3.85</v>
      </c>
      <c r="G2792" s="16">
        <v>16827</v>
      </c>
      <c r="H2792" s="16" t="s">
        <v>8035</v>
      </c>
      <c r="I2792" s="16"/>
      <c r="J2792" s="16"/>
    </row>
    <row r="2793" spans="1:10">
      <c r="A2793" s="16">
        <v>2477819</v>
      </c>
      <c r="B2793" s="16" t="s">
        <v>5721</v>
      </c>
      <c r="C2793" s="16" t="e">
        <v>#N/A</v>
      </c>
      <c r="D2793" s="15">
        <v>55.15</v>
      </c>
      <c r="E2793" s="16" t="e">
        <v>#N/A</v>
      </c>
      <c r="F2793" s="16" t="e">
        <v>#N/A</v>
      </c>
      <c r="G2793" s="16" t="e">
        <v>#N/A</v>
      </c>
      <c r="H2793" s="16" t="s">
        <v>8386</v>
      </c>
      <c r="I2793" s="16"/>
      <c r="J2793" s="16"/>
    </row>
    <row r="2794" spans="1:10">
      <c r="A2794" s="16">
        <v>2479542</v>
      </c>
      <c r="B2794" s="16" t="s">
        <v>3655</v>
      </c>
      <c r="C2794" s="16" t="e">
        <v>#N/A</v>
      </c>
      <c r="D2794" s="15">
        <v>30.88</v>
      </c>
      <c r="E2794" s="16" t="e">
        <v>#N/A</v>
      </c>
      <c r="F2794" s="16" t="e">
        <v>#N/A</v>
      </c>
      <c r="G2794" s="16" t="e">
        <v>#N/A</v>
      </c>
      <c r="H2794" s="16" t="s">
        <v>8036</v>
      </c>
      <c r="I2794" s="16"/>
      <c r="J2794" s="16"/>
    </row>
    <row r="2795" spans="1:10">
      <c r="A2795" s="16">
        <v>2479559</v>
      </c>
      <c r="B2795" s="16" t="s">
        <v>5624</v>
      </c>
      <c r="C2795" s="16">
        <v>1.55</v>
      </c>
      <c r="D2795" s="15">
        <v>1.65</v>
      </c>
      <c r="E2795" s="16">
        <v>1.65</v>
      </c>
      <c r="F2795" s="16">
        <v>1.55</v>
      </c>
      <c r="G2795" s="16">
        <v>99814</v>
      </c>
      <c r="H2795" s="16" t="s">
        <v>8035</v>
      </c>
      <c r="I2795" s="16"/>
      <c r="J2795" s="16"/>
    </row>
    <row r="2796" spans="1:10">
      <c r="A2796" s="16">
        <v>2479586</v>
      </c>
      <c r="B2796" s="16" t="s">
        <v>3656</v>
      </c>
      <c r="C2796" s="16" t="e">
        <v>#N/A</v>
      </c>
      <c r="D2796" s="15">
        <v>21.51</v>
      </c>
      <c r="E2796" s="16" t="e">
        <v>#N/A</v>
      </c>
      <c r="F2796" s="16" t="e">
        <v>#N/A</v>
      </c>
      <c r="G2796" s="16" t="e">
        <v>#N/A</v>
      </c>
      <c r="H2796" s="16" t="s">
        <v>8036</v>
      </c>
      <c r="I2796" s="16"/>
      <c r="J2796" s="16"/>
    </row>
    <row r="2797" spans="1:10">
      <c r="A2797" s="16">
        <v>2479615</v>
      </c>
      <c r="B2797" s="16" t="s">
        <v>3657</v>
      </c>
      <c r="C2797" s="16" t="e">
        <v>#N/A</v>
      </c>
      <c r="D2797" s="15">
        <v>22.12</v>
      </c>
      <c r="E2797" s="16" t="e">
        <v>#N/A</v>
      </c>
      <c r="F2797" s="16" t="e">
        <v>#N/A</v>
      </c>
      <c r="G2797" s="16" t="e">
        <v>#N/A</v>
      </c>
      <c r="H2797" s="16" t="s">
        <v>8036</v>
      </c>
      <c r="I2797" s="16"/>
      <c r="J2797" s="16"/>
    </row>
    <row r="2798" spans="1:10">
      <c r="A2798" s="16">
        <v>2486238</v>
      </c>
      <c r="B2798" s="16" t="s">
        <v>3658</v>
      </c>
      <c r="C2798" s="16" t="e">
        <v>#N/A</v>
      </c>
      <c r="D2798" s="15">
        <v>66.48</v>
      </c>
      <c r="E2798" s="16" t="e">
        <v>#N/A</v>
      </c>
      <c r="F2798" s="16" t="e">
        <v>#N/A</v>
      </c>
      <c r="G2798" s="16" t="e">
        <v>#N/A</v>
      </c>
      <c r="H2798" s="16" t="s">
        <v>8397</v>
      </c>
      <c r="I2798" s="16"/>
      <c r="J2798" s="16"/>
    </row>
    <row r="2799" spans="1:10">
      <c r="A2799" s="16">
        <v>2486239</v>
      </c>
      <c r="B2799" s="16" t="s">
        <v>3659</v>
      </c>
      <c r="C2799" s="16" t="e">
        <v>#N/A</v>
      </c>
      <c r="D2799" s="15">
        <v>66.48</v>
      </c>
      <c r="E2799" s="16" t="e">
        <v>#N/A</v>
      </c>
      <c r="F2799" s="16" t="e">
        <v>#N/A</v>
      </c>
      <c r="G2799" s="16" t="e">
        <v>#N/A</v>
      </c>
      <c r="H2799" s="16" t="s">
        <v>8036</v>
      </c>
      <c r="I2799" s="16"/>
      <c r="J2799" s="16"/>
    </row>
    <row r="2800" spans="1:10">
      <c r="A2800" s="16">
        <v>2512907</v>
      </c>
      <c r="B2800" s="16" t="s">
        <v>5675</v>
      </c>
      <c r="C2800" s="16" t="e">
        <v>#N/A</v>
      </c>
      <c r="D2800" s="15">
        <v>25.27</v>
      </c>
      <c r="E2800" s="16" t="e">
        <v>#N/A</v>
      </c>
      <c r="F2800" s="16" t="e">
        <v>#N/A</v>
      </c>
      <c r="G2800" s="16" t="e">
        <v>#N/A</v>
      </c>
      <c r="H2800" s="16" t="s">
        <v>8036</v>
      </c>
      <c r="I2800" s="16"/>
      <c r="J2800" s="16"/>
    </row>
    <row r="2801" spans="1:10">
      <c r="A2801" s="16">
        <v>2512921</v>
      </c>
      <c r="B2801" s="16" t="s">
        <v>5726</v>
      </c>
      <c r="C2801" s="16" t="e">
        <v>#N/A</v>
      </c>
      <c r="D2801" s="15">
        <v>24.78</v>
      </c>
      <c r="E2801" s="16" t="e">
        <v>#N/A</v>
      </c>
      <c r="F2801" s="16" t="e">
        <v>#N/A</v>
      </c>
      <c r="G2801" s="16" t="e">
        <v>#N/A</v>
      </c>
      <c r="H2801" s="16" t="s">
        <v>8036</v>
      </c>
      <c r="I2801" s="16"/>
      <c r="J2801" s="16"/>
    </row>
    <row r="2802" spans="1:10">
      <c r="A2802" s="16">
        <v>2512935</v>
      </c>
      <c r="B2802" s="16" t="s">
        <v>5704</v>
      </c>
      <c r="C2802" s="16">
        <v>25.7</v>
      </c>
      <c r="D2802" s="15">
        <v>25.68</v>
      </c>
      <c r="E2802" s="16">
        <v>25.72</v>
      </c>
      <c r="F2802" s="16">
        <v>25.63</v>
      </c>
      <c r="G2802" s="16">
        <v>12600</v>
      </c>
      <c r="H2802" s="16" t="s">
        <v>8036</v>
      </c>
      <c r="I2802" s="16"/>
      <c r="J2802" s="16"/>
    </row>
    <row r="2803" spans="1:10">
      <c r="A2803" s="16">
        <v>2512963</v>
      </c>
      <c r="B2803" s="16" t="s">
        <v>5716</v>
      </c>
      <c r="C2803" s="16">
        <v>25.93</v>
      </c>
      <c r="D2803" s="15">
        <v>25.99</v>
      </c>
      <c r="E2803" s="16">
        <v>26</v>
      </c>
      <c r="F2803" s="16">
        <v>25.92</v>
      </c>
      <c r="G2803" s="16">
        <v>4773</v>
      </c>
      <c r="H2803" s="16" t="s">
        <v>8036</v>
      </c>
      <c r="I2803" s="16"/>
      <c r="J2803" s="16"/>
    </row>
    <row r="2804" spans="1:10">
      <c r="A2804" s="16">
        <v>2513049</v>
      </c>
      <c r="B2804" s="16" t="s">
        <v>5545</v>
      </c>
      <c r="C2804" s="16">
        <v>24.98</v>
      </c>
      <c r="D2804" s="15">
        <v>24.95</v>
      </c>
      <c r="E2804" s="16">
        <v>24.98</v>
      </c>
      <c r="F2804" s="16">
        <v>24.92</v>
      </c>
      <c r="G2804" s="16">
        <v>6269</v>
      </c>
      <c r="H2804" s="16" t="s">
        <v>8036</v>
      </c>
      <c r="I2804" s="16"/>
      <c r="J2804" s="16"/>
    </row>
    <row r="2805" spans="1:10">
      <c r="A2805" s="16">
        <v>2513091</v>
      </c>
      <c r="B2805" s="16" t="s">
        <v>5722</v>
      </c>
      <c r="C2805" s="16" t="e">
        <v>#N/A</v>
      </c>
      <c r="D2805" s="15">
        <v>27.44</v>
      </c>
      <c r="E2805" s="16" t="e">
        <v>#N/A</v>
      </c>
      <c r="F2805" s="16" t="e">
        <v>#N/A</v>
      </c>
      <c r="G2805" s="16" t="e">
        <v>#N/A</v>
      </c>
      <c r="H2805" s="16" t="s">
        <v>8036</v>
      </c>
      <c r="I2805" s="16"/>
      <c r="J2805" s="16"/>
    </row>
    <row r="2806" spans="1:10">
      <c r="A2806" s="16">
        <v>2513105</v>
      </c>
      <c r="B2806" s="16" t="s">
        <v>5724</v>
      </c>
      <c r="C2806" s="16" t="e">
        <v>#N/A</v>
      </c>
      <c r="D2806" s="15">
        <v>25.09</v>
      </c>
      <c r="E2806" s="16" t="e">
        <v>#N/A</v>
      </c>
      <c r="F2806" s="16" t="e">
        <v>#N/A</v>
      </c>
      <c r="G2806" s="16" t="e">
        <v>#N/A</v>
      </c>
      <c r="H2806" s="16" t="s">
        <v>8036</v>
      </c>
      <c r="I2806" s="16"/>
      <c r="J2806" s="16"/>
    </row>
    <row r="2807" spans="1:10">
      <c r="A2807" s="16">
        <v>2513133</v>
      </c>
      <c r="B2807" s="16" t="s">
        <v>5659</v>
      </c>
      <c r="C2807" s="16">
        <v>25.55</v>
      </c>
      <c r="D2807" s="15">
        <v>25.56</v>
      </c>
      <c r="E2807" s="16">
        <v>25.62</v>
      </c>
      <c r="F2807" s="16">
        <v>25.53</v>
      </c>
      <c r="G2807" s="16">
        <v>4986</v>
      </c>
      <c r="H2807" s="16" t="s">
        <v>8036</v>
      </c>
      <c r="I2807" s="16"/>
      <c r="J2807" s="16"/>
    </row>
    <row r="2808" spans="1:10">
      <c r="A2808" s="16">
        <v>2513147</v>
      </c>
      <c r="B2808" s="16" t="s">
        <v>5623</v>
      </c>
      <c r="C2808" s="16">
        <v>25.34</v>
      </c>
      <c r="D2808" s="15">
        <v>25.24</v>
      </c>
      <c r="E2808" s="16">
        <v>25.34</v>
      </c>
      <c r="F2808" s="16">
        <v>25.24</v>
      </c>
      <c r="G2808" s="16">
        <v>843</v>
      </c>
      <c r="H2808" s="16" t="s">
        <v>8036</v>
      </c>
      <c r="I2808" s="16"/>
      <c r="J2808" s="16"/>
    </row>
    <row r="2809" spans="1:10">
      <c r="A2809" s="16">
        <v>2513175</v>
      </c>
      <c r="B2809" s="16" t="s">
        <v>5727</v>
      </c>
      <c r="C2809" s="16" t="e">
        <v>#N/A</v>
      </c>
      <c r="D2809" s="15">
        <v>25.74</v>
      </c>
      <c r="E2809" s="16" t="e">
        <v>#N/A</v>
      </c>
      <c r="F2809" s="16" t="e">
        <v>#N/A</v>
      </c>
      <c r="G2809" s="16" t="e">
        <v>#N/A</v>
      </c>
      <c r="H2809" s="16" t="s">
        <v>8036</v>
      </c>
      <c r="I2809" s="16"/>
      <c r="J2809" s="16"/>
    </row>
    <row r="2810" spans="1:10">
      <c r="A2810" s="16">
        <v>2513217</v>
      </c>
      <c r="B2810" s="16" t="s">
        <v>5687</v>
      </c>
      <c r="C2810" s="16">
        <v>24.48</v>
      </c>
      <c r="D2810" s="15">
        <v>24.63</v>
      </c>
      <c r="E2810" s="16">
        <v>24.65</v>
      </c>
      <c r="F2810" s="16">
        <v>24.48</v>
      </c>
      <c r="G2810" s="16">
        <v>1236</v>
      </c>
      <c r="H2810" s="16" t="s">
        <v>8036</v>
      </c>
      <c r="I2810" s="16"/>
      <c r="J2810" s="16"/>
    </row>
    <row r="2811" spans="1:10">
      <c r="A2811" s="16">
        <v>2513249</v>
      </c>
      <c r="B2811" s="16" t="s">
        <v>5740</v>
      </c>
      <c r="C2811" s="16">
        <v>25.75</v>
      </c>
      <c r="D2811" s="15">
        <v>25.89</v>
      </c>
      <c r="E2811" s="16">
        <v>25.89</v>
      </c>
      <c r="F2811" s="16">
        <v>25.73</v>
      </c>
      <c r="G2811" s="16">
        <v>4019</v>
      </c>
      <c r="H2811" s="16" t="s">
        <v>8036</v>
      </c>
      <c r="I2811" s="16"/>
      <c r="J2811" s="16"/>
    </row>
    <row r="2812" spans="1:10">
      <c r="A2812" s="16">
        <v>2513263</v>
      </c>
      <c r="B2812" s="16" t="s">
        <v>5668</v>
      </c>
      <c r="C2812" s="16">
        <v>25.88</v>
      </c>
      <c r="D2812" s="15">
        <v>25.87</v>
      </c>
      <c r="E2812" s="16">
        <v>25.9</v>
      </c>
      <c r="F2812" s="16">
        <v>25.87</v>
      </c>
      <c r="G2812" s="16">
        <v>20088</v>
      </c>
      <c r="H2812" s="16" t="s">
        <v>8036</v>
      </c>
      <c r="I2812" s="16"/>
      <c r="J2812" s="16"/>
    </row>
    <row r="2813" spans="1:10">
      <c r="A2813" s="16">
        <v>2513277</v>
      </c>
      <c r="B2813" s="16" t="s">
        <v>5723</v>
      </c>
      <c r="C2813" s="16">
        <v>25.31</v>
      </c>
      <c r="D2813" s="15">
        <v>25.24</v>
      </c>
      <c r="E2813" s="16">
        <v>25.33</v>
      </c>
      <c r="F2813" s="16">
        <v>25.22</v>
      </c>
      <c r="G2813" s="16">
        <v>4817</v>
      </c>
      <c r="H2813" s="16" t="s">
        <v>8036</v>
      </c>
      <c r="I2813" s="16"/>
      <c r="J2813" s="16"/>
    </row>
    <row r="2814" spans="1:10">
      <c r="A2814" s="16">
        <v>2513319</v>
      </c>
      <c r="B2814" s="16" t="s">
        <v>5738</v>
      </c>
      <c r="C2814" s="16">
        <v>25.69</v>
      </c>
      <c r="D2814" s="15">
        <v>25.63</v>
      </c>
      <c r="E2814" s="16">
        <v>25.69</v>
      </c>
      <c r="F2814" s="16">
        <v>25.61</v>
      </c>
      <c r="G2814" s="16">
        <v>5972</v>
      </c>
      <c r="H2814" s="16" t="s">
        <v>8036</v>
      </c>
      <c r="I2814" s="16"/>
      <c r="J2814" s="16"/>
    </row>
    <row r="2815" spans="1:10">
      <c r="A2815" s="16">
        <v>2513349</v>
      </c>
      <c r="B2815" s="16" t="s">
        <v>3664</v>
      </c>
      <c r="C2815" s="16" t="e">
        <v>#N/A</v>
      </c>
      <c r="D2815" s="15">
        <v>55.23</v>
      </c>
      <c r="E2815" s="16" t="e">
        <v>#N/A</v>
      </c>
      <c r="F2815" s="16" t="e">
        <v>#N/A</v>
      </c>
      <c r="G2815" s="16" t="e">
        <v>#N/A</v>
      </c>
      <c r="H2815" s="16" t="s">
        <v>8386</v>
      </c>
      <c r="I2815" s="16"/>
      <c r="J2815" s="16"/>
    </row>
    <row r="2816" spans="1:10">
      <c r="A2816" s="16">
        <v>2527727</v>
      </c>
      <c r="B2816" s="16" t="s">
        <v>5700</v>
      </c>
      <c r="C2816" s="16">
        <v>12.78</v>
      </c>
      <c r="D2816" s="15">
        <v>12.32</v>
      </c>
      <c r="E2816" s="16">
        <v>12.78</v>
      </c>
      <c r="F2816" s="16">
        <v>12.22</v>
      </c>
      <c r="G2816" s="16">
        <v>16095</v>
      </c>
      <c r="H2816" s="16" t="s">
        <v>8036</v>
      </c>
      <c r="I2816" s="16"/>
      <c r="J2816" s="16"/>
    </row>
    <row r="2817" spans="1:10">
      <c r="A2817" s="16">
        <v>2530968</v>
      </c>
      <c r="B2817" s="16" t="s">
        <v>3674</v>
      </c>
      <c r="C2817" s="16" t="e">
        <v>#N/A</v>
      </c>
      <c r="D2817" s="15">
        <v>12.42</v>
      </c>
      <c r="E2817" s="16" t="e">
        <v>#N/A</v>
      </c>
      <c r="F2817" s="16" t="e">
        <v>#N/A</v>
      </c>
      <c r="G2817" s="16" t="e">
        <v>#N/A</v>
      </c>
      <c r="H2817" s="16" t="s">
        <v>8036</v>
      </c>
      <c r="I2817" s="16"/>
      <c r="J2817" s="16"/>
    </row>
    <row r="2818" spans="1:10">
      <c r="A2818" s="16">
        <v>2545596</v>
      </c>
      <c r="B2818" s="16" t="s">
        <v>5611</v>
      </c>
      <c r="C2818" s="16" t="e">
        <v>#N/A</v>
      </c>
      <c r="D2818" s="15">
        <v>75.989999999999995</v>
      </c>
      <c r="E2818" s="16" t="e">
        <v>#N/A</v>
      </c>
      <c r="F2818" s="16" t="e">
        <v>#N/A</v>
      </c>
      <c r="G2818" s="16" t="e">
        <v>#N/A</v>
      </c>
      <c r="H2818" s="16" t="s">
        <v>8036</v>
      </c>
      <c r="I2818" s="16"/>
      <c r="J2818" s="16"/>
    </row>
    <row r="2819" spans="1:10">
      <c r="A2819" s="16">
        <v>2545618</v>
      </c>
      <c r="B2819" s="16" t="s">
        <v>3675</v>
      </c>
      <c r="C2819" s="16" t="e">
        <v>#N/A</v>
      </c>
      <c r="D2819" s="15">
        <v>54.9</v>
      </c>
      <c r="E2819" s="16" t="e">
        <v>#N/A</v>
      </c>
      <c r="F2819" s="16" t="e">
        <v>#N/A</v>
      </c>
      <c r="G2819" s="16" t="e">
        <v>#N/A</v>
      </c>
      <c r="H2819" s="16" t="s">
        <v>8386</v>
      </c>
      <c r="I2819" s="16"/>
      <c r="J2819" s="16"/>
    </row>
    <row r="2820" spans="1:10">
      <c r="A2820" s="16">
        <v>2545637</v>
      </c>
      <c r="B2820" s="16" t="s">
        <v>5669</v>
      </c>
      <c r="C2820" s="16" t="e">
        <v>#N/A</v>
      </c>
      <c r="D2820" s="15">
        <v>10.09</v>
      </c>
      <c r="E2820" s="16" t="e">
        <v>#N/A</v>
      </c>
      <c r="F2820" s="16" t="e">
        <v>#N/A</v>
      </c>
      <c r="G2820" s="16" t="e">
        <v>#N/A</v>
      </c>
      <c r="H2820" s="16" t="s">
        <v>8035</v>
      </c>
      <c r="I2820" s="16"/>
      <c r="J2820" s="16"/>
    </row>
    <row r="2821" spans="1:10">
      <c r="A2821" s="16">
        <v>2545651</v>
      </c>
      <c r="B2821" s="16" t="s">
        <v>5756</v>
      </c>
      <c r="C2821" s="16">
        <v>30.5</v>
      </c>
      <c r="D2821" s="15">
        <v>31.3</v>
      </c>
      <c r="E2821" s="16">
        <v>31.3</v>
      </c>
      <c r="F2821" s="16">
        <v>30.1</v>
      </c>
      <c r="G2821" s="16">
        <v>53159</v>
      </c>
      <c r="H2821" s="16" t="s">
        <v>8036</v>
      </c>
      <c r="I2821" s="16"/>
      <c r="J2821" s="16"/>
    </row>
    <row r="2822" spans="1:10">
      <c r="A2822" s="16">
        <v>2548801</v>
      </c>
      <c r="B2822" s="16" t="s">
        <v>3676</v>
      </c>
      <c r="C2822" s="16">
        <v>7.93</v>
      </c>
      <c r="D2822" s="15">
        <v>7.67</v>
      </c>
      <c r="E2822" s="16">
        <v>8.0050000000000008</v>
      </c>
      <c r="F2822" s="16">
        <v>7.65</v>
      </c>
      <c r="G2822" s="16">
        <v>456461</v>
      </c>
      <c r="H2822" s="16" t="s">
        <v>8036</v>
      </c>
      <c r="I2822" s="16"/>
      <c r="J2822" s="16"/>
    </row>
    <row r="2823" spans="1:10">
      <c r="A2823" s="16">
        <v>2559248</v>
      </c>
      <c r="B2823" s="16" t="s">
        <v>4398</v>
      </c>
      <c r="C2823" s="16" t="e">
        <v>#N/A</v>
      </c>
      <c r="D2823" s="15">
        <v>6.65</v>
      </c>
      <c r="E2823" s="16" t="e">
        <v>#N/A</v>
      </c>
      <c r="F2823" s="16" t="e">
        <v>#N/A</v>
      </c>
      <c r="G2823" s="16" t="e">
        <v>#N/A</v>
      </c>
      <c r="H2823" s="16" t="s">
        <v>8035</v>
      </c>
      <c r="I2823" s="16"/>
      <c r="J2823" s="16"/>
    </row>
    <row r="2824" spans="1:10">
      <c r="A2824" s="16">
        <v>2573696</v>
      </c>
      <c r="B2824" s="16" t="s">
        <v>3687</v>
      </c>
      <c r="C2824" s="16" t="e">
        <v>#N/A</v>
      </c>
      <c r="D2824" s="15">
        <v>56.28</v>
      </c>
      <c r="E2824" s="16" t="e">
        <v>#N/A</v>
      </c>
      <c r="F2824" s="16" t="e">
        <v>#N/A</v>
      </c>
      <c r="G2824" s="16" t="e">
        <v>#N/A</v>
      </c>
      <c r="H2824" s="16" t="s">
        <v>8036</v>
      </c>
      <c r="I2824" s="16"/>
      <c r="J2824" s="16"/>
    </row>
    <row r="2825" spans="1:10">
      <c r="A2825" s="16">
        <v>2587752</v>
      </c>
      <c r="B2825" s="16" t="s">
        <v>3690</v>
      </c>
      <c r="C2825" s="16">
        <v>33.65</v>
      </c>
      <c r="D2825" s="15">
        <v>33.65</v>
      </c>
      <c r="E2825" s="16">
        <v>33.9</v>
      </c>
      <c r="F2825" s="16">
        <v>33.299999999999997</v>
      </c>
      <c r="G2825" s="16">
        <v>32618</v>
      </c>
      <c r="H2825" s="16" t="s">
        <v>8035</v>
      </c>
      <c r="I2825" s="16"/>
      <c r="J2825" s="16"/>
    </row>
    <row r="2826" spans="1:10">
      <c r="A2826" s="16">
        <v>2587773</v>
      </c>
      <c r="B2826" s="16" t="s">
        <v>3691</v>
      </c>
      <c r="C2826" s="16" t="e">
        <v>#N/A</v>
      </c>
      <c r="D2826" s="15">
        <v>29.6</v>
      </c>
      <c r="E2826" s="16" t="e">
        <v>#N/A</v>
      </c>
      <c r="F2826" s="16" t="e">
        <v>#N/A</v>
      </c>
      <c r="G2826" s="16" t="e">
        <v>#N/A</v>
      </c>
      <c r="H2826" s="16" t="s">
        <v>8036</v>
      </c>
      <c r="I2826" s="16"/>
      <c r="J2826" s="16"/>
    </row>
    <row r="2827" spans="1:10">
      <c r="A2827" s="16">
        <v>2587774</v>
      </c>
      <c r="B2827" s="16" t="s">
        <v>3692</v>
      </c>
      <c r="C2827" s="16">
        <v>29.85</v>
      </c>
      <c r="D2827" s="15">
        <v>29.6</v>
      </c>
      <c r="E2827" s="16">
        <v>30.35</v>
      </c>
      <c r="F2827" s="16">
        <v>29.55</v>
      </c>
      <c r="G2827" s="16">
        <v>180600</v>
      </c>
      <c r="H2827" s="16" t="s">
        <v>8036</v>
      </c>
      <c r="I2827" s="16"/>
      <c r="J2827" s="16"/>
    </row>
    <row r="2828" spans="1:10">
      <c r="A2828" s="16">
        <v>2603644</v>
      </c>
      <c r="B2828" s="16" t="s">
        <v>5736</v>
      </c>
      <c r="C2828" s="16">
        <v>10.75</v>
      </c>
      <c r="D2828" s="15">
        <v>10.75</v>
      </c>
      <c r="E2828" s="16">
        <v>10.85</v>
      </c>
      <c r="F2828" s="16">
        <v>10.6</v>
      </c>
      <c r="G2828" s="16">
        <v>68018</v>
      </c>
      <c r="H2828" s="16" t="s">
        <v>8036</v>
      </c>
      <c r="I2828" s="16"/>
      <c r="J2828" s="16"/>
    </row>
    <row r="2829" spans="1:10">
      <c r="A2829" s="16">
        <v>2605470</v>
      </c>
      <c r="B2829" s="16" t="s">
        <v>3695</v>
      </c>
      <c r="C2829" s="16" t="e">
        <v>#N/A</v>
      </c>
      <c r="D2829" s="15">
        <v>24.15</v>
      </c>
      <c r="E2829" s="16" t="e">
        <v>#N/A</v>
      </c>
      <c r="F2829" s="16" t="e">
        <v>#N/A</v>
      </c>
      <c r="G2829" s="16" t="e">
        <v>#N/A</v>
      </c>
      <c r="H2829" s="16" t="s">
        <v>8036</v>
      </c>
      <c r="I2829" s="16"/>
      <c r="J2829" s="16"/>
    </row>
    <row r="2830" spans="1:10">
      <c r="A2830" s="16">
        <v>2605471</v>
      </c>
      <c r="B2830" s="16" t="s">
        <v>5637</v>
      </c>
      <c r="C2830" s="16">
        <v>23.3</v>
      </c>
      <c r="D2830" s="15">
        <v>24.15</v>
      </c>
      <c r="E2830" s="16">
        <v>24.6</v>
      </c>
      <c r="F2830" s="16">
        <v>23.24</v>
      </c>
      <c r="G2830" s="16">
        <v>469826</v>
      </c>
      <c r="H2830" s="16" t="s">
        <v>8036</v>
      </c>
      <c r="I2830" s="16"/>
      <c r="J2830" s="16"/>
    </row>
    <row r="2831" spans="1:10">
      <c r="A2831" s="16">
        <v>2607135</v>
      </c>
      <c r="B2831" s="16" t="s">
        <v>5767</v>
      </c>
      <c r="C2831" s="16" t="e">
        <v>#N/A</v>
      </c>
      <c r="D2831" s="15">
        <v>1.8</v>
      </c>
      <c r="E2831" s="16" t="e">
        <v>#N/A</v>
      </c>
      <c r="F2831" s="16" t="e">
        <v>#N/A</v>
      </c>
      <c r="G2831" s="16" t="e">
        <v>#N/A</v>
      </c>
      <c r="H2831" s="16" t="s">
        <v>8036</v>
      </c>
      <c r="I2831" s="16"/>
      <c r="J2831" s="16"/>
    </row>
    <row r="2832" spans="1:10">
      <c r="A2832" s="16">
        <v>2624457</v>
      </c>
      <c r="B2832" s="16" t="s">
        <v>5730</v>
      </c>
      <c r="C2832" s="16">
        <v>24.94</v>
      </c>
      <c r="D2832" s="15">
        <v>24.99</v>
      </c>
      <c r="E2832" s="16">
        <v>25</v>
      </c>
      <c r="F2832" s="16">
        <v>24.908999999999999</v>
      </c>
      <c r="G2832" s="16">
        <v>8979</v>
      </c>
      <c r="H2832" s="16" t="s">
        <v>8036</v>
      </c>
      <c r="I2832" s="16"/>
      <c r="J2832" s="16"/>
    </row>
    <row r="2833" spans="1:10">
      <c r="A2833" s="16">
        <v>2624490</v>
      </c>
      <c r="B2833" s="16" t="s">
        <v>5709</v>
      </c>
      <c r="C2833" s="16">
        <v>5.96</v>
      </c>
      <c r="D2833" s="15">
        <v>5.86</v>
      </c>
      <c r="E2833" s="16">
        <v>5.98</v>
      </c>
      <c r="F2833" s="16">
        <v>5.81</v>
      </c>
      <c r="G2833" s="16">
        <v>93128</v>
      </c>
      <c r="H2833" s="16" t="s">
        <v>8035</v>
      </c>
      <c r="I2833" s="16"/>
      <c r="J2833" s="16"/>
    </row>
    <row r="2834" spans="1:10">
      <c r="A2834" s="16">
        <v>2624542</v>
      </c>
      <c r="B2834" s="16" t="s">
        <v>5725</v>
      </c>
      <c r="C2834" s="16">
        <v>25.16</v>
      </c>
      <c r="D2834" s="15">
        <v>25.18</v>
      </c>
      <c r="E2834" s="16">
        <v>25.25</v>
      </c>
      <c r="F2834" s="16">
        <v>25.11</v>
      </c>
      <c r="G2834" s="16">
        <v>7318</v>
      </c>
      <c r="H2834" s="16" t="s">
        <v>8036</v>
      </c>
      <c r="I2834" s="16"/>
      <c r="J2834" s="16"/>
    </row>
    <row r="2835" spans="1:10">
      <c r="A2835" s="16">
        <v>2624556</v>
      </c>
      <c r="B2835" s="16" t="s">
        <v>5712</v>
      </c>
      <c r="C2835" s="16">
        <v>25.01</v>
      </c>
      <c r="D2835" s="15">
        <v>25.03</v>
      </c>
      <c r="E2835" s="16">
        <v>25.03</v>
      </c>
      <c r="F2835" s="16">
        <v>25</v>
      </c>
      <c r="G2835" s="16">
        <v>1809</v>
      </c>
      <c r="H2835" s="16" t="s">
        <v>8036</v>
      </c>
      <c r="I2835" s="16"/>
      <c r="J2835" s="16"/>
    </row>
    <row r="2836" spans="1:10">
      <c r="A2836" s="16">
        <v>2624571</v>
      </c>
      <c r="B2836" s="16" t="s">
        <v>5751</v>
      </c>
      <c r="C2836" s="16">
        <v>25.66</v>
      </c>
      <c r="D2836" s="15">
        <v>25.68</v>
      </c>
      <c r="E2836" s="16">
        <v>25.72</v>
      </c>
      <c r="F2836" s="16">
        <v>25.65</v>
      </c>
      <c r="G2836" s="16">
        <v>8023</v>
      </c>
      <c r="H2836" s="16" t="s">
        <v>8036</v>
      </c>
      <c r="I2836" s="16"/>
      <c r="J2836" s="16"/>
    </row>
    <row r="2837" spans="1:10">
      <c r="A2837" s="16">
        <v>2624613</v>
      </c>
      <c r="B2837" s="16" t="s">
        <v>5600</v>
      </c>
      <c r="C2837" s="16" t="e">
        <v>#N/A</v>
      </c>
      <c r="D2837" s="15">
        <v>25.99</v>
      </c>
      <c r="E2837" s="16" t="e">
        <v>#N/A</v>
      </c>
      <c r="F2837" s="16" t="e">
        <v>#N/A</v>
      </c>
      <c r="G2837" s="16" t="e">
        <v>#N/A</v>
      </c>
      <c r="H2837" s="16" t="s">
        <v>8036</v>
      </c>
      <c r="I2837" s="16"/>
      <c r="J2837" s="16"/>
    </row>
    <row r="2838" spans="1:10">
      <c r="A2838" s="16">
        <v>2624626</v>
      </c>
      <c r="B2838" s="16" t="s">
        <v>5731</v>
      </c>
      <c r="C2838" s="16">
        <v>25.1</v>
      </c>
      <c r="D2838" s="15">
        <v>25.07</v>
      </c>
      <c r="E2838" s="16">
        <v>25.12</v>
      </c>
      <c r="F2838" s="16">
        <v>25.07</v>
      </c>
      <c r="G2838" s="16">
        <v>5279</v>
      </c>
      <c r="H2838" s="16" t="s">
        <v>8036</v>
      </c>
      <c r="I2838" s="16"/>
      <c r="J2838" s="16"/>
    </row>
    <row r="2839" spans="1:10">
      <c r="A2839" s="16">
        <v>2624654</v>
      </c>
      <c r="B2839" s="16" t="s">
        <v>5695</v>
      </c>
      <c r="C2839" s="16">
        <v>25.01</v>
      </c>
      <c r="D2839" s="15">
        <v>25.05</v>
      </c>
      <c r="E2839" s="16">
        <v>25.06</v>
      </c>
      <c r="F2839" s="16">
        <v>24.97</v>
      </c>
      <c r="G2839" s="16">
        <v>3765</v>
      </c>
      <c r="H2839" s="16" t="s">
        <v>8036</v>
      </c>
      <c r="I2839" s="16"/>
      <c r="J2839" s="16"/>
    </row>
    <row r="2840" spans="1:10">
      <c r="A2840" s="16">
        <v>2624668</v>
      </c>
      <c r="B2840" s="16" t="s">
        <v>5769</v>
      </c>
      <c r="C2840" s="16" t="e">
        <v>#N/A</v>
      </c>
      <c r="D2840" s="15">
        <v>25.77</v>
      </c>
      <c r="E2840" s="16" t="e">
        <v>#N/A</v>
      </c>
      <c r="F2840" s="16" t="e">
        <v>#N/A</v>
      </c>
      <c r="G2840" s="16" t="e">
        <v>#N/A</v>
      </c>
      <c r="H2840" s="16" t="s">
        <v>8036</v>
      </c>
      <c r="I2840" s="16"/>
      <c r="J2840" s="16"/>
    </row>
    <row r="2841" spans="1:10">
      <c r="A2841" s="16">
        <v>2624687</v>
      </c>
      <c r="B2841" s="16" t="s">
        <v>5768</v>
      </c>
      <c r="C2841" s="16">
        <v>60.5</v>
      </c>
      <c r="D2841" s="15">
        <v>62</v>
      </c>
      <c r="E2841" s="16">
        <v>62.65</v>
      </c>
      <c r="F2841" s="16">
        <v>60.5</v>
      </c>
      <c r="G2841" s="16">
        <v>35200</v>
      </c>
      <c r="H2841" s="16" t="s">
        <v>8385</v>
      </c>
      <c r="I2841" s="16"/>
      <c r="J2841" s="16"/>
    </row>
    <row r="2842" spans="1:10">
      <c r="A2842" s="16">
        <v>2624697</v>
      </c>
      <c r="B2842" s="16" t="s">
        <v>5739</v>
      </c>
      <c r="C2842" s="16">
        <v>25.35</v>
      </c>
      <c r="D2842" s="15">
        <v>25.26</v>
      </c>
      <c r="E2842" s="16">
        <v>25.35</v>
      </c>
      <c r="F2842" s="16">
        <v>25.25</v>
      </c>
      <c r="G2842" s="16">
        <v>4960</v>
      </c>
      <c r="H2842" s="16" t="s">
        <v>8036</v>
      </c>
      <c r="I2842" s="16"/>
      <c r="J2842" s="16"/>
    </row>
    <row r="2843" spans="1:10">
      <c r="A2843" s="16">
        <v>2624730</v>
      </c>
      <c r="B2843" s="16" t="s">
        <v>3698</v>
      </c>
      <c r="C2843" s="16" t="e">
        <v>#N/A</v>
      </c>
      <c r="D2843" s="15">
        <v>15.9</v>
      </c>
      <c r="E2843" s="16" t="e">
        <v>#N/A</v>
      </c>
      <c r="F2843" s="16" t="e">
        <v>#N/A</v>
      </c>
      <c r="G2843" s="16" t="e">
        <v>#N/A</v>
      </c>
      <c r="H2843" s="16" t="s">
        <v>8036</v>
      </c>
      <c r="I2843" s="16"/>
      <c r="J2843" s="16"/>
    </row>
    <row r="2844" spans="1:10">
      <c r="A2844" s="16">
        <v>2624744</v>
      </c>
      <c r="B2844" s="16" t="s">
        <v>5698</v>
      </c>
      <c r="C2844" s="16">
        <v>24.79</v>
      </c>
      <c r="D2844" s="15">
        <v>24.82</v>
      </c>
      <c r="E2844" s="16">
        <v>24.82</v>
      </c>
      <c r="F2844" s="16">
        <v>24.71</v>
      </c>
      <c r="G2844" s="16">
        <v>12605</v>
      </c>
      <c r="H2844" s="16" t="s">
        <v>8036</v>
      </c>
      <c r="I2844" s="16"/>
      <c r="J2844" s="16"/>
    </row>
    <row r="2845" spans="1:10">
      <c r="A2845" s="16">
        <v>2624786</v>
      </c>
      <c r="B2845" s="16" t="s">
        <v>5729</v>
      </c>
      <c r="C2845" s="16">
        <v>24.96</v>
      </c>
      <c r="D2845" s="15">
        <v>25.05</v>
      </c>
      <c r="E2845" s="16">
        <v>25.05</v>
      </c>
      <c r="F2845" s="16">
        <v>24.96</v>
      </c>
      <c r="G2845" s="16">
        <v>5347</v>
      </c>
      <c r="H2845" s="16" t="s">
        <v>8036</v>
      </c>
      <c r="I2845" s="16"/>
      <c r="J2845" s="16"/>
    </row>
    <row r="2846" spans="1:10">
      <c r="A2846" s="16">
        <v>2624800</v>
      </c>
      <c r="B2846" s="16" t="s">
        <v>5679</v>
      </c>
      <c r="C2846" s="16">
        <v>25.55</v>
      </c>
      <c r="D2846" s="15">
        <v>25.52</v>
      </c>
      <c r="E2846" s="16">
        <v>25.55</v>
      </c>
      <c r="F2846" s="16">
        <v>25.43</v>
      </c>
      <c r="G2846" s="16">
        <v>9532</v>
      </c>
      <c r="H2846" s="16" t="s">
        <v>8036</v>
      </c>
      <c r="I2846" s="16"/>
      <c r="J2846" s="16"/>
    </row>
    <row r="2847" spans="1:10">
      <c r="A2847" s="16">
        <v>2624828</v>
      </c>
      <c r="B2847" s="16" t="s">
        <v>5640</v>
      </c>
      <c r="C2847" s="16">
        <v>25.3</v>
      </c>
      <c r="D2847" s="15">
        <v>25.35</v>
      </c>
      <c r="E2847" s="16">
        <v>25.36</v>
      </c>
      <c r="F2847" s="16">
        <v>25.24</v>
      </c>
      <c r="G2847" s="16">
        <v>1648</v>
      </c>
      <c r="H2847" s="16" t="s">
        <v>8036</v>
      </c>
      <c r="I2847" s="16"/>
      <c r="J2847" s="16"/>
    </row>
    <row r="2848" spans="1:10">
      <c r="A2848" s="16">
        <v>2624845</v>
      </c>
      <c r="B2848" s="16" t="s">
        <v>3699</v>
      </c>
      <c r="C2848" s="16" t="e">
        <v>#N/A</v>
      </c>
      <c r="D2848" s="15">
        <v>57.88</v>
      </c>
      <c r="E2848" s="16" t="e">
        <v>#N/A</v>
      </c>
      <c r="F2848" s="16" t="e">
        <v>#N/A</v>
      </c>
      <c r="G2848" s="16" t="e">
        <v>#N/A</v>
      </c>
      <c r="H2848" s="16" t="s">
        <v>8036</v>
      </c>
      <c r="I2848" s="16"/>
      <c r="J2848" s="16"/>
    </row>
    <row r="2849" spans="1:10">
      <c r="A2849" s="16">
        <v>2624859</v>
      </c>
      <c r="B2849" s="16" t="s">
        <v>5762</v>
      </c>
      <c r="C2849" s="16">
        <v>25.38</v>
      </c>
      <c r="D2849" s="15">
        <v>25.34</v>
      </c>
      <c r="E2849" s="16">
        <v>25.45</v>
      </c>
      <c r="F2849" s="16">
        <v>25.31</v>
      </c>
      <c r="G2849" s="16">
        <v>5008</v>
      </c>
      <c r="H2849" s="16" t="s">
        <v>8036</v>
      </c>
      <c r="I2849" s="16"/>
      <c r="J2849" s="16"/>
    </row>
    <row r="2850" spans="1:10">
      <c r="A2850" s="16">
        <v>2624873</v>
      </c>
      <c r="B2850" s="16" t="s">
        <v>5710</v>
      </c>
      <c r="C2850" s="16" t="e">
        <v>#N/A</v>
      </c>
      <c r="D2850" s="15">
        <v>25.62</v>
      </c>
      <c r="E2850" s="16" t="e">
        <v>#N/A</v>
      </c>
      <c r="F2850" s="16" t="e">
        <v>#N/A</v>
      </c>
      <c r="G2850" s="16" t="e">
        <v>#N/A</v>
      </c>
      <c r="H2850" s="16" t="s">
        <v>8036</v>
      </c>
      <c r="I2850" s="16"/>
      <c r="J2850" s="16"/>
    </row>
    <row r="2851" spans="1:10">
      <c r="A2851" s="16">
        <v>2624891</v>
      </c>
      <c r="B2851" s="16" t="s">
        <v>5765</v>
      </c>
      <c r="C2851" s="16">
        <v>26.72</v>
      </c>
      <c r="D2851" s="15">
        <v>26.71</v>
      </c>
      <c r="E2851" s="16">
        <v>27.25</v>
      </c>
      <c r="F2851" s="16">
        <v>26.51</v>
      </c>
      <c r="G2851" s="16">
        <v>152494</v>
      </c>
      <c r="H2851" s="16" t="s">
        <v>8385</v>
      </c>
      <c r="I2851" s="16"/>
      <c r="J2851" s="16"/>
    </row>
    <row r="2852" spans="1:10">
      <c r="A2852" s="16">
        <v>2624901</v>
      </c>
      <c r="B2852" s="16" t="s">
        <v>5718</v>
      </c>
      <c r="C2852" s="16" t="e">
        <v>#N/A</v>
      </c>
      <c r="D2852" s="15">
        <v>25.94</v>
      </c>
      <c r="E2852" s="16" t="e">
        <v>#N/A</v>
      </c>
      <c r="F2852" s="16" t="e">
        <v>#N/A</v>
      </c>
      <c r="G2852" s="16" t="e">
        <v>#N/A</v>
      </c>
      <c r="H2852" s="16" t="s">
        <v>8036</v>
      </c>
      <c r="I2852" s="16"/>
      <c r="J2852" s="16"/>
    </row>
    <row r="2853" spans="1:10">
      <c r="A2853" s="16">
        <v>2624929</v>
      </c>
      <c r="B2853" s="16" t="s">
        <v>5713</v>
      </c>
      <c r="C2853" s="16">
        <v>25.7</v>
      </c>
      <c r="D2853" s="15">
        <v>25.67</v>
      </c>
      <c r="E2853" s="16">
        <v>25.7</v>
      </c>
      <c r="F2853" s="16">
        <v>25.6</v>
      </c>
      <c r="G2853" s="16">
        <v>8355</v>
      </c>
      <c r="H2853" s="16" t="s">
        <v>8036</v>
      </c>
      <c r="I2853" s="16"/>
      <c r="J2853" s="16"/>
    </row>
    <row r="2854" spans="1:10">
      <c r="A2854" s="16">
        <v>2624943</v>
      </c>
      <c r="B2854" s="16" t="s">
        <v>5761</v>
      </c>
      <c r="C2854" s="16" t="e">
        <v>#N/A</v>
      </c>
      <c r="D2854" s="15">
        <v>25.44</v>
      </c>
      <c r="E2854" s="16" t="e">
        <v>#N/A</v>
      </c>
      <c r="F2854" s="16" t="e">
        <v>#N/A</v>
      </c>
      <c r="G2854" s="16" t="e">
        <v>#N/A</v>
      </c>
      <c r="H2854" s="16" t="s">
        <v>8036</v>
      </c>
      <c r="I2854" s="16"/>
      <c r="J2854" s="16"/>
    </row>
    <row r="2855" spans="1:10">
      <c r="A2855" s="16">
        <v>2624961</v>
      </c>
      <c r="B2855" s="16" t="s">
        <v>5763</v>
      </c>
      <c r="C2855" s="16">
        <v>31.95</v>
      </c>
      <c r="D2855" s="15">
        <v>32.130000000000003</v>
      </c>
      <c r="E2855" s="16">
        <v>32.36</v>
      </c>
      <c r="F2855" s="16">
        <v>31.88</v>
      </c>
      <c r="G2855" s="16">
        <v>42417</v>
      </c>
      <c r="H2855" s="16" t="s">
        <v>8386</v>
      </c>
      <c r="I2855" s="16"/>
      <c r="J2855" s="16"/>
    </row>
    <row r="2856" spans="1:10">
      <c r="A2856" s="16">
        <v>2625004</v>
      </c>
      <c r="B2856" s="16" t="s">
        <v>5758</v>
      </c>
      <c r="C2856" s="16" t="e">
        <v>#N/A</v>
      </c>
      <c r="D2856" s="15">
        <v>26.12</v>
      </c>
      <c r="E2856" s="16" t="e">
        <v>#N/A</v>
      </c>
      <c r="F2856" s="16" t="e">
        <v>#N/A</v>
      </c>
      <c r="G2856" s="16" t="e">
        <v>#N/A</v>
      </c>
      <c r="H2856" s="16" t="s">
        <v>8036</v>
      </c>
      <c r="I2856" s="16"/>
      <c r="J2856" s="16"/>
    </row>
    <row r="2857" spans="1:10">
      <c r="A2857" s="16">
        <v>2625018</v>
      </c>
      <c r="B2857" s="16" t="s">
        <v>6321</v>
      </c>
      <c r="C2857" s="16">
        <v>25.2</v>
      </c>
      <c r="D2857" s="15">
        <v>25.24</v>
      </c>
      <c r="E2857" s="16">
        <v>25.26</v>
      </c>
      <c r="F2857" s="16">
        <v>25.2</v>
      </c>
      <c r="G2857" s="16">
        <v>11783</v>
      </c>
      <c r="H2857" s="16" t="s">
        <v>8036</v>
      </c>
      <c r="I2857" s="16"/>
      <c r="J2857" s="16"/>
    </row>
    <row r="2858" spans="1:10">
      <c r="A2858" s="16">
        <v>2625037</v>
      </c>
      <c r="B2858" s="16" t="s">
        <v>5682</v>
      </c>
      <c r="C2858" s="16" t="e">
        <v>#N/A</v>
      </c>
      <c r="D2858" s="15">
        <v>11.4</v>
      </c>
      <c r="E2858" s="16" t="e">
        <v>#N/A</v>
      </c>
      <c r="F2858" s="16" t="e">
        <v>#N/A</v>
      </c>
      <c r="G2858" s="16" t="e">
        <v>#N/A</v>
      </c>
      <c r="H2858" s="16" t="s">
        <v>8036</v>
      </c>
      <c r="I2858" s="16"/>
      <c r="J2858" s="16"/>
    </row>
    <row r="2859" spans="1:10">
      <c r="A2859" s="16">
        <v>2625065</v>
      </c>
      <c r="B2859" s="16" t="s">
        <v>5658</v>
      </c>
      <c r="C2859" s="16">
        <v>27.68</v>
      </c>
      <c r="D2859" s="15">
        <v>27.77</v>
      </c>
      <c r="E2859" s="16">
        <v>27.77</v>
      </c>
      <c r="F2859" s="16">
        <v>27.66</v>
      </c>
      <c r="G2859" s="16">
        <v>8253</v>
      </c>
      <c r="H2859" s="16" t="s">
        <v>8036</v>
      </c>
      <c r="I2859" s="16"/>
      <c r="J2859" s="16"/>
    </row>
    <row r="2860" spans="1:10">
      <c r="A2860" s="16">
        <v>2626744</v>
      </c>
      <c r="B2860" s="16" t="s">
        <v>3700</v>
      </c>
      <c r="C2860" s="16">
        <v>40.5</v>
      </c>
      <c r="D2860" s="15">
        <v>41.75</v>
      </c>
      <c r="E2860" s="16">
        <v>41.8</v>
      </c>
      <c r="F2860" s="16">
        <v>40.200000000000003</v>
      </c>
      <c r="G2860" s="16">
        <v>172923</v>
      </c>
      <c r="H2860" s="16" t="s">
        <v>8385</v>
      </c>
      <c r="I2860" s="16"/>
      <c r="J2860" s="16"/>
    </row>
    <row r="2861" spans="1:10">
      <c r="A2861" s="16">
        <v>2632758</v>
      </c>
      <c r="B2861" s="16" t="s">
        <v>3702</v>
      </c>
      <c r="C2861" s="16">
        <v>14.57</v>
      </c>
      <c r="D2861" s="15">
        <v>14.59</v>
      </c>
      <c r="E2861" s="16">
        <v>14.71</v>
      </c>
      <c r="F2861" s="16">
        <v>14.37</v>
      </c>
      <c r="G2861" s="16">
        <v>117782</v>
      </c>
      <c r="H2861" s="16" t="s">
        <v>8036</v>
      </c>
      <c r="I2861" s="16"/>
      <c r="J2861" s="16"/>
    </row>
    <row r="2862" spans="1:10">
      <c r="A2862" s="16">
        <v>2638732</v>
      </c>
      <c r="B2862" s="16" t="s">
        <v>3704</v>
      </c>
      <c r="C2862" s="16" t="e">
        <v>#N/A</v>
      </c>
      <c r="D2862" s="15">
        <v>48.36</v>
      </c>
      <c r="E2862" s="16" t="e">
        <v>#N/A</v>
      </c>
      <c r="F2862" s="16" t="e">
        <v>#N/A</v>
      </c>
      <c r="G2862" s="16" t="e">
        <v>#N/A</v>
      </c>
      <c r="H2862" s="16" t="s">
        <v>8036</v>
      </c>
      <c r="I2862" s="16"/>
      <c r="J2862" s="16"/>
    </row>
    <row r="2863" spans="1:10">
      <c r="A2863" s="16">
        <v>2655931</v>
      </c>
      <c r="B2863" s="16" t="s">
        <v>5673</v>
      </c>
      <c r="C2863" s="16">
        <v>3.05</v>
      </c>
      <c r="D2863" s="15">
        <v>3.23</v>
      </c>
      <c r="E2863" s="16">
        <v>3.2850000000000001</v>
      </c>
      <c r="F2863" s="16">
        <v>2.97</v>
      </c>
      <c r="G2863" s="16">
        <v>203916</v>
      </c>
      <c r="H2863" s="16" t="s">
        <v>8036</v>
      </c>
      <c r="I2863" s="16"/>
      <c r="J2863" s="16"/>
    </row>
    <row r="2864" spans="1:10">
      <c r="A2864" s="16">
        <v>2657630</v>
      </c>
      <c r="B2864" s="16" t="s">
        <v>3706</v>
      </c>
      <c r="C2864" s="16">
        <v>84.75</v>
      </c>
      <c r="D2864" s="15">
        <v>84.59</v>
      </c>
      <c r="E2864" s="16">
        <v>85.25</v>
      </c>
      <c r="F2864" s="16">
        <v>84.22</v>
      </c>
      <c r="G2864" s="16">
        <v>355253</v>
      </c>
      <c r="H2864" s="16" t="s">
        <v>8036</v>
      </c>
      <c r="I2864" s="16"/>
      <c r="J2864" s="16"/>
    </row>
    <row r="2865" spans="1:10">
      <c r="A2865" s="16">
        <v>2734024</v>
      </c>
      <c r="B2865" s="16" t="s">
        <v>5648</v>
      </c>
      <c r="C2865" s="16" t="e">
        <v>#N/A</v>
      </c>
      <c r="D2865" s="15">
        <v>17.77</v>
      </c>
      <c r="E2865" s="16" t="e">
        <v>#N/A</v>
      </c>
      <c r="F2865" s="16" t="e">
        <v>#N/A</v>
      </c>
      <c r="G2865" s="16" t="e">
        <v>#N/A</v>
      </c>
      <c r="H2865" s="16" t="s">
        <v>8036</v>
      </c>
      <c r="I2865" s="16"/>
      <c r="J2865" s="16"/>
    </row>
    <row r="2866" spans="1:10">
      <c r="A2866" s="16">
        <v>2734065</v>
      </c>
      <c r="B2866" s="16" t="s">
        <v>5328</v>
      </c>
      <c r="C2866" s="16">
        <v>12.71</v>
      </c>
      <c r="D2866" s="15">
        <v>12.33</v>
      </c>
      <c r="E2866" s="16">
        <v>14.04</v>
      </c>
      <c r="F2866" s="16">
        <v>12.22</v>
      </c>
      <c r="G2866" s="16">
        <v>893682</v>
      </c>
      <c r="H2866" s="16" t="s">
        <v>8035</v>
      </c>
      <c r="I2866" s="16"/>
      <c r="J2866" s="16"/>
    </row>
    <row r="2867" spans="1:10">
      <c r="A2867" s="16">
        <v>2734080</v>
      </c>
      <c r="B2867" s="16" t="s">
        <v>5551</v>
      </c>
      <c r="C2867" s="16">
        <v>5.04</v>
      </c>
      <c r="D2867" s="15">
        <v>5.01</v>
      </c>
      <c r="E2867" s="16">
        <v>5.0999999999999996</v>
      </c>
      <c r="F2867" s="16">
        <v>4.92</v>
      </c>
      <c r="G2867" s="16">
        <v>487009</v>
      </c>
      <c r="H2867" s="16" t="s">
        <v>8036</v>
      </c>
      <c r="I2867" s="16"/>
      <c r="J2867" s="16"/>
    </row>
    <row r="2868" spans="1:10">
      <c r="A2868" s="16">
        <v>2734106</v>
      </c>
      <c r="B2868" s="16" t="s">
        <v>3707</v>
      </c>
      <c r="C2868" s="16">
        <v>37.61</v>
      </c>
      <c r="D2868" s="15">
        <v>37.74</v>
      </c>
      <c r="E2868" s="16">
        <v>37.909999999999997</v>
      </c>
      <c r="F2868" s="16">
        <v>37.29</v>
      </c>
      <c r="G2868" s="16">
        <v>275154</v>
      </c>
      <c r="H2868" s="16" t="s">
        <v>8036</v>
      </c>
      <c r="I2868" s="16"/>
      <c r="J2868" s="16"/>
    </row>
    <row r="2869" spans="1:10">
      <c r="A2869" s="16">
        <v>2734123</v>
      </c>
      <c r="B2869" s="16" t="s">
        <v>5702</v>
      </c>
      <c r="C2869" s="16" t="e">
        <v>#N/A</v>
      </c>
      <c r="D2869" s="15">
        <v>11.7</v>
      </c>
      <c r="E2869" s="16" t="e">
        <v>#N/A</v>
      </c>
      <c r="F2869" s="16" t="e">
        <v>#N/A</v>
      </c>
      <c r="G2869" s="16" t="e">
        <v>#N/A</v>
      </c>
      <c r="H2869" s="16" t="s">
        <v>8385</v>
      </c>
      <c r="I2869" s="16"/>
      <c r="J2869" s="16"/>
    </row>
    <row r="2870" spans="1:10">
      <c r="A2870" s="16">
        <v>2734145</v>
      </c>
      <c r="B2870" s="16" t="s">
        <v>3708</v>
      </c>
      <c r="C2870" s="16" t="e">
        <v>#N/A</v>
      </c>
      <c r="D2870" s="15">
        <v>17.059999999999999</v>
      </c>
      <c r="E2870" s="16" t="e">
        <v>#N/A</v>
      </c>
      <c r="F2870" s="16" t="e">
        <v>#N/A</v>
      </c>
      <c r="G2870" s="16" t="e">
        <v>#N/A</v>
      </c>
      <c r="H2870" s="16" t="s">
        <v>8036</v>
      </c>
      <c r="I2870" s="16"/>
      <c r="J2870" s="16"/>
    </row>
    <row r="2871" spans="1:10">
      <c r="A2871" s="16">
        <v>2737743</v>
      </c>
      <c r="B2871" s="16" t="s">
        <v>5715</v>
      </c>
      <c r="C2871" s="16" t="e">
        <v>#N/A</v>
      </c>
      <c r="D2871" s="15">
        <v>24.85</v>
      </c>
      <c r="E2871" s="16" t="e">
        <v>#N/A</v>
      </c>
      <c r="F2871" s="16" t="e">
        <v>#N/A</v>
      </c>
      <c r="G2871" s="16" t="e">
        <v>#N/A</v>
      </c>
      <c r="H2871" s="16" t="s">
        <v>8385</v>
      </c>
      <c r="I2871" s="16"/>
      <c r="J2871" s="16"/>
    </row>
    <row r="2872" spans="1:10">
      <c r="A2872" s="16">
        <v>2762493</v>
      </c>
      <c r="B2872" s="16" t="s">
        <v>4382</v>
      </c>
      <c r="C2872" s="16" t="e">
        <v>#N/A</v>
      </c>
      <c r="D2872" s="15">
        <v>12.53</v>
      </c>
      <c r="E2872" s="16" t="e">
        <v>#N/A</v>
      </c>
      <c r="F2872" s="16" t="e">
        <v>#N/A</v>
      </c>
      <c r="G2872" s="16" t="e">
        <v>#N/A</v>
      </c>
      <c r="H2872" s="16" t="s">
        <v>8035</v>
      </c>
      <c r="I2872" s="16"/>
      <c r="J2872" s="16"/>
    </row>
    <row r="2873" spans="1:10">
      <c r="A2873" s="16">
        <v>2762504</v>
      </c>
      <c r="B2873" s="16" t="s">
        <v>4377</v>
      </c>
      <c r="C2873" s="16" t="e">
        <v>#N/A</v>
      </c>
      <c r="D2873" s="15">
        <v>16.555</v>
      </c>
      <c r="E2873" s="16" t="e">
        <v>#N/A</v>
      </c>
      <c r="F2873" s="16" t="e">
        <v>#N/A</v>
      </c>
      <c r="G2873" s="16" t="e">
        <v>#N/A</v>
      </c>
      <c r="H2873" s="16" t="s">
        <v>8035</v>
      </c>
      <c r="I2873" s="16"/>
      <c r="J2873" s="16"/>
    </row>
    <row r="2874" spans="1:10">
      <c r="A2874" s="16">
        <v>2762560</v>
      </c>
      <c r="B2874" s="16" t="s">
        <v>4359</v>
      </c>
      <c r="C2874" s="16">
        <v>23.2</v>
      </c>
      <c r="D2874" s="15">
        <v>23.7</v>
      </c>
      <c r="E2874" s="16">
        <v>23.73</v>
      </c>
      <c r="F2874" s="16">
        <v>23.2</v>
      </c>
      <c r="G2874" s="16">
        <v>43328</v>
      </c>
      <c r="H2874" s="16" t="s">
        <v>8035</v>
      </c>
      <c r="I2874" s="16"/>
      <c r="J2874" s="16"/>
    </row>
    <row r="2875" spans="1:10">
      <c r="A2875" s="16">
        <v>2762571</v>
      </c>
      <c r="B2875" s="16" t="s">
        <v>4400</v>
      </c>
      <c r="C2875" s="16">
        <v>6.62</v>
      </c>
      <c r="D2875" s="15">
        <v>6.57</v>
      </c>
      <c r="E2875" s="16">
        <v>6.62</v>
      </c>
      <c r="F2875" s="16">
        <v>6.56</v>
      </c>
      <c r="G2875" s="16">
        <v>27425</v>
      </c>
      <c r="H2875" s="16" t="s">
        <v>8035</v>
      </c>
      <c r="I2875" s="16"/>
      <c r="J2875" s="16"/>
    </row>
    <row r="2876" spans="1:10">
      <c r="A2876" s="16">
        <v>2762602</v>
      </c>
      <c r="B2876" s="16" t="s">
        <v>4405</v>
      </c>
      <c r="C2876" s="16" t="e">
        <v>#N/A</v>
      </c>
      <c r="D2876" s="15">
        <v>4.6900000000000004</v>
      </c>
      <c r="E2876" s="16" t="e">
        <v>#N/A</v>
      </c>
      <c r="F2876" s="16" t="e">
        <v>#N/A</v>
      </c>
      <c r="G2876" s="16" t="e">
        <v>#N/A</v>
      </c>
      <c r="H2876" s="16" t="s">
        <v>8035</v>
      </c>
      <c r="I2876" s="16"/>
      <c r="J2876" s="16"/>
    </row>
    <row r="2877" spans="1:10">
      <c r="A2877" s="16">
        <v>2762647</v>
      </c>
      <c r="B2877" s="16" t="s">
        <v>4322</v>
      </c>
      <c r="C2877" s="16" t="e">
        <v>#N/A</v>
      </c>
      <c r="D2877" s="15">
        <v>6.63</v>
      </c>
      <c r="E2877" s="16" t="e">
        <v>#N/A</v>
      </c>
      <c r="F2877" s="16" t="e">
        <v>#N/A</v>
      </c>
      <c r="G2877" s="16" t="e">
        <v>#N/A</v>
      </c>
      <c r="H2877" s="16" t="s">
        <v>8035</v>
      </c>
      <c r="I2877" s="16"/>
      <c r="J2877" s="16"/>
    </row>
    <row r="2878" spans="1:10">
      <c r="A2878" s="16">
        <v>2762659</v>
      </c>
      <c r="B2878" s="16" t="s">
        <v>4311</v>
      </c>
      <c r="C2878" s="16">
        <v>1.69</v>
      </c>
      <c r="D2878" s="15">
        <v>1.68</v>
      </c>
      <c r="E2878" s="16">
        <v>1.69</v>
      </c>
      <c r="F2878" s="16">
        <v>1.67</v>
      </c>
      <c r="G2878" s="16">
        <v>76999</v>
      </c>
      <c r="H2878" s="16" t="s">
        <v>8035</v>
      </c>
      <c r="I2878" s="16"/>
      <c r="J2878" s="16"/>
    </row>
    <row r="2879" spans="1:10">
      <c r="A2879" s="16">
        <v>2762693</v>
      </c>
      <c r="B2879" s="16" t="s">
        <v>3711</v>
      </c>
      <c r="C2879" s="16" t="e">
        <v>#N/A</v>
      </c>
      <c r="D2879" s="15">
        <v>8.41</v>
      </c>
      <c r="E2879" s="16" t="e">
        <v>#N/A</v>
      </c>
      <c r="F2879" s="16" t="e">
        <v>#N/A</v>
      </c>
      <c r="G2879" s="16" t="e">
        <v>#N/A</v>
      </c>
      <c r="H2879" s="16" t="s">
        <v>8036</v>
      </c>
      <c r="I2879" s="16"/>
      <c r="J2879" s="16"/>
    </row>
    <row r="2880" spans="1:10">
      <c r="A2880" s="16">
        <v>2762743</v>
      </c>
      <c r="B2880" s="16" t="s">
        <v>4316</v>
      </c>
      <c r="C2880" s="16" t="e">
        <v>#N/A</v>
      </c>
      <c r="D2880" s="15">
        <v>7.81</v>
      </c>
      <c r="E2880" s="16" t="e">
        <v>#N/A</v>
      </c>
      <c r="F2880" s="16" t="e">
        <v>#N/A</v>
      </c>
      <c r="G2880" s="16" t="e">
        <v>#N/A</v>
      </c>
      <c r="H2880" s="16" t="s">
        <v>8035</v>
      </c>
      <c r="I2880" s="16"/>
      <c r="J2880" s="16"/>
    </row>
    <row r="2881" spans="1:10">
      <c r="A2881" s="16">
        <v>2762758</v>
      </c>
      <c r="B2881" s="16" t="s">
        <v>4332</v>
      </c>
      <c r="C2881" s="16" t="e">
        <v>#N/A</v>
      </c>
      <c r="D2881" s="15">
        <v>32.68</v>
      </c>
      <c r="E2881" s="16" t="e">
        <v>#N/A</v>
      </c>
      <c r="F2881" s="16" t="e">
        <v>#N/A</v>
      </c>
      <c r="G2881" s="16" t="e">
        <v>#N/A</v>
      </c>
      <c r="H2881" s="16" t="s">
        <v>8035</v>
      </c>
      <c r="I2881" s="16"/>
      <c r="J2881" s="16"/>
    </row>
    <row r="2882" spans="1:10">
      <c r="A2882" s="16">
        <v>2762790</v>
      </c>
      <c r="B2882" s="16" t="s">
        <v>4419</v>
      </c>
      <c r="C2882" s="16">
        <v>8.43</v>
      </c>
      <c r="D2882" s="15">
        <v>8.48</v>
      </c>
      <c r="E2882" s="16">
        <v>8.5299999999999994</v>
      </c>
      <c r="F2882" s="16">
        <v>8.4</v>
      </c>
      <c r="G2882" s="16">
        <v>32587</v>
      </c>
      <c r="H2882" s="16" t="s">
        <v>8035</v>
      </c>
      <c r="I2882" s="16"/>
      <c r="J2882" s="16"/>
    </row>
    <row r="2883" spans="1:10">
      <c r="A2883" s="16">
        <v>2762813</v>
      </c>
      <c r="B2883" s="16" t="s">
        <v>4381</v>
      </c>
      <c r="C2883" s="16" t="e">
        <v>#N/A</v>
      </c>
      <c r="D2883" s="15">
        <v>4.6900000000000004</v>
      </c>
      <c r="E2883" s="16" t="e">
        <v>#N/A</v>
      </c>
      <c r="F2883" s="16" t="e">
        <v>#N/A</v>
      </c>
      <c r="G2883" s="16" t="e">
        <v>#N/A</v>
      </c>
      <c r="H2883" s="16" t="s">
        <v>8035</v>
      </c>
      <c r="I2883" s="16"/>
      <c r="J2883" s="16"/>
    </row>
    <row r="2884" spans="1:10">
      <c r="A2884" s="16">
        <v>2762838</v>
      </c>
      <c r="B2884" s="16" t="s">
        <v>4337</v>
      </c>
      <c r="C2884" s="16">
        <v>32.51</v>
      </c>
      <c r="D2884" s="15">
        <v>32.520000000000003</v>
      </c>
      <c r="E2884" s="16">
        <v>32.590000000000003</v>
      </c>
      <c r="F2884" s="16">
        <v>32.51</v>
      </c>
      <c r="G2884" s="16">
        <v>14392</v>
      </c>
      <c r="H2884" s="16" t="s">
        <v>8035</v>
      </c>
      <c r="I2884" s="16"/>
      <c r="J2884" s="16"/>
    </row>
    <row r="2885" spans="1:10">
      <c r="A2885" s="16">
        <v>2764627</v>
      </c>
      <c r="B2885" s="16" t="s">
        <v>3713</v>
      </c>
      <c r="C2885" s="16">
        <v>51.59</v>
      </c>
      <c r="D2885" s="15">
        <v>51.89</v>
      </c>
      <c r="E2885" s="16">
        <v>51.97</v>
      </c>
      <c r="F2885" s="16">
        <v>51.11</v>
      </c>
      <c r="G2885" s="16">
        <v>65051</v>
      </c>
      <c r="H2885" s="16" t="s">
        <v>8036</v>
      </c>
      <c r="I2885" s="16"/>
      <c r="J2885" s="16"/>
    </row>
    <row r="2886" spans="1:10">
      <c r="A2886" s="16">
        <v>2786056</v>
      </c>
      <c r="B2886" s="16" t="s">
        <v>5752</v>
      </c>
      <c r="C2886" s="16">
        <v>19.350000000000001</v>
      </c>
      <c r="D2886" s="15">
        <v>19.399999999999999</v>
      </c>
      <c r="E2886" s="16">
        <v>19.45</v>
      </c>
      <c r="F2886" s="16">
        <v>19.149999999999999</v>
      </c>
      <c r="G2886" s="16">
        <v>18110</v>
      </c>
      <c r="H2886" s="16" t="s">
        <v>8036</v>
      </c>
      <c r="I2886" s="16"/>
      <c r="J2886" s="16"/>
    </row>
    <row r="2887" spans="1:10">
      <c r="A2887" s="16">
        <v>2808982</v>
      </c>
      <c r="B2887" s="16" t="s">
        <v>3717</v>
      </c>
      <c r="C2887" s="16" t="e">
        <v>#N/A</v>
      </c>
      <c r="D2887" s="15">
        <v>18.87</v>
      </c>
      <c r="E2887" s="16" t="e">
        <v>#N/A</v>
      </c>
      <c r="F2887" s="16" t="e">
        <v>#N/A</v>
      </c>
      <c r="G2887" s="16" t="e">
        <v>#N/A</v>
      </c>
      <c r="H2887" s="16" t="s">
        <v>8386</v>
      </c>
      <c r="I2887" s="16"/>
      <c r="J2887" s="16"/>
    </row>
    <row r="2888" spans="1:10">
      <c r="A2888" s="16">
        <v>2809002</v>
      </c>
      <c r="B2888" s="16" t="s">
        <v>5747</v>
      </c>
      <c r="C2888" s="16">
        <v>35.700000000000003</v>
      </c>
      <c r="D2888" s="15">
        <v>34.25</v>
      </c>
      <c r="E2888" s="16">
        <v>35.700000000000003</v>
      </c>
      <c r="F2888" s="16">
        <v>34.25</v>
      </c>
      <c r="G2888" s="16">
        <v>25719</v>
      </c>
      <c r="H2888" s="16" t="s">
        <v>8036</v>
      </c>
      <c r="I2888" s="16"/>
      <c r="J2888" s="16"/>
    </row>
    <row r="2889" spans="1:10">
      <c r="A2889" s="16">
        <v>2809022</v>
      </c>
      <c r="B2889" s="16" t="s">
        <v>5773</v>
      </c>
      <c r="C2889" s="16">
        <v>18.05</v>
      </c>
      <c r="D2889" s="15">
        <v>18.149999999999999</v>
      </c>
      <c r="E2889" s="16">
        <v>18.3</v>
      </c>
      <c r="F2889" s="16">
        <v>17.925000000000001</v>
      </c>
      <c r="G2889" s="16">
        <v>106676</v>
      </c>
      <c r="H2889" s="16" t="s">
        <v>8035</v>
      </c>
      <c r="I2889" s="16"/>
      <c r="J2889" s="16"/>
    </row>
    <row r="2890" spans="1:10">
      <c r="A2890" s="16">
        <v>2809035</v>
      </c>
      <c r="B2890" s="16" t="s">
        <v>5748</v>
      </c>
      <c r="C2890" s="16">
        <v>11.85</v>
      </c>
      <c r="D2890" s="15">
        <v>11.85</v>
      </c>
      <c r="E2890" s="16">
        <v>11.85</v>
      </c>
      <c r="F2890" s="16">
        <v>11.7</v>
      </c>
      <c r="G2890" s="16">
        <v>12417</v>
      </c>
      <c r="H2890" s="16" t="s">
        <v>8036</v>
      </c>
      <c r="I2890" s="16"/>
      <c r="J2890" s="16"/>
    </row>
    <row r="2891" spans="1:10">
      <c r="A2891" s="16">
        <v>2809052</v>
      </c>
      <c r="B2891" s="16" t="s">
        <v>3718</v>
      </c>
      <c r="C2891" s="16">
        <v>31.5</v>
      </c>
      <c r="D2891" s="15">
        <v>30.75</v>
      </c>
      <c r="E2891" s="16">
        <v>31.6</v>
      </c>
      <c r="F2891" s="16">
        <v>30.3</v>
      </c>
      <c r="G2891" s="16">
        <v>316752</v>
      </c>
      <c r="H2891" s="16" t="s">
        <v>8036</v>
      </c>
      <c r="I2891" s="16"/>
      <c r="J2891" s="16"/>
    </row>
    <row r="2892" spans="1:10">
      <c r="A2892" s="16">
        <v>2809079</v>
      </c>
      <c r="B2892" s="16" t="s">
        <v>3719</v>
      </c>
      <c r="C2892" s="16" t="e">
        <v>#N/A</v>
      </c>
      <c r="D2892" s="15">
        <v>54.11</v>
      </c>
      <c r="E2892" s="16" t="e">
        <v>#N/A</v>
      </c>
      <c r="F2892" s="16" t="e">
        <v>#N/A</v>
      </c>
      <c r="G2892" s="16" t="e">
        <v>#N/A</v>
      </c>
      <c r="H2892" s="16" t="s">
        <v>8397</v>
      </c>
      <c r="I2892" s="16"/>
      <c r="J2892" s="16"/>
    </row>
    <row r="2893" spans="1:10">
      <c r="A2893" s="16">
        <v>2809080</v>
      </c>
      <c r="B2893" s="16" t="s">
        <v>3720</v>
      </c>
      <c r="C2893" s="16" t="e">
        <v>#N/A</v>
      </c>
      <c r="D2893" s="15">
        <v>54.11</v>
      </c>
      <c r="E2893" s="16" t="e">
        <v>#N/A</v>
      </c>
      <c r="F2893" s="16" t="e">
        <v>#N/A</v>
      </c>
      <c r="G2893" s="16" t="e">
        <v>#N/A</v>
      </c>
      <c r="H2893" s="16" t="s">
        <v>8036</v>
      </c>
      <c r="I2893" s="16"/>
      <c r="J2893" s="16"/>
    </row>
    <row r="2894" spans="1:10">
      <c r="A2894" s="16">
        <v>2810807</v>
      </c>
      <c r="B2894" s="16" t="s">
        <v>5728</v>
      </c>
      <c r="C2894" s="16" t="e">
        <v>#N/A</v>
      </c>
      <c r="D2894" s="15">
        <v>40.659999999999997</v>
      </c>
      <c r="E2894" s="16" t="e">
        <v>#N/A</v>
      </c>
      <c r="F2894" s="16" t="e">
        <v>#N/A</v>
      </c>
      <c r="G2894" s="16" t="e">
        <v>#N/A</v>
      </c>
      <c r="H2894" s="16" t="s">
        <v>8035</v>
      </c>
      <c r="I2894" s="16"/>
      <c r="J2894" s="16"/>
    </row>
    <row r="2895" spans="1:10">
      <c r="A2895" s="16">
        <v>2810826</v>
      </c>
      <c r="B2895" s="16" t="s">
        <v>8404</v>
      </c>
      <c r="C2895" s="16" t="e">
        <v>#N/A</v>
      </c>
      <c r="D2895" s="15">
        <v>9.0500000000000007</v>
      </c>
      <c r="E2895" s="16" t="e">
        <v>#N/A</v>
      </c>
      <c r="F2895" s="16" t="e">
        <v>#N/A</v>
      </c>
      <c r="G2895" s="16" t="e">
        <v>#N/A</v>
      </c>
      <c r="H2895" s="16" t="s">
        <v>8035</v>
      </c>
      <c r="I2895" s="16"/>
      <c r="J2895" s="16"/>
    </row>
    <row r="2896" spans="1:10">
      <c r="A2896" s="16">
        <v>2810852</v>
      </c>
      <c r="B2896" s="16" t="s">
        <v>3721</v>
      </c>
      <c r="C2896" s="16" t="e">
        <v>#N/A</v>
      </c>
      <c r="D2896" s="15">
        <v>12.74</v>
      </c>
      <c r="E2896" s="16" t="e">
        <v>#N/A</v>
      </c>
      <c r="F2896" s="16" t="e">
        <v>#N/A</v>
      </c>
      <c r="G2896" s="16" t="e">
        <v>#N/A</v>
      </c>
      <c r="H2896" s="16" t="s">
        <v>8385</v>
      </c>
      <c r="I2896" s="16"/>
      <c r="J2896" s="16"/>
    </row>
    <row r="2897" spans="1:10">
      <c r="A2897" s="16">
        <v>2810869</v>
      </c>
      <c r="B2897" s="16" t="s">
        <v>3722</v>
      </c>
      <c r="C2897" s="16">
        <v>17.920000000000002</v>
      </c>
      <c r="D2897" s="15">
        <v>18.12</v>
      </c>
      <c r="E2897" s="16">
        <v>18.265000000000001</v>
      </c>
      <c r="F2897" s="16">
        <v>17.79</v>
      </c>
      <c r="G2897" s="16">
        <v>1021302</v>
      </c>
      <c r="H2897" s="16" t="s">
        <v>8036</v>
      </c>
      <c r="I2897" s="16"/>
      <c r="J2897" s="16"/>
    </row>
    <row r="2898" spans="1:10">
      <c r="A2898" s="16">
        <v>2810907</v>
      </c>
      <c r="B2898" s="16" t="s">
        <v>5782</v>
      </c>
      <c r="C2898" s="16">
        <v>13.05</v>
      </c>
      <c r="D2898" s="15">
        <v>13</v>
      </c>
      <c r="E2898" s="16">
        <v>13.05</v>
      </c>
      <c r="F2898" s="16">
        <v>12.95</v>
      </c>
      <c r="G2898" s="16">
        <v>84216</v>
      </c>
      <c r="H2898" s="16" t="s">
        <v>8035</v>
      </c>
      <c r="I2898" s="16"/>
      <c r="J2898" s="16"/>
    </row>
    <row r="2899" spans="1:10">
      <c r="A2899" s="16">
        <v>2810921</v>
      </c>
      <c r="B2899" s="16" t="s">
        <v>5757</v>
      </c>
      <c r="C2899" s="16">
        <v>22.15</v>
      </c>
      <c r="D2899" s="15">
        <v>22.1</v>
      </c>
      <c r="E2899" s="16">
        <v>22.29</v>
      </c>
      <c r="F2899" s="16">
        <v>21.83</v>
      </c>
      <c r="G2899" s="16">
        <v>36570</v>
      </c>
      <c r="H2899" s="16" t="s">
        <v>8036</v>
      </c>
      <c r="I2899" s="16"/>
      <c r="J2899" s="16"/>
    </row>
    <row r="2900" spans="1:10">
      <c r="A2900" s="16">
        <v>2810940</v>
      </c>
      <c r="B2900" s="16" t="s">
        <v>3723</v>
      </c>
      <c r="C2900" s="16">
        <v>47</v>
      </c>
      <c r="D2900" s="15">
        <v>46.69</v>
      </c>
      <c r="E2900" s="16">
        <v>47.23</v>
      </c>
      <c r="F2900" s="16">
        <v>46.32</v>
      </c>
      <c r="G2900" s="16">
        <v>220907</v>
      </c>
      <c r="H2900" s="16" t="s">
        <v>8036</v>
      </c>
      <c r="I2900" s="16"/>
      <c r="J2900" s="16"/>
    </row>
    <row r="2901" spans="1:10">
      <c r="A2901" s="16">
        <v>2815193</v>
      </c>
      <c r="B2901" s="16" t="s">
        <v>3724</v>
      </c>
      <c r="C2901" s="16" t="e">
        <v>#N/A</v>
      </c>
      <c r="D2901" s="15">
        <v>22.11</v>
      </c>
      <c r="E2901" s="16" t="e">
        <v>#N/A</v>
      </c>
      <c r="F2901" s="16" t="e">
        <v>#N/A</v>
      </c>
      <c r="G2901" s="16" t="e">
        <v>#N/A</v>
      </c>
      <c r="H2901" s="16" t="s">
        <v>8036</v>
      </c>
      <c r="I2901" s="16"/>
      <c r="J2901" s="16"/>
    </row>
    <row r="2902" spans="1:10">
      <c r="A2902" s="16">
        <v>2815212</v>
      </c>
      <c r="B2902" s="16" t="s">
        <v>5717</v>
      </c>
      <c r="C2902" s="16">
        <v>0.25</v>
      </c>
      <c r="D2902" s="15">
        <v>0.22500000000000001</v>
      </c>
      <c r="E2902" s="16">
        <v>0.3</v>
      </c>
      <c r="F2902" s="16">
        <v>0.15</v>
      </c>
      <c r="G2902" s="16">
        <v>2479486</v>
      </c>
      <c r="H2902" s="16" t="s">
        <v>8035</v>
      </c>
      <c r="I2902" s="16"/>
      <c r="J2902" s="16"/>
    </row>
    <row r="2903" spans="1:10">
      <c r="A2903" s="16">
        <v>2815227</v>
      </c>
      <c r="B2903" s="16" t="s">
        <v>5719</v>
      </c>
      <c r="C2903" s="16">
        <v>25</v>
      </c>
      <c r="D2903" s="15">
        <v>25.2</v>
      </c>
      <c r="E2903" s="16">
        <v>25.774999999999999</v>
      </c>
      <c r="F2903" s="16">
        <v>25</v>
      </c>
      <c r="G2903" s="16">
        <v>30540</v>
      </c>
      <c r="H2903" s="16" t="s">
        <v>8385</v>
      </c>
      <c r="I2903" s="16"/>
      <c r="J2903" s="16"/>
    </row>
    <row r="2904" spans="1:10">
      <c r="A2904" s="16">
        <v>2815257</v>
      </c>
      <c r="B2904" s="16" t="s">
        <v>3725</v>
      </c>
      <c r="C2904" s="16" t="e">
        <v>#N/A</v>
      </c>
      <c r="D2904" s="15">
        <v>11.2</v>
      </c>
      <c r="E2904" s="16" t="e">
        <v>#N/A</v>
      </c>
      <c r="F2904" s="16" t="e">
        <v>#N/A</v>
      </c>
      <c r="G2904" s="16" t="e">
        <v>#N/A</v>
      </c>
      <c r="H2904" s="16" t="s">
        <v>8035</v>
      </c>
      <c r="I2904" s="16"/>
      <c r="J2904" s="16"/>
    </row>
    <row r="2905" spans="1:10">
      <c r="A2905" s="16">
        <v>2815281</v>
      </c>
      <c r="B2905" s="16" t="s">
        <v>6331</v>
      </c>
      <c r="C2905" s="16">
        <v>0.629</v>
      </c>
      <c r="D2905" s="15">
        <v>0.61750000000000005</v>
      </c>
      <c r="E2905" s="16">
        <v>0.629</v>
      </c>
      <c r="F2905" s="16">
        <v>0.59150000000000003</v>
      </c>
      <c r="G2905" s="16">
        <v>107937</v>
      </c>
      <c r="H2905" s="16" t="s">
        <v>8035</v>
      </c>
      <c r="I2905" s="16"/>
      <c r="J2905" s="16"/>
    </row>
    <row r="2906" spans="1:10">
      <c r="A2906" s="16">
        <v>2815332</v>
      </c>
      <c r="B2906" s="16" t="s">
        <v>5554</v>
      </c>
      <c r="C2906" s="16">
        <v>31.25</v>
      </c>
      <c r="D2906" s="15">
        <v>31.59</v>
      </c>
      <c r="E2906" s="16">
        <v>31.85</v>
      </c>
      <c r="F2906" s="16">
        <v>30.88</v>
      </c>
      <c r="G2906" s="16">
        <v>70201</v>
      </c>
      <c r="H2906" s="16" t="s">
        <v>8036</v>
      </c>
      <c r="I2906" s="16"/>
      <c r="J2906" s="16"/>
    </row>
    <row r="2907" spans="1:10">
      <c r="A2907" s="16">
        <v>2815401</v>
      </c>
      <c r="B2907" s="16" t="s">
        <v>5880</v>
      </c>
      <c r="C2907" s="16">
        <v>2.09</v>
      </c>
      <c r="D2907" s="15">
        <v>2.02</v>
      </c>
      <c r="E2907" s="16">
        <v>2.15</v>
      </c>
      <c r="F2907" s="16">
        <v>2</v>
      </c>
      <c r="G2907" s="16">
        <v>35232</v>
      </c>
      <c r="H2907" s="16" t="s">
        <v>8035</v>
      </c>
      <c r="I2907" s="16"/>
      <c r="J2907" s="16"/>
    </row>
    <row r="2908" spans="1:10">
      <c r="A2908" s="16">
        <v>2815416</v>
      </c>
      <c r="B2908" s="16" t="s">
        <v>4864</v>
      </c>
      <c r="C2908" s="16" t="e">
        <v>#N/A</v>
      </c>
      <c r="D2908" s="15">
        <v>7.47</v>
      </c>
      <c r="E2908" s="16" t="e">
        <v>#N/A</v>
      </c>
      <c r="F2908" s="16" t="e">
        <v>#N/A</v>
      </c>
      <c r="G2908" s="16" t="e">
        <v>#N/A</v>
      </c>
      <c r="H2908" s="16" t="s">
        <v>8035</v>
      </c>
      <c r="I2908" s="16"/>
      <c r="J2908" s="16"/>
    </row>
    <row r="2909" spans="1:10">
      <c r="A2909" s="16">
        <v>2815429</v>
      </c>
      <c r="B2909" s="16" t="s">
        <v>3727</v>
      </c>
      <c r="C2909" s="16">
        <v>62.2</v>
      </c>
      <c r="D2909" s="15">
        <v>63.5</v>
      </c>
      <c r="E2909" s="16">
        <v>64.05</v>
      </c>
      <c r="F2909" s="16">
        <v>61.55</v>
      </c>
      <c r="G2909" s="16">
        <v>90352</v>
      </c>
      <c r="H2909" s="16" t="s">
        <v>8035</v>
      </c>
      <c r="I2909" s="16"/>
      <c r="J2909" s="16"/>
    </row>
    <row r="2910" spans="1:10">
      <c r="A2910" s="16">
        <v>2815451</v>
      </c>
      <c r="B2910" s="16" t="s">
        <v>5671</v>
      </c>
      <c r="C2910" s="16" t="e">
        <v>#N/A</v>
      </c>
      <c r="D2910" s="15">
        <v>16.649999999999999</v>
      </c>
      <c r="E2910" s="16" t="e">
        <v>#N/A</v>
      </c>
      <c r="F2910" s="16" t="e">
        <v>#N/A</v>
      </c>
      <c r="G2910" s="16" t="e">
        <v>#N/A</v>
      </c>
      <c r="H2910" s="16" t="s">
        <v>8036</v>
      </c>
      <c r="I2910" s="16"/>
      <c r="J2910" s="16"/>
    </row>
    <row r="2911" spans="1:10">
      <c r="A2911" s="16">
        <v>2815458</v>
      </c>
      <c r="B2911" s="16" t="s">
        <v>5632</v>
      </c>
      <c r="C2911" s="16" t="e">
        <v>#N/A</v>
      </c>
      <c r="D2911" s="15">
        <v>10.9</v>
      </c>
      <c r="E2911" s="16" t="e">
        <v>#N/A</v>
      </c>
      <c r="F2911" s="16" t="e">
        <v>#N/A</v>
      </c>
      <c r="G2911" s="16" t="e">
        <v>#N/A</v>
      </c>
      <c r="H2911" s="16" t="s">
        <v>8035</v>
      </c>
      <c r="I2911" s="16"/>
      <c r="J2911" s="16"/>
    </row>
    <row r="2912" spans="1:10">
      <c r="A2912" s="16">
        <v>2815492</v>
      </c>
      <c r="B2912" s="16" t="s">
        <v>5741</v>
      </c>
      <c r="C2912" s="16" t="e">
        <v>#N/A</v>
      </c>
      <c r="D2912" s="15">
        <v>14.35</v>
      </c>
      <c r="E2912" s="16" t="e">
        <v>#N/A</v>
      </c>
      <c r="F2912" s="16" t="e">
        <v>#N/A</v>
      </c>
      <c r="G2912" s="16" t="e">
        <v>#N/A</v>
      </c>
      <c r="H2912" s="16" t="s">
        <v>8036</v>
      </c>
      <c r="I2912" s="16"/>
      <c r="J2912" s="16"/>
    </row>
    <row r="2913" spans="1:10">
      <c r="A2913" s="16">
        <v>2815501</v>
      </c>
      <c r="B2913" s="16" t="s">
        <v>5677</v>
      </c>
      <c r="C2913" s="16" t="e">
        <v>#N/A</v>
      </c>
      <c r="D2913" s="15">
        <v>8.65</v>
      </c>
      <c r="E2913" s="16" t="e">
        <v>#N/A</v>
      </c>
      <c r="F2913" s="16" t="e">
        <v>#N/A</v>
      </c>
      <c r="G2913" s="16" t="e">
        <v>#N/A</v>
      </c>
      <c r="H2913" s="16" t="s">
        <v>8035</v>
      </c>
      <c r="I2913" s="16"/>
      <c r="J2913" s="16"/>
    </row>
    <row r="2914" spans="1:10">
      <c r="A2914" s="16">
        <v>2815552</v>
      </c>
      <c r="B2914" s="16" t="s">
        <v>4997</v>
      </c>
      <c r="C2914" s="16">
        <v>37.4</v>
      </c>
      <c r="D2914" s="15">
        <v>37.6</v>
      </c>
      <c r="E2914" s="16">
        <v>38.049999999999997</v>
      </c>
      <c r="F2914" s="16">
        <v>37</v>
      </c>
      <c r="G2914" s="16">
        <v>149097</v>
      </c>
      <c r="H2914" s="16" t="s">
        <v>8385</v>
      </c>
      <c r="I2914" s="16"/>
      <c r="J2914" s="16"/>
    </row>
    <row r="2915" spans="1:10">
      <c r="A2915" s="16">
        <v>2815568</v>
      </c>
      <c r="B2915" s="16" t="s">
        <v>5707</v>
      </c>
      <c r="C2915" s="16">
        <v>37.4</v>
      </c>
      <c r="D2915" s="15">
        <v>37.75</v>
      </c>
      <c r="E2915" s="16">
        <v>37.85</v>
      </c>
      <c r="F2915" s="16">
        <v>37.25</v>
      </c>
      <c r="G2915" s="16">
        <v>23992</v>
      </c>
      <c r="H2915" s="16" t="s">
        <v>8035</v>
      </c>
      <c r="I2915" s="16"/>
      <c r="J2915" s="16"/>
    </row>
    <row r="2916" spans="1:10">
      <c r="A2916" s="16">
        <v>2815663</v>
      </c>
      <c r="B2916" s="16" t="s">
        <v>6139</v>
      </c>
      <c r="C2916" s="16">
        <v>14.05</v>
      </c>
      <c r="D2916" s="15">
        <v>14.25</v>
      </c>
      <c r="E2916" s="16">
        <v>14.4</v>
      </c>
      <c r="F2916" s="16">
        <v>14.05</v>
      </c>
      <c r="G2916" s="16">
        <v>9370</v>
      </c>
      <c r="H2916" s="16" t="s">
        <v>8385</v>
      </c>
      <c r="I2916" s="16"/>
      <c r="J2916" s="16"/>
    </row>
    <row r="2917" spans="1:10">
      <c r="A2917" s="16">
        <v>2815699</v>
      </c>
      <c r="B2917" s="16" t="s">
        <v>6523</v>
      </c>
      <c r="C2917" s="16">
        <v>27.87</v>
      </c>
      <c r="D2917" s="15">
        <v>28.06</v>
      </c>
      <c r="E2917" s="16">
        <v>28.15</v>
      </c>
      <c r="F2917" s="16">
        <v>27.75</v>
      </c>
      <c r="G2917" s="16">
        <v>411468</v>
      </c>
      <c r="H2917" s="16" t="s">
        <v>8036</v>
      </c>
      <c r="I2917" s="16"/>
      <c r="J2917" s="16"/>
    </row>
    <row r="2918" spans="1:10">
      <c r="A2918" s="16">
        <v>2815729</v>
      </c>
      <c r="B2918" s="16" t="s">
        <v>3728</v>
      </c>
      <c r="C2918" s="16">
        <v>85.6</v>
      </c>
      <c r="D2918" s="15">
        <v>85.1</v>
      </c>
      <c r="E2918" s="16">
        <v>85.6</v>
      </c>
      <c r="F2918" s="16">
        <v>84.45</v>
      </c>
      <c r="G2918" s="16">
        <v>20563</v>
      </c>
      <c r="H2918" s="16" t="s">
        <v>8035</v>
      </c>
      <c r="I2918" s="16"/>
      <c r="J2918" s="16"/>
    </row>
    <row r="2919" spans="1:10">
      <c r="A2919" s="16">
        <v>2815770</v>
      </c>
      <c r="B2919" s="16" t="s">
        <v>5612</v>
      </c>
      <c r="C2919" s="16">
        <v>1.51</v>
      </c>
      <c r="D2919" s="15">
        <v>1.5</v>
      </c>
      <c r="E2919" s="16">
        <v>1.52</v>
      </c>
      <c r="F2919" s="16">
        <v>1.47</v>
      </c>
      <c r="G2919" s="16">
        <v>39820</v>
      </c>
      <c r="H2919" s="16" t="s">
        <v>8035</v>
      </c>
      <c r="I2919" s="16"/>
      <c r="J2919" s="16"/>
    </row>
    <row r="2920" spans="1:10">
      <c r="A2920" s="16">
        <v>2815786</v>
      </c>
      <c r="B2920" s="16" t="s">
        <v>5755</v>
      </c>
      <c r="C2920" s="16">
        <v>7.94</v>
      </c>
      <c r="D2920" s="15">
        <v>8.08</v>
      </c>
      <c r="E2920" s="16">
        <v>8.18</v>
      </c>
      <c r="F2920" s="16">
        <v>7.93</v>
      </c>
      <c r="G2920" s="16">
        <v>87059</v>
      </c>
      <c r="H2920" s="16" t="s">
        <v>8035</v>
      </c>
      <c r="I2920" s="16"/>
      <c r="J2920" s="16"/>
    </row>
    <row r="2921" spans="1:10">
      <c r="A2921" s="16">
        <v>2817655</v>
      </c>
      <c r="B2921" s="16" t="s">
        <v>5791</v>
      </c>
      <c r="C2921" s="16" t="e">
        <v>#N/A</v>
      </c>
      <c r="D2921" s="15">
        <v>19.850000000000001</v>
      </c>
      <c r="E2921" s="16" t="e">
        <v>#N/A</v>
      </c>
      <c r="F2921" s="16" t="e">
        <v>#N/A</v>
      </c>
      <c r="G2921" s="16" t="e">
        <v>#N/A</v>
      </c>
      <c r="H2921" s="16" t="s">
        <v>8036</v>
      </c>
      <c r="I2921" s="16"/>
      <c r="J2921" s="16"/>
    </row>
    <row r="2922" spans="1:10">
      <c r="A2922" s="16">
        <v>2821455</v>
      </c>
      <c r="B2922" s="16" t="s">
        <v>3730</v>
      </c>
      <c r="C2922" s="16">
        <v>59.36</v>
      </c>
      <c r="D2922" s="15">
        <v>59.26</v>
      </c>
      <c r="E2922" s="16">
        <v>59.42</v>
      </c>
      <c r="F2922" s="16">
        <v>58.92</v>
      </c>
      <c r="G2922" s="16">
        <v>351353</v>
      </c>
      <c r="H2922" s="16" t="s">
        <v>8386</v>
      </c>
      <c r="I2922" s="16"/>
      <c r="J2922" s="16"/>
    </row>
    <row r="2923" spans="1:10">
      <c r="A2923" s="16">
        <v>2885294</v>
      </c>
      <c r="B2923" s="16" t="s">
        <v>3734</v>
      </c>
      <c r="C2923" s="16">
        <v>12.64</v>
      </c>
      <c r="D2923" s="15">
        <v>12.64</v>
      </c>
      <c r="E2923" s="16">
        <v>12.71</v>
      </c>
      <c r="F2923" s="16">
        <v>12.48</v>
      </c>
      <c r="G2923" s="16">
        <v>196174</v>
      </c>
      <c r="H2923" s="16" t="s">
        <v>8035</v>
      </c>
      <c r="I2923" s="16"/>
      <c r="J2923" s="16"/>
    </row>
    <row r="2924" spans="1:10">
      <c r="A2924" s="16">
        <v>2885304</v>
      </c>
      <c r="B2924" s="16" t="s">
        <v>5770</v>
      </c>
      <c r="C2924" s="16">
        <v>25.35</v>
      </c>
      <c r="D2924" s="15">
        <v>25.43</v>
      </c>
      <c r="E2924" s="16">
        <v>25.44</v>
      </c>
      <c r="F2924" s="16">
        <v>25.35</v>
      </c>
      <c r="G2924" s="16">
        <v>6279</v>
      </c>
      <c r="H2924" s="16" t="s">
        <v>8036</v>
      </c>
      <c r="I2924" s="16"/>
      <c r="J2924" s="16"/>
    </row>
    <row r="2925" spans="1:10">
      <c r="A2925" s="16">
        <v>2885347</v>
      </c>
      <c r="B2925" s="16" t="s">
        <v>5744</v>
      </c>
      <c r="C2925" s="16">
        <v>25.14</v>
      </c>
      <c r="D2925" s="15">
        <v>24.99</v>
      </c>
      <c r="E2925" s="16">
        <v>25.14</v>
      </c>
      <c r="F2925" s="16">
        <v>24.99</v>
      </c>
      <c r="G2925" s="16">
        <v>6558</v>
      </c>
      <c r="H2925" s="16" t="s">
        <v>8036</v>
      </c>
      <c r="I2925" s="16"/>
      <c r="J2925" s="16"/>
    </row>
    <row r="2926" spans="1:10">
      <c r="A2926" s="16">
        <v>2885360</v>
      </c>
      <c r="B2926" s="16" t="s">
        <v>5720</v>
      </c>
      <c r="C2926" s="16">
        <v>25.35</v>
      </c>
      <c r="D2926" s="15">
        <v>25.39</v>
      </c>
      <c r="E2926" s="16">
        <v>25.41</v>
      </c>
      <c r="F2926" s="16">
        <v>25.33</v>
      </c>
      <c r="G2926" s="16">
        <v>6057</v>
      </c>
      <c r="H2926" s="16" t="s">
        <v>8036</v>
      </c>
      <c r="I2926" s="16"/>
      <c r="J2926" s="16"/>
    </row>
    <row r="2927" spans="1:10">
      <c r="A2927" s="16">
        <v>2885366</v>
      </c>
      <c r="B2927" s="16" t="s">
        <v>5776</v>
      </c>
      <c r="C2927" s="16">
        <v>25.4</v>
      </c>
      <c r="D2927" s="15">
        <v>25.48</v>
      </c>
      <c r="E2927" s="16">
        <v>25.48</v>
      </c>
      <c r="F2927" s="16">
        <v>25.33</v>
      </c>
      <c r="G2927" s="16">
        <v>3256</v>
      </c>
      <c r="H2927" s="16" t="s">
        <v>8036</v>
      </c>
      <c r="I2927" s="16"/>
      <c r="J2927" s="16"/>
    </row>
    <row r="2928" spans="1:10">
      <c r="A2928" s="16">
        <v>2885387</v>
      </c>
      <c r="B2928" s="16" t="s">
        <v>5672</v>
      </c>
      <c r="C2928" s="16">
        <v>26.08</v>
      </c>
      <c r="D2928" s="15">
        <v>26.04</v>
      </c>
      <c r="E2928" s="16">
        <v>26.08</v>
      </c>
      <c r="F2928" s="16">
        <v>26.02</v>
      </c>
      <c r="G2928" s="16">
        <v>16250</v>
      </c>
      <c r="H2928" s="16" t="s">
        <v>8036</v>
      </c>
      <c r="I2928" s="16"/>
      <c r="J2928" s="16"/>
    </row>
    <row r="2929" spans="1:10">
      <c r="A2929" s="16">
        <v>2885401</v>
      </c>
      <c r="B2929" s="16" t="s">
        <v>5774</v>
      </c>
      <c r="C2929" s="16" t="e">
        <v>#N/A</v>
      </c>
      <c r="D2929" s="15">
        <v>25.4</v>
      </c>
      <c r="E2929" s="16" t="e">
        <v>#N/A</v>
      </c>
      <c r="F2929" s="16" t="e">
        <v>#N/A</v>
      </c>
      <c r="G2929" s="16" t="e">
        <v>#N/A</v>
      </c>
      <c r="H2929" s="16" t="s">
        <v>8036</v>
      </c>
      <c r="I2929" s="16"/>
      <c r="J2929" s="16"/>
    </row>
    <row r="2930" spans="1:10">
      <c r="A2930" s="16">
        <v>2885414</v>
      </c>
      <c r="B2930" s="16" t="s">
        <v>5764</v>
      </c>
      <c r="C2930" s="16" t="e">
        <v>#N/A</v>
      </c>
      <c r="D2930" s="15">
        <v>25.51</v>
      </c>
      <c r="E2930" s="16" t="e">
        <v>#N/A</v>
      </c>
      <c r="F2930" s="16" t="e">
        <v>#N/A</v>
      </c>
      <c r="G2930" s="16" t="e">
        <v>#N/A</v>
      </c>
      <c r="H2930" s="16" t="s">
        <v>8036</v>
      </c>
      <c r="I2930" s="16"/>
      <c r="J2930" s="16"/>
    </row>
    <row r="2931" spans="1:10">
      <c r="A2931" s="16">
        <v>2885428</v>
      </c>
      <c r="B2931" s="16" t="s">
        <v>5743</v>
      </c>
      <c r="C2931" s="16">
        <v>26.97</v>
      </c>
      <c r="D2931" s="15">
        <v>27.01</v>
      </c>
      <c r="E2931" s="16">
        <v>27.01</v>
      </c>
      <c r="F2931" s="16">
        <v>26.9</v>
      </c>
      <c r="G2931" s="16">
        <v>18846</v>
      </c>
      <c r="H2931" s="16" t="s">
        <v>8036</v>
      </c>
      <c r="I2931" s="16"/>
      <c r="J2931" s="16"/>
    </row>
    <row r="2932" spans="1:10">
      <c r="A2932" s="16">
        <v>2885444</v>
      </c>
      <c r="B2932" s="16" t="s">
        <v>5742</v>
      </c>
      <c r="C2932" s="16">
        <v>25.77</v>
      </c>
      <c r="D2932" s="15">
        <v>25.98</v>
      </c>
      <c r="E2932" s="16">
        <v>25.98</v>
      </c>
      <c r="F2932" s="16">
        <v>25.77</v>
      </c>
      <c r="G2932" s="16">
        <v>1233</v>
      </c>
      <c r="H2932" s="16" t="s">
        <v>8386</v>
      </c>
      <c r="I2932" s="16"/>
      <c r="J2932" s="16"/>
    </row>
    <row r="2933" spans="1:10">
      <c r="A2933" s="16">
        <v>2885486</v>
      </c>
      <c r="B2933" s="16" t="s">
        <v>3735</v>
      </c>
      <c r="C2933" s="16">
        <v>40.42</v>
      </c>
      <c r="D2933" s="15">
        <v>40.18</v>
      </c>
      <c r="E2933" s="16">
        <v>40.53</v>
      </c>
      <c r="F2933" s="16">
        <v>39.79</v>
      </c>
      <c r="G2933" s="16">
        <v>344064</v>
      </c>
      <c r="H2933" s="16" t="s">
        <v>8035</v>
      </c>
      <c r="I2933" s="16"/>
      <c r="J2933" s="16"/>
    </row>
    <row r="2934" spans="1:10">
      <c r="A2934" s="16">
        <v>2885497</v>
      </c>
      <c r="B2934" s="16" t="s">
        <v>5778</v>
      </c>
      <c r="C2934" s="16">
        <v>25.32</v>
      </c>
      <c r="D2934" s="15">
        <v>25.39</v>
      </c>
      <c r="E2934" s="16">
        <v>25.46</v>
      </c>
      <c r="F2934" s="16">
        <v>25.29</v>
      </c>
      <c r="G2934" s="16">
        <v>19036</v>
      </c>
      <c r="H2934" s="16" t="s">
        <v>8036</v>
      </c>
      <c r="I2934" s="16"/>
      <c r="J2934" s="16"/>
    </row>
    <row r="2935" spans="1:10">
      <c r="A2935" s="16">
        <v>2885525</v>
      </c>
      <c r="B2935" s="16" t="s">
        <v>5766</v>
      </c>
      <c r="C2935" s="16">
        <v>25.35</v>
      </c>
      <c r="D2935" s="15">
        <v>25.37</v>
      </c>
      <c r="E2935" s="16">
        <v>25.51</v>
      </c>
      <c r="F2935" s="16">
        <v>25.35</v>
      </c>
      <c r="G2935" s="16">
        <v>1462</v>
      </c>
      <c r="H2935" s="16" t="s">
        <v>8036</v>
      </c>
      <c r="I2935" s="16"/>
      <c r="J2935" s="16"/>
    </row>
    <row r="2936" spans="1:10">
      <c r="A2936" s="16">
        <v>2885543</v>
      </c>
      <c r="B2936" s="16" t="s">
        <v>3736</v>
      </c>
      <c r="C2936" s="16" t="e">
        <v>#N/A</v>
      </c>
      <c r="D2936" s="15">
        <v>90.6</v>
      </c>
      <c r="E2936" s="16" t="e">
        <v>#N/A</v>
      </c>
      <c r="F2936" s="16" t="e">
        <v>#N/A</v>
      </c>
      <c r="G2936" s="16" t="e">
        <v>#N/A</v>
      </c>
      <c r="H2936" s="16" t="s">
        <v>8035</v>
      </c>
      <c r="I2936" s="16"/>
      <c r="J2936" s="16"/>
    </row>
    <row r="2937" spans="1:10">
      <c r="A2937" s="16">
        <v>2885555</v>
      </c>
      <c r="B2937" s="16" t="s">
        <v>5760</v>
      </c>
      <c r="C2937" s="16" t="e">
        <v>#N/A</v>
      </c>
      <c r="D2937" s="15" t="e">
        <v>#N/A</v>
      </c>
      <c r="E2937" s="16" t="e">
        <v>#N/A</v>
      </c>
      <c r="F2937" s="16" t="e">
        <v>#N/A</v>
      </c>
      <c r="G2937" s="16" t="e">
        <v>#N/A</v>
      </c>
      <c r="H2937" s="16" t="s">
        <v>8036</v>
      </c>
      <c r="I2937" s="16"/>
      <c r="J2937" s="16"/>
    </row>
    <row r="2938" spans="1:10">
      <c r="A2938" s="16">
        <v>2885573</v>
      </c>
      <c r="B2938" s="16" t="s">
        <v>5260</v>
      </c>
      <c r="C2938" s="16">
        <v>12.26</v>
      </c>
      <c r="D2938" s="15">
        <v>12.17</v>
      </c>
      <c r="E2938" s="16">
        <v>12.35</v>
      </c>
      <c r="F2938" s="16">
        <v>11.96</v>
      </c>
      <c r="G2938" s="16">
        <v>268638</v>
      </c>
      <c r="H2938" s="16" t="s">
        <v>8035</v>
      </c>
      <c r="I2938" s="16"/>
      <c r="J2938" s="16"/>
    </row>
    <row r="2939" spans="1:10">
      <c r="A2939" s="16">
        <v>2885583</v>
      </c>
      <c r="B2939" s="16" t="s">
        <v>5606</v>
      </c>
      <c r="C2939" s="16" t="e">
        <v>#N/A</v>
      </c>
      <c r="D2939" s="15">
        <v>23.74</v>
      </c>
      <c r="E2939" s="16" t="e">
        <v>#N/A</v>
      </c>
      <c r="F2939" s="16" t="e">
        <v>#N/A</v>
      </c>
      <c r="G2939" s="16" t="e">
        <v>#N/A</v>
      </c>
      <c r="H2939" s="16" t="s">
        <v>8036</v>
      </c>
      <c r="I2939" s="16"/>
      <c r="J2939" s="16"/>
    </row>
    <row r="2940" spans="1:10">
      <c r="A2940" s="16">
        <v>2885625</v>
      </c>
      <c r="B2940" s="16" t="s">
        <v>5628</v>
      </c>
      <c r="C2940" s="16" t="e">
        <v>#N/A</v>
      </c>
      <c r="D2940" s="15">
        <v>21.38</v>
      </c>
      <c r="E2940" s="16" t="e">
        <v>#N/A</v>
      </c>
      <c r="F2940" s="16" t="e">
        <v>#N/A</v>
      </c>
      <c r="G2940" s="16" t="e">
        <v>#N/A</v>
      </c>
      <c r="H2940" s="16" t="s">
        <v>8036</v>
      </c>
      <c r="I2940" s="16"/>
      <c r="J2940" s="16"/>
    </row>
    <row r="2941" spans="1:10">
      <c r="A2941" s="16">
        <v>2885644</v>
      </c>
      <c r="B2941" s="16" t="s">
        <v>5787</v>
      </c>
      <c r="C2941" s="16" t="e">
        <v>#N/A</v>
      </c>
      <c r="D2941" s="15">
        <v>5.4</v>
      </c>
      <c r="E2941" s="16" t="e">
        <v>#N/A</v>
      </c>
      <c r="F2941" s="16" t="e">
        <v>#N/A</v>
      </c>
      <c r="G2941" s="16" t="e">
        <v>#N/A</v>
      </c>
      <c r="H2941" s="16" t="s">
        <v>8035</v>
      </c>
      <c r="I2941" s="16"/>
      <c r="J2941" s="16"/>
    </row>
    <row r="2942" spans="1:10">
      <c r="A2942" s="16">
        <v>2885655</v>
      </c>
      <c r="B2942" s="16" t="s">
        <v>5783</v>
      </c>
      <c r="C2942" s="16">
        <v>25.99</v>
      </c>
      <c r="D2942" s="15">
        <v>25.99</v>
      </c>
      <c r="E2942" s="16">
        <v>26.06</v>
      </c>
      <c r="F2942" s="16">
        <v>25.97</v>
      </c>
      <c r="G2942" s="16">
        <v>3463</v>
      </c>
      <c r="H2942" s="16" t="s">
        <v>8036</v>
      </c>
      <c r="I2942" s="16"/>
      <c r="J2942" s="16"/>
    </row>
    <row r="2943" spans="1:10">
      <c r="A2943" s="16">
        <v>2885669</v>
      </c>
      <c r="B2943" s="16" t="s">
        <v>5753</v>
      </c>
      <c r="C2943" s="16">
        <v>25.35</v>
      </c>
      <c r="D2943" s="15">
        <v>25.39</v>
      </c>
      <c r="E2943" s="16">
        <v>25.48</v>
      </c>
      <c r="F2943" s="16">
        <v>25.33</v>
      </c>
      <c r="G2943" s="16">
        <v>5557</v>
      </c>
      <c r="H2943" s="16" t="s">
        <v>8036</v>
      </c>
      <c r="I2943" s="16"/>
      <c r="J2943" s="16"/>
    </row>
    <row r="2944" spans="1:10">
      <c r="A2944" s="16">
        <v>2893973</v>
      </c>
      <c r="B2944" s="16" t="s">
        <v>3737</v>
      </c>
      <c r="C2944" s="16" t="e">
        <v>#N/A</v>
      </c>
      <c r="D2944" s="15">
        <v>17.04</v>
      </c>
      <c r="E2944" s="16" t="e">
        <v>#N/A</v>
      </c>
      <c r="F2944" s="16" t="e">
        <v>#N/A</v>
      </c>
      <c r="G2944" s="16" t="e">
        <v>#N/A</v>
      </c>
      <c r="H2944" s="16" t="s">
        <v>8036</v>
      </c>
      <c r="I2944" s="16"/>
      <c r="J2944" s="16"/>
    </row>
    <row r="2945" spans="1:10">
      <c r="A2945" s="16">
        <v>2900871</v>
      </c>
      <c r="B2945" s="16" t="s">
        <v>5808</v>
      </c>
      <c r="C2945" s="16">
        <v>128.79</v>
      </c>
      <c r="D2945" s="15">
        <v>128.57</v>
      </c>
      <c r="E2945" s="16">
        <v>130.5</v>
      </c>
      <c r="F2945" s="16">
        <v>128.06</v>
      </c>
      <c r="G2945" s="16">
        <v>37663</v>
      </c>
      <c r="H2945" s="16" t="s">
        <v>8036</v>
      </c>
      <c r="I2945" s="16"/>
      <c r="J2945" s="16"/>
    </row>
    <row r="2946" spans="1:10">
      <c r="A2946" s="16">
        <v>2913030</v>
      </c>
      <c r="B2946" s="16" t="s">
        <v>5805</v>
      </c>
      <c r="C2946" s="16" t="e">
        <v>#N/A</v>
      </c>
      <c r="D2946" s="15">
        <v>52.29</v>
      </c>
      <c r="E2946" s="16" t="e">
        <v>#N/A</v>
      </c>
      <c r="F2946" s="16" t="e">
        <v>#N/A</v>
      </c>
      <c r="G2946" s="16" t="e">
        <v>#N/A</v>
      </c>
      <c r="H2946" s="16" t="s">
        <v>8036</v>
      </c>
      <c r="I2946" s="16"/>
      <c r="J2946" s="16"/>
    </row>
    <row r="2947" spans="1:10">
      <c r="A2947" s="16">
        <v>2916549</v>
      </c>
      <c r="B2947" s="16" t="s">
        <v>5796</v>
      </c>
      <c r="C2947" s="16">
        <v>7.05</v>
      </c>
      <c r="D2947" s="15">
        <v>7</v>
      </c>
      <c r="E2947" s="16">
        <v>7.05</v>
      </c>
      <c r="F2947" s="16">
        <v>6.95</v>
      </c>
      <c r="G2947" s="16">
        <v>5823</v>
      </c>
      <c r="H2947" s="16" t="s">
        <v>8386</v>
      </c>
      <c r="I2947" s="16"/>
      <c r="J2947" s="16"/>
    </row>
    <row r="2948" spans="1:10">
      <c r="A2948" s="16">
        <v>2916567</v>
      </c>
      <c r="B2948" s="16" t="s">
        <v>3740</v>
      </c>
      <c r="C2948" s="16" t="e">
        <v>#N/A</v>
      </c>
      <c r="D2948" s="15">
        <v>56.18</v>
      </c>
      <c r="E2948" s="16" t="e">
        <v>#N/A</v>
      </c>
      <c r="F2948" s="16" t="e">
        <v>#N/A</v>
      </c>
      <c r="G2948" s="16" t="e">
        <v>#N/A</v>
      </c>
      <c r="H2948" s="16" t="s">
        <v>8036</v>
      </c>
      <c r="I2948" s="16"/>
      <c r="J2948" s="16"/>
    </row>
    <row r="2949" spans="1:10">
      <c r="A2949" s="16">
        <v>2916587</v>
      </c>
      <c r="B2949" s="16" t="s">
        <v>3741</v>
      </c>
      <c r="C2949" s="16">
        <v>22.34</v>
      </c>
      <c r="D2949" s="15">
        <v>22.21</v>
      </c>
      <c r="E2949" s="16">
        <v>22.62</v>
      </c>
      <c r="F2949" s="16">
        <v>22.08</v>
      </c>
      <c r="G2949" s="16">
        <v>492398</v>
      </c>
      <c r="H2949" s="16" t="s">
        <v>8035</v>
      </c>
      <c r="I2949" s="16"/>
      <c r="J2949" s="16"/>
    </row>
    <row r="2950" spans="1:10">
      <c r="A2950" s="16">
        <v>2921666</v>
      </c>
      <c r="B2950" s="16" t="s">
        <v>5589</v>
      </c>
      <c r="C2950" s="16">
        <v>2.93</v>
      </c>
      <c r="D2950" s="15">
        <v>2.97</v>
      </c>
      <c r="E2950" s="16">
        <v>3.12</v>
      </c>
      <c r="F2950" s="16">
        <v>2.93</v>
      </c>
      <c r="G2950" s="16">
        <v>315514</v>
      </c>
      <c r="H2950" s="16" t="s">
        <v>8035</v>
      </c>
      <c r="I2950" s="16"/>
      <c r="J2950" s="16"/>
    </row>
    <row r="2951" spans="1:10">
      <c r="A2951" s="16">
        <v>2921690</v>
      </c>
      <c r="B2951" s="16" t="s">
        <v>3742</v>
      </c>
      <c r="C2951" s="16" t="e">
        <v>#N/A</v>
      </c>
      <c r="D2951" s="15">
        <v>23.22</v>
      </c>
      <c r="E2951" s="16" t="e">
        <v>#N/A</v>
      </c>
      <c r="F2951" s="16" t="e">
        <v>#N/A</v>
      </c>
      <c r="G2951" s="16" t="e">
        <v>#N/A</v>
      </c>
      <c r="H2951" s="16" t="s">
        <v>8036</v>
      </c>
      <c r="I2951" s="16"/>
      <c r="J2951" s="16"/>
    </row>
    <row r="2952" spans="1:10">
      <c r="A2952" s="16">
        <v>2921777</v>
      </c>
      <c r="B2952" s="16" t="s">
        <v>5795</v>
      </c>
      <c r="C2952" s="16" t="e">
        <v>#N/A</v>
      </c>
      <c r="D2952" s="15">
        <v>17.23</v>
      </c>
      <c r="E2952" s="16" t="e">
        <v>#N/A</v>
      </c>
      <c r="F2952" s="16" t="e">
        <v>#N/A</v>
      </c>
      <c r="G2952" s="16" t="e">
        <v>#N/A</v>
      </c>
      <c r="H2952" s="16" t="s">
        <v>8035</v>
      </c>
      <c r="I2952" s="16"/>
      <c r="J2952" s="16"/>
    </row>
    <row r="2953" spans="1:10">
      <c r="A2953" s="16">
        <v>2921792</v>
      </c>
      <c r="B2953" s="16" t="s">
        <v>5816</v>
      </c>
      <c r="C2953" s="16" t="e">
        <v>#N/A</v>
      </c>
      <c r="D2953" s="15">
        <v>30.6</v>
      </c>
      <c r="E2953" s="16" t="e">
        <v>#N/A</v>
      </c>
      <c r="F2953" s="16" t="e">
        <v>#N/A</v>
      </c>
      <c r="G2953" s="16" t="e">
        <v>#N/A</v>
      </c>
      <c r="H2953" s="16" t="s">
        <v>8035</v>
      </c>
      <c r="I2953" s="16"/>
      <c r="J2953" s="16"/>
    </row>
    <row r="2954" spans="1:10">
      <c r="A2954" s="16">
        <v>2921807</v>
      </c>
      <c r="B2954" s="16" t="s">
        <v>5799</v>
      </c>
      <c r="C2954" s="16">
        <v>3.94</v>
      </c>
      <c r="D2954" s="15">
        <v>3.9</v>
      </c>
      <c r="E2954" s="16">
        <v>3.99</v>
      </c>
      <c r="F2954" s="16">
        <v>3.88</v>
      </c>
      <c r="G2954" s="16">
        <v>60121</v>
      </c>
      <c r="H2954" s="16" t="s">
        <v>8386</v>
      </c>
      <c r="I2954" s="16"/>
      <c r="J2954" s="16"/>
    </row>
    <row r="2955" spans="1:10">
      <c r="A2955" s="16">
        <v>2921837</v>
      </c>
      <c r="B2955" s="16" t="s">
        <v>5798</v>
      </c>
      <c r="C2955" s="16" t="e">
        <v>#N/A</v>
      </c>
      <c r="D2955" s="15">
        <v>11.574999999999999</v>
      </c>
      <c r="E2955" s="16" t="e">
        <v>#N/A</v>
      </c>
      <c r="F2955" s="16" t="e">
        <v>#N/A</v>
      </c>
      <c r="G2955" s="16" t="e">
        <v>#N/A</v>
      </c>
      <c r="H2955" s="16" t="s">
        <v>8035</v>
      </c>
      <c r="I2955" s="16"/>
      <c r="J2955" s="16"/>
    </row>
    <row r="2956" spans="1:10">
      <c r="A2956" s="16">
        <v>2921850</v>
      </c>
      <c r="B2956" s="16" t="s">
        <v>5801</v>
      </c>
      <c r="C2956" s="16">
        <v>2</v>
      </c>
      <c r="D2956" s="15">
        <v>2</v>
      </c>
      <c r="E2956" s="16">
        <v>2.0499999999999998</v>
      </c>
      <c r="F2956" s="16">
        <v>1.95</v>
      </c>
      <c r="G2956" s="16">
        <v>151347</v>
      </c>
      <c r="H2956" s="16" t="s">
        <v>8036</v>
      </c>
      <c r="I2956" s="16"/>
      <c r="J2956" s="16"/>
    </row>
    <row r="2957" spans="1:10">
      <c r="A2957" s="16">
        <v>2921883</v>
      </c>
      <c r="B2957" s="16" t="s">
        <v>5802</v>
      </c>
      <c r="C2957" s="16" t="e">
        <v>#N/A</v>
      </c>
      <c r="D2957" s="15">
        <v>51.2</v>
      </c>
      <c r="E2957" s="16" t="e">
        <v>#N/A</v>
      </c>
      <c r="F2957" s="16" t="e">
        <v>#N/A</v>
      </c>
      <c r="G2957" s="16" t="e">
        <v>#N/A</v>
      </c>
      <c r="H2957" s="16" t="s">
        <v>8035</v>
      </c>
      <c r="I2957" s="16"/>
      <c r="J2957" s="16"/>
    </row>
    <row r="2958" spans="1:10">
      <c r="A2958" s="16">
        <v>2921907</v>
      </c>
      <c r="B2958" s="16" t="s">
        <v>5817</v>
      </c>
      <c r="C2958" s="16">
        <v>20.88</v>
      </c>
      <c r="D2958" s="15">
        <v>21.03</v>
      </c>
      <c r="E2958" s="16">
        <v>21.17</v>
      </c>
      <c r="F2958" s="16">
        <v>20.68</v>
      </c>
      <c r="G2958" s="16">
        <v>103722</v>
      </c>
      <c r="H2958" s="16" t="s">
        <v>8036</v>
      </c>
      <c r="I2958" s="16"/>
      <c r="J2958" s="16"/>
    </row>
    <row r="2959" spans="1:10">
      <c r="A2959" s="16">
        <v>2921960</v>
      </c>
      <c r="B2959" s="16" t="s">
        <v>5800</v>
      </c>
      <c r="C2959" s="16" t="e">
        <v>#N/A</v>
      </c>
      <c r="D2959" s="15">
        <v>25.19</v>
      </c>
      <c r="E2959" s="16" t="e">
        <v>#N/A</v>
      </c>
      <c r="F2959" s="16" t="e">
        <v>#N/A</v>
      </c>
      <c r="G2959" s="16" t="e">
        <v>#N/A</v>
      </c>
      <c r="H2959" s="16" t="s">
        <v>8036</v>
      </c>
      <c r="I2959" s="16"/>
      <c r="J2959" s="16"/>
    </row>
    <row r="2960" spans="1:10">
      <c r="A2960" s="16">
        <v>2942654</v>
      </c>
      <c r="B2960" s="16" t="s">
        <v>3744</v>
      </c>
      <c r="C2960" s="16">
        <v>69.540000000000006</v>
      </c>
      <c r="D2960" s="15">
        <v>69.099999999999994</v>
      </c>
      <c r="E2960" s="16">
        <v>70.239999999999995</v>
      </c>
      <c r="F2960" s="16">
        <v>69.05</v>
      </c>
      <c r="G2960" s="16">
        <v>79348</v>
      </c>
      <c r="H2960" s="16" t="s">
        <v>8036</v>
      </c>
      <c r="I2960" s="16"/>
      <c r="J2960" s="16"/>
    </row>
    <row r="2961" spans="1:10">
      <c r="A2961" s="16">
        <v>2950548</v>
      </c>
      <c r="B2961" s="16" t="s">
        <v>3746</v>
      </c>
      <c r="C2961" s="16">
        <v>83.6</v>
      </c>
      <c r="D2961" s="15">
        <v>83.55</v>
      </c>
      <c r="E2961" s="16">
        <v>83.9</v>
      </c>
      <c r="F2961" s="16">
        <v>83.35</v>
      </c>
      <c r="G2961" s="16">
        <v>22746</v>
      </c>
      <c r="H2961" s="16" t="s">
        <v>8036</v>
      </c>
      <c r="I2961" s="16"/>
      <c r="J2961" s="16"/>
    </row>
    <row r="2962" spans="1:10">
      <c r="A2962" s="16">
        <v>2964916</v>
      </c>
      <c r="B2962" s="16" t="s">
        <v>5928</v>
      </c>
      <c r="C2962" s="16">
        <v>31.4</v>
      </c>
      <c r="D2962" s="15">
        <v>30.25</v>
      </c>
      <c r="E2962" s="16">
        <v>31.4</v>
      </c>
      <c r="F2962" s="16">
        <v>29.35</v>
      </c>
      <c r="G2962" s="16">
        <v>184014</v>
      </c>
      <c r="H2962" s="16" t="s">
        <v>8035</v>
      </c>
      <c r="I2962" s="16"/>
      <c r="J2962" s="16"/>
    </row>
    <row r="2963" spans="1:10">
      <c r="A2963" s="16">
        <v>2966138</v>
      </c>
      <c r="B2963" s="16" t="s">
        <v>3751</v>
      </c>
      <c r="C2963" s="16" t="e">
        <v>#N/A</v>
      </c>
      <c r="D2963" s="15">
        <v>15.95</v>
      </c>
      <c r="E2963" s="16" t="e">
        <v>#N/A</v>
      </c>
      <c r="F2963" s="16" t="e">
        <v>#N/A</v>
      </c>
      <c r="G2963" s="16" t="e">
        <v>#N/A</v>
      </c>
      <c r="H2963" s="16" t="s">
        <v>8036</v>
      </c>
      <c r="I2963" s="16"/>
      <c r="J2963" s="16"/>
    </row>
    <row r="2964" spans="1:10">
      <c r="A2964" s="16">
        <v>2967409</v>
      </c>
      <c r="B2964" s="16" t="s">
        <v>3752</v>
      </c>
      <c r="C2964" s="16">
        <v>73</v>
      </c>
      <c r="D2964" s="15">
        <v>73.459999999999994</v>
      </c>
      <c r="E2964" s="16">
        <v>74.489999999999995</v>
      </c>
      <c r="F2964" s="16">
        <v>72.739999999999995</v>
      </c>
      <c r="G2964" s="16">
        <v>97321</v>
      </c>
      <c r="H2964" s="16" t="s">
        <v>8036</v>
      </c>
      <c r="I2964" s="16"/>
      <c r="J2964" s="16"/>
    </row>
    <row r="2965" spans="1:10">
      <c r="A2965" s="16">
        <v>2971357</v>
      </c>
      <c r="B2965" s="16" t="s">
        <v>5789</v>
      </c>
      <c r="C2965" s="16">
        <v>35.75</v>
      </c>
      <c r="D2965" s="15">
        <v>36.549999999999997</v>
      </c>
      <c r="E2965" s="16">
        <v>36.630000000000003</v>
      </c>
      <c r="F2965" s="16">
        <v>35.479999999999997</v>
      </c>
      <c r="G2965" s="16">
        <v>217586</v>
      </c>
      <c r="H2965" s="16" t="s">
        <v>8035</v>
      </c>
      <c r="I2965" s="16"/>
      <c r="J2965" s="16"/>
    </row>
    <row r="2966" spans="1:10">
      <c r="A2966" s="16">
        <v>2971397</v>
      </c>
      <c r="B2966" s="16" t="s">
        <v>5821</v>
      </c>
      <c r="C2966" s="16">
        <v>12.15</v>
      </c>
      <c r="D2966" s="15">
        <v>12.2</v>
      </c>
      <c r="E2966" s="16">
        <v>12.25</v>
      </c>
      <c r="F2966" s="16">
        <v>12.1</v>
      </c>
      <c r="G2966" s="16">
        <v>59596</v>
      </c>
      <c r="H2966" s="16" t="s">
        <v>8036</v>
      </c>
      <c r="I2966" s="16"/>
      <c r="J2966" s="16"/>
    </row>
    <row r="2967" spans="1:10">
      <c r="A2967" s="16">
        <v>2971423</v>
      </c>
      <c r="B2967" s="16" t="s">
        <v>5797</v>
      </c>
      <c r="C2967" s="16" t="e">
        <v>#N/A</v>
      </c>
      <c r="D2967" s="15">
        <v>19.63</v>
      </c>
      <c r="E2967" s="16" t="e">
        <v>#N/A</v>
      </c>
      <c r="F2967" s="16" t="e">
        <v>#N/A</v>
      </c>
      <c r="G2967" s="16" t="e">
        <v>#N/A</v>
      </c>
      <c r="H2967" s="16" t="s">
        <v>8036</v>
      </c>
      <c r="I2967" s="16"/>
      <c r="J2967" s="16"/>
    </row>
    <row r="2968" spans="1:10">
      <c r="A2968" s="16">
        <v>2971439</v>
      </c>
      <c r="B2968" s="16" t="s">
        <v>5865</v>
      </c>
      <c r="C2968" s="16">
        <v>13.55</v>
      </c>
      <c r="D2968" s="15">
        <v>13.35</v>
      </c>
      <c r="E2968" s="16">
        <v>13.55</v>
      </c>
      <c r="F2968" s="16">
        <v>13.3</v>
      </c>
      <c r="G2968" s="16">
        <v>149196</v>
      </c>
      <c r="H2968" s="16" t="s">
        <v>8036</v>
      </c>
      <c r="I2968" s="16"/>
      <c r="J2968" s="16"/>
    </row>
    <row r="2969" spans="1:10">
      <c r="A2969" s="16">
        <v>2971471</v>
      </c>
      <c r="B2969" s="16" t="s">
        <v>3756</v>
      </c>
      <c r="C2969" s="16">
        <v>23.4</v>
      </c>
      <c r="D2969" s="15">
        <v>23.3</v>
      </c>
      <c r="E2969" s="16">
        <v>23.5</v>
      </c>
      <c r="F2969" s="16">
        <v>23.15</v>
      </c>
      <c r="G2969" s="16">
        <v>87827</v>
      </c>
      <c r="H2969" s="16" t="s">
        <v>8386</v>
      </c>
      <c r="I2969" s="16"/>
      <c r="J2969" s="16"/>
    </row>
    <row r="2970" spans="1:10">
      <c r="A2970" s="16">
        <v>2971485</v>
      </c>
      <c r="B2970" s="16" t="s">
        <v>5775</v>
      </c>
      <c r="C2970" s="16">
        <v>6.21</v>
      </c>
      <c r="D2970" s="15">
        <v>6.27</v>
      </c>
      <c r="E2970" s="16">
        <v>6.3150000000000004</v>
      </c>
      <c r="F2970" s="16">
        <v>6.04</v>
      </c>
      <c r="G2970" s="16">
        <v>73093</v>
      </c>
      <c r="H2970" s="16" t="s">
        <v>8035</v>
      </c>
      <c r="I2970" s="16"/>
      <c r="J2970" s="16"/>
    </row>
    <row r="2971" spans="1:10">
      <c r="A2971" s="16">
        <v>2971512</v>
      </c>
      <c r="B2971" s="16" t="s">
        <v>5815</v>
      </c>
      <c r="C2971" s="16">
        <v>9.0399999999999991</v>
      </c>
      <c r="D2971" s="15">
        <v>9.01</v>
      </c>
      <c r="E2971" s="16">
        <v>9.1300000000000008</v>
      </c>
      <c r="F2971" s="16">
        <v>8.92</v>
      </c>
      <c r="G2971" s="16">
        <v>206503</v>
      </c>
      <c r="H2971" s="16" t="s">
        <v>8036</v>
      </c>
      <c r="I2971" s="16"/>
      <c r="J2971" s="16"/>
    </row>
    <row r="2972" spans="1:10">
      <c r="A2972" s="16">
        <v>2971534</v>
      </c>
      <c r="B2972" s="16" t="s">
        <v>5786</v>
      </c>
      <c r="C2972" s="16" t="e">
        <v>#N/A</v>
      </c>
      <c r="D2972" s="15">
        <v>62.15</v>
      </c>
      <c r="E2972" s="16" t="e">
        <v>#N/A</v>
      </c>
      <c r="F2972" s="16" t="e">
        <v>#N/A</v>
      </c>
      <c r="G2972" s="16" t="e">
        <v>#N/A</v>
      </c>
      <c r="H2972" s="16" t="s">
        <v>8036</v>
      </c>
      <c r="I2972" s="16"/>
      <c r="J2972" s="16"/>
    </row>
    <row r="2973" spans="1:10">
      <c r="A2973" s="16">
        <v>2979808</v>
      </c>
      <c r="B2973" s="16" t="s">
        <v>3758</v>
      </c>
      <c r="C2973" s="16">
        <v>21.18</v>
      </c>
      <c r="D2973" s="15">
        <v>21.48</v>
      </c>
      <c r="E2973" s="16">
        <v>21.77</v>
      </c>
      <c r="F2973" s="16">
        <v>21.1</v>
      </c>
      <c r="G2973" s="16">
        <v>801467</v>
      </c>
      <c r="H2973" s="16" t="s">
        <v>8036</v>
      </c>
      <c r="I2973" s="16"/>
      <c r="J2973" s="16"/>
    </row>
    <row r="2974" spans="1:10">
      <c r="A2974" s="16">
        <v>2981125</v>
      </c>
      <c r="B2974" s="16" t="s">
        <v>3759</v>
      </c>
      <c r="C2974" s="16" t="e">
        <v>#N/A</v>
      </c>
      <c r="D2974" s="15">
        <v>33.82</v>
      </c>
      <c r="E2974" s="16" t="e">
        <v>#N/A</v>
      </c>
      <c r="F2974" s="16" t="e">
        <v>#N/A</v>
      </c>
      <c r="G2974" s="16" t="e">
        <v>#N/A</v>
      </c>
      <c r="H2974" s="16" t="s">
        <v>8385</v>
      </c>
      <c r="I2974" s="16"/>
      <c r="J2974" s="16"/>
    </row>
    <row r="2975" spans="1:10">
      <c r="A2975" s="16">
        <v>2990819</v>
      </c>
      <c r="B2975" s="16" t="s">
        <v>5958</v>
      </c>
      <c r="C2975" s="16">
        <v>28.95</v>
      </c>
      <c r="D2975" s="15">
        <v>28.86</v>
      </c>
      <c r="E2975" s="16">
        <v>28.95</v>
      </c>
      <c r="F2975" s="16">
        <v>28.79</v>
      </c>
      <c r="G2975" s="16">
        <v>11390</v>
      </c>
      <c r="H2975" s="16" t="s">
        <v>8035</v>
      </c>
      <c r="I2975" s="16"/>
      <c r="J2975" s="16"/>
    </row>
    <row r="2976" spans="1:10">
      <c r="A2976" s="16">
        <v>2990881</v>
      </c>
      <c r="B2976" s="16" t="s">
        <v>5947</v>
      </c>
      <c r="C2976" s="16">
        <v>29.31</v>
      </c>
      <c r="D2976" s="15">
        <v>29.37</v>
      </c>
      <c r="E2976" s="16">
        <v>29.37</v>
      </c>
      <c r="F2976" s="16">
        <v>29.27</v>
      </c>
      <c r="G2976" s="16">
        <v>22070</v>
      </c>
      <c r="H2976" s="16" t="s">
        <v>8036</v>
      </c>
      <c r="I2976" s="16"/>
      <c r="J2976" s="16"/>
    </row>
    <row r="2977" spans="1:10">
      <c r="A2977" s="16">
        <v>2990896</v>
      </c>
      <c r="B2977" s="16" t="s">
        <v>5806</v>
      </c>
      <c r="C2977" s="16" t="e">
        <v>#N/A</v>
      </c>
      <c r="D2977" s="15">
        <v>27.27</v>
      </c>
      <c r="E2977" s="16" t="e">
        <v>#N/A</v>
      </c>
      <c r="F2977" s="16" t="e">
        <v>#N/A</v>
      </c>
      <c r="G2977" s="16" t="e">
        <v>#N/A</v>
      </c>
      <c r="H2977" s="16" t="s">
        <v>8036</v>
      </c>
      <c r="I2977" s="16"/>
      <c r="J2977" s="16"/>
    </row>
    <row r="2978" spans="1:10">
      <c r="A2978" s="16">
        <v>2994352</v>
      </c>
      <c r="B2978" s="16" t="s">
        <v>3761</v>
      </c>
      <c r="C2978" s="16" t="e">
        <v>#N/A</v>
      </c>
      <c r="D2978" s="15">
        <v>54.24</v>
      </c>
      <c r="E2978" s="16" t="e">
        <v>#N/A</v>
      </c>
      <c r="F2978" s="16" t="e">
        <v>#N/A</v>
      </c>
      <c r="G2978" s="16" t="e">
        <v>#N/A</v>
      </c>
      <c r="H2978" s="16" t="s">
        <v>8036</v>
      </c>
      <c r="I2978" s="16"/>
      <c r="J2978" s="16"/>
    </row>
    <row r="2979" spans="1:10">
      <c r="A2979" s="16">
        <v>2994353</v>
      </c>
      <c r="B2979" s="16" t="s">
        <v>3762</v>
      </c>
      <c r="C2979" s="16">
        <v>53.88</v>
      </c>
      <c r="D2979" s="15">
        <v>54.24</v>
      </c>
      <c r="E2979" s="16">
        <v>54.5</v>
      </c>
      <c r="F2979" s="16">
        <v>53.63</v>
      </c>
      <c r="G2979" s="16">
        <v>181041</v>
      </c>
      <c r="H2979" s="16" t="s">
        <v>8036</v>
      </c>
      <c r="I2979" s="16"/>
      <c r="J2979" s="16"/>
    </row>
    <row r="2980" spans="1:10">
      <c r="A2980" s="16">
        <v>3003538</v>
      </c>
      <c r="B2980" s="16" t="s">
        <v>3763</v>
      </c>
      <c r="C2980" s="16" t="e">
        <v>#N/A</v>
      </c>
      <c r="D2980" s="15">
        <v>53.56</v>
      </c>
      <c r="E2980" s="16" t="e">
        <v>#N/A</v>
      </c>
      <c r="F2980" s="16" t="e">
        <v>#N/A</v>
      </c>
      <c r="G2980" s="16" t="e">
        <v>#N/A</v>
      </c>
      <c r="H2980" s="16" t="s">
        <v>8036</v>
      </c>
      <c r="I2980" s="16"/>
      <c r="J2980" s="16"/>
    </row>
    <row r="2981" spans="1:10">
      <c r="A2981" s="16">
        <v>3007580</v>
      </c>
      <c r="B2981" s="16" t="s">
        <v>3765</v>
      </c>
      <c r="C2981" s="16">
        <v>29.7</v>
      </c>
      <c r="D2981" s="15">
        <v>29.64</v>
      </c>
      <c r="E2981" s="16">
        <v>29.8</v>
      </c>
      <c r="F2981" s="16">
        <v>29.44</v>
      </c>
      <c r="G2981" s="16">
        <v>118550</v>
      </c>
      <c r="H2981" s="16" t="s">
        <v>8036</v>
      </c>
      <c r="I2981" s="16"/>
      <c r="J2981" s="16"/>
    </row>
    <row r="2982" spans="1:10">
      <c r="A2982" s="16">
        <v>3009606</v>
      </c>
      <c r="B2982" s="16" t="s">
        <v>3766</v>
      </c>
      <c r="C2982" s="16" t="e">
        <v>#N/A</v>
      </c>
      <c r="D2982" s="15">
        <v>34.94</v>
      </c>
      <c r="E2982" s="16" t="e">
        <v>#N/A</v>
      </c>
      <c r="F2982" s="16" t="e">
        <v>#N/A</v>
      </c>
      <c r="G2982" s="16" t="e">
        <v>#N/A</v>
      </c>
      <c r="H2982" s="16" t="s">
        <v>8035</v>
      </c>
      <c r="I2982" s="16"/>
      <c r="J2982" s="16"/>
    </row>
    <row r="2983" spans="1:10">
      <c r="A2983" s="16">
        <v>3011603</v>
      </c>
      <c r="B2983" s="16" t="s">
        <v>3767</v>
      </c>
      <c r="C2983" s="16">
        <v>20.04</v>
      </c>
      <c r="D2983" s="15">
        <v>19.93</v>
      </c>
      <c r="E2983" s="16">
        <v>20.32</v>
      </c>
      <c r="F2983" s="16">
        <v>19.8</v>
      </c>
      <c r="G2983" s="16">
        <v>57714</v>
      </c>
      <c r="H2983" s="16" t="s">
        <v>8035</v>
      </c>
      <c r="I2983" s="16"/>
      <c r="J2983" s="16"/>
    </row>
    <row r="2984" spans="1:10">
      <c r="A2984" s="16">
        <v>3015578</v>
      </c>
      <c r="B2984" s="16" t="s">
        <v>3768</v>
      </c>
      <c r="C2984" s="16" t="e">
        <v>#N/A</v>
      </c>
      <c r="D2984" s="15">
        <v>17.54</v>
      </c>
      <c r="E2984" s="16" t="e">
        <v>#N/A</v>
      </c>
      <c r="F2984" s="16" t="e">
        <v>#N/A</v>
      </c>
      <c r="G2984" s="16" t="e">
        <v>#N/A</v>
      </c>
      <c r="H2984" s="16" t="s">
        <v>8397</v>
      </c>
      <c r="I2984" s="16"/>
      <c r="J2984" s="16"/>
    </row>
    <row r="2985" spans="1:10">
      <c r="A2985" s="16">
        <v>3015579</v>
      </c>
      <c r="B2985" s="16" t="s">
        <v>3769</v>
      </c>
      <c r="C2985" s="16">
        <v>17.14</v>
      </c>
      <c r="D2985" s="15">
        <v>17.54</v>
      </c>
      <c r="E2985" s="16">
        <v>17.649999999999999</v>
      </c>
      <c r="F2985" s="16">
        <v>17</v>
      </c>
      <c r="G2985" s="16">
        <v>8900458</v>
      </c>
      <c r="H2985" s="16" t="s">
        <v>8036</v>
      </c>
      <c r="I2985" s="16"/>
      <c r="J2985" s="16"/>
    </row>
    <row r="2986" spans="1:10">
      <c r="A2986" s="16">
        <v>3019475</v>
      </c>
      <c r="B2986" s="16" t="s">
        <v>3770</v>
      </c>
      <c r="C2986" s="16" t="e">
        <v>#N/A</v>
      </c>
      <c r="D2986" s="15">
        <v>31.77</v>
      </c>
      <c r="E2986" s="16" t="e">
        <v>#N/A</v>
      </c>
      <c r="F2986" s="16" t="e">
        <v>#N/A</v>
      </c>
      <c r="G2986" s="16" t="e">
        <v>#N/A</v>
      </c>
      <c r="H2986" s="16" t="s">
        <v>8035</v>
      </c>
      <c r="I2986" s="16"/>
      <c r="J2986" s="16"/>
    </row>
    <row r="2987" spans="1:10">
      <c r="A2987" s="16">
        <v>3019521</v>
      </c>
      <c r="B2987" s="16" t="s">
        <v>3771</v>
      </c>
      <c r="C2987" s="16">
        <v>42.14</v>
      </c>
      <c r="D2987" s="15">
        <v>42.32</v>
      </c>
      <c r="E2987" s="16">
        <v>42.75</v>
      </c>
      <c r="F2987" s="16">
        <v>41.98</v>
      </c>
      <c r="G2987" s="16">
        <v>456730</v>
      </c>
      <c r="H2987" s="16" t="s">
        <v>8385</v>
      </c>
      <c r="I2987" s="16"/>
      <c r="J2987" s="16"/>
    </row>
    <row r="2988" spans="1:10">
      <c r="A2988" s="16">
        <v>3027474</v>
      </c>
      <c r="B2988" s="16" t="s">
        <v>3774</v>
      </c>
      <c r="C2988" s="16" t="e">
        <v>#N/A</v>
      </c>
      <c r="D2988" s="15">
        <v>20.03</v>
      </c>
      <c r="E2988" s="16" t="e">
        <v>#N/A</v>
      </c>
      <c r="F2988" s="16" t="e">
        <v>#N/A</v>
      </c>
      <c r="G2988" s="16" t="e">
        <v>#N/A</v>
      </c>
      <c r="H2988" s="16" t="s">
        <v>8036</v>
      </c>
      <c r="I2988" s="16"/>
      <c r="J2988" s="16"/>
    </row>
    <row r="2989" spans="1:10">
      <c r="A2989" s="16">
        <v>3032134</v>
      </c>
      <c r="B2989" s="16" t="s">
        <v>8039</v>
      </c>
      <c r="C2989" s="16" t="e">
        <v>#N/A</v>
      </c>
      <c r="D2989" s="15">
        <v>0.32</v>
      </c>
      <c r="E2989" s="16" t="e">
        <v>#N/A</v>
      </c>
      <c r="F2989" s="16" t="e">
        <v>#N/A</v>
      </c>
      <c r="G2989" s="16" t="e">
        <v>#N/A</v>
      </c>
      <c r="H2989" s="16" t="s">
        <v>8035</v>
      </c>
      <c r="I2989" s="16"/>
      <c r="J2989" s="16"/>
    </row>
    <row r="2990" spans="1:10">
      <c r="A2990" s="16">
        <v>3040296</v>
      </c>
      <c r="B2990" s="16" t="s">
        <v>5987</v>
      </c>
      <c r="C2990" s="16">
        <v>10.61</v>
      </c>
      <c r="D2990" s="15">
        <v>10.75</v>
      </c>
      <c r="E2990" s="16">
        <v>10.9</v>
      </c>
      <c r="F2990" s="16">
        <v>10.52</v>
      </c>
      <c r="G2990" s="16">
        <v>43302</v>
      </c>
      <c r="H2990" s="16" t="s">
        <v>8036</v>
      </c>
      <c r="I2990" s="16"/>
      <c r="J2990" s="16"/>
    </row>
    <row r="2991" spans="1:10">
      <c r="A2991" s="16">
        <v>3054064</v>
      </c>
      <c r="B2991" s="16" t="s">
        <v>4401</v>
      </c>
      <c r="C2991" s="16">
        <v>13.9</v>
      </c>
      <c r="D2991" s="15">
        <v>13.88</v>
      </c>
      <c r="E2991" s="16">
        <v>13.9</v>
      </c>
      <c r="F2991" s="16">
        <v>13.74</v>
      </c>
      <c r="G2991" s="16">
        <v>100470</v>
      </c>
      <c r="H2991" s="16" t="s">
        <v>8035</v>
      </c>
      <c r="I2991" s="16"/>
      <c r="J2991" s="16"/>
    </row>
    <row r="2992" spans="1:10">
      <c r="A2992" s="16">
        <v>3054140</v>
      </c>
      <c r="B2992" s="16" t="s">
        <v>4328</v>
      </c>
      <c r="C2992" s="16">
        <v>0.99</v>
      </c>
      <c r="D2992" s="15">
        <v>0.98</v>
      </c>
      <c r="E2992" s="16">
        <v>0.99</v>
      </c>
      <c r="F2992" s="16">
        <v>0.98</v>
      </c>
      <c r="G2992" s="16">
        <v>20429</v>
      </c>
      <c r="H2992" s="16" t="s">
        <v>8035</v>
      </c>
      <c r="I2992" s="16"/>
      <c r="J2992" s="16"/>
    </row>
    <row r="2993" spans="1:10">
      <c r="A2993" s="16">
        <v>3054157</v>
      </c>
      <c r="B2993" s="16" t="s">
        <v>4396</v>
      </c>
      <c r="C2993" s="16" t="e">
        <v>#N/A</v>
      </c>
      <c r="D2993" s="15">
        <v>32.86</v>
      </c>
      <c r="E2993" s="16" t="e">
        <v>#N/A</v>
      </c>
      <c r="F2993" s="16" t="e">
        <v>#N/A</v>
      </c>
      <c r="G2993" s="16" t="e">
        <v>#N/A</v>
      </c>
      <c r="H2993" s="16" t="s">
        <v>8035</v>
      </c>
      <c r="I2993" s="16"/>
      <c r="J2993" s="16"/>
    </row>
    <row r="2994" spans="1:10">
      <c r="A2994" s="16">
        <v>3054188</v>
      </c>
      <c r="B2994" s="16" t="s">
        <v>4345</v>
      </c>
      <c r="C2994" s="16" t="e">
        <v>#N/A</v>
      </c>
      <c r="D2994" s="15">
        <v>10.66</v>
      </c>
      <c r="E2994" s="16" t="e">
        <v>#N/A</v>
      </c>
      <c r="F2994" s="16" t="e">
        <v>#N/A</v>
      </c>
      <c r="G2994" s="16" t="e">
        <v>#N/A</v>
      </c>
      <c r="H2994" s="16" t="s">
        <v>8035</v>
      </c>
      <c r="I2994" s="16"/>
      <c r="J2994" s="16"/>
    </row>
    <row r="2995" spans="1:10">
      <c r="A2995" s="16">
        <v>3054213</v>
      </c>
      <c r="B2995" s="16" t="s">
        <v>4379</v>
      </c>
      <c r="C2995" s="16" t="e">
        <v>#N/A</v>
      </c>
      <c r="D2995" s="15">
        <v>7.89</v>
      </c>
      <c r="E2995" s="16" t="e">
        <v>#N/A</v>
      </c>
      <c r="F2995" s="16" t="e">
        <v>#N/A</v>
      </c>
      <c r="G2995" s="16" t="e">
        <v>#N/A</v>
      </c>
      <c r="H2995" s="16" t="s">
        <v>8035</v>
      </c>
      <c r="I2995" s="16"/>
      <c r="J2995" s="16"/>
    </row>
    <row r="2996" spans="1:10">
      <c r="A2996" s="16">
        <v>3054244</v>
      </c>
      <c r="B2996" s="16" t="s">
        <v>4402</v>
      </c>
      <c r="C2996" s="16" t="e">
        <v>#N/A</v>
      </c>
      <c r="D2996" s="15">
        <v>15.69</v>
      </c>
      <c r="E2996" s="16" t="e">
        <v>#N/A</v>
      </c>
      <c r="F2996" s="16" t="e">
        <v>#N/A</v>
      </c>
      <c r="G2996" s="16" t="e">
        <v>#N/A</v>
      </c>
      <c r="H2996" s="16" t="s">
        <v>8035</v>
      </c>
      <c r="I2996" s="16"/>
      <c r="J2996" s="16"/>
    </row>
    <row r="2997" spans="1:10">
      <c r="A2997" s="16">
        <v>3054274</v>
      </c>
      <c r="B2997" s="16" t="s">
        <v>3781</v>
      </c>
      <c r="C2997" s="16" t="e">
        <v>#N/A</v>
      </c>
      <c r="D2997" s="15">
        <v>77.7</v>
      </c>
      <c r="E2997" s="16" t="e">
        <v>#N/A</v>
      </c>
      <c r="F2997" s="16" t="e">
        <v>#N/A</v>
      </c>
      <c r="G2997" s="16" t="e">
        <v>#N/A</v>
      </c>
      <c r="H2997" s="16" t="s">
        <v>8036</v>
      </c>
      <c r="I2997" s="16"/>
      <c r="J2997" s="16"/>
    </row>
    <row r="2998" spans="1:10">
      <c r="A2998" s="16">
        <v>3060741</v>
      </c>
      <c r="B2998" s="16" t="s">
        <v>5989</v>
      </c>
      <c r="C2998" s="16" t="e">
        <v>#N/A</v>
      </c>
      <c r="D2998" s="15">
        <v>1.02</v>
      </c>
      <c r="E2998" s="16" t="e">
        <v>#N/A</v>
      </c>
      <c r="F2998" s="16" t="e">
        <v>#N/A</v>
      </c>
      <c r="G2998" s="16" t="e">
        <v>#N/A</v>
      </c>
      <c r="H2998" s="16" t="s">
        <v>8035</v>
      </c>
      <c r="I2998" s="16"/>
      <c r="J2998" s="16"/>
    </row>
    <row r="2999" spans="1:10">
      <c r="A2999" s="16">
        <v>3064912</v>
      </c>
      <c r="B2999" s="16" t="s">
        <v>3784</v>
      </c>
      <c r="C2999" s="16">
        <v>42.76</v>
      </c>
      <c r="D2999" s="15">
        <v>42.08</v>
      </c>
      <c r="E2999" s="16">
        <v>42.96</v>
      </c>
      <c r="F2999" s="16">
        <v>42.01</v>
      </c>
      <c r="G2999" s="16">
        <v>2181073</v>
      </c>
      <c r="H2999" s="16" t="s">
        <v>8035</v>
      </c>
      <c r="I2999" s="16"/>
      <c r="J2999" s="16"/>
    </row>
    <row r="3000" spans="1:10">
      <c r="A3000" s="16">
        <v>3082107</v>
      </c>
      <c r="B3000" s="16" t="s">
        <v>5926</v>
      </c>
      <c r="C3000" s="16">
        <v>7.45</v>
      </c>
      <c r="D3000" s="15">
        <v>7.45</v>
      </c>
      <c r="E3000" s="16">
        <v>7.5250000000000004</v>
      </c>
      <c r="F3000" s="16">
        <v>7.35</v>
      </c>
      <c r="G3000" s="16">
        <v>87223</v>
      </c>
      <c r="H3000" s="16" t="s">
        <v>8036</v>
      </c>
      <c r="I3000" s="16"/>
      <c r="J3000" s="16"/>
    </row>
    <row r="3001" spans="1:10">
      <c r="A3001" s="16">
        <v>3090761</v>
      </c>
      <c r="B3001" s="16" t="s">
        <v>3787</v>
      </c>
      <c r="C3001" s="16" t="e">
        <v>#N/A</v>
      </c>
      <c r="D3001" s="15">
        <v>22.85</v>
      </c>
      <c r="E3001" s="16" t="e">
        <v>#N/A</v>
      </c>
      <c r="F3001" s="16" t="e">
        <v>#N/A</v>
      </c>
      <c r="G3001" s="16" t="e">
        <v>#N/A</v>
      </c>
      <c r="H3001" s="16" t="s">
        <v>8036</v>
      </c>
      <c r="I3001" s="16"/>
      <c r="J3001" s="16"/>
    </row>
    <row r="3002" spans="1:10">
      <c r="A3002" s="16">
        <v>3090777</v>
      </c>
      <c r="B3002" s="16" t="s">
        <v>5981</v>
      </c>
      <c r="C3002" s="16">
        <v>10.25</v>
      </c>
      <c r="D3002" s="15">
        <v>10.17</v>
      </c>
      <c r="E3002" s="16">
        <v>10.36</v>
      </c>
      <c r="F3002" s="16">
        <v>9.9700000000000006</v>
      </c>
      <c r="G3002" s="16">
        <v>76731</v>
      </c>
      <c r="H3002" s="16" t="s">
        <v>8385</v>
      </c>
      <c r="I3002" s="16"/>
      <c r="J3002" s="16"/>
    </row>
    <row r="3003" spans="1:10">
      <c r="A3003" s="16">
        <v>3090810</v>
      </c>
      <c r="B3003" s="16" t="s">
        <v>5976</v>
      </c>
      <c r="C3003" s="16" t="e">
        <v>#N/A</v>
      </c>
      <c r="D3003" s="15">
        <v>4.18</v>
      </c>
      <c r="E3003" s="16" t="e">
        <v>#N/A</v>
      </c>
      <c r="F3003" s="16" t="e">
        <v>#N/A</v>
      </c>
      <c r="G3003" s="16" t="e">
        <v>#N/A</v>
      </c>
      <c r="H3003" s="16" t="s">
        <v>8036</v>
      </c>
      <c r="I3003" s="16"/>
      <c r="J3003" s="16"/>
    </row>
    <row r="3004" spans="1:10">
      <c r="A3004" s="16">
        <v>3090838</v>
      </c>
      <c r="B3004" s="16" t="s">
        <v>3788</v>
      </c>
      <c r="C3004" s="16" t="e">
        <v>#N/A</v>
      </c>
      <c r="D3004" s="15">
        <v>21.98</v>
      </c>
      <c r="E3004" s="16" t="e">
        <v>#N/A</v>
      </c>
      <c r="F3004" s="16" t="e">
        <v>#N/A</v>
      </c>
      <c r="G3004" s="16" t="e">
        <v>#N/A</v>
      </c>
      <c r="H3004" s="16" t="s">
        <v>8035</v>
      </c>
      <c r="I3004" s="16"/>
      <c r="J3004" s="16"/>
    </row>
    <row r="3005" spans="1:10">
      <c r="A3005" s="16">
        <v>3090852</v>
      </c>
      <c r="B3005" s="16" t="s">
        <v>5985</v>
      </c>
      <c r="C3005" s="16" t="e">
        <v>#N/A</v>
      </c>
      <c r="D3005" s="15">
        <v>9.16</v>
      </c>
      <c r="E3005" s="16" t="e">
        <v>#N/A</v>
      </c>
      <c r="F3005" s="16" t="e">
        <v>#N/A</v>
      </c>
      <c r="G3005" s="16" t="e">
        <v>#N/A</v>
      </c>
      <c r="H3005" s="16" t="s">
        <v>8036</v>
      </c>
      <c r="I3005" s="16"/>
      <c r="J3005" s="16"/>
    </row>
    <row r="3006" spans="1:10">
      <c r="A3006" s="16">
        <v>3090871</v>
      </c>
      <c r="B3006" s="16" t="s">
        <v>5960</v>
      </c>
      <c r="C3006" s="16">
        <v>13.95</v>
      </c>
      <c r="D3006" s="15">
        <v>14.1</v>
      </c>
      <c r="E3006" s="16">
        <v>14.15</v>
      </c>
      <c r="F3006" s="16">
        <v>13.95</v>
      </c>
      <c r="G3006" s="16">
        <v>54275</v>
      </c>
      <c r="H3006" s="16" t="s">
        <v>8035</v>
      </c>
      <c r="I3006" s="16"/>
      <c r="J3006" s="16"/>
    </row>
    <row r="3007" spans="1:10">
      <c r="A3007" s="16">
        <v>3090889</v>
      </c>
      <c r="B3007" s="16" t="s">
        <v>5978</v>
      </c>
      <c r="C3007" s="16" t="e">
        <v>#N/A</v>
      </c>
      <c r="D3007" s="15">
        <v>81.400000000000006</v>
      </c>
      <c r="E3007" s="16" t="e">
        <v>#N/A</v>
      </c>
      <c r="F3007" s="16" t="e">
        <v>#N/A</v>
      </c>
      <c r="G3007" s="16" t="e">
        <v>#N/A</v>
      </c>
      <c r="H3007" s="16" t="s">
        <v>8035</v>
      </c>
      <c r="I3007" s="16"/>
      <c r="J3007" s="16"/>
    </row>
    <row r="3008" spans="1:10">
      <c r="A3008" s="16">
        <v>3090919</v>
      </c>
      <c r="B3008" s="16" t="s">
        <v>5996</v>
      </c>
      <c r="C3008" s="16" t="e">
        <v>#N/A</v>
      </c>
      <c r="D3008" s="15">
        <v>0.95</v>
      </c>
      <c r="E3008" s="16" t="e">
        <v>#N/A</v>
      </c>
      <c r="F3008" s="16" t="e">
        <v>#N/A</v>
      </c>
      <c r="G3008" s="16" t="e">
        <v>#N/A</v>
      </c>
      <c r="H3008" s="16" t="s">
        <v>8036</v>
      </c>
      <c r="I3008" s="16"/>
      <c r="J3008" s="16"/>
    </row>
    <row r="3009" spans="1:10">
      <c r="A3009" s="16">
        <v>3090940</v>
      </c>
      <c r="B3009" s="16" t="s">
        <v>3789</v>
      </c>
      <c r="C3009" s="16" t="e">
        <v>#N/A</v>
      </c>
      <c r="D3009" s="15">
        <v>12.48</v>
      </c>
      <c r="E3009" s="16" t="e">
        <v>#N/A</v>
      </c>
      <c r="F3009" s="16" t="e">
        <v>#N/A</v>
      </c>
      <c r="G3009" s="16" t="e">
        <v>#N/A</v>
      </c>
      <c r="H3009" s="16" t="s">
        <v>8035</v>
      </c>
      <c r="I3009" s="16"/>
      <c r="J3009" s="16"/>
    </row>
    <row r="3010" spans="1:10">
      <c r="A3010" s="16">
        <v>3090954</v>
      </c>
      <c r="B3010" s="16" t="s">
        <v>5970</v>
      </c>
      <c r="C3010" s="16">
        <v>44.3</v>
      </c>
      <c r="D3010" s="15">
        <v>43.85</v>
      </c>
      <c r="E3010" s="16">
        <v>44.55</v>
      </c>
      <c r="F3010" s="16">
        <v>43.725000000000001</v>
      </c>
      <c r="G3010" s="16">
        <v>140698</v>
      </c>
      <c r="H3010" s="16" t="s">
        <v>8035</v>
      </c>
      <c r="I3010" s="16"/>
      <c r="J3010" s="16"/>
    </row>
    <row r="3011" spans="1:10">
      <c r="A3011" s="16">
        <v>3090967</v>
      </c>
      <c r="B3011" s="16" t="s">
        <v>5979</v>
      </c>
      <c r="C3011" s="16">
        <v>20.329999999999998</v>
      </c>
      <c r="D3011" s="15">
        <v>20.47</v>
      </c>
      <c r="E3011" s="16">
        <v>20.67</v>
      </c>
      <c r="F3011" s="16">
        <v>20.28</v>
      </c>
      <c r="G3011" s="16">
        <v>125792</v>
      </c>
      <c r="H3011" s="16" t="s">
        <v>8036</v>
      </c>
      <c r="I3011" s="16"/>
      <c r="J3011" s="16"/>
    </row>
    <row r="3012" spans="1:10">
      <c r="A3012" s="16">
        <v>3090984</v>
      </c>
      <c r="B3012" s="16" t="s">
        <v>3790</v>
      </c>
      <c r="C3012" s="16" t="e">
        <v>#N/A</v>
      </c>
      <c r="D3012" s="15">
        <v>98.15</v>
      </c>
      <c r="E3012" s="16" t="e">
        <v>#N/A</v>
      </c>
      <c r="F3012" s="16" t="e">
        <v>#N/A</v>
      </c>
      <c r="G3012" s="16" t="e">
        <v>#N/A</v>
      </c>
      <c r="H3012" s="16" t="s">
        <v>8036</v>
      </c>
      <c r="I3012" s="16"/>
      <c r="J3012" s="16"/>
    </row>
    <row r="3013" spans="1:10">
      <c r="A3013" s="16">
        <v>3091003</v>
      </c>
      <c r="B3013" s="16" t="s">
        <v>5866</v>
      </c>
      <c r="C3013" s="16">
        <v>5.03</v>
      </c>
      <c r="D3013" s="15">
        <v>5.08</v>
      </c>
      <c r="E3013" s="16">
        <v>5.21</v>
      </c>
      <c r="F3013" s="16">
        <v>5.0049999999999999</v>
      </c>
      <c r="G3013" s="16">
        <v>147816</v>
      </c>
      <c r="H3013" s="16" t="s">
        <v>8035</v>
      </c>
      <c r="I3013" s="16"/>
      <c r="J3013" s="16"/>
    </row>
    <row r="3014" spans="1:10">
      <c r="A3014" s="16">
        <v>3091040</v>
      </c>
      <c r="B3014" s="16" t="s">
        <v>5969</v>
      </c>
      <c r="C3014" s="16">
        <v>7.6</v>
      </c>
      <c r="D3014" s="15">
        <v>7.6</v>
      </c>
      <c r="E3014" s="16">
        <v>7.75</v>
      </c>
      <c r="F3014" s="16">
        <v>7.45</v>
      </c>
      <c r="G3014" s="16">
        <v>198200</v>
      </c>
      <c r="H3014" s="16" t="s">
        <v>8035</v>
      </c>
      <c r="I3014" s="16"/>
      <c r="J3014" s="16"/>
    </row>
    <row r="3015" spans="1:10">
      <c r="A3015" s="16">
        <v>3091067</v>
      </c>
      <c r="B3015" s="16" t="s">
        <v>5948</v>
      </c>
      <c r="C3015" s="16">
        <v>32</v>
      </c>
      <c r="D3015" s="15">
        <v>32.5</v>
      </c>
      <c r="E3015" s="16">
        <v>32.575000000000003</v>
      </c>
      <c r="F3015" s="16">
        <v>31.6</v>
      </c>
      <c r="G3015" s="16">
        <v>207706</v>
      </c>
      <c r="H3015" s="16" t="s">
        <v>8036</v>
      </c>
      <c r="I3015" s="16"/>
      <c r="J3015" s="16"/>
    </row>
    <row r="3016" spans="1:10">
      <c r="A3016" s="16">
        <v>3091081</v>
      </c>
      <c r="B3016" s="16" t="s">
        <v>3792</v>
      </c>
      <c r="C3016" s="16" t="e">
        <v>#N/A</v>
      </c>
      <c r="D3016" s="15">
        <v>22.93</v>
      </c>
      <c r="E3016" s="16" t="e">
        <v>#N/A</v>
      </c>
      <c r="F3016" s="16" t="e">
        <v>#N/A</v>
      </c>
      <c r="G3016" s="16" t="e">
        <v>#N/A</v>
      </c>
      <c r="H3016" s="16" t="s">
        <v>8036</v>
      </c>
      <c r="I3016" s="16"/>
      <c r="J3016" s="16"/>
    </row>
    <row r="3017" spans="1:10">
      <c r="A3017" s="16">
        <v>3091115</v>
      </c>
      <c r="B3017" s="16" t="s">
        <v>5977</v>
      </c>
      <c r="C3017" s="16">
        <v>37.299999999999997</v>
      </c>
      <c r="D3017" s="15">
        <v>36.79</v>
      </c>
      <c r="E3017" s="16">
        <v>37.47</v>
      </c>
      <c r="F3017" s="16">
        <v>36.619999999999997</v>
      </c>
      <c r="G3017" s="16">
        <v>200288</v>
      </c>
      <c r="H3017" s="16" t="s">
        <v>8036</v>
      </c>
      <c r="I3017" s="16"/>
      <c r="J3017" s="16"/>
    </row>
    <row r="3018" spans="1:10">
      <c r="A3018" s="16">
        <v>3091147</v>
      </c>
      <c r="B3018" s="16" t="s">
        <v>5933</v>
      </c>
      <c r="C3018" s="16">
        <v>33.28</v>
      </c>
      <c r="D3018" s="15">
        <v>33.49</v>
      </c>
      <c r="E3018" s="16">
        <v>33.594999999999999</v>
      </c>
      <c r="F3018" s="16">
        <v>32.79</v>
      </c>
      <c r="G3018" s="16">
        <v>86456</v>
      </c>
      <c r="H3018" s="16" t="s">
        <v>8035</v>
      </c>
      <c r="I3018" s="16"/>
      <c r="J3018" s="16"/>
    </row>
    <row r="3019" spans="1:10">
      <c r="A3019" s="16">
        <v>3091176</v>
      </c>
      <c r="B3019" s="16" t="s">
        <v>5946</v>
      </c>
      <c r="C3019" s="16">
        <v>35.950000000000003</v>
      </c>
      <c r="D3019" s="15">
        <v>35.799999999999997</v>
      </c>
      <c r="E3019" s="16">
        <v>36.35</v>
      </c>
      <c r="F3019" s="16">
        <v>35.25</v>
      </c>
      <c r="G3019" s="16">
        <v>47037</v>
      </c>
      <c r="H3019" s="16" t="s">
        <v>8035</v>
      </c>
      <c r="I3019" s="16"/>
      <c r="J3019" s="16"/>
    </row>
    <row r="3020" spans="1:10">
      <c r="A3020" s="16">
        <v>3091189</v>
      </c>
      <c r="B3020" s="16" t="s">
        <v>5965</v>
      </c>
      <c r="C3020" s="16" t="e">
        <v>#N/A</v>
      </c>
      <c r="D3020" s="15">
        <v>7.94</v>
      </c>
      <c r="E3020" s="16" t="e">
        <v>#N/A</v>
      </c>
      <c r="F3020" s="16" t="e">
        <v>#N/A</v>
      </c>
      <c r="G3020" s="16" t="e">
        <v>#N/A</v>
      </c>
      <c r="H3020" s="16" t="s">
        <v>8036</v>
      </c>
      <c r="I3020" s="16"/>
      <c r="J3020" s="16"/>
    </row>
    <row r="3021" spans="1:10">
      <c r="A3021" s="16">
        <v>3091207</v>
      </c>
      <c r="B3021" s="16" t="s">
        <v>5959</v>
      </c>
      <c r="C3021" s="16" t="e">
        <v>#N/A</v>
      </c>
      <c r="D3021" s="15">
        <v>20.96</v>
      </c>
      <c r="E3021" s="16" t="e">
        <v>#N/A</v>
      </c>
      <c r="F3021" s="16" t="e">
        <v>#N/A</v>
      </c>
      <c r="G3021" s="16" t="e">
        <v>#N/A</v>
      </c>
      <c r="H3021" s="16" t="s">
        <v>8036</v>
      </c>
      <c r="I3021" s="16"/>
      <c r="J3021" s="16"/>
    </row>
    <row r="3022" spans="1:10">
      <c r="A3022" s="16">
        <v>3091229</v>
      </c>
      <c r="B3022" s="16" t="s">
        <v>5956</v>
      </c>
      <c r="C3022" s="16">
        <v>59.5</v>
      </c>
      <c r="D3022" s="15">
        <v>59.7</v>
      </c>
      <c r="E3022" s="16">
        <v>59.9</v>
      </c>
      <c r="F3022" s="16">
        <v>59.35</v>
      </c>
      <c r="G3022" s="16">
        <v>15981</v>
      </c>
      <c r="H3022" s="16" t="s">
        <v>8036</v>
      </c>
      <c r="I3022" s="16"/>
      <c r="J3022" s="16"/>
    </row>
    <row r="3023" spans="1:10">
      <c r="A3023" s="16">
        <v>3091254</v>
      </c>
      <c r="B3023" s="16" t="s">
        <v>5974</v>
      </c>
      <c r="C3023" s="16" t="e">
        <v>#N/A</v>
      </c>
      <c r="D3023" s="15">
        <v>8.52</v>
      </c>
      <c r="E3023" s="16" t="e">
        <v>#N/A</v>
      </c>
      <c r="F3023" s="16" t="e">
        <v>#N/A</v>
      </c>
      <c r="G3023" s="16" t="e">
        <v>#N/A</v>
      </c>
      <c r="H3023" s="16" t="s">
        <v>8386</v>
      </c>
      <c r="I3023" s="16"/>
      <c r="J3023" s="16"/>
    </row>
    <row r="3024" spans="1:10">
      <c r="A3024" s="16">
        <v>3091270</v>
      </c>
      <c r="B3024" s="16" t="s">
        <v>5932</v>
      </c>
      <c r="C3024" s="16">
        <v>34.99</v>
      </c>
      <c r="D3024" s="15">
        <v>33.4</v>
      </c>
      <c r="E3024" s="16">
        <v>34.99</v>
      </c>
      <c r="F3024" s="16">
        <v>33.26</v>
      </c>
      <c r="G3024" s="16">
        <v>145135</v>
      </c>
      <c r="H3024" s="16" t="s">
        <v>8385</v>
      </c>
      <c r="I3024" s="16"/>
      <c r="J3024" s="16"/>
    </row>
    <row r="3025" spans="1:10">
      <c r="A3025" s="16">
        <v>3091292</v>
      </c>
      <c r="B3025" s="16" t="s">
        <v>5813</v>
      </c>
      <c r="C3025" s="16">
        <v>2.97</v>
      </c>
      <c r="D3025" s="15">
        <v>2.98</v>
      </c>
      <c r="E3025" s="16">
        <v>3</v>
      </c>
      <c r="F3025" s="16">
        <v>2.93</v>
      </c>
      <c r="G3025" s="16">
        <v>101434</v>
      </c>
      <c r="H3025" s="16" t="s">
        <v>8035</v>
      </c>
      <c r="I3025" s="16"/>
      <c r="J3025" s="16"/>
    </row>
    <row r="3026" spans="1:10">
      <c r="A3026" s="16">
        <v>3091306</v>
      </c>
      <c r="B3026" s="16" t="s">
        <v>5994</v>
      </c>
      <c r="C3026" s="16">
        <v>15.49</v>
      </c>
      <c r="D3026" s="15">
        <v>15.42</v>
      </c>
      <c r="E3026" s="16">
        <v>15.49</v>
      </c>
      <c r="F3026" s="16">
        <v>15.315</v>
      </c>
      <c r="G3026" s="16">
        <v>29971</v>
      </c>
      <c r="H3026" s="16" t="s">
        <v>8385</v>
      </c>
      <c r="I3026" s="16"/>
      <c r="J3026" s="16"/>
    </row>
    <row r="3027" spans="1:10">
      <c r="A3027" s="16">
        <v>3091321</v>
      </c>
      <c r="B3027" s="16" t="s">
        <v>3793</v>
      </c>
      <c r="C3027" s="16">
        <v>11.5</v>
      </c>
      <c r="D3027" s="15">
        <v>11.6</v>
      </c>
      <c r="E3027" s="16">
        <v>11.625</v>
      </c>
      <c r="F3027" s="16">
        <v>11.425000000000001</v>
      </c>
      <c r="G3027" s="16">
        <v>150042</v>
      </c>
      <c r="H3027" s="16" t="s">
        <v>8035</v>
      </c>
      <c r="I3027" s="16"/>
      <c r="J3027" s="16"/>
    </row>
    <row r="3028" spans="1:10">
      <c r="A3028" s="16">
        <v>3091338</v>
      </c>
      <c r="B3028" s="16" t="s">
        <v>5945</v>
      </c>
      <c r="C3028" s="16">
        <v>50.13</v>
      </c>
      <c r="D3028" s="15">
        <v>50.13</v>
      </c>
      <c r="E3028" s="16">
        <v>52.08</v>
      </c>
      <c r="F3028" s="16">
        <v>49.34</v>
      </c>
      <c r="G3028" s="16">
        <v>768786</v>
      </c>
      <c r="H3028" s="16" t="s">
        <v>8035</v>
      </c>
      <c r="I3028" s="16"/>
      <c r="J3028" s="16"/>
    </row>
    <row r="3029" spans="1:10">
      <c r="A3029" s="16">
        <v>3091353</v>
      </c>
      <c r="B3029" s="16" t="s">
        <v>5966</v>
      </c>
      <c r="C3029" s="16">
        <v>21.65</v>
      </c>
      <c r="D3029" s="15">
        <v>22.17</v>
      </c>
      <c r="E3029" s="16">
        <v>22.26</v>
      </c>
      <c r="F3029" s="16">
        <v>21.6</v>
      </c>
      <c r="G3029" s="16">
        <v>49016</v>
      </c>
      <c r="H3029" s="16" t="s">
        <v>8035</v>
      </c>
      <c r="I3029" s="16"/>
      <c r="J3029" s="16"/>
    </row>
    <row r="3030" spans="1:10">
      <c r="A3030" s="16">
        <v>3091364</v>
      </c>
      <c r="B3030" s="16" t="s">
        <v>3794</v>
      </c>
      <c r="C3030" s="16">
        <v>25.98</v>
      </c>
      <c r="D3030" s="15">
        <v>26.25</v>
      </c>
      <c r="E3030" s="16">
        <v>26.63</v>
      </c>
      <c r="F3030" s="16">
        <v>25.91</v>
      </c>
      <c r="G3030" s="16">
        <v>28264</v>
      </c>
      <c r="H3030" s="16" t="s">
        <v>8036</v>
      </c>
      <c r="I3030" s="16"/>
      <c r="J3030" s="16"/>
    </row>
    <row r="3031" spans="1:10">
      <c r="A3031" s="16">
        <v>3093482</v>
      </c>
      <c r="B3031" s="16" t="s">
        <v>5993</v>
      </c>
      <c r="C3031" s="16" t="e">
        <v>#N/A</v>
      </c>
      <c r="D3031" s="15">
        <v>11.3</v>
      </c>
      <c r="E3031" s="16" t="e">
        <v>#N/A</v>
      </c>
      <c r="F3031" s="16" t="e">
        <v>#N/A</v>
      </c>
      <c r="G3031" s="16" t="e">
        <v>#N/A</v>
      </c>
      <c r="H3031" s="16" t="s">
        <v>8386</v>
      </c>
      <c r="I3031" s="16"/>
      <c r="J3031" s="16"/>
    </row>
    <row r="3032" spans="1:10">
      <c r="A3032" s="16">
        <v>3097630</v>
      </c>
      <c r="B3032" s="16" t="s">
        <v>3795</v>
      </c>
      <c r="C3032" s="16" t="e">
        <v>#N/A</v>
      </c>
      <c r="D3032" s="15">
        <v>36.51</v>
      </c>
      <c r="E3032" s="16" t="e">
        <v>#N/A</v>
      </c>
      <c r="F3032" s="16" t="e">
        <v>#N/A</v>
      </c>
      <c r="G3032" s="16" t="e">
        <v>#N/A</v>
      </c>
      <c r="H3032" s="16" t="s">
        <v>8036</v>
      </c>
      <c r="I3032" s="16"/>
      <c r="J3032" s="16"/>
    </row>
    <row r="3033" spans="1:10">
      <c r="A3033" s="16">
        <v>3109723</v>
      </c>
      <c r="B3033" s="16" t="s">
        <v>3798</v>
      </c>
      <c r="C3033" s="16" t="e">
        <v>#N/A</v>
      </c>
      <c r="D3033" s="15">
        <v>59.32</v>
      </c>
      <c r="E3033" s="16" t="e">
        <v>#N/A</v>
      </c>
      <c r="F3033" s="16" t="e">
        <v>#N/A</v>
      </c>
      <c r="G3033" s="16" t="e">
        <v>#N/A</v>
      </c>
      <c r="H3033" s="16" t="s">
        <v>8036</v>
      </c>
      <c r="I3033" s="16"/>
      <c r="J3033" s="16"/>
    </row>
    <row r="3034" spans="1:10">
      <c r="A3034" s="16">
        <v>3109737</v>
      </c>
      <c r="B3034" s="16" t="s">
        <v>5636</v>
      </c>
      <c r="C3034" s="16" t="e">
        <v>#N/A</v>
      </c>
      <c r="D3034" s="15">
        <v>25.16</v>
      </c>
      <c r="E3034" s="16" t="e">
        <v>#N/A</v>
      </c>
      <c r="F3034" s="16" t="e">
        <v>#N/A</v>
      </c>
      <c r="G3034" s="16" t="e">
        <v>#N/A</v>
      </c>
      <c r="H3034" s="16" t="s">
        <v>8036</v>
      </c>
      <c r="I3034" s="16"/>
      <c r="J3034" s="16"/>
    </row>
    <row r="3035" spans="1:10">
      <c r="A3035" s="16">
        <v>3109750</v>
      </c>
      <c r="B3035" s="16" t="s">
        <v>5733</v>
      </c>
      <c r="C3035" s="16" t="e">
        <v>#N/A</v>
      </c>
      <c r="D3035" s="15">
        <v>27.69</v>
      </c>
      <c r="E3035" s="16" t="e">
        <v>#N/A</v>
      </c>
      <c r="F3035" s="16" t="e">
        <v>#N/A</v>
      </c>
      <c r="G3035" s="16" t="e">
        <v>#N/A</v>
      </c>
      <c r="H3035" s="16" t="s">
        <v>8036</v>
      </c>
      <c r="I3035" s="16"/>
      <c r="J3035" s="16"/>
    </row>
    <row r="3036" spans="1:10">
      <c r="A3036" s="16">
        <v>3132161</v>
      </c>
      <c r="B3036" s="16" t="s">
        <v>6001</v>
      </c>
      <c r="C3036" s="16">
        <v>28.68</v>
      </c>
      <c r="D3036" s="15">
        <v>28.62</v>
      </c>
      <c r="E3036" s="16">
        <v>28.68</v>
      </c>
      <c r="F3036" s="16">
        <v>28.58</v>
      </c>
      <c r="G3036" s="16">
        <v>6485</v>
      </c>
      <c r="H3036" s="16" t="s">
        <v>8035</v>
      </c>
      <c r="I3036" s="16"/>
      <c r="J3036" s="16"/>
    </row>
    <row r="3037" spans="1:10">
      <c r="A3037" s="16">
        <v>3132172</v>
      </c>
      <c r="B3037" s="16" t="s">
        <v>6006</v>
      </c>
      <c r="C3037" s="16">
        <v>29.8</v>
      </c>
      <c r="D3037" s="15">
        <v>30.02</v>
      </c>
      <c r="E3037" s="16">
        <v>30.07</v>
      </c>
      <c r="F3037" s="16">
        <v>29.8</v>
      </c>
      <c r="G3037" s="16">
        <v>32765</v>
      </c>
      <c r="H3037" s="16" t="s">
        <v>8036</v>
      </c>
      <c r="I3037" s="16"/>
      <c r="J3037" s="16"/>
    </row>
    <row r="3038" spans="1:10">
      <c r="A3038" s="16">
        <v>3132186</v>
      </c>
      <c r="B3038" s="16" t="s">
        <v>5962</v>
      </c>
      <c r="C3038" s="16">
        <v>29.37</v>
      </c>
      <c r="D3038" s="15">
        <v>29.27</v>
      </c>
      <c r="E3038" s="16">
        <v>29.37</v>
      </c>
      <c r="F3038" s="16">
        <v>29.26</v>
      </c>
      <c r="G3038" s="16">
        <v>20707</v>
      </c>
      <c r="H3038" s="16" t="s">
        <v>8036</v>
      </c>
      <c r="I3038" s="16"/>
      <c r="J3038" s="16"/>
    </row>
    <row r="3039" spans="1:10">
      <c r="A3039" s="16">
        <v>3132227</v>
      </c>
      <c r="B3039" s="16" t="s">
        <v>5961</v>
      </c>
      <c r="C3039" s="16" t="e">
        <v>#N/A</v>
      </c>
      <c r="D3039" s="15">
        <v>27.27</v>
      </c>
      <c r="E3039" s="16" t="e">
        <v>#N/A</v>
      </c>
      <c r="F3039" s="16" t="e">
        <v>#N/A</v>
      </c>
      <c r="G3039" s="16" t="e">
        <v>#N/A</v>
      </c>
      <c r="H3039" s="16" t="s">
        <v>8036</v>
      </c>
      <c r="I3039" s="16"/>
      <c r="J3039" s="16"/>
    </row>
    <row r="3040" spans="1:10">
      <c r="A3040" s="16">
        <v>3132270</v>
      </c>
      <c r="B3040" s="16" t="s">
        <v>5980</v>
      </c>
      <c r="C3040" s="16">
        <v>29.43</v>
      </c>
      <c r="D3040" s="15">
        <v>29.54</v>
      </c>
      <c r="E3040" s="16">
        <v>29.54</v>
      </c>
      <c r="F3040" s="16">
        <v>29.38</v>
      </c>
      <c r="G3040" s="16">
        <v>25547</v>
      </c>
      <c r="H3040" s="16" t="s">
        <v>8036</v>
      </c>
      <c r="I3040" s="16"/>
      <c r="J3040" s="16"/>
    </row>
    <row r="3041" spans="1:10">
      <c r="A3041" s="16">
        <v>3132310</v>
      </c>
      <c r="B3041" s="16" t="s">
        <v>6002</v>
      </c>
      <c r="C3041" s="16">
        <v>28.99</v>
      </c>
      <c r="D3041" s="15">
        <v>28.99</v>
      </c>
      <c r="E3041" s="16">
        <v>29.06</v>
      </c>
      <c r="F3041" s="16">
        <v>28.98</v>
      </c>
      <c r="G3041" s="16">
        <v>14625</v>
      </c>
      <c r="H3041" s="16" t="s">
        <v>8036</v>
      </c>
      <c r="I3041" s="16"/>
      <c r="J3041" s="16"/>
    </row>
    <row r="3042" spans="1:10">
      <c r="A3042" s="16">
        <v>3144079</v>
      </c>
      <c r="B3042" s="16" t="s">
        <v>3800</v>
      </c>
      <c r="C3042" s="16" t="e">
        <v>#N/A</v>
      </c>
      <c r="D3042" s="15">
        <v>4.4800000000000004</v>
      </c>
      <c r="E3042" s="16" t="e">
        <v>#N/A</v>
      </c>
      <c r="F3042" s="16" t="e">
        <v>#N/A</v>
      </c>
      <c r="G3042" s="16" t="e">
        <v>#N/A</v>
      </c>
      <c r="H3042" s="16" t="s">
        <v>8036</v>
      </c>
      <c r="I3042" s="16"/>
      <c r="J3042" s="16"/>
    </row>
    <row r="3043" spans="1:10">
      <c r="A3043" s="16">
        <v>3153096</v>
      </c>
      <c r="B3043" s="16" t="s">
        <v>3801</v>
      </c>
      <c r="C3043" s="16">
        <v>69.150000000000006</v>
      </c>
      <c r="D3043" s="15">
        <v>68.83</v>
      </c>
      <c r="E3043" s="16">
        <v>69.150000000000006</v>
      </c>
      <c r="F3043" s="16">
        <v>68.209999999999994</v>
      </c>
      <c r="G3043" s="16">
        <v>89202</v>
      </c>
      <c r="H3043" s="16" t="s">
        <v>8036</v>
      </c>
      <c r="I3043" s="16"/>
      <c r="J3043" s="16"/>
    </row>
    <row r="3044" spans="1:10">
      <c r="A3044" s="16">
        <v>3153117</v>
      </c>
      <c r="B3044" s="16" t="s">
        <v>3802</v>
      </c>
      <c r="C3044" s="16" t="e">
        <v>#N/A</v>
      </c>
      <c r="D3044" s="15">
        <v>34.78</v>
      </c>
      <c r="E3044" s="16" t="e">
        <v>#N/A</v>
      </c>
      <c r="F3044" s="16" t="e">
        <v>#N/A</v>
      </c>
      <c r="G3044" s="16" t="e">
        <v>#N/A</v>
      </c>
      <c r="H3044" s="16" t="s">
        <v>8036</v>
      </c>
      <c r="I3044" s="16"/>
      <c r="J3044" s="16"/>
    </row>
    <row r="3045" spans="1:10">
      <c r="A3045" s="16">
        <v>3161911</v>
      </c>
      <c r="B3045" s="16" t="s">
        <v>3804</v>
      </c>
      <c r="C3045" s="16">
        <v>12.77</v>
      </c>
      <c r="D3045" s="15">
        <v>12.8</v>
      </c>
      <c r="E3045" s="16">
        <v>12.91</v>
      </c>
      <c r="F3045" s="16">
        <v>12.66</v>
      </c>
      <c r="G3045" s="16">
        <v>487281</v>
      </c>
      <c r="H3045" s="16" t="s">
        <v>8036</v>
      </c>
      <c r="I3045" s="16"/>
      <c r="J3045" s="16"/>
    </row>
    <row r="3046" spans="1:10">
      <c r="A3046" s="16">
        <v>3168607</v>
      </c>
      <c r="B3046" s="16" t="s">
        <v>6018</v>
      </c>
      <c r="C3046" s="16">
        <v>23.58</v>
      </c>
      <c r="D3046" s="15">
        <v>23.57</v>
      </c>
      <c r="E3046" s="16">
        <v>23.61</v>
      </c>
      <c r="F3046" s="16">
        <v>23.55</v>
      </c>
      <c r="G3046" s="16">
        <v>29074</v>
      </c>
      <c r="H3046" s="16" t="s">
        <v>8036</v>
      </c>
      <c r="I3046" s="16"/>
      <c r="J3046" s="16"/>
    </row>
    <row r="3047" spans="1:10">
      <c r="A3047" s="16">
        <v>3168686</v>
      </c>
      <c r="B3047" s="16" t="s">
        <v>5998</v>
      </c>
      <c r="C3047" s="16" t="e">
        <v>#N/A</v>
      </c>
      <c r="D3047" s="15">
        <v>13.16</v>
      </c>
      <c r="E3047" s="16" t="e">
        <v>#N/A</v>
      </c>
      <c r="F3047" s="16" t="e">
        <v>#N/A</v>
      </c>
      <c r="G3047" s="16" t="e">
        <v>#N/A</v>
      </c>
      <c r="H3047" s="16" t="s">
        <v>8036</v>
      </c>
      <c r="I3047" s="16"/>
      <c r="J3047" s="16"/>
    </row>
    <row r="3048" spans="1:10">
      <c r="A3048" s="16">
        <v>3170905</v>
      </c>
      <c r="B3048" s="16" t="s">
        <v>3805</v>
      </c>
      <c r="C3048" s="16" t="e">
        <v>#N/A</v>
      </c>
      <c r="D3048" s="15">
        <v>55.15</v>
      </c>
      <c r="E3048" s="16" t="e">
        <v>#N/A</v>
      </c>
      <c r="F3048" s="16" t="e">
        <v>#N/A</v>
      </c>
      <c r="G3048" s="16" t="e">
        <v>#N/A</v>
      </c>
      <c r="H3048" s="16" t="s">
        <v>8036</v>
      </c>
      <c r="I3048" s="16"/>
      <c r="J3048" s="16"/>
    </row>
    <row r="3049" spans="1:10">
      <c r="A3049" s="16">
        <v>3181976</v>
      </c>
      <c r="B3049" s="16" t="s">
        <v>6030</v>
      </c>
      <c r="C3049" s="16">
        <v>53.65</v>
      </c>
      <c r="D3049" s="15">
        <v>53.9</v>
      </c>
      <c r="E3049" s="16">
        <v>54.2</v>
      </c>
      <c r="F3049" s="16">
        <v>53.55</v>
      </c>
      <c r="G3049" s="16">
        <v>24135</v>
      </c>
      <c r="H3049" s="16" t="s">
        <v>8036</v>
      </c>
      <c r="I3049" s="16"/>
      <c r="J3049" s="16"/>
    </row>
    <row r="3050" spans="1:10">
      <c r="A3050" s="16">
        <v>3181993</v>
      </c>
      <c r="B3050" s="16" t="s">
        <v>6023</v>
      </c>
      <c r="C3050" s="16">
        <v>24.35</v>
      </c>
      <c r="D3050" s="15">
        <v>24.3</v>
      </c>
      <c r="E3050" s="16">
        <v>24.6</v>
      </c>
      <c r="F3050" s="16">
        <v>24.05</v>
      </c>
      <c r="G3050" s="16">
        <v>50915</v>
      </c>
      <c r="H3050" s="16" t="s">
        <v>8036</v>
      </c>
      <c r="I3050" s="16"/>
      <c r="J3050" s="16"/>
    </row>
    <row r="3051" spans="1:10">
      <c r="A3051" s="16">
        <v>3186422</v>
      </c>
      <c r="B3051" s="16" t="s">
        <v>3809</v>
      </c>
      <c r="C3051" s="16">
        <v>14.62</v>
      </c>
      <c r="D3051" s="15">
        <v>14.79</v>
      </c>
      <c r="E3051" s="16">
        <v>14.84</v>
      </c>
      <c r="F3051" s="16">
        <v>14.6</v>
      </c>
      <c r="G3051" s="16">
        <v>93429</v>
      </c>
      <c r="H3051" s="16" t="s">
        <v>8036</v>
      </c>
      <c r="I3051" s="16"/>
      <c r="J3051" s="16"/>
    </row>
    <row r="3052" spans="1:10">
      <c r="A3052" s="16">
        <v>3193017</v>
      </c>
      <c r="B3052" s="16" t="s">
        <v>6034</v>
      </c>
      <c r="C3052" s="16" t="e">
        <v>#N/A</v>
      </c>
      <c r="D3052" s="15">
        <v>17.79</v>
      </c>
      <c r="E3052" s="16" t="e">
        <v>#N/A</v>
      </c>
      <c r="F3052" s="16" t="e">
        <v>#N/A</v>
      </c>
      <c r="G3052" s="16" t="e">
        <v>#N/A</v>
      </c>
      <c r="H3052" s="16" t="s">
        <v>8036</v>
      </c>
      <c r="I3052" s="16"/>
      <c r="J3052" s="16"/>
    </row>
    <row r="3053" spans="1:10">
      <c r="A3053" s="16">
        <v>3206979</v>
      </c>
      <c r="B3053" s="16" t="s">
        <v>5819</v>
      </c>
      <c r="C3053" s="16">
        <v>9.2200000000000006</v>
      </c>
      <c r="D3053" s="15">
        <v>9.17</v>
      </c>
      <c r="E3053" s="16">
        <v>9.2899999999999991</v>
      </c>
      <c r="F3053" s="16">
        <v>9.08</v>
      </c>
      <c r="G3053" s="16">
        <v>89701</v>
      </c>
      <c r="H3053" s="16" t="s">
        <v>8036</v>
      </c>
      <c r="I3053" s="16"/>
      <c r="J3053" s="16"/>
    </row>
    <row r="3054" spans="1:10">
      <c r="A3054" s="16">
        <v>3241111</v>
      </c>
      <c r="B3054" s="16" t="s">
        <v>6052</v>
      </c>
      <c r="C3054" s="16" t="e">
        <v>#N/A</v>
      </c>
      <c r="D3054" s="15">
        <v>32.08</v>
      </c>
      <c r="E3054" s="16" t="e">
        <v>#N/A</v>
      </c>
      <c r="F3054" s="16" t="e">
        <v>#N/A</v>
      </c>
      <c r="G3054" s="16" t="e">
        <v>#N/A</v>
      </c>
      <c r="H3054" s="16" t="s">
        <v>8036</v>
      </c>
      <c r="I3054" s="16"/>
      <c r="J3054" s="16"/>
    </row>
    <row r="3055" spans="1:10">
      <c r="A3055" s="16">
        <v>3243752</v>
      </c>
      <c r="B3055" s="16" t="s">
        <v>6015</v>
      </c>
      <c r="C3055" s="16">
        <v>15.98</v>
      </c>
      <c r="D3055" s="15">
        <v>15.68</v>
      </c>
      <c r="E3055" s="16">
        <v>16.07</v>
      </c>
      <c r="F3055" s="16">
        <v>15.4</v>
      </c>
      <c r="G3055" s="16">
        <v>216184</v>
      </c>
      <c r="H3055" s="16" t="s">
        <v>8035</v>
      </c>
      <c r="I3055" s="16"/>
      <c r="J3055" s="16"/>
    </row>
    <row r="3056" spans="1:10">
      <c r="A3056" s="16">
        <v>3243767</v>
      </c>
      <c r="B3056" s="16" t="s">
        <v>6017</v>
      </c>
      <c r="C3056" s="16">
        <v>64.64</v>
      </c>
      <c r="D3056" s="15">
        <v>63.42</v>
      </c>
      <c r="E3056" s="16">
        <v>64.64</v>
      </c>
      <c r="F3056" s="16">
        <v>62.54</v>
      </c>
      <c r="G3056" s="16">
        <v>194408</v>
      </c>
      <c r="H3056" s="16" t="s">
        <v>8035</v>
      </c>
      <c r="I3056" s="16"/>
      <c r="J3056" s="16"/>
    </row>
    <row r="3057" spans="1:10">
      <c r="A3057" s="16">
        <v>3243794</v>
      </c>
      <c r="B3057" s="16" t="s">
        <v>6009</v>
      </c>
      <c r="C3057" s="16" t="e">
        <v>#N/A</v>
      </c>
      <c r="D3057" s="15">
        <v>11.73</v>
      </c>
      <c r="E3057" s="16" t="e">
        <v>#N/A</v>
      </c>
      <c r="F3057" s="16" t="e">
        <v>#N/A</v>
      </c>
      <c r="G3057" s="16" t="e">
        <v>#N/A</v>
      </c>
      <c r="H3057" s="16" t="s">
        <v>8036</v>
      </c>
      <c r="I3057" s="16"/>
      <c r="J3057" s="16"/>
    </row>
    <row r="3058" spans="1:10">
      <c r="A3058" s="16">
        <v>3243838</v>
      </c>
      <c r="B3058" s="16" t="s">
        <v>3812</v>
      </c>
      <c r="C3058" s="16">
        <v>19.61</v>
      </c>
      <c r="D3058" s="15">
        <v>19.45</v>
      </c>
      <c r="E3058" s="16">
        <v>19.75</v>
      </c>
      <c r="F3058" s="16">
        <v>19.43</v>
      </c>
      <c r="G3058" s="16">
        <v>98840</v>
      </c>
      <c r="H3058" s="16" t="s">
        <v>8385</v>
      </c>
      <c r="I3058" s="16"/>
      <c r="J3058" s="16"/>
    </row>
    <row r="3059" spans="1:10">
      <c r="A3059" s="16">
        <v>3243911</v>
      </c>
      <c r="B3059" s="16" t="s">
        <v>3815</v>
      </c>
      <c r="C3059" s="16">
        <v>21.27</v>
      </c>
      <c r="D3059" s="15">
        <v>21.46</v>
      </c>
      <c r="E3059" s="16">
        <v>21.63</v>
      </c>
      <c r="F3059" s="16">
        <v>21.17</v>
      </c>
      <c r="G3059" s="16">
        <v>776471</v>
      </c>
      <c r="H3059" s="16" t="s">
        <v>8036</v>
      </c>
      <c r="I3059" s="16"/>
      <c r="J3059" s="16"/>
    </row>
    <row r="3060" spans="1:10">
      <c r="A3060" s="16">
        <v>3243928</v>
      </c>
      <c r="B3060" s="16" t="s">
        <v>3816</v>
      </c>
      <c r="C3060" s="16">
        <v>28.45</v>
      </c>
      <c r="D3060" s="15">
        <v>27.9</v>
      </c>
      <c r="E3060" s="16">
        <v>28.45</v>
      </c>
      <c r="F3060" s="16">
        <v>27.9</v>
      </c>
      <c r="G3060" s="16">
        <v>40386</v>
      </c>
      <c r="H3060" s="16" t="s">
        <v>8036</v>
      </c>
      <c r="I3060" s="16"/>
      <c r="J3060" s="16"/>
    </row>
    <row r="3061" spans="1:10">
      <c r="A3061" s="16">
        <v>3243989</v>
      </c>
      <c r="B3061" s="16" t="s">
        <v>4951</v>
      </c>
      <c r="C3061" s="16">
        <v>29.46</v>
      </c>
      <c r="D3061" s="15">
        <v>29.28</v>
      </c>
      <c r="E3061" s="16">
        <v>29.49</v>
      </c>
      <c r="F3061" s="16">
        <v>29.13</v>
      </c>
      <c r="G3061" s="16">
        <v>101248</v>
      </c>
      <c r="H3061" s="16" t="s">
        <v>8036</v>
      </c>
      <c r="I3061" s="16"/>
      <c r="J3061" s="16"/>
    </row>
    <row r="3062" spans="1:10">
      <c r="A3062" s="16">
        <v>3244052</v>
      </c>
      <c r="B3062" s="16" t="s">
        <v>6000</v>
      </c>
      <c r="C3062" s="16">
        <v>30.45</v>
      </c>
      <c r="D3062" s="15">
        <v>29.8</v>
      </c>
      <c r="E3062" s="16">
        <v>30.45</v>
      </c>
      <c r="F3062" s="16">
        <v>29.7</v>
      </c>
      <c r="G3062" s="16">
        <v>204504</v>
      </c>
      <c r="H3062" s="16" t="s">
        <v>8036</v>
      </c>
      <c r="I3062" s="16"/>
      <c r="J3062" s="16"/>
    </row>
    <row r="3063" spans="1:10">
      <c r="A3063" s="16">
        <v>3244099</v>
      </c>
      <c r="B3063" s="16" t="s">
        <v>3817</v>
      </c>
      <c r="C3063" s="16" t="e">
        <v>#N/A</v>
      </c>
      <c r="D3063" s="15">
        <v>38.14</v>
      </c>
      <c r="E3063" s="16" t="e">
        <v>#N/A</v>
      </c>
      <c r="F3063" s="16" t="e">
        <v>#N/A</v>
      </c>
      <c r="G3063" s="16" t="e">
        <v>#N/A</v>
      </c>
      <c r="H3063" s="16" t="s">
        <v>8036</v>
      </c>
      <c r="I3063" s="16"/>
      <c r="J3063" s="16"/>
    </row>
    <row r="3064" spans="1:10">
      <c r="A3064" s="16">
        <v>3244120</v>
      </c>
      <c r="B3064" s="16" t="s">
        <v>6008</v>
      </c>
      <c r="C3064" s="16" t="e">
        <v>#N/A</v>
      </c>
      <c r="D3064" s="15">
        <v>10.49</v>
      </c>
      <c r="E3064" s="16" t="e">
        <v>#N/A</v>
      </c>
      <c r="F3064" s="16" t="e">
        <v>#N/A</v>
      </c>
      <c r="G3064" s="16" t="e">
        <v>#N/A</v>
      </c>
      <c r="H3064" s="16" t="s">
        <v>8035</v>
      </c>
      <c r="I3064" s="16"/>
      <c r="J3064" s="16"/>
    </row>
    <row r="3065" spans="1:10">
      <c r="A3065" s="16">
        <v>3244140</v>
      </c>
      <c r="B3065" s="16" t="s">
        <v>6026</v>
      </c>
      <c r="C3065" s="16">
        <v>21.85</v>
      </c>
      <c r="D3065" s="15">
        <v>21.9</v>
      </c>
      <c r="E3065" s="16">
        <v>22.4</v>
      </c>
      <c r="F3065" s="16">
        <v>21.75</v>
      </c>
      <c r="G3065" s="16">
        <v>36737</v>
      </c>
      <c r="H3065" s="16" t="s">
        <v>8385</v>
      </c>
      <c r="I3065" s="16"/>
      <c r="J3065" s="16"/>
    </row>
    <row r="3066" spans="1:10">
      <c r="A3066" s="16">
        <v>3244179</v>
      </c>
      <c r="B3066" s="16" t="s">
        <v>6036</v>
      </c>
      <c r="C3066" s="16" t="e">
        <v>#N/A</v>
      </c>
      <c r="D3066" s="15">
        <v>32</v>
      </c>
      <c r="E3066" s="16" t="e">
        <v>#N/A</v>
      </c>
      <c r="F3066" s="16" t="e">
        <v>#N/A</v>
      </c>
      <c r="G3066" s="16" t="e">
        <v>#N/A</v>
      </c>
      <c r="H3066" s="16" t="s">
        <v>8385</v>
      </c>
      <c r="I3066" s="16"/>
      <c r="J3066" s="16"/>
    </row>
    <row r="3067" spans="1:10">
      <c r="A3067" s="16">
        <v>3244195</v>
      </c>
      <c r="B3067" s="16" t="s">
        <v>6016</v>
      </c>
      <c r="C3067" s="16">
        <v>3.33</v>
      </c>
      <c r="D3067" s="15">
        <v>3.27</v>
      </c>
      <c r="E3067" s="16">
        <v>3.33</v>
      </c>
      <c r="F3067" s="16">
        <v>3.21</v>
      </c>
      <c r="G3067" s="16">
        <v>15907</v>
      </c>
      <c r="H3067" s="16" t="s">
        <v>8386</v>
      </c>
      <c r="I3067" s="16"/>
      <c r="J3067" s="16"/>
    </row>
    <row r="3068" spans="1:10">
      <c r="A3068" s="16">
        <v>3255140</v>
      </c>
      <c r="B3068" s="16" t="s">
        <v>6049</v>
      </c>
      <c r="C3068" s="16">
        <v>39.51</v>
      </c>
      <c r="D3068" s="15">
        <v>40.049999999999997</v>
      </c>
      <c r="E3068" s="16">
        <v>40.1</v>
      </c>
      <c r="F3068" s="16">
        <v>39.24</v>
      </c>
      <c r="G3068" s="16">
        <v>63163</v>
      </c>
      <c r="H3068" s="16" t="s">
        <v>8386</v>
      </c>
      <c r="I3068" s="16"/>
      <c r="J3068" s="16"/>
    </row>
    <row r="3069" spans="1:10">
      <c r="A3069" s="16">
        <v>3261568</v>
      </c>
      <c r="B3069" s="16" t="s">
        <v>6031</v>
      </c>
      <c r="C3069" s="16" t="e">
        <v>#N/A</v>
      </c>
      <c r="D3069" s="15">
        <v>84.51</v>
      </c>
      <c r="E3069" s="16" t="e">
        <v>#N/A</v>
      </c>
      <c r="F3069" s="16" t="e">
        <v>#N/A</v>
      </c>
      <c r="G3069" s="16" t="e">
        <v>#N/A</v>
      </c>
      <c r="H3069" s="16" t="s">
        <v>8385</v>
      </c>
      <c r="I3069" s="16"/>
      <c r="J3069" s="16"/>
    </row>
    <row r="3070" spans="1:10">
      <c r="A3070" s="16">
        <v>3261599</v>
      </c>
      <c r="B3070" s="16" t="s">
        <v>6013</v>
      </c>
      <c r="C3070" s="16">
        <v>23.1</v>
      </c>
      <c r="D3070" s="15">
        <v>22.81</v>
      </c>
      <c r="E3070" s="16">
        <v>23.1</v>
      </c>
      <c r="F3070" s="16">
        <v>22.54</v>
      </c>
      <c r="G3070" s="16">
        <v>26810</v>
      </c>
      <c r="H3070" s="16" t="s">
        <v>8385</v>
      </c>
      <c r="I3070" s="16"/>
      <c r="J3070" s="16"/>
    </row>
    <row r="3071" spans="1:10">
      <c r="A3071" s="16">
        <v>3261650</v>
      </c>
      <c r="B3071" s="16" t="s">
        <v>3824</v>
      </c>
      <c r="C3071" s="16">
        <v>25.71</v>
      </c>
      <c r="D3071" s="15">
        <v>25.98</v>
      </c>
      <c r="E3071" s="16">
        <v>26.03</v>
      </c>
      <c r="F3071" s="16">
        <v>25.47</v>
      </c>
      <c r="G3071" s="16">
        <v>80877</v>
      </c>
      <c r="H3071" s="16" t="s">
        <v>8035</v>
      </c>
      <c r="I3071" s="16"/>
      <c r="J3071" s="16"/>
    </row>
    <row r="3072" spans="1:10">
      <c r="A3072" s="16">
        <v>3261678</v>
      </c>
      <c r="B3072" s="16" t="s">
        <v>6024</v>
      </c>
      <c r="C3072" s="16">
        <v>11.96</v>
      </c>
      <c r="D3072" s="15">
        <v>11.87</v>
      </c>
      <c r="E3072" s="16">
        <v>11.96</v>
      </c>
      <c r="F3072" s="16">
        <v>11.61</v>
      </c>
      <c r="G3072" s="16">
        <v>63677</v>
      </c>
      <c r="H3072" s="16" t="s">
        <v>8036</v>
      </c>
      <c r="I3072" s="16"/>
      <c r="J3072" s="16"/>
    </row>
    <row r="3073" spans="1:10">
      <c r="A3073" s="16">
        <v>3261716</v>
      </c>
      <c r="B3073" s="16" t="s">
        <v>6021</v>
      </c>
      <c r="C3073" s="16" t="e">
        <v>#N/A</v>
      </c>
      <c r="D3073" s="15">
        <v>3.67</v>
      </c>
      <c r="E3073" s="16" t="e">
        <v>#N/A</v>
      </c>
      <c r="F3073" s="16" t="e">
        <v>#N/A</v>
      </c>
      <c r="G3073" s="16" t="e">
        <v>#N/A</v>
      </c>
      <c r="H3073" s="16" t="s">
        <v>8035</v>
      </c>
      <c r="I3073" s="16"/>
      <c r="J3073" s="16"/>
    </row>
    <row r="3074" spans="1:10">
      <c r="A3074" s="16">
        <v>3261730</v>
      </c>
      <c r="B3074" s="16" t="s">
        <v>5891</v>
      </c>
      <c r="C3074" s="16">
        <v>2.5299999999999998</v>
      </c>
      <c r="D3074" s="15">
        <v>2.38</v>
      </c>
      <c r="E3074" s="16">
        <v>2.65</v>
      </c>
      <c r="F3074" s="16">
        <v>2.2799999999999998</v>
      </c>
      <c r="G3074" s="16">
        <v>164703</v>
      </c>
      <c r="H3074" s="16" t="s">
        <v>8036</v>
      </c>
      <c r="I3074" s="16"/>
      <c r="J3074" s="16"/>
    </row>
    <row r="3075" spans="1:10">
      <c r="A3075" s="16">
        <v>3261751</v>
      </c>
      <c r="B3075" s="16" t="s">
        <v>6012</v>
      </c>
      <c r="C3075" s="16" t="e">
        <v>#N/A</v>
      </c>
      <c r="D3075" s="15">
        <v>21.01</v>
      </c>
      <c r="E3075" s="16" t="e">
        <v>#N/A</v>
      </c>
      <c r="F3075" s="16" t="e">
        <v>#N/A</v>
      </c>
      <c r="G3075" s="16" t="e">
        <v>#N/A</v>
      </c>
      <c r="H3075" s="16" t="s">
        <v>8035</v>
      </c>
      <c r="I3075" s="16"/>
      <c r="J3075" s="16"/>
    </row>
    <row r="3076" spans="1:10">
      <c r="A3076" s="16">
        <v>3261768</v>
      </c>
      <c r="B3076" s="16" t="s">
        <v>6029</v>
      </c>
      <c r="C3076" s="16" t="e">
        <v>#N/A</v>
      </c>
      <c r="D3076" s="15">
        <v>15.6</v>
      </c>
      <c r="E3076" s="16" t="e">
        <v>#N/A</v>
      </c>
      <c r="F3076" s="16" t="e">
        <v>#N/A</v>
      </c>
      <c r="G3076" s="16" t="e">
        <v>#N/A</v>
      </c>
      <c r="H3076" s="16" t="s">
        <v>8035</v>
      </c>
      <c r="I3076" s="16"/>
      <c r="J3076" s="16"/>
    </row>
    <row r="3077" spans="1:10">
      <c r="A3077" s="16">
        <v>3261846</v>
      </c>
      <c r="B3077" s="16" t="s">
        <v>3826</v>
      </c>
      <c r="C3077" s="16">
        <v>90.99</v>
      </c>
      <c r="D3077" s="15">
        <v>88</v>
      </c>
      <c r="E3077" s="16">
        <v>91.42</v>
      </c>
      <c r="F3077" s="16">
        <v>87.97</v>
      </c>
      <c r="G3077" s="16">
        <v>129600</v>
      </c>
      <c r="H3077" s="16" t="s">
        <v>8035</v>
      </c>
      <c r="I3077" s="16"/>
      <c r="J3077" s="16"/>
    </row>
    <row r="3078" spans="1:10">
      <c r="A3078" s="16">
        <v>3261863</v>
      </c>
      <c r="B3078" s="16" t="s">
        <v>6020</v>
      </c>
      <c r="C3078" s="16">
        <v>6.44</v>
      </c>
      <c r="D3078" s="15">
        <v>6.5</v>
      </c>
      <c r="E3078" s="16">
        <v>6.55</v>
      </c>
      <c r="F3078" s="16">
        <v>6.39</v>
      </c>
      <c r="G3078" s="16">
        <v>33052</v>
      </c>
      <c r="H3078" s="16" t="s">
        <v>8035</v>
      </c>
      <c r="I3078" s="16"/>
      <c r="J3078" s="16"/>
    </row>
    <row r="3079" spans="1:10">
      <c r="A3079" s="16">
        <v>3261875</v>
      </c>
      <c r="B3079" s="16" t="s">
        <v>6004</v>
      </c>
      <c r="C3079" s="16" t="e">
        <v>#N/A</v>
      </c>
      <c r="D3079" s="15">
        <v>11.78</v>
      </c>
      <c r="E3079" s="16" t="e">
        <v>#N/A</v>
      </c>
      <c r="F3079" s="16" t="e">
        <v>#N/A</v>
      </c>
      <c r="G3079" s="16" t="e">
        <v>#N/A</v>
      </c>
      <c r="H3079" s="16" t="s">
        <v>8036</v>
      </c>
      <c r="I3079" s="16"/>
      <c r="J3079" s="16"/>
    </row>
    <row r="3080" spans="1:10">
      <c r="A3080" s="16">
        <v>3261894</v>
      </c>
      <c r="B3080" s="16" t="s">
        <v>5992</v>
      </c>
      <c r="C3080" s="16">
        <v>3.3</v>
      </c>
      <c r="D3080" s="15">
        <v>3.56</v>
      </c>
      <c r="E3080" s="16">
        <v>3.58</v>
      </c>
      <c r="F3080" s="16">
        <v>3.3</v>
      </c>
      <c r="G3080" s="16">
        <v>170443</v>
      </c>
      <c r="H3080" s="16" t="s">
        <v>8035</v>
      </c>
      <c r="I3080" s="16"/>
      <c r="J3080" s="16"/>
    </row>
    <row r="3081" spans="1:10">
      <c r="A3081" s="16">
        <v>3266138</v>
      </c>
      <c r="B3081" s="16" t="s">
        <v>3827</v>
      </c>
      <c r="C3081" s="16">
        <v>23.6</v>
      </c>
      <c r="D3081" s="15">
        <v>24.15</v>
      </c>
      <c r="E3081" s="16">
        <v>24.7</v>
      </c>
      <c r="F3081" s="16">
        <v>23.5</v>
      </c>
      <c r="G3081" s="16">
        <v>40060</v>
      </c>
      <c r="H3081" s="16" t="s">
        <v>8386</v>
      </c>
      <c r="I3081" s="16"/>
      <c r="J3081" s="16"/>
    </row>
    <row r="3082" spans="1:10">
      <c r="A3082" s="16">
        <v>3300689</v>
      </c>
      <c r="B3082" s="16" t="s">
        <v>3832</v>
      </c>
      <c r="C3082" s="16" t="e">
        <v>#N/A</v>
      </c>
      <c r="D3082" s="15">
        <v>19.760000000000002</v>
      </c>
      <c r="E3082" s="16" t="e">
        <v>#N/A</v>
      </c>
      <c r="F3082" s="16" t="e">
        <v>#N/A</v>
      </c>
      <c r="G3082" s="16" t="e">
        <v>#N/A</v>
      </c>
      <c r="H3082" s="16" t="s">
        <v>8036</v>
      </c>
      <c r="I3082" s="16"/>
      <c r="J3082" s="16"/>
    </row>
    <row r="3083" spans="1:10">
      <c r="A3083" s="16">
        <v>3315276</v>
      </c>
      <c r="B3083" s="16" t="s">
        <v>6066</v>
      </c>
      <c r="C3083" s="16" t="e">
        <v>#N/A</v>
      </c>
      <c r="D3083" s="15">
        <v>14.17</v>
      </c>
      <c r="E3083" s="16" t="e">
        <v>#N/A</v>
      </c>
      <c r="F3083" s="16" t="e">
        <v>#N/A</v>
      </c>
      <c r="G3083" s="16" t="e">
        <v>#N/A</v>
      </c>
      <c r="H3083" s="16" t="s">
        <v>8036</v>
      </c>
      <c r="I3083" s="16"/>
      <c r="J3083" s="16"/>
    </row>
    <row r="3084" spans="1:10">
      <c r="A3084" s="16">
        <v>3318182</v>
      </c>
      <c r="B3084" s="16" t="s">
        <v>3843</v>
      </c>
      <c r="C3084" s="16">
        <v>15.23</v>
      </c>
      <c r="D3084" s="15">
        <v>15.45</v>
      </c>
      <c r="E3084" s="16">
        <v>15.48</v>
      </c>
      <c r="F3084" s="16">
        <v>15.205</v>
      </c>
      <c r="G3084" s="16">
        <v>960165</v>
      </c>
      <c r="H3084" s="16" t="s">
        <v>8035</v>
      </c>
      <c r="I3084" s="16"/>
      <c r="J3084" s="16"/>
    </row>
    <row r="3085" spans="1:10">
      <c r="A3085" s="16">
        <v>3332506</v>
      </c>
      <c r="B3085" s="16" t="s">
        <v>3846</v>
      </c>
      <c r="C3085" s="16">
        <v>26.14</v>
      </c>
      <c r="D3085" s="15">
        <v>26.04</v>
      </c>
      <c r="E3085" s="16">
        <v>26.21</v>
      </c>
      <c r="F3085" s="16">
        <v>25.93</v>
      </c>
      <c r="G3085" s="16">
        <v>233708</v>
      </c>
      <c r="H3085" s="16" t="s">
        <v>8036</v>
      </c>
      <c r="I3085" s="16"/>
      <c r="J3085" s="16"/>
    </row>
    <row r="3086" spans="1:10">
      <c r="A3086" s="16">
        <v>3358207</v>
      </c>
      <c r="B3086" s="16" t="s">
        <v>3848</v>
      </c>
      <c r="C3086" s="16" t="e">
        <v>#N/A</v>
      </c>
      <c r="D3086" s="15">
        <v>23.63</v>
      </c>
      <c r="E3086" s="16" t="e">
        <v>#N/A</v>
      </c>
      <c r="F3086" s="16" t="e">
        <v>#N/A</v>
      </c>
      <c r="G3086" s="16" t="e">
        <v>#N/A</v>
      </c>
      <c r="H3086" s="16" t="s">
        <v>8035</v>
      </c>
      <c r="I3086" s="16"/>
      <c r="J3086" s="16"/>
    </row>
    <row r="3087" spans="1:10">
      <c r="A3087" s="16">
        <v>3375389</v>
      </c>
      <c r="B3087" s="16" t="s">
        <v>3856</v>
      </c>
      <c r="C3087" s="16" t="e">
        <v>#N/A</v>
      </c>
      <c r="D3087" s="15">
        <v>9.1199999999999992</v>
      </c>
      <c r="E3087" s="16" t="e">
        <v>#N/A</v>
      </c>
      <c r="F3087" s="16" t="e">
        <v>#N/A</v>
      </c>
      <c r="G3087" s="16" t="e">
        <v>#N/A</v>
      </c>
      <c r="H3087" s="16" t="s">
        <v>8036</v>
      </c>
      <c r="I3087" s="16"/>
      <c r="J3087" s="16"/>
    </row>
    <row r="3088" spans="1:10">
      <c r="A3088" s="16">
        <v>3378228</v>
      </c>
      <c r="B3088" s="16" t="s">
        <v>3857</v>
      </c>
      <c r="C3088" s="16">
        <v>17.05</v>
      </c>
      <c r="D3088" s="15">
        <v>16.93</v>
      </c>
      <c r="E3088" s="16">
        <v>17.13</v>
      </c>
      <c r="F3088" s="16">
        <v>16.68</v>
      </c>
      <c r="G3088" s="16">
        <v>230105</v>
      </c>
      <c r="H3088" s="16" t="s">
        <v>8036</v>
      </c>
      <c r="I3088" s="16"/>
      <c r="J3088" s="16"/>
    </row>
    <row r="3089" spans="1:10">
      <c r="A3089" s="16">
        <v>3378229</v>
      </c>
      <c r="B3089" s="16" t="s">
        <v>6097</v>
      </c>
      <c r="C3089" s="16" t="e">
        <v>#N/A</v>
      </c>
      <c r="D3089" s="15">
        <v>17.11</v>
      </c>
      <c r="E3089" s="16" t="e">
        <v>#N/A</v>
      </c>
      <c r="F3089" s="16" t="e">
        <v>#N/A</v>
      </c>
      <c r="G3089" s="16" t="e">
        <v>#N/A</v>
      </c>
      <c r="H3089" s="16" t="s">
        <v>8385</v>
      </c>
      <c r="I3089" s="16"/>
      <c r="J3089" s="16"/>
    </row>
    <row r="3090" spans="1:10">
      <c r="A3090" s="16">
        <v>3378230</v>
      </c>
      <c r="B3090" s="16" t="s">
        <v>6096</v>
      </c>
      <c r="C3090" s="16">
        <v>40.36</v>
      </c>
      <c r="D3090" s="15">
        <v>41.06</v>
      </c>
      <c r="E3090" s="16">
        <v>41.14</v>
      </c>
      <c r="F3090" s="16">
        <v>40.229999999999997</v>
      </c>
      <c r="G3090" s="16">
        <v>55665</v>
      </c>
      <c r="H3090" s="16" t="s">
        <v>8386</v>
      </c>
      <c r="I3090" s="16"/>
      <c r="J3090" s="16"/>
    </row>
    <row r="3091" spans="1:10">
      <c r="A3091" s="16">
        <v>3393119</v>
      </c>
      <c r="B3091" s="16" t="s">
        <v>3859</v>
      </c>
      <c r="C3091" s="16">
        <v>43.33</v>
      </c>
      <c r="D3091" s="15">
        <v>43.66</v>
      </c>
      <c r="E3091" s="16">
        <v>43.75</v>
      </c>
      <c r="F3091" s="16">
        <v>43.2</v>
      </c>
      <c r="G3091" s="16">
        <v>481141</v>
      </c>
      <c r="H3091" s="16" t="s">
        <v>8385</v>
      </c>
      <c r="I3091" s="16"/>
      <c r="J3091" s="16"/>
    </row>
    <row r="3092" spans="1:10">
      <c r="A3092" s="16">
        <v>3393127</v>
      </c>
      <c r="B3092" s="16" t="s">
        <v>3860</v>
      </c>
      <c r="C3092" s="16" t="e">
        <v>#N/A</v>
      </c>
      <c r="D3092" s="15">
        <v>15.2</v>
      </c>
      <c r="E3092" s="16" t="e">
        <v>#N/A</v>
      </c>
      <c r="F3092" s="16" t="e">
        <v>#N/A</v>
      </c>
      <c r="G3092" s="16" t="e">
        <v>#N/A</v>
      </c>
      <c r="H3092" s="16" t="s">
        <v>8036</v>
      </c>
      <c r="I3092" s="16"/>
      <c r="J3092" s="16"/>
    </row>
    <row r="3093" spans="1:10">
      <c r="A3093" s="16">
        <v>3401753</v>
      </c>
      <c r="B3093" s="16" t="s">
        <v>3861</v>
      </c>
      <c r="C3093" s="16">
        <v>139.51</v>
      </c>
      <c r="D3093" s="15">
        <v>141.1</v>
      </c>
      <c r="E3093" s="16">
        <v>141.9</v>
      </c>
      <c r="F3093" s="16">
        <v>138.76</v>
      </c>
      <c r="G3093" s="16">
        <v>176416</v>
      </c>
      <c r="H3093" s="16" t="s">
        <v>8036</v>
      </c>
      <c r="I3093" s="16"/>
      <c r="J3093" s="16"/>
    </row>
    <row r="3094" spans="1:10">
      <c r="A3094" s="16">
        <v>3404595</v>
      </c>
      <c r="B3094" s="16" t="s">
        <v>5949</v>
      </c>
      <c r="C3094" s="16">
        <v>11.15</v>
      </c>
      <c r="D3094" s="15">
        <v>11</v>
      </c>
      <c r="E3094" s="16">
        <v>11.3</v>
      </c>
      <c r="F3094" s="16">
        <v>10.95</v>
      </c>
      <c r="G3094" s="16">
        <v>67752</v>
      </c>
      <c r="H3094" s="16" t="s">
        <v>8036</v>
      </c>
      <c r="I3094" s="16"/>
      <c r="J3094" s="16"/>
    </row>
    <row r="3095" spans="1:10">
      <c r="A3095" s="16">
        <v>3404600</v>
      </c>
      <c r="B3095" s="16" t="s">
        <v>5308</v>
      </c>
      <c r="C3095" s="16">
        <v>12.11</v>
      </c>
      <c r="D3095" s="15">
        <v>11.99</v>
      </c>
      <c r="E3095" s="16">
        <v>12.11</v>
      </c>
      <c r="F3095" s="16">
        <v>11.92</v>
      </c>
      <c r="G3095" s="16">
        <v>37320</v>
      </c>
      <c r="H3095" s="16" t="s">
        <v>8036</v>
      </c>
      <c r="I3095" s="16"/>
      <c r="J3095" s="16"/>
    </row>
    <row r="3096" spans="1:10">
      <c r="A3096" s="16">
        <v>3404623</v>
      </c>
      <c r="B3096" s="16" t="s">
        <v>5984</v>
      </c>
      <c r="C3096" s="16">
        <v>17.45</v>
      </c>
      <c r="D3096" s="15">
        <v>17.899999999999999</v>
      </c>
      <c r="E3096" s="16">
        <v>17.95</v>
      </c>
      <c r="F3096" s="16">
        <v>17.45</v>
      </c>
      <c r="G3096" s="16">
        <v>65487</v>
      </c>
      <c r="H3096" s="16" t="s">
        <v>8035</v>
      </c>
      <c r="I3096" s="16"/>
      <c r="J3096" s="16"/>
    </row>
    <row r="3097" spans="1:10">
      <c r="A3097" s="16">
        <v>3407482</v>
      </c>
      <c r="B3097" s="16" t="s">
        <v>4320</v>
      </c>
      <c r="C3097" s="16">
        <v>5.04</v>
      </c>
      <c r="D3097" s="15">
        <v>4.99</v>
      </c>
      <c r="E3097" s="16">
        <v>5.12</v>
      </c>
      <c r="F3097" s="16">
        <v>4.9400000000000004</v>
      </c>
      <c r="G3097" s="16">
        <v>433594</v>
      </c>
      <c r="H3097" s="16" t="s">
        <v>8035</v>
      </c>
      <c r="I3097" s="16"/>
      <c r="J3097" s="16"/>
    </row>
    <row r="3098" spans="1:10">
      <c r="A3098" s="16">
        <v>3407494</v>
      </c>
      <c r="B3098" s="16" t="s">
        <v>4376</v>
      </c>
      <c r="C3098" s="16">
        <v>51</v>
      </c>
      <c r="D3098" s="15">
        <v>50.89</v>
      </c>
      <c r="E3098" s="16">
        <v>51.44</v>
      </c>
      <c r="F3098" s="16">
        <v>50.87</v>
      </c>
      <c r="G3098" s="16">
        <v>217819</v>
      </c>
      <c r="H3098" s="16" t="s">
        <v>8035</v>
      </c>
      <c r="I3098" s="16"/>
      <c r="J3098" s="16"/>
    </row>
    <row r="3099" spans="1:10">
      <c r="A3099" s="16">
        <v>3407608</v>
      </c>
      <c r="B3099" s="16" t="s">
        <v>3862</v>
      </c>
      <c r="C3099" s="16" t="e">
        <v>#N/A</v>
      </c>
      <c r="D3099" s="15">
        <v>14.25</v>
      </c>
      <c r="E3099" s="16" t="e">
        <v>#N/A</v>
      </c>
      <c r="F3099" s="16" t="e">
        <v>#N/A</v>
      </c>
      <c r="G3099" s="16" t="e">
        <v>#N/A</v>
      </c>
      <c r="H3099" s="16" t="s">
        <v>8036</v>
      </c>
      <c r="I3099" s="16"/>
      <c r="J3099" s="16"/>
    </row>
    <row r="3100" spans="1:10">
      <c r="A3100" s="16">
        <v>3407684</v>
      </c>
      <c r="B3100" s="16" t="s">
        <v>3863</v>
      </c>
      <c r="C3100" s="16">
        <v>17.53</v>
      </c>
      <c r="D3100" s="15">
        <v>18.010000000000002</v>
      </c>
      <c r="E3100" s="16">
        <v>18.079999999999998</v>
      </c>
      <c r="F3100" s="16">
        <v>17.399999999999999</v>
      </c>
      <c r="G3100" s="16">
        <v>1014698</v>
      </c>
      <c r="H3100" s="16" t="s">
        <v>8036</v>
      </c>
      <c r="I3100" s="16"/>
      <c r="J3100" s="16"/>
    </row>
    <row r="3101" spans="1:10">
      <c r="A3101" s="16">
        <v>3407705</v>
      </c>
      <c r="B3101" s="16" t="s">
        <v>4265</v>
      </c>
      <c r="C3101" s="16" t="e">
        <v>#N/A</v>
      </c>
      <c r="D3101" s="15">
        <v>46.1</v>
      </c>
      <c r="E3101" s="16" t="e">
        <v>#N/A</v>
      </c>
      <c r="F3101" s="16" t="e">
        <v>#N/A</v>
      </c>
      <c r="G3101" s="16" t="e">
        <v>#N/A</v>
      </c>
      <c r="H3101" s="16" t="s">
        <v>8035</v>
      </c>
      <c r="I3101" s="16"/>
      <c r="J3101" s="16"/>
    </row>
    <row r="3102" spans="1:10">
      <c r="A3102" s="16">
        <v>3410545</v>
      </c>
      <c r="B3102" s="16" t="s">
        <v>4391</v>
      </c>
      <c r="C3102" s="16" t="e">
        <v>#N/A</v>
      </c>
      <c r="D3102" s="15">
        <v>5.7</v>
      </c>
      <c r="E3102" s="16" t="e">
        <v>#N/A</v>
      </c>
      <c r="F3102" s="16" t="e">
        <v>#N/A</v>
      </c>
      <c r="G3102" s="16" t="e">
        <v>#N/A</v>
      </c>
      <c r="H3102" s="16" t="s">
        <v>8035</v>
      </c>
      <c r="I3102" s="16"/>
      <c r="J3102" s="16"/>
    </row>
    <row r="3103" spans="1:10">
      <c r="A3103" s="16">
        <v>3410580</v>
      </c>
      <c r="B3103" s="16" t="s">
        <v>4413</v>
      </c>
      <c r="C3103" s="16" t="e">
        <v>#N/A</v>
      </c>
      <c r="D3103" s="15">
        <v>6.35</v>
      </c>
      <c r="E3103" s="16" t="e">
        <v>#N/A</v>
      </c>
      <c r="F3103" s="16" t="e">
        <v>#N/A</v>
      </c>
      <c r="G3103" s="16" t="e">
        <v>#N/A</v>
      </c>
      <c r="H3103" s="16" t="s">
        <v>8035</v>
      </c>
      <c r="I3103" s="16"/>
      <c r="J3103" s="16"/>
    </row>
    <row r="3104" spans="1:10">
      <c r="A3104" s="16">
        <v>3410590</v>
      </c>
      <c r="B3104" s="16" t="s">
        <v>4373</v>
      </c>
      <c r="C3104" s="16" t="e">
        <v>#N/A</v>
      </c>
      <c r="D3104" s="15">
        <v>30.99</v>
      </c>
      <c r="E3104" s="16" t="e">
        <v>#N/A</v>
      </c>
      <c r="F3104" s="16" t="e">
        <v>#N/A</v>
      </c>
      <c r="G3104" s="16" t="e">
        <v>#N/A</v>
      </c>
      <c r="H3104" s="16" t="s">
        <v>8035</v>
      </c>
      <c r="I3104" s="16"/>
      <c r="J3104" s="16"/>
    </row>
    <row r="3105" spans="1:10">
      <c r="A3105" s="16">
        <v>3410604</v>
      </c>
      <c r="B3105" s="16" t="s">
        <v>4429</v>
      </c>
      <c r="C3105" s="16" t="e">
        <v>#N/A</v>
      </c>
      <c r="D3105" s="15">
        <v>24.55</v>
      </c>
      <c r="E3105" s="16" t="e">
        <v>#N/A</v>
      </c>
      <c r="F3105" s="16" t="e">
        <v>#N/A</v>
      </c>
      <c r="G3105" s="16" t="e">
        <v>#N/A</v>
      </c>
      <c r="H3105" s="16" t="s">
        <v>8035</v>
      </c>
      <c r="I3105" s="16"/>
      <c r="J3105" s="16"/>
    </row>
    <row r="3106" spans="1:10">
      <c r="A3106" s="16">
        <v>3410616</v>
      </c>
      <c r="B3106" s="16" t="s">
        <v>4430</v>
      </c>
      <c r="C3106" s="16">
        <v>7.59</v>
      </c>
      <c r="D3106" s="15">
        <v>7.42</v>
      </c>
      <c r="E3106" s="16">
        <v>7.68</v>
      </c>
      <c r="F3106" s="16">
        <v>7.42</v>
      </c>
      <c r="G3106" s="16">
        <v>30269</v>
      </c>
      <c r="H3106" s="16" t="s">
        <v>8035</v>
      </c>
      <c r="I3106" s="16"/>
      <c r="J3106" s="16"/>
    </row>
    <row r="3107" spans="1:10">
      <c r="A3107" s="16">
        <v>3410627</v>
      </c>
      <c r="B3107" s="16" t="s">
        <v>4410</v>
      </c>
      <c r="C3107" s="16">
        <v>14.69</v>
      </c>
      <c r="D3107" s="15">
        <v>14.69</v>
      </c>
      <c r="E3107" s="16">
        <v>14.72</v>
      </c>
      <c r="F3107" s="16">
        <v>14.6</v>
      </c>
      <c r="G3107" s="16">
        <v>22154</v>
      </c>
      <c r="H3107" s="16" t="s">
        <v>8035</v>
      </c>
      <c r="I3107" s="16"/>
      <c r="J3107" s="16"/>
    </row>
    <row r="3108" spans="1:10">
      <c r="A3108" s="16">
        <v>3414816</v>
      </c>
      <c r="B3108" s="16" t="s">
        <v>4406</v>
      </c>
      <c r="C3108" s="16" t="e">
        <v>#N/A</v>
      </c>
      <c r="D3108" s="15">
        <v>1.83</v>
      </c>
      <c r="E3108" s="16" t="e">
        <v>#N/A</v>
      </c>
      <c r="F3108" s="16" t="e">
        <v>#N/A</v>
      </c>
      <c r="G3108" s="16" t="e">
        <v>#N/A</v>
      </c>
      <c r="H3108" s="16" t="s">
        <v>8035</v>
      </c>
      <c r="I3108" s="16"/>
      <c r="J3108" s="16"/>
    </row>
    <row r="3109" spans="1:10">
      <c r="A3109" s="16">
        <v>3414889</v>
      </c>
      <c r="B3109" s="16" t="s">
        <v>4423</v>
      </c>
      <c r="C3109" s="16" t="e">
        <v>#N/A</v>
      </c>
      <c r="D3109" s="15">
        <v>14.4</v>
      </c>
      <c r="E3109" s="16" t="e">
        <v>#N/A</v>
      </c>
      <c r="F3109" s="16" t="e">
        <v>#N/A</v>
      </c>
      <c r="G3109" s="16" t="e">
        <v>#N/A</v>
      </c>
      <c r="H3109" s="16" t="s">
        <v>8035</v>
      </c>
      <c r="I3109" s="16"/>
      <c r="J3109" s="16"/>
    </row>
    <row r="3110" spans="1:10">
      <c r="A3110" s="16">
        <v>3417765</v>
      </c>
      <c r="B3110" s="16" t="s">
        <v>3866</v>
      </c>
      <c r="C3110" s="16">
        <v>66.349999999999994</v>
      </c>
      <c r="D3110" s="15">
        <v>66.8</v>
      </c>
      <c r="E3110" s="16">
        <v>67.3</v>
      </c>
      <c r="F3110" s="16">
        <v>65.900000000000006</v>
      </c>
      <c r="G3110" s="16">
        <v>131319</v>
      </c>
      <c r="H3110" s="16" t="s">
        <v>8036</v>
      </c>
      <c r="I3110" s="16"/>
      <c r="J3110" s="16"/>
    </row>
    <row r="3111" spans="1:10">
      <c r="A3111" s="16">
        <v>3417843</v>
      </c>
      <c r="B3111" s="16" t="s">
        <v>3867</v>
      </c>
      <c r="C3111" s="16" t="e">
        <v>#N/A</v>
      </c>
      <c r="D3111" s="15">
        <v>35.340000000000003</v>
      </c>
      <c r="E3111" s="16" t="e">
        <v>#N/A</v>
      </c>
      <c r="F3111" s="16" t="e">
        <v>#N/A</v>
      </c>
      <c r="G3111" s="16" t="e">
        <v>#N/A</v>
      </c>
      <c r="H3111" s="16" t="s">
        <v>8035</v>
      </c>
      <c r="I3111" s="16"/>
      <c r="J3111" s="16"/>
    </row>
    <row r="3112" spans="1:10">
      <c r="A3112" s="16">
        <v>3423862</v>
      </c>
      <c r="B3112" s="16" t="s">
        <v>3869</v>
      </c>
      <c r="C3112" s="16">
        <v>19.45</v>
      </c>
      <c r="D3112" s="15">
        <v>19.559999999999999</v>
      </c>
      <c r="E3112" s="16">
        <v>20.09</v>
      </c>
      <c r="F3112" s="16">
        <v>19.45</v>
      </c>
      <c r="G3112" s="16">
        <v>116333</v>
      </c>
      <c r="H3112" s="16" t="s">
        <v>8035</v>
      </c>
      <c r="I3112" s="16"/>
      <c r="J3112" s="16"/>
    </row>
    <row r="3113" spans="1:10">
      <c r="A3113" s="16">
        <v>3427008</v>
      </c>
      <c r="B3113" s="16" t="s">
        <v>6108</v>
      </c>
      <c r="C3113" s="16" t="e">
        <v>#N/A</v>
      </c>
      <c r="D3113" s="15">
        <v>27.9</v>
      </c>
      <c r="E3113" s="16" t="e">
        <v>#N/A</v>
      </c>
      <c r="F3113" s="16" t="e">
        <v>#N/A</v>
      </c>
      <c r="G3113" s="16" t="e">
        <v>#N/A</v>
      </c>
      <c r="H3113" s="16" t="s">
        <v>8036</v>
      </c>
      <c r="I3113" s="16"/>
      <c r="J3113" s="16"/>
    </row>
    <row r="3114" spans="1:10">
      <c r="A3114" s="16">
        <v>3432929</v>
      </c>
      <c r="B3114" s="16" t="s">
        <v>6011</v>
      </c>
      <c r="C3114" s="16" t="e">
        <v>#N/A</v>
      </c>
      <c r="D3114" s="15">
        <v>22.78</v>
      </c>
      <c r="E3114" s="16" t="e">
        <v>#N/A</v>
      </c>
      <c r="F3114" s="16" t="e">
        <v>#N/A</v>
      </c>
      <c r="G3114" s="16" t="e">
        <v>#N/A</v>
      </c>
      <c r="H3114" s="16" t="s">
        <v>8385</v>
      </c>
      <c r="I3114" s="16"/>
      <c r="J3114" s="16"/>
    </row>
    <row r="3115" spans="1:10">
      <c r="A3115" s="16">
        <v>3435793</v>
      </c>
      <c r="B3115" s="16" t="s">
        <v>3874</v>
      </c>
      <c r="C3115" s="16" t="e">
        <v>#N/A</v>
      </c>
      <c r="D3115" s="15">
        <v>13.21</v>
      </c>
      <c r="E3115" s="16" t="e">
        <v>#N/A</v>
      </c>
      <c r="F3115" s="16" t="e">
        <v>#N/A</v>
      </c>
      <c r="G3115" s="16" t="e">
        <v>#N/A</v>
      </c>
      <c r="H3115" s="16" t="s">
        <v>8036</v>
      </c>
      <c r="I3115" s="16"/>
      <c r="J3115" s="16"/>
    </row>
    <row r="3116" spans="1:10">
      <c r="A3116" s="16">
        <v>3438716</v>
      </c>
      <c r="B3116" s="16" t="s">
        <v>5489</v>
      </c>
      <c r="C3116" s="16" t="e">
        <v>#N/A</v>
      </c>
      <c r="D3116" s="15">
        <v>114.07</v>
      </c>
      <c r="E3116" s="16" t="e">
        <v>#N/A</v>
      </c>
      <c r="F3116" s="16" t="e">
        <v>#N/A</v>
      </c>
      <c r="G3116" s="16" t="e">
        <v>#N/A</v>
      </c>
      <c r="H3116" s="16" t="s">
        <v>8036</v>
      </c>
      <c r="I3116" s="16"/>
      <c r="J3116" s="16"/>
    </row>
    <row r="3117" spans="1:10">
      <c r="A3117" s="16">
        <v>3438752</v>
      </c>
      <c r="B3117" s="16" t="s">
        <v>6046</v>
      </c>
      <c r="C3117" s="16">
        <v>13.16</v>
      </c>
      <c r="D3117" s="15">
        <v>13.04</v>
      </c>
      <c r="E3117" s="16">
        <v>13.39</v>
      </c>
      <c r="F3117" s="16">
        <v>12.8</v>
      </c>
      <c r="G3117" s="16">
        <v>266766</v>
      </c>
      <c r="H3117" s="16" t="s">
        <v>8035</v>
      </c>
      <c r="I3117" s="16"/>
      <c r="J3117" s="16"/>
    </row>
    <row r="3118" spans="1:10">
      <c r="A3118" s="16">
        <v>3438775</v>
      </c>
      <c r="B3118" s="16" t="s">
        <v>6426</v>
      </c>
      <c r="C3118" s="16">
        <v>11</v>
      </c>
      <c r="D3118" s="15">
        <v>10.8</v>
      </c>
      <c r="E3118" s="16">
        <v>11</v>
      </c>
      <c r="F3118" s="16">
        <v>10.6</v>
      </c>
      <c r="G3118" s="16">
        <v>89122</v>
      </c>
      <c r="H3118" s="16" t="s">
        <v>8036</v>
      </c>
      <c r="I3118" s="16"/>
      <c r="J3118" s="16"/>
    </row>
    <row r="3119" spans="1:10">
      <c r="A3119" s="16">
        <v>3438818</v>
      </c>
      <c r="B3119" s="16" t="s">
        <v>6044</v>
      </c>
      <c r="C3119" s="16" t="e">
        <v>#N/A</v>
      </c>
      <c r="D3119" s="15">
        <v>3.75</v>
      </c>
      <c r="E3119" s="16" t="e">
        <v>#N/A</v>
      </c>
      <c r="F3119" s="16" t="e">
        <v>#N/A</v>
      </c>
      <c r="G3119" s="16" t="e">
        <v>#N/A</v>
      </c>
      <c r="H3119" s="16" t="s">
        <v>8036</v>
      </c>
      <c r="I3119" s="16"/>
      <c r="J3119" s="16"/>
    </row>
    <row r="3120" spans="1:10">
      <c r="A3120" s="16">
        <v>3438848</v>
      </c>
      <c r="B3120" s="16" t="s">
        <v>6050</v>
      </c>
      <c r="C3120" s="16">
        <v>8.07</v>
      </c>
      <c r="D3120" s="15">
        <v>7.97</v>
      </c>
      <c r="E3120" s="16">
        <v>8.11</v>
      </c>
      <c r="F3120" s="16">
        <v>7.85</v>
      </c>
      <c r="G3120" s="16">
        <v>217387</v>
      </c>
      <c r="H3120" s="16" t="s">
        <v>8036</v>
      </c>
      <c r="I3120" s="16"/>
      <c r="J3120" s="16"/>
    </row>
    <row r="3121" spans="1:10">
      <c r="A3121" s="16">
        <v>3441776</v>
      </c>
      <c r="B3121" s="16" t="s">
        <v>3876</v>
      </c>
      <c r="C3121" s="16">
        <v>13.09</v>
      </c>
      <c r="D3121" s="15">
        <v>13.21</v>
      </c>
      <c r="E3121" s="16">
        <v>13.23</v>
      </c>
      <c r="F3121" s="16">
        <v>13.07</v>
      </c>
      <c r="G3121" s="16">
        <v>440462</v>
      </c>
      <c r="H3121" s="16" t="s">
        <v>8036</v>
      </c>
      <c r="I3121" s="16"/>
      <c r="J3121" s="16"/>
    </row>
    <row r="3122" spans="1:10">
      <c r="A3122" s="16">
        <v>3441792</v>
      </c>
      <c r="B3122" s="16" t="s">
        <v>6058</v>
      </c>
      <c r="C3122" s="16">
        <v>3.87</v>
      </c>
      <c r="D3122" s="15">
        <v>3.83</v>
      </c>
      <c r="E3122" s="16">
        <v>3.87</v>
      </c>
      <c r="F3122" s="16">
        <v>3.8</v>
      </c>
      <c r="G3122" s="16">
        <v>23696</v>
      </c>
      <c r="H3122" s="16" t="s">
        <v>8036</v>
      </c>
      <c r="I3122" s="16"/>
      <c r="J3122" s="16"/>
    </row>
    <row r="3123" spans="1:10">
      <c r="A3123" s="16">
        <v>3441827</v>
      </c>
      <c r="B3123" s="16" t="s">
        <v>3877</v>
      </c>
      <c r="C3123" s="16">
        <v>36.950000000000003</v>
      </c>
      <c r="D3123" s="15">
        <v>36.75</v>
      </c>
      <c r="E3123" s="16">
        <v>37.44</v>
      </c>
      <c r="F3123" s="16">
        <v>36.450000000000003</v>
      </c>
      <c r="G3123" s="16">
        <v>135813</v>
      </c>
      <c r="H3123" s="16" t="s">
        <v>8036</v>
      </c>
      <c r="I3123" s="16"/>
      <c r="J3123" s="16"/>
    </row>
    <row r="3124" spans="1:10">
      <c r="A3124" s="16">
        <v>3441845</v>
      </c>
      <c r="B3124" s="16" t="s">
        <v>3878</v>
      </c>
      <c r="C3124" s="16">
        <v>17.59</v>
      </c>
      <c r="D3124" s="15">
        <v>17.670000000000002</v>
      </c>
      <c r="E3124" s="16">
        <v>17.829999999999998</v>
      </c>
      <c r="F3124" s="16">
        <v>17.27</v>
      </c>
      <c r="G3124" s="16">
        <v>906138</v>
      </c>
      <c r="H3124" s="16" t="s">
        <v>8386</v>
      </c>
      <c r="I3124" s="16"/>
      <c r="J3124" s="16"/>
    </row>
    <row r="3125" spans="1:10">
      <c r="A3125" s="16">
        <v>3441861</v>
      </c>
      <c r="B3125" s="16" t="s">
        <v>6074</v>
      </c>
      <c r="C3125" s="16" t="e">
        <v>#N/A</v>
      </c>
      <c r="D3125" s="15">
        <v>4.1500000000000004</v>
      </c>
      <c r="E3125" s="16" t="e">
        <v>#N/A</v>
      </c>
      <c r="F3125" s="16" t="e">
        <v>#N/A</v>
      </c>
      <c r="G3125" s="16" t="e">
        <v>#N/A</v>
      </c>
      <c r="H3125" s="16" t="s">
        <v>8035</v>
      </c>
      <c r="I3125" s="16"/>
      <c r="J3125" s="16"/>
    </row>
    <row r="3126" spans="1:10">
      <c r="A3126" s="16">
        <v>3441877</v>
      </c>
      <c r="B3126" s="16" t="s">
        <v>6060</v>
      </c>
      <c r="C3126" s="16" t="e">
        <v>#N/A</v>
      </c>
      <c r="D3126" s="15">
        <v>5.63</v>
      </c>
      <c r="E3126" s="16" t="e">
        <v>#N/A</v>
      </c>
      <c r="F3126" s="16" t="e">
        <v>#N/A</v>
      </c>
      <c r="G3126" s="16" t="e">
        <v>#N/A</v>
      </c>
      <c r="H3126" s="16" t="s">
        <v>8036</v>
      </c>
      <c r="I3126" s="16"/>
      <c r="J3126" s="16"/>
    </row>
    <row r="3127" spans="1:10">
      <c r="A3127" s="16">
        <v>3441891</v>
      </c>
      <c r="B3127" s="16" t="s">
        <v>3879</v>
      </c>
      <c r="C3127" s="16" t="e">
        <v>#N/A</v>
      </c>
      <c r="D3127" s="15">
        <v>14.66</v>
      </c>
      <c r="E3127" s="16" t="e">
        <v>#N/A</v>
      </c>
      <c r="F3127" s="16" t="e">
        <v>#N/A</v>
      </c>
      <c r="G3127" s="16" t="e">
        <v>#N/A</v>
      </c>
      <c r="H3127" s="16" t="s">
        <v>8036</v>
      </c>
      <c r="I3127" s="16"/>
      <c r="J3127" s="16"/>
    </row>
    <row r="3128" spans="1:10">
      <c r="A3128" s="16">
        <v>3441909</v>
      </c>
      <c r="B3128" s="16" t="s">
        <v>3880</v>
      </c>
      <c r="C3128" s="16">
        <v>43</v>
      </c>
      <c r="D3128" s="15">
        <v>42.89</v>
      </c>
      <c r="E3128" s="16">
        <v>43.25</v>
      </c>
      <c r="F3128" s="16">
        <v>42.12</v>
      </c>
      <c r="G3128" s="16">
        <v>615966</v>
      </c>
      <c r="H3128" s="16" t="s">
        <v>8036</v>
      </c>
      <c r="I3128" s="16"/>
      <c r="J3128" s="16"/>
    </row>
    <row r="3129" spans="1:10">
      <c r="A3129" s="16">
        <v>3441923</v>
      </c>
      <c r="B3129" s="16" t="s">
        <v>3881</v>
      </c>
      <c r="C3129" s="16" t="e">
        <v>#N/A</v>
      </c>
      <c r="D3129" s="15">
        <v>9.59</v>
      </c>
      <c r="E3129" s="16" t="e">
        <v>#N/A</v>
      </c>
      <c r="F3129" s="16" t="e">
        <v>#N/A</v>
      </c>
      <c r="G3129" s="16" t="e">
        <v>#N/A</v>
      </c>
      <c r="H3129" s="16" t="s">
        <v>8036</v>
      </c>
      <c r="I3129" s="16"/>
      <c r="J3129" s="16"/>
    </row>
    <row r="3130" spans="1:10">
      <c r="A3130" s="16">
        <v>3441942</v>
      </c>
      <c r="B3130" s="16" t="s">
        <v>6069</v>
      </c>
      <c r="C3130" s="16">
        <v>29.9</v>
      </c>
      <c r="D3130" s="15">
        <v>30.15</v>
      </c>
      <c r="E3130" s="16">
        <v>30.4</v>
      </c>
      <c r="F3130" s="16">
        <v>29.7</v>
      </c>
      <c r="G3130" s="16">
        <v>21238</v>
      </c>
      <c r="H3130" s="16" t="s">
        <v>8035</v>
      </c>
      <c r="I3130" s="16"/>
      <c r="J3130" s="16"/>
    </row>
    <row r="3131" spans="1:10">
      <c r="A3131" s="16">
        <v>3441968</v>
      </c>
      <c r="B3131" s="16" t="s">
        <v>5125</v>
      </c>
      <c r="C3131" s="16">
        <v>45.03</v>
      </c>
      <c r="D3131" s="15">
        <v>44.58</v>
      </c>
      <c r="E3131" s="16">
        <v>45.56</v>
      </c>
      <c r="F3131" s="16">
        <v>44.564999999999998</v>
      </c>
      <c r="G3131" s="16">
        <v>3953</v>
      </c>
      <c r="H3131" s="16" t="s">
        <v>8386</v>
      </c>
      <c r="I3131" s="16"/>
      <c r="J3131" s="16"/>
    </row>
    <row r="3132" spans="1:10">
      <c r="A3132" s="16">
        <v>3441993</v>
      </c>
      <c r="B3132" s="16" t="s">
        <v>6062</v>
      </c>
      <c r="C3132" s="16">
        <v>18.32</v>
      </c>
      <c r="D3132" s="15">
        <v>18.760000000000002</v>
      </c>
      <c r="E3132" s="16">
        <v>18.829999999999998</v>
      </c>
      <c r="F3132" s="16">
        <v>18.27</v>
      </c>
      <c r="G3132" s="16">
        <v>91184</v>
      </c>
      <c r="H3132" s="16" t="s">
        <v>8385</v>
      </c>
      <c r="I3132" s="16"/>
      <c r="J3132" s="16"/>
    </row>
    <row r="3133" spans="1:10">
      <c r="A3133" s="16">
        <v>3442026</v>
      </c>
      <c r="B3133" s="16" t="s">
        <v>6051</v>
      </c>
      <c r="C3133" s="16" t="e">
        <v>#N/A</v>
      </c>
      <c r="D3133" s="15">
        <v>18.55</v>
      </c>
      <c r="E3133" s="16" t="e">
        <v>#N/A</v>
      </c>
      <c r="F3133" s="16" t="e">
        <v>#N/A</v>
      </c>
      <c r="G3133" s="16" t="e">
        <v>#N/A</v>
      </c>
      <c r="H3133" s="16" t="s">
        <v>8035</v>
      </c>
      <c r="I3133" s="16"/>
      <c r="J3133" s="16"/>
    </row>
    <row r="3134" spans="1:10">
      <c r="A3134" s="16">
        <v>3442039</v>
      </c>
      <c r="B3134" s="16" t="s">
        <v>3882</v>
      </c>
      <c r="C3134" s="16" t="e">
        <v>#N/A</v>
      </c>
      <c r="D3134" s="15">
        <v>13.85</v>
      </c>
      <c r="E3134" s="16" t="e">
        <v>#N/A</v>
      </c>
      <c r="F3134" s="16" t="e">
        <v>#N/A</v>
      </c>
      <c r="G3134" s="16" t="e">
        <v>#N/A</v>
      </c>
      <c r="H3134" s="16" t="s">
        <v>8036</v>
      </c>
      <c r="I3134" s="16"/>
      <c r="J3134" s="16"/>
    </row>
    <row r="3135" spans="1:10">
      <c r="A3135" s="16">
        <v>3442054</v>
      </c>
      <c r="B3135" s="16" t="s">
        <v>3883</v>
      </c>
      <c r="C3135" s="16" t="e">
        <v>#N/A</v>
      </c>
      <c r="D3135" s="15">
        <v>22.55</v>
      </c>
      <c r="E3135" s="16" t="e">
        <v>#N/A</v>
      </c>
      <c r="F3135" s="16" t="e">
        <v>#N/A</v>
      </c>
      <c r="G3135" s="16" t="e">
        <v>#N/A</v>
      </c>
      <c r="H3135" s="16" t="s">
        <v>8386</v>
      </c>
      <c r="I3135" s="16"/>
      <c r="J3135" s="16"/>
    </row>
    <row r="3136" spans="1:10">
      <c r="A3136" s="16">
        <v>3442067</v>
      </c>
      <c r="B3136" s="16" t="s">
        <v>6090</v>
      </c>
      <c r="C3136" s="16">
        <v>38</v>
      </c>
      <c r="D3136" s="15">
        <v>38.53</v>
      </c>
      <c r="E3136" s="16">
        <v>38.65</v>
      </c>
      <c r="F3136" s="16">
        <v>37.76</v>
      </c>
      <c r="G3136" s="16">
        <v>56890</v>
      </c>
      <c r="H3136" s="16" t="s">
        <v>8386</v>
      </c>
      <c r="I3136" s="16"/>
      <c r="J3136" s="16"/>
    </row>
    <row r="3137" spans="1:10">
      <c r="A3137" s="16">
        <v>3442080</v>
      </c>
      <c r="B3137" s="16" t="s">
        <v>3884</v>
      </c>
      <c r="C3137" s="16" t="e">
        <v>#N/A</v>
      </c>
      <c r="D3137" s="15">
        <v>40.69</v>
      </c>
      <c r="E3137" s="16" t="e">
        <v>#N/A</v>
      </c>
      <c r="F3137" s="16" t="e">
        <v>#N/A</v>
      </c>
      <c r="G3137" s="16" t="e">
        <v>#N/A</v>
      </c>
      <c r="H3137" s="16" t="s">
        <v>8036</v>
      </c>
      <c r="I3137" s="16"/>
      <c r="J3137" s="16"/>
    </row>
    <row r="3138" spans="1:10">
      <c r="A3138" s="16">
        <v>3442114</v>
      </c>
      <c r="B3138" s="16" t="s">
        <v>6080</v>
      </c>
      <c r="C3138" s="16">
        <v>22.22</v>
      </c>
      <c r="D3138" s="15">
        <v>22.07</v>
      </c>
      <c r="E3138" s="16">
        <v>22.31</v>
      </c>
      <c r="F3138" s="16">
        <v>21.99</v>
      </c>
      <c r="G3138" s="16">
        <v>112587</v>
      </c>
      <c r="H3138" s="16" t="s">
        <v>8385</v>
      </c>
      <c r="I3138" s="16"/>
      <c r="J3138" s="16"/>
    </row>
    <row r="3139" spans="1:10">
      <c r="A3139" s="16">
        <v>3442130</v>
      </c>
      <c r="B3139" s="16" t="s">
        <v>6070</v>
      </c>
      <c r="C3139" s="16" t="e">
        <v>#N/A</v>
      </c>
      <c r="D3139" s="15">
        <v>18.11</v>
      </c>
      <c r="E3139" s="16" t="e">
        <v>#N/A</v>
      </c>
      <c r="F3139" s="16" t="e">
        <v>#N/A</v>
      </c>
      <c r="G3139" s="16" t="e">
        <v>#N/A</v>
      </c>
      <c r="H3139" s="16" t="s">
        <v>8036</v>
      </c>
      <c r="I3139" s="16"/>
      <c r="J3139" s="16"/>
    </row>
    <row r="3140" spans="1:10">
      <c r="A3140" s="16">
        <v>3442149</v>
      </c>
      <c r="B3140" s="16" t="s">
        <v>3885</v>
      </c>
      <c r="C3140" s="16" t="e">
        <v>#N/A</v>
      </c>
      <c r="D3140" s="15">
        <v>29.12</v>
      </c>
      <c r="E3140" s="16" t="e">
        <v>#N/A</v>
      </c>
      <c r="F3140" s="16" t="e">
        <v>#N/A</v>
      </c>
      <c r="G3140" s="16" t="e">
        <v>#N/A</v>
      </c>
      <c r="H3140" s="16" t="s">
        <v>8036</v>
      </c>
      <c r="I3140" s="16"/>
      <c r="J3140" s="16"/>
    </row>
    <row r="3141" spans="1:10">
      <c r="A3141" s="16">
        <v>3442166</v>
      </c>
      <c r="B3141" s="16" t="s">
        <v>6047</v>
      </c>
      <c r="C3141" s="16" t="e">
        <v>#N/A</v>
      </c>
      <c r="D3141" s="15">
        <v>38.65</v>
      </c>
      <c r="E3141" s="16" t="e">
        <v>#N/A</v>
      </c>
      <c r="F3141" s="16" t="e">
        <v>#N/A</v>
      </c>
      <c r="G3141" s="16" t="e">
        <v>#N/A</v>
      </c>
      <c r="H3141" s="16" t="s">
        <v>8036</v>
      </c>
      <c r="I3141" s="16"/>
      <c r="J3141" s="16"/>
    </row>
    <row r="3142" spans="1:10">
      <c r="A3142" s="16">
        <v>3442185</v>
      </c>
      <c r="B3142" s="16" t="s">
        <v>6057</v>
      </c>
      <c r="C3142" s="16" t="e">
        <v>#N/A</v>
      </c>
      <c r="D3142" s="15">
        <v>46.13</v>
      </c>
      <c r="E3142" s="16" t="e">
        <v>#N/A</v>
      </c>
      <c r="F3142" s="16" t="e">
        <v>#N/A</v>
      </c>
      <c r="G3142" s="16" t="e">
        <v>#N/A</v>
      </c>
      <c r="H3142" s="16" t="s">
        <v>8386</v>
      </c>
      <c r="I3142" s="16"/>
      <c r="J3142" s="16"/>
    </row>
    <row r="3143" spans="1:10">
      <c r="A3143" s="16">
        <v>3442203</v>
      </c>
      <c r="B3143" s="16" t="s">
        <v>6068</v>
      </c>
      <c r="C3143" s="16">
        <v>60.59</v>
      </c>
      <c r="D3143" s="15">
        <v>60.76</v>
      </c>
      <c r="E3143" s="16">
        <v>60.81</v>
      </c>
      <c r="F3143" s="16">
        <v>59.88</v>
      </c>
      <c r="G3143" s="16">
        <v>133190</v>
      </c>
      <c r="H3143" s="16" t="s">
        <v>8036</v>
      </c>
      <c r="I3143" s="16"/>
      <c r="J3143" s="16"/>
    </row>
    <row r="3144" spans="1:10">
      <c r="A3144" s="16">
        <v>3442223</v>
      </c>
      <c r="B3144" s="16" t="s">
        <v>3886</v>
      </c>
      <c r="C3144" s="16">
        <v>51.85</v>
      </c>
      <c r="D3144" s="15">
        <v>52.8</v>
      </c>
      <c r="E3144" s="16">
        <v>52.9</v>
      </c>
      <c r="F3144" s="16">
        <v>51.35</v>
      </c>
      <c r="G3144" s="16">
        <v>26479</v>
      </c>
      <c r="H3144" s="16" t="s">
        <v>8036</v>
      </c>
      <c r="I3144" s="16"/>
      <c r="J3144" s="16"/>
    </row>
    <row r="3145" spans="1:10">
      <c r="A3145" s="16">
        <v>3457770</v>
      </c>
      <c r="B3145" s="16" t="s">
        <v>6111</v>
      </c>
      <c r="C3145" s="16" t="e">
        <v>#N/A</v>
      </c>
      <c r="D3145" s="15">
        <v>2.02</v>
      </c>
      <c r="E3145" s="16" t="e">
        <v>#N/A</v>
      </c>
      <c r="F3145" s="16" t="e">
        <v>#N/A</v>
      </c>
      <c r="G3145" s="16" t="e">
        <v>#N/A</v>
      </c>
      <c r="H3145" s="16" t="s">
        <v>8036</v>
      </c>
      <c r="I3145" s="16"/>
      <c r="J3145" s="16"/>
    </row>
    <row r="3146" spans="1:10">
      <c r="A3146" s="16">
        <v>3457786</v>
      </c>
      <c r="B3146" s="16" t="s">
        <v>3887</v>
      </c>
      <c r="C3146" s="16" t="e">
        <v>#N/A</v>
      </c>
      <c r="D3146" s="15">
        <v>34.840000000000003</v>
      </c>
      <c r="E3146" s="16" t="e">
        <v>#N/A</v>
      </c>
      <c r="F3146" s="16" t="e">
        <v>#N/A</v>
      </c>
      <c r="G3146" s="16" t="e">
        <v>#N/A</v>
      </c>
      <c r="H3146" s="16" t="s">
        <v>8036</v>
      </c>
      <c r="I3146" s="16"/>
      <c r="J3146" s="16"/>
    </row>
    <row r="3147" spans="1:10">
      <c r="A3147" s="16">
        <v>3464020</v>
      </c>
      <c r="B3147" s="16" t="s">
        <v>8419</v>
      </c>
      <c r="C3147" s="16" t="e">
        <v>#N/A</v>
      </c>
      <c r="D3147" s="15">
        <v>0.62</v>
      </c>
      <c r="E3147" s="16" t="e">
        <v>#N/A</v>
      </c>
      <c r="F3147" s="16" t="e">
        <v>#N/A</v>
      </c>
      <c r="G3147" s="16" t="e">
        <v>#N/A</v>
      </c>
      <c r="H3147" s="16" t="s">
        <v>8035</v>
      </c>
      <c r="I3147" s="16"/>
      <c r="J3147" s="16"/>
    </row>
    <row r="3148" spans="1:10">
      <c r="A3148" s="16">
        <v>3464048</v>
      </c>
      <c r="B3148" s="16" t="s">
        <v>5196</v>
      </c>
      <c r="C3148" s="16">
        <v>45.66</v>
      </c>
      <c r="D3148" s="15">
        <v>45.35</v>
      </c>
      <c r="E3148" s="16">
        <v>46.01</v>
      </c>
      <c r="F3148" s="16">
        <v>45.27</v>
      </c>
      <c r="G3148" s="16">
        <v>77496</v>
      </c>
      <c r="H3148" s="16" t="s">
        <v>8035</v>
      </c>
      <c r="I3148" s="16"/>
      <c r="J3148" s="16"/>
    </row>
    <row r="3149" spans="1:10">
      <c r="A3149" s="16">
        <v>3464091</v>
      </c>
      <c r="B3149" s="16" t="s">
        <v>5222</v>
      </c>
      <c r="C3149" s="16">
        <v>26.16</v>
      </c>
      <c r="D3149" s="15">
        <v>26.05</v>
      </c>
      <c r="E3149" s="16">
        <v>26.16</v>
      </c>
      <c r="F3149" s="16">
        <v>25.51</v>
      </c>
      <c r="G3149" s="16">
        <v>14014</v>
      </c>
      <c r="H3149" s="16" t="s">
        <v>8386</v>
      </c>
      <c r="I3149" s="16"/>
      <c r="J3149" s="16"/>
    </row>
    <row r="3150" spans="1:10">
      <c r="A3150" s="16">
        <v>3464166</v>
      </c>
      <c r="B3150" s="16" t="s">
        <v>3888</v>
      </c>
      <c r="C3150" s="16" t="e">
        <v>#N/A</v>
      </c>
      <c r="D3150" s="15">
        <v>29.42</v>
      </c>
      <c r="E3150" s="16" t="e">
        <v>#N/A</v>
      </c>
      <c r="F3150" s="16" t="e">
        <v>#N/A</v>
      </c>
      <c r="G3150" s="16" t="e">
        <v>#N/A</v>
      </c>
      <c r="H3150" s="16" t="s">
        <v>8036</v>
      </c>
      <c r="I3150" s="16"/>
      <c r="J3150" s="16"/>
    </row>
    <row r="3151" spans="1:10">
      <c r="A3151" s="16">
        <v>3464211</v>
      </c>
      <c r="B3151" s="16" t="s">
        <v>6067</v>
      </c>
      <c r="C3151" s="16">
        <v>16.510000000000002</v>
      </c>
      <c r="D3151" s="15">
        <v>16.670000000000002</v>
      </c>
      <c r="E3151" s="16">
        <v>16.8</v>
      </c>
      <c r="F3151" s="16">
        <v>16.48</v>
      </c>
      <c r="G3151" s="16">
        <v>34369</v>
      </c>
      <c r="H3151" s="16" t="s">
        <v>8035</v>
      </c>
      <c r="I3151" s="16"/>
      <c r="J3151" s="16"/>
    </row>
    <row r="3152" spans="1:10">
      <c r="A3152" s="16">
        <v>3464227</v>
      </c>
      <c r="B3152" s="16" t="s">
        <v>6085</v>
      </c>
      <c r="C3152" s="16">
        <v>9.07</v>
      </c>
      <c r="D3152" s="15">
        <v>9.1199999999999992</v>
      </c>
      <c r="E3152" s="16">
        <v>9.34</v>
      </c>
      <c r="F3152" s="16">
        <v>9.0500000000000007</v>
      </c>
      <c r="G3152" s="16">
        <v>35707</v>
      </c>
      <c r="H3152" s="16" t="s">
        <v>8036</v>
      </c>
      <c r="I3152" s="16"/>
      <c r="J3152" s="16"/>
    </row>
    <row r="3153" spans="1:10">
      <c r="A3153" s="16">
        <v>3464236</v>
      </c>
      <c r="B3153" s="16" t="s">
        <v>8402</v>
      </c>
      <c r="C3153" s="16" t="e">
        <v>#N/A</v>
      </c>
      <c r="D3153" s="15">
        <v>0.17949999999999999</v>
      </c>
      <c r="E3153" s="16" t="e">
        <v>#N/A</v>
      </c>
      <c r="F3153" s="16" t="e">
        <v>#N/A</v>
      </c>
      <c r="G3153" s="16" t="e">
        <v>#N/A</v>
      </c>
      <c r="H3153" s="16" t="s">
        <v>8035</v>
      </c>
      <c r="I3153" s="16"/>
      <c r="J3153" s="16"/>
    </row>
    <row r="3154" spans="1:10">
      <c r="A3154" s="16">
        <v>3464251</v>
      </c>
      <c r="B3154" s="16" t="s">
        <v>5790</v>
      </c>
      <c r="C3154" s="16">
        <v>4.55</v>
      </c>
      <c r="D3154" s="15">
        <v>4.3499999999999996</v>
      </c>
      <c r="E3154" s="16">
        <v>4.55</v>
      </c>
      <c r="F3154" s="16">
        <v>4.2750000000000004</v>
      </c>
      <c r="G3154" s="16">
        <v>18564</v>
      </c>
      <c r="H3154" s="16" t="s">
        <v>8035</v>
      </c>
      <c r="I3154" s="16"/>
      <c r="J3154" s="16"/>
    </row>
    <row r="3155" spans="1:10">
      <c r="A3155" s="16">
        <v>3464273</v>
      </c>
      <c r="B3155" s="16" t="s">
        <v>6095</v>
      </c>
      <c r="C3155" s="16">
        <v>12.16</v>
      </c>
      <c r="D3155" s="15">
        <v>12.25</v>
      </c>
      <c r="E3155" s="16">
        <v>12.39</v>
      </c>
      <c r="F3155" s="16">
        <v>12.05</v>
      </c>
      <c r="G3155" s="16">
        <v>25508</v>
      </c>
      <c r="H3155" s="16" t="s">
        <v>8036</v>
      </c>
      <c r="I3155" s="16"/>
      <c r="J3155" s="16"/>
    </row>
    <row r="3156" spans="1:10">
      <c r="A3156" s="16">
        <v>3464321</v>
      </c>
      <c r="B3156" s="16" t="s">
        <v>3889</v>
      </c>
      <c r="C3156" s="16">
        <v>15.4</v>
      </c>
      <c r="D3156" s="15">
        <v>15.4</v>
      </c>
      <c r="E3156" s="16">
        <v>15.475</v>
      </c>
      <c r="F3156" s="16">
        <v>15.05</v>
      </c>
      <c r="G3156" s="16">
        <v>112366</v>
      </c>
      <c r="H3156" s="16" t="s">
        <v>8035</v>
      </c>
      <c r="I3156" s="16"/>
      <c r="J3156" s="16"/>
    </row>
    <row r="3157" spans="1:10">
      <c r="A3157" s="16">
        <v>3464362</v>
      </c>
      <c r="B3157" s="16" t="s">
        <v>5596</v>
      </c>
      <c r="C3157" s="16">
        <v>76.900000000000006</v>
      </c>
      <c r="D3157" s="15">
        <v>74.5</v>
      </c>
      <c r="E3157" s="16">
        <v>76.900000000000006</v>
      </c>
      <c r="F3157" s="16">
        <v>74.2</v>
      </c>
      <c r="G3157" s="16">
        <v>8134</v>
      </c>
      <c r="H3157" s="16" t="s">
        <v>8036</v>
      </c>
      <c r="I3157" s="16"/>
      <c r="J3157" s="16"/>
    </row>
    <row r="3158" spans="1:10">
      <c r="A3158" s="16">
        <v>3464389</v>
      </c>
      <c r="B3158" s="16" t="s">
        <v>6055</v>
      </c>
      <c r="C3158" s="16" t="e">
        <v>#N/A</v>
      </c>
      <c r="D3158" s="15">
        <v>5.8</v>
      </c>
      <c r="E3158" s="16" t="e">
        <v>#N/A</v>
      </c>
      <c r="F3158" s="16" t="e">
        <v>#N/A</v>
      </c>
      <c r="G3158" s="16" t="e">
        <v>#N/A</v>
      </c>
      <c r="H3158" s="16" t="s">
        <v>8035</v>
      </c>
      <c r="I3158" s="16"/>
      <c r="J3158" s="16"/>
    </row>
    <row r="3159" spans="1:10">
      <c r="A3159" s="16">
        <v>3464393</v>
      </c>
      <c r="B3159" s="16" t="s">
        <v>5339</v>
      </c>
      <c r="C3159" s="16">
        <v>15.35</v>
      </c>
      <c r="D3159" s="15">
        <v>15.61</v>
      </c>
      <c r="E3159" s="16">
        <v>15.73</v>
      </c>
      <c r="F3159" s="16">
        <v>15.2</v>
      </c>
      <c r="G3159" s="16">
        <v>33837</v>
      </c>
      <c r="H3159" s="16" t="s">
        <v>8035</v>
      </c>
      <c r="I3159" s="16"/>
      <c r="J3159" s="16"/>
    </row>
    <row r="3160" spans="1:10">
      <c r="A3160" s="16">
        <v>3464405</v>
      </c>
      <c r="B3160" s="16" t="s">
        <v>6007</v>
      </c>
      <c r="C3160" s="16" t="e">
        <v>#N/A</v>
      </c>
      <c r="D3160" s="15">
        <v>28</v>
      </c>
      <c r="E3160" s="16" t="e">
        <v>#N/A</v>
      </c>
      <c r="F3160" s="16" t="e">
        <v>#N/A</v>
      </c>
      <c r="G3160" s="16" t="e">
        <v>#N/A</v>
      </c>
      <c r="H3160" s="16" t="s">
        <v>8036</v>
      </c>
      <c r="I3160" s="16"/>
      <c r="J3160" s="16"/>
    </row>
    <row r="3161" spans="1:10">
      <c r="A3161" s="16">
        <v>3464444</v>
      </c>
      <c r="B3161" s="16" t="s">
        <v>6079</v>
      </c>
      <c r="C3161" s="16">
        <v>4.88</v>
      </c>
      <c r="D3161" s="15">
        <v>4.8099999999999996</v>
      </c>
      <c r="E3161" s="16">
        <v>4.8899999999999997</v>
      </c>
      <c r="F3161" s="16">
        <v>4.75</v>
      </c>
      <c r="G3161" s="16">
        <v>39331</v>
      </c>
      <c r="H3161" s="16" t="s">
        <v>8035</v>
      </c>
      <c r="I3161" s="16"/>
      <c r="J3161" s="16"/>
    </row>
    <row r="3162" spans="1:10">
      <c r="A3162" s="16">
        <v>3464472</v>
      </c>
      <c r="B3162" s="16" t="s">
        <v>5810</v>
      </c>
      <c r="C3162" s="16">
        <v>7.7</v>
      </c>
      <c r="D3162" s="15">
        <v>7.55</v>
      </c>
      <c r="E3162" s="16">
        <v>7.8</v>
      </c>
      <c r="F3162" s="16">
        <v>7.55</v>
      </c>
      <c r="G3162" s="16">
        <v>28901</v>
      </c>
      <c r="H3162" s="16" t="s">
        <v>8036</v>
      </c>
      <c r="I3162" s="16"/>
      <c r="J3162" s="16"/>
    </row>
    <row r="3163" spans="1:10">
      <c r="A3163" s="16">
        <v>3464491</v>
      </c>
      <c r="B3163" s="16" t="s">
        <v>6101</v>
      </c>
      <c r="C3163" s="16" t="e">
        <v>#N/A</v>
      </c>
      <c r="D3163" s="15">
        <v>4.8</v>
      </c>
      <c r="E3163" s="16" t="e">
        <v>#N/A</v>
      </c>
      <c r="F3163" s="16" t="e">
        <v>#N/A</v>
      </c>
      <c r="G3163" s="16" t="e">
        <v>#N/A</v>
      </c>
      <c r="H3163" s="16" t="s">
        <v>8035</v>
      </c>
      <c r="I3163" s="16"/>
      <c r="J3163" s="16"/>
    </row>
    <row r="3164" spans="1:10">
      <c r="A3164" s="16">
        <v>3464498</v>
      </c>
      <c r="B3164" s="16" t="s">
        <v>5268</v>
      </c>
      <c r="C3164" s="16">
        <v>12.75</v>
      </c>
      <c r="D3164" s="15">
        <v>12.35</v>
      </c>
      <c r="E3164" s="16">
        <v>12.75</v>
      </c>
      <c r="F3164" s="16">
        <v>12.35</v>
      </c>
      <c r="G3164" s="16">
        <v>4981</v>
      </c>
      <c r="H3164" s="16" t="s">
        <v>8385</v>
      </c>
      <c r="I3164" s="16"/>
      <c r="J3164" s="16"/>
    </row>
    <row r="3165" spans="1:10">
      <c r="A3165" s="16">
        <v>3464523</v>
      </c>
      <c r="B3165" s="16" t="s">
        <v>6071</v>
      </c>
      <c r="C3165" s="16" t="e">
        <v>#N/A</v>
      </c>
      <c r="D3165" s="15">
        <v>0.64539999999999997</v>
      </c>
      <c r="E3165" s="16" t="e">
        <v>#N/A</v>
      </c>
      <c r="F3165" s="16" t="e">
        <v>#N/A</v>
      </c>
      <c r="G3165" s="16" t="e">
        <v>#N/A</v>
      </c>
      <c r="H3165" s="16" t="s">
        <v>8036</v>
      </c>
      <c r="I3165" s="16"/>
      <c r="J3165" s="16"/>
    </row>
    <row r="3166" spans="1:10">
      <c r="A3166" s="16">
        <v>3464549</v>
      </c>
      <c r="B3166" s="16" t="s">
        <v>5990</v>
      </c>
      <c r="C3166" s="16" t="e">
        <v>#N/A</v>
      </c>
      <c r="D3166" s="15">
        <v>3.85</v>
      </c>
      <c r="E3166" s="16" t="e">
        <v>#N/A</v>
      </c>
      <c r="F3166" s="16" t="e">
        <v>#N/A</v>
      </c>
      <c r="G3166" s="16" t="e">
        <v>#N/A</v>
      </c>
      <c r="H3166" s="16" t="s">
        <v>8385</v>
      </c>
      <c r="I3166" s="16"/>
      <c r="J3166" s="16"/>
    </row>
    <row r="3167" spans="1:10">
      <c r="A3167" s="16">
        <v>3464581</v>
      </c>
      <c r="B3167" s="16" t="s">
        <v>4449</v>
      </c>
      <c r="C3167" s="16">
        <v>14.25</v>
      </c>
      <c r="D3167" s="15">
        <v>14.05</v>
      </c>
      <c r="E3167" s="16">
        <v>14.6</v>
      </c>
      <c r="F3167" s="16">
        <v>14</v>
      </c>
      <c r="G3167" s="16">
        <v>15158</v>
      </c>
      <c r="H3167" s="16" t="s">
        <v>8385</v>
      </c>
      <c r="I3167" s="16"/>
      <c r="J3167" s="16"/>
    </row>
    <row r="3168" spans="1:10">
      <c r="A3168" s="16">
        <v>3464611</v>
      </c>
      <c r="B3168" s="16" t="s">
        <v>5754</v>
      </c>
      <c r="C3168" s="16">
        <v>12.7</v>
      </c>
      <c r="D3168" s="15">
        <v>13.2</v>
      </c>
      <c r="E3168" s="16">
        <v>13.225</v>
      </c>
      <c r="F3168" s="16">
        <v>12.65</v>
      </c>
      <c r="G3168" s="16">
        <v>6215</v>
      </c>
      <c r="H3168" s="16" t="s">
        <v>8385</v>
      </c>
      <c r="I3168" s="16"/>
      <c r="J3168" s="16"/>
    </row>
    <row r="3169" spans="1:10">
      <c r="A3169" s="16">
        <v>3464635</v>
      </c>
      <c r="B3169" s="16" t="s">
        <v>6048</v>
      </c>
      <c r="C3169" s="16" t="e">
        <v>#N/A</v>
      </c>
      <c r="D3169" s="15">
        <v>8.48</v>
      </c>
      <c r="E3169" s="16" t="e">
        <v>#N/A</v>
      </c>
      <c r="F3169" s="16" t="e">
        <v>#N/A</v>
      </c>
      <c r="G3169" s="16" t="e">
        <v>#N/A</v>
      </c>
      <c r="H3169" s="16" t="s">
        <v>8036</v>
      </c>
      <c r="I3169" s="16"/>
      <c r="J3169" s="16"/>
    </row>
    <row r="3170" spans="1:10">
      <c r="A3170" s="16">
        <v>3464713</v>
      </c>
      <c r="B3170" s="16" t="s">
        <v>5627</v>
      </c>
      <c r="C3170" s="16">
        <v>16.11</v>
      </c>
      <c r="D3170" s="15">
        <v>16.100000000000001</v>
      </c>
      <c r="E3170" s="16">
        <v>16.260000000000002</v>
      </c>
      <c r="F3170" s="16">
        <v>15.98</v>
      </c>
      <c r="G3170" s="16">
        <v>24505</v>
      </c>
      <c r="H3170" s="16" t="s">
        <v>8035</v>
      </c>
      <c r="I3170" s="16"/>
      <c r="J3170" s="16"/>
    </row>
    <row r="3171" spans="1:10">
      <c r="A3171" s="16">
        <v>3464767</v>
      </c>
      <c r="B3171" s="16" t="s">
        <v>5784</v>
      </c>
      <c r="C3171" s="16">
        <v>17.600000000000001</v>
      </c>
      <c r="D3171" s="15">
        <v>17.5</v>
      </c>
      <c r="E3171" s="16">
        <v>17.7</v>
      </c>
      <c r="F3171" s="16">
        <v>17.36</v>
      </c>
      <c r="G3171" s="16">
        <v>82285</v>
      </c>
      <c r="H3171" s="16" t="s">
        <v>8035</v>
      </c>
      <c r="I3171" s="16"/>
      <c r="J3171" s="16"/>
    </row>
    <row r="3172" spans="1:10">
      <c r="A3172" s="16">
        <v>3464826</v>
      </c>
      <c r="B3172" s="16" t="s">
        <v>3890</v>
      </c>
      <c r="C3172" s="16">
        <v>20</v>
      </c>
      <c r="D3172" s="15">
        <v>21.6</v>
      </c>
      <c r="E3172" s="16">
        <v>21.6</v>
      </c>
      <c r="F3172" s="16">
        <v>19.95</v>
      </c>
      <c r="G3172" s="16">
        <v>162653</v>
      </c>
      <c r="H3172" s="16" t="s">
        <v>8035</v>
      </c>
      <c r="I3172" s="16"/>
      <c r="J3172" s="16"/>
    </row>
    <row r="3173" spans="1:10">
      <c r="A3173" s="16">
        <v>3512581</v>
      </c>
      <c r="B3173" s="16" t="s">
        <v>3896</v>
      </c>
      <c r="C3173" s="16" t="e">
        <v>#N/A</v>
      </c>
      <c r="D3173" s="15">
        <v>23.07</v>
      </c>
      <c r="E3173" s="16" t="e">
        <v>#N/A</v>
      </c>
      <c r="F3173" s="16" t="e">
        <v>#N/A</v>
      </c>
      <c r="G3173" s="16" t="e">
        <v>#N/A</v>
      </c>
      <c r="H3173" s="16" t="s">
        <v>8386</v>
      </c>
      <c r="I3173" s="16"/>
      <c r="J3173" s="16"/>
    </row>
    <row r="3174" spans="1:10">
      <c r="A3174" s="16">
        <v>3515513</v>
      </c>
      <c r="B3174" s="16" t="s">
        <v>5410</v>
      </c>
      <c r="C3174" s="16" t="e">
        <v>#N/A</v>
      </c>
      <c r="D3174" s="15">
        <v>13.9</v>
      </c>
      <c r="E3174" s="16" t="e">
        <v>#N/A</v>
      </c>
      <c r="F3174" s="16" t="e">
        <v>#N/A</v>
      </c>
      <c r="G3174" s="16" t="e">
        <v>#N/A</v>
      </c>
      <c r="H3174" s="16" t="s">
        <v>8036</v>
      </c>
      <c r="I3174" s="16"/>
      <c r="J3174" s="16"/>
    </row>
    <row r="3175" spans="1:10">
      <c r="A3175" s="16">
        <v>3533095</v>
      </c>
      <c r="B3175" s="16" t="s">
        <v>3900</v>
      </c>
      <c r="C3175" s="16" t="e">
        <v>#N/A</v>
      </c>
      <c r="D3175" s="15">
        <v>29.5</v>
      </c>
      <c r="E3175" s="16" t="e">
        <v>#N/A</v>
      </c>
      <c r="F3175" s="16" t="e">
        <v>#N/A</v>
      </c>
      <c r="G3175" s="16" t="e">
        <v>#N/A</v>
      </c>
      <c r="H3175" s="16" t="s">
        <v>8036</v>
      </c>
      <c r="I3175" s="16"/>
      <c r="J3175" s="16"/>
    </row>
    <row r="3176" spans="1:10">
      <c r="A3176" s="16">
        <v>3533139</v>
      </c>
      <c r="B3176" s="16" t="s">
        <v>3901</v>
      </c>
      <c r="C3176" s="16">
        <v>35.29</v>
      </c>
      <c r="D3176" s="15">
        <v>35.340000000000003</v>
      </c>
      <c r="E3176" s="16">
        <v>35.54</v>
      </c>
      <c r="F3176" s="16">
        <v>35.1</v>
      </c>
      <c r="G3176" s="16">
        <v>150673</v>
      </c>
      <c r="H3176" s="16" t="s">
        <v>8036</v>
      </c>
      <c r="I3176" s="16"/>
      <c r="J3176" s="16"/>
    </row>
    <row r="3177" spans="1:10">
      <c r="A3177" s="16">
        <v>3538884</v>
      </c>
      <c r="B3177" s="16" t="s">
        <v>3902</v>
      </c>
      <c r="C3177" s="16">
        <v>27.99</v>
      </c>
      <c r="D3177" s="15">
        <v>27.94</v>
      </c>
      <c r="E3177" s="16">
        <v>28.62</v>
      </c>
      <c r="F3177" s="16">
        <v>27.21</v>
      </c>
      <c r="G3177" s="16">
        <v>4064666</v>
      </c>
      <c r="H3177" s="16" t="s">
        <v>8036</v>
      </c>
      <c r="I3177" s="16"/>
      <c r="J3177" s="16"/>
    </row>
    <row r="3178" spans="1:10">
      <c r="A3178" s="16">
        <v>3538911</v>
      </c>
      <c r="B3178" s="16" t="s">
        <v>3903</v>
      </c>
      <c r="C3178" s="16" t="e">
        <v>#N/A</v>
      </c>
      <c r="D3178" s="15">
        <v>23.05</v>
      </c>
      <c r="E3178" s="16" t="e">
        <v>#N/A</v>
      </c>
      <c r="F3178" s="16" t="e">
        <v>#N/A</v>
      </c>
      <c r="G3178" s="16" t="e">
        <v>#N/A</v>
      </c>
      <c r="H3178" s="16" t="s">
        <v>8036</v>
      </c>
      <c r="I3178" s="16"/>
      <c r="J3178" s="16"/>
    </row>
    <row r="3179" spans="1:10">
      <c r="A3179" s="16">
        <v>3662502</v>
      </c>
      <c r="B3179" s="16" t="s">
        <v>3905</v>
      </c>
      <c r="C3179" s="16">
        <v>47.2</v>
      </c>
      <c r="D3179" s="15">
        <v>47.7</v>
      </c>
      <c r="E3179" s="16">
        <v>48.15</v>
      </c>
      <c r="F3179" s="16">
        <v>47</v>
      </c>
      <c r="G3179" s="16">
        <v>43491</v>
      </c>
      <c r="H3179" s="16" t="s">
        <v>8036</v>
      </c>
      <c r="I3179" s="16"/>
      <c r="J3179" s="16"/>
    </row>
    <row r="3180" spans="1:10">
      <c r="A3180" s="16">
        <v>3687483</v>
      </c>
      <c r="B3180" s="16" t="s">
        <v>3907</v>
      </c>
      <c r="C3180" s="16" t="e">
        <v>#N/A</v>
      </c>
      <c r="D3180" s="15">
        <v>61.84</v>
      </c>
      <c r="E3180" s="16" t="e">
        <v>#N/A</v>
      </c>
      <c r="F3180" s="16" t="e">
        <v>#N/A</v>
      </c>
      <c r="G3180" s="16" t="e">
        <v>#N/A</v>
      </c>
      <c r="H3180" s="16" t="s">
        <v>8036</v>
      </c>
      <c r="I3180" s="16"/>
      <c r="J3180" s="16"/>
    </row>
    <row r="3181" spans="1:10">
      <c r="A3181" s="16">
        <v>3696844</v>
      </c>
      <c r="B3181" s="16" t="s">
        <v>3908</v>
      </c>
      <c r="C3181" s="16">
        <v>14.8</v>
      </c>
      <c r="D3181" s="15">
        <v>14.75</v>
      </c>
      <c r="E3181" s="16">
        <v>14.95</v>
      </c>
      <c r="F3181" s="16">
        <v>14.65</v>
      </c>
      <c r="G3181" s="16">
        <v>253756</v>
      </c>
      <c r="H3181" s="16" t="s">
        <v>8035</v>
      </c>
      <c r="I3181" s="16"/>
      <c r="J3181" s="16"/>
    </row>
    <row r="3182" spans="1:10">
      <c r="A3182" s="16">
        <v>3753132</v>
      </c>
      <c r="B3182" s="16" t="s">
        <v>3911</v>
      </c>
      <c r="C3182" s="16" t="e">
        <v>#N/A</v>
      </c>
      <c r="D3182" s="15">
        <v>37.130000000000003</v>
      </c>
      <c r="E3182" s="16" t="e">
        <v>#N/A</v>
      </c>
      <c r="F3182" s="16" t="e">
        <v>#N/A</v>
      </c>
      <c r="G3182" s="16" t="e">
        <v>#N/A</v>
      </c>
      <c r="H3182" s="16" t="s">
        <v>8036</v>
      </c>
      <c r="I3182" s="16"/>
      <c r="J3182" s="16"/>
    </row>
    <row r="3183" spans="1:10">
      <c r="A3183" s="16">
        <v>3756471</v>
      </c>
      <c r="B3183" s="16" t="s">
        <v>6130</v>
      </c>
      <c r="C3183" s="16">
        <v>12.58</v>
      </c>
      <c r="D3183" s="15">
        <v>12.66</v>
      </c>
      <c r="E3183" s="16">
        <v>12.7</v>
      </c>
      <c r="F3183" s="16">
        <v>12.47</v>
      </c>
      <c r="G3183" s="16">
        <v>78875</v>
      </c>
      <c r="H3183" s="16" t="s">
        <v>8035</v>
      </c>
      <c r="I3183" s="16"/>
      <c r="J3183" s="16"/>
    </row>
    <row r="3184" spans="1:10">
      <c r="A3184" s="16">
        <v>3756501</v>
      </c>
      <c r="B3184" s="16" t="s">
        <v>3913</v>
      </c>
      <c r="C3184" s="16" t="e">
        <v>#N/A</v>
      </c>
      <c r="D3184" s="15">
        <v>38.03</v>
      </c>
      <c r="E3184" s="16" t="e">
        <v>#N/A</v>
      </c>
      <c r="F3184" s="16" t="e">
        <v>#N/A</v>
      </c>
      <c r="G3184" s="16" t="e">
        <v>#N/A</v>
      </c>
      <c r="H3184" s="16" t="s">
        <v>8036</v>
      </c>
      <c r="I3184" s="16"/>
      <c r="J3184" s="16"/>
    </row>
    <row r="3185" spans="1:10">
      <c r="A3185" s="16">
        <v>3756533</v>
      </c>
      <c r="B3185" s="16" t="s">
        <v>3914</v>
      </c>
      <c r="C3185" s="16" t="e">
        <v>#N/A</v>
      </c>
      <c r="D3185" s="15">
        <v>46.1</v>
      </c>
      <c r="E3185" s="16" t="e">
        <v>#N/A</v>
      </c>
      <c r="F3185" s="16" t="e">
        <v>#N/A</v>
      </c>
      <c r="G3185" s="16" t="e">
        <v>#N/A</v>
      </c>
      <c r="H3185" s="16" t="s">
        <v>8035</v>
      </c>
      <c r="I3185" s="16"/>
      <c r="J3185" s="16"/>
    </row>
    <row r="3186" spans="1:10">
      <c r="A3186" s="16">
        <v>3756578</v>
      </c>
      <c r="B3186" s="16" t="s">
        <v>3916</v>
      </c>
      <c r="C3186" s="16" t="e">
        <v>#N/A</v>
      </c>
      <c r="D3186" s="15">
        <v>83.05</v>
      </c>
      <c r="E3186" s="16" t="e">
        <v>#N/A</v>
      </c>
      <c r="F3186" s="16" t="e">
        <v>#N/A</v>
      </c>
      <c r="G3186" s="16" t="e">
        <v>#N/A</v>
      </c>
      <c r="H3186" s="16" t="s">
        <v>8035</v>
      </c>
      <c r="I3186" s="16"/>
      <c r="J3186" s="16"/>
    </row>
    <row r="3187" spans="1:10">
      <c r="A3187" s="16">
        <v>3756626</v>
      </c>
      <c r="B3187" s="16" t="s">
        <v>3919</v>
      </c>
      <c r="C3187" s="16">
        <v>12.5</v>
      </c>
      <c r="D3187" s="15">
        <v>12.6</v>
      </c>
      <c r="E3187" s="16">
        <v>12.675000000000001</v>
      </c>
      <c r="F3187" s="16">
        <v>12.475</v>
      </c>
      <c r="G3187" s="16">
        <v>34302</v>
      </c>
      <c r="H3187" s="16" t="s">
        <v>8035</v>
      </c>
      <c r="I3187" s="16"/>
      <c r="J3187" s="16"/>
    </row>
    <row r="3188" spans="1:10">
      <c r="A3188" s="16">
        <v>3756724</v>
      </c>
      <c r="B3188" s="16" t="s">
        <v>3922</v>
      </c>
      <c r="C3188" s="16" t="e">
        <v>#N/A</v>
      </c>
      <c r="D3188" s="15">
        <v>8.52</v>
      </c>
      <c r="E3188" s="16" t="e">
        <v>#N/A</v>
      </c>
      <c r="F3188" s="16" t="e">
        <v>#N/A</v>
      </c>
      <c r="G3188" s="16" t="e">
        <v>#N/A</v>
      </c>
      <c r="H3188" s="16" t="s">
        <v>8035</v>
      </c>
      <c r="I3188" s="16"/>
      <c r="J3188" s="16"/>
    </row>
    <row r="3189" spans="1:10">
      <c r="A3189" s="16">
        <v>3767080</v>
      </c>
      <c r="B3189" s="16" t="s">
        <v>6165</v>
      </c>
      <c r="C3189" s="16">
        <v>25.59</v>
      </c>
      <c r="D3189" s="15">
        <v>26.08</v>
      </c>
      <c r="E3189" s="16">
        <v>26.51</v>
      </c>
      <c r="F3189" s="16">
        <v>25.33</v>
      </c>
      <c r="G3189" s="16">
        <v>21405</v>
      </c>
      <c r="H3189" s="16" t="s">
        <v>8036</v>
      </c>
      <c r="I3189" s="16"/>
      <c r="J3189" s="16"/>
    </row>
    <row r="3190" spans="1:10">
      <c r="A3190" s="16">
        <v>3767098</v>
      </c>
      <c r="B3190" s="16" t="s">
        <v>3923</v>
      </c>
      <c r="C3190" s="16">
        <v>39.07</v>
      </c>
      <c r="D3190" s="15">
        <v>35.31</v>
      </c>
      <c r="E3190" s="16">
        <v>39.9</v>
      </c>
      <c r="F3190" s="16">
        <v>34.409999999999997</v>
      </c>
      <c r="G3190" s="16">
        <v>1110673</v>
      </c>
      <c r="H3190" s="16" t="s">
        <v>8035</v>
      </c>
      <c r="I3190" s="16"/>
      <c r="J3190" s="16"/>
    </row>
    <row r="3191" spans="1:10">
      <c r="A3191" s="16">
        <v>3767119</v>
      </c>
      <c r="B3191" s="16" t="s">
        <v>3924</v>
      </c>
      <c r="C3191" s="16" t="e">
        <v>#N/A</v>
      </c>
      <c r="D3191" s="15">
        <v>116.68</v>
      </c>
      <c r="E3191" s="16" t="e">
        <v>#N/A</v>
      </c>
      <c r="F3191" s="16" t="e">
        <v>#N/A</v>
      </c>
      <c r="G3191" s="16" t="e">
        <v>#N/A</v>
      </c>
      <c r="H3191" s="16" t="s">
        <v>8036</v>
      </c>
      <c r="I3191" s="16"/>
      <c r="J3191" s="16"/>
    </row>
    <row r="3192" spans="1:10">
      <c r="A3192" s="16">
        <v>3773971</v>
      </c>
      <c r="B3192" s="16" t="s">
        <v>3926</v>
      </c>
      <c r="C3192" s="16" t="e">
        <v>#N/A</v>
      </c>
      <c r="D3192" s="15">
        <v>64.89</v>
      </c>
      <c r="E3192" s="16" t="e">
        <v>#N/A</v>
      </c>
      <c r="F3192" s="16" t="e">
        <v>#N/A</v>
      </c>
      <c r="G3192" s="16" t="e">
        <v>#N/A</v>
      </c>
      <c r="H3192" s="16" t="s">
        <v>8035</v>
      </c>
      <c r="I3192" s="16"/>
      <c r="J3192" s="16"/>
    </row>
    <row r="3193" spans="1:10">
      <c r="A3193" s="16">
        <v>3777386</v>
      </c>
      <c r="B3193" s="16" t="s">
        <v>3927</v>
      </c>
      <c r="C3193" s="16" t="e">
        <v>#N/A</v>
      </c>
      <c r="D3193" s="15">
        <v>11.75</v>
      </c>
      <c r="E3193" s="16" t="e">
        <v>#N/A</v>
      </c>
      <c r="F3193" s="16" t="e">
        <v>#N/A</v>
      </c>
      <c r="G3193" s="16" t="e">
        <v>#N/A</v>
      </c>
      <c r="H3193" s="16" t="s">
        <v>8036</v>
      </c>
      <c r="I3193" s="16"/>
      <c r="J3193" s="16"/>
    </row>
    <row r="3194" spans="1:10">
      <c r="A3194" s="16">
        <v>3780776</v>
      </c>
      <c r="B3194" s="16" t="s">
        <v>6128</v>
      </c>
      <c r="C3194" s="16">
        <v>37.92</v>
      </c>
      <c r="D3194" s="15">
        <v>37.53</v>
      </c>
      <c r="E3194" s="16">
        <v>38.18</v>
      </c>
      <c r="F3194" s="16">
        <v>37.5</v>
      </c>
      <c r="G3194" s="16">
        <v>56385</v>
      </c>
      <c r="H3194" s="16" t="s">
        <v>8036</v>
      </c>
      <c r="I3194" s="16"/>
      <c r="J3194" s="16"/>
    </row>
    <row r="3195" spans="1:10">
      <c r="A3195" s="16">
        <v>3780792</v>
      </c>
      <c r="B3195" s="16" t="s">
        <v>6125</v>
      </c>
      <c r="C3195" s="16">
        <v>10.050000000000001</v>
      </c>
      <c r="D3195" s="15">
        <v>9.3699999999999992</v>
      </c>
      <c r="E3195" s="16">
        <v>10.06</v>
      </c>
      <c r="F3195" s="16">
        <v>9.2799999999999994</v>
      </c>
      <c r="G3195" s="16">
        <v>159810</v>
      </c>
      <c r="H3195" s="16" t="s">
        <v>8035</v>
      </c>
      <c r="I3195" s="16"/>
      <c r="J3195" s="16"/>
    </row>
    <row r="3196" spans="1:10">
      <c r="A3196" s="16">
        <v>3780807</v>
      </c>
      <c r="B3196" s="16" t="s">
        <v>5876</v>
      </c>
      <c r="C3196" s="16">
        <v>2.85</v>
      </c>
      <c r="D3196" s="15">
        <v>3</v>
      </c>
      <c r="E3196" s="16">
        <v>3.2</v>
      </c>
      <c r="F3196" s="16">
        <v>2.85</v>
      </c>
      <c r="G3196" s="16">
        <v>106028</v>
      </c>
      <c r="H3196" s="16" t="s">
        <v>8035</v>
      </c>
      <c r="I3196" s="16"/>
      <c r="J3196" s="16"/>
    </row>
    <row r="3197" spans="1:10">
      <c r="A3197" s="16">
        <v>3780819</v>
      </c>
      <c r="B3197" s="16" t="s">
        <v>6117</v>
      </c>
      <c r="C3197" s="16">
        <v>15.12</v>
      </c>
      <c r="D3197" s="15">
        <v>15.21</v>
      </c>
      <c r="E3197" s="16">
        <v>15.36</v>
      </c>
      <c r="F3197" s="16">
        <v>14.99</v>
      </c>
      <c r="G3197" s="16">
        <v>65766</v>
      </c>
      <c r="H3197" s="16" t="s">
        <v>8386</v>
      </c>
      <c r="I3197" s="16"/>
      <c r="J3197" s="16"/>
    </row>
    <row r="3198" spans="1:10">
      <c r="A3198" s="16">
        <v>3780835</v>
      </c>
      <c r="B3198" s="16" t="s">
        <v>6153</v>
      </c>
      <c r="C3198" s="16" t="e">
        <v>#N/A</v>
      </c>
      <c r="D3198" s="15">
        <v>13.6</v>
      </c>
      <c r="E3198" s="16" t="e">
        <v>#N/A</v>
      </c>
      <c r="F3198" s="16" t="e">
        <v>#N/A</v>
      </c>
      <c r="G3198" s="16" t="e">
        <v>#N/A</v>
      </c>
      <c r="H3198" s="16" t="s">
        <v>8386</v>
      </c>
      <c r="I3198" s="16"/>
      <c r="J3198" s="16"/>
    </row>
    <row r="3199" spans="1:10">
      <c r="A3199" s="16">
        <v>3780894</v>
      </c>
      <c r="B3199" s="16" t="s">
        <v>6140</v>
      </c>
      <c r="C3199" s="16" t="e">
        <v>#N/A</v>
      </c>
      <c r="D3199" s="15">
        <v>12.01</v>
      </c>
      <c r="E3199" s="16" t="e">
        <v>#N/A</v>
      </c>
      <c r="F3199" s="16" t="e">
        <v>#N/A</v>
      </c>
      <c r="G3199" s="16" t="e">
        <v>#N/A</v>
      </c>
      <c r="H3199" s="16" t="s">
        <v>8036</v>
      </c>
      <c r="I3199" s="16"/>
      <c r="J3199" s="16"/>
    </row>
    <row r="3200" spans="1:10">
      <c r="A3200" s="16">
        <v>3780974</v>
      </c>
      <c r="B3200" s="16" t="s">
        <v>6138</v>
      </c>
      <c r="C3200" s="16" t="e">
        <v>#N/A</v>
      </c>
      <c r="D3200" s="15">
        <v>19.95</v>
      </c>
      <c r="E3200" s="16" t="e">
        <v>#N/A</v>
      </c>
      <c r="F3200" s="16" t="e">
        <v>#N/A</v>
      </c>
      <c r="G3200" s="16" t="e">
        <v>#N/A</v>
      </c>
      <c r="H3200" s="16" t="s">
        <v>8385</v>
      </c>
      <c r="I3200" s="16"/>
      <c r="J3200" s="16"/>
    </row>
    <row r="3201" spans="1:10">
      <c r="A3201" s="16">
        <v>3780988</v>
      </c>
      <c r="B3201" s="16" t="s">
        <v>6148</v>
      </c>
      <c r="C3201" s="16">
        <v>4.79</v>
      </c>
      <c r="D3201" s="15">
        <v>4.74</v>
      </c>
      <c r="E3201" s="16">
        <v>4.8099999999999996</v>
      </c>
      <c r="F3201" s="16">
        <v>4.63</v>
      </c>
      <c r="G3201" s="16">
        <v>14784</v>
      </c>
      <c r="H3201" s="16" t="s">
        <v>8035</v>
      </c>
      <c r="I3201" s="16"/>
      <c r="J3201" s="16"/>
    </row>
    <row r="3202" spans="1:10">
      <c r="A3202" s="16">
        <v>3781019</v>
      </c>
      <c r="B3202" s="16" t="s">
        <v>6132</v>
      </c>
      <c r="C3202" s="16">
        <v>71.34</v>
      </c>
      <c r="D3202" s="15">
        <v>73.430000000000007</v>
      </c>
      <c r="E3202" s="16">
        <v>73.7</v>
      </c>
      <c r="F3202" s="16">
        <v>70.8</v>
      </c>
      <c r="G3202" s="16">
        <v>120698</v>
      </c>
      <c r="H3202" s="16" t="s">
        <v>8035</v>
      </c>
      <c r="I3202" s="16"/>
      <c r="J3202" s="16"/>
    </row>
    <row r="3203" spans="1:10">
      <c r="A3203" s="16">
        <v>3781033</v>
      </c>
      <c r="B3203" s="16" t="s">
        <v>6109</v>
      </c>
      <c r="C3203" s="16">
        <v>4.87</v>
      </c>
      <c r="D3203" s="15">
        <v>4.93</v>
      </c>
      <c r="E3203" s="16">
        <v>4.97</v>
      </c>
      <c r="F3203" s="16">
        <v>4.82</v>
      </c>
      <c r="G3203" s="16">
        <v>31890</v>
      </c>
      <c r="H3203" s="16" t="s">
        <v>8035</v>
      </c>
      <c r="I3203" s="16"/>
      <c r="J3203" s="16"/>
    </row>
    <row r="3204" spans="1:10">
      <c r="A3204" s="16">
        <v>3781045</v>
      </c>
      <c r="B3204" s="16" t="s">
        <v>6135</v>
      </c>
      <c r="C3204" s="16" t="e">
        <v>#N/A</v>
      </c>
      <c r="D3204" s="15">
        <v>35.299999999999997</v>
      </c>
      <c r="E3204" s="16" t="e">
        <v>#N/A</v>
      </c>
      <c r="F3204" s="16" t="e">
        <v>#N/A</v>
      </c>
      <c r="G3204" s="16" t="e">
        <v>#N/A</v>
      </c>
      <c r="H3204" s="16" t="s">
        <v>8386</v>
      </c>
      <c r="I3204" s="16"/>
      <c r="J3204" s="16"/>
    </row>
    <row r="3205" spans="1:10">
      <c r="A3205" s="16">
        <v>3781069</v>
      </c>
      <c r="B3205" s="16" t="s">
        <v>6110</v>
      </c>
      <c r="C3205" s="16" t="e">
        <v>#N/A</v>
      </c>
      <c r="D3205" s="15">
        <v>13.95</v>
      </c>
      <c r="E3205" s="16" t="e">
        <v>#N/A</v>
      </c>
      <c r="F3205" s="16" t="e">
        <v>#N/A</v>
      </c>
      <c r="G3205" s="16" t="e">
        <v>#N/A</v>
      </c>
      <c r="H3205" s="16" t="s">
        <v>8386</v>
      </c>
      <c r="I3205" s="16"/>
      <c r="J3205" s="16"/>
    </row>
    <row r="3206" spans="1:10">
      <c r="A3206" s="16">
        <v>3781081</v>
      </c>
      <c r="B3206" s="16" t="s">
        <v>6137</v>
      </c>
      <c r="C3206" s="16">
        <v>6.55</v>
      </c>
      <c r="D3206" s="15">
        <v>6.55</v>
      </c>
      <c r="E3206" s="16">
        <v>6.65</v>
      </c>
      <c r="F3206" s="16">
        <v>6.5</v>
      </c>
      <c r="G3206" s="16">
        <v>15357</v>
      </c>
      <c r="H3206" s="16" t="s">
        <v>8035</v>
      </c>
      <c r="I3206" s="16"/>
      <c r="J3206" s="16"/>
    </row>
    <row r="3207" spans="1:10">
      <c r="A3207" s="16">
        <v>3781109</v>
      </c>
      <c r="B3207" s="16" t="s">
        <v>6146</v>
      </c>
      <c r="C3207" s="16" t="e">
        <v>#N/A</v>
      </c>
      <c r="D3207" s="15">
        <v>46.74</v>
      </c>
      <c r="E3207" s="16" t="e">
        <v>#N/A</v>
      </c>
      <c r="F3207" s="16" t="e">
        <v>#N/A</v>
      </c>
      <c r="G3207" s="16" t="e">
        <v>#N/A</v>
      </c>
      <c r="H3207" s="16" t="s">
        <v>8385</v>
      </c>
      <c r="I3207" s="16"/>
      <c r="J3207" s="16"/>
    </row>
    <row r="3208" spans="1:10">
      <c r="A3208" s="16">
        <v>3781124</v>
      </c>
      <c r="B3208" s="16" t="s">
        <v>6127</v>
      </c>
      <c r="C3208" s="16">
        <v>16</v>
      </c>
      <c r="D3208" s="15">
        <v>16.25</v>
      </c>
      <c r="E3208" s="16">
        <v>16.32</v>
      </c>
      <c r="F3208" s="16">
        <v>16</v>
      </c>
      <c r="G3208" s="16">
        <v>17232</v>
      </c>
      <c r="H3208" s="16" t="s">
        <v>8035</v>
      </c>
      <c r="I3208" s="16"/>
      <c r="J3208" s="16"/>
    </row>
    <row r="3209" spans="1:10">
      <c r="A3209" s="16">
        <v>3781143</v>
      </c>
      <c r="B3209" s="16" t="s">
        <v>3929</v>
      </c>
      <c r="C3209" s="16">
        <v>20.85</v>
      </c>
      <c r="D3209" s="15">
        <v>20.53</v>
      </c>
      <c r="E3209" s="16">
        <v>20.91</v>
      </c>
      <c r="F3209" s="16">
        <v>20.5</v>
      </c>
      <c r="G3209" s="16">
        <v>111593</v>
      </c>
      <c r="H3209" s="16" t="s">
        <v>8385</v>
      </c>
      <c r="I3209" s="16"/>
      <c r="J3209" s="16"/>
    </row>
    <row r="3210" spans="1:10">
      <c r="A3210" s="16">
        <v>3781157</v>
      </c>
      <c r="B3210" s="16" t="s">
        <v>6144</v>
      </c>
      <c r="C3210" s="16">
        <v>18.2</v>
      </c>
      <c r="D3210" s="15">
        <v>18.3</v>
      </c>
      <c r="E3210" s="16">
        <v>18.3</v>
      </c>
      <c r="F3210" s="16">
        <v>18.100000000000001</v>
      </c>
      <c r="G3210" s="16">
        <v>14519</v>
      </c>
      <c r="H3210" s="16" t="s">
        <v>8035</v>
      </c>
      <c r="I3210" s="16"/>
      <c r="J3210" s="16"/>
    </row>
    <row r="3211" spans="1:10">
      <c r="A3211" s="16">
        <v>3793976</v>
      </c>
      <c r="B3211" s="16" t="s">
        <v>6171</v>
      </c>
      <c r="C3211" s="16">
        <v>28.38</v>
      </c>
      <c r="D3211" s="15">
        <v>28.52</v>
      </c>
      <c r="E3211" s="16">
        <v>28.75</v>
      </c>
      <c r="F3211" s="16">
        <v>28.27</v>
      </c>
      <c r="G3211" s="16">
        <v>112330</v>
      </c>
      <c r="H3211" s="16" t="s">
        <v>8035</v>
      </c>
      <c r="I3211" s="16"/>
      <c r="J3211" s="16"/>
    </row>
    <row r="3212" spans="1:10">
      <c r="A3212" s="16">
        <v>3797505</v>
      </c>
      <c r="B3212" s="16" t="s">
        <v>6172</v>
      </c>
      <c r="C3212" s="16" t="e">
        <v>#N/A</v>
      </c>
      <c r="D3212" s="15">
        <v>2.95</v>
      </c>
      <c r="E3212" s="16" t="e">
        <v>#N/A</v>
      </c>
      <c r="F3212" s="16" t="e">
        <v>#N/A</v>
      </c>
      <c r="G3212" s="16" t="e">
        <v>#N/A</v>
      </c>
      <c r="H3212" s="16" t="s">
        <v>8036</v>
      </c>
      <c r="I3212" s="16"/>
      <c r="J3212" s="16"/>
    </row>
    <row r="3213" spans="1:10">
      <c r="A3213" s="16">
        <v>3800933</v>
      </c>
      <c r="B3213" s="16" t="s">
        <v>6169</v>
      </c>
      <c r="C3213" s="16" t="e">
        <v>#N/A</v>
      </c>
      <c r="D3213" s="15">
        <v>7.55</v>
      </c>
      <c r="E3213" s="16" t="e">
        <v>#N/A</v>
      </c>
      <c r="F3213" s="16" t="e">
        <v>#N/A</v>
      </c>
      <c r="G3213" s="16" t="e">
        <v>#N/A</v>
      </c>
      <c r="H3213" s="16" t="s">
        <v>8036</v>
      </c>
      <c r="I3213" s="16"/>
      <c r="J3213" s="16"/>
    </row>
    <row r="3214" spans="1:10">
      <c r="A3214" s="16">
        <v>3809197</v>
      </c>
      <c r="B3214" s="16" t="s">
        <v>6179</v>
      </c>
      <c r="C3214" s="16" t="e">
        <v>#N/A</v>
      </c>
      <c r="D3214" s="15">
        <v>11.41</v>
      </c>
      <c r="E3214" s="16" t="e">
        <v>#N/A</v>
      </c>
      <c r="F3214" s="16" t="e">
        <v>#N/A</v>
      </c>
      <c r="G3214" s="16" t="e">
        <v>#N/A</v>
      </c>
      <c r="H3214" s="16" t="s">
        <v>8036</v>
      </c>
      <c r="I3214" s="16"/>
      <c r="J3214" s="16"/>
    </row>
    <row r="3215" spans="1:10">
      <c r="A3215" s="16">
        <v>3818730</v>
      </c>
      <c r="B3215" s="16" t="s">
        <v>6168</v>
      </c>
      <c r="C3215" s="16">
        <v>52.97</v>
      </c>
      <c r="D3215" s="15">
        <v>53.18</v>
      </c>
      <c r="E3215" s="16">
        <v>53.49</v>
      </c>
      <c r="F3215" s="16">
        <v>52.97</v>
      </c>
      <c r="G3215" s="16">
        <v>54329</v>
      </c>
      <c r="H3215" s="16" t="s">
        <v>8035</v>
      </c>
      <c r="I3215" s="16"/>
      <c r="J3215" s="16"/>
    </row>
    <row r="3216" spans="1:10">
      <c r="A3216" s="16">
        <v>3822155</v>
      </c>
      <c r="B3216" s="16" t="s">
        <v>6178</v>
      </c>
      <c r="C3216" s="16">
        <v>41.53</v>
      </c>
      <c r="D3216" s="15">
        <v>42.06</v>
      </c>
      <c r="E3216" s="16">
        <v>42.22</v>
      </c>
      <c r="F3216" s="16">
        <v>40.98</v>
      </c>
      <c r="G3216" s="16">
        <v>112658</v>
      </c>
      <c r="H3216" s="16" t="s">
        <v>8036</v>
      </c>
      <c r="I3216" s="16"/>
      <c r="J3216" s="16"/>
    </row>
    <row r="3217" spans="1:10">
      <c r="A3217" s="16">
        <v>3839536</v>
      </c>
      <c r="B3217" s="16" t="s">
        <v>3932</v>
      </c>
      <c r="C3217" s="16" t="e">
        <v>#N/A</v>
      </c>
      <c r="D3217" s="15">
        <v>13.31</v>
      </c>
      <c r="E3217" s="16" t="e">
        <v>#N/A</v>
      </c>
      <c r="F3217" s="16" t="e">
        <v>#N/A</v>
      </c>
      <c r="G3217" s="16" t="e">
        <v>#N/A</v>
      </c>
      <c r="H3217" s="16" t="s">
        <v>8036</v>
      </c>
      <c r="I3217" s="16"/>
      <c r="J3217" s="16"/>
    </row>
    <row r="3218" spans="1:10">
      <c r="A3218" s="16">
        <v>3857656</v>
      </c>
      <c r="B3218" s="16" t="s">
        <v>3937</v>
      </c>
      <c r="C3218" s="16" t="e">
        <v>#N/A</v>
      </c>
      <c r="D3218" s="15">
        <v>37.770000000000003</v>
      </c>
      <c r="E3218" s="16" t="e">
        <v>#N/A</v>
      </c>
      <c r="F3218" s="16" t="e">
        <v>#N/A</v>
      </c>
      <c r="G3218" s="16" t="e">
        <v>#N/A</v>
      </c>
      <c r="H3218" s="16" t="s">
        <v>8036</v>
      </c>
      <c r="I3218" s="16"/>
      <c r="J3218" s="16"/>
    </row>
    <row r="3219" spans="1:10">
      <c r="A3219" s="16">
        <v>3857669</v>
      </c>
      <c r="B3219" s="16" t="s">
        <v>6181</v>
      </c>
      <c r="C3219" s="16" t="e">
        <v>#N/A</v>
      </c>
      <c r="D3219" s="15">
        <v>39.520000000000003</v>
      </c>
      <c r="E3219" s="16" t="e">
        <v>#N/A</v>
      </c>
      <c r="F3219" s="16" t="e">
        <v>#N/A</v>
      </c>
      <c r="G3219" s="16" t="e">
        <v>#N/A</v>
      </c>
      <c r="H3219" s="16" t="s">
        <v>8036</v>
      </c>
      <c r="I3219" s="16"/>
      <c r="J3219" s="16"/>
    </row>
    <row r="3220" spans="1:10">
      <c r="A3220" s="16">
        <v>3857682</v>
      </c>
      <c r="B3220" s="16" t="s">
        <v>6188</v>
      </c>
      <c r="C3220" s="16">
        <v>17.350000000000001</v>
      </c>
      <c r="D3220" s="15">
        <v>17.55</v>
      </c>
      <c r="E3220" s="16">
        <v>17.600000000000001</v>
      </c>
      <c r="F3220" s="16">
        <v>17.350000000000001</v>
      </c>
      <c r="G3220" s="16">
        <v>17991</v>
      </c>
      <c r="H3220" s="16" t="s">
        <v>8035</v>
      </c>
      <c r="I3220" s="16"/>
      <c r="J3220" s="16"/>
    </row>
    <row r="3221" spans="1:10">
      <c r="A3221" s="16">
        <v>3865355</v>
      </c>
      <c r="B3221" s="16" t="s">
        <v>6191</v>
      </c>
      <c r="C3221" s="16">
        <v>89.93</v>
      </c>
      <c r="D3221" s="15">
        <v>89.53</v>
      </c>
      <c r="E3221" s="16">
        <v>90.31</v>
      </c>
      <c r="F3221" s="16">
        <v>88.98</v>
      </c>
      <c r="G3221" s="16">
        <v>42060</v>
      </c>
      <c r="H3221" s="16" t="s">
        <v>8385</v>
      </c>
      <c r="I3221" s="16"/>
      <c r="J3221" s="16"/>
    </row>
    <row r="3222" spans="1:10">
      <c r="A3222" s="16">
        <v>3865405</v>
      </c>
      <c r="B3222" s="16" t="s">
        <v>3938</v>
      </c>
      <c r="C3222" s="16" t="e">
        <v>#N/A</v>
      </c>
      <c r="D3222" s="15">
        <v>90.99</v>
      </c>
      <c r="E3222" s="16" t="e">
        <v>#N/A</v>
      </c>
      <c r="F3222" s="16" t="e">
        <v>#N/A</v>
      </c>
      <c r="G3222" s="16" t="e">
        <v>#N/A</v>
      </c>
      <c r="H3222" s="16" t="s">
        <v>8385</v>
      </c>
      <c r="I3222" s="16"/>
      <c r="J3222" s="16"/>
    </row>
    <row r="3223" spans="1:10">
      <c r="A3223" s="16">
        <v>3868913</v>
      </c>
      <c r="B3223" s="16" t="s">
        <v>5999</v>
      </c>
      <c r="C3223" s="16" t="e">
        <v>#N/A</v>
      </c>
      <c r="D3223" s="15">
        <v>47.76</v>
      </c>
      <c r="E3223" s="16" t="e">
        <v>#N/A</v>
      </c>
      <c r="F3223" s="16" t="e">
        <v>#N/A</v>
      </c>
      <c r="G3223" s="16" t="e">
        <v>#N/A</v>
      </c>
      <c r="H3223" s="16" t="s">
        <v>8036</v>
      </c>
      <c r="I3223" s="16"/>
      <c r="J3223" s="16"/>
    </row>
    <row r="3224" spans="1:10">
      <c r="A3224" s="16">
        <v>3868928</v>
      </c>
      <c r="B3224" s="16" t="s">
        <v>6180</v>
      </c>
      <c r="C3224" s="16" t="e">
        <v>#N/A</v>
      </c>
      <c r="D3224" s="15">
        <v>31.6</v>
      </c>
      <c r="E3224" s="16" t="e">
        <v>#N/A</v>
      </c>
      <c r="F3224" s="16" t="e">
        <v>#N/A</v>
      </c>
      <c r="G3224" s="16" t="e">
        <v>#N/A</v>
      </c>
      <c r="H3224" s="16" t="s">
        <v>8036</v>
      </c>
      <c r="I3224" s="16"/>
      <c r="J3224" s="16"/>
    </row>
    <row r="3225" spans="1:10">
      <c r="A3225" s="16">
        <v>3879402</v>
      </c>
      <c r="B3225" s="16" t="s">
        <v>6195</v>
      </c>
      <c r="C3225" s="16">
        <v>10.41</v>
      </c>
      <c r="D3225" s="15">
        <v>10.49</v>
      </c>
      <c r="E3225" s="16">
        <v>10.52</v>
      </c>
      <c r="F3225" s="16">
        <v>10.41</v>
      </c>
      <c r="G3225" s="16">
        <v>122272</v>
      </c>
      <c r="H3225" s="16" t="s">
        <v>8036</v>
      </c>
      <c r="I3225" s="16"/>
      <c r="J3225" s="16"/>
    </row>
    <row r="3226" spans="1:10">
      <c r="A3226" s="16">
        <v>3894644</v>
      </c>
      <c r="B3226" s="16" t="s">
        <v>6185</v>
      </c>
      <c r="C3226" s="16" t="e">
        <v>#N/A</v>
      </c>
      <c r="D3226" s="15">
        <v>4.7</v>
      </c>
      <c r="E3226" s="16" t="e">
        <v>#N/A</v>
      </c>
      <c r="F3226" s="16" t="e">
        <v>#N/A</v>
      </c>
      <c r="G3226" s="16" t="e">
        <v>#N/A</v>
      </c>
      <c r="H3226" s="16" t="s">
        <v>8035</v>
      </c>
      <c r="I3226" s="16"/>
      <c r="J3226" s="16"/>
    </row>
    <row r="3227" spans="1:10">
      <c r="A3227" s="16">
        <v>3901606</v>
      </c>
      <c r="B3227" s="16" t="s">
        <v>6196</v>
      </c>
      <c r="C3227" s="16" t="e">
        <v>#N/A</v>
      </c>
      <c r="D3227" s="15">
        <v>14.75</v>
      </c>
      <c r="E3227" s="16" t="e">
        <v>#N/A</v>
      </c>
      <c r="F3227" s="16" t="e">
        <v>#N/A</v>
      </c>
      <c r="G3227" s="16" t="e">
        <v>#N/A</v>
      </c>
      <c r="H3227" s="16" t="s">
        <v>8036</v>
      </c>
      <c r="I3227" s="16"/>
      <c r="J3227" s="16"/>
    </row>
    <row r="3228" spans="1:10">
      <c r="A3228" s="16">
        <v>3919618</v>
      </c>
      <c r="B3228" s="16" t="s">
        <v>3940</v>
      </c>
      <c r="C3228" s="16" t="e">
        <v>#N/A</v>
      </c>
      <c r="D3228" s="15">
        <v>31.62</v>
      </c>
      <c r="E3228" s="16" t="e">
        <v>#N/A</v>
      </c>
      <c r="F3228" s="16" t="e">
        <v>#N/A</v>
      </c>
      <c r="G3228" s="16" t="e">
        <v>#N/A</v>
      </c>
      <c r="H3228" s="16" t="s">
        <v>8036</v>
      </c>
      <c r="I3228" s="16"/>
      <c r="J3228" s="16"/>
    </row>
    <row r="3229" spans="1:10">
      <c r="A3229" s="16">
        <v>3932383</v>
      </c>
      <c r="B3229" s="16" t="s">
        <v>4244</v>
      </c>
      <c r="C3229" s="16" t="e">
        <v>#N/A</v>
      </c>
      <c r="D3229" s="15">
        <v>2.15</v>
      </c>
      <c r="E3229" s="16" t="e">
        <v>#N/A</v>
      </c>
      <c r="F3229" s="16" t="e">
        <v>#N/A</v>
      </c>
      <c r="G3229" s="16" t="e">
        <v>#N/A</v>
      </c>
      <c r="H3229" s="16" t="s">
        <v>8035</v>
      </c>
      <c r="I3229" s="16"/>
      <c r="J3229" s="16"/>
    </row>
    <row r="3230" spans="1:10">
      <c r="A3230" s="16">
        <v>3932405</v>
      </c>
      <c r="B3230" s="16" t="s">
        <v>4415</v>
      </c>
      <c r="C3230" s="16" t="e">
        <v>#N/A</v>
      </c>
      <c r="D3230" s="15">
        <v>10.59</v>
      </c>
      <c r="E3230" s="16" t="e">
        <v>#N/A</v>
      </c>
      <c r="F3230" s="16" t="e">
        <v>#N/A</v>
      </c>
      <c r="G3230" s="16" t="e">
        <v>#N/A</v>
      </c>
      <c r="H3230" s="16" t="s">
        <v>8035</v>
      </c>
      <c r="I3230" s="16"/>
      <c r="J3230" s="16"/>
    </row>
    <row r="3231" spans="1:10">
      <c r="A3231" s="16">
        <v>3932443</v>
      </c>
      <c r="B3231" s="16" t="s">
        <v>4289</v>
      </c>
      <c r="C3231" s="16">
        <v>3.16</v>
      </c>
      <c r="D3231" s="15">
        <v>3.13</v>
      </c>
      <c r="E3231" s="16">
        <v>3.16</v>
      </c>
      <c r="F3231" s="16">
        <v>3.12</v>
      </c>
      <c r="G3231" s="16">
        <v>162805</v>
      </c>
      <c r="H3231" s="16" t="s">
        <v>8035</v>
      </c>
      <c r="I3231" s="16"/>
      <c r="J3231" s="16"/>
    </row>
    <row r="3232" spans="1:10">
      <c r="A3232" s="16">
        <v>3932480</v>
      </c>
      <c r="B3232" s="16" t="s">
        <v>4416</v>
      </c>
      <c r="C3232" s="16" t="e">
        <v>#N/A</v>
      </c>
      <c r="D3232" s="15">
        <v>2.2400000000000002</v>
      </c>
      <c r="E3232" s="16" t="e">
        <v>#N/A</v>
      </c>
      <c r="F3232" s="16" t="e">
        <v>#N/A</v>
      </c>
      <c r="G3232" s="16" t="e">
        <v>#N/A</v>
      </c>
      <c r="H3232" s="16" t="s">
        <v>8035</v>
      </c>
      <c r="I3232" s="16"/>
      <c r="J3232" s="16"/>
    </row>
    <row r="3233" spans="1:10">
      <c r="A3233" s="16">
        <v>3932499</v>
      </c>
      <c r="B3233" s="16" t="s">
        <v>4426</v>
      </c>
      <c r="C3233" s="16" t="e">
        <v>#N/A</v>
      </c>
      <c r="D3233" s="15">
        <v>3.36</v>
      </c>
      <c r="E3233" s="16" t="e">
        <v>#N/A</v>
      </c>
      <c r="F3233" s="16" t="e">
        <v>#N/A</v>
      </c>
      <c r="G3233" s="16" t="e">
        <v>#N/A</v>
      </c>
      <c r="H3233" s="16" t="s">
        <v>8035</v>
      </c>
      <c r="I3233" s="16"/>
      <c r="J3233" s="16"/>
    </row>
    <row r="3234" spans="1:10">
      <c r="A3234" s="16">
        <v>3932513</v>
      </c>
      <c r="B3234" s="16" t="s">
        <v>8403</v>
      </c>
      <c r="C3234" s="16" t="e">
        <v>#N/A</v>
      </c>
      <c r="D3234" s="15">
        <v>2.08</v>
      </c>
      <c r="E3234" s="16" t="e">
        <v>#N/A</v>
      </c>
      <c r="F3234" s="16" t="e">
        <v>#N/A</v>
      </c>
      <c r="G3234" s="16" t="e">
        <v>#N/A</v>
      </c>
      <c r="H3234" s="16" t="s">
        <v>8035</v>
      </c>
      <c r="I3234" s="16"/>
      <c r="J3234" s="16"/>
    </row>
    <row r="3235" spans="1:10">
      <c r="A3235" s="16">
        <v>3932523</v>
      </c>
      <c r="B3235" s="16" t="s">
        <v>4378</v>
      </c>
      <c r="C3235" s="16" t="e">
        <v>#N/A</v>
      </c>
      <c r="D3235" s="15">
        <v>10.52</v>
      </c>
      <c r="E3235" s="16" t="e">
        <v>#N/A</v>
      </c>
      <c r="F3235" s="16" t="e">
        <v>#N/A</v>
      </c>
      <c r="G3235" s="16" t="e">
        <v>#N/A</v>
      </c>
      <c r="H3235" s="16" t="s">
        <v>8035</v>
      </c>
      <c r="I3235" s="16"/>
      <c r="J3235" s="16"/>
    </row>
    <row r="3236" spans="1:10">
      <c r="A3236" s="16">
        <v>3932590</v>
      </c>
      <c r="B3236" s="16" t="s">
        <v>5877</v>
      </c>
      <c r="C3236" s="16">
        <v>14.41</v>
      </c>
      <c r="D3236" s="15">
        <v>13.89</v>
      </c>
      <c r="E3236" s="16">
        <v>14.47</v>
      </c>
      <c r="F3236" s="16">
        <v>13.87</v>
      </c>
      <c r="G3236" s="16">
        <v>85500</v>
      </c>
      <c r="H3236" s="16" t="s">
        <v>8035</v>
      </c>
      <c r="I3236" s="16"/>
      <c r="J3236" s="16"/>
    </row>
    <row r="3237" spans="1:10">
      <c r="A3237" s="16">
        <v>3932609</v>
      </c>
      <c r="B3237" s="16" t="s">
        <v>4366</v>
      </c>
      <c r="C3237" s="16">
        <v>14.3</v>
      </c>
      <c r="D3237" s="15">
        <v>14.28</v>
      </c>
      <c r="E3237" s="16">
        <v>14.33</v>
      </c>
      <c r="F3237" s="16">
        <v>14.23</v>
      </c>
      <c r="G3237" s="16">
        <v>288644</v>
      </c>
      <c r="H3237" s="16" t="s">
        <v>8035</v>
      </c>
      <c r="I3237" s="16"/>
      <c r="J3237" s="16"/>
    </row>
    <row r="3238" spans="1:10">
      <c r="A3238" s="16">
        <v>3932627</v>
      </c>
      <c r="B3238" s="16" t="s">
        <v>4275</v>
      </c>
      <c r="C3238" s="16" t="e">
        <v>#N/A</v>
      </c>
      <c r="D3238" s="15">
        <v>18.8</v>
      </c>
      <c r="E3238" s="16" t="e">
        <v>#N/A</v>
      </c>
      <c r="F3238" s="16" t="e">
        <v>#N/A</v>
      </c>
      <c r="G3238" s="16" t="e">
        <v>#N/A</v>
      </c>
      <c r="H3238" s="16" t="s">
        <v>8035</v>
      </c>
      <c r="I3238" s="16"/>
      <c r="J3238" s="16"/>
    </row>
    <row r="3239" spans="1:10">
      <c r="A3239" s="16">
        <v>3932636</v>
      </c>
      <c r="B3239" s="16" t="s">
        <v>3944</v>
      </c>
      <c r="C3239" s="16" t="e">
        <v>#N/A</v>
      </c>
      <c r="D3239" s="15">
        <v>29.6</v>
      </c>
      <c r="E3239" s="16" t="e">
        <v>#N/A</v>
      </c>
      <c r="F3239" s="16" t="e">
        <v>#N/A</v>
      </c>
      <c r="G3239" s="16" t="e">
        <v>#N/A</v>
      </c>
      <c r="H3239" s="16" t="s">
        <v>8035</v>
      </c>
      <c r="I3239" s="16"/>
      <c r="J3239" s="16"/>
    </row>
    <row r="3240" spans="1:10">
      <c r="A3240" s="16">
        <v>3932673</v>
      </c>
      <c r="B3240" s="16" t="s">
        <v>4336</v>
      </c>
      <c r="C3240" s="16">
        <v>6.22</v>
      </c>
      <c r="D3240" s="15">
        <v>6.23</v>
      </c>
      <c r="E3240" s="16">
        <v>6.24</v>
      </c>
      <c r="F3240" s="16">
        <v>6.19</v>
      </c>
      <c r="G3240" s="16">
        <v>64362</v>
      </c>
      <c r="H3240" s="16" t="s">
        <v>8035</v>
      </c>
      <c r="I3240" s="16"/>
      <c r="J3240" s="16"/>
    </row>
    <row r="3241" spans="1:10">
      <c r="A3241" s="16">
        <v>3932691</v>
      </c>
      <c r="B3241" s="16" t="s">
        <v>4269</v>
      </c>
      <c r="C3241" s="16">
        <v>20.34</v>
      </c>
      <c r="D3241" s="15">
        <v>20.64</v>
      </c>
      <c r="E3241" s="16">
        <v>20.83</v>
      </c>
      <c r="F3241" s="16">
        <v>20.3</v>
      </c>
      <c r="G3241" s="16">
        <v>79866</v>
      </c>
      <c r="H3241" s="16" t="s">
        <v>8035</v>
      </c>
      <c r="I3241" s="16"/>
      <c r="J3241" s="16"/>
    </row>
    <row r="3242" spans="1:10">
      <c r="A3242" s="16">
        <v>3932705</v>
      </c>
      <c r="B3242" s="16" t="s">
        <v>4417</v>
      </c>
      <c r="C3242" s="16" t="e">
        <v>#N/A</v>
      </c>
      <c r="D3242" s="15">
        <v>17.149999999999999</v>
      </c>
      <c r="E3242" s="16" t="e">
        <v>#N/A</v>
      </c>
      <c r="F3242" s="16" t="e">
        <v>#N/A</v>
      </c>
      <c r="G3242" s="16" t="e">
        <v>#N/A</v>
      </c>
      <c r="H3242" s="16" t="s">
        <v>8035</v>
      </c>
      <c r="I3242" s="16"/>
      <c r="J3242" s="16"/>
    </row>
    <row r="3243" spans="1:10">
      <c r="A3243" s="16">
        <v>3932761</v>
      </c>
      <c r="B3243" s="16" t="s">
        <v>3946</v>
      </c>
      <c r="C3243" s="16" t="e">
        <v>#N/A</v>
      </c>
      <c r="D3243" s="15">
        <v>11.71</v>
      </c>
      <c r="E3243" s="16" t="e">
        <v>#N/A</v>
      </c>
      <c r="F3243" s="16" t="e">
        <v>#N/A</v>
      </c>
      <c r="G3243" s="16" t="e">
        <v>#N/A</v>
      </c>
      <c r="H3243" s="16" t="s">
        <v>8036</v>
      </c>
      <c r="I3243" s="16"/>
      <c r="J3243" s="16"/>
    </row>
    <row r="3244" spans="1:10">
      <c r="A3244" s="16">
        <v>3939080</v>
      </c>
      <c r="B3244" s="16" t="s">
        <v>3947</v>
      </c>
      <c r="C3244" s="16">
        <v>16.440000000000001</v>
      </c>
      <c r="D3244" s="15">
        <v>16.47</v>
      </c>
      <c r="E3244" s="16">
        <v>16.54</v>
      </c>
      <c r="F3244" s="16">
        <v>16.309999999999999</v>
      </c>
      <c r="G3244" s="16">
        <v>255576</v>
      </c>
      <c r="H3244" s="16" t="s">
        <v>8036</v>
      </c>
      <c r="I3244" s="16"/>
      <c r="J3244" s="16"/>
    </row>
    <row r="3245" spans="1:10">
      <c r="A3245" s="16">
        <v>3946152</v>
      </c>
      <c r="B3245" s="16" t="s">
        <v>6223</v>
      </c>
      <c r="C3245" s="16">
        <v>4.8099999999999996</v>
      </c>
      <c r="D3245" s="15">
        <v>4.79</v>
      </c>
      <c r="E3245" s="16">
        <v>4.84</v>
      </c>
      <c r="F3245" s="16">
        <v>4.75</v>
      </c>
      <c r="G3245" s="16">
        <v>75678</v>
      </c>
      <c r="H3245" s="16" t="s">
        <v>8036</v>
      </c>
      <c r="I3245" s="16"/>
      <c r="J3245" s="16"/>
    </row>
    <row r="3246" spans="1:10">
      <c r="A3246" s="16">
        <v>3953092</v>
      </c>
      <c r="B3246" s="16" t="s">
        <v>3948</v>
      </c>
      <c r="C3246" s="16">
        <v>47.64</v>
      </c>
      <c r="D3246" s="15">
        <v>47.46</v>
      </c>
      <c r="E3246" s="16">
        <v>48.44</v>
      </c>
      <c r="F3246" s="16">
        <v>46.74</v>
      </c>
      <c r="G3246" s="16">
        <v>178719</v>
      </c>
      <c r="H3246" s="16" t="s">
        <v>8385</v>
      </c>
      <c r="I3246" s="16"/>
      <c r="J3246" s="16"/>
    </row>
    <row r="3247" spans="1:10">
      <c r="A3247" s="16">
        <v>3953122</v>
      </c>
      <c r="B3247" s="16" t="s">
        <v>4435</v>
      </c>
      <c r="C3247" s="16" t="e">
        <v>#N/A</v>
      </c>
      <c r="D3247" s="15">
        <v>68.599999999999994</v>
      </c>
      <c r="E3247" s="16" t="e">
        <v>#N/A</v>
      </c>
      <c r="F3247" s="16" t="e">
        <v>#N/A</v>
      </c>
      <c r="G3247" s="16" t="e">
        <v>#N/A</v>
      </c>
      <c r="H3247" s="16" t="s">
        <v>8035</v>
      </c>
      <c r="I3247" s="16"/>
      <c r="J3247" s="16"/>
    </row>
    <row r="3248" spans="1:10">
      <c r="A3248" s="16">
        <v>3954550</v>
      </c>
      <c r="B3248" s="16" t="s">
        <v>3951</v>
      </c>
      <c r="C3248" s="16" t="e">
        <v>#N/A</v>
      </c>
      <c r="D3248" s="15">
        <v>76.75</v>
      </c>
      <c r="E3248" s="16" t="e">
        <v>#N/A</v>
      </c>
      <c r="F3248" s="16" t="e">
        <v>#N/A</v>
      </c>
      <c r="G3248" s="16" t="e">
        <v>#N/A</v>
      </c>
      <c r="H3248" s="16" t="s">
        <v>8035</v>
      </c>
      <c r="I3248" s="16"/>
      <c r="J3248" s="16"/>
    </row>
    <row r="3249" spans="1:10">
      <c r="A3249" s="16">
        <v>3961577</v>
      </c>
      <c r="B3249" s="16" t="s">
        <v>6199</v>
      </c>
      <c r="C3249" s="16" t="e">
        <v>#N/A</v>
      </c>
      <c r="D3249" s="15">
        <v>45.4</v>
      </c>
      <c r="E3249" s="16" t="e">
        <v>#N/A</v>
      </c>
      <c r="F3249" s="16" t="e">
        <v>#N/A</v>
      </c>
      <c r="G3249" s="16" t="e">
        <v>#N/A</v>
      </c>
      <c r="H3249" s="16" t="s">
        <v>8035</v>
      </c>
      <c r="I3249" s="16"/>
      <c r="J3249" s="16"/>
    </row>
    <row r="3250" spans="1:10">
      <c r="A3250" s="16">
        <v>3961591</v>
      </c>
      <c r="B3250" s="16" t="s">
        <v>3953</v>
      </c>
      <c r="C3250" s="16">
        <v>24</v>
      </c>
      <c r="D3250" s="15">
        <v>23.97</v>
      </c>
      <c r="E3250" s="16">
        <v>24.19</v>
      </c>
      <c r="F3250" s="16">
        <v>23.85</v>
      </c>
      <c r="G3250" s="16">
        <v>306526</v>
      </c>
      <c r="H3250" s="16" t="s">
        <v>8036</v>
      </c>
      <c r="I3250" s="16"/>
      <c r="J3250" s="16"/>
    </row>
    <row r="3251" spans="1:10">
      <c r="A3251" s="16">
        <v>3961604</v>
      </c>
      <c r="B3251" s="16" t="s">
        <v>6205</v>
      </c>
      <c r="C3251" s="16">
        <v>14.75</v>
      </c>
      <c r="D3251" s="15">
        <v>14.69</v>
      </c>
      <c r="E3251" s="16">
        <v>14.77</v>
      </c>
      <c r="F3251" s="16">
        <v>14.61</v>
      </c>
      <c r="G3251" s="16">
        <v>20538</v>
      </c>
      <c r="H3251" s="16" t="s">
        <v>8386</v>
      </c>
      <c r="I3251" s="16"/>
      <c r="J3251" s="16"/>
    </row>
    <row r="3252" spans="1:10">
      <c r="A3252" s="16">
        <v>3961619</v>
      </c>
      <c r="B3252" s="16" t="s">
        <v>6162</v>
      </c>
      <c r="C3252" s="16">
        <v>17.7</v>
      </c>
      <c r="D3252" s="15">
        <v>17.75</v>
      </c>
      <c r="E3252" s="16">
        <v>17.8</v>
      </c>
      <c r="F3252" s="16">
        <v>17.45</v>
      </c>
      <c r="G3252" s="16">
        <v>8036</v>
      </c>
      <c r="H3252" s="16" t="s">
        <v>8036</v>
      </c>
      <c r="I3252" s="16"/>
      <c r="J3252" s="16"/>
    </row>
    <row r="3253" spans="1:10">
      <c r="A3253" s="16">
        <v>3961663</v>
      </c>
      <c r="B3253" s="16" t="s">
        <v>6170</v>
      </c>
      <c r="C3253" s="16" t="e">
        <v>#N/A</v>
      </c>
      <c r="D3253" s="15">
        <v>15.43</v>
      </c>
      <c r="E3253" s="16" t="e">
        <v>#N/A</v>
      </c>
      <c r="F3253" s="16" t="e">
        <v>#N/A</v>
      </c>
      <c r="G3253" s="16" t="e">
        <v>#N/A</v>
      </c>
      <c r="H3253" s="16" t="s">
        <v>8036</v>
      </c>
      <c r="I3253" s="16"/>
      <c r="J3253" s="16"/>
    </row>
    <row r="3254" spans="1:10">
      <c r="A3254" s="16">
        <v>3961690</v>
      </c>
      <c r="B3254" s="16" t="s">
        <v>3955</v>
      </c>
      <c r="C3254" s="16">
        <v>15.64</v>
      </c>
      <c r="D3254" s="15">
        <v>16</v>
      </c>
      <c r="E3254" s="16">
        <v>16.13</v>
      </c>
      <c r="F3254" s="16">
        <v>15.64</v>
      </c>
      <c r="G3254" s="16">
        <v>102448</v>
      </c>
      <c r="H3254" s="16" t="s">
        <v>8036</v>
      </c>
      <c r="I3254" s="16"/>
      <c r="J3254" s="16"/>
    </row>
    <row r="3255" spans="1:10">
      <c r="A3255" s="16">
        <v>3961704</v>
      </c>
      <c r="B3255" s="16" t="s">
        <v>3956</v>
      </c>
      <c r="C3255" s="16" t="e">
        <v>#N/A</v>
      </c>
      <c r="D3255" s="15">
        <v>33.65</v>
      </c>
      <c r="E3255" s="16" t="e">
        <v>#N/A</v>
      </c>
      <c r="F3255" s="16" t="e">
        <v>#N/A</v>
      </c>
      <c r="G3255" s="16" t="e">
        <v>#N/A</v>
      </c>
      <c r="H3255" s="16" t="s">
        <v>8385</v>
      </c>
      <c r="I3255" s="16"/>
      <c r="J3255" s="16"/>
    </row>
    <row r="3256" spans="1:10">
      <c r="A3256" s="16">
        <v>3961725</v>
      </c>
      <c r="B3256" s="16" t="s">
        <v>3957</v>
      </c>
      <c r="C3256" s="16" t="e">
        <v>#N/A</v>
      </c>
      <c r="D3256" s="15">
        <v>64.260000000000005</v>
      </c>
      <c r="E3256" s="16" t="e">
        <v>#N/A</v>
      </c>
      <c r="F3256" s="16" t="e">
        <v>#N/A</v>
      </c>
      <c r="G3256" s="16" t="e">
        <v>#N/A</v>
      </c>
      <c r="H3256" s="16" t="s">
        <v>8386</v>
      </c>
      <c r="I3256" s="16"/>
      <c r="J3256" s="16"/>
    </row>
    <row r="3257" spans="1:10">
      <c r="A3257" s="16">
        <v>3961738</v>
      </c>
      <c r="B3257" s="16" t="s">
        <v>6204</v>
      </c>
      <c r="C3257" s="16">
        <v>28.1</v>
      </c>
      <c r="D3257" s="15">
        <v>28.75</v>
      </c>
      <c r="E3257" s="16">
        <v>29</v>
      </c>
      <c r="F3257" s="16">
        <v>27.85</v>
      </c>
      <c r="G3257" s="16">
        <v>142287</v>
      </c>
      <c r="H3257" s="16" t="s">
        <v>8386</v>
      </c>
      <c r="I3257" s="16"/>
      <c r="J3257" s="16"/>
    </row>
    <row r="3258" spans="1:10">
      <c r="A3258" s="16">
        <v>3961762</v>
      </c>
      <c r="B3258" s="16" t="s">
        <v>6189</v>
      </c>
      <c r="C3258" s="16">
        <v>10.71</v>
      </c>
      <c r="D3258" s="15">
        <v>10.58</v>
      </c>
      <c r="E3258" s="16">
        <v>10.75</v>
      </c>
      <c r="F3258" s="16">
        <v>10.53</v>
      </c>
      <c r="G3258" s="16">
        <v>36972</v>
      </c>
      <c r="H3258" s="16" t="s">
        <v>8036</v>
      </c>
      <c r="I3258" s="16"/>
      <c r="J3258" s="16"/>
    </row>
    <row r="3259" spans="1:10">
      <c r="A3259" s="16">
        <v>3961798</v>
      </c>
      <c r="B3259" s="16" t="s">
        <v>6176</v>
      </c>
      <c r="C3259" s="16">
        <v>67.45</v>
      </c>
      <c r="D3259" s="15">
        <v>67.099999999999994</v>
      </c>
      <c r="E3259" s="16">
        <v>69.099999999999994</v>
      </c>
      <c r="F3259" s="16">
        <v>66.555000000000007</v>
      </c>
      <c r="G3259" s="16">
        <v>105687</v>
      </c>
      <c r="H3259" s="16" t="s">
        <v>8036</v>
      </c>
      <c r="I3259" s="16"/>
      <c r="J3259" s="16"/>
    </row>
    <row r="3260" spans="1:10">
      <c r="A3260" s="16">
        <v>3961814</v>
      </c>
      <c r="B3260" s="16" t="s">
        <v>6197</v>
      </c>
      <c r="C3260" s="16">
        <v>94.03</v>
      </c>
      <c r="D3260" s="15">
        <v>96.24</v>
      </c>
      <c r="E3260" s="16">
        <v>96.4</v>
      </c>
      <c r="F3260" s="16">
        <v>94.03</v>
      </c>
      <c r="G3260" s="16">
        <v>89459</v>
      </c>
      <c r="H3260" s="16" t="s">
        <v>8036</v>
      </c>
      <c r="I3260" s="16"/>
      <c r="J3260" s="16"/>
    </row>
    <row r="3261" spans="1:10">
      <c r="A3261" s="16">
        <v>3961830</v>
      </c>
      <c r="B3261" s="16" t="s">
        <v>6175</v>
      </c>
      <c r="C3261" s="16">
        <v>7.13</v>
      </c>
      <c r="D3261" s="15">
        <v>7.12</v>
      </c>
      <c r="E3261" s="16">
        <v>7.27</v>
      </c>
      <c r="F3261" s="16">
        <v>7.01</v>
      </c>
      <c r="G3261" s="16">
        <v>18857</v>
      </c>
      <c r="H3261" s="16" t="s">
        <v>8036</v>
      </c>
      <c r="I3261" s="16"/>
      <c r="J3261" s="16"/>
    </row>
    <row r="3262" spans="1:10">
      <c r="A3262" s="16">
        <v>3961850</v>
      </c>
      <c r="B3262" s="16" t="s">
        <v>6198</v>
      </c>
      <c r="C3262" s="16" t="e">
        <v>#N/A</v>
      </c>
      <c r="D3262" s="15">
        <v>11.75</v>
      </c>
      <c r="E3262" s="16" t="e">
        <v>#N/A</v>
      </c>
      <c r="F3262" s="16" t="e">
        <v>#N/A</v>
      </c>
      <c r="G3262" s="16" t="e">
        <v>#N/A</v>
      </c>
      <c r="H3262" s="16" t="s">
        <v>8035</v>
      </c>
      <c r="I3262" s="16"/>
      <c r="J3262" s="16"/>
    </row>
    <row r="3263" spans="1:10">
      <c r="A3263" s="16">
        <v>3961866</v>
      </c>
      <c r="B3263" s="16" t="s">
        <v>6174</v>
      </c>
      <c r="C3263" s="16">
        <v>45.34</v>
      </c>
      <c r="D3263" s="15">
        <v>47.02</v>
      </c>
      <c r="E3263" s="16">
        <v>48.81</v>
      </c>
      <c r="F3263" s="16">
        <v>45.33</v>
      </c>
      <c r="G3263" s="16">
        <v>322340</v>
      </c>
      <c r="H3263" s="16" t="s">
        <v>8036</v>
      </c>
      <c r="I3263" s="16"/>
      <c r="J3263" s="16"/>
    </row>
    <row r="3264" spans="1:10">
      <c r="A3264" s="16">
        <v>3961884</v>
      </c>
      <c r="B3264" s="16" t="s">
        <v>6206</v>
      </c>
      <c r="C3264" s="16">
        <v>64.010000000000005</v>
      </c>
      <c r="D3264" s="15">
        <v>63.95</v>
      </c>
      <c r="E3264" s="16">
        <v>64.67</v>
      </c>
      <c r="F3264" s="16">
        <v>63.32</v>
      </c>
      <c r="G3264" s="16">
        <v>149612</v>
      </c>
      <c r="H3264" s="16" t="s">
        <v>8035</v>
      </c>
      <c r="I3264" s="16"/>
      <c r="J3264" s="16"/>
    </row>
    <row r="3265" spans="1:10">
      <c r="A3265" s="16">
        <v>3961913</v>
      </c>
      <c r="B3265" s="16" t="s">
        <v>6186</v>
      </c>
      <c r="C3265" s="16" t="e">
        <v>#N/A</v>
      </c>
      <c r="D3265" s="15">
        <v>20.3</v>
      </c>
      <c r="E3265" s="16" t="e">
        <v>#N/A</v>
      </c>
      <c r="F3265" s="16" t="e">
        <v>#N/A</v>
      </c>
      <c r="G3265" s="16" t="e">
        <v>#N/A</v>
      </c>
      <c r="H3265" s="16" t="s">
        <v>8035</v>
      </c>
      <c r="I3265" s="16"/>
      <c r="J3265" s="16"/>
    </row>
    <row r="3266" spans="1:10">
      <c r="A3266" s="16">
        <v>3961942</v>
      </c>
      <c r="B3266" s="16" t="s">
        <v>3958</v>
      </c>
      <c r="C3266" s="16" t="e">
        <v>#N/A</v>
      </c>
      <c r="D3266" s="15">
        <v>34.96</v>
      </c>
      <c r="E3266" s="16" t="e">
        <v>#N/A</v>
      </c>
      <c r="F3266" s="16" t="e">
        <v>#N/A</v>
      </c>
      <c r="G3266" s="16" t="e">
        <v>#N/A</v>
      </c>
      <c r="H3266" s="16" t="s">
        <v>8036</v>
      </c>
      <c r="I3266" s="16"/>
      <c r="J3266" s="16"/>
    </row>
    <row r="3267" spans="1:10">
      <c r="A3267" s="16">
        <v>3961977</v>
      </c>
      <c r="B3267" s="16" t="s">
        <v>6134</v>
      </c>
      <c r="C3267" s="16" t="e">
        <v>#N/A</v>
      </c>
      <c r="D3267" s="15">
        <v>16.850000000000001</v>
      </c>
      <c r="E3267" s="16" t="e">
        <v>#N/A</v>
      </c>
      <c r="F3267" s="16" t="e">
        <v>#N/A</v>
      </c>
      <c r="G3267" s="16" t="e">
        <v>#N/A</v>
      </c>
      <c r="H3267" s="16" t="s">
        <v>8035</v>
      </c>
      <c r="I3267" s="16"/>
      <c r="J3267" s="16"/>
    </row>
    <row r="3268" spans="1:10">
      <c r="A3268" s="16">
        <v>3962008</v>
      </c>
      <c r="B3268" s="16" t="s">
        <v>3959</v>
      </c>
      <c r="C3268" s="16">
        <v>5.14</v>
      </c>
      <c r="D3268" s="15">
        <v>5.14</v>
      </c>
      <c r="E3268" s="16">
        <v>5.22</v>
      </c>
      <c r="F3268" s="16">
        <v>5.01</v>
      </c>
      <c r="G3268" s="16">
        <v>969637</v>
      </c>
      <c r="H3268" s="16" t="s">
        <v>8036</v>
      </c>
      <c r="I3268" s="16"/>
      <c r="J3268" s="16"/>
    </row>
    <row r="3269" spans="1:10">
      <c r="A3269" s="16">
        <v>3962024</v>
      </c>
      <c r="B3269" s="16" t="s">
        <v>6210</v>
      </c>
      <c r="C3269" s="16">
        <v>18.95</v>
      </c>
      <c r="D3269" s="15">
        <v>19.100000000000001</v>
      </c>
      <c r="E3269" s="16">
        <v>19.3</v>
      </c>
      <c r="F3269" s="16">
        <v>18.925000000000001</v>
      </c>
      <c r="G3269" s="16">
        <v>63562</v>
      </c>
      <c r="H3269" s="16" t="s">
        <v>8035</v>
      </c>
      <c r="I3269" s="16"/>
      <c r="J3269" s="16"/>
    </row>
    <row r="3270" spans="1:10">
      <c r="A3270" s="16">
        <v>3972034</v>
      </c>
      <c r="B3270" s="16" t="s">
        <v>3962</v>
      </c>
      <c r="C3270" s="16" t="e">
        <v>#N/A</v>
      </c>
      <c r="D3270" s="15">
        <v>68.61</v>
      </c>
      <c r="E3270" s="16" t="e">
        <v>#N/A</v>
      </c>
      <c r="F3270" s="16" t="e">
        <v>#N/A</v>
      </c>
      <c r="G3270" s="16" t="e">
        <v>#N/A</v>
      </c>
      <c r="H3270" s="16" t="s">
        <v>8035</v>
      </c>
      <c r="I3270" s="16"/>
      <c r="J3270" s="16"/>
    </row>
    <row r="3271" spans="1:10">
      <c r="A3271" s="16">
        <v>3979556</v>
      </c>
      <c r="B3271" s="16" t="s">
        <v>3963</v>
      </c>
      <c r="C3271" s="16" t="e">
        <v>#N/A</v>
      </c>
      <c r="D3271" s="15">
        <v>34.380000000000003</v>
      </c>
      <c r="E3271" s="16" t="e">
        <v>#N/A</v>
      </c>
      <c r="F3271" s="16" t="e">
        <v>#N/A</v>
      </c>
      <c r="G3271" s="16" t="e">
        <v>#N/A</v>
      </c>
      <c r="H3271" s="16" t="s">
        <v>8036</v>
      </c>
      <c r="I3271" s="16"/>
      <c r="J3271" s="16"/>
    </row>
    <row r="3272" spans="1:10">
      <c r="A3272" s="16">
        <v>3980093</v>
      </c>
      <c r="B3272" s="16" t="s">
        <v>6193</v>
      </c>
      <c r="C3272" s="16" t="e">
        <v>#N/A</v>
      </c>
      <c r="D3272" s="15">
        <v>29.79</v>
      </c>
      <c r="E3272" s="16" t="e">
        <v>#N/A</v>
      </c>
      <c r="F3272" s="16" t="e">
        <v>#N/A</v>
      </c>
      <c r="G3272" s="16" t="e">
        <v>#N/A</v>
      </c>
      <c r="H3272" s="16" t="s">
        <v>8036</v>
      </c>
      <c r="I3272" s="16"/>
      <c r="J3272" s="16"/>
    </row>
    <row r="3273" spans="1:10">
      <c r="A3273" s="16">
        <v>3984749</v>
      </c>
      <c r="B3273" s="16" t="s">
        <v>3965</v>
      </c>
      <c r="C3273" s="16">
        <v>25.52</v>
      </c>
      <c r="D3273" s="15">
        <v>26.24</v>
      </c>
      <c r="E3273" s="16">
        <v>26.24</v>
      </c>
      <c r="F3273" s="16">
        <v>25.3</v>
      </c>
      <c r="G3273" s="16">
        <v>160140</v>
      </c>
      <c r="H3273" s="16" t="s">
        <v>8036</v>
      </c>
      <c r="I3273" s="16"/>
      <c r="J3273" s="16"/>
    </row>
    <row r="3274" spans="1:10">
      <c r="A3274" s="16">
        <v>4011256</v>
      </c>
      <c r="B3274" s="16" t="s">
        <v>3969</v>
      </c>
      <c r="C3274" s="16" t="e">
        <v>#N/A</v>
      </c>
      <c r="D3274" s="15">
        <v>19.399999999999999</v>
      </c>
      <c r="E3274" s="16" t="e">
        <v>#N/A</v>
      </c>
      <c r="F3274" s="16" t="e">
        <v>#N/A</v>
      </c>
      <c r="G3274" s="16" t="e">
        <v>#N/A</v>
      </c>
      <c r="H3274" s="16" t="s">
        <v>8036</v>
      </c>
      <c r="I3274" s="16"/>
      <c r="J3274" s="16"/>
    </row>
    <row r="3275" spans="1:10">
      <c r="A3275" s="16">
        <v>4026957</v>
      </c>
      <c r="B3275" s="16" t="s">
        <v>6403</v>
      </c>
      <c r="C3275" s="16" t="e">
        <v>#N/A</v>
      </c>
      <c r="D3275" s="15">
        <v>6.06</v>
      </c>
      <c r="E3275" s="16" t="e">
        <v>#N/A</v>
      </c>
      <c r="F3275" s="16" t="e">
        <v>#N/A</v>
      </c>
      <c r="G3275" s="16" t="e">
        <v>#N/A</v>
      </c>
      <c r="H3275" s="16" t="s">
        <v>8385</v>
      </c>
      <c r="I3275" s="16"/>
      <c r="J3275" s="16"/>
    </row>
    <row r="3276" spans="1:10">
      <c r="A3276" s="16">
        <v>4028437</v>
      </c>
      <c r="B3276" s="16" t="s">
        <v>3971</v>
      </c>
      <c r="C3276" s="16" t="e">
        <v>#N/A</v>
      </c>
      <c r="D3276" s="15">
        <v>38.75</v>
      </c>
      <c r="E3276" s="16" t="e">
        <v>#N/A</v>
      </c>
      <c r="F3276" s="16" t="e">
        <v>#N/A</v>
      </c>
      <c r="G3276" s="16" t="e">
        <v>#N/A</v>
      </c>
      <c r="H3276" s="16" t="s">
        <v>8036</v>
      </c>
      <c r="I3276" s="16"/>
      <c r="J3276" s="16"/>
    </row>
    <row r="3277" spans="1:10">
      <c r="A3277" s="16">
        <v>4057835</v>
      </c>
      <c r="B3277" s="16" t="s">
        <v>3976</v>
      </c>
      <c r="C3277" s="16" t="e">
        <v>#N/A</v>
      </c>
      <c r="D3277" s="15">
        <v>39.69</v>
      </c>
      <c r="E3277" s="16" t="e">
        <v>#N/A</v>
      </c>
      <c r="F3277" s="16" t="e">
        <v>#N/A</v>
      </c>
      <c r="G3277" s="16" t="e">
        <v>#N/A</v>
      </c>
      <c r="H3277" s="16" t="s">
        <v>8036</v>
      </c>
      <c r="I3277" s="16"/>
      <c r="J3277" s="16"/>
    </row>
    <row r="3278" spans="1:10">
      <c r="A3278" s="16">
        <v>4059340</v>
      </c>
      <c r="B3278" s="16" t="s">
        <v>6242</v>
      </c>
      <c r="C3278" s="16">
        <v>14.23</v>
      </c>
      <c r="D3278" s="15">
        <v>15.05</v>
      </c>
      <c r="E3278" s="16">
        <v>15.21</v>
      </c>
      <c r="F3278" s="16">
        <v>14.22</v>
      </c>
      <c r="G3278" s="16">
        <v>65449</v>
      </c>
      <c r="H3278" s="16" t="s">
        <v>8386</v>
      </c>
      <c r="I3278" s="16"/>
      <c r="J3278" s="16"/>
    </row>
    <row r="3279" spans="1:10">
      <c r="A3279" s="16">
        <v>4059388</v>
      </c>
      <c r="B3279" s="16" t="s">
        <v>6220</v>
      </c>
      <c r="C3279" s="16">
        <v>40</v>
      </c>
      <c r="D3279" s="15">
        <v>40.479999999999997</v>
      </c>
      <c r="E3279" s="16">
        <v>40.5</v>
      </c>
      <c r="F3279" s="16">
        <v>39.76</v>
      </c>
      <c r="G3279" s="16">
        <v>56896</v>
      </c>
      <c r="H3279" s="16" t="s">
        <v>8036</v>
      </c>
      <c r="I3279" s="16"/>
      <c r="J3279" s="16"/>
    </row>
    <row r="3280" spans="1:10">
      <c r="A3280" s="16">
        <v>4059407</v>
      </c>
      <c r="B3280" s="16" t="s">
        <v>3977</v>
      </c>
      <c r="C3280" s="16">
        <v>12.2</v>
      </c>
      <c r="D3280" s="15">
        <v>12.4</v>
      </c>
      <c r="E3280" s="16">
        <v>12.5</v>
      </c>
      <c r="F3280" s="16">
        <v>12.2</v>
      </c>
      <c r="G3280" s="16">
        <v>63215</v>
      </c>
      <c r="H3280" s="16" t="s">
        <v>8035</v>
      </c>
      <c r="I3280" s="16"/>
      <c r="J3280" s="16"/>
    </row>
    <row r="3281" spans="1:10">
      <c r="A3281" s="16">
        <v>4059450</v>
      </c>
      <c r="B3281" s="16" t="s">
        <v>3978</v>
      </c>
      <c r="C3281" s="16" t="e">
        <v>#N/A</v>
      </c>
      <c r="D3281" s="15">
        <v>19.18</v>
      </c>
      <c r="E3281" s="16" t="e">
        <v>#N/A</v>
      </c>
      <c r="F3281" s="16" t="e">
        <v>#N/A</v>
      </c>
      <c r="G3281" s="16" t="e">
        <v>#N/A</v>
      </c>
      <c r="H3281" s="16" t="s">
        <v>8036</v>
      </c>
      <c r="I3281" s="16"/>
      <c r="J3281" s="16"/>
    </row>
    <row r="3282" spans="1:10">
      <c r="A3282" s="16">
        <v>4059469</v>
      </c>
      <c r="B3282" s="16" t="s">
        <v>6230</v>
      </c>
      <c r="C3282" s="16" t="e">
        <v>#N/A</v>
      </c>
      <c r="D3282" s="15">
        <v>34.130000000000003</v>
      </c>
      <c r="E3282" s="16" t="e">
        <v>#N/A</v>
      </c>
      <c r="F3282" s="16" t="e">
        <v>#N/A</v>
      </c>
      <c r="G3282" s="16" t="e">
        <v>#N/A</v>
      </c>
      <c r="H3282" s="16" t="s">
        <v>8036</v>
      </c>
      <c r="I3282" s="16"/>
      <c r="J3282" s="16"/>
    </row>
    <row r="3283" spans="1:10">
      <c r="A3283" s="16">
        <v>4059493</v>
      </c>
      <c r="B3283" s="16" t="s">
        <v>6217</v>
      </c>
      <c r="C3283" s="16" t="e">
        <v>#N/A</v>
      </c>
      <c r="D3283" s="15">
        <v>17</v>
      </c>
      <c r="E3283" s="16" t="e">
        <v>#N/A</v>
      </c>
      <c r="F3283" s="16" t="e">
        <v>#N/A</v>
      </c>
      <c r="G3283" s="16" t="e">
        <v>#N/A</v>
      </c>
      <c r="H3283" s="16" t="s">
        <v>8036</v>
      </c>
      <c r="I3283" s="16"/>
      <c r="J3283" s="16"/>
    </row>
    <row r="3284" spans="1:10">
      <c r="A3284" s="16">
        <v>4059537</v>
      </c>
      <c r="B3284" s="16" t="s">
        <v>6235</v>
      </c>
      <c r="C3284" s="16" t="e">
        <v>#N/A</v>
      </c>
      <c r="D3284" s="15">
        <v>17.55</v>
      </c>
      <c r="E3284" s="16" t="e">
        <v>#N/A</v>
      </c>
      <c r="F3284" s="16" t="e">
        <v>#N/A</v>
      </c>
      <c r="G3284" s="16" t="e">
        <v>#N/A</v>
      </c>
      <c r="H3284" s="16" t="s">
        <v>8036</v>
      </c>
      <c r="I3284" s="16"/>
      <c r="J3284" s="16"/>
    </row>
    <row r="3285" spans="1:10">
      <c r="A3285" s="16">
        <v>4059564</v>
      </c>
      <c r="B3285" s="16" t="s">
        <v>6342</v>
      </c>
      <c r="C3285" s="16" t="e">
        <v>#N/A</v>
      </c>
      <c r="D3285" s="15">
        <v>24.1</v>
      </c>
      <c r="E3285" s="16" t="e">
        <v>#N/A</v>
      </c>
      <c r="F3285" s="16" t="e">
        <v>#N/A</v>
      </c>
      <c r="G3285" s="16" t="e">
        <v>#N/A</v>
      </c>
      <c r="H3285" s="16" t="s">
        <v>8385</v>
      </c>
      <c r="I3285" s="16"/>
      <c r="J3285" s="16"/>
    </row>
    <row r="3286" spans="1:10">
      <c r="A3286" s="16">
        <v>4059632</v>
      </c>
      <c r="B3286" s="16" t="s">
        <v>6227</v>
      </c>
      <c r="C3286" s="16">
        <v>13.42</v>
      </c>
      <c r="D3286" s="15">
        <v>13.75</v>
      </c>
      <c r="E3286" s="16">
        <v>13.77</v>
      </c>
      <c r="F3286" s="16">
        <v>13.38</v>
      </c>
      <c r="G3286" s="16">
        <v>95597</v>
      </c>
      <c r="H3286" s="16" t="s">
        <v>8035</v>
      </c>
      <c r="I3286" s="16"/>
      <c r="J3286" s="16"/>
    </row>
    <row r="3287" spans="1:10">
      <c r="A3287" s="16">
        <v>4059678</v>
      </c>
      <c r="B3287" s="16" t="s">
        <v>3979</v>
      </c>
      <c r="C3287" s="16">
        <v>58.11</v>
      </c>
      <c r="D3287" s="15">
        <v>59.93</v>
      </c>
      <c r="E3287" s="16">
        <v>59.99</v>
      </c>
      <c r="F3287" s="16">
        <v>58.1</v>
      </c>
      <c r="G3287" s="16">
        <v>64328</v>
      </c>
      <c r="H3287" s="16" t="s">
        <v>8035</v>
      </c>
      <c r="I3287" s="16"/>
      <c r="J3287" s="16"/>
    </row>
    <row r="3288" spans="1:10">
      <c r="A3288" s="16">
        <v>4059698</v>
      </c>
      <c r="B3288" s="16" t="s">
        <v>6226</v>
      </c>
      <c r="C3288" s="16">
        <v>25</v>
      </c>
      <c r="D3288" s="15">
        <v>25.33</v>
      </c>
      <c r="E3288" s="16">
        <v>25.37</v>
      </c>
      <c r="F3288" s="16">
        <v>24.85</v>
      </c>
      <c r="G3288" s="16">
        <v>220054</v>
      </c>
      <c r="H3288" s="16" t="s">
        <v>8035</v>
      </c>
      <c r="I3288" s="16"/>
      <c r="J3288" s="16"/>
    </row>
    <row r="3289" spans="1:10">
      <c r="A3289" s="16">
        <v>4059710</v>
      </c>
      <c r="B3289" s="16" t="s">
        <v>6154</v>
      </c>
      <c r="C3289" s="16">
        <v>10.199999999999999</v>
      </c>
      <c r="D3289" s="15">
        <v>10.210000000000001</v>
      </c>
      <c r="E3289" s="16">
        <v>10.23</v>
      </c>
      <c r="F3289" s="16">
        <v>10.15</v>
      </c>
      <c r="G3289" s="16">
        <v>139172</v>
      </c>
      <c r="H3289" s="16" t="s">
        <v>8036</v>
      </c>
      <c r="I3289" s="16"/>
      <c r="J3289" s="16"/>
    </row>
    <row r="3290" spans="1:10">
      <c r="A3290" s="16">
        <v>4059729</v>
      </c>
      <c r="B3290" s="16" t="s">
        <v>6219</v>
      </c>
      <c r="C3290" s="16" t="e">
        <v>#N/A</v>
      </c>
      <c r="D3290" s="15">
        <v>10.49</v>
      </c>
      <c r="E3290" s="16" t="e">
        <v>#N/A</v>
      </c>
      <c r="F3290" s="16" t="e">
        <v>#N/A</v>
      </c>
      <c r="G3290" s="16" t="e">
        <v>#N/A</v>
      </c>
      <c r="H3290" s="16" t="s">
        <v>8035</v>
      </c>
      <c r="I3290" s="16"/>
      <c r="J3290" s="16"/>
    </row>
    <row r="3291" spans="1:10">
      <c r="A3291" s="16">
        <v>4059754</v>
      </c>
      <c r="B3291" s="16" t="s">
        <v>6251</v>
      </c>
      <c r="C3291" s="16">
        <v>17.489999999999998</v>
      </c>
      <c r="D3291" s="15">
        <v>17.64</v>
      </c>
      <c r="E3291" s="16">
        <v>17.760000000000002</v>
      </c>
      <c r="F3291" s="16">
        <v>17.399999999999999</v>
      </c>
      <c r="G3291" s="16">
        <v>112675</v>
      </c>
      <c r="H3291" s="16" t="s">
        <v>8036</v>
      </c>
      <c r="I3291" s="16"/>
      <c r="J3291" s="16"/>
    </row>
    <row r="3292" spans="1:10">
      <c r="A3292" s="16">
        <v>4059775</v>
      </c>
      <c r="B3292" s="16" t="s">
        <v>6221</v>
      </c>
      <c r="C3292" s="16">
        <v>43.62</v>
      </c>
      <c r="D3292" s="15">
        <v>43.47</v>
      </c>
      <c r="E3292" s="16">
        <v>43.62</v>
      </c>
      <c r="F3292" s="16">
        <v>43.25</v>
      </c>
      <c r="G3292" s="16">
        <v>16634</v>
      </c>
      <c r="H3292" s="16" t="s">
        <v>8035</v>
      </c>
      <c r="I3292" s="16"/>
      <c r="J3292" s="16"/>
    </row>
    <row r="3293" spans="1:10">
      <c r="A3293" s="16">
        <v>4072166</v>
      </c>
      <c r="B3293" s="16" t="s">
        <v>6247</v>
      </c>
      <c r="C3293" s="16">
        <v>20.18</v>
      </c>
      <c r="D3293" s="15">
        <v>20.23</v>
      </c>
      <c r="E3293" s="16">
        <v>20.28</v>
      </c>
      <c r="F3293" s="16">
        <v>20.100000000000001</v>
      </c>
      <c r="G3293" s="16">
        <v>45078</v>
      </c>
      <c r="H3293" s="16" t="s">
        <v>8036</v>
      </c>
      <c r="I3293" s="16"/>
      <c r="J3293" s="16"/>
    </row>
    <row r="3294" spans="1:10">
      <c r="A3294" s="16">
        <v>4072211</v>
      </c>
      <c r="B3294" s="16" t="s">
        <v>3981</v>
      </c>
      <c r="C3294" s="16">
        <v>6.01</v>
      </c>
      <c r="D3294" s="15">
        <v>5.99</v>
      </c>
      <c r="E3294" s="16">
        <v>6.0449999999999999</v>
      </c>
      <c r="F3294" s="16">
        <v>5.88</v>
      </c>
      <c r="G3294" s="16">
        <v>1987249</v>
      </c>
      <c r="H3294" s="16" t="s">
        <v>8036</v>
      </c>
      <c r="I3294" s="16"/>
      <c r="J3294" s="16"/>
    </row>
    <row r="3295" spans="1:10">
      <c r="A3295" s="16">
        <v>4073977</v>
      </c>
      <c r="B3295" s="16" t="s">
        <v>3982</v>
      </c>
      <c r="C3295" s="16">
        <v>16.2</v>
      </c>
      <c r="D3295" s="15">
        <v>15.9</v>
      </c>
      <c r="E3295" s="16">
        <v>16.25</v>
      </c>
      <c r="F3295" s="16">
        <v>15.775</v>
      </c>
      <c r="G3295" s="16">
        <v>94737</v>
      </c>
      <c r="H3295" s="16" t="s">
        <v>8035</v>
      </c>
      <c r="I3295" s="16"/>
      <c r="J3295" s="16"/>
    </row>
    <row r="3296" spans="1:10">
      <c r="A3296" s="16">
        <v>4076212</v>
      </c>
      <c r="B3296" s="16" t="s">
        <v>3983</v>
      </c>
      <c r="C3296" s="16" t="e">
        <v>#N/A</v>
      </c>
      <c r="D3296" s="15">
        <v>26.48</v>
      </c>
      <c r="E3296" s="16" t="e">
        <v>#N/A</v>
      </c>
      <c r="F3296" s="16" t="e">
        <v>#N/A</v>
      </c>
      <c r="G3296" s="16" t="e">
        <v>#N/A</v>
      </c>
      <c r="H3296" s="16" t="s">
        <v>8036</v>
      </c>
      <c r="I3296" s="16"/>
      <c r="J3296" s="16"/>
    </row>
    <row r="3297" spans="1:10">
      <c r="A3297" s="16">
        <v>4079838</v>
      </c>
      <c r="B3297" s="16" t="s">
        <v>3984</v>
      </c>
      <c r="C3297" s="16">
        <v>22.24</v>
      </c>
      <c r="D3297" s="15">
        <v>22.24</v>
      </c>
      <c r="E3297" s="16">
        <v>22.54</v>
      </c>
      <c r="F3297" s="16">
        <v>22.08</v>
      </c>
      <c r="G3297" s="16">
        <v>226324</v>
      </c>
      <c r="H3297" s="16" t="s">
        <v>8036</v>
      </c>
      <c r="I3297" s="16"/>
      <c r="J3297" s="16"/>
    </row>
    <row r="3298" spans="1:10">
      <c r="A3298" s="16">
        <v>4092228</v>
      </c>
      <c r="B3298" s="16" t="s">
        <v>6285</v>
      </c>
      <c r="C3298" s="16">
        <v>3.35</v>
      </c>
      <c r="D3298" s="15">
        <v>3.05</v>
      </c>
      <c r="E3298" s="16">
        <v>3.35</v>
      </c>
      <c r="F3298" s="16">
        <v>3.0249999999999999</v>
      </c>
      <c r="G3298" s="16">
        <v>5449</v>
      </c>
      <c r="H3298" s="16" t="s">
        <v>8035</v>
      </c>
      <c r="I3298" s="16"/>
      <c r="J3298" s="16"/>
    </row>
    <row r="3299" spans="1:10">
      <c r="A3299" s="16">
        <v>4101053</v>
      </c>
      <c r="B3299" s="16" t="s">
        <v>3989</v>
      </c>
      <c r="C3299" s="16" t="e">
        <v>#N/A</v>
      </c>
      <c r="D3299" s="15">
        <v>27.56</v>
      </c>
      <c r="E3299" s="16" t="e">
        <v>#N/A</v>
      </c>
      <c r="F3299" s="16" t="e">
        <v>#N/A</v>
      </c>
      <c r="G3299" s="16" t="e">
        <v>#N/A</v>
      </c>
      <c r="H3299" s="16" t="s">
        <v>8035</v>
      </c>
      <c r="I3299" s="16"/>
      <c r="J3299" s="16"/>
    </row>
    <row r="3300" spans="1:10">
      <c r="A3300" s="16">
        <v>4122025</v>
      </c>
      <c r="B3300" s="16" t="s">
        <v>6276</v>
      </c>
      <c r="C3300" s="16">
        <v>16</v>
      </c>
      <c r="D3300" s="15">
        <v>15.85</v>
      </c>
      <c r="E3300" s="16">
        <v>16.100000000000001</v>
      </c>
      <c r="F3300" s="16">
        <v>15.7</v>
      </c>
      <c r="G3300" s="16">
        <v>66700</v>
      </c>
      <c r="H3300" s="16" t="s">
        <v>8036</v>
      </c>
      <c r="I3300" s="16"/>
      <c r="J3300" s="16"/>
    </row>
    <row r="3301" spans="1:10">
      <c r="A3301" s="16">
        <v>4130476</v>
      </c>
      <c r="B3301" s="16" t="s">
        <v>3992</v>
      </c>
      <c r="C3301" s="16" t="e">
        <v>#N/A</v>
      </c>
      <c r="D3301" s="15">
        <v>17.25</v>
      </c>
      <c r="E3301" s="16" t="e">
        <v>#N/A</v>
      </c>
      <c r="F3301" s="16" t="e">
        <v>#N/A</v>
      </c>
      <c r="G3301" s="16" t="e">
        <v>#N/A</v>
      </c>
      <c r="H3301" s="16" t="s">
        <v>8036</v>
      </c>
      <c r="I3301" s="16"/>
      <c r="J3301" s="16"/>
    </row>
    <row r="3302" spans="1:10">
      <c r="A3302" s="16">
        <v>4146622</v>
      </c>
      <c r="B3302" s="16" t="s">
        <v>4412</v>
      </c>
      <c r="C3302" s="16">
        <v>6.64</v>
      </c>
      <c r="D3302" s="15">
        <v>6.53</v>
      </c>
      <c r="E3302" s="16">
        <v>6.7</v>
      </c>
      <c r="F3302" s="16">
        <v>6.49</v>
      </c>
      <c r="G3302" s="16">
        <v>109393</v>
      </c>
      <c r="H3302" s="16" t="s">
        <v>8035</v>
      </c>
      <c r="I3302" s="16"/>
      <c r="J3302" s="16"/>
    </row>
    <row r="3303" spans="1:10">
      <c r="A3303" s="16">
        <v>4146691</v>
      </c>
      <c r="B3303" s="16" t="s">
        <v>5803</v>
      </c>
      <c r="C3303" s="16">
        <v>8.57</v>
      </c>
      <c r="D3303" s="15">
        <v>8.7899999999999991</v>
      </c>
      <c r="E3303" s="16">
        <v>8.81</v>
      </c>
      <c r="F3303" s="16">
        <v>8.4</v>
      </c>
      <c r="G3303" s="16">
        <v>102833</v>
      </c>
      <c r="H3303" s="16" t="s">
        <v>8035</v>
      </c>
      <c r="I3303" s="16"/>
      <c r="J3303" s="16"/>
    </row>
    <row r="3304" spans="1:10">
      <c r="A3304" s="16">
        <v>4146766</v>
      </c>
      <c r="B3304" s="16" t="s">
        <v>4218</v>
      </c>
      <c r="C3304" s="16" t="e">
        <v>#N/A</v>
      </c>
      <c r="D3304" s="15">
        <v>37</v>
      </c>
      <c r="E3304" s="16" t="e">
        <v>#N/A</v>
      </c>
      <c r="F3304" s="16" t="e">
        <v>#N/A</v>
      </c>
      <c r="G3304" s="16" t="e">
        <v>#N/A</v>
      </c>
      <c r="H3304" s="16" t="s">
        <v>8035</v>
      </c>
      <c r="I3304" s="16"/>
      <c r="J3304" s="16"/>
    </row>
    <row r="3305" spans="1:10">
      <c r="A3305" s="16">
        <v>4146857</v>
      </c>
      <c r="B3305" s="16" t="s">
        <v>5964</v>
      </c>
      <c r="C3305" s="16">
        <v>6.85</v>
      </c>
      <c r="D3305" s="15">
        <v>6.9</v>
      </c>
      <c r="E3305" s="16">
        <v>6.9</v>
      </c>
      <c r="F3305" s="16">
        <v>6.75</v>
      </c>
      <c r="G3305" s="16">
        <v>23328</v>
      </c>
      <c r="H3305" s="16" t="s">
        <v>8035</v>
      </c>
      <c r="I3305" s="16"/>
      <c r="J3305" s="16"/>
    </row>
    <row r="3306" spans="1:10">
      <c r="A3306" s="16">
        <v>4146877</v>
      </c>
      <c r="B3306" s="16" t="s">
        <v>4431</v>
      </c>
      <c r="C3306" s="16" t="e">
        <v>#N/A</v>
      </c>
      <c r="D3306" s="15">
        <v>13.95</v>
      </c>
      <c r="E3306" s="16" t="e">
        <v>#N/A</v>
      </c>
      <c r="F3306" s="16" t="e">
        <v>#N/A</v>
      </c>
      <c r="G3306" s="16" t="e">
        <v>#N/A</v>
      </c>
      <c r="H3306" s="16" t="s">
        <v>8035</v>
      </c>
      <c r="I3306" s="16"/>
      <c r="J3306" s="16"/>
    </row>
    <row r="3307" spans="1:10">
      <c r="A3307" s="16">
        <v>4156232</v>
      </c>
      <c r="B3307" s="16" t="s">
        <v>6291</v>
      </c>
      <c r="C3307" s="16">
        <v>41.4</v>
      </c>
      <c r="D3307" s="15">
        <v>41.85</v>
      </c>
      <c r="E3307" s="16">
        <v>41.95</v>
      </c>
      <c r="F3307" s="16">
        <v>41.4</v>
      </c>
      <c r="G3307" s="16">
        <v>20391</v>
      </c>
      <c r="H3307" s="16" t="s">
        <v>8036</v>
      </c>
      <c r="I3307" s="16"/>
      <c r="J3307" s="16"/>
    </row>
    <row r="3308" spans="1:10">
      <c r="A3308" s="16">
        <v>4163568</v>
      </c>
      <c r="B3308" s="16" t="s">
        <v>3999</v>
      </c>
      <c r="C3308" s="16">
        <v>45.44</v>
      </c>
      <c r="D3308" s="15">
        <v>44.56</v>
      </c>
      <c r="E3308" s="16">
        <v>45.55</v>
      </c>
      <c r="F3308" s="16">
        <v>44.51</v>
      </c>
      <c r="G3308" s="16">
        <v>919674</v>
      </c>
      <c r="H3308" s="16" t="s">
        <v>8035</v>
      </c>
      <c r="I3308" s="16"/>
      <c r="J3308" s="16"/>
    </row>
    <row r="3309" spans="1:10">
      <c r="A3309" s="16">
        <v>4166358</v>
      </c>
      <c r="B3309" s="16" t="s">
        <v>6271</v>
      </c>
      <c r="C3309" s="16">
        <v>27.07</v>
      </c>
      <c r="D3309" s="15">
        <v>27.8</v>
      </c>
      <c r="E3309" s="16">
        <v>27.86</v>
      </c>
      <c r="F3309" s="16">
        <v>27.07</v>
      </c>
      <c r="G3309" s="16">
        <v>33884</v>
      </c>
      <c r="H3309" s="16" t="s">
        <v>8036</v>
      </c>
      <c r="I3309" s="16"/>
      <c r="J3309" s="16"/>
    </row>
    <row r="3310" spans="1:10">
      <c r="A3310" s="16">
        <v>4172002</v>
      </c>
      <c r="B3310" s="16" t="s">
        <v>6341</v>
      </c>
      <c r="C3310" s="16" t="e">
        <v>#N/A</v>
      </c>
      <c r="D3310" s="15">
        <v>5.88</v>
      </c>
      <c r="E3310" s="16" t="e">
        <v>#N/A</v>
      </c>
      <c r="F3310" s="16" t="e">
        <v>#N/A</v>
      </c>
      <c r="G3310" s="16" t="e">
        <v>#N/A</v>
      </c>
      <c r="H3310" s="16" t="s">
        <v>8035</v>
      </c>
      <c r="I3310" s="16"/>
      <c r="J3310" s="16"/>
    </row>
    <row r="3311" spans="1:10">
      <c r="A3311" s="16">
        <v>4175684</v>
      </c>
      <c r="B3311" s="16" t="s">
        <v>4779</v>
      </c>
      <c r="C3311" s="16" t="e">
        <v>#N/A</v>
      </c>
      <c r="D3311" s="15">
        <v>29.25</v>
      </c>
      <c r="E3311" s="16" t="e">
        <v>#N/A</v>
      </c>
      <c r="F3311" s="16" t="e">
        <v>#N/A</v>
      </c>
      <c r="G3311" s="16" t="e">
        <v>#N/A</v>
      </c>
      <c r="H3311" s="16" t="s">
        <v>8386</v>
      </c>
      <c r="I3311" s="16"/>
      <c r="J3311" s="16"/>
    </row>
    <row r="3312" spans="1:10">
      <c r="A3312" s="16">
        <v>4175755</v>
      </c>
      <c r="B3312" s="16" t="s">
        <v>6274</v>
      </c>
      <c r="C3312" s="16">
        <v>9.9</v>
      </c>
      <c r="D3312" s="15">
        <v>9.6999999999999993</v>
      </c>
      <c r="E3312" s="16">
        <v>9.9</v>
      </c>
      <c r="F3312" s="16">
        <v>9.5</v>
      </c>
      <c r="G3312" s="16">
        <v>83636</v>
      </c>
      <c r="H3312" s="16" t="s">
        <v>8035</v>
      </c>
      <c r="I3312" s="16"/>
      <c r="J3312" s="16"/>
    </row>
    <row r="3313" spans="1:10">
      <c r="A3313" s="16">
        <v>4175793</v>
      </c>
      <c r="B3313" s="16" t="s">
        <v>6277</v>
      </c>
      <c r="C3313" s="16">
        <v>15.4</v>
      </c>
      <c r="D3313" s="15">
        <v>15.25</v>
      </c>
      <c r="E3313" s="16">
        <v>15.574999999999999</v>
      </c>
      <c r="F3313" s="16">
        <v>15.25</v>
      </c>
      <c r="G3313" s="16">
        <v>97162</v>
      </c>
      <c r="H3313" s="16" t="s">
        <v>8385</v>
      </c>
      <c r="I3313" s="16"/>
      <c r="J3313" s="16"/>
    </row>
    <row r="3314" spans="1:10">
      <c r="A3314" s="16">
        <v>4175835</v>
      </c>
      <c r="B3314" s="16" t="s">
        <v>6280</v>
      </c>
      <c r="C3314" s="16" t="e">
        <v>#N/A</v>
      </c>
      <c r="D3314" s="15">
        <v>24.3</v>
      </c>
      <c r="E3314" s="16" t="e">
        <v>#N/A</v>
      </c>
      <c r="F3314" s="16" t="e">
        <v>#N/A</v>
      </c>
      <c r="G3314" s="16" t="e">
        <v>#N/A</v>
      </c>
      <c r="H3314" s="16" t="s">
        <v>8036</v>
      </c>
      <c r="I3314" s="16"/>
      <c r="J3314" s="16"/>
    </row>
    <row r="3315" spans="1:10">
      <c r="A3315" s="16">
        <v>4175865</v>
      </c>
      <c r="B3315" s="16" t="s">
        <v>6282</v>
      </c>
      <c r="C3315" s="16" t="e">
        <v>#N/A</v>
      </c>
      <c r="D3315" s="15">
        <v>21.95</v>
      </c>
      <c r="E3315" s="16" t="e">
        <v>#N/A</v>
      </c>
      <c r="F3315" s="16" t="e">
        <v>#N/A</v>
      </c>
      <c r="G3315" s="16" t="e">
        <v>#N/A</v>
      </c>
      <c r="H3315" s="16" t="s">
        <v>8035</v>
      </c>
      <c r="I3315" s="16"/>
      <c r="J3315" s="16"/>
    </row>
    <row r="3316" spans="1:10">
      <c r="A3316" s="16">
        <v>4175895</v>
      </c>
      <c r="B3316" s="16" t="s">
        <v>4004</v>
      </c>
      <c r="C3316" s="16" t="e">
        <v>#N/A</v>
      </c>
      <c r="D3316" s="15">
        <v>11.06</v>
      </c>
      <c r="E3316" s="16" t="e">
        <v>#N/A</v>
      </c>
      <c r="F3316" s="16" t="e">
        <v>#N/A</v>
      </c>
      <c r="G3316" s="16" t="e">
        <v>#N/A</v>
      </c>
      <c r="H3316" s="16" t="s">
        <v>8035</v>
      </c>
      <c r="I3316" s="16"/>
      <c r="J3316" s="16"/>
    </row>
    <row r="3317" spans="1:10">
      <c r="A3317" s="16">
        <v>4175912</v>
      </c>
      <c r="B3317" s="16" t="s">
        <v>4005</v>
      </c>
      <c r="C3317" s="16" t="e">
        <v>#N/A</v>
      </c>
      <c r="D3317" s="15">
        <v>48.49</v>
      </c>
      <c r="E3317" s="16" t="e">
        <v>#N/A</v>
      </c>
      <c r="F3317" s="16" t="e">
        <v>#N/A</v>
      </c>
      <c r="G3317" s="16" t="e">
        <v>#N/A</v>
      </c>
      <c r="H3317" s="16" t="s">
        <v>8385</v>
      </c>
      <c r="I3317" s="16"/>
      <c r="J3317" s="16"/>
    </row>
    <row r="3318" spans="1:10">
      <c r="A3318" s="16">
        <v>4175931</v>
      </c>
      <c r="B3318" s="16" t="s">
        <v>6264</v>
      </c>
      <c r="C3318" s="16">
        <v>10.87</v>
      </c>
      <c r="D3318" s="15">
        <v>10.58</v>
      </c>
      <c r="E3318" s="16">
        <v>10.94</v>
      </c>
      <c r="F3318" s="16">
        <v>10.41</v>
      </c>
      <c r="G3318" s="16">
        <v>68649</v>
      </c>
      <c r="H3318" s="16" t="s">
        <v>8385</v>
      </c>
      <c r="I3318" s="16"/>
      <c r="J3318" s="16"/>
    </row>
    <row r="3319" spans="1:10">
      <c r="A3319" s="16">
        <v>4177801</v>
      </c>
      <c r="B3319" s="16" t="s">
        <v>6318</v>
      </c>
      <c r="C3319" s="16">
        <v>40.14</v>
      </c>
      <c r="D3319" s="15">
        <v>40.33</v>
      </c>
      <c r="E3319" s="16">
        <v>40.51</v>
      </c>
      <c r="F3319" s="16">
        <v>39.97</v>
      </c>
      <c r="G3319" s="16">
        <v>259263</v>
      </c>
      <c r="H3319" s="16" t="s">
        <v>8036</v>
      </c>
      <c r="I3319" s="16"/>
      <c r="J3319" s="16"/>
    </row>
    <row r="3320" spans="1:10">
      <c r="A3320" s="16">
        <v>4177836</v>
      </c>
      <c r="B3320" s="16" t="s">
        <v>6492</v>
      </c>
      <c r="C3320" s="16" t="e">
        <v>#N/A</v>
      </c>
      <c r="D3320" s="15">
        <v>30.14</v>
      </c>
      <c r="E3320" s="16" t="e">
        <v>#N/A</v>
      </c>
      <c r="F3320" s="16" t="e">
        <v>#N/A</v>
      </c>
      <c r="G3320" s="16" t="e">
        <v>#N/A</v>
      </c>
      <c r="H3320" s="16" t="s">
        <v>8036</v>
      </c>
      <c r="I3320" s="16"/>
      <c r="J3320" s="16"/>
    </row>
    <row r="3321" spans="1:10">
      <c r="A3321" s="16">
        <v>4177855</v>
      </c>
      <c r="B3321" s="16" t="s">
        <v>4006</v>
      </c>
      <c r="C3321" s="16">
        <v>5.72</v>
      </c>
      <c r="D3321" s="15">
        <v>5.69</v>
      </c>
      <c r="E3321" s="16">
        <v>5.7649999999999997</v>
      </c>
      <c r="F3321" s="16">
        <v>5.64</v>
      </c>
      <c r="G3321" s="16">
        <v>963738</v>
      </c>
      <c r="H3321" s="16" t="s">
        <v>8036</v>
      </c>
      <c r="I3321" s="16"/>
      <c r="J3321" s="16"/>
    </row>
    <row r="3322" spans="1:10">
      <c r="A3322" s="16">
        <v>4183450</v>
      </c>
      <c r="B3322" s="16" t="s">
        <v>6503</v>
      </c>
      <c r="C3322" s="16">
        <v>8.3800000000000008</v>
      </c>
      <c r="D3322" s="15">
        <v>8.19</v>
      </c>
      <c r="E3322" s="16">
        <v>8.4600000000000009</v>
      </c>
      <c r="F3322" s="16">
        <v>8.17</v>
      </c>
      <c r="G3322" s="16">
        <v>249865</v>
      </c>
      <c r="H3322" s="16" t="s">
        <v>8036</v>
      </c>
      <c r="I3322" s="16"/>
      <c r="J3322" s="16"/>
    </row>
    <row r="3323" spans="1:10">
      <c r="A3323" s="16">
        <v>4185498</v>
      </c>
      <c r="B3323" s="16" t="s">
        <v>6507</v>
      </c>
      <c r="C3323" s="16" t="e">
        <v>#N/A</v>
      </c>
      <c r="D3323" s="15">
        <v>9.48</v>
      </c>
      <c r="E3323" s="16" t="e">
        <v>#N/A</v>
      </c>
      <c r="F3323" s="16" t="e">
        <v>#N/A</v>
      </c>
      <c r="G3323" s="16" t="e">
        <v>#N/A</v>
      </c>
      <c r="H3323" s="16" t="s">
        <v>8036</v>
      </c>
      <c r="I3323" s="16"/>
      <c r="J3323" s="16"/>
    </row>
    <row r="3324" spans="1:10">
      <c r="A3324" s="16">
        <v>4185499</v>
      </c>
      <c r="B3324" s="16" t="s">
        <v>4009</v>
      </c>
      <c r="C3324" s="16">
        <v>40.53</v>
      </c>
      <c r="D3324" s="15">
        <v>40.72</v>
      </c>
      <c r="E3324" s="16">
        <v>40.950000000000003</v>
      </c>
      <c r="F3324" s="16">
        <v>40.01</v>
      </c>
      <c r="G3324" s="16">
        <v>521965</v>
      </c>
      <c r="H3324" s="16" t="s">
        <v>8036</v>
      </c>
      <c r="I3324" s="16"/>
      <c r="J3324" s="16"/>
    </row>
    <row r="3325" spans="1:10">
      <c r="A3325" s="16">
        <v>4185500</v>
      </c>
      <c r="B3325" s="16" t="s">
        <v>4010</v>
      </c>
      <c r="C3325" s="16" t="e">
        <v>#N/A</v>
      </c>
      <c r="D3325" s="15">
        <v>682.24</v>
      </c>
      <c r="E3325" s="16" t="e">
        <v>#N/A</v>
      </c>
      <c r="F3325" s="16" t="e">
        <v>#N/A</v>
      </c>
      <c r="G3325" s="16" t="e">
        <v>#N/A</v>
      </c>
      <c r="H3325" s="16" t="s">
        <v>8036</v>
      </c>
      <c r="I3325" s="16"/>
      <c r="J3325" s="16"/>
    </row>
    <row r="3326" spans="1:10">
      <c r="A3326" s="16">
        <v>4185501</v>
      </c>
      <c r="B3326" s="16" t="s">
        <v>4011</v>
      </c>
      <c r="C3326" s="16">
        <v>51.17</v>
      </c>
      <c r="D3326" s="15">
        <v>51.47</v>
      </c>
      <c r="E3326" s="16">
        <v>51.48</v>
      </c>
      <c r="F3326" s="16">
        <v>50.97</v>
      </c>
      <c r="G3326" s="16">
        <v>48961</v>
      </c>
      <c r="H3326" s="16" t="s">
        <v>8036</v>
      </c>
      <c r="I3326" s="16"/>
      <c r="J3326" s="16"/>
    </row>
    <row r="3327" spans="1:10">
      <c r="A3327" s="16">
        <v>4185503</v>
      </c>
      <c r="B3327" s="16" t="s">
        <v>4012</v>
      </c>
      <c r="C3327" s="16">
        <v>59.54</v>
      </c>
      <c r="D3327" s="15">
        <v>59.32</v>
      </c>
      <c r="E3327" s="16">
        <v>59.7</v>
      </c>
      <c r="F3327" s="16">
        <v>59.14</v>
      </c>
      <c r="G3327" s="16">
        <v>146947</v>
      </c>
      <c r="H3327" s="16" t="s">
        <v>8036</v>
      </c>
      <c r="I3327" s="16"/>
      <c r="J3327" s="16"/>
    </row>
    <row r="3328" spans="1:10">
      <c r="A3328" s="16">
        <v>4187575</v>
      </c>
      <c r="B3328" s="16" t="s">
        <v>6500</v>
      </c>
      <c r="C3328" s="16">
        <v>17</v>
      </c>
      <c r="D3328" s="15">
        <v>16.850000000000001</v>
      </c>
      <c r="E3328" s="16">
        <v>17</v>
      </c>
      <c r="F3328" s="16">
        <v>16.850000000000001</v>
      </c>
      <c r="G3328" s="16">
        <v>2762</v>
      </c>
      <c r="H3328" s="16" t="s">
        <v>8035</v>
      </c>
      <c r="I3328" s="16"/>
      <c r="J3328" s="16"/>
    </row>
    <row r="3329" spans="1:10">
      <c r="A3329" s="16">
        <v>4187587</v>
      </c>
      <c r="B3329" s="16" t="s">
        <v>4013</v>
      </c>
      <c r="C3329" s="16">
        <v>21.48</v>
      </c>
      <c r="D3329" s="15">
        <v>21.43</v>
      </c>
      <c r="E3329" s="16">
        <v>21.78</v>
      </c>
      <c r="F3329" s="16">
        <v>21.3</v>
      </c>
      <c r="G3329" s="16">
        <v>70129</v>
      </c>
      <c r="H3329" s="16" t="s">
        <v>8385</v>
      </c>
      <c r="I3329" s="16"/>
      <c r="J3329" s="16"/>
    </row>
    <row r="3330" spans="1:10">
      <c r="A3330" s="16">
        <v>4187604</v>
      </c>
      <c r="B3330" s="16" t="s">
        <v>4014</v>
      </c>
      <c r="C3330" s="16" t="e">
        <v>#N/A</v>
      </c>
      <c r="D3330" s="15">
        <v>21.84</v>
      </c>
      <c r="E3330" s="16" t="e">
        <v>#N/A</v>
      </c>
      <c r="F3330" s="16" t="e">
        <v>#N/A</v>
      </c>
      <c r="G3330" s="16" t="e">
        <v>#N/A</v>
      </c>
      <c r="H3330" s="16" t="s">
        <v>8385</v>
      </c>
      <c r="I3330" s="16"/>
      <c r="J3330" s="16"/>
    </row>
    <row r="3331" spans="1:10">
      <c r="A3331" s="16">
        <v>4187616</v>
      </c>
      <c r="B3331" s="16" t="s">
        <v>6292</v>
      </c>
      <c r="C3331" s="16">
        <v>18.8</v>
      </c>
      <c r="D3331" s="15">
        <v>18.899999999999999</v>
      </c>
      <c r="E3331" s="16">
        <v>18.989999999999998</v>
      </c>
      <c r="F3331" s="16">
        <v>18.71</v>
      </c>
      <c r="G3331" s="16">
        <v>257340</v>
      </c>
      <c r="H3331" s="16" t="s">
        <v>8036</v>
      </c>
      <c r="I3331" s="16"/>
      <c r="J3331" s="16"/>
    </row>
    <row r="3332" spans="1:10">
      <c r="A3332" s="16">
        <v>4187631</v>
      </c>
      <c r="B3332" s="16" t="s">
        <v>6326</v>
      </c>
      <c r="C3332" s="16">
        <v>11.65</v>
      </c>
      <c r="D3332" s="15">
        <v>11.55</v>
      </c>
      <c r="E3332" s="16">
        <v>11.7</v>
      </c>
      <c r="F3332" s="16">
        <v>11.55</v>
      </c>
      <c r="G3332" s="16">
        <v>17841</v>
      </c>
      <c r="H3332" s="16" t="s">
        <v>8036</v>
      </c>
      <c r="I3332" s="16"/>
      <c r="J3332" s="16"/>
    </row>
    <row r="3333" spans="1:10">
      <c r="A3333" s="16">
        <v>4187637</v>
      </c>
      <c r="B3333" s="16" t="s">
        <v>4015</v>
      </c>
      <c r="C3333" s="16">
        <v>53.7</v>
      </c>
      <c r="D3333" s="15">
        <v>54.11</v>
      </c>
      <c r="E3333" s="16">
        <v>54.45</v>
      </c>
      <c r="F3333" s="16">
        <v>53.31</v>
      </c>
      <c r="G3333" s="16">
        <v>329955</v>
      </c>
      <c r="H3333" s="16" t="s">
        <v>8036</v>
      </c>
      <c r="I3333" s="16"/>
      <c r="J3333" s="16"/>
    </row>
    <row r="3334" spans="1:10">
      <c r="A3334" s="16">
        <v>4189703</v>
      </c>
      <c r="B3334" s="16" t="s">
        <v>4016</v>
      </c>
      <c r="C3334" s="16">
        <v>14.15</v>
      </c>
      <c r="D3334" s="15">
        <v>14.46</v>
      </c>
      <c r="E3334" s="16">
        <v>14.49</v>
      </c>
      <c r="F3334" s="16">
        <v>14.01</v>
      </c>
      <c r="G3334" s="16">
        <v>79664</v>
      </c>
      <c r="H3334" s="16" t="s">
        <v>8036</v>
      </c>
      <c r="I3334" s="16"/>
      <c r="J3334" s="16"/>
    </row>
    <row r="3335" spans="1:10">
      <c r="A3335" s="16">
        <v>4191738</v>
      </c>
      <c r="B3335" s="16" t="s">
        <v>4018</v>
      </c>
      <c r="C3335" s="16" t="e">
        <v>#N/A</v>
      </c>
      <c r="D3335" s="15">
        <v>25.1</v>
      </c>
      <c r="E3335" s="16" t="e">
        <v>#N/A</v>
      </c>
      <c r="F3335" s="16" t="e">
        <v>#N/A</v>
      </c>
      <c r="G3335" s="16" t="e">
        <v>#N/A</v>
      </c>
      <c r="H3335" s="16" t="s">
        <v>8036</v>
      </c>
      <c r="I3335" s="16"/>
      <c r="J3335" s="16"/>
    </row>
    <row r="3336" spans="1:10">
      <c r="A3336" s="16">
        <v>4191764</v>
      </c>
      <c r="B3336" s="16" t="s">
        <v>5282</v>
      </c>
      <c r="C3336" s="16">
        <v>1.85</v>
      </c>
      <c r="D3336" s="15">
        <v>1.8</v>
      </c>
      <c r="E3336" s="16">
        <v>1.87</v>
      </c>
      <c r="F3336" s="16">
        <v>1.77</v>
      </c>
      <c r="G3336" s="16">
        <v>40244</v>
      </c>
      <c r="H3336" s="16" t="s">
        <v>8035</v>
      </c>
      <c r="I3336" s="16"/>
      <c r="J3336" s="16"/>
    </row>
    <row r="3337" spans="1:10">
      <c r="A3337" s="16">
        <v>4191837</v>
      </c>
      <c r="B3337" s="16" t="s">
        <v>5680</v>
      </c>
      <c r="C3337" s="16">
        <v>0.95</v>
      </c>
      <c r="D3337" s="15">
        <v>0.89900000000000002</v>
      </c>
      <c r="E3337" s="16">
        <v>0.95</v>
      </c>
      <c r="F3337" s="16">
        <v>0.87270000000000003</v>
      </c>
      <c r="G3337" s="16">
        <v>10614</v>
      </c>
      <c r="H3337" s="16" t="s">
        <v>8035</v>
      </c>
      <c r="I3337" s="16"/>
      <c r="J3337" s="16"/>
    </row>
    <row r="3338" spans="1:10">
      <c r="A3338" s="16">
        <v>4191889</v>
      </c>
      <c r="B3338" s="16" t="s">
        <v>6160</v>
      </c>
      <c r="C3338" s="16">
        <v>2.25</v>
      </c>
      <c r="D3338" s="15">
        <v>2.25</v>
      </c>
      <c r="E3338" s="16">
        <v>2.2999999999999998</v>
      </c>
      <c r="F3338" s="16">
        <v>2.1749999999999998</v>
      </c>
      <c r="G3338" s="16">
        <v>23007</v>
      </c>
      <c r="H3338" s="16" t="s">
        <v>8035</v>
      </c>
      <c r="I3338" s="16"/>
      <c r="J3338" s="16"/>
    </row>
    <row r="3339" spans="1:10">
      <c r="A3339" s="16">
        <v>4191902</v>
      </c>
      <c r="B3339" s="16" t="s">
        <v>4019</v>
      </c>
      <c r="C3339" s="16" t="e">
        <v>#N/A</v>
      </c>
      <c r="D3339" s="15">
        <v>19.149999999999999</v>
      </c>
      <c r="E3339" s="16" t="e">
        <v>#N/A</v>
      </c>
      <c r="F3339" s="16" t="e">
        <v>#N/A</v>
      </c>
      <c r="G3339" s="16" t="e">
        <v>#N/A</v>
      </c>
      <c r="H3339" s="16" t="s">
        <v>8386</v>
      </c>
      <c r="I3339" s="16"/>
      <c r="J3339" s="16"/>
    </row>
    <row r="3340" spans="1:10">
      <c r="A3340" s="16">
        <v>4191936</v>
      </c>
      <c r="B3340" s="16" t="s">
        <v>6200</v>
      </c>
      <c r="C3340" s="16">
        <v>10.35</v>
      </c>
      <c r="D3340" s="15">
        <v>10.5</v>
      </c>
      <c r="E3340" s="16">
        <v>10.5</v>
      </c>
      <c r="F3340" s="16">
        <v>10.3</v>
      </c>
      <c r="G3340" s="16">
        <v>10554</v>
      </c>
      <c r="H3340" s="16" t="s">
        <v>8385</v>
      </c>
      <c r="I3340" s="16"/>
      <c r="J3340" s="16"/>
    </row>
    <row r="3341" spans="1:10">
      <c r="A3341" s="16">
        <v>4191987</v>
      </c>
      <c r="B3341" s="16" t="s">
        <v>6163</v>
      </c>
      <c r="C3341" s="16" t="e">
        <v>#N/A</v>
      </c>
      <c r="D3341" s="15">
        <v>4.33</v>
      </c>
      <c r="E3341" s="16" t="e">
        <v>#N/A</v>
      </c>
      <c r="F3341" s="16" t="e">
        <v>#N/A</v>
      </c>
      <c r="G3341" s="16" t="e">
        <v>#N/A</v>
      </c>
      <c r="H3341" s="16" t="s">
        <v>8386</v>
      </c>
      <c r="I3341" s="16"/>
      <c r="J3341" s="16"/>
    </row>
    <row r="3342" spans="1:10">
      <c r="A3342" s="16">
        <v>4191996</v>
      </c>
      <c r="B3342" s="16" t="s">
        <v>6028</v>
      </c>
      <c r="C3342" s="16">
        <v>16.43</v>
      </c>
      <c r="D3342" s="15">
        <v>16.54</v>
      </c>
      <c r="E3342" s="16">
        <v>16.559999999999999</v>
      </c>
      <c r="F3342" s="16">
        <v>16.329999999999998</v>
      </c>
      <c r="G3342" s="16">
        <v>18488</v>
      </c>
      <c r="H3342" s="16" t="s">
        <v>8036</v>
      </c>
      <c r="I3342" s="16"/>
      <c r="J3342" s="16"/>
    </row>
    <row r="3343" spans="1:10">
      <c r="A3343" s="16">
        <v>4192139</v>
      </c>
      <c r="B3343" s="16" t="s">
        <v>6010</v>
      </c>
      <c r="C3343" s="16">
        <v>29.14</v>
      </c>
      <c r="D3343" s="15">
        <v>29.23</v>
      </c>
      <c r="E3343" s="16">
        <v>29.72</v>
      </c>
      <c r="F3343" s="16">
        <v>28.83</v>
      </c>
      <c r="G3343" s="16">
        <v>105657</v>
      </c>
      <c r="H3343" s="16" t="s">
        <v>8035</v>
      </c>
      <c r="I3343" s="16"/>
      <c r="J3343" s="16"/>
    </row>
    <row r="3344" spans="1:10">
      <c r="A3344" s="16">
        <v>4194172</v>
      </c>
      <c r="B3344" s="16" t="s">
        <v>4020</v>
      </c>
      <c r="C3344" s="16">
        <v>12.45</v>
      </c>
      <c r="D3344" s="15">
        <v>12.37</v>
      </c>
      <c r="E3344" s="16">
        <v>12.46</v>
      </c>
      <c r="F3344" s="16">
        <v>12.29</v>
      </c>
      <c r="G3344" s="16">
        <v>42318</v>
      </c>
      <c r="H3344" s="16" t="s">
        <v>8035</v>
      </c>
      <c r="I3344" s="16"/>
      <c r="J3344" s="16"/>
    </row>
    <row r="3345" spans="1:10">
      <c r="A3345" s="16">
        <v>4194183</v>
      </c>
      <c r="B3345" s="16" t="s">
        <v>6286</v>
      </c>
      <c r="C3345" s="16">
        <v>9.84</v>
      </c>
      <c r="D3345" s="15">
        <v>9.73</v>
      </c>
      <c r="E3345" s="16">
        <v>9.91</v>
      </c>
      <c r="F3345" s="16">
        <v>9.69</v>
      </c>
      <c r="G3345" s="16">
        <v>71565</v>
      </c>
      <c r="H3345" s="16" t="s">
        <v>8385</v>
      </c>
      <c r="I3345" s="16"/>
      <c r="J3345" s="16"/>
    </row>
    <row r="3346" spans="1:10">
      <c r="A3346" s="16">
        <v>4194320</v>
      </c>
      <c r="B3346" s="16" t="s">
        <v>5986</v>
      </c>
      <c r="C3346" s="16">
        <v>9.0500000000000007</v>
      </c>
      <c r="D3346" s="15">
        <v>8.4499999999999993</v>
      </c>
      <c r="E3346" s="16">
        <v>9.25</v>
      </c>
      <c r="F3346" s="16">
        <v>8.3000000000000007</v>
      </c>
      <c r="G3346" s="16">
        <v>224223</v>
      </c>
      <c r="H3346" s="16" t="s">
        <v>8035</v>
      </c>
      <c r="I3346" s="16"/>
      <c r="J3346" s="16"/>
    </row>
    <row r="3347" spans="1:10">
      <c r="A3347" s="16">
        <v>4194341</v>
      </c>
      <c r="B3347" s="16" t="s">
        <v>4021</v>
      </c>
      <c r="C3347" s="16" t="e">
        <v>#N/A</v>
      </c>
      <c r="D3347" s="15">
        <v>89.47</v>
      </c>
      <c r="E3347" s="16" t="e">
        <v>#N/A</v>
      </c>
      <c r="F3347" s="16" t="e">
        <v>#N/A</v>
      </c>
      <c r="G3347" s="16" t="e">
        <v>#N/A</v>
      </c>
      <c r="H3347" s="16" t="s">
        <v>8035</v>
      </c>
      <c r="I3347" s="16"/>
      <c r="J3347" s="16"/>
    </row>
    <row r="3348" spans="1:10">
      <c r="A3348" s="16">
        <v>4194353</v>
      </c>
      <c r="B3348" s="16" t="s">
        <v>4446</v>
      </c>
      <c r="C3348" s="16">
        <v>9.69</v>
      </c>
      <c r="D3348" s="15">
        <v>9.6300000000000008</v>
      </c>
      <c r="E3348" s="16">
        <v>9.6999999999999993</v>
      </c>
      <c r="F3348" s="16">
        <v>9.4</v>
      </c>
      <c r="G3348" s="16">
        <v>631730</v>
      </c>
      <c r="H3348" s="16" t="s">
        <v>8035</v>
      </c>
      <c r="I3348" s="16"/>
      <c r="J3348" s="16"/>
    </row>
    <row r="3349" spans="1:10">
      <c r="A3349" s="16">
        <v>4198264</v>
      </c>
      <c r="B3349" s="16" t="s">
        <v>4023</v>
      </c>
      <c r="C3349" s="16" t="e">
        <v>#N/A</v>
      </c>
      <c r="D3349" s="15">
        <v>47.54</v>
      </c>
      <c r="E3349" s="16" t="e">
        <v>#N/A</v>
      </c>
      <c r="F3349" s="16" t="e">
        <v>#N/A</v>
      </c>
      <c r="G3349" s="16" t="e">
        <v>#N/A</v>
      </c>
      <c r="H3349" s="16" t="s">
        <v>8035</v>
      </c>
      <c r="I3349" s="16"/>
      <c r="J3349" s="16"/>
    </row>
    <row r="3350" spans="1:10">
      <c r="A3350" s="16">
        <v>4212019</v>
      </c>
      <c r="B3350" s="16" t="s">
        <v>6361</v>
      </c>
      <c r="C3350" s="16">
        <v>2.99</v>
      </c>
      <c r="D3350" s="15">
        <v>2.94</v>
      </c>
      <c r="E3350" s="16">
        <v>3.03</v>
      </c>
      <c r="F3350" s="16">
        <v>2.93</v>
      </c>
      <c r="G3350" s="16">
        <v>337872</v>
      </c>
      <c r="H3350" s="16" t="s">
        <v>8036</v>
      </c>
      <c r="I3350" s="16"/>
      <c r="J3350" s="16"/>
    </row>
    <row r="3351" spans="1:10">
      <c r="A3351" s="16">
        <v>4229588</v>
      </c>
      <c r="B3351" s="16" t="s">
        <v>4024</v>
      </c>
      <c r="C3351" s="16">
        <v>10.42</v>
      </c>
      <c r="D3351" s="15">
        <v>10.34</v>
      </c>
      <c r="E3351" s="16">
        <v>10.45</v>
      </c>
      <c r="F3351" s="16">
        <v>10.26</v>
      </c>
      <c r="G3351" s="16">
        <v>30901</v>
      </c>
      <c r="H3351" s="16" t="s">
        <v>8036</v>
      </c>
      <c r="I3351" s="16"/>
      <c r="J3351" s="16"/>
    </row>
    <row r="3352" spans="1:10">
      <c r="A3352" s="16">
        <v>4229589</v>
      </c>
      <c r="B3352" s="16" t="s">
        <v>4025</v>
      </c>
      <c r="C3352" s="16" t="e">
        <v>#N/A</v>
      </c>
      <c r="D3352" s="15">
        <v>43.7</v>
      </c>
      <c r="E3352" s="16" t="e">
        <v>#N/A</v>
      </c>
      <c r="F3352" s="16" t="e">
        <v>#N/A</v>
      </c>
      <c r="G3352" s="16" t="e">
        <v>#N/A</v>
      </c>
      <c r="H3352" s="16" t="s">
        <v>8035</v>
      </c>
      <c r="I3352" s="16"/>
      <c r="J3352" s="16"/>
    </row>
    <row r="3353" spans="1:10">
      <c r="A3353" s="16">
        <v>4241375</v>
      </c>
      <c r="B3353" s="16" t="s">
        <v>6409</v>
      </c>
      <c r="C3353" s="16">
        <v>4.75</v>
      </c>
      <c r="D3353" s="15">
        <v>4.75</v>
      </c>
      <c r="E3353" s="16">
        <v>4.7750000000000004</v>
      </c>
      <c r="F3353" s="16">
        <v>4.7249999999999996</v>
      </c>
      <c r="G3353" s="16">
        <v>68127</v>
      </c>
      <c r="H3353" s="16" t="s">
        <v>8035</v>
      </c>
      <c r="I3353" s="16"/>
      <c r="J3353" s="16"/>
    </row>
    <row r="3354" spans="1:10">
      <c r="A3354" s="16">
        <v>4247368</v>
      </c>
      <c r="B3354" s="16" t="s">
        <v>6362</v>
      </c>
      <c r="C3354" s="16" t="e">
        <v>#N/A</v>
      </c>
      <c r="D3354" s="15">
        <v>24.16</v>
      </c>
      <c r="E3354" s="16" t="e">
        <v>#N/A</v>
      </c>
      <c r="F3354" s="16" t="e">
        <v>#N/A</v>
      </c>
      <c r="G3354" s="16" t="e">
        <v>#N/A</v>
      </c>
      <c r="H3354" s="16" t="s">
        <v>8035</v>
      </c>
      <c r="I3354" s="16"/>
      <c r="J3354" s="16"/>
    </row>
    <row r="3355" spans="1:10">
      <c r="A3355" s="16">
        <v>4251386</v>
      </c>
      <c r="B3355" s="16" t="s">
        <v>6441</v>
      </c>
      <c r="C3355" s="16">
        <v>39.4</v>
      </c>
      <c r="D3355" s="15">
        <v>39.92</v>
      </c>
      <c r="E3355" s="16">
        <v>40.1</v>
      </c>
      <c r="F3355" s="16">
        <v>39.1</v>
      </c>
      <c r="G3355" s="16">
        <v>583408</v>
      </c>
      <c r="H3355" s="16" t="s">
        <v>8035</v>
      </c>
      <c r="I3355" s="16"/>
      <c r="J3355" s="16"/>
    </row>
    <row r="3356" spans="1:10">
      <c r="A3356" s="16">
        <v>4251387</v>
      </c>
      <c r="B3356" s="16" t="s">
        <v>4027</v>
      </c>
      <c r="C3356" s="16" t="e">
        <v>#N/A</v>
      </c>
      <c r="D3356" s="15">
        <v>26.97</v>
      </c>
      <c r="E3356" s="16" t="e">
        <v>#N/A</v>
      </c>
      <c r="F3356" s="16" t="e">
        <v>#N/A</v>
      </c>
      <c r="G3356" s="16" t="e">
        <v>#N/A</v>
      </c>
      <c r="H3356" s="16" t="s">
        <v>8036</v>
      </c>
      <c r="I3356" s="16"/>
      <c r="J3356" s="16"/>
    </row>
    <row r="3357" spans="1:10">
      <c r="A3357" s="16">
        <v>4274174</v>
      </c>
      <c r="B3357" s="16" t="s">
        <v>4028</v>
      </c>
      <c r="C3357" s="16" t="e">
        <v>#N/A</v>
      </c>
      <c r="D3357" s="15">
        <v>40.53</v>
      </c>
      <c r="E3357" s="16" t="e">
        <v>#N/A</v>
      </c>
      <c r="F3357" s="16" t="e">
        <v>#N/A</v>
      </c>
      <c r="G3357" s="16" t="e">
        <v>#N/A</v>
      </c>
      <c r="H3357" s="16" t="s">
        <v>8036</v>
      </c>
      <c r="I3357" s="16"/>
      <c r="J3357" s="16"/>
    </row>
    <row r="3358" spans="1:10">
      <c r="A3358" s="16">
        <v>4307199</v>
      </c>
      <c r="B3358" s="16" t="s">
        <v>6517</v>
      </c>
      <c r="C3358" s="16">
        <v>17.04</v>
      </c>
      <c r="D3358" s="15">
        <v>16.989999999999998</v>
      </c>
      <c r="E3358" s="16">
        <v>17.04</v>
      </c>
      <c r="F3358" s="16">
        <v>16.8</v>
      </c>
      <c r="G3358" s="16">
        <v>21287</v>
      </c>
      <c r="H3358" s="16" t="s">
        <v>8385</v>
      </c>
      <c r="I3358" s="16"/>
      <c r="J3358" s="16"/>
    </row>
    <row r="3359" spans="1:10">
      <c r="A3359" s="16">
        <v>4307212</v>
      </c>
      <c r="B3359" s="16" t="s">
        <v>6379</v>
      </c>
      <c r="C3359" s="16">
        <v>3.11</v>
      </c>
      <c r="D3359" s="15">
        <v>3.04</v>
      </c>
      <c r="E3359" s="16">
        <v>3.16</v>
      </c>
      <c r="F3359" s="16">
        <v>3.01</v>
      </c>
      <c r="G3359" s="16">
        <v>78819</v>
      </c>
      <c r="H3359" s="16" t="s">
        <v>8035</v>
      </c>
      <c r="I3359" s="16"/>
      <c r="J3359" s="16"/>
    </row>
    <row r="3360" spans="1:10">
      <c r="A3360" s="16">
        <v>4307228</v>
      </c>
      <c r="B3360" s="16" t="s">
        <v>6373</v>
      </c>
      <c r="C3360" s="16" t="e">
        <v>#N/A</v>
      </c>
      <c r="D3360" s="15">
        <v>9.24</v>
      </c>
      <c r="E3360" s="16" t="e">
        <v>#N/A</v>
      </c>
      <c r="F3360" s="16" t="e">
        <v>#N/A</v>
      </c>
      <c r="G3360" s="16" t="e">
        <v>#N/A</v>
      </c>
      <c r="H3360" s="16" t="s">
        <v>8386</v>
      </c>
      <c r="I3360" s="16"/>
      <c r="J3360" s="16"/>
    </row>
    <row r="3361" spans="1:10">
      <c r="A3361" s="16">
        <v>4307257</v>
      </c>
      <c r="B3361" s="16" t="s">
        <v>6316</v>
      </c>
      <c r="C3361" s="16" t="e">
        <v>#N/A</v>
      </c>
      <c r="D3361" s="15">
        <v>48.17</v>
      </c>
      <c r="E3361" s="16" t="e">
        <v>#N/A</v>
      </c>
      <c r="F3361" s="16" t="e">
        <v>#N/A</v>
      </c>
      <c r="G3361" s="16" t="e">
        <v>#N/A</v>
      </c>
      <c r="H3361" s="16" t="s">
        <v>8036</v>
      </c>
      <c r="I3361" s="16"/>
      <c r="J3361" s="16"/>
    </row>
    <row r="3362" spans="1:10">
      <c r="A3362" s="16">
        <v>4307276</v>
      </c>
      <c r="B3362" s="16" t="s">
        <v>6475</v>
      </c>
      <c r="C3362" s="16">
        <v>29.35</v>
      </c>
      <c r="D3362" s="15">
        <v>29.75</v>
      </c>
      <c r="E3362" s="16">
        <v>29.92</v>
      </c>
      <c r="F3362" s="16">
        <v>29.09</v>
      </c>
      <c r="G3362" s="16">
        <v>193374</v>
      </c>
      <c r="H3362" s="16" t="s">
        <v>8035</v>
      </c>
      <c r="I3362" s="16"/>
      <c r="J3362" s="16"/>
    </row>
    <row r="3363" spans="1:10">
      <c r="A3363" s="16">
        <v>4307311</v>
      </c>
      <c r="B3363" s="16" t="s">
        <v>4032</v>
      </c>
      <c r="C3363" s="16" t="e">
        <v>#N/A</v>
      </c>
      <c r="D3363" s="15">
        <v>23.05</v>
      </c>
      <c r="E3363" s="16" t="e">
        <v>#N/A</v>
      </c>
      <c r="F3363" s="16" t="e">
        <v>#N/A</v>
      </c>
      <c r="G3363" s="16" t="e">
        <v>#N/A</v>
      </c>
      <c r="H3363" s="16" t="s">
        <v>8036</v>
      </c>
      <c r="I3363" s="16"/>
      <c r="J3363" s="16"/>
    </row>
    <row r="3364" spans="1:10">
      <c r="A3364" s="16">
        <v>4307326</v>
      </c>
      <c r="B3364" s="16" t="s">
        <v>6412</v>
      </c>
      <c r="C3364" s="16" t="e">
        <v>#N/A</v>
      </c>
      <c r="D3364" s="15">
        <v>19.57</v>
      </c>
      <c r="E3364" s="16" t="e">
        <v>#N/A</v>
      </c>
      <c r="F3364" s="16" t="e">
        <v>#N/A</v>
      </c>
      <c r="G3364" s="16" t="e">
        <v>#N/A</v>
      </c>
      <c r="H3364" s="16" t="s">
        <v>8035</v>
      </c>
      <c r="I3364" s="16"/>
      <c r="J3364" s="16"/>
    </row>
    <row r="3365" spans="1:10">
      <c r="A3365" s="16">
        <v>4307342</v>
      </c>
      <c r="B3365" s="16" t="s">
        <v>6337</v>
      </c>
      <c r="C3365" s="16" t="e">
        <v>#N/A</v>
      </c>
      <c r="D3365" s="15">
        <v>9.8699999999999992</v>
      </c>
      <c r="E3365" s="16" t="e">
        <v>#N/A</v>
      </c>
      <c r="F3365" s="16" t="e">
        <v>#N/A</v>
      </c>
      <c r="G3365" s="16" t="e">
        <v>#N/A</v>
      </c>
      <c r="H3365" s="16" t="s">
        <v>8035</v>
      </c>
      <c r="I3365" s="16"/>
      <c r="J3365" s="16"/>
    </row>
    <row r="3366" spans="1:10">
      <c r="A3366" s="16">
        <v>4307354</v>
      </c>
      <c r="B3366" s="16" t="s">
        <v>6536</v>
      </c>
      <c r="C3366" s="16">
        <v>23.62</v>
      </c>
      <c r="D3366" s="15">
        <v>23.79</v>
      </c>
      <c r="E3366" s="16">
        <v>23.86</v>
      </c>
      <c r="F3366" s="16">
        <v>23.58</v>
      </c>
      <c r="G3366" s="16">
        <v>54259</v>
      </c>
      <c r="H3366" s="16" t="s">
        <v>8036</v>
      </c>
      <c r="I3366" s="16"/>
      <c r="J3366" s="16"/>
    </row>
    <row r="3367" spans="1:10">
      <c r="A3367" s="16">
        <v>4307375</v>
      </c>
      <c r="B3367" s="16" t="s">
        <v>6317</v>
      </c>
      <c r="C3367" s="16" t="e">
        <v>#N/A</v>
      </c>
      <c r="D3367" s="15">
        <v>17.600000000000001</v>
      </c>
      <c r="E3367" s="16" t="e">
        <v>#N/A</v>
      </c>
      <c r="F3367" s="16" t="e">
        <v>#N/A</v>
      </c>
      <c r="G3367" s="16" t="e">
        <v>#N/A</v>
      </c>
      <c r="H3367" s="16" t="s">
        <v>8036</v>
      </c>
      <c r="I3367" s="16"/>
      <c r="J3367" s="16"/>
    </row>
    <row r="3368" spans="1:10">
      <c r="A3368" s="16">
        <v>4307393</v>
      </c>
      <c r="B3368" s="16" t="s">
        <v>6327</v>
      </c>
      <c r="C3368" s="16">
        <v>32.75</v>
      </c>
      <c r="D3368" s="15">
        <v>32.799999999999997</v>
      </c>
      <c r="E3368" s="16">
        <v>32.880000000000003</v>
      </c>
      <c r="F3368" s="16">
        <v>32.549999999999997</v>
      </c>
      <c r="G3368" s="16">
        <v>37019</v>
      </c>
      <c r="H3368" s="16" t="s">
        <v>8035</v>
      </c>
      <c r="I3368" s="16"/>
      <c r="J3368" s="16"/>
    </row>
    <row r="3369" spans="1:10">
      <c r="A3369" s="16">
        <v>4307436</v>
      </c>
      <c r="B3369" s="16" t="s">
        <v>4034</v>
      </c>
      <c r="C3369" s="16" t="e">
        <v>#N/A</v>
      </c>
      <c r="D3369" s="15">
        <v>41.86</v>
      </c>
      <c r="E3369" s="16" t="e">
        <v>#N/A</v>
      </c>
      <c r="F3369" s="16" t="e">
        <v>#N/A</v>
      </c>
      <c r="G3369" s="16" t="e">
        <v>#N/A</v>
      </c>
      <c r="H3369" s="16" t="s">
        <v>8036</v>
      </c>
      <c r="I3369" s="16"/>
      <c r="J3369" s="16"/>
    </row>
    <row r="3370" spans="1:10">
      <c r="A3370" s="16">
        <v>4307452</v>
      </c>
      <c r="B3370" s="16" t="s">
        <v>4035</v>
      </c>
      <c r="C3370" s="16">
        <v>29.2</v>
      </c>
      <c r="D3370" s="15">
        <v>30.75</v>
      </c>
      <c r="E3370" s="16">
        <v>30.85</v>
      </c>
      <c r="F3370" s="16">
        <v>29.15</v>
      </c>
      <c r="G3370" s="16">
        <v>115017</v>
      </c>
      <c r="H3370" s="16" t="s">
        <v>8035</v>
      </c>
      <c r="I3370" s="16"/>
      <c r="J3370" s="16"/>
    </row>
    <row r="3371" spans="1:10">
      <c r="A3371" s="16">
        <v>4307508</v>
      </c>
      <c r="B3371" s="16" t="s">
        <v>6509</v>
      </c>
      <c r="C3371" s="16" t="e">
        <v>#N/A</v>
      </c>
      <c r="D3371" s="15">
        <v>8.76</v>
      </c>
      <c r="E3371" s="16" t="e">
        <v>#N/A</v>
      </c>
      <c r="F3371" s="16" t="e">
        <v>#N/A</v>
      </c>
      <c r="G3371" s="16" t="e">
        <v>#N/A</v>
      </c>
      <c r="H3371" s="16" t="s">
        <v>8036</v>
      </c>
      <c r="I3371" s="16"/>
      <c r="J3371" s="16"/>
    </row>
    <row r="3372" spans="1:10">
      <c r="A3372" s="16">
        <v>4307525</v>
      </c>
      <c r="B3372" s="16" t="s">
        <v>6290</v>
      </c>
      <c r="C3372" s="16">
        <v>5.37</v>
      </c>
      <c r="D3372" s="15">
        <v>5.23</v>
      </c>
      <c r="E3372" s="16">
        <v>5.39</v>
      </c>
      <c r="F3372" s="16">
        <v>5.18</v>
      </c>
      <c r="G3372" s="16">
        <v>163748</v>
      </c>
      <c r="H3372" s="16" t="s">
        <v>8036</v>
      </c>
      <c r="I3372" s="16"/>
      <c r="J3372" s="16"/>
    </row>
    <row r="3373" spans="1:10">
      <c r="A3373" s="16">
        <v>4307552</v>
      </c>
      <c r="B3373" s="16" t="s">
        <v>4036</v>
      </c>
      <c r="C3373" s="16">
        <v>38.35</v>
      </c>
      <c r="D3373" s="15">
        <v>38</v>
      </c>
      <c r="E3373" s="16">
        <v>38.35</v>
      </c>
      <c r="F3373" s="16">
        <v>37.85</v>
      </c>
      <c r="G3373" s="16">
        <v>141410</v>
      </c>
      <c r="H3373" s="16" t="s">
        <v>8035</v>
      </c>
      <c r="I3373" s="16"/>
      <c r="J3373" s="16"/>
    </row>
    <row r="3374" spans="1:10">
      <c r="A3374" s="16">
        <v>4307569</v>
      </c>
      <c r="B3374" s="16" t="s">
        <v>4037</v>
      </c>
      <c r="C3374" s="16" t="e">
        <v>#N/A</v>
      </c>
      <c r="D3374" s="15">
        <v>5.38</v>
      </c>
      <c r="E3374" s="16" t="e">
        <v>#N/A</v>
      </c>
      <c r="F3374" s="16" t="e">
        <v>#N/A</v>
      </c>
      <c r="G3374" s="16" t="e">
        <v>#N/A</v>
      </c>
      <c r="H3374" s="16" t="s">
        <v>8035</v>
      </c>
      <c r="I3374" s="16"/>
      <c r="J3374" s="16"/>
    </row>
    <row r="3375" spans="1:10">
      <c r="A3375" s="16">
        <v>4307576</v>
      </c>
      <c r="B3375" s="16" t="s">
        <v>6156</v>
      </c>
      <c r="C3375" s="16">
        <v>11.8</v>
      </c>
      <c r="D3375" s="15">
        <v>11.6</v>
      </c>
      <c r="E3375" s="16">
        <v>11.85</v>
      </c>
      <c r="F3375" s="16">
        <v>11.57</v>
      </c>
      <c r="G3375" s="16">
        <v>249524</v>
      </c>
      <c r="H3375" s="16" t="s">
        <v>8036</v>
      </c>
      <c r="I3375" s="16"/>
      <c r="J3375" s="16"/>
    </row>
    <row r="3376" spans="1:10">
      <c r="A3376" s="16">
        <v>4307600</v>
      </c>
      <c r="B3376" s="16" t="s">
        <v>6375</v>
      </c>
      <c r="C3376" s="16">
        <v>0.85</v>
      </c>
      <c r="D3376" s="15">
        <v>0.8004</v>
      </c>
      <c r="E3376" s="16">
        <v>0.85</v>
      </c>
      <c r="F3376" s="16">
        <v>0.8</v>
      </c>
      <c r="G3376" s="16">
        <v>50493</v>
      </c>
      <c r="H3376" s="16" t="s">
        <v>8035</v>
      </c>
      <c r="I3376" s="16"/>
      <c r="J3376" s="16"/>
    </row>
    <row r="3377" spans="1:10">
      <c r="A3377" s="16">
        <v>4313886</v>
      </c>
      <c r="B3377" s="16" t="s">
        <v>4038</v>
      </c>
      <c r="C3377" s="16" t="e">
        <v>#N/A</v>
      </c>
      <c r="D3377" s="15">
        <v>36.520000000000003</v>
      </c>
      <c r="E3377" s="16" t="e">
        <v>#N/A</v>
      </c>
      <c r="F3377" s="16" t="e">
        <v>#N/A</v>
      </c>
      <c r="G3377" s="16" t="e">
        <v>#N/A</v>
      </c>
      <c r="H3377" s="16" t="s">
        <v>8036</v>
      </c>
      <c r="I3377" s="16"/>
      <c r="J3377" s="16"/>
    </row>
    <row r="3378" spans="1:10">
      <c r="A3378" s="16">
        <v>4313887</v>
      </c>
      <c r="B3378" s="16" t="s">
        <v>6313</v>
      </c>
      <c r="C3378" s="16">
        <v>36.229999999999997</v>
      </c>
      <c r="D3378" s="15">
        <v>36.520000000000003</v>
      </c>
      <c r="E3378" s="16">
        <v>36.659999999999997</v>
      </c>
      <c r="F3378" s="16">
        <v>35.9</v>
      </c>
      <c r="G3378" s="16">
        <v>41315</v>
      </c>
      <c r="H3378" s="16" t="s">
        <v>8036</v>
      </c>
      <c r="I3378" s="16"/>
      <c r="J3378" s="16"/>
    </row>
    <row r="3379" spans="1:10">
      <c r="A3379" s="16">
        <v>4316003</v>
      </c>
      <c r="B3379" s="16" t="s">
        <v>6360</v>
      </c>
      <c r="C3379" s="16">
        <v>11</v>
      </c>
      <c r="D3379" s="15">
        <v>10.6</v>
      </c>
      <c r="E3379" s="16">
        <v>11.2</v>
      </c>
      <c r="F3379" s="16">
        <v>10.5</v>
      </c>
      <c r="G3379" s="16">
        <v>5216</v>
      </c>
      <c r="H3379" s="16" t="s">
        <v>8036</v>
      </c>
      <c r="I3379" s="16"/>
      <c r="J3379" s="16"/>
    </row>
    <row r="3380" spans="1:10">
      <c r="A3380" s="16">
        <v>4324569</v>
      </c>
      <c r="B3380" s="16" t="s">
        <v>6384</v>
      </c>
      <c r="C3380" s="16">
        <v>20.8</v>
      </c>
      <c r="D3380" s="15">
        <v>20.47</v>
      </c>
      <c r="E3380" s="16">
        <v>20.8</v>
      </c>
      <c r="F3380" s="16">
        <v>20.399999999999999</v>
      </c>
      <c r="G3380" s="16">
        <v>194454</v>
      </c>
      <c r="H3380" s="16" t="s">
        <v>8036</v>
      </c>
      <c r="I3380" s="16"/>
      <c r="J3380" s="16"/>
    </row>
    <row r="3381" spans="1:10">
      <c r="A3381" s="16">
        <v>4324661</v>
      </c>
      <c r="B3381" s="16" t="s">
        <v>6466</v>
      </c>
      <c r="C3381" s="16">
        <v>24.22</v>
      </c>
      <c r="D3381" s="15">
        <v>24.6</v>
      </c>
      <c r="E3381" s="16">
        <v>24.61</v>
      </c>
      <c r="F3381" s="16">
        <v>24.02</v>
      </c>
      <c r="G3381" s="16">
        <v>92894</v>
      </c>
      <c r="H3381" s="16" t="s">
        <v>8036</v>
      </c>
      <c r="I3381" s="16"/>
      <c r="J3381" s="16"/>
    </row>
    <row r="3382" spans="1:10">
      <c r="A3382" s="16">
        <v>4324703</v>
      </c>
      <c r="B3382" s="16" t="s">
        <v>6295</v>
      </c>
      <c r="C3382" s="16" t="e">
        <v>#N/A</v>
      </c>
      <c r="D3382" s="15">
        <v>1.55</v>
      </c>
      <c r="E3382" s="16" t="e">
        <v>#N/A</v>
      </c>
      <c r="F3382" s="16" t="e">
        <v>#N/A</v>
      </c>
      <c r="G3382" s="16" t="e">
        <v>#N/A</v>
      </c>
      <c r="H3382" s="16" t="s">
        <v>8035</v>
      </c>
      <c r="I3382" s="16"/>
      <c r="J3382" s="16"/>
    </row>
    <row r="3383" spans="1:10">
      <c r="A3383" s="16">
        <v>4324717</v>
      </c>
      <c r="B3383" s="16" t="s">
        <v>6350</v>
      </c>
      <c r="C3383" s="16">
        <v>33.56</v>
      </c>
      <c r="D3383" s="15">
        <v>33.61</v>
      </c>
      <c r="E3383" s="16">
        <v>34.1</v>
      </c>
      <c r="F3383" s="16">
        <v>33.47</v>
      </c>
      <c r="G3383" s="16">
        <v>31174</v>
      </c>
      <c r="H3383" s="16" t="s">
        <v>8036</v>
      </c>
      <c r="I3383" s="16"/>
      <c r="J3383" s="16"/>
    </row>
    <row r="3384" spans="1:10">
      <c r="A3384" s="16">
        <v>4324742</v>
      </c>
      <c r="B3384" s="16" t="s">
        <v>6323</v>
      </c>
      <c r="C3384" s="16">
        <v>24.25</v>
      </c>
      <c r="D3384" s="15">
        <v>24.1</v>
      </c>
      <c r="E3384" s="16">
        <v>24.65</v>
      </c>
      <c r="F3384" s="16">
        <v>24.1</v>
      </c>
      <c r="G3384" s="16">
        <v>22933</v>
      </c>
      <c r="H3384" s="16" t="s">
        <v>8035</v>
      </c>
      <c r="I3384" s="16"/>
      <c r="J3384" s="16"/>
    </row>
    <row r="3385" spans="1:10">
      <c r="A3385" s="16">
        <v>4324796</v>
      </c>
      <c r="B3385" s="16" t="s">
        <v>6482</v>
      </c>
      <c r="C3385" s="16">
        <v>2.25</v>
      </c>
      <c r="D3385" s="15">
        <v>2.25</v>
      </c>
      <c r="E3385" s="16">
        <v>2.2799999999999998</v>
      </c>
      <c r="F3385" s="16">
        <v>2.2000000000000002</v>
      </c>
      <c r="G3385" s="16">
        <v>19716</v>
      </c>
      <c r="H3385" s="16" t="s">
        <v>8035</v>
      </c>
      <c r="I3385" s="16"/>
      <c r="J3385" s="16"/>
    </row>
    <row r="3386" spans="1:10">
      <c r="A3386" s="16">
        <v>4327201</v>
      </c>
      <c r="B3386" s="16" t="s">
        <v>6386</v>
      </c>
      <c r="C3386" s="16">
        <v>306.74</v>
      </c>
      <c r="D3386" s="15">
        <v>311.08999999999997</v>
      </c>
      <c r="E3386" s="16">
        <v>311.41000000000003</v>
      </c>
      <c r="F3386" s="16">
        <v>306.64999999999998</v>
      </c>
      <c r="G3386" s="16">
        <v>7365</v>
      </c>
      <c r="H3386" s="16" t="s">
        <v>8385</v>
      </c>
      <c r="I3386" s="16"/>
      <c r="J3386" s="16"/>
    </row>
    <row r="3387" spans="1:10">
      <c r="A3387" s="16">
        <v>4327249</v>
      </c>
      <c r="B3387" s="16" t="s">
        <v>4042</v>
      </c>
      <c r="C3387" s="16" t="e">
        <v>#N/A</v>
      </c>
      <c r="D3387" s="15">
        <v>912.57</v>
      </c>
      <c r="E3387" s="16" t="e">
        <v>#N/A</v>
      </c>
      <c r="F3387" s="16" t="e">
        <v>#N/A</v>
      </c>
      <c r="G3387" s="16" t="e">
        <v>#N/A</v>
      </c>
      <c r="H3387" s="16" t="s">
        <v>8035</v>
      </c>
      <c r="I3387" s="16"/>
      <c r="J3387" s="16"/>
    </row>
    <row r="3388" spans="1:10">
      <c r="A3388" s="16">
        <v>4327261</v>
      </c>
      <c r="B3388" s="16" t="s">
        <v>4043</v>
      </c>
      <c r="C3388" s="16" t="e">
        <v>#N/A</v>
      </c>
      <c r="D3388" s="15">
        <v>202.33</v>
      </c>
      <c r="E3388" s="16" t="e">
        <v>#N/A</v>
      </c>
      <c r="F3388" s="16" t="e">
        <v>#N/A</v>
      </c>
      <c r="G3388" s="16" t="e">
        <v>#N/A</v>
      </c>
      <c r="H3388" s="16" t="s">
        <v>8036</v>
      </c>
      <c r="I3388" s="16"/>
      <c r="J3388" s="16"/>
    </row>
    <row r="3389" spans="1:10">
      <c r="A3389" s="16">
        <v>4327306</v>
      </c>
      <c r="B3389" s="16" t="s">
        <v>4044</v>
      </c>
      <c r="C3389" s="16">
        <v>924.15</v>
      </c>
      <c r="D3389" s="15">
        <v>932.82</v>
      </c>
      <c r="E3389" s="16">
        <v>935.79</v>
      </c>
      <c r="F3389" s="16">
        <v>921</v>
      </c>
      <c r="G3389" s="16">
        <v>781211</v>
      </c>
      <c r="H3389" s="16" t="s">
        <v>8035</v>
      </c>
      <c r="I3389" s="16"/>
      <c r="J3389" s="16"/>
    </row>
    <row r="3390" spans="1:10">
      <c r="A3390" s="16">
        <v>4347874</v>
      </c>
      <c r="B3390" s="16" t="s">
        <v>4047</v>
      </c>
      <c r="C3390" s="16">
        <v>53</v>
      </c>
      <c r="D3390" s="15">
        <v>52.87</v>
      </c>
      <c r="E3390" s="16">
        <v>53.12</v>
      </c>
      <c r="F3390" s="16">
        <v>52.48</v>
      </c>
      <c r="G3390" s="16">
        <v>97994</v>
      </c>
      <c r="H3390" s="16" t="s">
        <v>8385</v>
      </c>
      <c r="I3390" s="16"/>
      <c r="J3390" s="16"/>
    </row>
    <row r="3391" spans="1:10">
      <c r="A3391" s="16">
        <v>4359750</v>
      </c>
      <c r="B3391" s="16" t="s">
        <v>4049</v>
      </c>
      <c r="C3391" s="16" t="e">
        <v>#N/A</v>
      </c>
      <c r="D3391" s="15">
        <v>11.83</v>
      </c>
      <c r="E3391" s="16" t="e">
        <v>#N/A</v>
      </c>
      <c r="F3391" s="16" t="e">
        <v>#N/A</v>
      </c>
      <c r="G3391" s="16" t="e">
        <v>#N/A</v>
      </c>
      <c r="H3391" s="16" t="s">
        <v>8036</v>
      </c>
      <c r="I3391" s="16"/>
      <c r="J3391" s="16"/>
    </row>
    <row r="3392" spans="1:10">
      <c r="A3392" s="16">
        <v>4365698</v>
      </c>
      <c r="B3392" s="16" t="s">
        <v>4050</v>
      </c>
      <c r="C3392" s="16" t="e">
        <v>#N/A</v>
      </c>
      <c r="D3392" s="15">
        <v>18.73</v>
      </c>
      <c r="E3392" s="16" t="e">
        <v>#N/A</v>
      </c>
      <c r="F3392" s="16" t="e">
        <v>#N/A</v>
      </c>
      <c r="G3392" s="16" t="e">
        <v>#N/A</v>
      </c>
      <c r="H3392" s="16" t="s">
        <v>8036</v>
      </c>
      <c r="I3392" s="16"/>
      <c r="J3392" s="16"/>
    </row>
    <row r="3393" spans="1:10">
      <c r="A3393" s="16">
        <v>4371650</v>
      </c>
      <c r="B3393" s="16" t="s">
        <v>4051</v>
      </c>
      <c r="C3393" s="16" t="e">
        <v>#N/A</v>
      </c>
      <c r="D3393" s="15">
        <v>74.17</v>
      </c>
      <c r="E3393" s="16" t="e">
        <v>#N/A</v>
      </c>
      <c r="F3393" s="16" t="e">
        <v>#N/A</v>
      </c>
      <c r="G3393" s="16" t="e">
        <v>#N/A</v>
      </c>
      <c r="H3393" s="16" t="s">
        <v>8036</v>
      </c>
      <c r="I3393" s="16"/>
      <c r="J3393" s="16"/>
    </row>
    <row r="3394" spans="1:10">
      <c r="A3394" s="16">
        <v>4374149</v>
      </c>
      <c r="B3394" s="16" t="s">
        <v>4052</v>
      </c>
      <c r="C3394" s="16" t="e">
        <v>#N/A</v>
      </c>
      <c r="D3394" s="15">
        <v>15.82</v>
      </c>
      <c r="E3394" s="16" t="e">
        <v>#N/A</v>
      </c>
      <c r="F3394" s="16" t="e">
        <v>#N/A</v>
      </c>
      <c r="G3394" s="16" t="e">
        <v>#N/A</v>
      </c>
      <c r="H3394" s="16" t="s">
        <v>8036</v>
      </c>
      <c r="I3394" s="16"/>
      <c r="J3394" s="16"/>
    </row>
    <row r="3395" spans="1:10">
      <c r="A3395" s="16">
        <v>4374162</v>
      </c>
      <c r="B3395" s="16" t="s">
        <v>6308</v>
      </c>
      <c r="C3395" s="16" t="e">
        <v>#N/A</v>
      </c>
      <c r="D3395" s="15">
        <v>27.4</v>
      </c>
      <c r="E3395" s="16" t="e">
        <v>#N/A</v>
      </c>
      <c r="F3395" s="16" t="e">
        <v>#N/A</v>
      </c>
      <c r="G3395" s="16" t="e">
        <v>#N/A</v>
      </c>
      <c r="H3395" s="16" t="s">
        <v>8036</v>
      </c>
      <c r="I3395" s="16"/>
      <c r="J3395" s="16"/>
    </row>
    <row r="3396" spans="1:10">
      <c r="A3396" s="16">
        <v>4376284</v>
      </c>
      <c r="B3396" s="16" t="s">
        <v>4053</v>
      </c>
      <c r="C3396" s="16">
        <v>23.44</v>
      </c>
      <c r="D3396" s="15">
        <v>23.39</v>
      </c>
      <c r="E3396" s="16">
        <v>23.58</v>
      </c>
      <c r="F3396" s="16">
        <v>23.24</v>
      </c>
      <c r="G3396" s="16">
        <v>54725</v>
      </c>
      <c r="H3396" s="16" t="s">
        <v>8036</v>
      </c>
      <c r="I3396" s="16"/>
      <c r="J3396" s="16"/>
    </row>
    <row r="3397" spans="1:10">
      <c r="A3397" s="16">
        <v>4396538</v>
      </c>
      <c r="B3397" s="16" t="s">
        <v>6395</v>
      </c>
      <c r="C3397" s="16">
        <v>18.71</v>
      </c>
      <c r="D3397" s="15">
        <v>19.170000000000002</v>
      </c>
      <c r="E3397" s="16">
        <v>19.329999999999998</v>
      </c>
      <c r="F3397" s="16">
        <v>18.690000000000001</v>
      </c>
      <c r="G3397" s="16">
        <v>513332</v>
      </c>
      <c r="H3397" s="16" t="s">
        <v>8035</v>
      </c>
      <c r="I3397" s="16"/>
      <c r="J3397" s="16"/>
    </row>
    <row r="3398" spans="1:10">
      <c r="A3398" s="16">
        <v>4396554</v>
      </c>
      <c r="B3398" s="16" t="s">
        <v>6388</v>
      </c>
      <c r="C3398" s="16" t="e">
        <v>#N/A</v>
      </c>
      <c r="D3398" s="15">
        <v>11.75</v>
      </c>
      <c r="E3398" s="16" t="e">
        <v>#N/A</v>
      </c>
      <c r="F3398" s="16" t="e">
        <v>#N/A</v>
      </c>
      <c r="G3398" s="16" t="e">
        <v>#N/A</v>
      </c>
      <c r="H3398" s="16" t="s">
        <v>8035</v>
      </c>
      <c r="I3398" s="16"/>
      <c r="J3398" s="16"/>
    </row>
    <row r="3399" spans="1:10">
      <c r="A3399" s="16">
        <v>4408156</v>
      </c>
      <c r="B3399" s="16" t="s">
        <v>4057</v>
      </c>
      <c r="C3399" s="16">
        <v>29.26</v>
      </c>
      <c r="D3399" s="15">
        <v>29.16</v>
      </c>
      <c r="E3399" s="16">
        <v>29.32</v>
      </c>
      <c r="F3399" s="16">
        <v>29.06</v>
      </c>
      <c r="G3399" s="16">
        <v>188681</v>
      </c>
      <c r="H3399" s="16" t="s">
        <v>8036</v>
      </c>
      <c r="I3399" s="16"/>
      <c r="J3399" s="16"/>
    </row>
    <row r="3400" spans="1:10">
      <c r="A3400" s="16">
        <v>4413972</v>
      </c>
      <c r="B3400" s="16" t="s">
        <v>4060</v>
      </c>
      <c r="C3400" s="16" t="e">
        <v>#N/A</v>
      </c>
      <c r="D3400" s="15">
        <v>24.37</v>
      </c>
      <c r="E3400" s="16" t="e">
        <v>#N/A</v>
      </c>
      <c r="F3400" s="16" t="e">
        <v>#N/A</v>
      </c>
      <c r="G3400" s="16" t="e">
        <v>#N/A</v>
      </c>
      <c r="H3400" s="16" t="s">
        <v>8035</v>
      </c>
      <c r="I3400" s="16"/>
      <c r="J3400" s="16"/>
    </row>
    <row r="3401" spans="1:10">
      <c r="A3401" s="16">
        <v>4413989</v>
      </c>
      <c r="B3401" s="16" t="s">
        <v>4245</v>
      </c>
      <c r="C3401" s="16">
        <v>59.78</v>
      </c>
      <c r="D3401" s="15">
        <v>60.75</v>
      </c>
      <c r="E3401" s="16">
        <v>60.77</v>
      </c>
      <c r="F3401" s="16">
        <v>59.25</v>
      </c>
      <c r="G3401" s="16">
        <v>29656</v>
      </c>
      <c r="H3401" s="16" t="s">
        <v>8035</v>
      </c>
      <c r="I3401" s="16"/>
      <c r="J3401" s="16"/>
    </row>
    <row r="3402" spans="1:10">
      <c r="A3402" s="16">
        <v>4413999</v>
      </c>
      <c r="B3402" s="16" t="s">
        <v>4434</v>
      </c>
      <c r="C3402" s="16">
        <v>103.43</v>
      </c>
      <c r="D3402" s="15">
        <v>106.07</v>
      </c>
      <c r="E3402" s="16">
        <v>106.34</v>
      </c>
      <c r="F3402" s="16">
        <v>102.22</v>
      </c>
      <c r="G3402" s="16">
        <v>378596</v>
      </c>
      <c r="H3402" s="16" t="s">
        <v>8035</v>
      </c>
      <c r="I3402" s="16"/>
      <c r="J3402" s="16"/>
    </row>
    <row r="3403" spans="1:10">
      <c r="A3403" s="16">
        <v>4414037</v>
      </c>
      <c r="B3403" s="16" t="s">
        <v>4439</v>
      </c>
      <c r="C3403" s="16" t="e">
        <v>#N/A</v>
      </c>
      <c r="D3403" s="15">
        <v>35.33</v>
      </c>
      <c r="E3403" s="16" t="e">
        <v>#N/A</v>
      </c>
      <c r="F3403" s="16" t="e">
        <v>#N/A</v>
      </c>
      <c r="G3403" s="16" t="e">
        <v>#N/A</v>
      </c>
      <c r="H3403" s="16" t="s">
        <v>8035</v>
      </c>
      <c r="I3403" s="16"/>
      <c r="J3403" s="16"/>
    </row>
    <row r="3404" spans="1:10">
      <c r="A3404" s="16">
        <v>4414052</v>
      </c>
      <c r="B3404" s="16" t="s">
        <v>5585</v>
      </c>
      <c r="C3404" s="16" t="e">
        <v>#N/A</v>
      </c>
      <c r="D3404" s="15">
        <v>40.049999999999997</v>
      </c>
      <c r="E3404" s="16" t="e">
        <v>#N/A</v>
      </c>
      <c r="F3404" s="16" t="e">
        <v>#N/A</v>
      </c>
      <c r="G3404" s="16" t="e">
        <v>#N/A</v>
      </c>
      <c r="H3404" s="16" t="s">
        <v>8035</v>
      </c>
      <c r="I3404" s="16"/>
      <c r="J3404" s="16"/>
    </row>
    <row r="3405" spans="1:10">
      <c r="A3405" s="16">
        <v>4414094</v>
      </c>
      <c r="B3405" s="16" t="s">
        <v>4250</v>
      </c>
      <c r="C3405" s="16" t="e">
        <v>#N/A</v>
      </c>
      <c r="D3405" s="15">
        <v>11.46</v>
      </c>
      <c r="E3405" s="16" t="e">
        <v>#N/A</v>
      </c>
      <c r="F3405" s="16" t="e">
        <v>#N/A</v>
      </c>
      <c r="G3405" s="16" t="e">
        <v>#N/A</v>
      </c>
      <c r="H3405" s="16" t="s">
        <v>8035</v>
      </c>
      <c r="I3405" s="16"/>
      <c r="J3405" s="16"/>
    </row>
    <row r="3406" spans="1:10">
      <c r="A3406" s="16">
        <v>4414109</v>
      </c>
      <c r="B3406" s="16" t="s">
        <v>4062</v>
      </c>
      <c r="C3406" s="16">
        <v>17.350000000000001</v>
      </c>
      <c r="D3406" s="15">
        <v>17.440000000000001</v>
      </c>
      <c r="E3406" s="16">
        <v>17.61</v>
      </c>
      <c r="F3406" s="16">
        <v>17.329999999999998</v>
      </c>
      <c r="G3406" s="16">
        <v>31308</v>
      </c>
      <c r="H3406" s="16" t="s">
        <v>8036</v>
      </c>
      <c r="I3406" s="16"/>
      <c r="J3406" s="16"/>
    </row>
    <row r="3407" spans="1:10">
      <c r="A3407" s="16">
        <v>4414133</v>
      </c>
      <c r="B3407" s="16" t="s">
        <v>6524</v>
      </c>
      <c r="C3407" s="16" t="e">
        <v>#N/A</v>
      </c>
      <c r="D3407" s="15">
        <v>33.85</v>
      </c>
      <c r="E3407" s="16" t="e">
        <v>#N/A</v>
      </c>
      <c r="F3407" s="16" t="e">
        <v>#N/A</v>
      </c>
      <c r="G3407" s="16" t="e">
        <v>#N/A</v>
      </c>
      <c r="H3407" s="16" t="s">
        <v>8036</v>
      </c>
      <c r="I3407" s="16"/>
      <c r="J3407" s="16"/>
    </row>
    <row r="3408" spans="1:10">
      <c r="A3408" s="16">
        <v>4414153</v>
      </c>
      <c r="B3408" s="16" t="s">
        <v>5935</v>
      </c>
      <c r="C3408" s="16">
        <v>1.38</v>
      </c>
      <c r="D3408" s="15">
        <v>1.41</v>
      </c>
      <c r="E3408" s="16">
        <v>1.42</v>
      </c>
      <c r="F3408" s="16">
        <v>1.38</v>
      </c>
      <c r="G3408" s="16">
        <v>14689</v>
      </c>
      <c r="H3408" s="16" t="s">
        <v>8035</v>
      </c>
      <c r="I3408" s="16"/>
      <c r="J3408" s="16"/>
    </row>
    <row r="3409" spans="1:10">
      <c r="A3409" s="16">
        <v>4414163</v>
      </c>
      <c r="B3409" s="16" t="s">
        <v>4424</v>
      </c>
      <c r="C3409" s="16" t="e">
        <v>#N/A</v>
      </c>
      <c r="D3409" s="15">
        <v>84.09</v>
      </c>
      <c r="E3409" s="16" t="e">
        <v>#N/A</v>
      </c>
      <c r="F3409" s="16" t="e">
        <v>#N/A</v>
      </c>
      <c r="G3409" s="16" t="e">
        <v>#N/A</v>
      </c>
      <c r="H3409" s="16" t="s">
        <v>8035</v>
      </c>
      <c r="I3409" s="16"/>
      <c r="J3409" s="16"/>
    </row>
    <row r="3410" spans="1:10">
      <c r="A3410" s="16">
        <v>4414178</v>
      </c>
      <c r="B3410" s="16" t="s">
        <v>6294</v>
      </c>
      <c r="C3410" s="16" t="e">
        <v>#N/A</v>
      </c>
      <c r="D3410" s="15">
        <v>14.5</v>
      </c>
      <c r="E3410" s="16" t="e">
        <v>#N/A</v>
      </c>
      <c r="F3410" s="16" t="e">
        <v>#N/A</v>
      </c>
      <c r="G3410" s="16" t="e">
        <v>#N/A</v>
      </c>
      <c r="H3410" s="16" t="s">
        <v>8386</v>
      </c>
      <c r="I3410" s="16"/>
      <c r="J3410" s="16"/>
    </row>
    <row r="3411" spans="1:10">
      <c r="A3411" s="16">
        <v>4414225</v>
      </c>
      <c r="B3411" s="16" t="s">
        <v>4432</v>
      </c>
      <c r="C3411" s="16" t="e">
        <v>#N/A</v>
      </c>
      <c r="D3411" s="15">
        <v>25.26</v>
      </c>
      <c r="E3411" s="16" t="e">
        <v>#N/A</v>
      </c>
      <c r="F3411" s="16" t="e">
        <v>#N/A</v>
      </c>
      <c r="G3411" s="16" t="e">
        <v>#N/A</v>
      </c>
      <c r="H3411" s="16" t="s">
        <v>8035</v>
      </c>
      <c r="I3411" s="16"/>
      <c r="J3411" s="16"/>
    </row>
    <row r="3412" spans="1:10">
      <c r="A3412" s="16">
        <v>4414264</v>
      </c>
      <c r="B3412" s="16" t="s">
        <v>4064</v>
      </c>
      <c r="C3412" s="16" t="e">
        <v>#N/A</v>
      </c>
      <c r="D3412" s="15">
        <v>117.26</v>
      </c>
      <c r="E3412" s="16" t="e">
        <v>#N/A</v>
      </c>
      <c r="F3412" s="16" t="e">
        <v>#N/A</v>
      </c>
      <c r="G3412" s="16" t="e">
        <v>#N/A</v>
      </c>
      <c r="H3412" s="16" t="s">
        <v>8036</v>
      </c>
      <c r="I3412" s="16"/>
      <c r="J3412" s="16"/>
    </row>
    <row r="3413" spans="1:10">
      <c r="A3413" s="16">
        <v>4414270</v>
      </c>
      <c r="B3413" s="16" t="s">
        <v>6307</v>
      </c>
      <c r="C3413" s="16">
        <v>9.5</v>
      </c>
      <c r="D3413" s="15">
        <v>9.4</v>
      </c>
      <c r="E3413" s="16">
        <v>9.5299999999999994</v>
      </c>
      <c r="F3413" s="16">
        <v>9.31</v>
      </c>
      <c r="G3413" s="16">
        <v>22773</v>
      </c>
      <c r="H3413" s="16" t="s">
        <v>8385</v>
      </c>
      <c r="I3413" s="16"/>
      <c r="J3413" s="16"/>
    </row>
    <row r="3414" spans="1:10">
      <c r="A3414" s="16">
        <v>4414300</v>
      </c>
      <c r="B3414" s="16" t="s">
        <v>6207</v>
      </c>
      <c r="C3414" s="16">
        <v>28.95</v>
      </c>
      <c r="D3414" s="15">
        <v>28.75</v>
      </c>
      <c r="E3414" s="16">
        <v>28.95</v>
      </c>
      <c r="F3414" s="16">
        <v>28.65</v>
      </c>
      <c r="G3414" s="16">
        <v>38261</v>
      </c>
      <c r="H3414" s="16" t="s">
        <v>8035</v>
      </c>
      <c r="I3414" s="16"/>
      <c r="J3414" s="16"/>
    </row>
    <row r="3415" spans="1:10">
      <c r="A3415" s="16">
        <v>4414307</v>
      </c>
      <c r="B3415" s="16" t="s">
        <v>6397</v>
      </c>
      <c r="C3415" s="16">
        <v>13.16</v>
      </c>
      <c r="D3415" s="15">
        <v>13.58</v>
      </c>
      <c r="E3415" s="16">
        <v>13.72</v>
      </c>
      <c r="F3415" s="16">
        <v>13.12</v>
      </c>
      <c r="G3415" s="16">
        <v>168194</v>
      </c>
      <c r="H3415" s="16" t="s">
        <v>8035</v>
      </c>
      <c r="I3415" s="16"/>
      <c r="J3415" s="16"/>
    </row>
    <row r="3416" spans="1:10">
      <c r="A3416" s="16">
        <v>4414331</v>
      </c>
      <c r="B3416" s="16" t="s">
        <v>6145</v>
      </c>
      <c r="C3416" s="16" t="e">
        <v>#N/A</v>
      </c>
      <c r="D3416" s="15">
        <v>19</v>
      </c>
      <c r="E3416" s="16" t="e">
        <v>#N/A</v>
      </c>
      <c r="F3416" s="16" t="e">
        <v>#N/A</v>
      </c>
      <c r="G3416" s="16" t="e">
        <v>#N/A</v>
      </c>
      <c r="H3416" s="16" t="s">
        <v>8036</v>
      </c>
      <c r="I3416" s="16"/>
      <c r="J3416" s="16"/>
    </row>
    <row r="3417" spans="1:10">
      <c r="A3417" s="16">
        <v>4414393</v>
      </c>
      <c r="B3417" s="16" t="s">
        <v>6268</v>
      </c>
      <c r="C3417" s="16" t="e">
        <v>#N/A</v>
      </c>
      <c r="D3417" s="15">
        <v>19.5</v>
      </c>
      <c r="E3417" s="16" t="e">
        <v>#N/A</v>
      </c>
      <c r="F3417" s="16" t="e">
        <v>#N/A</v>
      </c>
      <c r="G3417" s="16" t="e">
        <v>#N/A</v>
      </c>
      <c r="H3417" s="16" t="s">
        <v>8386</v>
      </c>
      <c r="I3417" s="16"/>
      <c r="J3417" s="16"/>
    </row>
    <row r="3418" spans="1:10">
      <c r="A3418" s="16">
        <v>4414478</v>
      </c>
      <c r="B3418" s="16" t="s">
        <v>5983</v>
      </c>
      <c r="C3418" s="16">
        <v>39.630000000000003</v>
      </c>
      <c r="D3418" s="15">
        <v>39.590000000000003</v>
      </c>
      <c r="E3418" s="16">
        <v>39.840000000000003</v>
      </c>
      <c r="F3418" s="16">
        <v>39.4</v>
      </c>
      <c r="G3418" s="16">
        <v>90384</v>
      </c>
      <c r="H3418" s="16" t="s">
        <v>8036</v>
      </c>
      <c r="I3418" s="16"/>
      <c r="J3418" s="16"/>
    </row>
    <row r="3419" spans="1:10">
      <c r="A3419" s="16">
        <v>4414495</v>
      </c>
      <c r="B3419" s="16" t="s">
        <v>6501</v>
      </c>
      <c r="C3419" s="16">
        <v>5.6</v>
      </c>
      <c r="D3419" s="15">
        <v>5.69</v>
      </c>
      <c r="E3419" s="16">
        <v>5.75</v>
      </c>
      <c r="F3419" s="16">
        <v>5.6</v>
      </c>
      <c r="G3419" s="16">
        <v>25624</v>
      </c>
      <c r="H3419" s="16" t="s">
        <v>8035</v>
      </c>
      <c r="I3419" s="16"/>
      <c r="J3419" s="16"/>
    </row>
    <row r="3420" spans="1:10">
      <c r="A3420" s="16">
        <v>4414507</v>
      </c>
      <c r="B3420" s="16" t="s">
        <v>4444</v>
      </c>
      <c r="C3420" s="16">
        <v>39.130000000000003</v>
      </c>
      <c r="D3420" s="15">
        <v>39.200000000000003</v>
      </c>
      <c r="E3420" s="16">
        <v>39.71</v>
      </c>
      <c r="F3420" s="16">
        <v>39.130000000000003</v>
      </c>
      <c r="G3420" s="16">
        <v>23950</v>
      </c>
      <c r="H3420" s="16" t="s">
        <v>8035</v>
      </c>
      <c r="I3420" s="16"/>
      <c r="J3420" s="16"/>
    </row>
    <row r="3421" spans="1:10">
      <c r="A3421" s="16">
        <v>4414519</v>
      </c>
      <c r="B3421" s="16" t="s">
        <v>4256</v>
      </c>
      <c r="C3421" s="16" t="e">
        <v>#N/A</v>
      </c>
      <c r="D3421" s="15">
        <v>0.81</v>
      </c>
      <c r="E3421" s="16" t="e">
        <v>#N/A</v>
      </c>
      <c r="F3421" s="16" t="e">
        <v>#N/A</v>
      </c>
      <c r="G3421" s="16" t="e">
        <v>#N/A</v>
      </c>
      <c r="H3421" s="16" t="s">
        <v>8035</v>
      </c>
      <c r="I3421" s="16"/>
      <c r="J3421" s="16"/>
    </row>
    <row r="3422" spans="1:10">
      <c r="A3422" s="16">
        <v>4418345</v>
      </c>
      <c r="B3422" s="16" t="s">
        <v>6519</v>
      </c>
      <c r="C3422" s="16">
        <v>3.37</v>
      </c>
      <c r="D3422" s="15">
        <v>3.42</v>
      </c>
      <c r="E3422" s="16">
        <v>3.44</v>
      </c>
      <c r="F3422" s="16">
        <v>3.35</v>
      </c>
      <c r="G3422" s="16">
        <v>53193</v>
      </c>
      <c r="H3422" s="16" t="s">
        <v>8035</v>
      </c>
      <c r="I3422" s="16"/>
      <c r="J3422" s="16"/>
    </row>
    <row r="3423" spans="1:10">
      <c r="A3423" s="16">
        <v>4422094</v>
      </c>
      <c r="B3423" s="16" t="s">
        <v>4068</v>
      </c>
      <c r="C3423" s="16" t="e">
        <v>#N/A</v>
      </c>
      <c r="D3423" s="15">
        <v>18.61</v>
      </c>
      <c r="E3423" s="16" t="e">
        <v>#N/A</v>
      </c>
      <c r="F3423" s="16" t="e">
        <v>#N/A</v>
      </c>
      <c r="G3423" s="16" t="e">
        <v>#N/A</v>
      </c>
      <c r="H3423" s="16" t="s">
        <v>8036</v>
      </c>
      <c r="I3423" s="16"/>
      <c r="J3423" s="16"/>
    </row>
    <row r="3424" spans="1:10">
      <c r="A3424" s="16">
        <v>4427722</v>
      </c>
      <c r="B3424" s="16" t="s">
        <v>6516</v>
      </c>
      <c r="C3424" s="16" t="e">
        <v>#N/A</v>
      </c>
      <c r="D3424" s="15">
        <v>53.9</v>
      </c>
      <c r="E3424" s="16" t="e">
        <v>#N/A</v>
      </c>
      <c r="F3424" s="16" t="e">
        <v>#N/A</v>
      </c>
      <c r="G3424" s="16" t="e">
        <v>#N/A</v>
      </c>
      <c r="H3424" s="16" t="s">
        <v>8035</v>
      </c>
      <c r="I3424" s="16"/>
      <c r="J3424" s="16"/>
    </row>
    <row r="3425" spans="1:10">
      <c r="A3425" s="16">
        <v>4435012</v>
      </c>
      <c r="B3425" s="16" t="s">
        <v>4075</v>
      </c>
      <c r="C3425" s="16">
        <v>43.75</v>
      </c>
      <c r="D3425" s="15">
        <v>43.49</v>
      </c>
      <c r="E3425" s="16">
        <v>43.75</v>
      </c>
      <c r="F3425" s="16">
        <v>43.35</v>
      </c>
      <c r="G3425" s="16">
        <v>66775</v>
      </c>
      <c r="H3425" s="16" t="s">
        <v>8036</v>
      </c>
      <c r="I3425" s="16"/>
      <c r="J3425" s="16"/>
    </row>
    <row r="3426" spans="1:10">
      <c r="A3426" s="16">
        <v>4438882</v>
      </c>
      <c r="B3426" s="16" t="s">
        <v>6430</v>
      </c>
      <c r="C3426" s="16">
        <v>15.71</v>
      </c>
      <c r="D3426" s="15">
        <v>16.100000000000001</v>
      </c>
      <c r="E3426" s="16">
        <v>16.23</v>
      </c>
      <c r="F3426" s="16">
        <v>15.69</v>
      </c>
      <c r="G3426" s="16">
        <v>67931</v>
      </c>
      <c r="H3426" s="16" t="s">
        <v>8035</v>
      </c>
      <c r="I3426" s="16"/>
      <c r="J3426" s="16"/>
    </row>
    <row r="3427" spans="1:10">
      <c r="A3427" s="16">
        <v>4438897</v>
      </c>
      <c r="B3427" s="16" t="s">
        <v>6478</v>
      </c>
      <c r="C3427" s="16">
        <v>10.6</v>
      </c>
      <c r="D3427" s="15">
        <v>10.68</v>
      </c>
      <c r="E3427" s="16">
        <v>10.72</v>
      </c>
      <c r="F3427" s="16">
        <v>10.44</v>
      </c>
      <c r="G3427" s="16">
        <v>216771</v>
      </c>
      <c r="H3427" s="16" t="s">
        <v>8036</v>
      </c>
      <c r="I3427" s="16"/>
      <c r="J3427" s="16"/>
    </row>
    <row r="3428" spans="1:10">
      <c r="A3428" s="16">
        <v>4438944</v>
      </c>
      <c r="B3428" s="16" t="s">
        <v>6396</v>
      </c>
      <c r="C3428" s="16" t="e">
        <v>#N/A</v>
      </c>
      <c r="D3428" s="15">
        <v>17.7</v>
      </c>
      <c r="E3428" s="16" t="e">
        <v>#N/A</v>
      </c>
      <c r="F3428" s="16" t="e">
        <v>#N/A</v>
      </c>
      <c r="G3428" s="16" t="e">
        <v>#N/A</v>
      </c>
      <c r="H3428" s="16" t="s">
        <v>8385</v>
      </c>
      <c r="I3428" s="16"/>
      <c r="J3428" s="16"/>
    </row>
    <row r="3429" spans="1:10">
      <c r="A3429" s="16">
        <v>4438953</v>
      </c>
      <c r="B3429" s="16" t="s">
        <v>5595</v>
      </c>
      <c r="C3429" s="16">
        <v>1.45</v>
      </c>
      <c r="D3429" s="15">
        <v>1.4750000000000001</v>
      </c>
      <c r="E3429" s="16">
        <v>1.4750000000000001</v>
      </c>
      <c r="F3429" s="16">
        <v>1.45</v>
      </c>
      <c r="G3429" s="16">
        <v>31586</v>
      </c>
      <c r="H3429" s="16" t="s">
        <v>8035</v>
      </c>
      <c r="I3429" s="16"/>
      <c r="J3429" s="16"/>
    </row>
    <row r="3430" spans="1:10">
      <c r="A3430" s="16">
        <v>4438990</v>
      </c>
      <c r="B3430" s="16" t="s">
        <v>6451</v>
      </c>
      <c r="C3430" s="16" t="e">
        <v>#N/A</v>
      </c>
      <c r="D3430" s="15">
        <v>17.96</v>
      </c>
      <c r="E3430" s="16" t="e">
        <v>#N/A</v>
      </c>
      <c r="F3430" s="16" t="e">
        <v>#N/A</v>
      </c>
      <c r="G3430" s="16" t="e">
        <v>#N/A</v>
      </c>
      <c r="H3430" s="16" t="s">
        <v>8036</v>
      </c>
      <c r="I3430" s="16"/>
      <c r="J3430" s="16"/>
    </row>
    <row r="3431" spans="1:10">
      <c r="A3431" s="16">
        <v>4439058</v>
      </c>
      <c r="B3431" s="16" t="s">
        <v>6359</v>
      </c>
      <c r="C3431" s="16" t="e">
        <v>#N/A</v>
      </c>
      <c r="D3431" s="15">
        <v>35.65</v>
      </c>
      <c r="E3431" s="16" t="e">
        <v>#N/A</v>
      </c>
      <c r="F3431" s="16" t="e">
        <v>#N/A</v>
      </c>
      <c r="G3431" s="16" t="e">
        <v>#N/A</v>
      </c>
      <c r="H3431" s="16" t="s">
        <v>8385</v>
      </c>
      <c r="I3431" s="16"/>
      <c r="J3431" s="16"/>
    </row>
    <row r="3432" spans="1:10">
      <c r="A3432" s="16">
        <v>4439117</v>
      </c>
      <c r="B3432" s="16" t="s">
        <v>6440</v>
      </c>
      <c r="C3432" s="16">
        <v>3.65</v>
      </c>
      <c r="D3432" s="15">
        <v>3.65</v>
      </c>
      <c r="E3432" s="16">
        <v>3.7250000000000001</v>
      </c>
      <c r="F3432" s="16">
        <v>3.6</v>
      </c>
      <c r="G3432" s="16">
        <v>22341</v>
      </c>
      <c r="H3432" s="16" t="s">
        <v>8035</v>
      </c>
      <c r="I3432" s="16"/>
      <c r="J3432" s="16"/>
    </row>
    <row r="3433" spans="1:10">
      <c r="A3433" s="16">
        <v>4439171</v>
      </c>
      <c r="B3433" s="16" t="s">
        <v>6404</v>
      </c>
      <c r="C3433" s="16">
        <v>28.27</v>
      </c>
      <c r="D3433" s="15">
        <v>28.11</v>
      </c>
      <c r="E3433" s="16">
        <v>28.27</v>
      </c>
      <c r="F3433" s="16">
        <v>27.55</v>
      </c>
      <c r="G3433" s="16">
        <v>62808</v>
      </c>
      <c r="H3433" s="16" t="s">
        <v>8386</v>
      </c>
      <c r="I3433" s="16"/>
      <c r="J3433" s="16"/>
    </row>
    <row r="3434" spans="1:10">
      <c r="A3434" s="16">
        <v>4439251</v>
      </c>
      <c r="B3434" s="16" t="s">
        <v>6345</v>
      </c>
      <c r="C3434" s="16" t="e">
        <v>#N/A</v>
      </c>
      <c r="D3434" s="15">
        <v>21.56</v>
      </c>
      <c r="E3434" s="16" t="e">
        <v>#N/A</v>
      </c>
      <c r="F3434" s="16" t="e">
        <v>#N/A</v>
      </c>
      <c r="G3434" s="16" t="e">
        <v>#N/A</v>
      </c>
      <c r="H3434" s="16" t="s">
        <v>8035</v>
      </c>
      <c r="I3434" s="16"/>
      <c r="J3434" s="16"/>
    </row>
    <row r="3435" spans="1:10">
      <c r="A3435" s="16">
        <v>4439264</v>
      </c>
      <c r="B3435" s="16" t="s">
        <v>6422</v>
      </c>
      <c r="C3435" s="16" t="e">
        <v>#N/A</v>
      </c>
      <c r="D3435" s="15">
        <v>25.25</v>
      </c>
      <c r="E3435" s="16" t="e">
        <v>#N/A</v>
      </c>
      <c r="F3435" s="16" t="e">
        <v>#N/A</v>
      </c>
      <c r="G3435" s="16" t="e">
        <v>#N/A</v>
      </c>
      <c r="H3435" s="16" t="s">
        <v>8036</v>
      </c>
      <c r="I3435" s="16"/>
      <c r="J3435" s="16"/>
    </row>
    <row r="3436" spans="1:10">
      <c r="A3436" s="16">
        <v>4439322</v>
      </c>
      <c r="B3436" s="16" t="s">
        <v>6506</v>
      </c>
      <c r="C3436" s="16">
        <v>85.45</v>
      </c>
      <c r="D3436" s="15">
        <v>87.2</v>
      </c>
      <c r="E3436" s="16">
        <v>87.35</v>
      </c>
      <c r="F3436" s="16">
        <v>85.45</v>
      </c>
      <c r="G3436" s="16">
        <v>48342</v>
      </c>
      <c r="H3436" s="16" t="s">
        <v>8036</v>
      </c>
      <c r="I3436" s="16"/>
      <c r="J3436" s="16"/>
    </row>
    <row r="3437" spans="1:10">
      <c r="A3437" s="16">
        <v>4445246</v>
      </c>
      <c r="B3437" s="16" t="s">
        <v>4079</v>
      </c>
      <c r="C3437" s="16" t="e">
        <v>#N/A</v>
      </c>
      <c r="D3437" s="15">
        <v>9.48</v>
      </c>
      <c r="E3437" s="16" t="e">
        <v>#N/A</v>
      </c>
      <c r="F3437" s="16" t="e">
        <v>#N/A</v>
      </c>
      <c r="G3437" s="16" t="e">
        <v>#N/A</v>
      </c>
      <c r="H3437" s="16" t="s">
        <v>8035</v>
      </c>
      <c r="I3437" s="16"/>
      <c r="J3437" s="16"/>
    </row>
    <row r="3438" spans="1:10">
      <c r="A3438" s="16">
        <v>4451320</v>
      </c>
      <c r="B3438" s="16" t="s">
        <v>6513</v>
      </c>
      <c r="C3438" s="16">
        <v>75.569999999999993</v>
      </c>
      <c r="D3438" s="15">
        <v>75.709999999999994</v>
      </c>
      <c r="E3438" s="16">
        <v>75.87</v>
      </c>
      <c r="F3438" s="16">
        <v>75.28</v>
      </c>
      <c r="G3438" s="16">
        <v>40984</v>
      </c>
      <c r="H3438" s="16" t="s">
        <v>8036</v>
      </c>
      <c r="I3438" s="16"/>
      <c r="J3438" s="16"/>
    </row>
    <row r="3439" spans="1:10">
      <c r="A3439" s="16">
        <v>4453321</v>
      </c>
      <c r="B3439" s="16" t="s">
        <v>4083</v>
      </c>
      <c r="C3439" s="16">
        <v>22.59</v>
      </c>
      <c r="D3439" s="15">
        <v>22.87</v>
      </c>
      <c r="E3439" s="16">
        <v>22.92</v>
      </c>
      <c r="F3439" s="16">
        <v>22.51</v>
      </c>
      <c r="G3439" s="16">
        <v>182751</v>
      </c>
      <c r="H3439" s="16" t="s">
        <v>8036</v>
      </c>
      <c r="I3439" s="16"/>
      <c r="J3439" s="16"/>
    </row>
    <row r="3440" spans="1:10">
      <c r="A3440" s="16">
        <v>4457409</v>
      </c>
      <c r="B3440" s="16" t="s">
        <v>4084</v>
      </c>
      <c r="C3440" s="16" t="e">
        <v>#N/A</v>
      </c>
      <c r="D3440" s="15">
        <v>25.78</v>
      </c>
      <c r="E3440" s="16" t="e">
        <v>#N/A</v>
      </c>
      <c r="F3440" s="16" t="e">
        <v>#N/A</v>
      </c>
      <c r="G3440" s="16" t="e">
        <v>#N/A</v>
      </c>
      <c r="H3440" s="16" t="s">
        <v>8035</v>
      </c>
      <c r="I3440" s="16"/>
      <c r="J3440" s="16"/>
    </row>
    <row r="3441" spans="1:10">
      <c r="A3441" s="16">
        <v>4491694</v>
      </c>
      <c r="B3441" s="16" t="s">
        <v>4086</v>
      </c>
      <c r="C3441" s="16" t="e">
        <v>#N/A</v>
      </c>
      <c r="D3441" s="15">
        <v>221.32</v>
      </c>
      <c r="E3441" s="16" t="e">
        <v>#N/A</v>
      </c>
      <c r="F3441" s="16" t="e">
        <v>#N/A</v>
      </c>
      <c r="G3441" s="16" t="e">
        <v>#N/A</v>
      </c>
      <c r="H3441" s="16" t="s">
        <v>8035</v>
      </c>
      <c r="I3441" s="16"/>
      <c r="J3441" s="16"/>
    </row>
    <row r="3442" spans="1:10">
      <c r="A3442" s="16">
        <v>4496045</v>
      </c>
      <c r="B3442" s="16" t="s">
        <v>4087</v>
      </c>
      <c r="C3442" s="16">
        <v>12.38</v>
      </c>
      <c r="D3442" s="15">
        <v>12.23</v>
      </c>
      <c r="E3442" s="16">
        <v>12.38</v>
      </c>
      <c r="F3442" s="16">
        <v>12.03</v>
      </c>
      <c r="G3442" s="16">
        <v>212246</v>
      </c>
      <c r="H3442" s="16" t="s">
        <v>8036</v>
      </c>
      <c r="I3442" s="16"/>
      <c r="J3442" s="16"/>
    </row>
    <row r="3443" spans="1:10">
      <c r="A3443" s="16">
        <v>4498400</v>
      </c>
      <c r="B3443" s="16" t="s">
        <v>4088</v>
      </c>
      <c r="C3443" s="16">
        <v>32.950000000000003</v>
      </c>
      <c r="D3443" s="15">
        <v>33.5</v>
      </c>
      <c r="E3443" s="16">
        <v>33.549999999999997</v>
      </c>
      <c r="F3443" s="16">
        <v>32.9</v>
      </c>
      <c r="G3443" s="16">
        <v>100658</v>
      </c>
      <c r="H3443" s="16" t="s">
        <v>8036</v>
      </c>
      <c r="I3443" s="16"/>
      <c r="J3443" s="16"/>
    </row>
    <row r="3444" spans="1:10">
      <c r="A3444" s="16">
        <v>4505055</v>
      </c>
      <c r="B3444" s="16" t="s">
        <v>5885</v>
      </c>
      <c r="C3444" s="16" t="e">
        <v>#N/A</v>
      </c>
      <c r="D3444" s="15">
        <v>1.61</v>
      </c>
      <c r="E3444" s="16" t="e">
        <v>#N/A</v>
      </c>
      <c r="F3444" s="16" t="e">
        <v>#N/A</v>
      </c>
      <c r="G3444" s="16" t="e">
        <v>#N/A</v>
      </c>
      <c r="H3444" s="16" t="s">
        <v>8035</v>
      </c>
      <c r="I3444" s="16"/>
      <c r="J3444" s="16"/>
    </row>
    <row r="3445" spans="1:10">
      <c r="A3445" s="16">
        <v>4540139</v>
      </c>
      <c r="B3445" s="16" t="s">
        <v>4089</v>
      </c>
      <c r="C3445" s="16" t="e">
        <v>#N/A</v>
      </c>
      <c r="D3445" s="15">
        <v>20.440000000000001</v>
      </c>
      <c r="E3445" s="16" t="e">
        <v>#N/A</v>
      </c>
      <c r="F3445" s="16" t="e">
        <v>#N/A</v>
      </c>
      <c r="G3445" s="16" t="e">
        <v>#N/A</v>
      </c>
      <c r="H3445" s="16" t="s">
        <v>8036</v>
      </c>
      <c r="I3445" s="16"/>
      <c r="J3445" s="16"/>
    </row>
    <row r="3446" spans="1:10">
      <c r="A3446" s="16">
        <v>4569174</v>
      </c>
      <c r="B3446" s="16" t="s">
        <v>4096</v>
      </c>
      <c r="C3446" s="16" t="e">
        <v>#N/A</v>
      </c>
      <c r="D3446" s="15">
        <v>20.27</v>
      </c>
      <c r="E3446" s="16" t="e">
        <v>#N/A</v>
      </c>
      <c r="F3446" s="16" t="e">
        <v>#N/A</v>
      </c>
      <c r="G3446" s="16" t="e">
        <v>#N/A</v>
      </c>
      <c r="H3446" s="16" t="s">
        <v>8035</v>
      </c>
      <c r="I3446" s="16"/>
      <c r="J3446" s="16"/>
    </row>
    <row r="3447" spans="1:10">
      <c r="A3447" s="16">
        <v>4569392</v>
      </c>
      <c r="B3447" s="16" t="s">
        <v>4098</v>
      </c>
      <c r="C3447" s="16">
        <v>80.680000000000007</v>
      </c>
      <c r="D3447" s="15">
        <v>82.5</v>
      </c>
      <c r="E3447" s="16">
        <v>82.66</v>
      </c>
      <c r="F3447" s="16">
        <v>80.33</v>
      </c>
      <c r="G3447" s="16">
        <v>91419</v>
      </c>
      <c r="H3447" s="16" t="s">
        <v>8385</v>
      </c>
      <c r="I3447" s="16"/>
      <c r="J3447" s="16"/>
    </row>
    <row r="3448" spans="1:10">
      <c r="A3448" s="16">
        <v>4589663</v>
      </c>
      <c r="B3448" s="16" t="s">
        <v>4100</v>
      </c>
      <c r="C3448" s="16">
        <v>33.65</v>
      </c>
      <c r="D3448" s="15">
        <v>34.72</v>
      </c>
      <c r="E3448" s="16">
        <v>34.784999999999997</v>
      </c>
      <c r="F3448" s="16">
        <v>32.950000000000003</v>
      </c>
      <c r="G3448" s="16">
        <v>366047</v>
      </c>
      <c r="H3448" s="16" t="s">
        <v>8035</v>
      </c>
      <c r="I3448" s="16"/>
      <c r="J3448" s="16"/>
    </row>
    <row r="3449" spans="1:10">
      <c r="A3449" s="16">
        <v>4594244</v>
      </c>
      <c r="B3449" s="16" t="s">
        <v>6453</v>
      </c>
      <c r="C3449" s="16">
        <v>19.28</v>
      </c>
      <c r="D3449" s="15">
        <v>19.28</v>
      </c>
      <c r="E3449" s="16">
        <v>19.39</v>
      </c>
      <c r="F3449" s="16">
        <v>19.14</v>
      </c>
      <c r="G3449" s="16">
        <v>28780</v>
      </c>
      <c r="H3449" s="16" t="s">
        <v>8036</v>
      </c>
      <c r="I3449" s="16"/>
      <c r="J3449" s="16"/>
    </row>
    <row r="3450" spans="1:10">
      <c r="A3450" s="16">
        <v>4596528</v>
      </c>
      <c r="B3450" s="16" t="s">
        <v>5927</v>
      </c>
      <c r="C3450" s="16" t="e">
        <v>#N/A</v>
      </c>
      <c r="D3450" s="15">
        <v>19.02</v>
      </c>
      <c r="E3450" s="16" t="e">
        <v>#N/A</v>
      </c>
      <c r="F3450" s="16" t="e">
        <v>#N/A</v>
      </c>
      <c r="G3450" s="16" t="e">
        <v>#N/A</v>
      </c>
      <c r="H3450" s="16" t="s">
        <v>8036</v>
      </c>
      <c r="I3450" s="16"/>
      <c r="J3450" s="16"/>
    </row>
    <row r="3451" spans="1:10">
      <c r="A3451" s="16">
        <v>4613841</v>
      </c>
      <c r="B3451" s="16" t="s">
        <v>5881</v>
      </c>
      <c r="C3451" s="16" t="e">
        <v>#N/A</v>
      </c>
      <c r="D3451" s="15">
        <v>24.83</v>
      </c>
      <c r="E3451" s="16" t="e">
        <v>#N/A</v>
      </c>
      <c r="F3451" s="16" t="e">
        <v>#N/A</v>
      </c>
      <c r="G3451" s="16" t="e">
        <v>#N/A</v>
      </c>
      <c r="H3451" s="16" t="s">
        <v>8385</v>
      </c>
      <c r="I3451" s="16"/>
      <c r="J3451" s="16"/>
    </row>
    <row r="3452" spans="1:10">
      <c r="A3452" s="16">
        <v>4613842</v>
      </c>
      <c r="B3452" s="16" t="s">
        <v>5898</v>
      </c>
      <c r="C3452" s="16" t="e">
        <v>#N/A</v>
      </c>
      <c r="D3452" s="15">
        <v>38.39</v>
      </c>
      <c r="E3452" s="16" t="e">
        <v>#N/A</v>
      </c>
      <c r="F3452" s="16" t="e">
        <v>#N/A</v>
      </c>
      <c r="G3452" s="16" t="e">
        <v>#N/A</v>
      </c>
      <c r="H3452" s="16" t="s">
        <v>8385</v>
      </c>
      <c r="I3452" s="16"/>
      <c r="J3452" s="16"/>
    </row>
    <row r="3453" spans="1:10">
      <c r="A3453" s="16">
        <v>4616093</v>
      </c>
      <c r="B3453" s="16" t="s">
        <v>5897</v>
      </c>
      <c r="C3453" s="16" t="e">
        <v>#N/A</v>
      </c>
      <c r="D3453" s="15">
        <v>34.64</v>
      </c>
      <c r="E3453" s="16" t="e">
        <v>#N/A</v>
      </c>
      <c r="F3453" s="16" t="e">
        <v>#N/A</v>
      </c>
      <c r="G3453" s="16" t="e">
        <v>#N/A</v>
      </c>
      <c r="H3453" s="16" t="s">
        <v>8385</v>
      </c>
      <c r="I3453" s="16"/>
      <c r="J3453" s="16"/>
    </row>
    <row r="3454" spans="1:10">
      <c r="A3454" s="16">
        <v>4616106</v>
      </c>
      <c r="B3454" s="16" t="s">
        <v>4102</v>
      </c>
      <c r="C3454" s="16">
        <v>34.159999999999997</v>
      </c>
      <c r="D3454" s="15">
        <v>33.58</v>
      </c>
      <c r="E3454" s="16">
        <v>34.159999999999997</v>
      </c>
      <c r="F3454" s="16">
        <v>33.26</v>
      </c>
      <c r="G3454" s="16">
        <v>98107</v>
      </c>
      <c r="H3454" s="16" t="s">
        <v>8385</v>
      </c>
      <c r="I3454" s="16"/>
      <c r="J3454" s="16"/>
    </row>
    <row r="3455" spans="1:10">
      <c r="A3455" s="16">
        <v>4618389</v>
      </c>
      <c r="B3455" s="16" t="s">
        <v>5899</v>
      </c>
      <c r="C3455" s="16" t="e">
        <v>#N/A</v>
      </c>
      <c r="D3455" s="15">
        <v>38.26</v>
      </c>
      <c r="E3455" s="16" t="e">
        <v>#N/A</v>
      </c>
      <c r="F3455" s="16" t="e">
        <v>#N/A</v>
      </c>
      <c r="G3455" s="16" t="e">
        <v>#N/A</v>
      </c>
      <c r="H3455" s="16" t="s">
        <v>8385</v>
      </c>
      <c r="I3455" s="16"/>
      <c r="J3455" s="16"/>
    </row>
    <row r="3456" spans="1:10">
      <c r="A3456" s="16">
        <v>4618529</v>
      </c>
      <c r="B3456" s="16" t="s">
        <v>5882</v>
      </c>
      <c r="C3456" s="16" t="e">
        <v>#N/A</v>
      </c>
      <c r="D3456" s="15">
        <v>24.67</v>
      </c>
      <c r="E3456" s="16" t="e">
        <v>#N/A</v>
      </c>
      <c r="F3456" s="16" t="e">
        <v>#N/A</v>
      </c>
      <c r="G3456" s="16" t="e">
        <v>#N/A</v>
      </c>
      <c r="H3456" s="16" t="s">
        <v>8385</v>
      </c>
      <c r="I3456" s="16"/>
      <c r="J3456" s="16"/>
    </row>
    <row r="3457" spans="1:10">
      <c r="A3457" s="16">
        <v>4635100</v>
      </c>
      <c r="B3457" s="16" t="s">
        <v>6447</v>
      </c>
      <c r="C3457" s="16">
        <v>4.2699999999999996</v>
      </c>
      <c r="D3457" s="15">
        <v>4.18</v>
      </c>
      <c r="E3457" s="16">
        <v>4.3</v>
      </c>
      <c r="F3457" s="16">
        <v>4.1500000000000004</v>
      </c>
      <c r="G3457" s="16">
        <v>39940</v>
      </c>
      <c r="H3457" s="16" t="s">
        <v>8036</v>
      </c>
      <c r="I3457" s="16"/>
      <c r="J3457" s="16"/>
    </row>
    <row r="3458" spans="1:10">
      <c r="A3458" s="16">
        <v>4635113</v>
      </c>
      <c r="B3458" s="16" t="s">
        <v>5921</v>
      </c>
      <c r="C3458" s="16" t="e">
        <v>#N/A</v>
      </c>
      <c r="D3458" s="15">
        <v>20.64</v>
      </c>
      <c r="E3458" s="16" t="e">
        <v>#N/A</v>
      </c>
      <c r="F3458" s="16" t="e">
        <v>#N/A</v>
      </c>
      <c r="G3458" s="16" t="e">
        <v>#N/A</v>
      </c>
      <c r="H3458" s="16" t="s">
        <v>8385</v>
      </c>
      <c r="I3458" s="16"/>
      <c r="J3458" s="16"/>
    </row>
    <row r="3459" spans="1:10">
      <c r="A3459" s="16">
        <v>4649738</v>
      </c>
      <c r="B3459" s="16" t="s">
        <v>4458</v>
      </c>
      <c r="C3459" s="16" t="e">
        <v>#N/A</v>
      </c>
      <c r="D3459" s="15">
        <v>50.99</v>
      </c>
      <c r="E3459" s="16" t="e">
        <v>#N/A</v>
      </c>
      <c r="F3459" s="16" t="e">
        <v>#N/A</v>
      </c>
      <c r="G3459" s="16" t="e">
        <v>#N/A</v>
      </c>
      <c r="H3459" s="16" t="s">
        <v>8385</v>
      </c>
      <c r="I3459" s="16"/>
      <c r="J3459" s="16"/>
    </row>
    <row r="3460" spans="1:10">
      <c r="A3460" s="16">
        <v>4649756</v>
      </c>
      <c r="B3460" s="16" t="s">
        <v>4162</v>
      </c>
      <c r="C3460" s="16" t="e">
        <v>#N/A</v>
      </c>
      <c r="D3460" s="15">
        <v>32.299999999999997</v>
      </c>
      <c r="E3460" s="16" t="e">
        <v>#N/A</v>
      </c>
      <c r="F3460" s="16" t="e">
        <v>#N/A</v>
      </c>
      <c r="G3460" s="16" t="e">
        <v>#N/A</v>
      </c>
      <c r="H3460" s="16" t="s">
        <v>8036</v>
      </c>
      <c r="I3460" s="16"/>
      <c r="J3460" s="16"/>
    </row>
    <row r="3461" spans="1:10">
      <c r="A3461" s="16">
        <v>4652164</v>
      </c>
      <c r="B3461" s="16" t="s">
        <v>6454</v>
      </c>
      <c r="C3461" s="16" t="e">
        <v>#N/A</v>
      </c>
      <c r="D3461" s="15">
        <v>23.09</v>
      </c>
      <c r="E3461" s="16" t="e">
        <v>#N/A</v>
      </c>
      <c r="F3461" s="16" t="e">
        <v>#N/A</v>
      </c>
      <c r="G3461" s="16" t="e">
        <v>#N/A</v>
      </c>
      <c r="H3461" s="16" t="s">
        <v>8386</v>
      </c>
      <c r="I3461" s="16"/>
      <c r="J3461" s="16"/>
    </row>
    <row r="3462" spans="1:10">
      <c r="A3462" s="16">
        <v>4664286</v>
      </c>
      <c r="B3462" s="16" t="s">
        <v>4163</v>
      </c>
      <c r="C3462" s="16">
        <v>63.37</v>
      </c>
      <c r="D3462" s="15">
        <v>63.64</v>
      </c>
      <c r="E3462" s="16">
        <v>63.74</v>
      </c>
      <c r="F3462" s="16">
        <v>62.68</v>
      </c>
      <c r="G3462" s="16">
        <v>72671</v>
      </c>
      <c r="H3462" s="16" t="s">
        <v>8036</v>
      </c>
      <c r="I3462" s="16"/>
      <c r="J3462" s="16"/>
    </row>
    <row r="3463" spans="1:10">
      <c r="A3463" s="16">
        <v>4691034</v>
      </c>
      <c r="B3463" s="16" t="s">
        <v>4164</v>
      </c>
      <c r="C3463" s="16" t="e">
        <v>#N/A</v>
      </c>
      <c r="D3463" s="15">
        <v>28.34</v>
      </c>
      <c r="E3463" s="16" t="e">
        <v>#N/A</v>
      </c>
      <c r="F3463" s="16" t="e">
        <v>#N/A</v>
      </c>
      <c r="G3463" s="16" t="e">
        <v>#N/A</v>
      </c>
      <c r="H3463" s="16" t="s">
        <v>8036</v>
      </c>
      <c r="I3463" s="16"/>
      <c r="J3463" s="16"/>
    </row>
    <row r="3464" spans="1:10">
      <c r="A3464" s="16">
        <v>4693329</v>
      </c>
      <c r="B3464" s="16" t="s">
        <v>6367</v>
      </c>
      <c r="C3464" s="16" t="e">
        <v>#N/A</v>
      </c>
      <c r="D3464" s="15">
        <v>38.28</v>
      </c>
      <c r="E3464" s="16" t="e">
        <v>#N/A</v>
      </c>
      <c r="F3464" s="16" t="e">
        <v>#N/A</v>
      </c>
      <c r="G3464" s="16" t="e">
        <v>#N/A</v>
      </c>
      <c r="H3464" s="16" t="s">
        <v>8036</v>
      </c>
      <c r="I3464" s="16"/>
      <c r="J3464" s="16"/>
    </row>
    <row r="3465" spans="1:10">
      <c r="A3465" s="16">
        <v>4698146</v>
      </c>
      <c r="B3465" s="16" t="s">
        <v>4264</v>
      </c>
      <c r="C3465" s="16" t="e">
        <v>#N/A</v>
      </c>
      <c r="D3465" s="15">
        <v>4.72</v>
      </c>
      <c r="E3465" s="16" t="e">
        <v>#N/A</v>
      </c>
      <c r="F3465" s="16" t="e">
        <v>#N/A</v>
      </c>
      <c r="G3465" s="16" t="e">
        <v>#N/A</v>
      </c>
      <c r="H3465" s="16" t="s">
        <v>8035</v>
      </c>
      <c r="I3465" s="16"/>
      <c r="J3465" s="16"/>
    </row>
    <row r="3466" spans="1:10">
      <c r="A3466" s="16">
        <v>4698370</v>
      </c>
      <c r="B3466" s="16" t="s">
        <v>4167</v>
      </c>
      <c r="C3466" s="16" t="e">
        <v>#N/A</v>
      </c>
      <c r="D3466" s="15">
        <v>23.75</v>
      </c>
      <c r="E3466" s="16" t="e">
        <v>#N/A</v>
      </c>
      <c r="F3466" s="16" t="e">
        <v>#N/A</v>
      </c>
      <c r="G3466" s="16" t="e">
        <v>#N/A</v>
      </c>
      <c r="H3466" s="16" t="s">
        <v>8035</v>
      </c>
      <c r="I3466" s="16"/>
      <c r="J3466" s="16"/>
    </row>
    <row r="3467" spans="1:10">
      <c r="A3467" s="16">
        <v>4700670</v>
      </c>
      <c r="B3467" s="16" t="s">
        <v>6368</v>
      </c>
      <c r="C3467" s="16">
        <v>3.09</v>
      </c>
      <c r="D3467" s="15">
        <v>3.11</v>
      </c>
      <c r="E3467" s="16">
        <v>3.14</v>
      </c>
      <c r="F3467" s="16">
        <v>3.09</v>
      </c>
      <c r="G3467" s="16">
        <v>544</v>
      </c>
      <c r="H3467" s="16" t="s">
        <v>8036</v>
      </c>
      <c r="I3467" s="16"/>
      <c r="J3467" s="16"/>
    </row>
    <row r="3468" spans="1:10">
      <c r="A3468" s="16">
        <v>4727240</v>
      </c>
      <c r="B3468" s="16" t="s">
        <v>4438</v>
      </c>
      <c r="C3468" s="16" t="e">
        <v>#N/A</v>
      </c>
      <c r="D3468" s="15">
        <v>36.58</v>
      </c>
      <c r="E3468" s="16" t="e">
        <v>#N/A</v>
      </c>
      <c r="F3468" s="16" t="e">
        <v>#N/A</v>
      </c>
      <c r="G3468" s="16" t="e">
        <v>#N/A</v>
      </c>
      <c r="H3468" s="16" t="s">
        <v>8035</v>
      </c>
      <c r="I3468" s="16"/>
      <c r="J3468" s="16"/>
    </row>
    <row r="3469" spans="1:10">
      <c r="A3469" s="16">
        <v>4729775</v>
      </c>
      <c r="B3469" s="16" t="s">
        <v>4169</v>
      </c>
      <c r="C3469" s="16">
        <v>14.59</v>
      </c>
      <c r="D3469" s="15">
        <v>15.28</v>
      </c>
      <c r="E3469" s="16">
        <v>15.33</v>
      </c>
      <c r="F3469" s="16">
        <v>14.54</v>
      </c>
      <c r="G3469" s="16">
        <v>57912</v>
      </c>
      <c r="H3469" s="16" t="s">
        <v>8386</v>
      </c>
      <c r="I3469" s="16"/>
      <c r="J3469" s="16"/>
    </row>
    <row r="3470" spans="1:10">
      <c r="A3470" s="16">
        <v>4729795</v>
      </c>
      <c r="B3470" s="16" t="s">
        <v>4436</v>
      </c>
      <c r="C3470" s="16">
        <v>85</v>
      </c>
      <c r="D3470" s="15">
        <v>84.92</v>
      </c>
      <c r="E3470" s="16">
        <v>85.09</v>
      </c>
      <c r="F3470" s="16">
        <v>84.44</v>
      </c>
      <c r="G3470" s="16">
        <v>20559</v>
      </c>
      <c r="H3470" s="16" t="s">
        <v>8035</v>
      </c>
      <c r="I3470" s="16"/>
      <c r="J3470" s="16"/>
    </row>
    <row r="3471" spans="1:10">
      <c r="A3471" s="16">
        <v>4748748</v>
      </c>
      <c r="B3471" s="16" t="s">
        <v>4172</v>
      </c>
      <c r="C3471" s="16">
        <v>16.53</v>
      </c>
      <c r="D3471" s="15">
        <v>16.48</v>
      </c>
      <c r="E3471" s="16">
        <v>16.79</v>
      </c>
      <c r="F3471" s="16">
        <v>16.25</v>
      </c>
      <c r="G3471" s="16">
        <v>238099</v>
      </c>
      <c r="H3471" s="16" t="s">
        <v>8036</v>
      </c>
      <c r="I3471" s="16"/>
      <c r="J3471" s="16"/>
    </row>
    <row r="3472" spans="1:10">
      <c r="A3472" s="16">
        <v>4753866</v>
      </c>
      <c r="B3472" s="16" t="s">
        <v>5937</v>
      </c>
      <c r="C3472" s="16" t="e">
        <v>#N/A</v>
      </c>
      <c r="D3472" s="15">
        <v>26.08</v>
      </c>
      <c r="E3472" s="16" t="e">
        <v>#N/A</v>
      </c>
      <c r="F3472" s="16" t="e">
        <v>#N/A</v>
      </c>
      <c r="G3472" s="16" t="e">
        <v>#N/A</v>
      </c>
      <c r="H3472" s="16" t="s">
        <v>8036</v>
      </c>
      <c r="I3472" s="16"/>
      <c r="J3472" s="16"/>
    </row>
    <row r="3473" spans="1:10">
      <c r="A3473" s="16">
        <v>4753880</v>
      </c>
      <c r="B3473" s="16" t="s">
        <v>4173</v>
      </c>
      <c r="C3473" s="16" t="e">
        <v>#N/A</v>
      </c>
      <c r="D3473" s="15">
        <v>62.34</v>
      </c>
      <c r="E3473" s="16" t="e">
        <v>#N/A</v>
      </c>
      <c r="F3473" s="16" t="e">
        <v>#N/A</v>
      </c>
      <c r="G3473" s="16" t="e">
        <v>#N/A</v>
      </c>
      <c r="H3473" s="16" t="s">
        <v>8036</v>
      </c>
      <c r="I3473" s="16"/>
      <c r="J3473" s="16"/>
    </row>
    <row r="3474" spans="1:10">
      <c r="A3474" s="16">
        <v>4771356</v>
      </c>
      <c r="B3474" s="16" t="s">
        <v>5909</v>
      </c>
      <c r="C3474" s="16">
        <v>30.76</v>
      </c>
      <c r="D3474" s="15">
        <v>30.27</v>
      </c>
      <c r="E3474" s="16">
        <v>30.76</v>
      </c>
      <c r="F3474" s="16">
        <v>30.055</v>
      </c>
      <c r="G3474" s="16">
        <v>49784</v>
      </c>
      <c r="H3474" s="16" t="s">
        <v>8036</v>
      </c>
      <c r="I3474" s="16"/>
      <c r="J3474" s="16"/>
    </row>
    <row r="3475" spans="1:10">
      <c r="A3475" s="16">
        <v>4789245</v>
      </c>
      <c r="B3475" s="16" t="s">
        <v>5855</v>
      </c>
      <c r="C3475" s="16" t="e">
        <v>#N/A</v>
      </c>
      <c r="D3475" s="15">
        <v>15.99</v>
      </c>
      <c r="E3475" s="16" t="e">
        <v>#N/A</v>
      </c>
      <c r="F3475" s="16" t="e">
        <v>#N/A</v>
      </c>
      <c r="G3475" s="16" t="e">
        <v>#N/A</v>
      </c>
      <c r="H3475" s="16" t="s">
        <v>8386</v>
      </c>
      <c r="I3475" s="16"/>
      <c r="J3475" s="16"/>
    </row>
    <row r="3476" spans="1:10">
      <c r="A3476" s="16">
        <v>4789258</v>
      </c>
      <c r="B3476" s="16" t="s">
        <v>6526</v>
      </c>
      <c r="C3476" s="16">
        <v>15.94</v>
      </c>
      <c r="D3476" s="15">
        <v>16.02</v>
      </c>
      <c r="E3476" s="16">
        <v>16.03</v>
      </c>
      <c r="F3476" s="16">
        <v>15.9</v>
      </c>
      <c r="G3476" s="16">
        <v>30739</v>
      </c>
      <c r="H3476" s="16" t="s">
        <v>8385</v>
      </c>
      <c r="I3476" s="16"/>
      <c r="J3476" s="16"/>
    </row>
    <row r="3477" spans="1:10">
      <c r="A3477" s="16">
        <v>4814701</v>
      </c>
      <c r="B3477" s="16" t="s">
        <v>5826</v>
      </c>
      <c r="C3477" s="16" t="e">
        <v>#N/A</v>
      </c>
      <c r="D3477" s="15">
        <v>40.450000000000003</v>
      </c>
      <c r="E3477" s="16" t="e">
        <v>#N/A</v>
      </c>
      <c r="F3477" s="16" t="e">
        <v>#N/A</v>
      </c>
      <c r="G3477" s="16" t="e">
        <v>#N/A</v>
      </c>
      <c r="H3477" s="16" t="s">
        <v>8036</v>
      </c>
      <c r="I3477" s="16"/>
      <c r="J3477" s="16"/>
    </row>
    <row r="3478" spans="1:10">
      <c r="A3478" s="16">
        <v>4814715</v>
      </c>
      <c r="B3478" s="16" t="s">
        <v>5912</v>
      </c>
      <c r="C3478" s="16">
        <v>29.91</v>
      </c>
      <c r="D3478" s="15">
        <v>29.61</v>
      </c>
      <c r="E3478" s="16">
        <v>30.03</v>
      </c>
      <c r="F3478" s="16">
        <v>29.43</v>
      </c>
      <c r="G3478" s="16">
        <v>101843</v>
      </c>
      <c r="H3478" s="16" t="s">
        <v>8386</v>
      </c>
      <c r="I3478" s="16"/>
      <c r="J3478" s="16"/>
    </row>
    <row r="3479" spans="1:10">
      <c r="A3479" s="16">
        <v>4884364</v>
      </c>
      <c r="B3479" s="16" t="s">
        <v>4177</v>
      </c>
      <c r="C3479" s="16" t="e">
        <v>#N/A</v>
      </c>
      <c r="D3479" s="15">
        <v>41.51</v>
      </c>
      <c r="E3479" s="16" t="e">
        <v>#N/A</v>
      </c>
      <c r="F3479" s="16" t="e">
        <v>#N/A</v>
      </c>
      <c r="G3479" s="16" t="e">
        <v>#N/A</v>
      </c>
      <c r="H3479" s="16" t="s">
        <v>8036</v>
      </c>
      <c r="I3479" s="16"/>
      <c r="J3479" s="16"/>
    </row>
    <row r="3480" spans="1:10">
      <c r="A3480" s="16">
        <v>4890659</v>
      </c>
      <c r="B3480" s="16" t="s">
        <v>4178</v>
      </c>
      <c r="C3480" s="16" t="e">
        <v>#N/A</v>
      </c>
      <c r="D3480" s="15">
        <v>67.569999999999993</v>
      </c>
      <c r="E3480" s="16" t="e">
        <v>#N/A</v>
      </c>
      <c r="F3480" s="16" t="e">
        <v>#N/A</v>
      </c>
      <c r="G3480" s="16" t="e">
        <v>#N/A</v>
      </c>
      <c r="H3480" s="16" t="s">
        <v>8036</v>
      </c>
      <c r="I3480" s="16"/>
      <c r="J3480" s="16"/>
    </row>
    <row r="3481" spans="1:10">
      <c r="A3481" s="16">
        <v>4890660</v>
      </c>
      <c r="B3481" s="16" t="s">
        <v>5895</v>
      </c>
      <c r="C3481" s="16">
        <v>19.850000000000001</v>
      </c>
      <c r="D3481" s="15">
        <v>19.3</v>
      </c>
      <c r="E3481" s="16">
        <v>19.850000000000001</v>
      </c>
      <c r="F3481" s="16">
        <v>19.100000000000001</v>
      </c>
      <c r="G3481" s="16">
        <v>144565</v>
      </c>
      <c r="H3481" s="16" t="s">
        <v>8035</v>
      </c>
      <c r="I3481" s="16"/>
      <c r="J3481" s="16"/>
    </row>
    <row r="3482" spans="1:10">
      <c r="A3482" s="16">
        <v>4938754</v>
      </c>
      <c r="B3482" s="16" t="s">
        <v>5931</v>
      </c>
      <c r="C3482" s="16">
        <v>22.26</v>
      </c>
      <c r="D3482" s="15">
        <v>22.3</v>
      </c>
      <c r="E3482" s="16">
        <v>22.64</v>
      </c>
      <c r="F3482" s="16">
        <v>22.25</v>
      </c>
      <c r="G3482" s="16">
        <v>269667</v>
      </c>
      <c r="H3482" s="16" t="s">
        <v>8036</v>
      </c>
      <c r="I3482" s="16"/>
      <c r="J3482" s="16"/>
    </row>
    <row r="3483" spans="1:10">
      <c r="A3483" s="16">
        <v>4941948</v>
      </c>
      <c r="B3483" s="16" t="s">
        <v>4180</v>
      </c>
      <c r="C3483" s="16" t="e">
        <v>#N/A</v>
      </c>
      <c r="D3483" s="15">
        <v>31.61</v>
      </c>
      <c r="E3483" s="16" t="e">
        <v>#N/A</v>
      </c>
      <c r="F3483" s="16" t="e">
        <v>#N/A</v>
      </c>
      <c r="G3483" s="16" t="e">
        <v>#N/A</v>
      </c>
      <c r="H3483" s="16" t="s">
        <v>8036</v>
      </c>
      <c r="I3483" s="16"/>
      <c r="J3483" s="16"/>
    </row>
    <row r="3484" spans="1:10">
      <c r="A3484" s="16">
        <v>4941949</v>
      </c>
      <c r="B3484" s="16" t="s">
        <v>6335</v>
      </c>
      <c r="C3484" s="16">
        <v>25.92</v>
      </c>
      <c r="D3484" s="15">
        <v>26.4</v>
      </c>
      <c r="E3484" s="16">
        <v>26.41</v>
      </c>
      <c r="F3484" s="16">
        <v>25.9</v>
      </c>
      <c r="G3484" s="16">
        <v>29205</v>
      </c>
      <c r="H3484" s="16" t="s">
        <v>8036</v>
      </c>
      <c r="I3484" s="16"/>
      <c r="J3484" s="16"/>
    </row>
    <row r="3485" spans="1:10">
      <c r="A3485" s="16">
        <v>4941950</v>
      </c>
      <c r="B3485" s="16" t="s">
        <v>6334</v>
      </c>
      <c r="C3485" s="16">
        <v>22.14</v>
      </c>
      <c r="D3485" s="15">
        <v>22.14</v>
      </c>
      <c r="E3485" s="16">
        <v>22.42</v>
      </c>
      <c r="F3485" s="16">
        <v>22.08</v>
      </c>
      <c r="G3485" s="16">
        <v>33298</v>
      </c>
      <c r="H3485" s="16" t="s">
        <v>8036</v>
      </c>
      <c r="I3485" s="16"/>
      <c r="J3485" s="16"/>
    </row>
    <row r="3486" spans="1:10">
      <c r="A3486" s="16">
        <v>4941951</v>
      </c>
      <c r="B3486" s="16" t="s">
        <v>4181</v>
      </c>
      <c r="C3486" s="16" t="e">
        <v>#N/A</v>
      </c>
      <c r="D3486" s="15">
        <v>27.44</v>
      </c>
      <c r="E3486" s="16" t="e">
        <v>#N/A</v>
      </c>
      <c r="F3486" s="16" t="e">
        <v>#N/A</v>
      </c>
      <c r="G3486" s="16" t="e">
        <v>#N/A</v>
      </c>
      <c r="H3486" s="16" t="s">
        <v>8036</v>
      </c>
      <c r="I3486" s="16"/>
      <c r="J3486" s="16"/>
    </row>
    <row r="3487" spans="1:10">
      <c r="A3487" s="16">
        <v>4948627</v>
      </c>
      <c r="B3487" s="16" t="s">
        <v>4441</v>
      </c>
      <c r="C3487" s="16" t="e">
        <v>#N/A</v>
      </c>
      <c r="D3487" s="15">
        <v>3.74</v>
      </c>
      <c r="E3487" s="16" t="e">
        <v>#N/A</v>
      </c>
      <c r="F3487" s="16" t="e">
        <v>#N/A</v>
      </c>
      <c r="G3487" s="16" t="e">
        <v>#N/A</v>
      </c>
      <c r="H3487" s="16" t="s">
        <v>8035</v>
      </c>
      <c r="I3487" s="16"/>
      <c r="J3487" s="16"/>
    </row>
    <row r="3488" spans="1:10">
      <c r="A3488" s="16">
        <v>4955328</v>
      </c>
      <c r="B3488" s="16" t="s">
        <v>6460</v>
      </c>
      <c r="C3488" s="16">
        <v>37.71</v>
      </c>
      <c r="D3488" s="15">
        <v>35.53</v>
      </c>
      <c r="E3488" s="16">
        <v>38.08</v>
      </c>
      <c r="F3488" s="16">
        <v>35.36</v>
      </c>
      <c r="G3488" s="16">
        <v>319847</v>
      </c>
      <c r="H3488" s="16" t="s">
        <v>8035</v>
      </c>
      <c r="I3488" s="16"/>
      <c r="J3488" s="16"/>
    </row>
    <row r="3489" spans="1:10">
      <c r="A3489" s="16">
        <v>4955358</v>
      </c>
      <c r="B3489" s="16" t="s">
        <v>6212</v>
      </c>
      <c r="C3489" s="16" t="e">
        <v>#N/A</v>
      </c>
      <c r="D3489" s="15">
        <v>9.34</v>
      </c>
      <c r="E3489" s="16" t="e">
        <v>#N/A</v>
      </c>
      <c r="F3489" s="16" t="e">
        <v>#N/A</v>
      </c>
      <c r="G3489" s="16" t="e">
        <v>#N/A</v>
      </c>
      <c r="H3489" s="16" t="s">
        <v>8036</v>
      </c>
      <c r="I3489" s="16"/>
      <c r="J3489" s="16"/>
    </row>
    <row r="3490" spans="1:10">
      <c r="A3490" s="16">
        <v>4955364</v>
      </c>
      <c r="B3490" s="16" t="s">
        <v>6249</v>
      </c>
      <c r="C3490" s="16">
        <v>54.81</v>
      </c>
      <c r="D3490" s="15">
        <v>54.53</v>
      </c>
      <c r="E3490" s="16">
        <v>54.84</v>
      </c>
      <c r="F3490" s="16">
        <v>54.39</v>
      </c>
      <c r="G3490" s="16">
        <v>12426</v>
      </c>
      <c r="H3490" s="16" t="s">
        <v>8385</v>
      </c>
      <c r="I3490" s="16"/>
      <c r="J3490" s="16"/>
    </row>
    <row r="3491" spans="1:10">
      <c r="A3491" s="16">
        <v>4955389</v>
      </c>
      <c r="B3491" s="16" t="s">
        <v>6319</v>
      </c>
      <c r="C3491" s="16">
        <v>15.15</v>
      </c>
      <c r="D3491" s="15">
        <v>15.23</v>
      </c>
      <c r="E3491" s="16">
        <v>15.25</v>
      </c>
      <c r="F3491" s="16">
        <v>14.85</v>
      </c>
      <c r="G3491" s="16">
        <v>16828</v>
      </c>
      <c r="H3491" s="16" t="s">
        <v>8035</v>
      </c>
      <c r="I3491" s="16"/>
      <c r="J3491" s="16"/>
    </row>
    <row r="3492" spans="1:10">
      <c r="A3492" s="16">
        <v>4955405</v>
      </c>
      <c r="B3492" s="16" t="s">
        <v>6525</v>
      </c>
      <c r="C3492" s="16">
        <v>7.95</v>
      </c>
      <c r="D3492" s="15">
        <v>8.16</v>
      </c>
      <c r="E3492" s="16">
        <v>8.24</v>
      </c>
      <c r="F3492" s="16">
        <v>7.95</v>
      </c>
      <c r="G3492" s="16">
        <v>28777</v>
      </c>
      <c r="H3492" s="16" t="s">
        <v>8035</v>
      </c>
      <c r="I3492" s="16"/>
      <c r="J3492" s="16"/>
    </row>
    <row r="3493" spans="1:10">
      <c r="A3493" s="16">
        <v>4961981</v>
      </c>
      <c r="B3493" s="16" t="s">
        <v>101</v>
      </c>
      <c r="C3493" s="16" t="e">
        <v>#N/A</v>
      </c>
      <c r="D3493" s="15">
        <v>31.6</v>
      </c>
      <c r="E3493" s="16" t="e">
        <v>#N/A</v>
      </c>
      <c r="F3493" s="16" t="e">
        <v>#N/A</v>
      </c>
      <c r="G3493" s="16" t="e">
        <v>#N/A</v>
      </c>
      <c r="H3493" s="16" t="s">
        <v>8035</v>
      </c>
      <c r="I3493" s="16"/>
      <c r="J3493" s="16"/>
    </row>
    <row r="3494" spans="1:10">
      <c r="A3494" s="16">
        <v>4965271</v>
      </c>
      <c r="B3494" s="16" t="s">
        <v>5922</v>
      </c>
      <c r="C3494" s="16">
        <v>20.14</v>
      </c>
      <c r="D3494" s="15">
        <v>20.62</v>
      </c>
      <c r="E3494" s="16">
        <v>20.72</v>
      </c>
      <c r="F3494" s="16">
        <v>20.09</v>
      </c>
      <c r="G3494" s="16">
        <v>59471</v>
      </c>
      <c r="H3494" s="16" t="s">
        <v>8036</v>
      </c>
      <c r="I3494" s="16"/>
      <c r="J3494" s="16"/>
    </row>
    <row r="3495" spans="1:10">
      <c r="A3495" s="16">
        <v>5004480</v>
      </c>
      <c r="B3495" s="16" t="s">
        <v>4187</v>
      </c>
      <c r="C3495" s="16">
        <v>17.29</v>
      </c>
      <c r="D3495" s="15">
        <v>17.350000000000001</v>
      </c>
      <c r="E3495" s="16">
        <v>17.37</v>
      </c>
      <c r="F3495" s="16">
        <v>17.11</v>
      </c>
      <c r="G3495" s="16">
        <v>152702</v>
      </c>
      <c r="H3495" s="16" t="s">
        <v>8036</v>
      </c>
      <c r="I3495" s="16"/>
      <c r="J3495" s="16"/>
    </row>
    <row r="3496" spans="1:10">
      <c r="A3496" s="16">
        <v>5004495</v>
      </c>
      <c r="B3496" s="16" t="s">
        <v>4188</v>
      </c>
      <c r="C3496" s="16" t="e">
        <v>#N/A</v>
      </c>
      <c r="D3496" s="15">
        <v>34.57</v>
      </c>
      <c r="E3496" s="16" t="e">
        <v>#N/A</v>
      </c>
      <c r="F3496" s="16" t="e">
        <v>#N/A</v>
      </c>
      <c r="G3496" s="16" t="e">
        <v>#N/A</v>
      </c>
      <c r="H3496" s="16" t="s">
        <v>8036</v>
      </c>
      <c r="I3496" s="16"/>
      <c r="J3496" s="16"/>
    </row>
    <row r="3497" spans="1:10">
      <c r="A3497" s="16">
        <v>5004510</v>
      </c>
      <c r="B3497" s="16" t="s">
        <v>4189</v>
      </c>
      <c r="C3497" s="16" t="e">
        <v>#N/A</v>
      </c>
      <c r="D3497" s="15">
        <v>74.489999999999995</v>
      </c>
      <c r="E3497" s="16" t="e">
        <v>#N/A</v>
      </c>
      <c r="F3497" s="16" t="e">
        <v>#N/A</v>
      </c>
      <c r="G3497" s="16" t="e">
        <v>#N/A</v>
      </c>
      <c r="H3497" s="16" t="s">
        <v>8036</v>
      </c>
      <c r="I3497" s="16"/>
      <c r="J3497" s="16"/>
    </row>
    <row r="3498" spans="1:10">
      <c r="A3498" s="16">
        <v>5007775</v>
      </c>
      <c r="B3498" s="16" t="s">
        <v>6424</v>
      </c>
      <c r="C3498" s="16">
        <v>18.37</v>
      </c>
      <c r="D3498" s="15">
        <v>17.920000000000002</v>
      </c>
      <c r="E3498" s="16">
        <v>18.37</v>
      </c>
      <c r="F3498" s="16">
        <v>17.78</v>
      </c>
      <c r="G3498" s="16">
        <v>11126</v>
      </c>
      <c r="H3498" s="16" t="s">
        <v>8036</v>
      </c>
      <c r="I3498" s="16"/>
      <c r="J3498" s="16"/>
    </row>
    <row r="3499" spans="1:10">
      <c r="A3499" s="16">
        <v>5007779</v>
      </c>
      <c r="B3499" s="16" t="s">
        <v>4190</v>
      </c>
      <c r="C3499" s="16">
        <v>34</v>
      </c>
      <c r="D3499" s="15">
        <v>33.28</v>
      </c>
      <c r="E3499" s="16">
        <v>34.130000000000003</v>
      </c>
      <c r="F3499" s="16">
        <v>32.9</v>
      </c>
      <c r="G3499" s="16">
        <v>1022506</v>
      </c>
      <c r="H3499" s="16" t="s">
        <v>8036</v>
      </c>
      <c r="I3499" s="16"/>
      <c r="J3499" s="16"/>
    </row>
    <row r="3500" spans="1:10">
      <c r="A3500" s="16">
        <v>5014727</v>
      </c>
      <c r="B3500" s="16" t="s">
        <v>4195</v>
      </c>
      <c r="C3500" s="16" t="e">
        <v>#N/A</v>
      </c>
      <c r="D3500" s="15">
        <v>49.47</v>
      </c>
      <c r="E3500" s="16" t="e">
        <v>#N/A</v>
      </c>
      <c r="F3500" s="16" t="e">
        <v>#N/A</v>
      </c>
      <c r="G3500" s="16" t="e">
        <v>#N/A</v>
      </c>
      <c r="H3500" s="16" t="s">
        <v>8385</v>
      </c>
      <c r="I3500" s="16"/>
      <c r="J3500" s="16"/>
    </row>
    <row r="3501" spans="1:10">
      <c r="A3501" s="16">
        <v>5024214</v>
      </c>
      <c r="B3501" s="16" t="s">
        <v>6429</v>
      </c>
      <c r="C3501" s="16">
        <v>2.14</v>
      </c>
      <c r="D3501" s="15">
        <v>2.1</v>
      </c>
      <c r="E3501" s="16">
        <v>2.14</v>
      </c>
      <c r="F3501" s="16">
        <v>2.0699999999999998</v>
      </c>
      <c r="G3501" s="16">
        <v>14659</v>
      </c>
      <c r="H3501" s="16" t="s">
        <v>8386</v>
      </c>
      <c r="I3501" s="16"/>
      <c r="J3501" s="16"/>
    </row>
    <row r="3502" spans="1:10">
      <c r="A3502" s="16">
        <v>5024215</v>
      </c>
      <c r="B3502" s="16" t="s">
        <v>4196</v>
      </c>
      <c r="C3502" s="16">
        <v>41.86</v>
      </c>
      <c r="D3502" s="15">
        <v>41.8</v>
      </c>
      <c r="E3502" s="16">
        <v>41.97</v>
      </c>
      <c r="F3502" s="16">
        <v>41.36</v>
      </c>
      <c r="G3502" s="16">
        <v>196307</v>
      </c>
      <c r="H3502" s="16" t="s">
        <v>8036</v>
      </c>
      <c r="I3502" s="16"/>
      <c r="J3502" s="16"/>
    </row>
    <row r="3503" spans="1:10">
      <c r="A3503" s="16">
        <v>5078166</v>
      </c>
      <c r="B3503" s="16" t="s">
        <v>6073</v>
      </c>
      <c r="C3503" s="16">
        <v>56.12</v>
      </c>
      <c r="D3503" s="15">
        <v>55.3</v>
      </c>
      <c r="E3503" s="16">
        <v>56.28</v>
      </c>
      <c r="F3503" s="16">
        <v>55.21</v>
      </c>
      <c r="G3503" s="16">
        <v>370618</v>
      </c>
      <c r="H3503" s="16" t="s">
        <v>8035</v>
      </c>
      <c r="I3503" s="16"/>
      <c r="J3503" s="16"/>
    </row>
    <row r="3504" spans="1:10">
      <c r="A3504" s="16">
        <v>5088187</v>
      </c>
      <c r="B3504" s="16" t="s">
        <v>4404</v>
      </c>
      <c r="C3504" s="16" t="e">
        <v>#N/A</v>
      </c>
      <c r="D3504" s="15">
        <v>9.17</v>
      </c>
      <c r="E3504" s="16" t="e">
        <v>#N/A</v>
      </c>
      <c r="F3504" s="16" t="e">
        <v>#N/A</v>
      </c>
      <c r="G3504" s="16" t="e">
        <v>#N/A</v>
      </c>
      <c r="H3504" s="16" t="s">
        <v>8035</v>
      </c>
      <c r="I3504" s="16"/>
      <c r="J3504" s="16"/>
    </row>
    <row r="3505" spans="1:10">
      <c r="A3505" s="16">
        <v>5088195</v>
      </c>
      <c r="B3505" s="16" t="s">
        <v>5896</v>
      </c>
      <c r="C3505" s="16" t="e">
        <v>#N/A</v>
      </c>
      <c r="D3505" s="15">
        <v>23.83</v>
      </c>
      <c r="E3505" s="16" t="e">
        <v>#N/A</v>
      </c>
      <c r="F3505" s="16" t="e">
        <v>#N/A</v>
      </c>
      <c r="G3505" s="16" t="e">
        <v>#N/A</v>
      </c>
      <c r="H3505" s="16" t="s">
        <v>8036</v>
      </c>
      <c r="I3505" s="16"/>
      <c r="J3505" s="16"/>
    </row>
    <row r="3506" spans="1:10">
      <c r="A3506" s="16">
        <v>5120571</v>
      </c>
      <c r="B3506" s="16" t="s">
        <v>4199</v>
      </c>
      <c r="C3506" s="16" t="e">
        <v>#N/A</v>
      </c>
      <c r="D3506" s="15">
        <v>31.63</v>
      </c>
      <c r="E3506" s="16" t="e">
        <v>#N/A</v>
      </c>
      <c r="F3506" s="16" t="e">
        <v>#N/A</v>
      </c>
      <c r="G3506" s="16" t="e">
        <v>#N/A</v>
      </c>
      <c r="H3506" s="16" t="s">
        <v>8036</v>
      </c>
      <c r="I3506" s="16"/>
      <c r="J3506" s="16"/>
    </row>
    <row r="3507" spans="1:10">
      <c r="A3507" s="16">
        <v>5133263</v>
      </c>
      <c r="B3507" s="16" t="s">
        <v>4200</v>
      </c>
      <c r="C3507" s="16">
        <v>25.7</v>
      </c>
      <c r="D3507" s="15">
        <v>25.75</v>
      </c>
      <c r="E3507" s="16">
        <v>25.81</v>
      </c>
      <c r="F3507" s="16">
        <v>25.52</v>
      </c>
      <c r="G3507" s="16">
        <v>198942</v>
      </c>
      <c r="H3507" s="16" t="s">
        <v>8036</v>
      </c>
      <c r="I3507" s="16"/>
      <c r="J3507" s="16"/>
    </row>
    <row r="3508" spans="1:10">
      <c r="A3508" s="16">
        <v>5133264</v>
      </c>
      <c r="B3508" s="16" t="s">
        <v>4201</v>
      </c>
      <c r="C3508" s="16">
        <v>33.4</v>
      </c>
      <c r="D3508" s="15">
        <v>33.950000000000003</v>
      </c>
      <c r="E3508" s="16">
        <v>34.04</v>
      </c>
      <c r="F3508" s="16">
        <v>33</v>
      </c>
      <c r="G3508" s="16">
        <v>113105</v>
      </c>
      <c r="H3508" s="16" t="s">
        <v>8036</v>
      </c>
      <c r="I3508" s="16"/>
      <c r="J3508" s="16"/>
    </row>
    <row r="3509" spans="1:10">
      <c r="A3509" s="16">
        <v>5133265</v>
      </c>
      <c r="B3509" s="16" t="s">
        <v>4202</v>
      </c>
      <c r="C3509" s="16" t="e">
        <v>#N/A</v>
      </c>
      <c r="D3509" s="15">
        <v>16.399999999999999</v>
      </c>
      <c r="E3509" s="16" t="e">
        <v>#N/A</v>
      </c>
      <c r="F3509" s="16" t="e">
        <v>#N/A</v>
      </c>
      <c r="G3509" s="16" t="e">
        <v>#N/A</v>
      </c>
      <c r="H3509" s="16" t="s">
        <v>8036</v>
      </c>
      <c r="I3509" s="16"/>
      <c r="J3509" s="16"/>
    </row>
    <row r="3510" spans="1:10">
      <c r="A3510" s="16">
        <v>5136854</v>
      </c>
      <c r="B3510" s="16" t="s">
        <v>5944</v>
      </c>
      <c r="C3510" s="16">
        <v>9.5500000000000007</v>
      </c>
      <c r="D3510" s="15">
        <v>9.44</v>
      </c>
      <c r="E3510" s="16">
        <v>9.5500000000000007</v>
      </c>
      <c r="F3510" s="16">
        <v>9.33</v>
      </c>
      <c r="G3510" s="16">
        <v>80775</v>
      </c>
      <c r="H3510" s="16" t="s">
        <v>8035</v>
      </c>
      <c r="I3510" s="16"/>
      <c r="J3510" s="16"/>
    </row>
    <row r="3511" spans="1:10">
      <c r="A3511" s="16">
        <v>5140139</v>
      </c>
      <c r="B3511" s="16" t="s">
        <v>6529</v>
      </c>
      <c r="C3511" s="16">
        <v>17.13</v>
      </c>
      <c r="D3511" s="15">
        <v>16.93</v>
      </c>
      <c r="E3511" s="16">
        <v>17.18</v>
      </c>
      <c r="F3511" s="16">
        <v>16.905000000000001</v>
      </c>
      <c r="G3511" s="16">
        <v>217239</v>
      </c>
      <c r="H3511" s="16" t="s">
        <v>8385</v>
      </c>
      <c r="I3511" s="16"/>
      <c r="J3511" s="16"/>
    </row>
    <row r="3512" spans="1:10">
      <c r="A3512" s="16">
        <v>5180667</v>
      </c>
      <c r="B3512" s="16" t="s">
        <v>5943</v>
      </c>
      <c r="C3512" s="16" t="e">
        <v>#N/A</v>
      </c>
      <c r="D3512" s="15">
        <v>30.06</v>
      </c>
      <c r="E3512" s="16" t="e">
        <v>#N/A</v>
      </c>
      <c r="F3512" s="16" t="e">
        <v>#N/A</v>
      </c>
      <c r="G3512" s="16" t="e">
        <v>#N/A</v>
      </c>
      <c r="H3512" s="16" t="s">
        <v>8036</v>
      </c>
      <c r="I3512" s="16"/>
      <c r="J3512" s="16"/>
    </row>
    <row r="3513" spans="1:10">
      <c r="A3513" s="16">
        <v>5180674</v>
      </c>
      <c r="B3513" s="16" t="s">
        <v>5906</v>
      </c>
      <c r="C3513" s="16">
        <v>7.75</v>
      </c>
      <c r="D3513" s="15">
        <v>7.72</v>
      </c>
      <c r="E3513" s="16">
        <v>7.87</v>
      </c>
      <c r="F3513" s="16">
        <v>7.46</v>
      </c>
      <c r="G3513" s="16">
        <v>5050</v>
      </c>
      <c r="H3513" s="16" t="s">
        <v>8386</v>
      </c>
      <c r="I3513" s="16"/>
      <c r="J3513" s="16"/>
    </row>
    <row r="3514" spans="1:10">
      <c r="A3514" s="16">
        <v>5187137</v>
      </c>
      <c r="B3514" s="16" t="s">
        <v>4437</v>
      </c>
      <c r="C3514" s="16" t="e">
        <v>#N/A</v>
      </c>
      <c r="D3514" s="15">
        <v>9.1999999999999993</v>
      </c>
      <c r="E3514" s="16" t="e">
        <v>#N/A</v>
      </c>
      <c r="F3514" s="16" t="e">
        <v>#N/A</v>
      </c>
      <c r="G3514" s="16" t="e">
        <v>#N/A</v>
      </c>
      <c r="H3514" s="16" t="s">
        <v>8035</v>
      </c>
      <c r="I3514" s="16"/>
      <c r="J3514" s="16"/>
    </row>
    <row r="3515" spans="1:10">
      <c r="A3515" s="16">
        <v>5193414</v>
      </c>
      <c r="B3515" s="16" t="s">
        <v>4204</v>
      </c>
      <c r="C3515" s="16" t="e">
        <v>#N/A</v>
      </c>
      <c r="D3515" s="15">
        <v>59.04</v>
      </c>
      <c r="E3515" s="16" t="e">
        <v>#N/A</v>
      </c>
      <c r="F3515" s="16" t="e">
        <v>#N/A</v>
      </c>
      <c r="G3515" s="16" t="e">
        <v>#N/A</v>
      </c>
      <c r="H3515" s="16" t="s">
        <v>8035</v>
      </c>
      <c r="I3515" s="16"/>
      <c r="J3515" s="16"/>
    </row>
    <row r="3516" spans="1:10">
      <c r="A3516" s="16">
        <v>5193428</v>
      </c>
      <c r="B3516" s="16" t="s">
        <v>4205</v>
      </c>
      <c r="C3516" s="16">
        <v>33.68</v>
      </c>
      <c r="D3516" s="15">
        <v>34.049999999999997</v>
      </c>
      <c r="E3516" s="16">
        <v>34.36</v>
      </c>
      <c r="F3516" s="16">
        <v>33.68</v>
      </c>
      <c r="G3516" s="16">
        <v>34181</v>
      </c>
      <c r="H3516" s="16" t="s">
        <v>8385</v>
      </c>
      <c r="I3516" s="16"/>
      <c r="J3516" s="16"/>
    </row>
    <row r="3517" spans="1:10">
      <c r="A3517" s="16">
        <v>5221644</v>
      </c>
      <c r="B3517" s="16" t="s">
        <v>6303</v>
      </c>
      <c r="C3517" s="16">
        <v>33.25</v>
      </c>
      <c r="D3517" s="15">
        <v>33.479999999999997</v>
      </c>
      <c r="E3517" s="16">
        <v>33.799999999999997</v>
      </c>
      <c r="F3517" s="16">
        <v>33.25</v>
      </c>
      <c r="G3517" s="16">
        <v>40362</v>
      </c>
      <c r="H3517" s="16" t="s">
        <v>8036</v>
      </c>
      <c r="I3517" s="16"/>
      <c r="J3517" s="16"/>
    </row>
    <row r="3518" spans="1:10">
      <c r="A3518" s="16">
        <v>5298138</v>
      </c>
      <c r="B3518" s="16" t="s">
        <v>4208</v>
      </c>
      <c r="C3518" s="16" t="e">
        <v>#N/A</v>
      </c>
      <c r="D3518" s="15">
        <v>7.76</v>
      </c>
      <c r="E3518" s="16" t="e">
        <v>#N/A</v>
      </c>
      <c r="F3518" s="16" t="e">
        <v>#N/A</v>
      </c>
      <c r="G3518" s="16" t="e">
        <v>#N/A</v>
      </c>
      <c r="H3518" s="16" t="s">
        <v>8386</v>
      </c>
      <c r="I3518" s="16"/>
      <c r="J3518" s="16"/>
    </row>
    <row r="3519" spans="1:10">
      <c r="A3519" s="16">
        <v>5298139</v>
      </c>
      <c r="B3519" s="16" t="s">
        <v>4209</v>
      </c>
      <c r="C3519" s="16">
        <v>23.5</v>
      </c>
      <c r="D3519" s="15">
        <v>23.23</v>
      </c>
      <c r="E3519" s="16">
        <v>23.68</v>
      </c>
      <c r="F3519" s="16">
        <v>23.14</v>
      </c>
      <c r="G3519" s="16">
        <v>6538</v>
      </c>
      <c r="H3519" s="16" t="s">
        <v>8036</v>
      </c>
      <c r="I3519" s="16"/>
      <c r="J3519" s="16"/>
    </row>
    <row r="3520" spans="1:10">
      <c r="A3520" s="16">
        <v>5334889</v>
      </c>
      <c r="B3520" s="16" t="s">
        <v>4211</v>
      </c>
      <c r="C3520" s="16">
        <v>75.459999999999994</v>
      </c>
      <c r="D3520" s="15">
        <v>76.400000000000006</v>
      </c>
      <c r="E3520" s="16">
        <v>76.8</v>
      </c>
      <c r="F3520" s="16">
        <v>74.95</v>
      </c>
      <c r="G3520" s="16">
        <v>503491</v>
      </c>
      <c r="H3520" s="16" t="s">
        <v>8036</v>
      </c>
      <c r="I3520" s="16"/>
      <c r="J3520" s="1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idc">
    <tabColor rgb="FF92D050"/>
  </sheetPr>
  <dimension ref="A1:K6629"/>
  <sheetViews>
    <sheetView workbookViewId="0">
      <selection activeCell="D2" sqref="D2"/>
    </sheetView>
  </sheetViews>
  <sheetFormatPr defaultRowHeight="15"/>
  <cols>
    <col min="1" max="1" width="10.5703125" style="16" bestFit="1" customWidth="1"/>
    <col min="2" max="2" width="12.5703125" style="16" bestFit="1" customWidth="1"/>
    <col min="3" max="3" width="10.28515625" style="16" bestFit="1" customWidth="1"/>
    <col min="4" max="4" width="11.5703125" style="15" bestFit="1" customWidth="1"/>
    <col min="5" max="8" width="8" style="16" bestFit="1" customWidth="1"/>
    <col min="9" max="9" width="10" style="16" bestFit="1" customWidth="1"/>
    <col min="10" max="11" width="9.140625" style="16"/>
  </cols>
  <sheetData>
    <row r="1" spans="1:9">
      <c r="A1" s="16" t="s">
        <v>5</v>
      </c>
      <c r="B1" s="16" t="s">
        <v>0</v>
      </c>
      <c r="C1" s="16" t="s">
        <v>11</v>
      </c>
      <c r="D1" s="15" t="s">
        <v>32</v>
      </c>
      <c r="E1" s="16" t="s">
        <v>8</v>
      </c>
      <c r="F1" s="16" t="s">
        <v>7</v>
      </c>
      <c r="G1" s="16" t="s">
        <v>9</v>
      </c>
      <c r="H1" s="16" t="s">
        <v>10</v>
      </c>
      <c r="I1" s="16" t="s">
        <v>12</v>
      </c>
    </row>
    <row r="2" spans="1:9">
      <c r="A2" s="16">
        <v>817225</v>
      </c>
      <c r="B2" s="16" t="s">
        <v>8074</v>
      </c>
      <c r="C2" s="16" t="s">
        <v>8075</v>
      </c>
      <c r="D2" s="15">
        <v>42856</v>
      </c>
      <c r="E2" s="16">
        <v>103</v>
      </c>
      <c r="F2" s="16">
        <v>102</v>
      </c>
      <c r="G2" s="16">
        <v>103</v>
      </c>
      <c r="H2" s="16">
        <v>101</v>
      </c>
      <c r="I2" s="16">
        <v>24157</v>
      </c>
    </row>
    <row r="3" spans="1:9">
      <c r="A3" s="16">
        <v>2340</v>
      </c>
      <c r="B3" s="16" t="s">
        <v>897</v>
      </c>
      <c r="C3" s="16" t="s">
        <v>8075</v>
      </c>
      <c r="D3" s="15">
        <v>42856</v>
      </c>
      <c r="E3" s="16">
        <v>680</v>
      </c>
      <c r="F3" s="16">
        <v>681</v>
      </c>
      <c r="G3" s="16">
        <v>685</v>
      </c>
      <c r="H3" s="16">
        <v>677.5</v>
      </c>
      <c r="I3" s="16">
        <v>52363</v>
      </c>
    </row>
    <row r="4" spans="1:9">
      <c r="A4" s="16">
        <v>2436</v>
      </c>
      <c r="B4" s="16" t="s">
        <v>960</v>
      </c>
      <c r="C4" s="16" t="s">
        <v>8075</v>
      </c>
      <c r="D4" s="15">
        <v>42856</v>
      </c>
      <c r="E4" s="16">
        <v>11590</v>
      </c>
      <c r="F4" s="16">
        <v>11750</v>
      </c>
      <c r="G4" s="16">
        <v>11840</v>
      </c>
      <c r="H4" s="16">
        <v>11590</v>
      </c>
      <c r="I4" s="16">
        <v>4356</v>
      </c>
    </row>
    <row r="5" spans="1:9">
      <c r="A5" s="16">
        <v>7316</v>
      </c>
      <c r="B5" s="16" t="s">
        <v>8076</v>
      </c>
      <c r="C5" s="16" t="s">
        <v>8075</v>
      </c>
      <c r="D5" s="15">
        <v>42856</v>
      </c>
      <c r="E5" s="16">
        <v>11140</v>
      </c>
      <c r="F5" s="16">
        <v>11270</v>
      </c>
      <c r="G5" s="16">
        <v>11310</v>
      </c>
      <c r="H5" s="16">
        <v>11140</v>
      </c>
      <c r="I5" s="16">
        <v>1875</v>
      </c>
    </row>
    <row r="6" spans="1:9">
      <c r="A6" s="16">
        <v>817061</v>
      </c>
      <c r="B6" s="16" t="s">
        <v>8077</v>
      </c>
      <c r="C6" s="16" t="s">
        <v>8075</v>
      </c>
      <c r="D6" s="15">
        <v>42856</v>
      </c>
      <c r="E6" s="16">
        <v>56.5</v>
      </c>
      <c r="F6" s="16">
        <v>56.5</v>
      </c>
      <c r="G6" s="16">
        <v>56.5</v>
      </c>
      <c r="H6" s="16">
        <v>56</v>
      </c>
      <c r="I6" s="16">
        <v>145264</v>
      </c>
    </row>
    <row r="7" spans="1:9">
      <c r="A7" s="16">
        <v>647095</v>
      </c>
      <c r="B7" s="16" t="s">
        <v>2764</v>
      </c>
      <c r="C7" s="16" t="s">
        <v>8075</v>
      </c>
      <c r="D7" s="15">
        <v>42856</v>
      </c>
      <c r="E7" s="16">
        <v>176.7</v>
      </c>
      <c r="F7" s="16">
        <v>177.7</v>
      </c>
      <c r="G7" s="16">
        <v>178.8</v>
      </c>
      <c r="H7" s="16">
        <v>176</v>
      </c>
      <c r="I7" s="16">
        <v>120090</v>
      </c>
    </row>
    <row r="8" spans="1:9">
      <c r="A8" s="16">
        <v>2309</v>
      </c>
      <c r="B8" s="16" t="s">
        <v>874</v>
      </c>
      <c r="C8" s="16" t="s">
        <v>8075</v>
      </c>
      <c r="D8" s="15">
        <v>42856</v>
      </c>
      <c r="E8" s="16">
        <v>252</v>
      </c>
      <c r="F8" s="16">
        <v>248</v>
      </c>
      <c r="G8" s="16">
        <v>252</v>
      </c>
      <c r="H8" s="16">
        <v>248</v>
      </c>
      <c r="I8" s="16">
        <v>1763648</v>
      </c>
    </row>
    <row r="9" spans="1:9">
      <c r="A9" s="16">
        <v>2140</v>
      </c>
      <c r="B9" s="16" t="s">
        <v>726</v>
      </c>
      <c r="C9" s="16" t="s">
        <v>8075</v>
      </c>
      <c r="D9" s="15">
        <v>42856</v>
      </c>
      <c r="E9" s="16">
        <v>1372</v>
      </c>
      <c r="F9" s="16">
        <v>1370</v>
      </c>
      <c r="G9" s="16">
        <v>1372</v>
      </c>
      <c r="H9" s="16">
        <v>1351</v>
      </c>
      <c r="I9" s="16">
        <v>65836</v>
      </c>
    </row>
    <row r="10" spans="1:9">
      <c r="A10" s="16">
        <v>646410</v>
      </c>
      <c r="B10" s="16" t="s">
        <v>8078</v>
      </c>
      <c r="C10" s="16" t="s">
        <v>8075</v>
      </c>
      <c r="D10" s="15">
        <v>42856</v>
      </c>
      <c r="E10" s="16">
        <v>1246</v>
      </c>
      <c r="F10" s="16">
        <v>1250</v>
      </c>
      <c r="G10" s="16">
        <v>1260</v>
      </c>
      <c r="H10" s="16">
        <v>1240</v>
      </c>
      <c r="I10" s="16">
        <v>2213</v>
      </c>
    </row>
    <row r="11" spans="1:9">
      <c r="A11" s="16">
        <v>818592</v>
      </c>
      <c r="B11" s="16" t="s">
        <v>8079</v>
      </c>
      <c r="C11" s="16" t="s">
        <v>8075</v>
      </c>
      <c r="D11" s="15">
        <v>42856</v>
      </c>
      <c r="E11" s="16">
        <v>398</v>
      </c>
      <c r="F11" s="16">
        <v>397</v>
      </c>
      <c r="G11" s="16">
        <v>398</v>
      </c>
      <c r="H11" s="16">
        <v>395.5</v>
      </c>
      <c r="I11" s="16">
        <v>3089</v>
      </c>
    </row>
    <row r="12" spans="1:9">
      <c r="A12" s="16">
        <v>2435</v>
      </c>
      <c r="B12" s="16" t="s">
        <v>8080</v>
      </c>
      <c r="C12" s="16" t="s">
        <v>8075</v>
      </c>
      <c r="D12" s="15">
        <v>42856</v>
      </c>
      <c r="E12" s="16">
        <v>408.9</v>
      </c>
      <c r="F12" s="16">
        <v>410.7</v>
      </c>
      <c r="G12" s="16">
        <v>413.9</v>
      </c>
      <c r="H12" s="16">
        <v>407.4</v>
      </c>
      <c r="I12" s="16">
        <v>79407</v>
      </c>
    </row>
    <row r="13" spans="1:9">
      <c r="A13" s="16">
        <v>773768</v>
      </c>
      <c r="B13" s="16" t="s">
        <v>8081</v>
      </c>
      <c r="C13" s="16" t="s">
        <v>8075</v>
      </c>
      <c r="D13" s="15">
        <v>42856</v>
      </c>
      <c r="E13" s="16">
        <v>377.5</v>
      </c>
      <c r="F13" s="16">
        <v>374</v>
      </c>
      <c r="G13" s="16">
        <v>377.5</v>
      </c>
      <c r="H13" s="16">
        <v>370.5</v>
      </c>
      <c r="I13" s="16">
        <v>48101</v>
      </c>
    </row>
    <row r="14" spans="1:9">
      <c r="A14" s="16">
        <v>801756</v>
      </c>
      <c r="B14" s="16" t="s">
        <v>8082</v>
      </c>
      <c r="C14" s="16" t="s">
        <v>8075</v>
      </c>
      <c r="D14" s="15">
        <v>42856</v>
      </c>
      <c r="E14" s="16">
        <v>706</v>
      </c>
      <c r="F14" s="16">
        <v>705</v>
      </c>
      <c r="G14" s="16">
        <v>708</v>
      </c>
      <c r="H14" s="16">
        <v>701</v>
      </c>
      <c r="I14" s="16">
        <v>10388</v>
      </c>
    </row>
    <row r="15" spans="1:9">
      <c r="A15" s="16">
        <v>9906</v>
      </c>
      <c r="B15" s="16" t="s">
        <v>2598</v>
      </c>
      <c r="C15" s="16" t="s">
        <v>8075</v>
      </c>
      <c r="D15" s="15">
        <v>42856</v>
      </c>
      <c r="E15" s="16">
        <v>36.35</v>
      </c>
      <c r="F15" s="16">
        <v>36.799999999999997</v>
      </c>
      <c r="G15" s="16">
        <v>36.89</v>
      </c>
      <c r="H15" s="16">
        <v>36.31</v>
      </c>
      <c r="I15" s="16">
        <v>329641</v>
      </c>
    </row>
    <row r="16" spans="1:9">
      <c r="A16" s="16">
        <v>373486</v>
      </c>
      <c r="B16" s="16" t="s">
        <v>8083</v>
      </c>
      <c r="C16" s="16" t="s">
        <v>8075</v>
      </c>
      <c r="D16" s="15">
        <v>42856</v>
      </c>
      <c r="E16" s="16">
        <v>83.9</v>
      </c>
      <c r="F16" s="16">
        <v>83.1</v>
      </c>
      <c r="G16" s="16">
        <v>83.9</v>
      </c>
      <c r="H16" s="16">
        <v>83.1</v>
      </c>
      <c r="I16" s="16">
        <v>359028</v>
      </c>
    </row>
    <row r="17" spans="1:9">
      <c r="A17" s="16">
        <v>2421</v>
      </c>
      <c r="B17" s="16" t="s">
        <v>952</v>
      </c>
      <c r="C17" s="16" t="s">
        <v>8075</v>
      </c>
      <c r="D17" s="15">
        <v>42856</v>
      </c>
      <c r="E17" s="16">
        <v>592.5</v>
      </c>
      <c r="F17" s="16">
        <v>587</v>
      </c>
      <c r="G17" s="16">
        <v>593.5</v>
      </c>
      <c r="H17" s="16">
        <v>587</v>
      </c>
      <c r="I17" s="16">
        <v>244828</v>
      </c>
    </row>
    <row r="18" spans="1:9">
      <c r="A18" s="16">
        <v>823846</v>
      </c>
      <c r="B18" s="16" t="s">
        <v>8442</v>
      </c>
      <c r="C18" s="16" t="s">
        <v>8548</v>
      </c>
      <c r="D18" s="15">
        <v>42856</v>
      </c>
      <c r="E18" s="16">
        <v>569.99999999999989</v>
      </c>
      <c r="F18" s="16">
        <v>569.99999999999989</v>
      </c>
      <c r="G18" s="16">
        <v>569.99999999999989</v>
      </c>
      <c r="H18" s="16">
        <v>569.99999999999989</v>
      </c>
      <c r="I18" s="16">
        <v>3465</v>
      </c>
    </row>
    <row r="19" spans="1:9">
      <c r="A19" s="16">
        <v>8977</v>
      </c>
      <c r="B19" s="16" t="s">
        <v>8443</v>
      </c>
      <c r="C19" s="16" t="s">
        <v>8444</v>
      </c>
      <c r="D19" s="15">
        <v>42856</v>
      </c>
      <c r="E19" s="16">
        <v>18.850000000000001</v>
      </c>
      <c r="F19" s="16">
        <v>19</v>
      </c>
      <c r="G19" s="16">
        <v>19</v>
      </c>
      <c r="H19" s="16">
        <v>18.5</v>
      </c>
      <c r="I19" s="16">
        <v>245</v>
      </c>
    </row>
    <row r="20" spans="1:9">
      <c r="A20" s="16">
        <v>821331</v>
      </c>
      <c r="B20" s="16" t="s">
        <v>8445</v>
      </c>
      <c r="C20" s="16" t="s">
        <v>8548</v>
      </c>
      <c r="D20" s="15">
        <v>42856</v>
      </c>
      <c r="E20" s="16">
        <v>435</v>
      </c>
      <c r="F20" s="16">
        <v>425</v>
      </c>
      <c r="G20" s="16">
        <v>435</v>
      </c>
      <c r="H20" s="16">
        <v>425</v>
      </c>
      <c r="I20" s="16">
        <v>6809</v>
      </c>
    </row>
    <row r="21" spans="1:9">
      <c r="A21" s="16">
        <v>823835</v>
      </c>
      <c r="B21" s="16" t="s">
        <v>8446</v>
      </c>
      <c r="C21" s="16" t="s">
        <v>8447</v>
      </c>
      <c r="D21" s="15">
        <v>42856</v>
      </c>
      <c r="E21" s="16">
        <v>70</v>
      </c>
      <c r="F21" s="16">
        <v>70.5</v>
      </c>
      <c r="G21" s="16">
        <v>70.5</v>
      </c>
      <c r="H21" s="16">
        <v>70</v>
      </c>
      <c r="I21" s="16">
        <v>96934</v>
      </c>
    </row>
    <row r="22" spans="1:9">
      <c r="A22" s="16">
        <v>732974</v>
      </c>
      <c r="B22" s="16" t="s">
        <v>8448</v>
      </c>
      <c r="C22" s="16" t="s">
        <v>8447</v>
      </c>
      <c r="D22" s="15">
        <v>42856</v>
      </c>
      <c r="E22" s="16">
        <v>142.5</v>
      </c>
      <c r="F22" s="16">
        <v>144.6</v>
      </c>
      <c r="G22" s="16">
        <v>145</v>
      </c>
      <c r="H22" s="16">
        <v>142</v>
      </c>
      <c r="I22" s="16">
        <v>107687</v>
      </c>
    </row>
    <row r="23" spans="1:9">
      <c r="A23" s="16">
        <v>722367</v>
      </c>
      <c r="B23" s="16" t="s">
        <v>8449</v>
      </c>
      <c r="C23" s="16" t="s">
        <v>8447</v>
      </c>
      <c r="D23" s="15">
        <v>42856</v>
      </c>
      <c r="E23" s="16">
        <v>29.8</v>
      </c>
      <c r="F23" s="16">
        <v>30.15</v>
      </c>
      <c r="G23" s="16">
        <v>30.15</v>
      </c>
      <c r="H23" s="16">
        <v>29.6</v>
      </c>
      <c r="I23" s="16">
        <v>42226</v>
      </c>
    </row>
    <row r="24" spans="1:9">
      <c r="A24" s="16">
        <v>821290</v>
      </c>
      <c r="B24" s="16" t="s">
        <v>8450</v>
      </c>
      <c r="C24" s="16" t="s">
        <v>8548</v>
      </c>
      <c r="D24" s="15">
        <v>42856</v>
      </c>
      <c r="E24" s="16">
        <v>310</v>
      </c>
      <c r="F24" s="16">
        <v>310</v>
      </c>
      <c r="G24" s="16">
        <v>320</v>
      </c>
      <c r="H24" s="16">
        <v>310</v>
      </c>
      <c r="I24" s="16">
        <v>681451</v>
      </c>
    </row>
    <row r="25" spans="1:9">
      <c r="A25" s="16">
        <v>724975</v>
      </c>
      <c r="B25" s="16" t="s">
        <v>8451</v>
      </c>
      <c r="C25" s="16" t="s">
        <v>8447</v>
      </c>
      <c r="D25" s="15">
        <v>42856</v>
      </c>
      <c r="E25" s="16">
        <v>103.9</v>
      </c>
      <c r="F25" s="16">
        <v>104.1</v>
      </c>
      <c r="G25" s="16">
        <v>104.2</v>
      </c>
      <c r="H25" s="16">
        <v>103.6</v>
      </c>
      <c r="I25" s="16">
        <v>34872</v>
      </c>
    </row>
    <row r="26" spans="1:9">
      <c r="A26" s="16">
        <v>821384</v>
      </c>
      <c r="B26" s="16" t="s">
        <v>8452</v>
      </c>
      <c r="C26" s="16" t="s">
        <v>8548</v>
      </c>
      <c r="D26" s="15">
        <v>42856</v>
      </c>
      <c r="E26" s="16">
        <v>385</v>
      </c>
      <c r="F26" s="16">
        <v>375</v>
      </c>
      <c r="G26" s="16">
        <v>385</v>
      </c>
      <c r="H26" s="16">
        <v>365</v>
      </c>
      <c r="I26" s="16">
        <v>36133</v>
      </c>
    </row>
    <row r="27" spans="1:9">
      <c r="A27" s="16">
        <v>740966</v>
      </c>
      <c r="B27" s="16" t="s">
        <v>8453</v>
      </c>
      <c r="C27" s="16" t="s">
        <v>8447</v>
      </c>
      <c r="D27" s="15">
        <v>42856</v>
      </c>
      <c r="E27" s="16">
        <v>31.6</v>
      </c>
      <c r="F27" s="16">
        <v>31.6</v>
      </c>
      <c r="G27" s="16">
        <v>31.6</v>
      </c>
      <c r="H27" s="16">
        <v>31.55</v>
      </c>
      <c r="I27" s="16">
        <v>102023</v>
      </c>
    </row>
    <row r="28" spans="1:9">
      <c r="A28" s="16">
        <v>526991</v>
      </c>
      <c r="B28" s="16" t="s">
        <v>8454</v>
      </c>
      <c r="C28" s="16" t="s">
        <v>8455</v>
      </c>
      <c r="D28" s="15">
        <v>42856</v>
      </c>
      <c r="E28" s="16">
        <v>5.85</v>
      </c>
      <c r="F28" s="16">
        <v>5.8</v>
      </c>
      <c r="G28" s="16">
        <v>5.85</v>
      </c>
      <c r="H28" s="16">
        <v>5.8</v>
      </c>
      <c r="I28" s="16">
        <v>3252148</v>
      </c>
    </row>
    <row r="29" spans="1:9">
      <c r="A29" s="16">
        <v>1821811</v>
      </c>
      <c r="B29" s="16" t="s">
        <v>8456</v>
      </c>
      <c r="C29" s="16" t="s">
        <v>8455</v>
      </c>
      <c r="D29" s="15">
        <v>42856</v>
      </c>
      <c r="E29" s="16">
        <v>17.55</v>
      </c>
      <c r="F29" s="16">
        <v>17.5</v>
      </c>
      <c r="G29" s="16">
        <v>17.600000000000001</v>
      </c>
      <c r="H29" s="16">
        <v>17.3</v>
      </c>
      <c r="I29" s="16">
        <v>2006361</v>
      </c>
    </row>
    <row r="30" spans="1:9">
      <c r="A30" s="16">
        <v>722274</v>
      </c>
      <c r="B30" s="16" t="s">
        <v>8457</v>
      </c>
      <c r="C30" s="16" t="s">
        <v>8455</v>
      </c>
      <c r="D30" s="15">
        <v>42856</v>
      </c>
      <c r="E30" s="16">
        <v>2.13</v>
      </c>
      <c r="F30" s="16">
        <v>2.13</v>
      </c>
      <c r="G30" s="16">
        <v>2.13</v>
      </c>
      <c r="H30" s="16">
        <v>2.0499999999999998</v>
      </c>
      <c r="I30" s="16">
        <v>10176690</v>
      </c>
    </row>
    <row r="31" spans="1:9">
      <c r="A31" s="16">
        <v>9994</v>
      </c>
      <c r="B31" s="16" t="s">
        <v>8458</v>
      </c>
      <c r="C31" s="16" t="s">
        <v>8455</v>
      </c>
      <c r="D31" s="15">
        <v>42856</v>
      </c>
      <c r="E31" s="16">
        <v>1.06</v>
      </c>
      <c r="F31" s="16">
        <v>1.02</v>
      </c>
      <c r="G31" s="16">
        <v>1.07</v>
      </c>
      <c r="H31" s="16">
        <v>1</v>
      </c>
      <c r="I31" s="16">
        <v>60863340</v>
      </c>
    </row>
    <row r="32" spans="1:9">
      <c r="A32" s="16">
        <v>821336</v>
      </c>
      <c r="B32" s="16" t="s">
        <v>8459</v>
      </c>
      <c r="C32" s="16" t="s">
        <v>8548</v>
      </c>
      <c r="D32" s="15">
        <v>42856</v>
      </c>
      <c r="E32" s="16">
        <v>440</v>
      </c>
      <c r="F32" s="16">
        <v>440</v>
      </c>
      <c r="G32" s="16">
        <v>440</v>
      </c>
      <c r="H32" s="16">
        <v>430</v>
      </c>
      <c r="I32" s="16">
        <v>809</v>
      </c>
    </row>
    <row r="33" spans="1:9">
      <c r="A33" s="16">
        <v>823881</v>
      </c>
      <c r="B33" s="16" t="s">
        <v>8460</v>
      </c>
      <c r="C33" s="16" t="s">
        <v>8444</v>
      </c>
      <c r="D33" s="15">
        <v>42856</v>
      </c>
      <c r="E33" s="16">
        <v>4.1500000000000004</v>
      </c>
      <c r="F33" s="16">
        <v>4.07</v>
      </c>
      <c r="G33" s="16">
        <v>4.1900000000000004</v>
      </c>
      <c r="H33" s="16">
        <v>4.07</v>
      </c>
      <c r="I33" s="16">
        <v>13032</v>
      </c>
    </row>
    <row r="34" spans="1:9">
      <c r="A34" s="16">
        <v>821357</v>
      </c>
      <c r="B34" s="16" t="s">
        <v>8461</v>
      </c>
      <c r="C34" s="16" t="s">
        <v>8444</v>
      </c>
      <c r="D34" s="15">
        <v>42856</v>
      </c>
      <c r="E34" s="16">
        <v>2.23</v>
      </c>
      <c r="F34" s="16">
        <v>2.2200000000000002</v>
      </c>
      <c r="G34" s="16">
        <v>2.2400000000000002</v>
      </c>
      <c r="H34" s="16">
        <v>2.21</v>
      </c>
      <c r="I34" s="16">
        <v>5173</v>
      </c>
    </row>
    <row r="35" spans="1:9">
      <c r="A35" s="16">
        <v>9457</v>
      </c>
      <c r="B35" s="16" t="s">
        <v>8462</v>
      </c>
      <c r="C35" s="16" t="s">
        <v>8444</v>
      </c>
      <c r="D35" s="15">
        <v>42856</v>
      </c>
      <c r="E35" s="16">
        <v>2.73</v>
      </c>
      <c r="F35" s="16">
        <v>2.66</v>
      </c>
      <c r="G35" s="16">
        <v>2.75</v>
      </c>
      <c r="H35" s="16">
        <v>2.66</v>
      </c>
      <c r="I35" s="16">
        <v>112367</v>
      </c>
    </row>
    <row r="36" spans="1:9">
      <c r="A36" s="16">
        <v>821314</v>
      </c>
      <c r="B36" s="16" t="s">
        <v>8463</v>
      </c>
      <c r="C36" s="16" t="s">
        <v>8444</v>
      </c>
      <c r="D36" s="15">
        <v>42856</v>
      </c>
      <c r="E36" s="16">
        <v>1.87</v>
      </c>
      <c r="F36" s="16">
        <v>1.82</v>
      </c>
      <c r="G36" s="16">
        <v>1.91</v>
      </c>
      <c r="H36" s="16">
        <v>1.81</v>
      </c>
      <c r="I36" s="16">
        <v>30641</v>
      </c>
    </row>
    <row r="37" spans="1:9">
      <c r="A37" s="16">
        <v>823871</v>
      </c>
      <c r="B37" s="16" t="s">
        <v>8464</v>
      </c>
      <c r="C37" s="16" t="s">
        <v>8548</v>
      </c>
      <c r="D37" s="15">
        <v>42856</v>
      </c>
      <c r="E37" s="16">
        <v>495</v>
      </c>
      <c r="F37" s="16">
        <v>500</v>
      </c>
      <c r="G37" s="16">
        <v>500</v>
      </c>
      <c r="H37" s="16">
        <v>495</v>
      </c>
      <c r="I37" s="16">
        <v>999192</v>
      </c>
    </row>
    <row r="38" spans="1:9">
      <c r="A38" s="16">
        <v>821300</v>
      </c>
      <c r="B38" s="16" t="s">
        <v>8465</v>
      </c>
      <c r="C38" s="16" t="s">
        <v>8548</v>
      </c>
      <c r="D38" s="15">
        <v>42856</v>
      </c>
      <c r="E38" s="16">
        <v>414.99999999999994</v>
      </c>
      <c r="F38" s="16">
        <v>409.99999999999994</v>
      </c>
      <c r="G38" s="16">
        <v>420</v>
      </c>
      <c r="H38" s="16">
        <v>409.99999999999994</v>
      </c>
      <c r="I38" s="16">
        <v>654693</v>
      </c>
    </row>
    <row r="39" spans="1:9">
      <c r="A39" s="16">
        <v>823884</v>
      </c>
      <c r="B39" s="16" t="s">
        <v>8466</v>
      </c>
      <c r="C39" s="16" t="s">
        <v>8548</v>
      </c>
      <c r="D39" s="15">
        <v>42856</v>
      </c>
      <c r="E39" s="16">
        <v>246</v>
      </c>
      <c r="F39" s="16">
        <v>246</v>
      </c>
      <c r="G39" s="16">
        <v>248</v>
      </c>
      <c r="H39" s="16">
        <v>246</v>
      </c>
      <c r="I39" s="16">
        <v>2006211</v>
      </c>
    </row>
    <row r="40" spans="1:9">
      <c r="A40" s="16">
        <v>547681</v>
      </c>
      <c r="B40" s="16" t="s">
        <v>8467</v>
      </c>
      <c r="C40" s="16" t="s">
        <v>8455</v>
      </c>
      <c r="D40" s="15">
        <v>42856</v>
      </c>
      <c r="E40" s="16">
        <v>7.02</v>
      </c>
      <c r="F40" s="16">
        <v>6.92</v>
      </c>
      <c r="G40" s="16">
        <v>7.03</v>
      </c>
      <c r="H40" s="16">
        <v>6.92</v>
      </c>
      <c r="I40" s="16">
        <v>600146</v>
      </c>
    </row>
    <row r="41" spans="1:9">
      <c r="A41" s="16">
        <v>823832</v>
      </c>
      <c r="B41" s="16" t="s">
        <v>8468</v>
      </c>
      <c r="C41" s="16" t="s">
        <v>8444</v>
      </c>
      <c r="D41" s="15">
        <v>42856</v>
      </c>
      <c r="E41" s="16">
        <v>2.17</v>
      </c>
      <c r="F41" s="16">
        <v>2.13</v>
      </c>
      <c r="G41" s="16">
        <v>2.23</v>
      </c>
      <c r="H41" s="16">
        <v>2.13</v>
      </c>
      <c r="I41" s="16">
        <v>13757</v>
      </c>
    </row>
    <row r="42" spans="1:9">
      <c r="A42" s="16">
        <v>746370</v>
      </c>
      <c r="B42" s="16" t="s">
        <v>8469</v>
      </c>
      <c r="C42" s="16" t="s">
        <v>8447</v>
      </c>
      <c r="D42" s="15">
        <v>42856</v>
      </c>
      <c r="E42" s="16">
        <v>208.6</v>
      </c>
      <c r="F42" s="16">
        <v>212.9</v>
      </c>
      <c r="G42" s="16">
        <v>212.9</v>
      </c>
      <c r="H42" s="16">
        <v>208</v>
      </c>
      <c r="I42" s="16">
        <v>28287</v>
      </c>
    </row>
    <row r="43" spans="1:9">
      <c r="A43" s="16">
        <v>821343</v>
      </c>
      <c r="B43" s="16" t="s">
        <v>8470</v>
      </c>
      <c r="C43" s="16" t="s">
        <v>8447</v>
      </c>
      <c r="D43" s="15">
        <v>42856</v>
      </c>
      <c r="E43" s="16">
        <v>61.8</v>
      </c>
      <c r="F43" s="16">
        <v>62.3</v>
      </c>
      <c r="G43" s="16">
        <v>62.3</v>
      </c>
      <c r="H43" s="16">
        <v>61.2</v>
      </c>
      <c r="I43" s="16">
        <v>93971</v>
      </c>
    </row>
    <row r="44" spans="1:9">
      <c r="A44" s="16">
        <v>821386</v>
      </c>
      <c r="B44" s="16" t="s">
        <v>8471</v>
      </c>
      <c r="C44" s="16" t="s">
        <v>8548</v>
      </c>
      <c r="D44" s="15">
        <v>42856</v>
      </c>
      <c r="E44" s="16">
        <v>445</v>
      </c>
      <c r="F44" s="16">
        <v>445</v>
      </c>
      <c r="G44" s="16">
        <v>445</v>
      </c>
      <c r="H44" s="16">
        <v>440</v>
      </c>
      <c r="I44" s="16">
        <v>1339532</v>
      </c>
    </row>
    <row r="45" spans="1:9">
      <c r="A45" s="16">
        <v>821380</v>
      </c>
      <c r="B45" s="16" t="s">
        <v>8472</v>
      </c>
      <c r="C45" s="16" t="s">
        <v>8548</v>
      </c>
      <c r="D45" s="15">
        <v>42856</v>
      </c>
      <c r="E45" s="16">
        <v>104</v>
      </c>
      <c r="F45" s="16">
        <v>104</v>
      </c>
      <c r="G45" s="16">
        <v>104</v>
      </c>
      <c r="H45" s="16">
        <v>101.99999999999999</v>
      </c>
      <c r="I45" s="16">
        <v>162805</v>
      </c>
    </row>
    <row r="46" spans="1:9">
      <c r="A46" s="16">
        <v>821374</v>
      </c>
      <c r="B46" s="16" t="s">
        <v>8473</v>
      </c>
      <c r="C46" s="16" t="s">
        <v>8548</v>
      </c>
      <c r="D46" s="15">
        <v>42856</v>
      </c>
      <c r="E46" s="16">
        <v>104</v>
      </c>
      <c r="F46" s="16">
        <v>104</v>
      </c>
      <c r="G46" s="16">
        <v>106</v>
      </c>
      <c r="H46" s="16">
        <v>104</v>
      </c>
      <c r="I46" s="16">
        <v>427091</v>
      </c>
    </row>
    <row r="47" spans="1:9">
      <c r="A47" s="16">
        <v>547680</v>
      </c>
      <c r="B47" s="16" t="s">
        <v>8474</v>
      </c>
      <c r="C47" s="16" t="s">
        <v>8455</v>
      </c>
      <c r="D47" s="15">
        <v>42856</v>
      </c>
      <c r="E47" s="16">
        <v>11.15</v>
      </c>
      <c r="F47" s="16">
        <v>11</v>
      </c>
      <c r="G47" s="16">
        <v>11.2</v>
      </c>
      <c r="H47" s="16">
        <v>11</v>
      </c>
      <c r="I47" s="16">
        <v>1520646</v>
      </c>
    </row>
    <row r="48" spans="1:9">
      <c r="A48" s="16">
        <v>821298</v>
      </c>
      <c r="B48" s="16" t="s">
        <v>8475</v>
      </c>
      <c r="C48" s="16" t="s">
        <v>8444</v>
      </c>
      <c r="D48" s="15">
        <v>42856</v>
      </c>
      <c r="E48" s="16">
        <v>3.3</v>
      </c>
      <c r="F48" s="16">
        <v>3.31</v>
      </c>
      <c r="G48" s="16">
        <v>3.35</v>
      </c>
      <c r="H48" s="16">
        <v>3.29</v>
      </c>
      <c r="I48" s="16">
        <v>55870</v>
      </c>
    </row>
    <row r="49" spans="1:9">
      <c r="A49" s="16">
        <v>821372</v>
      </c>
      <c r="B49" s="16" t="s">
        <v>8476</v>
      </c>
      <c r="C49" s="16" t="s">
        <v>8477</v>
      </c>
      <c r="D49" s="15">
        <v>42856</v>
      </c>
      <c r="E49" s="16">
        <v>0.23</v>
      </c>
      <c r="F49" s="16">
        <v>0.23</v>
      </c>
      <c r="G49" s="16">
        <v>0.23</v>
      </c>
      <c r="H49" s="16">
        <v>0.22900000000000001</v>
      </c>
      <c r="I49" s="16">
        <v>122439</v>
      </c>
    </row>
    <row r="50" spans="1:9">
      <c r="A50" s="16">
        <v>821345</v>
      </c>
      <c r="B50" s="16" t="s">
        <v>8478</v>
      </c>
      <c r="C50" s="16" t="s">
        <v>8477</v>
      </c>
      <c r="D50" s="15">
        <v>42856</v>
      </c>
      <c r="E50" s="16">
        <v>0.46</v>
      </c>
      <c r="F50" s="16" t="e">
        <v>#N/A</v>
      </c>
      <c r="G50" s="16" t="e">
        <v>#N/A</v>
      </c>
      <c r="H50" s="16" t="e">
        <v>#N/A</v>
      </c>
      <c r="I50" s="16" t="e">
        <v>#N/A</v>
      </c>
    </row>
    <row r="51" spans="1:9">
      <c r="A51" s="16">
        <v>442740</v>
      </c>
      <c r="B51" s="16" t="s">
        <v>8479</v>
      </c>
      <c r="C51" s="16" t="s">
        <v>8447</v>
      </c>
      <c r="D51" s="15">
        <v>42856</v>
      </c>
      <c r="E51" s="16">
        <v>103.7</v>
      </c>
      <c r="F51" s="16">
        <v>105.5</v>
      </c>
      <c r="G51" s="16">
        <v>105.5</v>
      </c>
      <c r="H51" s="16">
        <v>102.3</v>
      </c>
      <c r="I51" s="16">
        <v>209894</v>
      </c>
    </row>
    <row r="52" spans="1:9">
      <c r="A52" s="16">
        <v>730484</v>
      </c>
      <c r="B52" s="16" t="s">
        <v>8480</v>
      </c>
      <c r="C52" s="16" t="s">
        <v>8447</v>
      </c>
      <c r="D52" s="15">
        <v>42856</v>
      </c>
      <c r="E52" s="16">
        <v>99.4</v>
      </c>
      <c r="F52" s="16">
        <v>100</v>
      </c>
      <c r="G52" s="16">
        <v>101.5</v>
      </c>
      <c r="H52" s="16">
        <v>99.4</v>
      </c>
      <c r="I52" s="16">
        <v>43838</v>
      </c>
    </row>
    <row r="53" spans="1:9">
      <c r="A53" s="16">
        <v>821353</v>
      </c>
      <c r="B53" s="16" t="s">
        <v>8481</v>
      </c>
      <c r="C53" s="16" t="s">
        <v>8548</v>
      </c>
      <c r="D53" s="15">
        <v>42856</v>
      </c>
      <c r="E53" s="16">
        <v>248</v>
      </c>
      <c r="F53" s="16">
        <v>246</v>
      </c>
      <c r="G53" s="16">
        <v>248</v>
      </c>
      <c r="H53" s="16">
        <v>246</v>
      </c>
      <c r="I53" s="16">
        <v>825</v>
      </c>
    </row>
    <row r="54" spans="1:9">
      <c r="A54" s="16">
        <v>821383</v>
      </c>
      <c r="B54" s="16" t="s">
        <v>8482</v>
      </c>
      <c r="C54" s="16" t="s">
        <v>8548</v>
      </c>
      <c r="D54" s="15">
        <v>42856</v>
      </c>
      <c r="E54" s="16">
        <v>680</v>
      </c>
      <c r="F54" s="16">
        <v>680</v>
      </c>
      <c r="G54" s="16">
        <v>680</v>
      </c>
      <c r="H54" s="16">
        <v>670</v>
      </c>
      <c r="I54" s="16">
        <v>1039235</v>
      </c>
    </row>
    <row r="55" spans="1:9">
      <c r="A55" s="16">
        <v>821417</v>
      </c>
      <c r="B55" s="16" t="s">
        <v>8483</v>
      </c>
      <c r="C55" s="16" t="s">
        <v>8548</v>
      </c>
      <c r="D55" s="15">
        <v>42856</v>
      </c>
      <c r="E55" s="16">
        <v>117.99999999999999</v>
      </c>
      <c r="F55" s="16">
        <v>120</v>
      </c>
      <c r="G55" s="16">
        <v>120</v>
      </c>
      <c r="H55" s="16">
        <v>117.99999999999999</v>
      </c>
      <c r="I55" s="16">
        <v>168450</v>
      </c>
    </row>
    <row r="56" spans="1:9">
      <c r="A56" s="16">
        <v>821288</v>
      </c>
      <c r="B56" s="16" t="s">
        <v>8484</v>
      </c>
      <c r="C56" s="16" t="s">
        <v>8548</v>
      </c>
      <c r="D56" s="15">
        <v>42856</v>
      </c>
      <c r="E56" s="16">
        <v>630</v>
      </c>
      <c r="F56" s="16">
        <v>620</v>
      </c>
      <c r="G56" s="16">
        <v>630</v>
      </c>
      <c r="H56" s="16">
        <v>620</v>
      </c>
      <c r="I56" s="16">
        <v>32106</v>
      </c>
    </row>
    <row r="57" spans="1:9">
      <c r="A57" s="16">
        <v>724954</v>
      </c>
      <c r="B57" s="16" t="s">
        <v>8485</v>
      </c>
      <c r="C57" s="16" t="s">
        <v>8455</v>
      </c>
      <c r="D57" s="15">
        <v>42856</v>
      </c>
      <c r="E57" s="16">
        <v>5.15</v>
      </c>
      <c r="F57" s="16">
        <v>5</v>
      </c>
      <c r="G57" s="16">
        <v>5.15</v>
      </c>
      <c r="H57" s="16">
        <v>5</v>
      </c>
      <c r="I57" s="16">
        <v>104407</v>
      </c>
    </row>
    <row r="58" spans="1:9">
      <c r="A58" s="16">
        <v>2423</v>
      </c>
      <c r="B58" s="16" t="s">
        <v>953</v>
      </c>
      <c r="C58" s="16" t="s">
        <v>8075</v>
      </c>
      <c r="D58" s="15">
        <v>42856</v>
      </c>
      <c r="E58" s="16">
        <v>355.8</v>
      </c>
      <c r="F58" s="16">
        <v>350.5</v>
      </c>
      <c r="G58" s="16">
        <v>356.9</v>
      </c>
      <c r="H58" s="16">
        <v>350.5</v>
      </c>
      <c r="I58" s="16">
        <v>129477</v>
      </c>
    </row>
    <row r="59" spans="1:9">
      <c r="A59" s="16">
        <v>646457</v>
      </c>
      <c r="B59" s="16" t="s">
        <v>8084</v>
      </c>
      <c r="C59" s="16" t="s">
        <v>8075</v>
      </c>
      <c r="D59" s="15">
        <v>42856</v>
      </c>
      <c r="E59" s="16">
        <v>535.5</v>
      </c>
      <c r="F59" s="16">
        <v>535</v>
      </c>
      <c r="G59" s="16">
        <v>536</v>
      </c>
      <c r="H59" s="16">
        <v>510.5</v>
      </c>
      <c r="I59" s="16">
        <v>26829</v>
      </c>
    </row>
    <row r="60" spans="1:9">
      <c r="A60" s="16">
        <v>817821</v>
      </c>
      <c r="B60" s="16" t="s">
        <v>8085</v>
      </c>
      <c r="C60" s="16" t="s">
        <v>8075</v>
      </c>
      <c r="D60" s="15">
        <v>42856</v>
      </c>
      <c r="E60" s="16">
        <v>163.5</v>
      </c>
      <c r="F60" s="16">
        <v>163.5</v>
      </c>
      <c r="G60" s="16">
        <v>164.5</v>
      </c>
      <c r="H60" s="16">
        <v>163</v>
      </c>
      <c r="I60" s="16">
        <v>2639</v>
      </c>
    </row>
    <row r="61" spans="1:9">
      <c r="A61" s="16">
        <v>821292</v>
      </c>
      <c r="B61" s="16" t="s">
        <v>8486</v>
      </c>
      <c r="C61" s="16" t="s">
        <v>8548</v>
      </c>
      <c r="D61" s="15">
        <v>42856</v>
      </c>
      <c r="E61" s="16">
        <v>819.99999999999989</v>
      </c>
      <c r="F61" s="16">
        <v>800</v>
      </c>
      <c r="G61" s="16">
        <v>819.99999999999989</v>
      </c>
      <c r="H61" s="16">
        <v>800</v>
      </c>
      <c r="I61" s="16">
        <v>512003</v>
      </c>
    </row>
    <row r="62" spans="1:9">
      <c r="A62" s="16">
        <v>9249</v>
      </c>
      <c r="B62" s="16" t="s">
        <v>8487</v>
      </c>
      <c r="C62" s="16" t="s">
        <v>8455</v>
      </c>
      <c r="D62" s="15">
        <v>42856</v>
      </c>
      <c r="E62" s="16">
        <v>7.35</v>
      </c>
      <c r="F62" s="16">
        <v>7.28</v>
      </c>
      <c r="G62" s="16">
        <v>7.35</v>
      </c>
      <c r="H62" s="16">
        <v>7.28</v>
      </c>
      <c r="I62" s="16">
        <v>3938964</v>
      </c>
    </row>
    <row r="63" spans="1:9">
      <c r="A63" s="16">
        <v>8978</v>
      </c>
      <c r="B63" s="16" t="s">
        <v>8488</v>
      </c>
      <c r="C63" s="16" t="s">
        <v>8455</v>
      </c>
      <c r="D63" s="15">
        <v>42856</v>
      </c>
      <c r="E63" s="16">
        <v>0.85199999999999998</v>
      </c>
      <c r="F63" s="16">
        <v>0.85799999999999998</v>
      </c>
      <c r="G63" s="16">
        <v>0.878</v>
      </c>
      <c r="H63" s="16">
        <v>0.84299999999999997</v>
      </c>
      <c r="I63" s="16">
        <v>52638520</v>
      </c>
    </row>
    <row r="64" spans="1:9">
      <c r="A64" s="16">
        <v>2440</v>
      </c>
      <c r="B64" s="16" t="s">
        <v>963</v>
      </c>
      <c r="C64" s="16" t="s">
        <v>8075</v>
      </c>
      <c r="D64" s="15">
        <v>42856</v>
      </c>
      <c r="E64" s="16">
        <v>367.8</v>
      </c>
      <c r="F64" s="16">
        <v>365.1</v>
      </c>
      <c r="G64" s="16">
        <v>370</v>
      </c>
      <c r="H64" s="16">
        <v>365.1</v>
      </c>
      <c r="I64" s="16">
        <v>150981</v>
      </c>
    </row>
    <row r="65" spans="1:9">
      <c r="A65" s="16">
        <v>2439</v>
      </c>
      <c r="B65" s="16" t="s">
        <v>962</v>
      </c>
      <c r="C65" s="16" t="s">
        <v>8075</v>
      </c>
      <c r="D65" s="15">
        <v>42856</v>
      </c>
      <c r="E65" s="16">
        <v>250.2</v>
      </c>
      <c r="F65" s="16">
        <v>248</v>
      </c>
      <c r="G65" s="16">
        <v>251.9</v>
      </c>
      <c r="H65" s="16">
        <v>248</v>
      </c>
      <c r="I65" s="16">
        <v>187074</v>
      </c>
    </row>
    <row r="66" spans="1:9">
      <c r="A66" s="16">
        <v>821361</v>
      </c>
      <c r="B66" s="16" t="s">
        <v>8489</v>
      </c>
      <c r="C66" s="16" t="s">
        <v>8444</v>
      </c>
      <c r="D66" s="15">
        <v>42856</v>
      </c>
      <c r="E66" s="16">
        <v>6.11</v>
      </c>
      <c r="F66" s="16">
        <v>6.14</v>
      </c>
      <c r="G66" s="16">
        <v>6.14</v>
      </c>
      <c r="H66" s="16">
        <v>6.1</v>
      </c>
      <c r="I66" s="16">
        <v>23022</v>
      </c>
    </row>
    <row r="67" spans="1:9">
      <c r="A67" s="16">
        <v>1575813</v>
      </c>
      <c r="B67" s="16" t="s">
        <v>8490</v>
      </c>
      <c r="C67" s="16" t="s">
        <v>8455</v>
      </c>
      <c r="D67" s="15">
        <v>42856</v>
      </c>
      <c r="E67" s="16">
        <v>6.2</v>
      </c>
      <c r="F67" s="16">
        <v>6.25</v>
      </c>
      <c r="G67" s="16">
        <v>6.25</v>
      </c>
      <c r="H67" s="16">
        <v>6.2</v>
      </c>
      <c r="I67" s="16">
        <v>353236</v>
      </c>
    </row>
    <row r="68" spans="1:9">
      <c r="A68" s="16">
        <v>8942</v>
      </c>
      <c r="B68" s="16" t="s">
        <v>8491</v>
      </c>
      <c r="C68" s="16" t="s">
        <v>8455</v>
      </c>
      <c r="D68" s="15">
        <v>42856</v>
      </c>
      <c r="E68" s="16">
        <v>2.17</v>
      </c>
      <c r="F68" s="16">
        <v>2.15</v>
      </c>
      <c r="G68" s="16">
        <v>2.17</v>
      </c>
      <c r="H68" s="16">
        <v>2.14</v>
      </c>
      <c r="I68" s="16">
        <v>6049497</v>
      </c>
    </row>
    <row r="69" spans="1:9">
      <c r="A69" s="16">
        <v>821286</v>
      </c>
      <c r="B69" s="16" t="s">
        <v>8492</v>
      </c>
      <c r="C69" s="16" t="s">
        <v>8548</v>
      </c>
      <c r="D69" s="15">
        <v>42856</v>
      </c>
      <c r="E69" s="16">
        <v>75</v>
      </c>
      <c r="F69" s="16">
        <v>75</v>
      </c>
      <c r="G69" s="16">
        <v>76</v>
      </c>
      <c r="H69" s="16">
        <v>75</v>
      </c>
      <c r="I69" s="16">
        <v>77005</v>
      </c>
    </row>
    <row r="70" spans="1:9">
      <c r="A70" s="16">
        <v>746365</v>
      </c>
      <c r="B70" s="16" t="s">
        <v>8493</v>
      </c>
      <c r="C70" s="16" t="s">
        <v>8447</v>
      </c>
      <c r="D70" s="15">
        <v>42856</v>
      </c>
      <c r="E70" s="16">
        <v>19.8</v>
      </c>
      <c r="F70" s="16">
        <v>19.989999999999998</v>
      </c>
      <c r="G70" s="16">
        <v>19.989999999999998</v>
      </c>
      <c r="H70" s="16">
        <v>19.71</v>
      </c>
      <c r="I70" s="16">
        <v>120291</v>
      </c>
    </row>
    <row r="71" spans="1:9">
      <c r="A71" s="16">
        <v>821405</v>
      </c>
      <c r="B71" s="16" t="s">
        <v>8494</v>
      </c>
      <c r="C71" s="16" t="s">
        <v>8477</v>
      </c>
      <c r="D71" s="15">
        <v>42856</v>
      </c>
      <c r="E71" s="16">
        <v>1.325</v>
      </c>
      <c r="F71" s="16">
        <v>1.32</v>
      </c>
      <c r="G71" s="16">
        <v>1.33</v>
      </c>
      <c r="H71" s="16">
        <v>1.32</v>
      </c>
      <c r="I71" s="16">
        <v>180533</v>
      </c>
    </row>
    <row r="72" spans="1:9">
      <c r="A72" s="16">
        <v>2762627</v>
      </c>
      <c r="B72" s="16" t="s">
        <v>8088</v>
      </c>
      <c r="C72" s="16" t="s">
        <v>8075</v>
      </c>
      <c r="D72" s="15">
        <v>42856</v>
      </c>
      <c r="E72" s="16">
        <v>121</v>
      </c>
      <c r="F72" s="16">
        <v>121.5</v>
      </c>
      <c r="G72" s="16">
        <v>122</v>
      </c>
      <c r="H72" s="16">
        <v>120.5</v>
      </c>
      <c r="I72" s="16">
        <v>82320</v>
      </c>
    </row>
    <row r="73" spans="1:9">
      <c r="A73" s="16">
        <v>791554</v>
      </c>
      <c r="B73" s="16" t="s">
        <v>8089</v>
      </c>
      <c r="C73" s="16" t="s">
        <v>8075</v>
      </c>
      <c r="D73" s="15">
        <v>42856</v>
      </c>
      <c r="E73" s="16">
        <v>1050</v>
      </c>
      <c r="F73" s="16">
        <v>1052</v>
      </c>
      <c r="G73" s="16">
        <v>1065</v>
      </c>
      <c r="H73" s="16">
        <v>1040</v>
      </c>
      <c r="I73" s="16">
        <v>3634</v>
      </c>
    </row>
    <row r="74" spans="1:9">
      <c r="A74" s="16">
        <v>722429</v>
      </c>
      <c r="B74" s="16" t="s">
        <v>8495</v>
      </c>
      <c r="C74" s="16" t="s">
        <v>8455</v>
      </c>
      <c r="D74" s="15">
        <v>42856</v>
      </c>
      <c r="E74" s="16">
        <v>0.44</v>
      </c>
      <c r="F74" s="16">
        <v>0.44</v>
      </c>
      <c r="G74" s="16">
        <v>0.44</v>
      </c>
      <c r="H74" s="16">
        <v>0.43</v>
      </c>
      <c r="I74" s="16">
        <v>6388262</v>
      </c>
    </row>
    <row r="75" spans="1:9">
      <c r="A75" s="16">
        <v>722389</v>
      </c>
      <c r="B75" s="16" t="s">
        <v>8496</v>
      </c>
      <c r="C75" s="16" t="s">
        <v>8447</v>
      </c>
      <c r="D75" s="15">
        <v>42856</v>
      </c>
      <c r="E75" s="16">
        <v>41.85</v>
      </c>
      <c r="F75" s="16">
        <v>41.95</v>
      </c>
      <c r="G75" s="16">
        <v>42</v>
      </c>
      <c r="H75" s="16">
        <v>41.4</v>
      </c>
      <c r="I75" s="16">
        <v>217197</v>
      </c>
    </row>
    <row r="76" spans="1:9">
      <c r="A76" s="16">
        <v>4616082</v>
      </c>
      <c r="B76" s="16" t="s">
        <v>8497</v>
      </c>
      <c r="C76" s="16" t="s">
        <v>8455</v>
      </c>
      <c r="D76" s="15">
        <v>42856</v>
      </c>
      <c r="E76" s="16">
        <v>4.57</v>
      </c>
      <c r="F76" s="16" t="e">
        <v>#N/A</v>
      </c>
      <c r="G76" s="16" t="e">
        <v>#N/A</v>
      </c>
      <c r="H76" s="16" t="e">
        <v>#N/A</v>
      </c>
      <c r="I76" s="16" t="e">
        <v>#N/A</v>
      </c>
    </row>
    <row r="77" spans="1:9">
      <c r="A77" s="16">
        <v>732984</v>
      </c>
      <c r="B77" s="16" t="s">
        <v>8498</v>
      </c>
      <c r="C77" s="16" t="s">
        <v>8447</v>
      </c>
      <c r="D77" s="15">
        <v>42856</v>
      </c>
      <c r="E77" s="16">
        <v>34.299999999999997</v>
      </c>
      <c r="F77" s="16">
        <v>33.9</v>
      </c>
      <c r="G77" s="16">
        <v>34.5</v>
      </c>
      <c r="H77" s="16">
        <v>33.700000000000003</v>
      </c>
      <c r="I77" s="16">
        <v>192233</v>
      </c>
    </row>
    <row r="78" spans="1:9">
      <c r="A78" s="16">
        <v>1644297</v>
      </c>
      <c r="B78" s="16" t="s">
        <v>8090</v>
      </c>
      <c r="C78" s="16" t="s">
        <v>8075</v>
      </c>
      <c r="D78" s="15">
        <v>42856</v>
      </c>
      <c r="E78" s="16">
        <v>1650</v>
      </c>
      <c r="F78" s="16">
        <v>1640</v>
      </c>
      <c r="G78" s="16">
        <v>1660</v>
      </c>
      <c r="H78" s="16">
        <v>1625</v>
      </c>
      <c r="I78" s="16">
        <v>1716</v>
      </c>
    </row>
    <row r="79" spans="1:9">
      <c r="A79" s="16">
        <v>821359</v>
      </c>
      <c r="B79" s="16" t="s">
        <v>8499</v>
      </c>
      <c r="C79" s="16" t="s">
        <v>8477</v>
      </c>
      <c r="D79" s="15">
        <v>42856</v>
      </c>
      <c r="E79" s="16">
        <v>0.40600000000000003</v>
      </c>
      <c r="F79" s="16">
        <v>0.40400000000000003</v>
      </c>
      <c r="G79" s="16">
        <v>0.40799999999999997</v>
      </c>
      <c r="H79" s="16">
        <v>0.40400000000000003</v>
      </c>
      <c r="I79" s="16">
        <v>496469</v>
      </c>
    </row>
    <row r="80" spans="1:9">
      <c r="A80" s="16">
        <v>821385</v>
      </c>
      <c r="B80" s="16" t="s">
        <v>8500</v>
      </c>
      <c r="C80" s="16" t="s">
        <v>8477</v>
      </c>
      <c r="D80" s="15">
        <v>42856</v>
      </c>
      <c r="E80" s="16">
        <v>1.1499999999999999</v>
      </c>
      <c r="F80" s="16">
        <v>1.1399999999999999</v>
      </c>
      <c r="G80" s="16">
        <v>1.1399999999999999</v>
      </c>
      <c r="H80" s="16">
        <v>1.1399999999999999</v>
      </c>
      <c r="I80" s="16">
        <v>430</v>
      </c>
    </row>
    <row r="81" spans="1:9">
      <c r="A81" s="16">
        <v>821293</v>
      </c>
      <c r="B81" s="16" t="s">
        <v>8501</v>
      </c>
      <c r="C81" s="16" t="s">
        <v>8477</v>
      </c>
      <c r="D81" s="15">
        <v>42856</v>
      </c>
      <c r="E81" s="16">
        <v>0.23</v>
      </c>
      <c r="F81" s="16">
        <v>0.23</v>
      </c>
      <c r="G81" s="16">
        <v>0.23</v>
      </c>
      <c r="H81" s="16">
        <v>0.22600000000000001</v>
      </c>
      <c r="I81" s="16">
        <v>260000</v>
      </c>
    </row>
    <row r="82" spans="1:9">
      <c r="A82" s="16">
        <v>823885</v>
      </c>
      <c r="B82" s="16" t="s">
        <v>8502</v>
      </c>
      <c r="C82" s="16" t="s">
        <v>8477</v>
      </c>
      <c r="D82" s="15">
        <v>42856</v>
      </c>
      <c r="E82" s="16">
        <v>1.88</v>
      </c>
      <c r="F82" s="16">
        <v>1.88</v>
      </c>
      <c r="G82" s="16">
        <v>1.88</v>
      </c>
      <c r="H82" s="16">
        <v>1.88</v>
      </c>
      <c r="I82" s="16">
        <v>20</v>
      </c>
    </row>
    <row r="83" spans="1:9">
      <c r="A83" s="16">
        <v>821339</v>
      </c>
      <c r="B83" s="16" t="s">
        <v>8503</v>
      </c>
      <c r="C83" s="16" t="s">
        <v>8477</v>
      </c>
      <c r="D83" s="15">
        <v>42856</v>
      </c>
      <c r="E83" s="16">
        <v>0.21199999999999999</v>
      </c>
      <c r="F83" s="16">
        <v>0.21</v>
      </c>
      <c r="G83" s="16">
        <v>0.216</v>
      </c>
      <c r="H83" s="16">
        <v>0.21</v>
      </c>
      <c r="I83" s="16">
        <v>868006</v>
      </c>
    </row>
    <row r="84" spans="1:9">
      <c r="A84" s="16">
        <v>1632239</v>
      </c>
      <c r="B84" s="16" t="s">
        <v>8091</v>
      </c>
      <c r="C84" s="16" t="s">
        <v>8075</v>
      </c>
      <c r="D84" s="15">
        <v>42856</v>
      </c>
      <c r="E84" s="16">
        <v>77.8</v>
      </c>
      <c r="F84" s="16">
        <v>77.599999999999994</v>
      </c>
      <c r="G84" s="16">
        <v>78</v>
      </c>
      <c r="H84" s="16">
        <v>77</v>
      </c>
      <c r="I84" s="16">
        <v>97322</v>
      </c>
    </row>
    <row r="85" spans="1:9">
      <c r="A85" s="16">
        <v>821322</v>
      </c>
      <c r="B85" s="16" t="s">
        <v>8504</v>
      </c>
      <c r="C85" s="16" t="s">
        <v>8548</v>
      </c>
      <c r="D85" s="15">
        <v>42856</v>
      </c>
      <c r="E85" s="16">
        <v>405</v>
      </c>
      <c r="F85" s="16">
        <v>409.99999999999994</v>
      </c>
      <c r="G85" s="16">
        <v>409.99999999999994</v>
      </c>
      <c r="H85" s="16">
        <v>405</v>
      </c>
      <c r="I85" s="16">
        <v>1697779</v>
      </c>
    </row>
    <row r="86" spans="1:9">
      <c r="A86" s="16">
        <v>442730</v>
      </c>
      <c r="B86" s="16" t="s">
        <v>8505</v>
      </c>
      <c r="C86" s="16" t="s">
        <v>8455</v>
      </c>
      <c r="D86" s="15">
        <v>42856</v>
      </c>
      <c r="E86" s="16">
        <v>1.1599999999999999</v>
      </c>
      <c r="F86" s="16">
        <v>1.1499999999999999</v>
      </c>
      <c r="G86" s="16">
        <v>1.17</v>
      </c>
      <c r="H86" s="16">
        <v>1.1399999999999999</v>
      </c>
      <c r="I86" s="16">
        <v>7314800</v>
      </c>
    </row>
    <row r="87" spans="1:9">
      <c r="A87" s="16">
        <v>821425</v>
      </c>
      <c r="B87" s="16" t="s">
        <v>8506</v>
      </c>
      <c r="C87" s="16" t="s">
        <v>8477</v>
      </c>
      <c r="D87" s="15">
        <v>42856</v>
      </c>
      <c r="E87" s="16">
        <v>0.15</v>
      </c>
      <c r="F87" s="16">
        <v>0.14899999999999999</v>
      </c>
      <c r="G87" s="16">
        <v>0.151</v>
      </c>
      <c r="H87" s="16">
        <v>0.14899999999999999</v>
      </c>
      <c r="I87" s="16">
        <v>1032214</v>
      </c>
    </row>
    <row r="88" spans="1:9">
      <c r="A88" s="16">
        <v>2420</v>
      </c>
      <c r="B88" s="16" t="s">
        <v>8093</v>
      </c>
      <c r="C88" s="16" t="s">
        <v>8075</v>
      </c>
      <c r="D88" s="15">
        <v>42856</v>
      </c>
      <c r="E88" s="16">
        <v>136.69999999999999</v>
      </c>
      <c r="F88" s="16">
        <v>136.69999999999999</v>
      </c>
      <c r="G88" s="16">
        <v>136.69999999999999</v>
      </c>
      <c r="H88" s="16">
        <v>135</v>
      </c>
      <c r="I88" s="16">
        <v>20329</v>
      </c>
    </row>
    <row r="89" spans="1:9">
      <c r="A89" s="16">
        <v>2437</v>
      </c>
      <c r="B89" s="16" t="s">
        <v>961</v>
      </c>
      <c r="C89" s="16" t="s">
        <v>8075</v>
      </c>
      <c r="D89" s="15">
        <v>42856</v>
      </c>
      <c r="E89" s="16">
        <v>382.5</v>
      </c>
      <c r="F89" s="16">
        <v>384</v>
      </c>
      <c r="G89" s="16">
        <v>384</v>
      </c>
      <c r="H89" s="16">
        <v>382</v>
      </c>
      <c r="I89" s="16">
        <v>184272</v>
      </c>
    </row>
    <row r="90" spans="1:9">
      <c r="A90" s="16">
        <v>1638165</v>
      </c>
      <c r="B90" s="16" t="s">
        <v>8507</v>
      </c>
      <c r="C90" s="16" t="s">
        <v>8455</v>
      </c>
      <c r="D90" s="15">
        <v>42856</v>
      </c>
      <c r="E90" s="16">
        <v>1.85</v>
      </c>
      <c r="F90" s="16">
        <v>1.83</v>
      </c>
      <c r="G90" s="16">
        <v>1.85</v>
      </c>
      <c r="H90" s="16">
        <v>1.83</v>
      </c>
      <c r="I90" s="16">
        <v>146945</v>
      </c>
    </row>
    <row r="91" spans="1:9">
      <c r="A91" s="16">
        <v>823872</v>
      </c>
      <c r="B91" s="16" t="s">
        <v>8508</v>
      </c>
      <c r="C91" s="16" t="s">
        <v>8548</v>
      </c>
      <c r="D91" s="15">
        <v>42856</v>
      </c>
      <c r="E91" s="16">
        <v>330</v>
      </c>
      <c r="F91" s="16">
        <v>330</v>
      </c>
      <c r="G91" s="16">
        <v>330</v>
      </c>
      <c r="H91" s="16">
        <v>325</v>
      </c>
      <c r="I91" s="16">
        <v>498455</v>
      </c>
    </row>
    <row r="92" spans="1:9">
      <c r="A92" s="16">
        <v>442728</v>
      </c>
      <c r="B92" s="16" t="s">
        <v>8509</v>
      </c>
      <c r="C92" s="16" t="s">
        <v>8455</v>
      </c>
      <c r="D92" s="15">
        <v>42856</v>
      </c>
      <c r="E92" s="16">
        <v>1.04</v>
      </c>
      <c r="F92" s="16">
        <v>1.04</v>
      </c>
      <c r="G92" s="16">
        <v>1.04</v>
      </c>
      <c r="H92" s="16">
        <v>1.03</v>
      </c>
      <c r="I92" s="16">
        <v>11925850</v>
      </c>
    </row>
    <row r="93" spans="1:9">
      <c r="A93" s="16">
        <v>821326</v>
      </c>
      <c r="B93" s="16" t="s">
        <v>8510</v>
      </c>
      <c r="C93" s="16" t="s">
        <v>8447</v>
      </c>
      <c r="D93" s="15">
        <v>42856</v>
      </c>
      <c r="E93" s="16">
        <v>14.81</v>
      </c>
      <c r="F93" s="16">
        <v>14.61</v>
      </c>
      <c r="G93" s="16">
        <v>14.81</v>
      </c>
      <c r="H93" s="16">
        <v>14.61</v>
      </c>
      <c r="I93" s="16">
        <v>30917</v>
      </c>
    </row>
    <row r="94" spans="1:9">
      <c r="A94" s="16">
        <v>9213</v>
      </c>
      <c r="B94" s="16" t="s">
        <v>8511</v>
      </c>
      <c r="C94" s="16" t="s">
        <v>8455</v>
      </c>
      <c r="D94" s="15">
        <v>42856</v>
      </c>
      <c r="E94" s="16">
        <v>0.54100000000000004</v>
      </c>
      <c r="F94" s="16">
        <v>0.53700000000000003</v>
      </c>
      <c r="G94" s="16">
        <v>0.54200000000000004</v>
      </c>
      <c r="H94" s="16">
        <v>0.53</v>
      </c>
      <c r="I94" s="16">
        <v>5286159</v>
      </c>
    </row>
    <row r="95" spans="1:9">
      <c r="A95" s="16">
        <v>821414</v>
      </c>
      <c r="B95" s="16" t="s">
        <v>8512</v>
      </c>
      <c r="C95" s="16" t="s">
        <v>8477</v>
      </c>
      <c r="D95" s="15">
        <v>42856</v>
      </c>
      <c r="E95" s="16">
        <v>7.9000000000000001E-2</v>
      </c>
      <c r="F95" s="16">
        <v>7.9000000000000001E-2</v>
      </c>
      <c r="G95" s="16">
        <v>0.08</v>
      </c>
      <c r="H95" s="16">
        <v>7.9000000000000001E-2</v>
      </c>
      <c r="I95" s="16">
        <v>227642</v>
      </c>
    </row>
    <row r="96" spans="1:9">
      <c r="A96" s="16">
        <v>9227</v>
      </c>
      <c r="B96" s="16" t="s">
        <v>8513</v>
      </c>
      <c r="C96" s="16" t="s">
        <v>4212</v>
      </c>
      <c r="D96" s="15">
        <v>42856</v>
      </c>
      <c r="E96" s="16">
        <v>20.68</v>
      </c>
      <c r="F96" s="16">
        <v>20.39</v>
      </c>
      <c r="G96" s="16">
        <v>20.68</v>
      </c>
      <c r="H96" s="16">
        <v>20.39</v>
      </c>
      <c r="I96" s="16">
        <v>201815</v>
      </c>
    </row>
    <row r="97" spans="1:9">
      <c r="A97" s="16">
        <v>4919000</v>
      </c>
      <c r="B97" s="16" t="s">
        <v>8514</v>
      </c>
      <c r="C97" s="16" t="s">
        <v>8447</v>
      </c>
      <c r="D97" s="15">
        <v>42856</v>
      </c>
      <c r="E97" s="16">
        <v>13.26</v>
      </c>
      <c r="F97" s="16">
        <v>13.19</v>
      </c>
      <c r="G97" s="16">
        <v>13.39</v>
      </c>
      <c r="H97" s="16">
        <v>13.04</v>
      </c>
      <c r="I97" s="16">
        <v>19562</v>
      </c>
    </row>
    <row r="98" spans="1:9">
      <c r="A98" s="16">
        <v>4146701</v>
      </c>
      <c r="B98" s="16" t="s">
        <v>8515</v>
      </c>
      <c r="C98" s="16" t="s">
        <v>8447</v>
      </c>
      <c r="D98" s="15">
        <v>42856</v>
      </c>
      <c r="E98" s="16">
        <v>15.99</v>
      </c>
      <c r="F98" s="16">
        <v>15.21</v>
      </c>
      <c r="G98" s="16">
        <v>15.99</v>
      </c>
      <c r="H98" s="16">
        <v>15.21</v>
      </c>
      <c r="I98" s="16">
        <v>2080064</v>
      </c>
    </row>
    <row r="99" spans="1:9">
      <c r="A99" s="16">
        <v>725106</v>
      </c>
      <c r="B99" s="16" t="s">
        <v>8516</v>
      </c>
      <c r="C99" s="16" t="s">
        <v>8447</v>
      </c>
      <c r="D99" s="15">
        <v>42856</v>
      </c>
      <c r="E99" s="16">
        <v>9.39</v>
      </c>
      <c r="F99" s="16">
        <v>9.34</v>
      </c>
      <c r="G99" s="16">
        <v>9.4600000000000009</v>
      </c>
      <c r="H99" s="16">
        <v>9.32</v>
      </c>
      <c r="I99" s="16">
        <v>2579161</v>
      </c>
    </row>
    <row r="100" spans="1:9">
      <c r="A100" s="16">
        <v>1530678</v>
      </c>
      <c r="B100" s="16" t="s">
        <v>3300</v>
      </c>
      <c r="C100" s="16" t="s">
        <v>8075</v>
      </c>
      <c r="D100" s="15">
        <v>42856</v>
      </c>
      <c r="E100" s="16">
        <v>730</v>
      </c>
      <c r="F100" s="16">
        <v>737.5</v>
      </c>
      <c r="G100" s="16">
        <v>743</v>
      </c>
      <c r="H100" s="16">
        <v>730</v>
      </c>
      <c r="I100" s="16">
        <v>177819</v>
      </c>
    </row>
    <row r="101" spans="1:9">
      <c r="A101" s="16">
        <v>4919052</v>
      </c>
      <c r="B101" s="16" t="s">
        <v>8517</v>
      </c>
      <c r="C101" s="16" t="s">
        <v>8447</v>
      </c>
      <c r="D101" s="15">
        <v>42856</v>
      </c>
      <c r="E101" s="16">
        <v>156</v>
      </c>
      <c r="F101" s="16">
        <v>156.1</v>
      </c>
      <c r="G101" s="16">
        <v>158.9</v>
      </c>
      <c r="H101" s="16">
        <v>156</v>
      </c>
      <c r="I101" s="16">
        <v>4964</v>
      </c>
    </row>
    <row r="102" spans="1:9">
      <c r="A102" s="16">
        <v>1414892</v>
      </c>
      <c r="B102" s="16" t="s">
        <v>3264</v>
      </c>
      <c r="C102" s="16" t="s">
        <v>8075</v>
      </c>
      <c r="D102" s="15">
        <v>42856</v>
      </c>
      <c r="E102" s="16">
        <v>464.6</v>
      </c>
      <c r="F102" s="16">
        <v>465</v>
      </c>
      <c r="G102" s="16">
        <v>465.5</v>
      </c>
      <c r="H102" s="16">
        <v>460.3</v>
      </c>
      <c r="I102" s="16">
        <v>50775</v>
      </c>
    </row>
    <row r="103" spans="1:9">
      <c r="A103" s="16">
        <v>2144</v>
      </c>
      <c r="B103" s="16" t="s">
        <v>728</v>
      </c>
      <c r="C103" s="16" t="s">
        <v>8075</v>
      </c>
      <c r="D103" s="15">
        <v>42856</v>
      </c>
      <c r="E103" s="16">
        <v>290.89999999999998</v>
      </c>
      <c r="F103" s="16">
        <v>295</v>
      </c>
      <c r="G103" s="16">
        <v>295.7</v>
      </c>
      <c r="H103" s="16">
        <v>290.89999999999998</v>
      </c>
      <c r="I103" s="16">
        <v>231914</v>
      </c>
    </row>
    <row r="104" spans="1:9">
      <c r="A104" s="16">
        <v>2434</v>
      </c>
      <c r="B104" s="16" t="s">
        <v>959</v>
      </c>
      <c r="C104" s="16" t="s">
        <v>8075</v>
      </c>
      <c r="D104" s="15">
        <v>42856</v>
      </c>
      <c r="E104" s="16">
        <v>576</v>
      </c>
      <c r="F104" s="16">
        <v>584.5</v>
      </c>
      <c r="G104" s="16">
        <v>586</v>
      </c>
      <c r="H104" s="16">
        <v>576</v>
      </c>
      <c r="I104" s="16">
        <v>93596</v>
      </c>
    </row>
    <row r="105" spans="1:9">
      <c r="A105" s="16">
        <v>2438</v>
      </c>
      <c r="B105" s="16" t="s">
        <v>8099</v>
      </c>
      <c r="C105" s="16" t="s">
        <v>8075</v>
      </c>
      <c r="D105" s="15">
        <v>42856</v>
      </c>
      <c r="E105" s="16">
        <v>188.3</v>
      </c>
      <c r="F105" s="16">
        <v>188.8</v>
      </c>
      <c r="G105" s="16">
        <v>188.8</v>
      </c>
      <c r="H105" s="16">
        <v>187</v>
      </c>
      <c r="I105" s="16">
        <v>14545</v>
      </c>
    </row>
    <row r="106" spans="1:9">
      <c r="A106" s="16">
        <v>782837</v>
      </c>
      <c r="B106" s="16" t="s">
        <v>3055</v>
      </c>
      <c r="C106" s="16" t="s">
        <v>8075</v>
      </c>
      <c r="D106" s="15">
        <v>42856</v>
      </c>
      <c r="E106" s="16">
        <v>420</v>
      </c>
      <c r="F106" s="16">
        <v>428.1</v>
      </c>
      <c r="G106" s="16">
        <v>428.1</v>
      </c>
      <c r="H106" s="16">
        <v>389.5</v>
      </c>
      <c r="I106" s="16">
        <v>34795</v>
      </c>
    </row>
    <row r="107" spans="1:9">
      <c r="A107" s="16">
        <v>3053985</v>
      </c>
      <c r="B107" s="16" t="s">
        <v>8101</v>
      </c>
      <c r="C107" s="16" t="s">
        <v>8075</v>
      </c>
      <c r="D107" s="15">
        <v>42856</v>
      </c>
      <c r="E107" s="16">
        <v>104.5</v>
      </c>
      <c r="F107" s="16">
        <v>105</v>
      </c>
      <c r="G107" s="16">
        <v>106</v>
      </c>
      <c r="H107" s="16">
        <v>104.5</v>
      </c>
      <c r="I107" s="16">
        <v>56014</v>
      </c>
    </row>
    <row r="108" spans="1:9">
      <c r="A108" s="16">
        <v>5010262</v>
      </c>
      <c r="B108" s="16" t="s">
        <v>8103</v>
      </c>
      <c r="C108" s="16" t="s">
        <v>8075</v>
      </c>
      <c r="D108" s="15">
        <v>42856</v>
      </c>
      <c r="E108" s="16">
        <v>124.8</v>
      </c>
      <c r="F108" s="16">
        <v>125.2</v>
      </c>
      <c r="G108" s="16">
        <v>125.4</v>
      </c>
      <c r="H108" s="16">
        <v>124.2</v>
      </c>
      <c r="I108" s="16">
        <v>136148</v>
      </c>
    </row>
    <row r="109" spans="1:9">
      <c r="A109" s="16">
        <v>2376</v>
      </c>
      <c r="B109" s="16" t="s">
        <v>924</v>
      </c>
      <c r="C109" s="16" t="s">
        <v>8075</v>
      </c>
      <c r="D109" s="15">
        <v>42856</v>
      </c>
      <c r="E109" s="16">
        <v>261.60000000000002</v>
      </c>
      <c r="F109" s="16">
        <v>265</v>
      </c>
      <c r="G109" s="16">
        <v>265</v>
      </c>
      <c r="H109" s="16">
        <v>261.5</v>
      </c>
      <c r="I109" s="16">
        <v>1646974</v>
      </c>
    </row>
    <row r="110" spans="1:9">
      <c r="A110" s="16">
        <v>3363961</v>
      </c>
      <c r="B110" s="16" t="s">
        <v>3851</v>
      </c>
      <c r="C110" s="16" t="s">
        <v>8075</v>
      </c>
      <c r="D110" s="15">
        <v>42856</v>
      </c>
      <c r="E110" s="16">
        <v>282</v>
      </c>
      <c r="F110" s="16">
        <v>282</v>
      </c>
      <c r="G110" s="16">
        <v>284.8</v>
      </c>
      <c r="H110" s="16">
        <v>281.7</v>
      </c>
      <c r="I110" s="16">
        <v>45632</v>
      </c>
    </row>
    <row r="111" spans="1:9">
      <c r="A111" s="16">
        <v>3797521</v>
      </c>
      <c r="B111" s="16" t="s">
        <v>8518</v>
      </c>
      <c r="C111" s="16" t="s">
        <v>8455</v>
      </c>
      <c r="D111" s="15">
        <v>42856</v>
      </c>
      <c r="E111" s="16">
        <v>2.58</v>
      </c>
      <c r="F111" s="16">
        <v>2.5499999999999998</v>
      </c>
      <c r="G111" s="16">
        <v>2.58</v>
      </c>
      <c r="H111" s="16">
        <v>2.5299999999999998</v>
      </c>
      <c r="I111" s="16">
        <v>1129201</v>
      </c>
    </row>
    <row r="112" spans="1:9">
      <c r="A112" s="16">
        <v>4175898</v>
      </c>
      <c r="B112" s="16" t="s">
        <v>8519</v>
      </c>
      <c r="C112" s="16" t="s">
        <v>8455</v>
      </c>
      <c r="D112" s="15">
        <v>42856</v>
      </c>
      <c r="E112" s="16">
        <v>1</v>
      </c>
      <c r="F112" s="16">
        <v>0.95199999999999996</v>
      </c>
      <c r="G112" s="16">
        <v>1.01</v>
      </c>
      <c r="H112" s="16">
        <v>0.95199999999999996</v>
      </c>
      <c r="I112" s="16">
        <v>44852040</v>
      </c>
    </row>
    <row r="113" spans="1:9">
      <c r="A113" s="16">
        <v>3932391</v>
      </c>
      <c r="B113" s="16" t="s">
        <v>8106</v>
      </c>
      <c r="C113" s="16" t="s">
        <v>8075</v>
      </c>
      <c r="D113" s="15">
        <v>42856</v>
      </c>
      <c r="E113" s="16">
        <v>337</v>
      </c>
      <c r="F113" s="16">
        <v>334.5</v>
      </c>
      <c r="G113" s="16">
        <v>337.8</v>
      </c>
      <c r="H113" s="16">
        <v>334</v>
      </c>
      <c r="I113" s="16">
        <v>18205</v>
      </c>
    </row>
    <row r="114" spans="1:9">
      <c r="A114" s="16">
        <v>3986135</v>
      </c>
      <c r="B114" s="16" t="s">
        <v>8520</v>
      </c>
      <c r="C114" s="16" t="s">
        <v>8455</v>
      </c>
      <c r="D114" s="15">
        <v>42856</v>
      </c>
      <c r="E114" s="16">
        <v>2.5499999999999998</v>
      </c>
      <c r="F114" s="16">
        <v>2.48</v>
      </c>
      <c r="G114" s="16">
        <v>2.5499999999999998</v>
      </c>
      <c r="H114" s="16">
        <v>2.48</v>
      </c>
      <c r="I114" s="16">
        <v>2790825</v>
      </c>
    </row>
    <row r="115" spans="1:9">
      <c r="A115" s="16">
        <v>4042099</v>
      </c>
      <c r="B115" s="16" t="s">
        <v>8521</v>
      </c>
      <c r="C115" s="16" t="s">
        <v>4212</v>
      </c>
      <c r="D115" s="15">
        <v>42856</v>
      </c>
      <c r="E115" s="16">
        <v>5.9</v>
      </c>
      <c r="F115" s="16" t="e">
        <v>#N/A</v>
      </c>
      <c r="G115" s="16" t="e">
        <v>#N/A</v>
      </c>
      <c r="H115" s="16" t="e">
        <v>#N/A</v>
      </c>
      <c r="I115" s="16" t="e">
        <v>#N/A</v>
      </c>
    </row>
    <row r="116" spans="1:9">
      <c r="A116" s="16">
        <v>4414437</v>
      </c>
      <c r="B116" s="16" t="s">
        <v>8108</v>
      </c>
      <c r="C116" s="16" t="s">
        <v>8075</v>
      </c>
      <c r="D116" s="15">
        <v>42856</v>
      </c>
      <c r="E116" s="16">
        <v>193</v>
      </c>
      <c r="F116" s="16">
        <v>192.5</v>
      </c>
      <c r="G116" s="16">
        <v>194</v>
      </c>
      <c r="H116" s="16">
        <v>190</v>
      </c>
      <c r="I116" s="16">
        <v>12275</v>
      </c>
    </row>
    <row r="117" spans="1:9">
      <c r="A117" s="16">
        <v>992854</v>
      </c>
      <c r="B117" s="16" t="s">
        <v>8110</v>
      </c>
      <c r="C117" s="16" t="s">
        <v>8075</v>
      </c>
      <c r="D117" s="15">
        <v>42856</v>
      </c>
      <c r="E117" s="16">
        <v>296</v>
      </c>
      <c r="F117" s="16">
        <v>296.89999999999998</v>
      </c>
      <c r="G117" s="16">
        <v>298</v>
      </c>
      <c r="H117" s="16">
        <v>296</v>
      </c>
      <c r="I117" s="16">
        <v>38035</v>
      </c>
    </row>
    <row r="118" spans="1:9">
      <c r="A118" s="16">
        <v>2497</v>
      </c>
      <c r="B118" s="16" t="s">
        <v>996</v>
      </c>
      <c r="C118" s="16" t="s">
        <v>8075</v>
      </c>
      <c r="D118" s="15">
        <v>42856</v>
      </c>
      <c r="E118" s="16">
        <v>131.1</v>
      </c>
      <c r="F118" s="16">
        <v>131.80000000000001</v>
      </c>
      <c r="G118" s="16">
        <v>131.80000000000001</v>
      </c>
      <c r="H118" s="16">
        <v>130</v>
      </c>
      <c r="I118" s="16">
        <v>71882</v>
      </c>
    </row>
    <row r="119" spans="1:9">
      <c r="A119" s="16">
        <v>1621757</v>
      </c>
      <c r="B119" s="16" t="s">
        <v>8112</v>
      </c>
      <c r="C119" s="16" t="s">
        <v>8075</v>
      </c>
      <c r="D119" s="15">
        <v>42856</v>
      </c>
      <c r="E119" s="16">
        <v>178</v>
      </c>
      <c r="F119" s="16">
        <v>174</v>
      </c>
      <c r="G119" s="16">
        <v>178</v>
      </c>
      <c r="H119" s="16">
        <v>174</v>
      </c>
      <c r="I119" s="16">
        <v>12307</v>
      </c>
    </row>
    <row r="120" spans="1:9">
      <c r="A120" s="16">
        <v>795999</v>
      </c>
      <c r="B120" s="16" t="s">
        <v>8113</v>
      </c>
      <c r="C120" s="16" t="s">
        <v>8075</v>
      </c>
      <c r="D120" s="15">
        <v>42856</v>
      </c>
      <c r="E120" s="16">
        <v>406</v>
      </c>
      <c r="F120" s="16">
        <v>409</v>
      </c>
      <c r="G120" s="16">
        <v>409.4</v>
      </c>
      <c r="H120" s="16">
        <v>403</v>
      </c>
      <c r="I120" s="16">
        <v>16210</v>
      </c>
    </row>
    <row r="121" spans="1:9">
      <c r="A121" s="16">
        <v>4729779</v>
      </c>
      <c r="B121" s="16" t="s">
        <v>4170</v>
      </c>
      <c r="C121" s="16" t="s">
        <v>8075</v>
      </c>
      <c r="D121" s="15">
        <v>42856</v>
      </c>
      <c r="E121" s="16">
        <v>270.5</v>
      </c>
      <c r="F121" s="16">
        <v>270</v>
      </c>
      <c r="G121" s="16">
        <v>271.5</v>
      </c>
      <c r="H121" s="16">
        <v>267.5</v>
      </c>
      <c r="I121" s="16">
        <v>90368</v>
      </c>
    </row>
    <row r="122" spans="1:9">
      <c r="A122" s="16">
        <v>4571527</v>
      </c>
      <c r="B122" s="16" t="s">
        <v>8117</v>
      </c>
      <c r="C122" s="16" t="s">
        <v>8075</v>
      </c>
      <c r="D122" s="15">
        <v>42856</v>
      </c>
      <c r="E122" s="16">
        <v>119.1</v>
      </c>
      <c r="F122" s="16">
        <v>119.3</v>
      </c>
      <c r="G122" s="16">
        <v>119.4</v>
      </c>
      <c r="H122" s="16">
        <v>118.5</v>
      </c>
      <c r="I122" s="16">
        <v>30925</v>
      </c>
    </row>
    <row r="123" spans="1:9">
      <c r="A123" s="16">
        <v>2422</v>
      </c>
      <c r="B123" s="16" t="s">
        <v>8118</v>
      </c>
      <c r="C123" s="16" t="s">
        <v>8075</v>
      </c>
      <c r="D123" s="15">
        <v>42856</v>
      </c>
      <c r="E123" s="16">
        <v>156.30000000000001</v>
      </c>
      <c r="F123" s="16">
        <v>157.69999999999999</v>
      </c>
      <c r="G123" s="16">
        <v>157.80000000000001</v>
      </c>
      <c r="H123" s="16">
        <v>156.30000000000001</v>
      </c>
      <c r="I123" s="16">
        <v>51204</v>
      </c>
    </row>
    <row r="124" spans="1:9">
      <c r="A124" s="16">
        <v>4652148</v>
      </c>
      <c r="B124" s="16" t="s">
        <v>8120</v>
      </c>
      <c r="C124" s="16" t="s">
        <v>8075</v>
      </c>
      <c r="D124" s="15">
        <v>42856</v>
      </c>
      <c r="E124" s="16">
        <v>68</v>
      </c>
      <c r="F124" s="16">
        <v>68.5</v>
      </c>
      <c r="G124" s="16">
        <v>69</v>
      </c>
      <c r="H124" s="16">
        <v>67.5</v>
      </c>
      <c r="I124" s="16">
        <v>24794</v>
      </c>
    </row>
    <row r="125" spans="1:9">
      <c r="A125" s="16">
        <v>773851</v>
      </c>
      <c r="B125" s="16" t="s">
        <v>4214</v>
      </c>
      <c r="C125" s="16" t="s">
        <v>4215</v>
      </c>
      <c r="D125" s="15">
        <v>42856</v>
      </c>
      <c r="E125" s="16">
        <v>6.79</v>
      </c>
      <c r="F125" s="16">
        <v>6.81</v>
      </c>
      <c r="G125" s="16">
        <v>6.85</v>
      </c>
      <c r="H125" s="16">
        <v>6.7</v>
      </c>
      <c r="I125" s="16">
        <v>48601</v>
      </c>
    </row>
    <row r="126" spans="1:9">
      <c r="A126" s="16">
        <v>817119</v>
      </c>
      <c r="B126" s="16" t="s">
        <v>4216</v>
      </c>
      <c r="C126" s="16" t="s">
        <v>4215</v>
      </c>
      <c r="D126" s="15">
        <v>42856</v>
      </c>
      <c r="E126" s="16">
        <v>12.56</v>
      </c>
      <c r="F126" s="16">
        <v>12.99</v>
      </c>
      <c r="G126" s="16">
        <v>13.04</v>
      </c>
      <c r="H126" s="16">
        <v>12.46</v>
      </c>
      <c r="I126" s="16">
        <v>75171</v>
      </c>
    </row>
    <row r="127" spans="1:9">
      <c r="A127" s="16">
        <v>740818</v>
      </c>
      <c r="B127" s="16" t="s">
        <v>4217</v>
      </c>
      <c r="C127" s="16" t="s">
        <v>4215</v>
      </c>
      <c r="D127" s="15">
        <v>42856</v>
      </c>
      <c r="E127" s="16">
        <v>0.72</v>
      </c>
      <c r="F127" s="16">
        <v>0.7</v>
      </c>
      <c r="G127" s="16">
        <v>0.72</v>
      </c>
      <c r="H127" s="16">
        <v>0.69</v>
      </c>
      <c r="I127" s="16">
        <v>134365</v>
      </c>
    </row>
    <row r="128" spans="1:9">
      <c r="A128" s="16">
        <v>3254</v>
      </c>
      <c r="B128" s="16" t="s">
        <v>1246</v>
      </c>
      <c r="C128" s="16" t="s">
        <v>4215</v>
      </c>
      <c r="D128" s="15">
        <v>42856</v>
      </c>
      <c r="E128" s="16">
        <v>63.83</v>
      </c>
      <c r="F128" s="16">
        <v>64.92</v>
      </c>
      <c r="G128" s="16">
        <v>65.55</v>
      </c>
      <c r="H128" s="16">
        <v>63.52</v>
      </c>
      <c r="I128" s="16">
        <v>734017</v>
      </c>
    </row>
    <row r="129" spans="1:9">
      <c r="A129" s="16">
        <v>388027</v>
      </c>
      <c r="B129" s="16" t="s">
        <v>2657</v>
      </c>
      <c r="C129" s="16" t="s">
        <v>4212</v>
      </c>
      <c r="D129" s="15">
        <v>42856</v>
      </c>
      <c r="E129" s="16">
        <v>64.97</v>
      </c>
      <c r="F129" s="16">
        <v>65.400000000000006</v>
      </c>
      <c r="G129" s="16">
        <v>65.55</v>
      </c>
      <c r="H129" s="16">
        <v>64.254999999999995</v>
      </c>
      <c r="I129" s="16">
        <v>1240720</v>
      </c>
    </row>
    <row r="130" spans="1:9">
      <c r="A130" s="16">
        <v>3265</v>
      </c>
      <c r="B130" s="16" t="s">
        <v>1251</v>
      </c>
      <c r="C130" s="16" t="s">
        <v>4215</v>
      </c>
      <c r="D130" s="15">
        <v>42856</v>
      </c>
      <c r="E130" s="16">
        <v>62.83</v>
      </c>
      <c r="F130" s="16">
        <v>62.81</v>
      </c>
      <c r="G130" s="16">
        <v>63.1</v>
      </c>
      <c r="H130" s="16">
        <v>62.35</v>
      </c>
      <c r="I130" s="16">
        <v>372940</v>
      </c>
    </row>
    <row r="131" spans="1:9">
      <c r="A131" s="16">
        <v>4146766</v>
      </c>
      <c r="B131" s="16" t="s">
        <v>4218</v>
      </c>
      <c r="C131" s="16" t="s">
        <v>4215</v>
      </c>
      <c r="D131" s="15">
        <v>42856</v>
      </c>
      <c r="E131" s="16">
        <v>37</v>
      </c>
      <c r="F131" s="16">
        <v>37</v>
      </c>
      <c r="G131" s="16">
        <v>37.020000000000003</v>
      </c>
      <c r="H131" s="16">
        <v>37</v>
      </c>
      <c r="I131" s="16">
        <v>2725</v>
      </c>
    </row>
    <row r="132" spans="1:9">
      <c r="A132" s="16">
        <v>3361</v>
      </c>
      <c r="B132" s="16" t="s">
        <v>1294</v>
      </c>
      <c r="C132" s="16" t="s">
        <v>4215</v>
      </c>
      <c r="D132" s="15">
        <v>42856</v>
      </c>
      <c r="E132" s="16">
        <v>22.38</v>
      </c>
      <c r="F132" s="16">
        <v>22.67</v>
      </c>
      <c r="G132" s="16">
        <v>22.91</v>
      </c>
      <c r="H132" s="16">
        <v>22.29</v>
      </c>
      <c r="I132" s="16">
        <v>2838655</v>
      </c>
    </row>
    <row r="133" spans="1:9">
      <c r="A133" s="16">
        <v>2168261</v>
      </c>
      <c r="B133" s="16" t="s">
        <v>4219</v>
      </c>
      <c r="C133" s="16" t="s">
        <v>4215</v>
      </c>
      <c r="D133" s="15">
        <v>42856</v>
      </c>
      <c r="E133" s="16">
        <v>2.0499999999999998</v>
      </c>
      <c r="F133" s="16">
        <v>2.02</v>
      </c>
      <c r="G133" s="16">
        <v>2.0699999999999998</v>
      </c>
      <c r="H133" s="16">
        <v>2.02</v>
      </c>
      <c r="I133" s="16">
        <v>48761</v>
      </c>
    </row>
    <row r="134" spans="1:9">
      <c r="A134" s="16">
        <v>773808</v>
      </c>
      <c r="B134" s="16" t="s">
        <v>4220</v>
      </c>
      <c r="C134" s="16" t="s">
        <v>4215</v>
      </c>
      <c r="D134" s="15">
        <v>42856</v>
      </c>
      <c r="E134" s="16">
        <v>49.83</v>
      </c>
      <c r="F134" s="16">
        <v>49.67</v>
      </c>
      <c r="G134" s="16">
        <v>49.88</v>
      </c>
      <c r="H134" s="16">
        <v>49.35</v>
      </c>
      <c r="I134" s="16">
        <v>99336</v>
      </c>
    </row>
    <row r="135" spans="1:9">
      <c r="A135" s="16">
        <v>3353</v>
      </c>
      <c r="B135" s="16" t="s">
        <v>1291</v>
      </c>
      <c r="C135" s="16" t="s">
        <v>4215</v>
      </c>
      <c r="D135" s="15">
        <v>42856</v>
      </c>
      <c r="E135" s="16">
        <v>96.46</v>
      </c>
      <c r="F135" s="16">
        <v>97.12</v>
      </c>
      <c r="G135" s="16">
        <v>97.32</v>
      </c>
      <c r="H135" s="16">
        <v>96.42</v>
      </c>
      <c r="I135" s="16">
        <v>4766286</v>
      </c>
    </row>
    <row r="136" spans="1:9">
      <c r="A136" s="16">
        <v>3354</v>
      </c>
      <c r="B136" s="16" t="s">
        <v>1292</v>
      </c>
      <c r="C136" s="16" t="s">
        <v>4215</v>
      </c>
      <c r="D136" s="15">
        <v>42856</v>
      </c>
      <c r="E136" s="16">
        <v>75.739999999999995</v>
      </c>
      <c r="F136" s="16">
        <v>76.13</v>
      </c>
      <c r="G136" s="16">
        <v>76.319999999999993</v>
      </c>
      <c r="H136" s="16">
        <v>75.555000000000007</v>
      </c>
      <c r="I136" s="16">
        <v>3146412</v>
      </c>
    </row>
    <row r="137" spans="1:9">
      <c r="A137" s="16">
        <v>4036</v>
      </c>
      <c r="B137" s="16" t="s">
        <v>1607</v>
      </c>
      <c r="C137" s="16" t="s">
        <v>4215</v>
      </c>
      <c r="D137" s="15">
        <v>42856</v>
      </c>
      <c r="E137" s="16">
        <v>53.07</v>
      </c>
      <c r="F137" s="16">
        <v>53.15</v>
      </c>
      <c r="G137" s="16">
        <v>53.63</v>
      </c>
      <c r="H137" s="16">
        <v>52.95</v>
      </c>
      <c r="I137" s="16">
        <v>1137947</v>
      </c>
    </row>
    <row r="138" spans="1:9">
      <c r="A138" s="16">
        <v>776619</v>
      </c>
      <c r="B138" s="16" t="s">
        <v>4221</v>
      </c>
      <c r="C138" s="16" t="s">
        <v>4215</v>
      </c>
      <c r="D138" s="15">
        <v>42856</v>
      </c>
      <c r="E138" s="16">
        <v>55.96</v>
      </c>
      <c r="F138" s="16">
        <v>55.97</v>
      </c>
      <c r="G138" s="16">
        <v>56.91</v>
      </c>
      <c r="H138" s="16">
        <v>55.81</v>
      </c>
      <c r="I138" s="16">
        <v>148422</v>
      </c>
    </row>
    <row r="139" spans="1:9">
      <c r="A139" s="16">
        <v>3396</v>
      </c>
      <c r="B139" s="16" t="s">
        <v>4222</v>
      </c>
      <c r="C139" s="16" t="s">
        <v>4215</v>
      </c>
      <c r="D139" s="15">
        <v>42856</v>
      </c>
      <c r="E139" s="16">
        <v>50.66</v>
      </c>
      <c r="F139" s="16">
        <v>50.63</v>
      </c>
      <c r="G139" s="16">
        <v>50.78</v>
      </c>
      <c r="H139" s="16">
        <v>50.39</v>
      </c>
      <c r="I139" s="16">
        <v>593388</v>
      </c>
    </row>
    <row r="140" spans="1:9">
      <c r="A140" s="16">
        <v>817211</v>
      </c>
      <c r="B140" s="16" t="s">
        <v>4223</v>
      </c>
      <c r="C140" s="16" t="s">
        <v>4215</v>
      </c>
      <c r="D140" s="15">
        <v>42856</v>
      </c>
      <c r="E140" s="16">
        <v>20.98</v>
      </c>
      <c r="F140" s="16">
        <v>20.9</v>
      </c>
      <c r="G140" s="16">
        <v>21.01</v>
      </c>
      <c r="H140" s="16">
        <v>20.87</v>
      </c>
      <c r="I140" s="16">
        <v>167513</v>
      </c>
    </row>
    <row r="141" spans="1:9">
      <c r="A141" s="16">
        <v>802009</v>
      </c>
      <c r="B141" s="16" t="s">
        <v>4224</v>
      </c>
      <c r="C141" s="16" t="s">
        <v>4215</v>
      </c>
      <c r="D141" s="15">
        <v>42856</v>
      </c>
      <c r="E141" s="16">
        <v>10.98</v>
      </c>
      <c r="F141" s="16">
        <v>10.67</v>
      </c>
      <c r="G141" s="16">
        <v>11.31</v>
      </c>
      <c r="H141" s="16">
        <v>10.67</v>
      </c>
      <c r="I141" s="16">
        <v>851475</v>
      </c>
    </row>
    <row r="142" spans="1:9">
      <c r="A142" s="16">
        <v>3385</v>
      </c>
      <c r="B142" s="16" t="s">
        <v>1306</v>
      </c>
      <c r="C142" s="16" t="s">
        <v>4215</v>
      </c>
      <c r="D142" s="15">
        <v>42856</v>
      </c>
      <c r="E142" s="16">
        <v>2.04</v>
      </c>
      <c r="F142" s="16">
        <v>2.1</v>
      </c>
      <c r="G142" s="16">
        <v>2.11</v>
      </c>
      <c r="H142" s="16">
        <v>2.02</v>
      </c>
      <c r="I142" s="16">
        <v>6320741</v>
      </c>
    </row>
    <row r="143" spans="1:9">
      <c r="A143" s="16">
        <v>4237</v>
      </c>
      <c r="B143" s="16" t="s">
        <v>1692</v>
      </c>
      <c r="C143" s="16" t="s">
        <v>4215</v>
      </c>
      <c r="D143" s="15">
        <v>42856</v>
      </c>
      <c r="E143" s="16">
        <v>44.11</v>
      </c>
      <c r="F143" s="16">
        <v>44.87</v>
      </c>
      <c r="G143" s="16">
        <v>44.87</v>
      </c>
      <c r="H143" s="16">
        <v>44.01</v>
      </c>
      <c r="I143" s="16">
        <v>570807</v>
      </c>
    </row>
    <row r="144" spans="1:9">
      <c r="A144" s="16">
        <v>817283</v>
      </c>
      <c r="B144" s="16" t="s">
        <v>4225</v>
      </c>
      <c r="C144" s="16" t="s">
        <v>4215</v>
      </c>
      <c r="D144" s="15">
        <v>42856</v>
      </c>
      <c r="E144" s="16">
        <v>33.9</v>
      </c>
      <c r="F144" s="16">
        <v>33.81</v>
      </c>
      <c r="G144" s="16">
        <v>34</v>
      </c>
      <c r="H144" s="16">
        <v>33.69</v>
      </c>
      <c r="I144" s="16">
        <v>216453</v>
      </c>
    </row>
    <row r="145" spans="1:9">
      <c r="A145" s="16">
        <v>785518</v>
      </c>
      <c r="B145" s="16" t="s">
        <v>4226</v>
      </c>
      <c r="C145" s="16" t="s">
        <v>4215</v>
      </c>
      <c r="D145" s="15">
        <v>42856</v>
      </c>
      <c r="E145" s="16">
        <v>15.23</v>
      </c>
      <c r="F145" s="16">
        <v>15.39</v>
      </c>
      <c r="G145" s="16">
        <v>15.39</v>
      </c>
      <c r="H145" s="16">
        <v>15.05</v>
      </c>
      <c r="I145" s="16">
        <v>26826</v>
      </c>
    </row>
    <row r="146" spans="1:9">
      <c r="A146" s="16">
        <v>1592140</v>
      </c>
      <c r="B146" s="16" t="s">
        <v>4227</v>
      </c>
      <c r="C146" s="16" t="s">
        <v>4215</v>
      </c>
      <c r="D146" s="15">
        <v>42856</v>
      </c>
      <c r="E146" s="16">
        <v>11.94</v>
      </c>
      <c r="F146" s="16">
        <v>12.13</v>
      </c>
      <c r="G146" s="16">
        <v>12.3</v>
      </c>
      <c r="H146" s="16">
        <v>11.86</v>
      </c>
      <c r="I146" s="16">
        <v>29442</v>
      </c>
    </row>
    <row r="147" spans="1:9">
      <c r="A147" s="16">
        <v>802159</v>
      </c>
      <c r="B147" s="16" t="s">
        <v>4228</v>
      </c>
      <c r="C147" s="16" t="s">
        <v>4215</v>
      </c>
      <c r="D147" s="15">
        <v>42856</v>
      </c>
      <c r="E147" s="16">
        <v>5.41</v>
      </c>
      <c r="F147" s="16">
        <v>5.61</v>
      </c>
      <c r="G147" s="16">
        <v>5.6550000000000002</v>
      </c>
      <c r="H147" s="16">
        <v>5.39</v>
      </c>
      <c r="I147" s="16">
        <v>244613</v>
      </c>
    </row>
    <row r="148" spans="1:9">
      <c r="A148" s="16">
        <v>1599202</v>
      </c>
      <c r="B148" s="16" t="s">
        <v>4229</v>
      </c>
      <c r="C148" s="16" t="s">
        <v>4215</v>
      </c>
      <c r="D148" s="15">
        <v>42856</v>
      </c>
      <c r="E148" s="16">
        <v>32.14</v>
      </c>
      <c r="F148" s="16">
        <v>31.52</v>
      </c>
      <c r="G148" s="16">
        <v>32.21</v>
      </c>
      <c r="H148" s="16">
        <v>31.52</v>
      </c>
      <c r="I148" s="16">
        <v>95847</v>
      </c>
    </row>
    <row r="149" spans="1:9">
      <c r="A149" s="16">
        <v>3439</v>
      </c>
      <c r="B149" s="16" t="s">
        <v>1330</v>
      </c>
      <c r="C149" s="16" t="s">
        <v>4215</v>
      </c>
      <c r="D149" s="15">
        <v>42856</v>
      </c>
      <c r="E149" s="16">
        <v>66.489999999999995</v>
      </c>
      <c r="F149" s="16">
        <v>65.900000000000006</v>
      </c>
      <c r="G149" s="16">
        <v>66.599999999999994</v>
      </c>
      <c r="H149" s="16">
        <v>65.81</v>
      </c>
      <c r="I149" s="16">
        <v>391760</v>
      </c>
    </row>
    <row r="150" spans="1:9">
      <c r="A150" s="16">
        <v>776742</v>
      </c>
      <c r="B150" s="16" t="s">
        <v>3049</v>
      </c>
      <c r="C150" s="16" t="s">
        <v>4215</v>
      </c>
      <c r="D150" s="15">
        <v>42856</v>
      </c>
      <c r="E150" s="16">
        <v>313.73</v>
      </c>
      <c r="F150" s="16">
        <v>319.67</v>
      </c>
      <c r="G150" s="16">
        <v>319.67</v>
      </c>
      <c r="H150" s="16">
        <v>313</v>
      </c>
      <c r="I150" s="16">
        <v>42660</v>
      </c>
    </row>
    <row r="151" spans="1:9">
      <c r="A151" s="16">
        <v>3405</v>
      </c>
      <c r="B151" s="16" t="s">
        <v>1313</v>
      </c>
      <c r="C151" s="16" t="s">
        <v>4215</v>
      </c>
      <c r="D151" s="15">
        <v>42856</v>
      </c>
      <c r="E151" s="16">
        <v>20.93</v>
      </c>
      <c r="F151" s="16">
        <v>20.83</v>
      </c>
      <c r="G151" s="16">
        <v>21.05</v>
      </c>
      <c r="H151" s="16">
        <v>20.81</v>
      </c>
      <c r="I151" s="16">
        <v>404051</v>
      </c>
    </row>
    <row r="152" spans="1:9">
      <c r="A152" s="16">
        <v>3409</v>
      </c>
      <c r="B152" s="16" t="s">
        <v>1316</v>
      </c>
      <c r="C152" s="16" t="s">
        <v>4215</v>
      </c>
      <c r="D152" s="15">
        <v>42856</v>
      </c>
      <c r="E152" s="16">
        <v>13.22</v>
      </c>
      <c r="F152" s="16">
        <v>13.11</v>
      </c>
      <c r="G152" s="16">
        <v>13.37</v>
      </c>
      <c r="H152" s="16">
        <v>13.07</v>
      </c>
      <c r="I152" s="16">
        <v>1437576</v>
      </c>
    </row>
    <row r="153" spans="1:9">
      <c r="A153" s="16">
        <v>4207</v>
      </c>
      <c r="B153" s="16" t="s">
        <v>1676</v>
      </c>
      <c r="C153" s="16" t="s">
        <v>4215</v>
      </c>
      <c r="D153" s="15">
        <v>42856</v>
      </c>
      <c r="E153" s="16">
        <v>62.75</v>
      </c>
      <c r="F153" s="16">
        <v>62.72</v>
      </c>
      <c r="G153" s="16">
        <v>62.86</v>
      </c>
      <c r="H153" s="16">
        <v>62.6</v>
      </c>
      <c r="I153" s="16">
        <v>486335</v>
      </c>
    </row>
    <row r="154" spans="1:9">
      <c r="A154" s="16">
        <v>3410</v>
      </c>
      <c r="B154" s="16" t="s">
        <v>1317</v>
      </c>
      <c r="C154" s="16" t="s">
        <v>4215</v>
      </c>
      <c r="D154" s="15">
        <v>42856</v>
      </c>
      <c r="E154" s="16">
        <v>109.57</v>
      </c>
      <c r="F154" s="16">
        <v>110.95</v>
      </c>
      <c r="G154" s="16">
        <v>110.99</v>
      </c>
      <c r="H154" s="16">
        <v>109.44</v>
      </c>
      <c r="I154" s="16">
        <v>1557368</v>
      </c>
    </row>
    <row r="155" spans="1:9">
      <c r="A155" s="16">
        <v>3412</v>
      </c>
      <c r="B155" s="16" t="s">
        <v>1319</v>
      </c>
      <c r="C155" s="16" t="s">
        <v>4215</v>
      </c>
      <c r="D155" s="15">
        <v>42856</v>
      </c>
      <c r="E155" s="16">
        <v>43.66</v>
      </c>
      <c r="F155" s="16">
        <v>43.41</v>
      </c>
      <c r="G155" s="16">
        <v>43.88</v>
      </c>
      <c r="H155" s="16">
        <v>43.28</v>
      </c>
      <c r="I155" s="16">
        <v>790140</v>
      </c>
    </row>
    <row r="156" spans="1:9">
      <c r="A156" s="16">
        <v>3415</v>
      </c>
      <c r="B156" s="16" t="s">
        <v>1321</v>
      </c>
      <c r="C156" s="16" t="s">
        <v>4215</v>
      </c>
      <c r="D156" s="15">
        <v>42856</v>
      </c>
      <c r="E156" s="16">
        <v>166.65</v>
      </c>
      <c r="F156" s="16">
        <v>167.01</v>
      </c>
      <c r="G156" s="16">
        <v>167.25</v>
      </c>
      <c r="H156" s="16">
        <v>166.23</v>
      </c>
      <c r="I156" s="16">
        <v>206695</v>
      </c>
    </row>
    <row r="157" spans="1:9">
      <c r="A157" s="16">
        <v>3416</v>
      </c>
      <c r="B157" s="16" t="s">
        <v>4230</v>
      </c>
      <c r="C157" s="16" t="s">
        <v>4215</v>
      </c>
      <c r="D157" s="15">
        <v>42856</v>
      </c>
      <c r="E157" s="16">
        <v>39.39</v>
      </c>
      <c r="F157" s="16">
        <v>39.24</v>
      </c>
      <c r="G157" s="16">
        <v>39.53</v>
      </c>
      <c r="H157" s="16">
        <v>39.159999999999997</v>
      </c>
      <c r="I157" s="16">
        <v>199866</v>
      </c>
    </row>
    <row r="158" spans="1:9">
      <c r="A158" s="16">
        <v>795901</v>
      </c>
      <c r="B158" s="16" t="s">
        <v>4231</v>
      </c>
      <c r="C158" s="16" t="s">
        <v>4215</v>
      </c>
      <c r="D158" s="15">
        <v>42856</v>
      </c>
      <c r="E158" s="16">
        <v>49.31</v>
      </c>
      <c r="F158" s="16">
        <v>49.4</v>
      </c>
      <c r="G158" s="16">
        <v>49.71</v>
      </c>
      <c r="H158" s="16">
        <v>49.14</v>
      </c>
      <c r="I158" s="16">
        <v>74613</v>
      </c>
    </row>
    <row r="159" spans="1:9">
      <c r="A159" s="16">
        <v>817274</v>
      </c>
      <c r="B159" s="16" t="s">
        <v>4232</v>
      </c>
      <c r="C159" s="16" t="s">
        <v>4215</v>
      </c>
      <c r="D159" s="15">
        <v>42856</v>
      </c>
      <c r="E159" s="16">
        <v>12.15</v>
      </c>
      <c r="F159" s="16">
        <v>12.15</v>
      </c>
      <c r="G159" s="16">
        <v>12.17</v>
      </c>
      <c r="H159" s="16">
        <v>12.15</v>
      </c>
      <c r="I159" s="16">
        <v>332571</v>
      </c>
    </row>
    <row r="160" spans="1:9">
      <c r="A160" s="16">
        <v>817288</v>
      </c>
      <c r="B160" s="16" t="s">
        <v>4233</v>
      </c>
      <c r="C160" s="16" t="s">
        <v>4215</v>
      </c>
      <c r="D160" s="15">
        <v>42856</v>
      </c>
      <c r="E160" s="16">
        <v>16.22</v>
      </c>
      <c r="F160" s="16">
        <v>16.010000000000002</v>
      </c>
      <c r="G160" s="16">
        <v>16.329999999999998</v>
      </c>
      <c r="H160" s="16">
        <v>16</v>
      </c>
      <c r="I160" s="16">
        <v>558792</v>
      </c>
    </row>
    <row r="161" spans="1:9">
      <c r="A161" s="16">
        <v>3411</v>
      </c>
      <c r="B161" s="16" t="s">
        <v>1318</v>
      </c>
      <c r="C161" s="16" t="s">
        <v>4215</v>
      </c>
      <c r="D161" s="15">
        <v>42856</v>
      </c>
      <c r="E161" s="16">
        <v>100.01</v>
      </c>
      <c r="F161" s="16">
        <v>99.03</v>
      </c>
      <c r="G161" s="16">
        <v>100.21</v>
      </c>
      <c r="H161" s="16">
        <v>98.69</v>
      </c>
      <c r="I161" s="16">
        <v>889558</v>
      </c>
    </row>
    <row r="162" spans="1:9">
      <c r="A162" s="16">
        <v>791403</v>
      </c>
      <c r="B162" s="16" t="s">
        <v>3064</v>
      </c>
      <c r="C162" s="16" t="s">
        <v>4215</v>
      </c>
      <c r="D162" s="15">
        <v>42856</v>
      </c>
      <c r="E162" s="16">
        <v>19.93</v>
      </c>
      <c r="F162" s="16">
        <v>19.79</v>
      </c>
      <c r="G162" s="16">
        <v>19.97</v>
      </c>
      <c r="H162" s="16">
        <v>19.79</v>
      </c>
      <c r="I162" s="16">
        <v>160303</v>
      </c>
    </row>
    <row r="163" spans="1:9">
      <c r="A163" s="16">
        <v>1596862</v>
      </c>
      <c r="B163" s="16" t="s">
        <v>4234</v>
      </c>
      <c r="C163" s="16" t="s">
        <v>4215</v>
      </c>
      <c r="D163" s="15">
        <v>42856</v>
      </c>
      <c r="E163" s="16">
        <v>69.290000000000006</v>
      </c>
      <c r="F163" s="16">
        <v>68.540000000000006</v>
      </c>
      <c r="G163" s="16">
        <v>69.47</v>
      </c>
      <c r="H163" s="16">
        <v>68.540000000000006</v>
      </c>
      <c r="I163" s="16">
        <v>7394</v>
      </c>
    </row>
    <row r="164" spans="1:9">
      <c r="A164" s="16">
        <v>817431</v>
      </c>
      <c r="B164" s="16" t="s">
        <v>4235</v>
      </c>
      <c r="C164" s="16" t="s">
        <v>4215</v>
      </c>
      <c r="D164" s="15">
        <v>42856</v>
      </c>
      <c r="E164" s="16">
        <v>26.84</v>
      </c>
      <c r="F164" s="16">
        <v>26.84</v>
      </c>
      <c r="G164" s="16">
        <v>27.05</v>
      </c>
      <c r="H164" s="16">
        <v>26.68</v>
      </c>
      <c r="I164" s="16">
        <v>546954</v>
      </c>
    </row>
    <row r="165" spans="1:9">
      <c r="A165" s="16">
        <v>532182</v>
      </c>
      <c r="B165" s="16" t="s">
        <v>4236</v>
      </c>
      <c r="C165" s="16" t="s">
        <v>4212</v>
      </c>
      <c r="D165" s="15">
        <v>42856</v>
      </c>
      <c r="E165" s="16">
        <v>33.965000000000003</v>
      </c>
      <c r="F165" s="16">
        <v>34.11</v>
      </c>
      <c r="G165" s="16">
        <v>34.14</v>
      </c>
      <c r="H165" s="16">
        <v>33.81</v>
      </c>
      <c r="I165" s="16">
        <v>13311720</v>
      </c>
    </row>
    <row r="166" spans="1:9">
      <c r="A166" s="16">
        <v>3255</v>
      </c>
      <c r="B166" s="16" t="s">
        <v>1247</v>
      </c>
      <c r="C166" s="16" t="s">
        <v>4215</v>
      </c>
      <c r="D166" s="15">
        <v>42856</v>
      </c>
      <c r="E166" s="16">
        <v>128.24</v>
      </c>
      <c r="F166" s="16">
        <v>128.97</v>
      </c>
      <c r="G166" s="16">
        <v>128.97999999999999</v>
      </c>
      <c r="H166" s="16">
        <v>128</v>
      </c>
      <c r="I166" s="16">
        <v>117610</v>
      </c>
    </row>
    <row r="167" spans="1:9">
      <c r="A167" s="16">
        <v>9836</v>
      </c>
      <c r="B167" s="16" t="s">
        <v>4237</v>
      </c>
      <c r="C167" s="16" t="s">
        <v>4215</v>
      </c>
      <c r="D167" s="15">
        <v>42856</v>
      </c>
      <c r="E167" s="16">
        <v>13.83</v>
      </c>
      <c r="F167" s="16">
        <v>13.92</v>
      </c>
      <c r="G167" s="16">
        <v>14.05</v>
      </c>
      <c r="H167" s="16">
        <v>13.62</v>
      </c>
      <c r="I167" s="16">
        <v>224194</v>
      </c>
    </row>
    <row r="168" spans="1:9">
      <c r="A168" s="16">
        <v>4521</v>
      </c>
      <c r="B168" s="16" t="s">
        <v>1833</v>
      </c>
      <c r="C168" s="16" t="s">
        <v>4215</v>
      </c>
      <c r="D168" s="15">
        <v>42856</v>
      </c>
      <c r="E168" s="16">
        <v>3.57</v>
      </c>
      <c r="F168" s="16">
        <v>3.65</v>
      </c>
      <c r="G168" s="16">
        <v>3.69</v>
      </c>
      <c r="H168" s="16">
        <v>3.52</v>
      </c>
      <c r="I168" s="16">
        <v>3858607</v>
      </c>
    </row>
    <row r="169" spans="1:9">
      <c r="A169" s="16">
        <v>1600192</v>
      </c>
      <c r="B169" s="16" t="s">
        <v>4238</v>
      </c>
      <c r="C169" s="16" t="s">
        <v>4215</v>
      </c>
      <c r="D169" s="15">
        <v>42856</v>
      </c>
      <c r="E169" s="16">
        <v>10.98</v>
      </c>
      <c r="F169" s="16">
        <v>10.8</v>
      </c>
      <c r="G169" s="16">
        <v>11</v>
      </c>
      <c r="H169" s="16">
        <v>10.71</v>
      </c>
      <c r="I169" s="16">
        <v>669493</v>
      </c>
    </row>
    <row r="170" spans="1:9">
      <c r="A170" s="16">
        <v>782487</v>
      </c>
      <c r="B170" s="16" t="s">
        <v>4239</v>
      </c>
      <c r="C170" s="16" t="s">
        <v>4215</v>
      </c>
      <c r="D170" s="15">
        <v>42856</v>
      </c>
      <c r="E170" s="16">
        <v>18.329999999999998</v>
      </c>
      <c r="F170" s="16">
        <v>18</v>
      </c>
      <c r="G170" s="16">
        <v>18.420000000000002</v>
      </c>
      <c r="H170" s="16">
        <v>17.989999999999998</v>
      </c>
      <c r="I170" s="16">
        <v>567060</v>
      </c>
    </row>
    <row r="171" spans="1:9">
      <c r="A171" s="16">
        <v>4204</v>
      </c>
      <c r="B171" s="16" t="s">
        <v>1674</v>
      </c>
      <c r="C171" s="16" t="s">
        <v>4215</v>
      </c>
      <c r="D171" s="15">
        <v>42856</v>
      </c>
      <c r="E171" s="16">
        <v>26.06</v>
      </c>
      <c r="F171" s="16">
        <v>25.89</v>
      </c>
      <c r="G171" s="16">
        <v>26.15</v>
      </c>
      <c r="H171" s="16">
        <v>25.87</v>
      </c>
      <c r="I171" s="16">
        <v>385385</v>
      </c>
    </row>
    <row r="172" spans="1:9">
      <c r="A172" s="16">
        <v>1011050</v>
      </c>
      <c r="B172" s="16" t="s">
        <v>4240</v>
      </c>
      <c r="C172" s="16" t="s">
        <v>4215</v>
      </c>
      <c r="D172" s="15">
        <v>42856</v>
      </c>
      <c r="E172" s="16">
        <v>13.94</v>
      </c>
      <c r="F172" s="16">
        <v>13.91</v>
      </c>
      <c r="G172" s="16">
        <v>14.1</v>
      </c>
      <c r="H172" s="16">
        <v>13.66</v>
      </c>
      <c r="I172" s="16">
        <v>269135</v>
      </c>
    </row>
    <row r="173" spans="1:9">
      <c r="A173" s="16">
        <v>801738</v>
      </c>
      <c r="B173" s="16" t="s">
        <v>4241</v>
      </c>
      <c r="C173" s="16" t="s">
        <v>4215</v>
      </c>
      <c r="D173" s="15">
        <v>42856</v>
      </c>
      <c r="E173" s="16">
        <v>26.3</v>
      </c>
      <c r="F173" s="16">
        <v>25.84</v>
      </c>
      <c r="G173" s="16">
        <v>26.36</v>
      </c>
      <c r="H173" s="16">
        <v>25.75</v>
      </c>
      <c r="I173" s="16">
        <v>245823</v>
      </c>
    </row>
    <row r="174" spans="1:9">
      <c r="A174" s="16">
        <v>3699</v>
      </c>
      <c r="B174" s="16" t="s">
        <v>1441</v>
      </c>
      <c r="C174" s="16" t="s">
        <v>4215</v>
      </c>
      <c r="D174" s="15">
        <v>42856</v>
      </c>
      <c r="E174" s="16">
        <v>38.46</v>
      </c>
      <c r="F174" s="16">
        <v>38.35</v>
      </c>
      <c r="G174" s="16">
        <v>38.880000000000003</v>
      </c>
      <c r="H174" s="16">
        <v>38.17</v>
      </c>
      <c r="I174" s="16">
        <v>433911</v>
      </c>
    </row>
    <row r="175" spans="1:9">
      <c r="A175" s="16">
        <v>4096</v>
      </c>
      <c r="B175" s="16" t="s">
        <v>1635</v>
      </c>
      <c r="C175" s="16" t="s">
        <v>4215</v>
      </c>
      <c r="D175" s="15">
        <v>42856</v>
      </c>
      <c r="E175" s="16">
        <v>47.58</v>
      </c>
      <c r="F175" s="16">
        <v>47.49</v>
      </c>
      <c r="G175" s="16">
        <v>47.77</v>
      </c>
      <c r="H175" s="16">
        <v>47.29</v>
      </c>
      <c r="I175" s="16">
        <v>323193</v>
      </c>
    </row>
    <row r="176" spans="1:9">
      <c r="A176" s="16">
        <v>770975</v>
      </c>
      <c r="B176" s="16" t="s">
        <v>4242</v>
      </c>
      <c r="C176" s="16" t="s">
        <v>4215</v>
      </c>
      <c r="D176" s="15">
        <v>42856</v>
      </c>
      <c r="E176" s="16">
        <v>33.72</v>
      </c>
      <c r="F176" s="16">
        <v>32.81</v>
      </c>
      <c r="G176" s="16">
        <v>33.74</v>
      </c>
      <c r="H176" s="16">
        <v>32.81</v>
      </c>
      <c r="I176" s="16">
        <v>33290</v>
      </c>
    </row>
    <row r="177" spans="1:9">
      <c r="A177" s="16">
        <v>436229</v>
      </c>
      <c r="B177" s="16" t="s">
        <v>4243</v>
      </c>
      <c r="C177" s="16" t="s">
        <v>4215</v>
      </c>
      <c r="D177" s="15">
        <v>42856</v>
      </c>
      <c r="E177" s="16">
        <v>19.399999999999999</v>
      </c>
      <c r="F177" s="16">
        <v>19.52</v>
      </c>
      <c r="G177" s="16">
        <v>19.63</v>
      </c>
      <c r="H177" s="16">
        <v>19.350000000000001</v>
      </c>
      <c r="I177" s="16">
        <v>181783</v>
      </c>
    </row>
    <row r="178" spans="1:9">
      <c r="A178" s="16">
        <v>3932383</v>
      </c>
      <c r="B178" s="16" t="s">
        <v>4244</v>
      </c>
      <c r="C178" s="16" t="s">
        <v>4215</v>
      </c>
      <c r="D178" s="15">
        <v>42856</v>
      </c>
      <c r="E178" s="16">
        <v>2.15</v>
      </c>
      <c r="F178" s="16">
        <v>2.1800000000000002</v>
      </c>
      <c r="G178" s="16">
        <v>2.1800000000000002</v>
      </c>
      <c r="H178" s="16">
        <v>2.13</v>
      </c>
      <c r="I178" s="16">
        <v>408884</v>
      </c>
    </row>
    <row r="179" spans="1:9">
      <c r="A179" s="16">
        <v>4413989</v>
      </c>
      <c r="B179" s="16" t="s">
        <v>4245</v>
      </c>
      <c r="C179" s="16" t="s">
        <v>4215</v>
      </c>
      <c r="D179" s="15">
        <v>42856</v>
      </c>
      <c r="E179" s="16">
        <v>60.75</v>
      </c>
      <c r="F179" s="16">
        <v>59.78</v>
      </c>
      <c r="G179" s="16">
        <v>60.77</v>
      </c>
      <c r="H179" s="16">
        <v>59.25</v>
      </c>
      <c r="I179" s="16">
        <v>29656</v>
      </c>
    </row>
    <row r="180" spans="1:9">
      <c r="A180" s="16">
        <v>429006</v>
      </c>
      <c r="B180" s="16" t="s">
        <v>4246</v>
      </c>
      <c r="C180" s="16" t="s">
        <v>4212</v>
      </c>
      <c r="D180" s="15">
        <v>42856</v>
      </c>
      <c r="E180" s="16">
        <v>22.5</v>
      </c>
      <c r="F180" s="16">
        <v>22.56</v>
      </c>
      <c r="G180" s="16">
        <v>22.68</v>
      </c>
      <c r="H180" s="16">
        <v>22.46</v>
      </c>
      <c r="I180" s="16">
        <v>458973</v>
      </c>
    </row>
    <row r="181" spans="1:9">
      <c r="A181" s="16">
        <v>796011</v>
      </c>
      <c r="B181" s="16" t="s">
        <v>4247</v>
      </c>
      <c r="C181" s="16" t="s">
        <v>4215</v>
      </c>
      <c r="D181" s="15">
        <v>42856</v>
      </c>
      <c r="E181" s="16">
        <v>3.19</v>
      </c>
      <c r="F181" s="16">
        <v>3.2</v>
      </c>
      <c r="G181" s="16">
        <v>3.22</v>
      </c>
      <c r="H181" s="16">
        <v>3.12</v>
      </c>
      <c r="I181" s="16">
        <v>36921</v>
      </c>
    </row>
    <row r="182" spans="1:9">
      <c r="A182" s="16">
        <v>2166436</v>
      </c>
      <c r="B182" s="16" t="s">
        <v>4248</v>
      </c>
      <c r="C182" s="16" t="s">
        <v>4215</v>
      </c>
      <c r="D182" s="15">
        <v>42856</v>
      </c>
      <c r="E182" s="16">
        <v>2.4700000000000002</v>
      </c>
      <c r="F182" s="16">
        <v>2.54</v>
      </c>
      <c r="G182" s="16">
        <v>2.5499999999999998</v>
      </c>
      <c r="H182" s="16">
        <v>2.4500000000000002</v>
      </c>
      <c r="I182" s="16">
        <v>835457</v>
      </c>
    </row>
    <row r="183" spans="1:9">
      <c r="A183" s="16">
        <v>3609</v>
      </c>
      <c r="B183" s="16" t="s">
        <v>1407</v>
      </c>
      <c r="C183" s="16" t="s">
        <v>4215</v>
      </c>
      <c r="D183" s="15">
        <v>42856</v>
      </c>
      <c r="E183" s="16">
        <v>4.68</v>
      </c>
      <c r="F183" s="16">
        <v>4.93</v>
      </c>
      <c r="G183" s="16">
        <v>5</v>
      </c>
      <c r="H183" s="16">
        <v>4.6399999999999997</v>
      </c>
      <c r="I183" s="16">
        <v>3214771</v>
      </c>
    </row>
    <row r="184" spans="1:9">
      <c r="A184" s="16">
        <v>3614</v>
      </c>
      <c r="B184" s="16" t="s">
        <v>1409</v>
      </c>
      <c r="C184" s="16" t="s">
        <v>4215</v>
      </c>
      <c r="D184" s="15">
        <v>42856</v>
      </c>
      <c r="E184" s="16">
        <v>21.03</v>
      </c>
      <c r="F184" s="16">
        <v>21.08</v>
      </c>
      <c r="G184" s="16">
        <v>21.25</v>
      </c>
      <c r="H184" s="16">
        <v>20.95</v>
      </c>
      <c r="I184" s="16">
        <v>216022</v>
      </c>
    </row>
    <row r="185" spans="1:9">
      <c r="A185" s="16">
        <v>3629</v>
      </c>
      <c r="B185" s="16" t="s">
        <v>4249</v>
      </c>
      <c r="C185" s="16" t="s">
        <v>4215</v>
      </c>
      <c r="D185" s="15">
        <v>42856</v>
      </c>
      <c r="E185" s="16">
        <v>7.5</v>
      </c>
      <c r="F185" s="16">
        <v>7.61</v>
      </c>
      <c r="G185" s="16">
        <v>7.61</v>
      </c>
      <c r="H185" s="16">
        <v>7.5</v>
      </c>
      <c r="I185" s="16">
        <v>82643</v>
      </c>
    </row>
    <row r="186" spans="1:9">
      <c r="A186" s="16">
        <v>4414094</v>
      </c>
      <c r="B186" s="16" t="s">
        <v>4250</v>
      </c>
      <c r="C186" s="16" t="s">
        <v>4215</v>
      </c>
      <c r="D186" s="15">
        <v>42856</v>
      </c>
      <c r="E186" s="16">
        <v>11.46</v>
      </c>
      <c r="F186" s="16">
        <v>11.37</v>
      </c>
      <c r="G186" s="16">
        <v>11.51</v>
      </c>
      <c r="H186" s="16">
        <v>11.34</v>
      </c>
      <c r="I186" s="16">
        <v>165487</v>
      </c>
    </row>
    <row r="187" spans="1:9">
      <c r="A187" s="16">
        <v>3653</v>
      </c>
      <c r="B187" s="16" t="s">
        <v>1422</v>
      </c>
      <c r="C187" s="16" t="s">
        <v>4215</v>
      </c>
      <c r="D187" s="15">
        <v>42856</v>
      </c>
      <c r="E187" s="16">
        <v>26.06</v>
      </c>
      <c r="F187" s="16">
        <v>26</v>
      </c>
      <c r="G187" s="16">
        <v>26.12</v>
      </c>
      <c r="H187" s="16">
        <v>25.71</v>
      </c>
      <c r="I187" s="16">
        <v>271343</v>
      </c>
    </row>
    <row r="188" spans="1:9">
      <c r="A188" s="16">
        <v>4205</v>
      </c>
      <c r="B188" s="16" t="s">
        <v>4251</v>
      </c>
      <c r="C188" s="16" t="s">
        <v>4215</v>
      </c>
      <c r="D188" s="15">
        <v>42856</v>
      </c>
      <c r="E188" s="16">
        <v>44.57</v>
      </c>
      <c r="F188" s="16">
        <v>44.43</v>
      </c>
      <c r="G188" s="16">
        <v>44.62</v>
      </c>
      <c r="H188" s="16">
        <v>43.72</v>
      </c>
      <c r="I188" s="16">
        <v>139782</v>
      </c>
    </row>
    <row r="189" spans="1:9">
      <c r="A189" s="16">
        <v>3669</v>
      </c>
      <c r="B189" s="16" t="s">
        <v>1430</v>
      </c>
      <c r="C189" s="16" t="s">
        <v>4215</v>
      </c>
      <c r="D189" s="15">
        <v>42856</v>
      </c>
      <c r="E189" s="16">
        <v>44.52</v>
      </c>
      <c r="F189" s="16">
        <v>44.52</v>
      </c>
      <c r="G189" s="16">
        <v>44.53</v>
      </c>
      <c r="H189" s="16">
        <v>44.25</v>
      </c>
      <c r="I189" s="16">
        <v>611650</v>
      </c>
    </row>
    <row r="190" spans="1:9">
      <c r="A190" s="16">
        <v>3656</v>
      </c>
      <c r="B190" s="16" t="s">
        <v>1423</v>
      </c>
      <c r="C190" s="16" t="s">
        <v>4215</v>
      </c>
      <c r="D190" s="15">
        <v>42856</v>
      </c>
      <c r="E190" s="16">
        <v>13.09</v>
      </c>
      <c r="F190" s="16">
        <v>12.98</v>
      </c>
      <c r="G190" s="16">
        <v>13.26</v>
      </c>
      <c r="H190" s="16">
        <v>12.79</v>
      </c>
      <c r="I190" s="16">
        <v>1853672</v>
      </c>
    </row>
    <row r="191" spans="1:9">
      <c r="A191" s="16">
        <v>796084</v>
      </c>
      <c r="B191" s="16" t="s">
        <v>4252</v>
      </c>
      <c r="C191" s="16" t="s">
        <v>4215</v>
      </c>
      <c r="D191" s="15">
        <v>42856</v>
      </c>
      <c r="E191" s="16">
        <v>24.26</v>
      </c>
      <c r="F191" s="16">
        <v>24.34</v>
      </c>
      <c r="G191" s="16">
        <v>24.42</v>
      </c>
      <c r="H191" s="16">
        <v>24.14</v>
      </c>
      <c r="I191" s="16">
        <v>50750</v>
      </c>
    </row>
    <row r="192" spans="1:9">
      <c r="A192" s="16">
        <v>771007</v>
      </c>
      <c r="B192" s="16" t="s">
        <v>4253</v>
      </c>
      <c r="C192" s="16" t="s">
        <v>4215</v>
      </c>
      <c r="D192" s="15">
        <v>42856</v>
      </c>
      <c r="E192" s="16">
        <v>24.44</v>
      </c>
      <c r="F192" s="16">
        <v>24.39</v>
      </c>
      <c r="G192" s="16">
        <v>24.6</v>
      </c>
      <c r="H192" s="16">
        <v>24.39</v>
      </c>
      <c r="I192" s="16">
        <v>82169</v>
      </c>
    </row>
    <row r="193" spans="1:9">
      <c r="A193" s="16">
        <v>4389</v>
      </c>
      <c r="B193" s="16" t="s">
        <v>1767</v>
      </c>
      <c r="C193" s="16" t="s">
        <v>4215</v>
      </c>
      <c r="D193" s="15">
        <v>42856</v>
      </c>
      <c r="E193" s="16">
        <v>45.16</v>
      </c>
      <c r="F193" s="16">
        <v>45.34</v>
      </c>
      <c r="G193" s="16">
        <v>45.49</v>
      </c>
      <c r="H193" s="16">
        <v>45</v>
      </c>
      <c r="I193" s="16">
        <v>681552</v>
      </c>
    </row>
    <row r="194" spans="1:9">
      <c r="A194" s="16">
        <v>1605119</v>
      </c>
      <c r="B194" s="16" t="s">
        <v>4254</v>
      </c>
      <c r="C194" s="16" t="s">
        <v>4215</v>
      </c>
      <c r="D194" s="15">
        <v>42856</v>
      </c>
      <c r="E194" s="16">
        <v>6.06</v>
      </c>
      <c r="F194" s="16">
        <v>6.23</v>
      </c>
      <c r="G194" s="16">
        <v>6.23</v>
      </c>
      <c r="H194" s="16">
        <v>5.96</v>
      </c>
      <c r="I194" s="16">
        <v>524951</v>
      </c>
    </row>
    <row r="195" spans="1:9">
      <c r="A195" s="16">
        <v>3714</v>
      </c>
      <c r="B195" s="16" t="s">
        <v>1449</v>
      </c>
      <c r="C195" s="16" t="s">
        <v>4215</v>
      </c>
      <c r="D195" s="15">
        <v>42856</v>
      </c>
      <c r="E195" s="16">
        <v>37.15</v>
      </c>
      <c r="F195" s="16">
        <v>36.82</v>
      </c>
      <c r="G195" s="16">
        <v>37.15</v>
      </c>
      <c r="H195" s="16">
        <v>36.72</v>
      </c>
      <c r="I195" s="16">
        <v>504225</v>
      </c>
    </row>
    <row r="196" spans="1:9">
      <c r="A196" s="16">
        <v>773813</v>
      </c>
      <c r="B196" s="16" t="s">
        <v>4255</v>
      </c>
      <c r="C196" s="16" t="s">
        <v>4215</v>
      </c>
      <c r="D196" s="15">
        <v>42856</v>
      </c>
      <c r="E196" s="16">
        <v>36.9</v>
      </c>
      <c r="F196" s="16">
        <v>36.56</v>
      </c>
      <c r="G196" s="16">
        <v>37</v>
      </c>
      <c r="H196" s="16">
        <v>36.549999999999997</v>
      </c>
      <c r="I196" s="16">
        <v>44521</v>
      </c>
    </row>
    <row r="197" spans="1:9">
      <c r="A197" s="16">
        <v>4414519</v>
      </c>
      <c r="B197" s="16" t="s">
        <v>4256</v>
      </c>
      <c r="C197" s="16" t="s">
        <v>4215</v>
      </c>
      <c r="D197" s="15">
        <v>42856</v>
      </c>
      <c r="E197" s="16">
        <v>0.81</v>
      </c>
      <c r="F197" s="16">
        <v>0.82</v>
      </c>
      <c r="G197" s="16">
        <v>0.82</v>
      </c>
      <c r="H197" s="16">
        <v>0.81</v>
      </c>
      <c r="I197" s="16">
        <v>212264</v>
      </c>
    </row>
    <row r="198" spans="1:9">
      <c r="A198" s="16">
        <v>807855</v>
      </c>
      <c r="B198" s="16" t="s">
        <v>4257</v>
      </c>
      <c r="C198" s="16" t="s">
        <v>4215</v>
      </c>
      <c r="D198" s="15">
        <v>42856</v>
      </c>
      <c r="E198" s="16">
        <v>34.700000000000003</v>
      </c>
      <c r="F198" s="16">
        <v>34.61</v>
      </c>
      <c r="G198" s="16">
        <v>34.909999999999997</v>
      </c>
      <c r="H198" s="16">
        <v>34.25</v>
      </c>
      <c r="I198" s="16">
        <v>46050</v>
      </c>
    </row>
    <row r="199" spans="1:9">
      <c r="A199" s="16">
        <v>791331</v>
      </c>
      <c r="B199" s="16" t="s">
        <v>4258</v>
      </c>
      <c r="C199" s="16" t="s">
        <v>4215</v>
      </c>
      <c r="D199" s="15">
        <v>42856</v>
      </c>
      <c r="E199" s="16">
        <v>14.2</v>
      </c>
      <c r="F199" s="16">
        <v>14.14</v>
      </c>
      <c r="G199" s="16">
        <v>14.22</v>
      </c>
      <c r="H199" s="16">
        <v>14.06</v>
      </c>
      <c r="I199" s="16">
        <v>307722</v>
      </c>
    </row>
    <row r="200" spans="1:9">
      <c r="A200" s="16">
        <v>495077</v>
      </c>
      <c r="B200" s="16" t="s">
        <v>2718</v>
      </c>
      <c r="C200" s="16" t="s">
        <v>4212</v>
      </c>
      <c r="D200" s="15">
        <v>42856</v>
      </c>
      <c r="E200" s="16">
        <v>30.6</v>
      </c>
      <c r="F200" s="16">
        <v>30.14</v>
      </c>
      <c r="G200" s="16">
        <v>30.664999999999999</v>
      </c>
      <c r="H200" s="16">
        <v>30.05</v>
      </c>
      <c r="I200" s="16">
        <v>7837581</v>
      </c>
    </row>
    <row r="201" spans="1:9">
      <c r="A201" s="16">
        <v>801855</v>
      </c>
      <c r="B201" s="16" t="s">
        <v>4259</v>
      </c>
      <c r="C201" s="16" t="s">
        <v>4215</v>
      </c>
      <c r="D201" s="15">
        <v>42856</v>
      </c>
      <c r="E201" s="16">
        <v>6.96</v>
      </c>
      <c r="F201" s="16">
        <v>7.45</v>
      </c>
      <c r="G201" s="16">
        <v>7.47</v>
      </c>
      <c r="H201" s="16">
        <v>5.75</v>
      </c>
      <c r="I201" s="16">
        <v>5648889</v>
      </c>
    </row>
    <row r="202" spans="1:9">
      <c r="A202" s="16">
        <v>3809</v>
      </c>
      <c r="B202" s="16" t="s">
        <v>4260</v>
      </c>
      <c r="C202" s="16" t="s">
        <v>4215</v>
      </c>
      <c r="D202" s="15">
        <v>42856</v>
      </c>
      <c r="E202" s="16">
        <v>5.37</v>
      </c>
      <c r="F202" s="16">
        <v>5.56</v>
      </c>
      <c r="G202" s="16">
        <v>5.59</v>
      </c>
      <c r="H202" s="16">
        <v>5.31</v>
      </c>
      <c r="I202" s="16">
        <v>2169112</v>
      </c>
    </row>
    <row r="203" spans="1:9">
      <c r="A203" s="16">
        <v>3821</v>
      </c>
      <c r="B203" s="16" t="s">
        <v>1503</v>
      </c>
      <c r="C203" s="16" t="s">
        <v>4215</v>
      </c>
      <c r="D203" s="15">
        <v>42856</v>
      </c>
      <c r="E203" s="16">
        <v>39.58</v>
      </c>
      <c r="F203" s="16">
        <v>39.76</v>
      </c>
      <c r="G203" s="16">
        <v>39.840000000000003</v>
      </c>
      <c r="H203" s="16">
        <v>39.36</v>
      </c>
      <c r="I203" s="16">
        <v>604093</v>
      </c>
    </row>
    <row r="204" spans="1:9">
      <c r="A204" s="16">
        <v>1610282</v>
      </c>
      <c r="B204" s="16" t="s">
        <v>4261</v>
      </c>
      <c r="C204" s="16" t="s">
        <v>4215</v>
      </c>
      <c r="D204" s="15">
        <v>42856</v>
      </c>
      <c r="E204" s="16">
        <v>24.13</v>
      </c>
      <c r="F204" s="16">
        <v>24.16</v>
      </c>
      <c r="G204" s="16">
        <v>24.3</v>
      </c>
      <c r="H204" s="16">
        <v>23.95</v>
      </c>
      <c r="I204" s="16">
        <v>61021</v>
      </c>
    </row>
    <row r="205" spans="1:9">
      <c r="A205" s="16">
        <v>3620</v>
      </c>
      <c r="B205" s="16" t="s">
        <v>1410</v>
      </c>
      <c r="C205" s="16" t="s">
        <v>4215</v>
      </c>
      <c r="D205" s="15">
        <v>42856</v>
      </c>
      <c r="E205" s="16">
        <v>56.24</v>
      </c>
      <c r="F205" s="16">
        <v>56.61</v>
      </c>
      <c r="G205" s="16">
        <v>56.67</v>
      </c>
      <c r="H205" s="16">
        <v>55.81</v>
      </c>
      <c r="I205" s="16">
        <v>1291376</v>
      </c>
    </row>
    <row r="206" spans="1:9">
      <c r="A206" s="16">
        <v>3815</v>
      </c>
      <c r="B206" s="16" t="s">
        <v>1499</v>
      </c>
      <c r="C206" s="16" t="s">
        <v>4215</v>
      </c>
      <c r="D206" s="15">
        <v>42856</v>
      </c>
      <c r="E206" s="16">
        <v>41.05</v>
      </c>
      <c r="F206" s="16">
        <v>41.1</v>
      </c>
      <c r="G206" s="16">
        <v>41.15</v>
      </c>
      <c r="H206" s="16">
        <v>40.96</v>
      </c>
      <c r="I206" s="16">
        <v>537925</v>
      </c>
    </row>
    <row r="207" spans="1:9">
      <c r="A207" s="16">
        <v>774109</v>
      </c>
      <c r="B207" s="16" t="s">
        <v>4262</v>
      </c>
      <c r="C207" s="16" t="s">
        <v>4215</v>
      </c>
      <c r="D207" s="15">
        <v>42856</v>
      </c>
      <c r="E207" s="16">
        <v>22.41</v>
      </c>
      <c r="F207" s="16">
        <v>22.27</v>
      </c>
      <c r="G207" s="16">
        <v>22.61</v>
      </c>
      <c r="H207" s="16">
        <v>22.27</v>
      </c>
      <c r="I207" s="16">
        <v>147046</v>
      </c>
    </row>
    <row r="208" spans="1:9">
      <c r="A208" s="16">
        <v>785800</v>
      </c>
      <c r="B208" s="16" t="s">
        <v>4263</v>
      </c>
      <c r="C208" s="16" t="s">
        <v>4215</v>
      </c>
      <c r="D208" s="15">
        <v>42856</v>
      </c>
      <c r="E208" s="16">
        <v>13.41</v>
      </c>
      <c r="F208" s="16">
        <v>13.38</v>
      </c>
      <c r="G208" s="16">
        <v>13.45</v>
      </c>
      <c r="H208" s="16">
        <v>13.26</v>
      </c>
      <c r="I208" s="16">
        <v>318461</v>
      </c>
    </row>
    <row r="209" spans="1:9">
      <c r="A209" s="16">
        <v>3981</v>
      </c>
      <c r="B209" s="16" t="s">
        <v>1579</v>
      </c>
      <c r="C209" s="16" t="s">
        <v>4215</v>
      </c>
      <c r="D209" s="15">
        <v>42856</v>
      </c>
      <c r="E209" s="16">
        <v>24.1</v>
      </c>
      <c r="F209" s="16">
        <v>24.24</v>
      </c>
      <c r="G209" s="16">
        <v>24.24</v>
      </c>
      <c r="H209" s="16">
        <v>23.95</v>
      </c>
      <c r="I209" s="16">
        <v>3497668</v>
      </c>
    </row>
    <row r="210" spans="1:9">
      <c r="A210" s="16">
        <v>4698146</v>
      </c>
      <c r="B210" s="16" t="s">
        <v>4264</v>
      </c>
      <c r="C210" s="16" t="s">
        <v>4215</v>
      </c>
      <c r="D210" s="15">
        <v>42856</v>
      </c>
      <c r="E210" s="16">
        <v>4.72</v>
      </c>
      <c r="F210" s="16">
        <v>4.84</v>
      </c>
      <c r="G210" s="16">
        <v>4.87</v>
      </c>
      <c r="H210" s="16">
        <v>4.6399999999999997</v>
      </c>
      <c r="I210" s="16">
        <v>597617</v>
      </c>
    </row>
    <row r="211" spans="1:9">
      <c r="A211" s="16">
        <v>3407705</v>
      </c>
      <c r="B211" s="16" t="s">
        <v>4265</v>
      </c>
      <c r="C211" s="16" t="s">
        <v>4215</v>
      </c>
      <c r="D211" s="15">
        <v>42856</v>
      </c>
      <c r="E211" s="16">
        <v>46.1</v>
      </c>
      <c r="F211" s="16">
        <v>46.51</v>
      </c>
      <c r="G211" s="16">
        <v>46.52</v>
      </c>
      <c r="H211" s="16">
        <v>45.73</v>
      </c>
      <c r="I211" s="16">
        <v>32411</v>
      </c>
    </row>
    <row r="212" spans="1:9">
      <c r="A212" s="16">
        <v>771194</v>
      </c>
      <c r="B212" s="16" t="s">
        <v>4266</v>
      </c>
      <c r="C212" s="16" t="s">
        <v>4215</v>
      </c>
      <c r="D212" s="15">
        <v>42856</v>
      </c>
      <c r="E212" s="16">
        <v>59.42</v>
      </c>
      <c r="F212" s="16">
        <v>58.21</v>
      </c>
      <c r="G212" s="16">
        <v>59.97</v>
      </c>
      <c r="H212" s="16">
        <v>58.21</v>
      </c>
      <c r="I212" s="16">
        <v>262886</v>
      </c>
    </row>
    <row r="213" spans="1:9">
      <c r="A213" s="16">
        <v>3957</v>
      </c>
      <c r="B213" s="16" t="s">
        <v>1570</v>
      </c>
      <c r="C213" s="16" t="s">
        <v>4215</v>
      </c>
      <c r="D213" s="15">
        <v>42856</v>
      </c>
      <c r="E213" s="16">
        <v>76.13</v>
      </c>
      <c r="F213" s="16">
        <v>76.56</v>
      </c>
      <c r="G213" s="16">
        <v>76.56</v>
      </c>
      <c r="H213" s="16">
        <v>75.709999999999994</v>
      </c>
      <c r="I213" s="16">
        <v>446838</v>
      </c>
    </row>
    <row r="214" spans="1:9">
      <c r="A214" s="16">
        <v>3828</v>
      </c>
      <c r="B214" s="16" t="s">
        <v>1506</v>
      </c>
      <c r="C214" s="16" t="s">
        <v>4215</v>
      </c>
      <c r="D214" s="15">
        <v>42856</v>
      </c>
      <c r="E214" s="16">
        <v>58.05</v>
      </c>
      <c r="F214" s="16">
        <v>57.65</v>
      </c>
      <c r="G214" s="16">
        <v>58.51</v>
      </c>
      <c r="H214" s="16">
        <v>57.64</v>
      </c>
      <c r="I214" s="16">
        <v>131417</v>
      </c>
    </row>
    <row r="215" spans="1:9">
      <c r="A215" s="16">
        <v>3971</v>
      </c>
      <c r="B215" s="16" t="s">
        <v>1575</v>
      </c>
      <c r="C215" s="16" t="s">
        <v>4215</v>
      </c>
      <c r="D215" s="15">
        <v>42856</v>
      </c>
      <c r="E215" s="16">
        <v>57.42</v>
      </c>
      <c r="F215" s="16">
        <v>57.11</v>
      </c>
      <c r="G215" s="16">
        <v>57.69</v>
      </c>
      <c r="H215" s="16">
        <v>57</v>
      </c>
      <c r="I215" s="16">
        <v>802642</v>
      </c>
    </row>
    <row r="216" spans="1:9">
      <c r="A216" s="16">
        <v>817410</v>
      </c>
      <c r="B216" s="16" t="s">
        <v>4267</v>
      </c>
      <c r="C216" s="16" t="s">
        <v>4215</v>
      </c>
      <c r="D216" s="15">
        <v>42856</v>
      </c>
      <c r="E216" s="16">
        <v>4.22</v>
      </c>
      <c r="F216" s="16">
        <v>4.0999999999999996</v>
      </c>
      <c r="G216" s="16">
        <v>4.2300000000000004</v>
      </c>
      <c r="H216" s="16">
        <v>4.07</v>
      </c>
      <c r="I216" s="16">
        <v>1223116</v>
      </c>
    </row>
    <row r="217" spans="1:9">
      <c r="A217" s="16">
        <v>818020</v>
      </c>
      <c r="B217" s="16" t="s">
        <v>4268</v>
      </c>
      <c r="C217" s="16" t="s">
        <v>4215</v>
      </c>
      <c r="D217" s="15">
        <v>42856</v>
      </c>
      <c r="E217" s="16">
        <v>33.89</v>
      </c>
      <c r="F217" s="16">
        <v>34.11</v>
      </c>
      <c r="G217" s="16">
        <v>34.14</v>
      </c>
      <c r="H217" s="16">
        <v>33.799999999999997</v>
      </c>
      <c r="I217" s="16">
        <v>196475</v>
      </c>
    </row>
    <row r="218" spans="1:9">
      <c r="A218" s="16">
        <v>3932691</v>
      </c>
      <c r="B218" s="16" t="s">
        <v>4269</v>
      </c>
      <c r="C218" s="16" t="s">
        <v>4215</v>
      </c>
      <c r="D218" s="15">
        <v>42856</v>
      </c>
      <c r="E218" s="16">
        <v>20.64</v>
      </c>
      <c r="F218" s="16">
        <v>20.34</v>
      </c>
      <c r="G218" s="16">
        <v>20.83</v>
      </c>
      <c r="H218" s="16">
        <v>20.3</v>
      </c>
      <c r="I218" s="16">
        <v>79866</v>
      </c>
    </row>
    <row r="219" spans="1:9">
      <c r="A219" s="16">
        <v>776825</v>
      </c>
      <c r="B219" s="16" t="s">
        <v>4270</v>
      </c>
      <c r="C219" s="16" t="s">
        <v>4215</v>
      </c>
      <c r="D219" s="15">
        <v>42856</v>
      </c>
      <c r="E219" s="16">
        <v>7.76</v>
      </c>
      <c r="F219" s="16">
        <v>7.5</v>
      </c>
      <c r="G219" s="16">
        <v>7.8</v>
      </c>
      <c r="H219" s="16">
        <v>7.5</v>
      </c>
      <c r="I219" s="16">
        <v>22687</v>
      </c>
    </row>
    <row r="220" spans="1:9">
      <c r="A220" s="16">
        <v>4332</v>
      </c>
      <c r="B220" s="16" t="s">
        <v>4271</v>
      </c>
      <c r="C220" s="16" t="s">
        <v>4215</v>
      </c>
      <c r="D220" s="15">
        <v>42856</v>
      </c>
      <c r="E220" s="16">
        <v>48.51</v>
      </c>
      <c r="F220" s="16">
        <v>48.37</v>
      </c>
      <c r="G220" s="16">
        <v>48.67</v>
      </c>
      <c r="H220" s="16">
        <v>48.25</v>
      </c>
      <c r="I220" s="16">
        <v>484373</v>
      </c>
    </row>
    <row r="221" spans="1:9">
      <c r="A221" s="16">
        <v>3641</v>
      </c>
      <c r="B221" s="16" t="s">
        <v>1418</v>
      </c>
      <c r="C221" s="16" t="s">
        <v>4215</v>
      </c>
      <c r="D221" s="15">
        <v>42856</v>
      </c>
      <c r="E221" s="16">
        <v>620.19000000000005</v>
      </c>
      <c r="F221" s="16">
        <v>623.95000000000005</v>
      </c>
      <c r="G221" s="16">
        <v>623.95000000000005</v>
      </c>
      <c r="H221" s="16">
        <v>617.04</v>
      </c>
      <c r="I221" s="16">
        <v>28834</v>
      </c>
    </row>
    <row r="222" spans="1:9">
      <c r="A222" s="16">
        <v>818339</v>
      </c>
      <c r="B222" s="16" t="s">
        <v>4272</v>
      </c>
      <c r="C222" s="16" t="s">
        <v>4215</v>
      </c>
      <c r="D222" s="15">
        <v>42856</v>
      </c>
      <c r="E222" s="16">
        <v>20.010000000000002</v>
      </c>
      <c r="F222" s="16">
        <v>20.28</v>
      </c>
      <c r="G222" s="16">
        <v>20.34</v>
      </c>
      <c r="H222" s="16">
        <v>19.91</v>
      </c>
      <c r="I222" s="16">
        <v>78980</v>
      </c>
    </row>
    <row r="223" spans="1:9">
      <c r="A223" s="16">
        <v>770954</v>
      </c>
      <c r="B223" s="16" t="s">
        <v>4273</v>
      </c>
      <c r="C223" s="16" t="s">
        <v>4215</v>
      </c>
      <c r="D223" s="15">
        <v>42856</v>
      </c>
      <c r="E223" s="16">
        <v>15.99</v>
      </c>
      <c r="F223" s="16">
        <v>16.579999999999998</v>
      </c>
      <c r="G223" s="16">
        <v>16.579999999999998</v>
      </c>
      <c r="H223" s="16">
        <v>15.79</v>
      </c>
      <c r="I223" s="16">
        <v>300188</v>
      </c>
    </row>
    <row r="224" spans="1:9">
      <c r="A224" s="16">
        <v>4001</v>
      </c>
      <c r="B224" s="16" t="s">
        <v>1590</v>
      </c>
      <c r="C224" s="16" t="s">
        <v>4215</v>
      </c>
      <c r="D224" s="15">
        <v>42856</v>
      </c>
      <c r="E224" s="16">
        <v>46.86</v>
      </c>
      <c r="F224" s="16">
        <v>46.79</v>
      </c>
      <c r="G224" s="16">
        <v>46.91</v>
      </c>
      <c r="H224" s="16">
        <v>46.63</v>
      </c>
      <c r="I224" s="16">
        <v>481626</v>
      </c>
    </row>
    <row r="225" spans="1:9">
      <c r="A225" s="16">
        <v>807673</v>
      </c>
      <c r="B225" s="16" t="s">
        <v>4274</v>
      </c>
      <c r="C225" s="16" t="s">
        <v>4215</v>
      </c>
      <c r="D225" s="15">
        <v>42856</v>
      </c>
      <c r="E225" s="16">
        <v>66.67</v>
      </c>
      <c r="F225" s="16">
        <v>67.400000000000006</v>
      </c>
      <c r="G225" s="16">
        <v>67.400000000000006</v>
      </c>
      <c r="H225" s="16">
        <v>66.44</v>
      </c>
      <c r="I225" s="16">
        <v>231977</v>
      </c>
    </row>
    <row r="226" spans="1:9">
      <c r="A226" s="16">
        <v>3794</v>
      </c>
      <c r="B226" s="16" t="s">
        <v>1488</v>
      </c>
      <c r="C226" s="16" t="s">
        <v>4215</v>
      </c>
      <c r="D226" s="15">
        <v>42856</v>
      </c>
      <c r="E226" s="16">
        <v>15.85</v>
      </c>
      <c r="F226" s="16">
        <v>15.64</v>
      </c>
      <c r="G226" s="16">
        <v>15.91</v>
      </c>
      <c r="H226" s="16">
        <v>15.62</v>
      </c>
      <c r="I226" s="16">
        <v>692005</v>
      </c>
    </row>
    <row r="227" spans="1:9">
      <c r="A227" s="16">
        <v>3932627</v>
      </c>
      <c r="B227" s="16" t="s">
        <v>4275</v>
      </c>
      <c r="C227" s="16" t="s">
        <v>4215</v>
      </c>
      <c r="D227" s="15">
        <v>42856</v>
      </c>
      <c r="E227" s="16">
        <v>18.8</v>
      </c>
      <c r="F227" s="16">
        <v>18.899999999999999</v>
      </c>
      <c r="G227" s="16">
        <v>19</v>
      </c>
      <c r="H227" s="16">
        <v>18.649999999999999</v>
      </c>
      <c r="I227" s="16">
        <v>17763</v>
      </c>
    </row>
    <row r="228" spans="1:9">
      <c r="A228" s="16">
        <v>808060</v>
      </c>
      <c r="B228" s="16" t="s">
        <v>4276</v>
      </c>
      <c r="C228" s="16" t="s">
        <v>4215</v>
      </c>
      <c r="D228" s="15">
        <v>42856</v>
      </c>
      <c r="E228" s="16">
        <v>3.06</v>
      </c>
      <c r="F228" s="16">
        <v>3.1</v>
      </c>
      <c r="G228" s="16">
        <v>3.14</v>
      </c>
      <c r="H228" s="16">
        <v>3.0350000000000001</v>
      </c>
      <c r="I228" s="16">
        <v>1316772</v>
      </c>
    </row>
    <row r="229" spans="1:9">
      <c r="A229" s="16">
        <v>782820</v>
      </c>
      <c r="B229" s="16" t="s">
        <v>4277</v>
      </c>
      <c r="C229" s="16" t="s">
        <v>4215</v>
      </c>
      <c r="D229" s="15">
        <v>42856</v>
      </c>
      <c r="E229" s="16">
        <v>42.26</v>
      </c>
      <c r="F229" s="16">
        <v>42.4</v>
      </c>
      <c r="G229" s="16">
        <v>42.42</v>
      </c>
      <c r="H229" s="16">
        <v>41.8</v>
      </c>
      <c r="I229" s="16">
        <v>149996</v>
      </c>
    </row>
    <row r="230" spans="1:9">
      <c r="A230" s="16">
        <v>1596869</v>
      </c>
      <c r="B230" s="16" t="s">
        <v>3406</v>
      </c>
      <c r="C230" s="16" t="s">
        <v>4215</v>
      </c>
      <c r="D230" s="15">
        <v>42856</v>
      </c>
      <c r="E230" s="16">
        <v>47.33</v>
      </c>
      <c r="F230" s="16">
        <v>47.29</v>
      </c>
      <c r="G230" s="16">
        <v>47.43</v>
      </c>
      <c r="H230" s="16">
        <v>47.12</v>
      </c>
      <c r="I230" s="16">
        <v>433337</v>
      </c>
    </row>
    <row r="231" spans="1:9">
      <c r="A231" s="16">
        <v>774037</v>
      </c>
      <c r="B231" s="16" t="s">
        <v>3047</v>
      </c>
      <c r="C231" s="16" t="s">
        <v>4215</v>
      </c>
      <c r="D231" s="15">
        <v>42856</v>
      </c>
      <c r="E231" s="16">
        <v>62.75</v>
      </c>
      <c r="F231" s="16">
        <v>62.52</v>
      </c>
      <c r="G231" s="16">
        <v>63.18</v>
      </c>
      <c r="H231" s="16">
        <v>61.82</v>
      </c>
      <c r="I231" s="16">
        <v>258467</v>
      </c>
    </row>
    <row r="232" spans="1:9">
      <c r="A232" s="16">
        <v>4093</v>
      </c>
      <c r="B232" s="16" t="s">
        <v>1633</v>
      </c>
      <c r="C232" s="16" t="s">
        <v>4215</v>
      </c>
      <c r="D232" s="15">
        <v>42856</v>
      </c>
      <c r="E232" s="16">
        <v>100.05</v>
      </c>
      <c r="F232" s="16">
        <v>99</v>
      </c>
      <c r="G232" s="16">
        <v>100.34</v>
      </c>
      <c r="H232" s="16">
        <v>99</v>
      </c>
      <c r="I232" s="16">
        <v>78658</v>
      </c>
    </row>
    <row r="233" spans="1:9">
      <c r="A233" s="16">
        <v>4422</v>
      </c>
      <c r="B233" s="16" t="s">
        <v>1787</v>
      </c>
      <c r="C233" s="16" t="s">
        <v>4215</v>
      </c>
      <c r="D233" s="15">
        <v>42856</v>
      </c>
      <c r="E233" s="16">
        <v>63.39</v>
      </c>
      <c r="F233" s="16">
        <v>63.37</v>
      </c>
      <c r="G233" s="16">
        <v>63.59</v>
      </c>
      <c r="H233" s="16">
        <v>63.03</v>
      </c>
      <c r="I233" s="16">
        <v>930708</v>
      </c>
    </row>
    <row r="234" spans="1:9">
      <c r="A234" s="16">
        <v>4112</v>
      </c>
      <c r="B234" s="16" t="s">
        <v>4278</v>
      </c>
      <c r="C234" s="16" t="s">
        <v>4215</v>
      </c>
      <c r="D234" s="15">
        <v>42856</v>
      </c>
      <c r="E234" s="16">
        <v>22.39</v>
      </c>
      <c r="F234" s="16">
        <v>22.74</v>
      </c>
      <c r="G234" s="16">
        <v>22.94</v>
      </c>
      <c r="H234" s="16">
        <v>22.16</v>
      </c>
      <c r="I234" s="16">
        <v>212881</v>
      </c>
    </row>
    <row r="235" spans="1:9">
      <c r="A235" s="16">
        <v>3707</v>
      </c>
      <c r="B235" s="16" t="s">
        <v>1444</v>
      </c>
      <c r="C235" s="16" t="s">
        <v>4215</v>
      </c>
      <c r="D235" s="15">
        <v>42856</v>
      </c>
      <c r="E235" s="16">
        <v>18.649999999999999</v>
      </c>
      <c r="F235" s="16">
        <v>18.89</v>
      </c>
      <c r="G235" s="16">
        <v>19.04</v>
      </c>
      <c r="H235" s="16">
        <v>18.55</v>
      </c>
      <c r="I235" s="16">
        <v>1658260</v>
      </c>
    </row>
    <row r="236" spans="1:9">
      <c r="A236" s="16">
        <v>4152</v>
      </c>
      <c r="B236" s="16" t="s">
        <v>1655</v>
      </c>
      <c r="C236" s="16" t="s">
        <v>4215</v>
      </c>
      <c r="D236" s="15">
        <v>42856</v>
      </c>
      <c r="E236" s="16">
        <v>22.91</v>
      </c>
      <c r="F236" s="16">
        <v>23.12</v>
      </c>
      <c r="G236" s="16">
        <v>23.21</v>
      </c>
      <c r="H236" s="16">
        <v>22.89</v>
      </c>
      <c r="I236" s="16">
        <v>959799</v>
      </c>
    </row>
    <row r="237" spans="1:9">
      <c r="A237" s="16">
        <v>4154</v>
      </c>
      <c r="B237" s="16" t="s">
        <v>1656</v>
      </c>
      <c r="C237" s="16" t="s">
        <v>4215</v>
      </c>
      <c r="D237" s="15">
        <v>42856</v>
      </c>
      <c r="E237" s="16">
        <v>31.85</v>
      </c>
      <c r="F237" s="16">
        <v>31.6</v>
      </c>
      <c r="G237" s="16">
        <v>31.96</v>
      </c>
      <c r="H237" s="16">
        <v>31.59</v>
      </c>
      <c r="I237" s="16">
        <v>822391</v>
      </c>
    </row>
    <row r="238" spans="1:9">
      <c r="A238" s="16">
        <v>4155</v>
      </c>
      <c r="B238" s="16" t="s">
        <v>1657</v>
      </c>
      <c r="C238" s="16" t="s">
        <v>4215</v>
      </c>
      <c r="D238" s="15">
        <v>42856</v>
      </c>
      <c r="E238" s="16">
        <v>35.32</v>
      </c>
      <c r="F238" s="16">
        <v>34.770000000000003</v>
      </c>
      <c r="G238" s="16">
        <v>35.33</v>
      </c>
      <c r="H238" s="16">
        <v>34.770000000000003</v>
      </c>
      <c r="I238" s="16">
        <v>718842</v>
      </c>
    </row>
    <row r="239" spans="1:9">
      <c r="A239" s="16">
        <v>791654</v>
      </c>
      <c r="B239" s="16" t="s">
        <v>4279</v>
      </c>
      <c r="C239" s="16" t="s">
        <v>4215</v>
      </c>
      <c r="D239" s="15">
        <v>42856</v>
      </c>
      <c r="E239" s="16">
        <v>16.04</v>
      </c>
      <c r="F239" s="16">
        <v>16.21</v>
      </c>
      <c r="G239" s="16">
        <v>16.3</v>
      </c>
      <c r="H239" s="16">
        <v>16.010000000000002</v>
      </c>
      <c r="I239" s="16">
        <v>270338</v>
      </c>
    </row>
    <row r="240" spans="1:9">
      <c r="A240" s="16">
        <v>410816</v>
      </c>
      <c r="B240" s="16" t="s">
        <v>2667</v>
      </c>
      <c r="C240" s="16" t="s">
        <v>4212</v>
      </c>
      <c r="D240" s="15">
        <v>42856</v>
      </c>
      <c r="E240" s="16">
        <v>13.25</v>
      </c>
      <c r="F240" s="16">
        <v>13.35</v>
      </c>
      <c r="G240" s="16">
        <v>13.35</v>
      </c>
      <c r="H240" s="16">
        <v>13.15</v>
      </c>
      <c r="I240" s="16">
        <v>3942392</v>
      </c>
    </row>
    <row r="241" spans="1:9">
      <c r="A241" s="16">
        <v>818386</v>
      </c>
      <c r="B241" s="16" t="s">
        <v>4280</v>
      </c>
      <c r="C241" s="16" t="s">
        <v>4215</v>
      </c>
      <c r="D241" s="15">
        <v>42856</v>
      </c>
      <c r="E241" s="16">
        <v>41.95</v>
      </c>
      <c r="F241" s="16">
        <v>41.62</v>
      </c>
      <c r="G241" s="16">
        <v>42.1</v>
      </c>
      <c r="H241" s="16">
        <v>41.55</v>
      </c>
      <c r="I241" s="16">
        <v>203263</v>
      </c>
    </row>
    <row r="242" spans="1:9">
      <c r="A242" s="16">
        <v>992888</v>
      </c>
      <c r="B242" s="16" t="s">
        <v>4281</v>
      </c>
      <c r="C242" s="16" t="s">
        <v>4215</v>
      </c>
      <c r="D242" s="15">
        <v>42856</v>
      </c>
      <c r="E242" s="16">
        <v>1.98</v>
      </c>
      <c r="F242" s="16">
        <v>2.0299999999999998</v>
      </c>
      <c r="G242" s="16">
        <v>2.0299999999999998</v>
      </c>
      <c r="H242" s="16">
        <v>1.92</v>
      </c>
      <c r="I242" s="16">
        <v>732291</v>
      </c>
    </row>
    <row r="243" spans="1:9">
      <c r="A243" s="16">
        <v>4213</v>
      </c>
      <c r="B243" s="16" t="s">
        <v>1679</v>
      </c>
      <c r="C243" s="16" t="s">
        <v>4215</v>
      </c>
      <c r="D243" s="15">
        <v>42856</v>
      </c>
      <c r="E243" s="16">
        <v>93.28</v>
      </c>
      <c r="F243" s="16">
        <v>93.68</v>
      </c>
      <c r="G243" s="16">
        <v>93.95</v>
      </c>
      <c r="H243" s="16">
        <v>93.15</v>
      </c>
      <c r="I243" s="16">
        <v>9659175</v>
      </c>
    </row>
    <row r="244" spans="1:9">
      <c r="A244" s="16">
        <v>4307</v>
      </c>
      <c r="B244" s="16" t="s">
        <v>1731</v>
      </c>
      <c r="C244" s="16" t="s">
        <v>4215</v>
      </c>
      <c r="D244" s="15">
        <v>42856</v>
      </c>
      <c r="E244" s="16">
        <v>55.12</v>
      </c>
      <c r="F244" s="16">
        <v>55.12</v>
      </c>
      <c r="G244" s="16">
        <v>55.23</v>
      </c>
      <c r="H244" s="16">
        <v>54.67</v>
      </c>
      <c r="I244" s="16">
        <v>386995</v>
      </c>
    </row>
    <row r="245" spans="1:9">
      <c r="A245" s="16">
        <v>774065</v>
      </c>
      <c r="B245" s="16" t="s">
        <v>4282</v>
      </c>
      <c r="C245" s="16" t="s">
        <v>4215</v>
      </c>
      <c r="D245" s="15">
        <v>42856</v>
      </c>
      <c r="E245" s="16">
        <v>1.29</v>
      </c>
      <c r="F245" s="16">
        <v>1.42</v>
      </c>
      <c r="G245" s="16">
        <v>1.42</v>
      </c>
      <c r="H245" s="16">
        <v>1.26</v>
      </c>
      <c r="I245" s="16">
        <v>28932</v>
      </c>
    </row>
    <row r="246" spans="1:9">
      <c r="A246" s="16">
        <v>3414</v>
      </c>
      <c r="B246" s="16" t="s">
        <v>1320</v>
      </c>
      <c r="C246" s="16" t="s">
        <v>4215</v>
      </c>
      <c r="D246" s="15">
        <v>42856</v>
      </c>
      <c r="E246" s="16">
        <v>210.64</v>
      </c>
      <c r="F246" s="16">
        <v>209.79</v>
      </c>
      <c r="G246" s="16">
        <v>211.67</v>
      </c>
      <c r="H246" s="16">
        <v>209.45</v>
      </c>
      <c r="I246" s="16">
        <v>182682</v>
      </c>
    </row>
    <row r="247" spans="1:9">
      <c r="A247" s="16">
        <v>3621</v>
      </c>
      <c r="B247" s="16" t="s">
        <v>1411</v>
      </c>
      <c r="C247" s="16" t="s">
        <v>4215</v>
      </c>
      <c r="D247" s="15">
        <v>42856</v>
      </c>
      <c r="E247" s="16">
        <v>14.56</v>
      </c>
      <c r="F247" s="16">
        <v>14.65</v>
      </c>
      <c r="G247" s="16">
        <v>14.67</v>
      </c>
      <c r="H247" s="16">
        <v>14.38</v>
      </c>
      <c r="I247" s="16">
        <v>1987715</v>
      </c>
    </row>
    <row r="248" spans="1:9">
      <c r="A248" s="16">
        <v>818569</v>
      </c>
      <c r="B248" s="16" t="s">
        <v>4283</v>
      </c>
      <c r="C248" s="16" t="s">
        <v>4215</v>
      </c>
      <c r="D248" s="15">
        <v>42856</v>
      </c>
      <c r="E248" s="16">
        <v>3.05</v>
      </c>
      <c r="F248" s="16">
        <v>3.11</v>
      </c>
      <c r="G248" s="16">
        <v>3.13</v>
      </c>
      <c r="H248" s="16">
        <v>2.87</v>
      </c>
      <c r="I248" s="16">
        <v>3399803</v>
      </c>
    </row>
    <row r="249" spans="1:9">
      <c r="A249" s="16">
        <v>4260</v>
      </c>
      <c r="B249" s="16" t="s">
        <v>1706</v>
      </c>
      <c r="C249" s="16" t="s">
        <v>4215</v>
      </c>
      <c r="D249" s="15">
        <v>42856</v>
      </c>
      <c r="E249" s="16">
        <v>29.02</v>
      </c>
      <c r="F249" s="16">
        <v>29.09</v>
      </c>
      <c r="G249" s="16">
        <v>29.32</v>
      </c>
      <c r="H249" s="16">
        <v>28.78</v>
      </c>
      <c r="I249" s="16">
        <v>696630</v>
      </c>
    </row>
    <row r="250" spans="1:9">
      <c r="A250" s="16">
        <v>818542</v>
      </c>
      <c r="B250" s="16" t="s">
        <v>4284</v>
      </c>
      <c r="C250" s="16" t="s">
        <v>4215</v>
      </c>
      <c r="D250" s="15">
        <v>42856</v>
      </c>
      <c r="E250" s="16">
        <v>43.42</v>
      </c>
      <c r="F250" s="16">
        <v>43.24</v>
      </c>
      <c r="G250" s="16">
        <v>43.76</v>
      </c>
      <c r="H250" s="16">
        <v>43.23</v>
      </c>
      <c r="I250" s="16">
        <v>44150</v>
      </c>
    </row>
    <row r="251" spans="1:9">
      <c r="A251" s="16">
        <v>722331</v>
      </c>
      <c r="B251" s="16" t="s">
        <v>4285</v>
      </c>
      <c r="C251" s="16" t="s">
        <v>4215</v>
      </c>
      <c r="D251" s="15">
        <v>42856</v>
      </c>
      <c r="E251" s="16">
        <v>0.16500000000000001</v>
      </c>
      <c r="F251" s="16">
        <v>0.17</v>
      </c>
      <c r="G251" s="16">
        <v>0.18</v>
      </c>
      <c r="H251" s="16">
        <v>0.16500000000000001</v>
      </c>
      <c r="I251" s="16">
        <v>186367</v>
      </c>
    </row>
    <row r="252" spans="1:9">
      <c r="A252" s="16">
        <v>1628814</v>
      </c>
      <c r="B252" s="16" t="s">
        <v>3419</v>
      </c>
      <c r="C252" s="16" t="s">
        <v>4212</v>
      </c>
      <c r="D252" s="15">
        <v>42856</v>
      </c>
      <c r="E252" s="16">
        <v>35.26</v>
      </c>
      <c r="F252" s="16">
        <v>35.42</v>
      </c>
      <c r="G252" s="16">
        <v>35.57</v>
      </c>
      <c r="H252" s="16">
        <v>35.06</v>
      </c>
      <c r="I252" s="16">
        <v>509287</v>
      </c>
    </row>
    <row r="253" spans="1:9">
      <c r="A253" s="16">
        <v>818137</v>
      </c>
      <c r="B253" s="16" t="s">
        <v>4286</v>
      </c>
      <c r="C253" s="16" t="s">
        <v>4215</v>
      </c>
      <c r="D253" s="15">
        <v>42856</v>
      </c>
      <c r="E253" s="16">
        <v>3.74</v>
      </c>
      <c r="F253" s="16">
        <v>3.82</v>
      </c>
      <c r="G253" s="16">
        <v>3.9</v>
      </c>
      <c r="H253" s="16">
        <v>3.72</v>
      </c>
      <c r="I253" s="16">
        <v>2289271</v>
      </c>
    </row>
    <row r="254" spans="1:9">
      <c r="A254" s="16">
        <v>1480667</v>
      </c>
      <c r="B254" s="16" t="s">
        <v>4287</v>
      </c>
      <c r="C254" s="16" t="s">
        <v>4215</v>
      </c>
      <c r="D254" s="15">
        <v>42856</v>
      </c>
      <c r="E254" s="16">
        <v>10.88</v>
      </c>
      <c r="F254" s="16">
        <v>11</v>
      </c>
      <c r="G254" s="16">
        <v>11.18</v>
      </c>
      <c r="H254" s="16">
        <v>10.71</v>
      </c>
      <c r="I254" s="16">
        <v>893389</v>
      </c>
    </row>
    <row r="255" spans="1:9">
      <c r="A255" s="16">
        <v>801959</v>
      </c>
      <c r="B255" s="16" t="s">
        <v>4288</v>
      </c>
      <c r="C255" s="16" t="s">
        <v>4215</v>
      </c>
      <c r="D255" s="15">
        <v>42856</v>
      </c>
      <c r="E255" s="16">
        <v>35.1</v>
      </c>
      <c r="F255" s="16">
        <v>35.049999999999997</v>
      </c>
      <c r="G255" s="16">
        <v>35.159999999999997</v>
      </c>
      <c r="H255" s="16">
        <v>34.69</v>
      </c>
      <c r="I255" s="16">
        <v>98492</v>
      </c>
    </row>
    <row r="256" spans="1:9">
      <c r="A256" s="16">
        <v>3932443</v>
      </c>
      <c r="B256" s="16" t="s">
        <v>4289</v>
      </c>
      <c r="C256" s="16" t="s">
        <v>4215</v>
      </c>
      <c r="D256" s="15">
        <v>42856</v>
      </c>
      <c r="E256" s="16">
        <v>3.13</v>
      </c>
      <c r="F256" s="16">
        <v>3.16</v>
      </c>
      <c r="G256" s="16">
        <v>3.16</v>
      </c>
      <c r="H256" s="16">
        <v>3.12</v>
      </c>
      <c r="I256" s="16">
        <v>162805</v>
      </c>
    </row>
    <row r="257" spans="1:9">
      <c r="A257" s="16">
        <v>791779</v>
      </c>
      <c r="B257" s="16" t="s">
        <v>4290</v>
      </c>
      <c r="C257" s="16" t="s">
        <v>4215</v>
      </c>
      <c r="D257" s="15">
        <v>42856</v>
      </c>
      <c r="E257" s="16">
        <v>7.43</v>
      </c>
      <c r="F257" s="16">
        <v>7.33</v>
      </c>
      <c r="G257" s="16">
        <v>7.48</v>
      </c>
      <c r="H257" s="16">
        <v>7.31</v>
      </c>
      <c r="I257" s="16">
        <v>1705991</v>
      </c>
    </row>
    <row r="258" spans="1:9">
      <c r="A258" s="16">
        <v>4426</v>
      </c>
      <c r="B258" s="16" t="s">
        <v>1790</v>
      </c>
      <c r="C258" s="16" t="s">
        <v>4215</v>
      </c>
      <c r="D258" s="15">
        <v>42856</v>
      </c>
      <c r="E258" s="16">
        <v>3.71</v>
      </c>
      <c r="F258" s="16">
        <v>3.75</v>
      </c>
      <c r="G258" s="16">
        <v>3.79</v>
      </c>
      <c r="H258" s="16">
        <v>3.66</v>
      </c>
      <c r="I258" s="16">
        <v>807014</v>
      </c>
    </row>
    <row r="259" spans="1:9">
      <c r="A259" s="16">
        <v>992900</v>
      </c>
      <c r="B259" s="16" t="s">
        <v>4291</v>
      </c>
      <c r="C259" s="16" t="s">
        <v>4215</v>
      </c>
      <c r="D259" s="15">
        <v>42856</v>
      </c>
      <c r="E259" s="16">
        <v>5.96</v>
      </c>
      <c r="F259" s="16">
        <v>5.93</v>
      </c>
      <c r="G259" s="16">
        <v>6.05</v>
      </c>
      <c r="H259" s="16">
        <v>5.93</v>
      </c>
      <c r="I259" s="16">
        <v>17315</v>
      </c>
    </row>
    <row r="260" spans="1:9">
      <c r="A260" s="16">
        <v>4372</v>
      </c>
      <c r="B260" s="16" t="s">
        <v>1761</v>
      </c>
      <c r="C260" s="16" t="s">
        <v>4215</v>
      </c>
      <c r="D260" s="15">
        <v>42856</v>
      </c>
      <c r="E260" s="16">
        <v>28.5</v>
      </c>
      <c r="F260" s="16">
        <v>28.27</v>
      </c>
      <c r="G260" s="16">
        <v>28.58</v>
      </c>
      <c r="H260" s="16">
        <v>28.07</v>
      </c>
      <c r="I260" s="16">
        <v>1035729</v>
      </c>
    </row>
    <row r="261" spans="1:9">
      <c r="A261" s="16">
        <v>4396</v>
      </c>
      <c r="B261" s="16" t="s">
        <v>1773</v>
      </c>
      <c r="C261" s="16" t="s">
        <v>4215</v>
      </c>
      <c r="D261" s="15">
        <v>42856</v>
      </c>
      <c r="E261" s="16">
        <v>60.44</v>
      </c>
      <c r="F261" s="16">
        <v>61.42</v>
      </c>
      <c r="G261" s="16">
        <v>61.43</v>
      </c>
      <c r="H261" s="16">
        <v>60.41</v>
      </c>
      <c r="I261" s="16">
        <v>619129</v>
      </c>
    </row>
    <row r="262" spans="1:9">
      <c r="A262" s="16">
        <v>782775</v>
      </c>
      <c r="B262" s="16" t="s">
        <v>4292</v>
      </c>
      <c r="C262" s="16" t="s">
        <v>4215</v>
      </c>
      <c r="D262" s="15">
        <v>42856</v>
      </c>
      <c r="E262" s="16">
        <v>48.42</v>
      </c>
      <c r="F262" s="16">
        <v>48.31</v>
      </c>
      <c r="G262" s="16">
        <v>48.85</v>
      </c>
      <c r="H262" s="16">
        <v>47.93</v>
      </c>
      <c r="I262" s="16">
        <v>114197</v>
      </c>
    </row>
    <row r="263" spans="1:9">
      <c r="A263" s="16">
        <v>4414</v>
      </c>
      <c r="B263" s="16" t="s">
        <v>1782</v>
      </c>
      <c r="C263" s="16" t="s">
        <v>4215</v>
      </c>
      <c r="D263" s="15">
        <v>42856</v>
      </c>
      <c r="E263" s="16">
        <v>64.27</v>
      </c>
      <c r="F263" s="16">
        <v>64.430000000000007</v>
      </c>
      <c r="G263" s="16">
        <v>64.569999999999993</v>
      </c>
      <c r="H263" s="16">
        <v>64.150000000000006</v>
      </c>
      <c r="I263" s="16">
        <v>6232185</v>
      </c>
    </row>
    <row r="264" spans="1:9">
      <c r="A264" s="16">
        <v>807783</v>
      </c>
      <c r="B264" s="16" t="s">
        <v>4293</v>
      </c>
      <c r="C264" s="16" t="s">
        <v>4215</v>
      </c>
      <c r="D264" s="15">
        <v>42856</v>
      </c>
      <c r="E264" s="16">
        <v>6.27</v>
      </c>
      <c r="F264" s="16">
        <v>6.15</v>
      </c>
      <c r="G264" s="16">
        <v>6.2949999999999999</v>
      </c>
      <c r="H264" s="16">
        <v>6.08</v>
      </c>
      <c r="I264" s="16">
        <v>650543</v>
      </c>
    </row>
    <row r="265" spans="1:9">
      <c r="A265" s="16">
        <v>4421</v>
      </c>
      <c r="B265" s="16" t="s">
        <v>4294</v>
      </c>
      <c r="C265" s="16" t="s">
        <v>4215</v>
      </c>
      <c r="D265" s="15">
        <v>42856</v>
      </c>
      <c r="E265" s="16">
        <v>7.01</v>
      </c>
      <c r="F265" s="16">
        <v>6.99</v>
      </c>
      <c r="G265" s="16">
        <v>7.03</v>
      </c>
      <c r="H265" s="16">
        <v>6.97</v>
      </c>
      <c r="I265" s="16">
        <v>400350</v>
      </c>
    </row>
    <row r="266" spans="1:9">
      <c r="A266" s="16">
        <v>1636170</v>
      </c>
      <c r="B266" s="16" t="s">
        <v>4295</v>
      </c>
      <c r="C266" s="16" t="s">
        <v>4215</v>
      </c>
      <c r="D266" s="15">
        <v>42856</v>
      </c>
      <c r="E266" s="16">
        <v>36.42</v>
      </c>
      <c r="F266" s="16">
        <v>36.229999999999997</v>
      </c>
      <c r="G266" s="16">
        <v>36.9</v>
      </c>
      <c r="H266" s="16">
        <v>36.17</v>
      </c>
      <c r="I266" s="16">
        <v>29101</v>
      </c>
    </row>
    <row r="267" spans="1:9">
      <c r="A267" s="16">
        <v>814299</v>
      </c>
      <c r="B267" s="16" t="s">
        <v>3104</v>
      </c>
      <c r="C267" s="16" t="s">
        <v>4215</v>
      </c>
      <c r="D267" s="15">
        <v>42856</v>
      </c>
      <c r="E267" s="16">
        <v>60.9</v>
      </c>
      <c r="F267" s="16">
        <v>61.46</v>
      </c>
      <c r="G267" s="16">
        <v>61.46</v>
      </c>
      <c r="H267" s="16">
        <v>60.69</v>
      </c>
      <c r="I267" s="16">
        <v>150967</v>
      </c>
    </row>
    <row r="268" spans="1:9">
      <c r="A268" s="16">
        <v>4495</v>
      </c>
      <c r="B268" s="16" t="s">
        <v>1816</v>
      </c>
      <c r="C268" s="16" t="s">
        <v>4215</v>
      </c>
      <c r="D268" s="15">
        <v>42856</v>
      </c>
      <c r="E268" s="16">
        <v>122.69</v>
      </c>
      <c r="F268" s="16">
        <v>122.6</v>
      </c>
      <c r="G268" s="16">
        <v>122.8</v>
      </c>
      <c r="H268" s="16">
        <v>121.98</v>
      </c>
      <c r="I268" s="16">
        <v>94692</v>
      </c>
    </row>
    <row r="269" spans="1:9">
      <c r="A269" s="16">
        <v>1638043</v>
      </c>
      <c r="B269" s="16" t="s">
        <v>4296</v>
      </c>
      <c r="C269" s="16" t="s">
        <v>4215</v>
      </c>
      <c r="D269" s="15">
        <v>42856</v>
      </c>
      <c r="E269" s="16">
        <v>58.27</v>
      </c>
      <c r="F269" s="16">
        <v>58.82</v>
      </c>
      <c r="G269" s="16">
        <v>58.82</v>
      </c>
      <c r="H269" s="16">
        <v>58.02</v>
      </c>
      <c r="I269" s="16">
        <v>51780</v>
      </c>
    </row>
    <row r="270" spans="1:9">
      <c r="A270" s="16">
        <v>5091791</v>
      </c>
      <c r="B270" s="16" t="s">
        <v>4297</v>
      </c>
      <c r="C270" s="16" t="s">
        <v>4215</v>
      </c>
      <c r="D270" s="15">
        <v>42856</v>
      </c>
      <c r="E270" s="16">
        <v>47.35</v>
      </c>
      <c r="F270" s="16">
        <v>44.99</v>
      </c>
      <c r="G270" s="16">
        <v>49.99</v>
      </c>
      <c r="H270" s="16">
        <v>43.41</v>
      </c>
      <c r="I270" s="16">
        <v>1184645</v>
      </c>
    </row>
    <row r="271" spans="1:9">
      <c r="A271" s="16">
        <v>817160</v>
      </c>
      <c r="B271" s="16" t="s">
        <v>4298</v>
      </c>
      <c r="C271" s="16" t="s">
        <v>4215</v>
      </c>
      <c r="D271" s="15">
        <v>42856</v>
      </c>
      <c r="E271" s="16">
        <v>45.82</v>
      </c>
      <c r="F271" s="16">
        <v>46.01</v>
      </c>
      <c r="G271" s="16">
        <v>46.15</v>
      </c>
      <c r="H271" s="16">
        <v>45.68</v>
      </c>
      <c r="I271" s="16">
        <v>57635</v>
      </c>
    </row>
    <row r="272" spans="1:9">
      <c r="A272" s="16">
        <v>817327</v>
      </c>
      <c r="B272" s="16" t="s">
        <v>4299</v>
      </c>
      <c r="C272" s="16" t="s">
        <v>4215</v>
      </c>
      <c r="D272" s="15">
        <v>42856</v>
      </c>
      <c r="E272" s="16">
        <v>7</v>
      </c>
      <c r="F272" s="16">
        <v>6.97</v>
      </c>
      <c r="G272" s="16">
        <v>7.06</v>
      </c>
      <c r="H272" s="16">
        <v>6.8</v>
      </c>
      <c r="I272" s="16">
        <v>1345689</v>
      </c>
    </row>
    <row r="273" spans="1:9">
      <c r="A273" s="16">
        <v>782510</v>
      </c>
      <c r="B273" s="16" t="s">
        <v>4300</v>
      </c>
      <c r="C273" s="16" t="s">
        <v>4215</v>
      </c>
      <c r="D273" s="15">
        <v>42856</v>
      </c>
      <c r="E273" s="16">
        <v>4.95</v>
      </c>
      <c r="F273" s="16">
        <v>5.09</v>
      </c>
      <c r="G273" s="16">
        <v>5.09</v>
      </c>
      <c r="H273" s="16">
        <v>4.91</v>
      </c>
      <c r="I273" s="16">
        <v>52664</v>
      </c>
    </row>
    <row r="274" spans="1:9">
      <c r="A274" s="16">
        <v>1850904</v>
      </c>
      <c r="B274" s="16" t="s">
        <v>4301</v>
      </c>
      <c r="C274" s="16" t="s">
        <v>4215</v>
      </c>
      <c r="D274" s="15">
        <v>42856</v>
      </c>
      <c r="E274" s="16">
        <v>2.15</v>
      </c>
      <c r="F274" s="16">
        <v>2.15</v>
      </c>
      <c r="G274" s="16">
        <v>2.19</v>
      </c>
      <c r="H274" s="16">
        <v>2.13</v>
      </c>
      <c r="I274" s="16">
        <v>834687</v>
      </c>
    </row>
    <row r="275" spans="1:9">
      <c r="A275" s="16">
        <v>3900</v>
      </c>
      <c r="B275" s="16" t="s">
        <v>1542</v>
      </c>
      <c r="C275" s="16" t="s">
        <v>4215</v>
      </c>
      <c r="D275" s="15">
        <v>42856</v>
      </c>
      <c r="E275" s="16">
        <v>4.6399999999999997</v>
      </c>
      <c r="F275" s="16">
        <v>4.7300000000000004</v>
      </c>
      <c r="G275" s="16">
        <v>4.78</v>
      </c>
      <c r="H275" s="16">
        <v>4.5999999999999996</v>
      </c>
      <c r="I275" s="16">
        <v>3961000</v>
      </c>
    </row>
    <row r="276" spans="1:9">
      <c r="A276" s="16">
        <v>998734</v>
      </c>
      <c r="B276" s="16" t="s">
        <v>4302</v>
      </c>
      <c r="C276" s="16" t="s">
        <v>4215</v>
      </c>
      <c r="D276" s="15">
        <v>42856</v>
      </c>
      <c r="E276" s="16">
        <v>3.38</v>
      </c>
      <c r="F276" s="16">
        <v>3.42</v>
      </c>
      <c r="G276" s="16">
        <v>3.45</v>
      </c>
      <c r="H276" s="16">
        <v>3.38</v>
      </c>
      <c r="I276" s="16">
        <v>27587</v>
      </c>
    </row>
    <row r="277" spans="1:9">
      <c r="A277" s="16">
        <v>3840</v>
      </c>
      <c r="B277" s="16" t="s">
        <v>1510</v>
      </c>
      <c r="C277" s="16" t="s">
        <v>4215</v>
      </c>
      <c r="D277" s="15">
        <v>42856</v>
      </c>
      <c r="E277" s="16">
        <v>94.03</v>
      </c>
      <c r="F277" s="16">
        <v>93.76</v>
      </c>
      <c r="G277" s="16">
        <v>94.51</v>
      </c>
      <c r="H277" s="16">
        <v>93.39</v>
      </c>
      <c r="I277" s="16">
        <v>137489</v>
      </c>
    </row>
    <row r="278" spans="1:9">
      <c r="A278" s="16">
        <v>4279</v>
      </c>
      <c r="B278" s="16" t="s">
        <v>1717</v>
      </c>
      <c r="C278" s="16" t="s">
        <v>4215</v>
      </c>
      <c r="D278" s="15">
        <v>42856</v>
      </c>
      <c r="E278" s="16">
        <v>26.78</v>
      </c>
      <c r="F278" s="16">
        <v>27.09</v>
      </c>
      <c r="G278" s="16">
        <v>27.33</v>
      </c>
      <c r="H278" s="16">
        <v>26.57</v>
      </c>
      <c r="I278" s="16">
        <v>617479</v>
      </c>
    </row>
    <row r="279" spans="1:9">
      <c r="A279" s="16">
        <v>814131</v>
      </c>
      <c r="B279" s="16" t="s">
        <v>4303</v>
      </c>
      <c r="C279" s="16" t="s">
        <v>4215</v>
      </c>
      <c r="D279" s="15">
        <v>42856</v>
      </c>
      <c r="E279" s="16">
        <v>8.32</v>
      </c>
      <c r="F279" s="16">
        <v>8.2200000000000006</v>
      </c>
      <c r="G279" s="16">
        <v>8.33</v>
      </c>
      <c r="H279" s="16">
        <v>8.15</v>
      </c>
      <c r="I279" s="16">
        <v>1429229</v>
      </c>
    </row>
    <row r="280" spans="1:9">
      <c r="A280" s="16">
        <v>818315</v>
      </c>
      <c r="B280" s="16" t="s">
        <v>3119</v>
      </c>
      <c r="C280" s="16" t="s">
        <v>4215</v>
      </c>
      <c r="D280" s="15">
        <v>42856</v>
      </c>
      <c r="E280" s="16">
        <v>17.36</v>
      </c>
      <c r="F280" s="16">
        <v>17.53</v>
      </c>
      <c r="G280" s="16">
        <v>17.89</v>
      </c>
      <c r="H280" s="16">
        <v>17.16</v>
      </c>
      <c r="I280" s="16">
        <v>321692</v>
      </c>
    </row>
    <row r="281" spans="1:9">
      <c r="A281" s="16">
        <v>807906</v>
      </c>
      <c r="B281" s="16" t="s">
        <v>4304</v>
      </c>
      <c r="C281" s="16" t="s">
        <v>4215</v>
      </c>
      <c r="D281" s="15">
        <v>42856</v>
      </c>
      <c r="E281" s="16">
        <v>6.35</v>
      </c>
      <c r="F281" s="16">
        <v>6.63</v>
      </c>
      <c r="G281" s="16">
        <v>6.6849999999999996</v>
      </c>
      <c r="H281" s="16">
        <v>6.12</v>
      </c>
      <c r="I281" s="16">
        <v>1341299</v>
      </c>
    </row>
    <row r="282" spans="1:9">
      <c r="A282" s="16">
        <v>732963</v>
      </c>
      <c r="B282" s="16" t="s">
        <v>4305</v>
      </c>
      <c r="C282" s="16" t="s">
        <v>4215</v>
      </c>
      <c r="D282" s="15">
        <v>42856</v>
      </c>
      <c r="E282" s="16">
        <v>3.98</v>
      </c>
      <c r="F282" s="16">
        <v>3.92</v>
      </c>
      <c r="G282" s="16">
        <v>4.03</v>
      </c>
      <c r="H282" s="16">
        <v>3.92</v>
      </c>
      <c r="I282" s="16">
        <v>63120</v>
      </c>
    </row>
    <row r="283" spans="1:9">
      <c r="A283" s="16">
        <v>791811</v>
      </c>
      <c r="B283" s="16" t="s">
        <v>4306</v>
      </c>
      <c r="C283" s="16" t="s">
        <v>4215</v>
      </c>
      <c r="D283" s="15">
        <v>42856</v>
      </c>
      <c r="E283" s="16">
        <v>6.83</v>
      </c>
      <c r="F283" s="16">
        <v>7.01</v>
      </c>
      <c r="G283" s="16">
        <v>7.01</v>
      </c>
      <c r="H283" s="16">
        <v>6.74</v>
      </c>
      <c r="I283" s="16">
        <v>610087</v>
      </c>
    </row>
    <row r="284" spans="1:9">
      <c r="A284" s="16">
        <v>814404</v>
      </c>
      <c r="B284" s="16" t="s">
        <v>4307</v>
      </c>
      <c r="C284" s="16" t="s">
        <v>4215</v>
      </c>
      <c r="D284" s="15">
        <v>42856</v>
      </c>
      <c r="E284" s="16">
        <v>13.61</v>
      </c>
      <c r="F284" s="16">
        <v>13.55</v>
      </c>
      <c r="G284" s="16">
        <v>13.65</v>
      </c>
      <c r="H284" s="16">
        <v>13.51</v>
      </c>
      <c r="I284" s="16">
        <v>109037</v>
      </c>
    </row>
    <row r="285" spans="1:9">
      <c r="A285" s="16">
        <v>1599427</v>
      </c>
      <c r="B285" s="16" t="s">
        <v>4308</v>
      </c>
      <c r="C285" s="16" t="s">
        <v>4215</v>
      </c>
      <c r="D285" s="15">
        <v>42856</v>
      </c>
      <c r="E285" s="16">
        <v>14.52</v>
      </c>
      <c r="F285" s="16">
        <v>14.52</v>
      </c>
      <c r="G285" s="16">
        <v>14.54</v>
      </c>
      <c r="H285" s="16">
        <v>14.37</v>
      </c>
      <c r="I285" s="16">
        <v>141649</v>
      </c>
    </row>
    <row r="286" spans="1:9">
      <c r="A286" s="16">
        <v>1744316</v>
      </c>
      <c r="B286" s="16" t="s">
        <v>4309</v>
      </c>
      <c r="C286" s="16" t="s">
        <v>4215</v>
      </c>
      <c r="D286" s="15">
        <v>42856</v>
      </c>
      <c r="E286" s="16">
        <v>6.11</v>
      </c>
      <c r="F286" s="16">
        <v>6.26</v>
      </c>
      <c r="G286" s="16">
        <v>6.32</v>
      </c>
      <c r="H286" s="16">
        <v>6.09</v>
      </c>
      <c r="I286" s="16">
        <v>439513</v>
      </c>
    </row>
    <row r="287" spans="1:9">
      <c r="A287" s="16">
        <v>1593779</v>
      </c>
      <c r="B287" s="16" t="s">
        <v>3402</v>
      </c>
      <c r="C287" s="16" t="s">
        <v>4215</v>
      </c>
      <c r="D287" s="15">
        <v>42856</v>
      </c>
      <c r="E287" s="16">
        <v>649.57000000000005</v>
      </c>
      <c r="F287" s="16">
        <v>629.96</v>
      </c>
      <c r="G287" s="16">
        <v>649.57000000000005</v>
      </c>
      <c r="H287" s="16">
        <v>628.80999999999995</v>
      </c>
      <c r="I287" s="16">
        <v>53082</v>
      </c>
    </row>
    <row r="288" spans="1:9">
      <c r="A288" s="16">
        <v>817724</v>
      </c>
      <c r="B288" s="16" t="s">
        <v>4310</v>
      </c>
      <c r="C288" s="16" t="s">
        <v>4215</v>
      </c>
      <c r="D288" s="15">
        <v>42856</v>
      </c>
      <c r="E288" s="16">
        <v>17.260000000000002</v>
      </c>
      <c r="F288" s="16">
        <v>17.03</v>
      </c>
      <c r="G288" s="16">
        <v>17.420000000000002</v>
      </c>
      <c r="H288" s="16">
        <v>17.03</v>
      </c>
      <c r="I288" s="16">
        <v>120530</v>
      </c>
    </row>
    <row r="289" spans="1:9">
      <c r="A289" s="16">
        <v>2762659</v>
      </c>
      <c r="B289" s="16" t="s">
        <v>4311</v>
      </c>
      <c r="C289" s="16" t="s">
        <v>4215</v>
      </c>
      <c r="D289" s="15">
        <v>42856</v>
      </c>
      <c r="E289" s="16">
        <v>1.68</v>
      </c>
      <c r="F289" s="16">
        <v>1.69</v>
      </c>
      <c r="G289" s="16">
        <v>1.69</v>
      </c>
      <c r="H289" s="16">
        <v>1.67</v>
      </c>
      <c r="I289" s="16">
        <v>76999</v>
      </c>
    </row>
    <row r="290" spans="1:9">
      <c r="A290" s="16">
        <v>3363</v>
      </c>
      <c r="B290" s="16" t="s">
        <v>1295</v>
      </c>
      <c r="C290" s="16" t="s">
        <v>4215</v>
      </c>
      <c r="D290" s="15">
        <v>42856</v>
      </c>
      <c r="E290" s="16">
        <v>61.4</v>
      </c>
      <c r="F290" s="16">
        <v>61.96</v>
      </c>
      <c r="G290" s="16">
        <v>62.15</v>
      </c>
      <c r="H290" s="16">
        <v>61.28</v>
      </c>
      <c r="I290" s="16">
        <v>1117233</v>
      </c>
    </row>
    <row r="291" spans="1:9">
      <c r="A291" s="16">
        <v>771332</v>
      </c>
      <c r="B291" s="16" t="s">
        <v>4312</v>
      </c>
      <c r="C291" s="16" t="s">
        <v>4215</v>
      </c>
      <c r="D291" s="15">
        <v>42856</v>
      </c>
      <c r="E291" s="16">
        <v>20.48</v>
      </c>
      <c r="F291" s="16">
        <v>20.51</v>
      </c>
      <c r="G291" s="16">
        <v>20.7</v>
      </c>
      <c r="H291" s="16">
        <v>20.39</v>
      </c>
      <c r="I291" s="16">
        <v>373826</v>
      </c>
    </row>
    <row r="292" spans="1:9">
      <c r="A292" s="16">
        <v>1481945</v>
      </c>
      <c r="B292" s="16" t="s">
        <v>4313</v>
      </c>
      <c r="C292" s="16" t="s">
        <v>4215</v>
      </c>
      <c r="D292" s="15">
        <v>42856</v>
      </c>
      <c r="E292" s="16">
        <v>2.69</v>
      </c>
      <c r="F292" s="16">
        <v>2.76</v>
      </c>
      <c r="G292" s="16">
        <v>2.78</v>
      </c>
      <c r="H292" s="16">
        <v>2.62</v>
      </c>
      <c r="I292" s="16">
        <v>773810</v>
      </c>
    </row>
    <row r="293" spans="1:9">
      <c r="A293" s="16">
        <v>1928711</v>
      </c>
      <c r="B293" s="16" t="s">
        <v>4314</v>
      </c>
      <c r="C293" s="16" t="s">
        <v>4215</v>
      </c>
      <c r="D293" s="15">
        <v>42856</v>
      </c>
      <c r="E293" s="16">
        <v>8.15</v>
      </c>
      <c r="F293" s="16">
        <v>8.14</v>
      </c>
      <c r="G293" s="16">
        <v>8.17</v>
      </c>
      <c r="H293" s="16">
        <v>8.06</v>
      </c>
      <c r="I293" s="16">
        <v>94346</v>
      </c>
    </row>
    <row r="294" spans="1:9">
      <c r="A294" s="16">
        <v>818641</v>
      </c>
      <c r="B294" s="16" t="s">
        <v>4315</v>
      </c>
      <c r="C294" s="16" t="s">
        <v>4215</v>
      </c>
      <c r="D294" s="15">
        <v>42856</v>
      </c>
      <c r="E294" s="16">
        <v>3.21</v>
      </c>
      <c r="F294" s="16">
        <v>3.18</v>
      </c>
      <c r="G294" s="16">
        <v>3.25</v>
      </c>
      <c r="H294" s="16">
        <v>3.18</v>
      </c>
      <c r="I294" s="16">
        <v>327589</v>
      </c>
    </row>
    <row r="295" spans="1:9">
      <c r="A295" s="16">
        <v>2762743</v>
      </c>
      <c r="B295" s="16" t="s">
        <v>4316</v>
      </c>
      <c r="C295" s="16" t="s">
        <v>4215</v>
      </c>
      <c r="D295" s="15">
        <v>42856</v>
      </c>
      <c r="E295" s="16">
        <v>7.81</v>
      </c>
      <c r="F295" s="16">
        <v>7.88</v>
      </c>
      <c r="G295" s="16">
        <v>7.88</v>
      </c>
      <c r="H295" s="16">
        <v>7.78</v>
      </c>
      <c r="I295" s="16">
        <v>19268</v>
      </c>
    </row>
    <row r="296" spans="1:9">
      <c r="A296" s="16">
        <v>791350</v>
      </c>
      <c r="B296" s="16" t="s">
        <v>3063</v>
      </c>
      <c r="C296" s="16" t="s">
        <v>4215</v>
      </c>
      <c r="D296" s="15">
        <v>42856</v>
      </c>
      <c r="E296" s="16">
        <v>16.72</v>
      </c>
      <c r="F296" s="16">
        <v>16.95</v>
      </c>
      <c r="G296" s="16">
        <v>17.29</v>
      </c>
      <c r="H296" s="16">
        <v>16.29</v>
      </c>
      <c r="I296" s="16">
        <v>1394028</v>
      </c>
    </row>
    <row r="297" spans="1:9">
      <c r="A297" s="16">
        <v>992576</v>
      </c>
      <c r="B297" s="16" t="s">
        <v>4317</v>
      </c>
      <c r="C297" s="16" t="s">
        <v>4212</v>
      </c>
      <c r="D297" s="15">
        <v>42856</v>
      </c>
      <c r="E297" s="16">
        <v>47.2</v>
      </c>
      <c r="F297" s="16">
        <v>47.2</v>
      </c>
      <c r="G297" s="16">
        <v>47.35</v>
      </c>
      <c r="H297" s="16">
        <v>46.5</v>
      </c>
      <c r="I297" s="16">
        <v>979747</v>
      </c>
    </row>
    <row r="298" spans="1:9">
      <c r="A298" s="16">
        <v>8543</v>
      </c>
      <c r="B298" s="16" t="s">
        <v>4318</v>
      </c>
      <c r="C298" s="16" t="s">
        <v>4215</v>
      </c>
      <c r="D298" s="15">
        <v>42856</v>
      </c>
      <c r="E298" s="16">
        <v>53.88</v>
      </c>
      <c r="F298" s="16">
        <v>54.13</v>
      </c>
      <c r="G298" s="16">
        <v>54.38</v>
      </c>
      <c r="H298" s="16">
        <v>53.68</v>
      </c>
      <c r="I298" s="16">
        <v>28828</v>
      </c>
    </row>
    <row r="299" spans="1:9">
      <c r="A299" s="16">
        <v>1622013</v>
      </c>
      <c r="B299" s="16" t="s">
        <v>4319</v>
      </c>
      <c r="C299" s="16" t="s">
        <v>4215</v>
      </c>
      <c r="D299" s="15">
        <v>42856</v>
      </c>
      <c r="E299" s="16">
        <v>85.49</v>
      </c>
      <c r="F299" s="16">
        <v>85.06</v>
      </c>
      <c r="G299" s="16">
        <v>86.46</v>
      </c>
      <c r="H299" s="16">
        <v>84.85</v>
      </c>
      <c r="I299" s="16">
        <v>98713</v>
      </c>
    </row>
    <row r="300" spans="1:9">
      <c r="A300" s="16">
        <v>3407482</v>
      </c>
      <c r="B300" s="16" t="s">
        <v>4320</v>
      </c>
      <c r="C300" s="16" t="s">
        <v>4215</v>
      </c>
      <c r="D300" s="15">
        <v>42856</v>
      </c>
      <c r="E300" s="16">
        <v>4.99</v>
      </c>
      <c r="F300" s="16">
        <v>5.04</v>
      </c>
      <c r="G300" s="16">
        <v>5.12</v>
      </c>
      <c r="H300" s="16">
        <v>4.9400000000000004</v>
      </c>
      <c r="I300" s="16">
        <v>433594</v>
      </c>
    </row>
    <row r="301" spans="1:9">
      <c r="A301" s="16">
        <v>1010800</v>
      </c>
      <c r="B301" s="16" t="s">
        <v>4321</v>
      </c>
      <c r="C301" s="16" t="s">
        <v>4215</v>
      </c>
      <c r="D301" s="15">
        <v>42856</v>
      </c>
      <c r="E301" s="16">
        <v>4.37</v>
      </c>
      <c r="F301" s="16">
        <v>4.43</v>
      </c>
      <c r="G301" s="16">
        <v>4.46</v>
      </c>
      <c r="H301" s="16">
        <v>4.28</v>
      </c>
      <c r="I301" s="16">
        <v>2571443</v>
      </c>
    </row>
    <row r="302" spans="1:9">
      <c r="A302" s="16">
        <v>2762647</v>
      </c>
      <c r="B302" s="16" t="s">
        <v>4322</v>
      </c>
      <c r="C302" s="16" t="s">
        <v>4215</v>
      </c>
      <c r="D302" s="15">
        <v>42856</v>
      </c>
      <c r="E302" s="16">
        <v>6.63</v>
      </c>
      <c r="F302" s="16">
        <v>6.54</v>
      </c>
      <c r="G302" s="16">
        <v>6.72</v>
      </c>
      <c r="H302" s="16">
        <v>6.52</v>
      </c>
      <c r="I302" s="16">
        <v>1614218</v>
      </c>
    </row>
    <row r="303" spans="1:9">
      <c r="A303" s="16">
        <v>3676</v>
      </c>
      <c r="B303" s="16" t="s">
        <v>1433</v>
      </c>
      <c r="C303" s="16" t="s">
        <v>4215</v>
      </c>
      <c r="D303" s="15">
        <v>42856</v>
      </c>
      <c r="E303" s="16">
        <v>90.45</v>
      </c>
      <c r="F303" s="16">
        <v>92.67</v>
      </c>
      <c r="G303" s="16">
        <v>92.67</v>
      </c>
      <c r="H303" s="16">
        <v>89.92</v>
      </c>
      <c r="I303" s="16">
        <v>340131</v>
      </c>
    </row>
    <row r="304" spans="1:9">
      <c r="A304" s="16">
        <v>785437</v>
      </c>
      <c r="B304" s="16" t="s">
        <v>4323</v>
      </c>
      <c r="C304" s="16" t="s">
        <v>4215</v>
      </c>
      <c r="D304" s="15">
        <v>42856</v>
      </c>
      <c r="E304" s="16">
        <v>14.05</v>
      </c>
      <c r="F304" s="16">
        <v>14.18</v>
      </c>
      <c r="G304" s="16">
        <v>14.2</v>
      </c>
      <c r="H304" s="16">
        <v>13.92</v>
      </c>
      <c r="I304" s="16">
        <v>162091</v>
      </c>
    </row>
    <row r="305" spans="1:9">
      <c r="A305" s="16">
        <v>992617</v>
      </c>
      <c r="B305" s="16" t="s">
        <v>4324</v>
      </c>
      <c r="C305" s="16" t="s">
        <v>4215</v>
      </c>
      <c r="D305" s="15">
        <v>42856</v>
      </c>
      <c r="E305" s="16">
        <v>3.29</v>
      </c>
      <c r="F305" s="16">
        <v>3.37</v>
      </c>
      <c r="G305" s="16">
        <v>3.415</v>
      </c>
      <c r="H305" s="16">
        <v>3.26</v>
      </c>
      <c r="I305" s="16">
        <v>3682115</v>
      </c>
    </row>
    <row r="306" spans="1:9">
      <c r="A306" s="16">
        <v>818706</v>
      </c>
      <c r="B306" s="16" t="s">
        <v>4325</v>
      </c>
      <c r="C306" s="16" t="s">
        <v>4215</v>
      </c>
      <c r="D306" s="15">
        <v>42856</v>
      </c>
      <c r="E306" s="16">
        <v>2.08</v>
      </c>
      <c r="F306" s="16">
        <v>2.14</v>
      </c>
      <c r="G306" s="16">
        <v>2.14</v>
      </c>
      <c r="H306" s="16">
        <v>2.0499999999999998</v>
      </c>
      <c r="I306" s="16">
        <v>427598</v>
      </c>
    </row>
    <row r="307" spans="1:9">
      <c r="A307" s="16">
        <v>818524</v>
      </c>
      <c r="B307" s="16" t="s">
        <v>4326</v>
      </c>
      <c r="C307" s="16" t="s">
        <v>4215</v>
      </c>
      <c r="D307" s="15">
        <v>42856</v>
      </c>
      <c r="E307" s="16">
        <v>2.2999999999999998</v>
      </c>
      <c r="F307" s="16">
        <v>2.35</v>
      </c>
      <c r="G307" s="16">
        <v>2.35</v>
      </c>
      <c r="H307" s="16">
        <v>2.2799999999999998</v>
      </c>
      <c r="I307" s="16">
        <v>83965</v>
      </c>
    </row>
    <row r="308" spans="1:9">
      <c r="A308" s="16">
        <v>1155868</v>
      </c>
      <c r="B308" s="16" t="s">
        <v>4327</v>
      </c>
      <c r="C308" s="16" t="s">
        <v>4215</v>
      </c>
      <c r="D308" s="15">
        <v>42856</v>
      </c>
      <c r="E308" s="16">
        <v>23.23</v>
      </c>
      <c r="F308" s="16">
        <v>23.11</v>
      </c>
      <c r="G308" s="16">
        <v>23.27</v>
      </c>
      <c r="H308" s="16">
        <v>23.09</v>
      </c>
      <c r="I308" s="16">
        <v>158857</v>
      </c>
    </row>
    <row r="309" spans="1:9">
      <c r="A309" s="16">
        <v>776868</v>
      </c>
      <c r="B309" s="16" t="s">
        <v>4329</v>
      </c>
      <c r="C309" s="16" t="s">
        <v>4215</v>
      </c>
      <c r="D309" s="15">
        <v>42856</v>
      </c>
      <c r="E309" s="16">
        <v>19.239999999999998</v>
      </c>
      <c r="F309" s="16">
        <v>19.489999999999998</v>
      </c>
      <c r="G309" s="16">
        <v>19.510000000000002</v>
      </c>
      <c r="H309" s="16">
        <v>19.010000000000002</v>
      </c>
      <c r="I309" s="16">
        <v>57727</v>
      </c>
    </row>
    <row r="310" spans="1:9">
      <c r="A310" s="16">
        <v>3499</v>
      </c>
      <c r="B310" s="16" t="s">
        <v>1364</v>
      </c>
      <c r="C310" s="16" t="s">
        <v>4215</v>
      </c>
      <c r="D310" s="15">
        <v>42856</v>
      </c>
      <c r="E310" s="16">
        <v>26.86</v>
      </c>
      <c r="F310" s="16">
        <v>26.76</v>
      </c>
      <c r="G310" s="16">
        <v>26.945</v>
      </c>
      <c r="H310" s="16">
        <v>26.64</v>
      </c>
      <c r="I310" s="16">
        <v>271128</v>
      </c>
    </row>
    <row r="311" spans="1:9">
      <c r="A311" s="16">
        <v>782900</v>
      </c>
      <c r="B311" s="16" t="s">
        <v>4330</v>
      </c>
      <c r="C311" s="16" t="s">
        <v>4215</v>
      </c>
      <c r="D311" s="15">
        <v>42856</v>
      </c>
      <c r="E311" s="16">
        <v>1.94</v>
      </c>
      <c r="F311" s="16">
        <v>2.06</v>
      </c>
      <c r="G311" s="16">
        <v>2.06</v>
      </c>
      <c r="H311" s="16">
        <v>1.92</v>
      </c>
      <c r="I311" s="16">
        <v>62200</v>
      </c>
    </row>
    <row r="312" spans="1:9">
      <c r="A312" s="16">
        <v>795872</v>
      </c>
      <c r="B312" s="16" t="s">
        <v>4331</v>
      </c>
      <c r="C312" s="16" t="s">
        <v>4215</v>
      </c>
      <c r="D312" s="15">
        <v>42856</v>
      </c>
      <c r="E312" s="16">
        <v>13.06</v>
      </c>
      <c r="F312" s="16">
        <v>13.04</v>
      </c>
      <c r="G312" s="16">
        <v>13.13</v>
      </c>
      <c r="H312" s="16">
        <v>12.99</v>
      </c>
      <c r="I312" s="16">
        <v>317984</v>
      </c>
    </row>
    <row r="313" spans="1:9">
      <c r="A313" s="16">
        <v>2762758</v>
      </c>
      <c r="B313" s="16" t="s">
        <v>4332</v>
      </c>
      <c r="C313" s="16" t="s">
        <v>4215</v>
      </c>
      <c r="D313" s="15">
        <v>42856</v>
      </c>
      <c r="E313" s="16">
        <v>32.68</v>
      </c>
      <c r="F313" s="16">
        <v>32.479999999999997</v>
      </c>
      <c r="G313" s="16">
        <v>33.42</v>
      </c>
      <c r="H313" s="16">
        <v>32.4</v>
      </c>
      <c r="I313" s="16">
        <v>137731</v>
      </c>
    </row>
    <row r="314" spans="1:9">
      <c r="A314" s="16">
        <v>791768</v>
      </c>
      <c r="B314" s="16" t="s">
        <v>4333</v>
      </c>
      <c r="C314" s="16" t="s">
        <v>4215</v>
      </c>
      <c r="D314" s="15">
        <v>42856</v>
      </c>
      <c r="E314" s="16">
        <v>21.68</v>
      </c>
      <c r="F314" s="16">
        <v>21.94</v>
      </c>
      <c r="G314" s="16">
        <v>21.94</v>
      </c>
      <c r="H314" s="16">
        <v>21.52</v>
      </c>
      <c r="I314" s="16">
        <v>132728</v>
      </c>
    </row>
    <row r="315" spans="1:9">
      <c r="A315" s="16">
        <v>1155880</v>
      </c>
      <c r="B315" s="16" t="s">
        <v>3197</v>
      </c>
      <c r="C315" s="16" t="s">
        <v>4215</v>
      </c>
      <c r="D315" s="15">
        <v>42856</v>
      </c>
      <c r="E315" s="16">
        <v>18.13</v>
      </c>
      <c r="F315" s="16">
        <v>18.14</v>
      </c>
      <c r="G315" s="16">
        <v>18.29</v>
      </c>
      <c r="H315" s="16">
        <v>17.920000000000002</v>
      </c>
      <c r="I315" s="16">
        <v>16640740</v>
      </c>
    </row>
    <row r="316" spans="1:9">
      <c r="A316" s="16">
        <v>1859400</v>
      </c>
      <c r="B316" s="16" t="s">
        <v>3538</v>
      </c>
      <c r="C316" s="16" t="s">
        <v>4212</v>
      </c>
      <c r="D316" s="15">
        <v>42856</v>
      </c>
      <c r="E316" s="16">
        <v>63.32</v>
      </c>
      <c r="F316" s="16">
        <v>63.96</v>
      </c>
      <c r="G316" s="16">
        <v>63.96</v>
      </c>
      <c r="H316" s="16">
        <v>63.3</v>
      </c>
      <c r="I316" s="16">
        <v>1562181</v>
      </c>
    </row>
    <row r="317" spans="1:9">
      <c r="A317" s="16">
        <v>4334</v>
      </c>
      <c r="B317" s="16" t="s">
        <v>1746</v>
      </c>
      <c r="C317" s="16" t="s">
        <v>4215</v>
      </c>
      <c r="D317" s="15">
        <v>42856</v>
      </c>
      <c r="E317" s="16">
        <v>42.89</v>
      </c>
      <c r="F317" s="16">
        <v>42.76</v>
      </c>
      <c r="G317" s="16">
        <v>42.99</v>
      </c>
      <c r="H317" s="16">
        <v>42.5</v>
      </c>
      <c r="I317" s="16">
        <v>1482733</v>
      </c>
    </row>
    <row r="318" spans="1:9">
      <c r="A318" s="16">
        <v>1849767</v>
      </c>
      <c r="B318" s="16" t="s">
        <v>4334</v>
      </c>
      <c r="C318" s="16" t="s">
        <v>4215</v>
      </c>
      <c r="D318" s="15">
        <v>42856</v>
      </c>
      <c r="E318" s="16">
        <v>23.59</v>
      </c>
      <c r="F318" s="16">
        <v>23.49</v>
      </c>
      <c r="G318" s="16">
        <v>23.82</v>
      </c>
      <c r="H318" s="16">
        <v>23</v>
      </c>
      <c r="I318" s="16">
        <v>149673</v>
      </c>
    </row>
    <row r="319" spans="1:9">
      <c r="A319" s="16">
        <v>442403</v>
      </c>
      <c r="B319" s="16" t="s">
        <v>4335</v>
      </c>
      <c r="C319" s="16" t="s">
        <v>4215</v>
      </c>
      <c r="D319" s="15">
        <v>42856</v>
      </c>
      <c r="E319" s="16">
        <v>33.81</v>
      </c>
      <c r="F319" s="16">
        <v>33.950000000000003</v>
      </c>
      <c r="G319" s="16">
        <v>34.07</v>
      </c>
      <c r="H319" s="16">
        <v>32.26</v>
      </c>
      <c r="I319" s="16">
        <v>300636</v>
      </c>
    </row>
    <row r="320" spans="1:9">
      <c r="A320" s="16">
        <v>435028</v>
      </c>
      <c r="B320" s="16" t="s">
        <v>2675</v>
      </c>
      <c r="C320" s="16" t="s">
        <v>4212</v>
      </c>
      <c r="D320" s="15">
        <v>42856</v>
      </c>
      <c r="E320" s="16">
        <v>22.73</v>
      </c>
      <c r="F320" s="16">
        <v>22.69</v>
      </c>
      <c r="G320" s="16">
        <v>22.85</v>
      </c>
      <c r="H320" s="16">
        <v>22.66</v>
      </c>
      <c r="I320" s="16">
        <v>2212555</v>
      </c>
    </row>
    <row r="321" spans="1:9">
      <c r="A321" s="16">
        <v>3932673</v>
      </c>
      <c r="B321" s="16" t="s">
        <v>4336</v>
      </c>
      <c r="C321" s="16" t="s">
        <v>4215</v>
      </c>
      <c r="D321" s="15">
        <v>42856</v>
      </c>
      <c r="E321" s="16">
        <v>6.23</v>
      </c>
      <c r="F321" s="16">
        <v>6.22</v>
      </c>
      <c r="G321" s="16">
        <v>6.24</v>
      </c>
      <c r="H321" s="16">
        <v>6.19</v>
      </c>
      <c r="I321" s="16">
        <v>64362</v>
      </c>
    </row>
    <row r="322" spans="1:9">
      <c r="A322" s="16">
        <v>2762838</v>
      </c>
      <c r="B322" s="16" t="s">
        <v>4337</v>
      </c>
      <c r="C322" s="16" t="s">
        <v>4215</v>
      </c>
      <c r="D322" s="15">
        <v>42856</v>
      </c>
      <c r="E322" s="16">
        <v>32.520000000000003</v>
      </c>
      <c r="F322" s="16">
        <v>32.51</v>
      </c>
      <c r="G322" s="16">
        <v>32.590000000000003</v>
      </c>
      <c r="H322" s="16">
        <v>32.51</v>
      </c>
      <c r="I322" s="16">
        <v>14392</v>
      </c>
    </row>
    <row r="323" spans="1:9">
      <c r="A323" s="16">
        <v>1732390</v>
      </c>
      <c r="B323" s="16" t="s">
        <v>3478</v>
      </c>
      <c r="C323" s="16" t="s">
        <v>4215</v>
      </c>
      <c r="D323" s="15">
        <v>42856</v>
      </c>
      <c r="E323" s="16">
        <v>26.92</v>
      </c>
      <c r="F323" s="16">
        <v>26.86</v>
      </c>
      <c r="G323" s="16">
        <v>27.3</v>
      </c>
      <c r="H323" s="16">
        <v>26.47</v>
      </c>
      <c r="I323" s="16">
        <v>358395</v>
      </c>
    </row>
    <row r="324" spans="1:9">
      <c r="A324" s="16">
        <v>808001</v>
      </c>
      <c r="B324" s="16" t="s">
        <v>3092</v>
      </c>
      <c r="C324" s="16" t="s">
        <v>4215</v>
      </c>
      <c r="D324" s="15">
        <v>42856</v>
      </c>
      <c r="E324" s="16">
        <v>39.630000000000003</v>
      </c>
      <c r="F324" s="16">
        <v>37.85</v>
      </c>
      <c r="G324" s="16">
        <v>40.4</v>
      </c>
      <c r="H324" s="16">
        <v>37.85</v>
      </c>
      <c r="I324" s="16">
        <v>884417</v>
      </c>
    </row>
    <row r="325" spans="1:9">
      <c r="A325" s="16">
        <v>1155896</v>
      </c>
      <c r="B325" s="16" t="s">
        <v>4338</v>
      </c>
      <c r="C325" s="16" t="s">
        <v>4215</v>
      </c>
      <c r="D325" s="15">
        <v>42856</v>
      </c>
      <c r="E325" s="16">
        <v>13.47</v>
      </c>
      <c r="F325" s="16">
        <v>13.56</v>
      </c>
      <c r="G325" s="16">
        <v>13.57</v>
      </c>
      <c r="H325" s="16">
        <v>13.39</v>
      </c>
      <c r="I325" s="16">
        <v>83817</v>
      </c>
    </row>
    <row r="326" spans="1:9">
      <c r="A326" s="16">
        <v>774076</v>
      </c>
      <c r="B326" s="16" t="s">
        <v>4339</v>
      </c>
      <c r="C326" s="16" t="s">
        <v>4215</v>
      </c>
      <c r="D326" s="15">
        <v>42856</v>
      </c>
      <c r="E326" s="16">
        <v>29.64</v>
      </c>
      <c r="F326" s="16">
        <v>29.71</v>
      </c>
      <c r="G326" s="16">
        <v>30</v>
      </c>
      <c r="H326" s="16">
        <v>29.63</v>
      </c>
      <c r="I326" s="16">
        <v>310528</v>
      </c>
    </row>
    <row r="327" spans="1:9">
      <c r="A327" s="16">
        <v>1417670</v>
      </c>
      <c r="B327" s="16" t="s">
        <v>3265</v>
      </c>
      <c r="C327" s="16" t="s">
        <v>4215</v>
      </c>
      <c r="D327" s="15">
        <v>42856</v>
      </c>
      <c r="E327" s="16">
        <v>13.22</v>
      </c>
      <c r="F327" s="16">
        <v>12.86</v>
      </c>
      <c r="G327" s="16">
        <v>13.33</v>
      </c>
      <c r="H327" s="16">
        <v>12.78</v>
      </c>
      <c r="I327" s="16">
        <v>1132732</v>
      </c>
    </row>
    <row r="328" spans="1:9">
      <c r="A328" s="16">
        <v>1928737</v>
      </c>
      <c r="B328" s="16" t="s">
        <v>4340</v>
      </c>
      <c r="C328" s="16" t="s">
        <v>4215</v>
      </c>
      <c r="D328" s="15">
        <v>42856</v>
      </c>
      <c r="E328" s="16">
        <v>21.74</v>
      </c>
      <c r="F328" s="16">
        <v>21.9</v>
      </c>
      <c r="G328" s="16">
        <v>21.9</v>
      </c>
      <c r="H328" s="16">
        <v>21.67</v>
      </c>
      <c r="I328" s="16">
        <v>39089</v>
      </c>
    </row>
    <row r="329" spans="1:9">
      <c r="A329" s="16">
        <v>992802</v>
      </c>
      <c r="B329" s="16" t="s">
        <v>4341</v>
      </c>
      <c r="C329" s="16" t="s">
        <v>4215</v>
      </c>
      <c r="D329" s="15">
        <v>42856</v>
      </c>
      <c r="E329" s="16">
        <v>2.11</v>
      </c>
      <c r="F329" s="16">
        <v>2.15</v>
      </c>
      <c r="G329" s="16">
        <v>2.15</v>
      </c>
      <c r="H329" s="16">
        <v>2.02</v>
      </c>
      <c r="I329" s="16">
        <v>1335421</v>
      </c>
    </row>
    <row r="330" spans="1:9">
      <c r="A330" s="16">
        <v>1928744</v>
      </c>
      <c r="B330" s="16" t="s">
        <v>4342</v>
      </c>
      <c r="C330" s="16" t="s">
        <v>4215</v>
      </c>
      <c r="D330" s="15">
        <v>42856</v>
      </c>
      <c r="E330" s="16">
        <v>9.6199999999999992</v>
      </c>
      <c r="F330" s="16">
        <v>9.67</v>
      </c>
      <c r="G330" s="16">
        <v>9.69</v>
      </c>
      <c r="H330" s="16">
        <v>9.57</v>
      </c>
      <c r="I330" s="16">
        <v>1052889</v>
      </c>
    </row>
    <row r="331" spans="1:9">
      <c r="A331" s="16">
        <v>771223</v>
      </c>
      <c r="B331" s="16" t="s">
        <v>3043</v>
      </c>
      <c r="C331" s="16" t="s">
        <v>4215</v>
      </c>
      <c r="D331" s="15">
        <v>42856</v>
      </c>
      <c r="E331" s="16">
        <v>30.92</v>
      </c>
      <c r="F331" s="16">
        <v>30.69</v>
      </c>
      <c r="G331" s="16">
        <v>30.97</v>
      </c>
      <c r="H331" s="16">
        <v>30.535</v>
      </c>
      <c r="I331" s="16">
        <v>649810</v>
      </c>
    </row>
    <row r="332" spans="1:9">
      <c r="A332" s="16">
        <v>1928599</v>
      </c>
      <c r="B332" s="16" t="s">
        <v>4343</v>
      </c>
      <c r="C332" s="16" t="s">
        <v>4215</v>
      </c>
      <c r="D332" s="15">
        <v>42856</v>
      </c>
      <c r="E332" s="16">
        <v>18.54</v>
      </c>
      <c r="F332" s="16">
        <v>18.510000000000002</v>
      </c>
      <c r="G332" s="16">
        <v>18.66</v>
      </c>
      <c r="H332" s="16">
        <v>18.36</v>
      </c>
      <c r="I332" s="16">
        <v>143616</v>
      </c>
    </row>
    <row r="333" spans="1:9">
      <c r="A333" s="16">
        <v>785550</v>
      </c>
      <c r="B333" s="16" t="s">
        <v>4344</v>
      </c>
      <c r="C333" s="16" t="s">
        <v>4215</v>
      </c>
      <c r="D333" s="15">
        <v>42856</v>
      </c>
      <c r="E333" s="16">
        <v>14.84</v>
      </c>
      <c r="F333" s="16">
        <v>15</v>
      </c>
      <c r="G333" s="16">
        <v>15</v>
      </c>
      <c r="H333" s="16">
        <v>14.75</v>
      </c>
      <c r="I333" s="16">
        <v>105013</v>
      </c>
    </row>
    <row r="334" spans="1:9">
      <c r="A334" s="16">
        <v>3054188</v>
      </c>
      <c r="B334" s="16" t="s">
        <v>4345</v>
      </c>
      <c r="C334" s="16" t="s">
        <v>4215</v>
      </c>
      <c r="D334" s="15">
        <v>42856</v>
      </c>
      <c r="E334" s="16">
        <v>10.66</v>
      </c>
      <c r="F334" s="16">
        <v>10.71</v>
      </c>
      <c r="G334" s="16">
        <v>10.78</v>
      </c>
      <c r="H334" s="16">
        <v>10.59</v>
      </c>
      <c r="I334" s="16">
        <v>247419</v>
      </c>
    </row>
    <row r="335" spans="1:9">
      <c r="A335" s="16">
        <v>1598810</v>
      </c>
      <c r="B335" s="16" t="s">
        <v>4346</v>
      </c>
      <c r="C335" s="16" t="s">
        <v>4215</v>
      </c>
      <c r="D335" s="15">
        <v>42856</v>
      </c>
      <c r="E335" s="16">
        <v>16.559999999999999</v>
      </c>
      <c r="F335" s="16">
        <v>16.39</v>
      </c>
      <c r="G335" s="16">
        <v>16.7</v>
      </c>
      <c r="H335" s="16">
        <v>16.329999999999998</v>
      </c>
      <c r="I335" s="16">
        <v>91414</v>
      </c>
    </row>
    <row r="336" spans="1:9">
      <c r="A336" s="16">
        <v>795964</v>
      </c>
      <c r="B336" s="16" t="s">
        <v>3073</v>
      </c>
      <c r="C336" s="16" t="s">
        <v>4215</v>
      </c>
      <c r="D336" s="15">
        <v>42856</v>
      </c>
      <c r="E336" s="16">
        <v>42.05</v>
      </c>
      <c r="F336" s="16">
        <v>42.94</v>
      </c>
      <c r="G336" s="16">
        <v>42.94</v>
      </c>
      <c r="H336" s="16">
        <v>41.42</v>
      </c>
      <c r="I336" s="16">
        <v>5038014</v>
      </c>
    </row>
    <row r="337" spans="1:9">
      <c r="A337" s="16">
        <v>2188531</v>
      </c>
      <c r="B337" s="16" t="s">
        <v>3592</v>
      </c>
      <c r="C337" s="16" t="s">
        <v>4212</v>
      </c>
      <c r="D337" s="15">
        <v>42856</v>
      </c>
      <c r="E337" s="16">
        <v>38.51</v>
      </c>
      <c r="F337" s="16">
        <v>38.840000000000003</v>
      </c>
      <c r="G337" s="16">
        <v>38.840000000000003</v>
      </c>
      <c r="H337" s="16">
        <v>38.200000000000003</v>
      </c>
      <c r="I337" s="16">
        <v>1146225</v>
      </c>
    </row>
    <row r="338" spans="1:9">
      <c r="A338" s="16">
        <v>998763</v>
      </c>
      <c r="B338" s="16" t="s">
        <v>3138</v>
      </c>
      <c r="C338" s="16" t="s">
        <v>4215</v>
      </c>
      <c r="D338" s="15">
        <v>42856</v>
      </c>
      <c r="E338" s="16">
        <v>119.77</v>
      </c>
      <c r="F338" s="16">
        <v>119.91</v>
      </c>
      <c r="G338" s="16">
        <v>120.42</v>
      </c>
      <c r="H338" s="16">
        <v>119</v>
      </c>
      <c r="I338" s="16">
        <v>219142</v>
      </c>
    </row>
    <row r="339" spans="1:9">
      <c r="A339" s="16">
        <v>795877</v>
      </c>
      <c r="B339" s="16" t="s">
        <v>3072</v>
      </c>
      <c r="C339" s="16" t="s">
        <v>4215</v>
      </c>
      <c r="D339" s="15">
        <v>42856</v>
      </c>
      <c r="E339" s="16">
        <v>3.99</v>
      </c>
      <c r="F339" s="16">
        <v>4.0999999999999996</v>
      </c>
      <c r="G339" s="16">
        <v>4.1100000000000003</v>
      </c>
      <c r="H339" s="16">
        <v>3.99</v>
      </c>
      <c r="I339" s="16">
        <v>1836247</v>
      </c>
    </row>
    <row r="340" spans="1:9">
      <c r="A340" s="16">
        <v>1478948</v>
      </c>
      <c r="B340" s="16" t="s">
        <v>3290</v>
      </c>
      <c r="C340" s="16" t="s">
        <v>4215</v>
      </c>
      <c r="D340" s="15">
        <v>42856</v>
      </c>
      <c r="E340" s="16">
        <v>6.04</v>
      </c>
      <c r="F340" s="16">
        <v>6.15</v>
      </c>
      <c r="G340" s="16">
        <v>6.16</v>
      </c>
      <c r="H340" s="16">
        <v>6</v>
      </c>
      <c r="I340" s="16">
        <v>1678091</v>
      </c>
    </row>
    <row r="341" spans="1:9">
      <c r="A341" s="16">
        <v>1865058</v>
      </c>
      <c r="B341" s="16" t="s">
        <v>4347</v>
      </c>
      <c r="C341" s="16" t="s">
        <v>4215</v>
      </c>
      <c r="D341" s="15">
        <v>42856</v>
      </c>
      <c r="E341" s="16">
        <v>19</v>
      </c>
      <c r="F341" s="16">
        <v>19.18</v>
      </c>
      <c r="G341" s="16">
        <v>19.190000000000001</v>
      </c>
      <c r="H341" s="16">
        <v>18.93</v>
      </c>
      <c r="I341" s="16">
        <v>205581</v>
      </c>
    </row>
    <row r="342" spans="1:9">
      <c r="A342" s="16">
        <v>1619791</v>
      </c>
      <c r="B342" s="16" t="s">
        <v>4348</v>
      </c>
      <c r="C342" s="16" t="s">
        <v>4215</v>
      </c>
      <c r="D342" s="15">
        <v>42856</v>
      </c>
      <c r="E342" s="16">
        <v>10.73</v>
      </c>
      <c r="F342" s="16">
        <v>10.74</v>
      </c>
      <c r="G342" s="16">
        <v>10.77</v>
      </c>
      <c r="H342" s="16">
        <v>10.7</v>
      </c>
      <c r="I342" s="16">
        <v>138467</v>
      </c>
    </row>
    <row r="343" spans="1:9">
      <c r="A343" s="16">
        <v>1633710</v>
      </c>
      <c r="B343" s="16" t="s">
        <v>4349</v>
      </c>
      <c r="C343" s="16" t="s">
        <v>4215</v>
      </c>
      <c r="D343" s="15">
        <v>42856</v>
      </c>
      <c r="E343" s="16">
        <v>13.66</v>
      </c>
      <c r="F343" s="16">
        <v>13.57</v>
      </c>
      <c r="G343" s="16">
        <v>13.75</v>
      </c>
      <c r="H343" s="16">
        <v>13.32</v>
      </c>
      <c r="I343" s="16">
        <v>39369</v>
      </c>
    </row>
    <row r="344" spans="1:9">
      <c r="A344" s="16">
        <v>1850404</v>
      </c>
      <c r="B344" s="16" t="s">
        <v>4350</v>
      </c>
      <c r="C344" s="16" t="s">
        <v>4215</v>
      </c>
      <c r="D344" s="15">
        <v>42856</v>
      </c>
      <c r="E344" s="16">
        <v>0.61</v>
      </c>
      <c r="F344" s="16">
        <v>0.64</v>
      </c>
      <c r="G344" s="16">
        <v>0.65</v>
      </c>
      <c r="H344" s="16">
        <v>0.61</v>
      </c>
      <c r="I344" s="16">
        <v>343884</v>
      </c>
    </row>
    <row r="345" spans="1:9">
      <c r="A345" s="16">
        <v>807679</v>
      </c>
      <c r="B345" s="16" t="s">
        <v>3089</v>
      </c>
      <c r="C345" s="16" t="s">
        <v>4215</v>
      </c>
      <c r="D345" s="15">
        <v>42856</v>
      </c>
      <c r="E345" s="16">
        <v>12.97</v>
      </c>
      <c r="F345" s="16">
        <v>12.94</v>
      </c>
      <c r="G345" s="16">
        <v>12.98</v>
      </c>
      <c r="H345" s="16">
        <v>12.9</v>
      </c>
      <c r="I345" s="16">
        <v>591634</v>
      </c>
    </row>
    <row r="346" spans="1:9">
      <c r="A346" s="16">
        <v>796253</v>
      </c>
      <c r="B346" s="16" t="s">
        <v>4351</v>
      </c>
      <c r="C346" s="16" t="s">
        <v>4215</v>
      </c>
      <c r="D346" s="15">
        <v>42856</v>
      </c>
      <c r="E346" s="16">
        <v>55.09</v>
      </c>
      <c r="F346" s="16">
        <v>55.58</v>
      </c>
      <c r="G346" s="16">
        <v>56.1</v>
      </c>
      <c r="H346" s="16">
        <v>55.02</v>
      </c>
      <c r="I346" s="16">
        <v>57985</v>
      </c>
    </row>
    <row r="347" spans="1:9">
      <c r="A347" s="16">
        <v>1928694</v>
      </c>
      <c r="B347" s="16" t="s">
        <v>4352</v>
      </c>
      <c r="C347" s="16" t="s">
        <v>4215</v>
      </c>
      <c r="D347" s="15">
        <v>42856</v>
      </c>
      <c r="E347" s="16">
        <v>8.7799999999999994</v>
      </c>
      <c r="F347" s="16">
        <v>8.85</v>
      </c>
      <c r="G347" s="16">
        <v>8.93</v>
      </c>
      <c r="H347" s="16">
        <v>8.7200000000000006</v>
      </c>
      <c r="I347" s="16">
        <v>157454</v>
      </c>
    </row>
    <row r="348" spans="1:9">
      <c r="A348" s="16">
        <v>1627054</v>
      </c>
      <c r="B348" s="16" t="s">
        <v>4353</v>
      </c>
      <c r="C348" s="16" t="s">
        <v>4215</v>
      </c>
      <c r="D348" s="15">
        <v>42856</v>
      </c>
      <c r="E348" s="16">
        <v>16.7</v>
      </c>
      <c r="F348" s="16">
        <v>16.89</v>
      </c>
      <c r="G348" s="16">
        <v>16.95</v>
      </c>
      <c r="H348" s="16">
        <v>16.62</v>
      </c>
      <c r="I348" s="16">
        <v>172148</v>
      </c>
    </row>
    <row r="349" spans="1:9">
      <c r="A349" s="16">
        <v>558418</v>
      </c>
      <c r="B349" s="16" t="s">
        <v>2721</v>
      </c>
      <c r="C349" s="16" t="s">
        <v>4215</v>
      </c>
      <c r="D349" s="15">
        <v>42856</v>
      </c>
      <c r="E349" s="16">
        <v>13.47</v>
      </c>
      <c r="F349" s="16">
        <v>13.55</v>
      </c>
      <c r="G349" s="16">
        <v>13.62</v>
      </c>
      <c r="H349" s="16">
        <v>13.4</v>
      </c>
      <c r="I349" s="16">
        <v>2782252</v>
      </c>
    </row>
    <row r="350" spans="1:9">
      <c r="A350" s="16">
        <v>1928683</v>
      </c>
      <c r="B350" s="16" t="s">
        <v>4354</v>
      </c>
      <c r="C350" s="16" t="s">
        <v>4215</v>
      </c>
      <c r="D350" s="15">
        <v>42856</v>
      </c>
      <c r="E350" s="16">
        <v>13.12</v>
      </c>
      <c r="F350" s="16">
        <v>13.8</v>
      </c>
      <c r="G350" s="16">
        <v>13.8</v>
      </c>
      <c r="H350" s="16">
        <v>12.98</v>
      </c>
      <c r="I350" s="16">
        <v>342035</v>
      </c>
    </row>
    <row r="351" spans="1:9">
      <c r="A351" s="16">
        <v>1593822</v>
      </c>
      <c r="B351" s="16" t="s">
        <v>4355</v>
      </c>
      <c r="C351" s="16" t="s">
        <v>4215</v>
      </c>
      <c r="D351" s="15">
        <v>42856</v>
      </c>
      <c r="E351" s="16">
        <v>1.01</v>
      </c>
      <c r="F351" s="16">
        <v>1.01</v>
      </c>
      <c r="G351" s="16">
        <v>1.03</v>
      </c>
      <c r="H351" s="16">
        <v>1.01</v>
      </c>
      <c r="I351" s="16">
        <v>189400</v>
      </c>
    </row>
    <row r="352" spans="1:9">
      <c r="A352" s="16">
        <v>3626</v>
      </c>
      <c r="B352" s="16" t="s">
        <v>1414</v>
      </c>
      <c r="C352" s="16" t="s">
        <v>4215</v>
      </c>
      <c r="D352" s="15">
        <v>42856</v>
      </c>
      <c r="E352" s="16">
        <v>9.81</v>
      </c>
      <c r="F352" s="16">
        <v>9.7899999999999991</v>
      </c>
      <c r="G352" s="16">
        <v>9.89</v>
      </c>
      <c r="H352" s="16">
        <v>9.7200000000000006</v>
      </c>
      <c r="I352" s="16">
        <v>1131195</v>
      </c>
    </row>
    <row r="353" spans="1:9">
      <c r="A353" s="16">
        <v>1481872</v>
      </c>
      <c r="B353" s="16" t="s">
        <v>3293</v>
      </c>
      <c r="C353" s="16" t="s">
        <v>4215</v>
      </c>
      <c r="D353" s="15">
        <v>42856</v>
      </c>
      <c r="E353" s="16">
        <v>10.61</v>
      </c>
      <c r="F353" s="16">
        <v>10.87</v>
      </c>
      <c r="G353" s="16">
        <v>10.91</v>
      </c>
      <c r="H353" s="16">
        <v>10.51</v>
      </c>
      <c r="I353" s="16">
        <v>1173621</v>
      </c>
    </row>
    <row r="354" spans="1:9">
      <c r="A354" s="16">
        <v>1599535</v>
      </c>
      <c r="B354" s="16" t="s">
        <v>4356</v>
      </c>
      <c r="C354" s="16" t="s">
        <v>4215</v>
      </c>
      <c r="D354" s="15">
        <v>42856</v>
      </c>
      <c r="E354" s="16">
        <v>6.45</v>
      </c>
      <c r="F354" s="16">
        <v>6.49</v>
      </c>
      <c r="G354" s="16">
        <v>6.5</v>
      </c>
      <c r="H354" s="16">
        <v>6.38</v>
      </c>
      <c r="I354" s="16">
        <v>309423</v>
      </c>
    </row>
    <row r="355" spans="1:9">
      <c r="A355" s="16">
        <v>1592308</v>
      </c>
      <c r="B355" s="16" t="s">
        <v>4357</v>
      </c>
      <c r="C355" s="16" t="s">
        <v>4215</v>
      </c>
      <c r="D355" s="15">
        <v>42856</v>
      </c>
      <c r="E355" s="16">
        <v>3.77</v>
      </c>
      <c r="F355" s="16">
        <v>3.88</v>
      </c>
      <c r="G355" s="16">
        <v>3.88</v>
      </c>
      <c r="H355" s="16">
        <v>3.69</v>
      </c>
      <c r="I355" s="16">
        <v>185527</v>
      </c>
    </row>
    <row r="356" spans="1:9">
      <c r="A356" s="16">
        <v>785357</v>
      </c>
      <c r="B356" s="16" t="s">
        <v>4358</v>
      </c>
      <c r="C356" s="16" t="s">
        <v>4215</v>
      </c>
      <c r="D356" s="15">
        <v>42856</v>
      </c>
      <c r="E356" s="16">
        <v>33.47</v>
      </c>
      <c r="F356" s="16">
        <v>33.590000000000003</v>
      </c>
      <c r="G356" s="16">
        <v>33.729999999999997</v>
      </c>
      <c r="H356" s="16">
        <v>33.36</v>
      </c>
      <c r="I356" s="16">
        <v>293953</v>
      </c>
    </row>
    <row r="357" spans="1:9">
      <c r="A357" s="16">
        <v>2762560</v>
      </c>
      <c r="B357" s="16" t="s">
        <v>4359</v>
      </c>
      <c r="C357" s="16" t="s">
        <v>4215</v>
      </c>
      <c r="D357" s="15">
        <v>42856</v>
      </c>
      <c r="E357" s="16">
        <v>23.7</v>
      </c>
      <c r="F357" s="16">
        <v>23.2</v>
      </c>
      <c r="G357" s="16">
        <v>23.73</v>
      </c>
      <c r="H357" s="16">
        <v>23.2</v>
      </c>
      <c r="I357" s="16">
        <v>43328</v>
      </c>
    </row>
    <row r="358" spans="1:9">
      <c r="A358" s="16">
        <v>9712</v>
      </c>
      <c r="B358" s="16" t="s">
        <v>4360</v>
      </c>
      <c r="C358" s="16" t="s">
        <v>4215</v>
      </c>
      <c r="D358" s="15">
        <v>42856</v>
      </c>
      <c r="E358" s="16">
        <v>5.22</v>
      </c>
      <c r="F358" s="16">
        <v>5.41</v>
      </c>
      <c r="G358" s="16">
        <v>5.41</v>
      </c>
      <c r="H358" s="16">
        <v>5.2</v>
      </c>
      <c r="I358" s="16">
        <v>1171359</v>
      </c>
    </row>
    <row r="359" spans="1:9">
      <c r="A359" s="16">
        <v>4470</v>
      </c>
      <c r="B359" s="16" t="s">
        <v>1805</v>
      </c>
      <c r="C359" s="16" t="s">
        <v>4215</v>
      </c>
      <c r="D359" s="15">
        <v>42856</v>
      </c>
      <c r="E359" s="16">
        <v>48.45</v>
      </c>
      <c r="F359" s="16">
        <v>48.27</v>
      </c>
      <c r="G359" s="16">
        <v>48.59</v>
      </c>
      <c r="H359" s="16">
        <v>47.96</v>
      </c>
      <c r="I359" s="16">
        <v>195806</v>
      </c>
    </row>
    <row r="360" spans="1:9">
      <c r="A360" s="16">
        <v>818756</v>
      </c>
      <c r="B360" s="16" t="s">
        <v>4361</v>
      </c>
      <c r="C360" s="16" t="s">
        <v>4215</v>
      </c>
      <c r="D360" s="15">
        <v>42856</v>
      </c>
      <c r="E360" s="16">
        <v>4.59</v>
      </c>
      <c r="F360" s="16">
        <v>4.43</v>
      </c>
      <c r="G360" s="16">
        <v>4.6399999999999997</v>
      </c>
      <c r="H360" s="16">
        <v>4.41</v>
      </c>
      <c r="I360" s="16">
        <v>149394</v>
      </c>
    </row>
    <row r="361" spans="1:9">
      <c r="A361" s="16">
        <v>791681</v>
      </c>
      <c r="B361" s="16" t="s">
        <v>4362</v>
      </c>
      <c r="C361" s="16" t="s">
        <v>4215</v>
      </c>
      <c r="D361" s="15">
        <v>42856</v>
      </c>
      <c r="E361" s="16">
        <v>24.91</v>
      </c>
      <c r="F361" s="16">
        <v>24.94</v>
      </c>
      <c r="G361" s="16">
        <v>25.2</v>
      </c>
      <c r="H361" s="16">
        <v>24.76</v>
      </c>
      <c r="I361" s="16">
        <v>238174</v>
      </c>
    </row>
    <row r="362" spans="1:9">
      <c r="A362" s="16">
        <v>807922</v>
      </c>
      <c r="B362" s="16" t="s">
        <v>4363</v>
      </c>
      <c r="C362" s="16" t="s">
        <v>4215</v>
      </c>
      <c r="D362" s="15">
        <v>42856</v>
      </c>
      <c r="E362" s="16">
        <v>33.22</v>
      </c>
      <c r="F362" s="16">
        <v>32.270000000000003</v>
      </c>
      <c r="G362" s="16">
        <v>33.380000000000003</v>
      </c>
      <c r="H362" s="16">
        <v>32.21</v>
      </c>
      <c r="I362" s="16">
        <v>151045</v>
      </c>
    </row>
    <row r="363" spans="1:9">
      <c r="A363" s="16">
        <v>4120</v>
      </c>
      <c r="B363" s="16" t="s">
        <v>1646</v>
      </c>
      <c r="C363" s="16" t="s">
        <v>4215</v>
      </c>
      <c r="D363" s="15">
        <v>42856</v>
      </c>
      <c r="E363" s="16">
        <v>2.02</v>
      </c>
      <c r="F363" s="16">
        <v>2.02</v>
      </c>
      <c r="G363" s="16">
        <v>2.0299999999999998</v>
      </c>
      <c r="H363" s="16">
        <v>1.97</v>
      </c>
      <c r="I363" s="16">
        <v>624282</v>
      </c>
    </row>
    <row r="364" spans="1:9">
      <c r="A364" s="16">
        <v>807778</v>
      </c>
      <c r="B364" s="16" t="s">
        <v>4364</v>
      </c>
      <c r="C364" s="16" t="s">
        <v>4215</v>
      </c>
      <c r="D364" s="15">
        <v>42856</v>
      </c>
      <c r="E364" s="16">
        <v>8.33</v>
      </c>
      <c r="F364" s="16">
        <v>8.42</v>
      </c>
      <c r="G364" s="16">
        <v>8.42</v>
      </c>
      <c r="H364" s="16">
        <v>8.25</v>
      </c>
      <c r="I364" s="16">
        <v>138741</v>
      </c>
    </row>
    <row r="365" spans="1:9">
      <c r="A365" s="16">
        <v>1742842</v>
      </c>
      <c r="B365" s="16" t="s">
        <v>4365</v>
      </c>
      <c r="C365" s="16" t="s">
        <v>4215</v>
      </c>
      <c r="D365" s="15">
        <v>42856</v>
      </c>
      <c r="E365" s="16">
        <v>12.2</v>
      </c>
      <c r="F365" s="16">
        <v>11.83</v>
      </c>
      <c r="G365" s="16">
        <v>12.25</v>
      </c>
      <c r="H365" s="16">
        <v>11.83</v>
      </c>
      <c r="I365" s="16">
        <v>76999</v>
      </c>
    </row>
    <row r="366" spans="1:9">
      <c r="A366" s="16">
        <v>3293</v>
      </c>
      <c r="B366" s="16" t="s">
        <v>1269</v>
      </c>
      <c r="C366" s="16" t="s">
        <v>4215</v>
      </c>
      <c r="D366" s="15">
        <v>42856</v>
      </c>
      <c r="E366" s="16">
        <v>17.809999999999999</v>
      </c>
      <c r="F366" s="16">
        <v>17.97</v>
      </c>
      <c r="G366" s="16">
        <v>17.98</v>
      </c>
      <c r="H366" s="16">
        <v>17.664999999999999</v>
      </c>
      <c r="I366" s="16">
        <v>591312</v>
      </c>
    </row>
    <row r="367" spans="1:9">
      <c r="A367" s="16">
        <v>3932609</v>
      </c>
      <c r="B367" s="16" t="s">
        <v>4366</v>
      </c>
      <c r="C367" s="16" t="s">
        <v>4215</v>
      </c>
      <c r="D367" s="15">
        <v>42856</v>
      </c>
      <c r="E367" s="16">
        <v>14.28</v>
      </c>
      <c r="F367" s="16">
        <v>14.3</v>
      </c>
      <c r="G367" s="16">
        <v>14.33</v>
      </c>
      <c r="H367" s="16">
        <v>14.23</v>
      </c>
      <c r="I367" s="16">
        <v>288644</v>
      </c>
    </row>
    <row r="368" spans="1:9">
      <c r="A368" s="16">
        <v>785758</v>
      </c>
      <c r="B368" s="16" t="s">
        <v>4367</v>
      </c>
      <c r="C368" s="16" t="s">
        <v>4215</v>
      </c>
      <c r="D368" s="15">
        <v>42856</v>
      </c>
      <c r="E368" s="16">
        <v>20.2</v>
      </c>
      <c r="F368" s="16">
        <v>20.02</v>
      </c>
      <c r="G368" s="16">
        <v>20.2</v>
      </c>
      <c r="H368" s="16">
        <v>20.02</v>
      </c>
      <c r="I368" s="16">
        <v>39831</v>
      </c>
    </row>
    <row r="369" spans="1:9">
      <c r="A369" s="16">
        <v>791345</v>
      </c>
      <c r="B369" s="16" t="s">
        <v>4368</v>
      </c>
      <c r="C369" s="16" t="s">
        <v>4215</v>
      </c>
      <c r="D369" s="15">
        <v>42856</v>
      </c>
      <c r="E369" s="16">
        <v>9.6</v>
      </c>
      <c r="F369" s="16">
        <v>9.58</v>
      </c>
      <c r="G369" s="16">
        <v>9.65</v>
      </c>
      <c r="H369" s="16">
        <v>9.52</v>
      </c>
      <c r="I369" s="16">
        <v>24122</v>
      </c>
    </row>
    <row r="370" spans="1:9">
      <c r="A370" s="16">
        <v>816998</v>
      </c>
      <c r="B370" s="16" t="s">
        <v>4369</v>
      </c>
      <c r="C370" s="16" t="s">
        <v>4215</v>
      </c>
      <c r="D370" s="15">
        <v>42856</v>
      </c>
      <c r="E370" s="16">
        <v>8.48</v>
      </c>
      <c r="F370" s="16">
        <v>8.59</v>
      </c>
      <c r="G370" s="16">
        <v>8.6199999999999992</v>
      </c>
      <c r="H370" s="16">
        <v>8.4700000000000006</v>
      </c>
      <c r="I370" s="16">
        <v>475595</v>
      </c>
    </row>
    <row r="371" spans="1:9">
      <c r="A371" s="16">
        <v>773721</v>
      </c>
      <c r="B371" s="16" t="s">
        <v>4370</v>
      </c>
      <c r="C371" s="16" t="s">
        <v>4215</v>
      </c>
      <c r="D371" s="15">
        <v>42856</v>
      </c>
      <c r="E371" s="16">
        <v>24.36</v>
      </c>
      <c r="F371" s="16">
        <v>24.44</v>
      </c>
      <c r="G371" s="16">
        <v>24.5</v>
      </c>
      <c r="H371" s="16">
        <v>23.81</v>
      </c>
      <c r="I371" s="16">
        <v>9382</v>
      </c>
    </row>
    <row r="372" spans="1:9">
      <c r="A372" s="16">
        <v>782573</v>
      </c>
      <c r="B372" s="16" t="s">
        <v>3052</v>
      </c>
      <c r="C372" s="16" t="s">
        <v>4215</v>
      </c>
      <c r="D372" s="15">
        <v>42856</v>
      </c>
      <c r="E372" s="16">
        <v>24.65</v>
      </c>
      <c r="F372" s="16">
        <v>24.93</v>
      </c>
      <c r="G372" s="16">
        <v>24.93</v>
      </c>
      <c r="H372" s="16">
        <v>24.24</v>
      </c>
      <c r="I372" s="16">
        <v>387021</v>
      </c>
    </row>
    <row r="373" spans="1:9">
      <c r="A373" s="16">
        <v>3549</v>
      </c>
      <c r="B373" s="16" t="s">
        <v>1379</v>
      </c>
      <c r="C373" s="16" t="s">
        <v>4215</v>
      </c>
      <c r="D373" s="15">
        <v>42856</v>
      </c>
      <c r="E373" s="16">
        <v>13.13</v>
      </c>
      <c r="F373" s="16">
        <v>13.49</v>
      </c>
      <c r="G373" s="16">
        <v>13.49</v>
      </c>
      <c r="H373" s="16">
        <v>13.03</v>
      </c>
      <c r="I373" s="16">
        <v>1518528</v>
      </c>
    </row>
    <row r="374" spans="1:9">
      <c r="A374" s="16">
        <v>924374</v>
      </c>
      <c r="B374" s="16" t="s">
        <v>4371</v>
      </c>
      <c r="C374" s="16" t="s">
        <v>4215</v>
      </c>
      <c r="D374" s="15">
        <v>42856</v>
      </c>
      <c r="E374" s="16">
        <v>2.77</v>
      </c>
      <c r="F374" s="16">
        <v>2.87</v>
      </c>
      <c r="G374" s="16">
        <v>2.87</v>
      </c>
      <c r="H374" s="16">
        <v>2.76</v>
      </c>
      <c r="I374" s="16">
        <v>483801</v>
      </c>
    </row>
    <row r="375" spans="1:9">
      <c r="A375" s="16">
        <v>1155844</v>
      </c>
      <c r="B375" s="16" t="s">
        <v>4372</v>
      </c>
      <c r="C375" s="16" t="s">
        <v>4215</v>
      </c>
      <c r="D375" s="15">
        <v>42856</v>
      </c>
      <c r="E375" s="16">
        <v>1.29</v>
      </c>
      <c r="F375" s="16">
        <v>1.31</v>
      </c>
      <c r="G375" s="16">
        <v>1.32</v>
      </c>
      <c r="H375" s="16">
        <v>1.2649999999999999</v>
      </c>
      <c r="I375" s="16">
        <v>994485</v>
      </c>
    </row>
    <row r="376" spans="1:9">
      <c r="A376" s="16">
        <v>3410590</v>
      </c>
      <c r="B376" s="16" t="s">
        <v>4373</v>
      </c>
      <c r="C376" s="16" t="s">
        <v>4215</v>
      </c>
      <c r="D376" s="15">
        <v>42856</v>
      </c>
      <c r="E376" s="16">
        <v>30.99</v>
      </c>
      <c r="F376" s="16">
        <v>30.87</v>
      </c>
      <c r="G376" s="16">
        <v>31.01</v>
      </c>
      <c r="H376" s="16">
        <v>30.77</v>
      </c>
      <c r="I376" s="16">
        <v>90810</v>
      </c>
    </row>
    <row r="377" spans="1:9">
      <c r="A377" s="16">
        <v>817337</v>
      </c>
      <c r="B377" s="16" t="s">
        <v>4374</v>
      </c>
      <c r="C377" s="16" t="s">
        <v>4215</v>
      </c>
      <c r="D377" s="15">
        <v>42856</v>
      </c>
      <c r="E377" s="16">
        <v>53.67</v>
      </c>
      <c r="F377" s="16">
        <v>53.65</v>
      </c>
      <c r="G377" s="16">
        <v>54.08</v>
      </c>
      <c r="H377" s="16">
        <v>53.4</v>
      </c>
      <c r="I377" s="16">
        <v>78629</v>
      </c>
    </row>
    <row r="378" spans="1:9">
      <c r="A378" s="16">
        <v>818196</v>
      </c>
      <c r="B378" s="16" t="s">
        <v>4375</v>
      </c>
      <c r="C378" s="16" t="s">
        <v>4215</v>
      </c>
      <c r="D378" s="15">
        <v>42856</v>
      </c>
      <c r="E378" s="16">
        <v>23.98</v>
      </c>
      <c r="F378" s="16">
        <v>24</v>
      </c>
      <c r="G378" s="16">
        <v>24.12</v>
      </c>
      <c r="H378" s="16">
        <v>23.91</v>
      </c>
      <c r="I378" s="16">
        <v>257623</v>
      </c>
    </row>
    <row r="379" spans="1:9">
      <c r="A379" s="16">
        <v>3407494</v>
      </c>
      <c r="B379" s="16" t="s">
        <v>4376</v>
      </c>
      <c r="C379" s="16" t="s">
        <v>4215</v>
      </c>
      <c r="D379" s="15">
        <v>42856</v>
      </c>
      <c r="E379" s="16">
        <v>50.89</v>
      </c>
      <c r="F379" s="16">
        <v>51</v>
      </c>
      <c r="G379" s="16">
        <v>51.44</v>
      </c>
      <c r="H379" s="16">
        <v>50.87</v>
      </c>
      <c r="I379" s="16">
        <v>217819</v>
      </c>
    </row>
    <row r="380" spans="1:9">
      <c r="A380" s="16">
        <v>2762504</v>
      </c>
      <c r="B380" s="16" t="s">
        <v>4377</v>
      </c>
      <c r="C380" s="16" t="s">
        <v>4215</v>
      </c>
      <c r="D380" s="15">
        <v>42856</v>
      </c>
      <c r="E380" s="16">
        <v>16.555</v>
      </c>
      <c r="F380" s="16">
        <v>16.14</v>
      </c>
      <c r="G380" s="16">
        <v>16.64</v>
      </c>
      <c r="H380" s="16">
        <v>16.14</v>
      </c>
      <c r="I380" s="16">
        <v>153656</v>
      </c>
    </row>
    <row r="381" spans="1:9">
      <c r="A381" s="16">
        <v>3932523</v>
      </c>
      <c r="B381" s="16" t="s">
        <v>4378</v>
      </c>
      <c r="C381" s="16" t="s">
        <v>4215</v>
      </c>
      <c r="D381" s="15">
        <v>42856</v>
      </c>
      <c r="E381" s="16">
        <v>10.52</v>
      </c>
      <c r="F381" s="16">
        <v>10.64</v>
      </c>
      <c r="G381" s="16">
        <v>10.64</v>
      </c>
      <c r="H381" s="16">
        <v>10.38</v>
      </c>
      <c r="I381" s="16">
        <v>43924</v>
      </c>
    </row>
    <row r="382" spans="1:9">
      <c r="A382" s="16">
        <v>2166452</v>
      </c>
      <c r="B382" s="16" t="s">
        <v>3588</v>
      </c>
      <c r="C382" s="16" t="s">
        <v>4215</v>
      </c>
      <c r="D382" s="15">
        <v>42856</v>
      </c>
      <c r="E382" s="16">
        <v>12.26</v>
      </c>
      <c r="F382" s="16">
        <v>11.97</v>
      </c>
      <c r="G382" s="16">
        <v>12.27</v>
      </c>
      <c r="H382" s="16">
        <v>11.94</v>
      </c>
      <c r="I382" s="16">
        <v>1484533</v>
      </c>
    </row>
    <row r="383" spans="1:9">
      <c r="A383" s="16">
        <v>372980</v>
      </c>
      <c r="B383" s="16" t="s">
        <v>2650</v>
      </c>
      <c r="C383" s="16" t="s">
        <v>4212</v>
      </c>
      <c r="D383" s="15">
        <v>42856</v>
      </c>
      <c r="E383" s="16">
        <v>123.08</v>
      </c>
      <c r="F383" s="16">
        <v>124.19</v>
      </c>
      <c r="G383" s="16">
        <v>124.23</v>
      </c>
      <c r="H383" s="16">
        <v>122.68</v>
      </c>
      <c r="I383" s="16">
        <v>591255</v>
      </c>
    </row>
    <row r="384" spans="1:9">
      <c r="A384" s="16">
        <v>3054213</v>
      </c>
      <c r="B384" s="16" t="s">
        <v>4379</v>
      </c>
      <c r="C384" s="16" t="s">
        <v>4215</v>
      </c>
      <c r="D384" s="15">
        <v>42856</v>
      </c>
      <c r="E384" s="16">
        <v>7.89</v>
      </c>
      <c r="F384" s="16">
        <v>7.94</v>
      </c>
      <c r="G384" s="16">
        <v>7.97</v>
      </c>
      <c r="H384" s="16">
        <v>7.84</v>
      </c>
      <c r="I384" s="16">
        <v>729721</v>
      </c>
    </row>
    <row r="385" spans="1:9">
      <c r="A385" s="16">
        <v>3859</v>
      </c>
      <c r="B385" s="16" t="s">
        <v>1519</v>
      </c>
      <c r="C385" s="16" t="s">
        <v>4215</v>
      </c>
      <c r="D385" s="15">
        <v>42856</v>
      </c>
      <c r="E385" s="16">
        <v>3.77</v>
      </c>
      <c r="F385" s="16">
        <v>3.72</v>
      </c>
      <c r="G385" s="16">
        <v>3.77</v>
      </c>
      <c r="H385" s="16">
        <v>3.7</v>
      </c>
      <c r="I385" s="16">
        <v>1060977</v>
      </c>
    </row>
    <row r="386" spans="1:9">
      <c r="A386" s="16">
        <v>1609493</v>
      </c>
      <c r="B386" s="16" t="s">
        <v>4380</v>
      </c>
      <c r="C386" s="16" t="s">
        <v>4215</v>
      </c>
      <c r="D386" s="15">
        <v>42856</v>
      </c>
      <c r="E386" s="16">
        <v>3.23</v>
      </c>
      <c r="F386" s="16">
        <v>3.29</v>
      </c>
      <c r="G386" s="16">
        <v>3.31</v>
      </c>
      <c r="H386" s="16">
        <v>3.1349999999999998</v>
      </c>
      <c r="I386" s="16">
        <v>700015</v>
      </c>
    </row>
    <row r="387" spans="1:9">
      <c r="A387" s="16">
        <v>2762813</v>
      </c>
      <c r="B387" s="16" t="s">
        <v>4381</v>
      </c>
      <c r="C387" s="16" t="s">
        <v>4215</v>
      </c>
      <c r="D387" s="15">
        <v>42856</v>
      </c>
      <c r="E387" s="16">
        <v>4.6900000000000004</v>
      </c>
      <c r="F387" s="16">
        <v>4.68</v>
      </c>
      <c r="G387" s="16">
        <v>4.71</v>
      </c>
      <c r="H387" s="16">
        <v>4.55</v>
      </c>
      <c r="I387" s="16">
        <v>428054</v>
      </c>
    </row>
    <row r="388" spans="1:9">
      <c r="A388" s="16">
        <v>2605470</v>
      </c>
      <c r="B388" s="16" t="s">
        <v>3695</v>
      </c>
      <c r="C388" s="16" t="s">
        <v>4212</v>
      </c>
      <c r="D388" s="15">
        <v>42856</v>
      </c>
      <c r="E388" s="16">
        <v>24.15</v>
      </c>
      <c r="F388" s="16">
        <v>23.28</v>
      </c>
      <c r="G388" s="16">
        <v>24.6</v>
      </c>
      <c r="H388" s="16">
        <v>23.22</v>
      </c>
      <c r="I388" s="16">
        <v>2093796</v>
      </c>
    </row>
    <row r="389" spans="1:9">
      <c r="A389" s="16">
        <v>2762493</v>
      </c>
      <c r="B389" s="16" t="s">
        <v>4382</v>
      </c>
      <c r="C389" s="16" t="s">
        <v>4215</v>
      </c>
      <c r="D389" s="15">
        <v>42856</v>
      </c>
      <c r="E389" s="16">
        <v>12.53</v>
      </c>
      <c r="F389" s="16">
        <v>12.43</v>
      </c>
      <c r="G389" s="16">
        <v>12.56</v>
      </c>
      <c r="H389" s="16">
        <v>12.33</v>
      </c>
      <c r="I389" s="16">
        <v>235215</v>
      </c>
    </row>
    <row r="390" spans="1:9">
      <c r="A390" s="16">
        <v>3715</v>
      </c>
      <c r="B390" s="16" t="s">
        <v>4383</v>
      </c>
      <c r="C390" s="16" t="s">
        <v>4215</v>
      </c>
      <c r="D390" s="15">
        <v>42856</v>
      </c>
      <c r="E390" s="16">
        <v>9.1199999999999992</v>
      </c>
      <c r="F390" s="16">
        <v>9.1199999999999992</v>
      </c>
      <c r="G390" s="16">
        <v>9.2100000000000009</v>
      </c>
      <c r="H390" s="16">
        <v>9.09</v>
      </c>
      <c r="I390" s="16">
        <v>190936</v>
      </c>
    </row>
    <row r="391" spans="1:9">
      <c r="A391" s="16">
        <v>1155863</v>
      </c>
      <c r="B391" s="16" t="s">
        <v>4384</v>
      </c>
      <c r="C391" s="16" t="s">
        <v>4215</v>
      </c>
      <c r="D391" s="15">
        <v>42856</v>
      </c>
      <c r="E391" s="16">
        <v>10.11</v>
      </c>
      <c r="F391" s="16">
        <v>10</v>
      </c>
      <c r="G391" s="16">
        <v>10.19</v>
      </c>
      <c r="H391" s="16">
        <v>9.98</v>
      </c>
      <c r="I391" s="16">
        <v>157958</v>
      </c>
    </row>
    <row r="392" spans="1:9">
      <c r="A392" s="16">
        <v>823812</v>
      </c>
      <c r="B392" s="16" t="s">
        <v>4385</v>
      </c>
      <c r="C392" s="16" t="s">
        <v>4215</v>
      </c>
      <c r="D392" s="15">
        <v>42856</v>
      </c>
      <c r="E392" s="16">
        <v>1.36</v>
      </c>
      <c r="F392" s="16">
        <v>1.37</v>
      </c>
      <c r="G392" s="16">
        <v>1.38</v>
      </c>
      <c r="H392" s="16">
        <v>1.35</v>
      </c>
      <c r="I392" s="16">
        <v>434233</v>
      </c>
    </row>
    <row r="393" spans="1:9">
      <c r="A393" s="16">
        <v>2809079</v>
      </c>
      <c r="B393" s="16" t="s">
        <v>3719</v>
      </c>
      <c r="C393" s="16" t="s">
        <v>4212</v>
      </c>
      <c r="D393" s="15">
        <v>42856</v>
      </c>
      <c r="E393" s="16">
        <v>54.11</v>
      </c>
      <c r="F393" s="16">
        <v>53.75</v>
      </c>
      <c r="G393" s="16">
        <v>54.24</v>
      </c>
      <c r="H393" s="16">
        <v>53.5</v>
      </c>
      <c r="I393" s="16">
        <v>817405</v>
      </c>
    </row>
    <row r="394" spans="1:9">
      <c r="A394" s="16">
        <v>2587773</v>
      </c>
      <c r="B394" s="16" t="s">
        <v>3691</v>
      </c>
      <c r="C394" s="16" t="s">
        <v>4212</v>
      </c>
      <c r="D394" s="15">
        <v>42856</v>
      </c>
      <c r="E394" s="16">
        <v>29.6</v>
      </c>
      <c r="F394" s="16">
        <v>29.85</v>
      </c>
      <c r="G394" s="16">
        <v>30.4</v>
      </c>
      <c r="H394" s="16">
        <v>29.524999999999999</v>
      </c>
      <c r="I394" s="16">
        <v>948934</v>
      </c>
    </row>
    <row r="395" spans="1:9">
      <c r="A395" s="16">
        <v>2383288</v>
      </c>
      <c r="B395" s="16" t="s">
        <v>3639</v>
      </c>
      <c r="C395" s="16" t="s">
        <v>4212</v>
      </c>
      <c r="D395" s="15">
        <v>42856</v>
      </c>
      <c r="E395" s="16">
        <v>88.65</v>
      </c>
      <c r="F395" s="16">
        <v>87.62</v>
      </c>
      <c r="G395" s="16">
        <v>88.87</v>
      </c>
      <c r="H395" s="16">
        <v>87.09</v>
      </c>
      <c r="I395" s="16">
        <v>971319</v>
      </c>
    </row>
    <row r="396" spans="1:9">
      <c r="A396" s="16">
        <v>818936</v>
      </c>
      <c r="B396" s="16" t="s">
        <v>4386</v>
      </c>
      <c r="C396" s="16" t="s">
        <v>4215</v>
      </c>
      <c r="D396" s="15">
        <v>42856</v>
      </c>
      <c r="E396" s="16">
        <v>24.12</v>
      </c>
      <c r="F396" s="16">
        <v>23.92</v>
      </c>
      <c r="G396" s="16">
        <v>24.17</v>
      </c>
      <c r="H396" s="16">
        <v>23.67</v>
      </c>
      <c r="I396" s="16">
        <v>254679</v>
      </c>
    </row>
    <row r="397" spans="1:9">
      <c r="A397" s="16">
        <v>4403</v>
      </c>
      <c r="B397" s="16" t="s">
        <v>4387</v>
      </c>
      <c r="C397" s="16" t="s">
        <v>4215</v>
      </c>
      <c r="D397" s="15">
        <v>42856</v>
      </c>
      <c r="E397" s="16">
        <v>78</v>
      </c>
      <c r="F397" s="16">
        <v>77.12</v>
      </c>
      <c r="G397" s="16">
        <v>78.98</v>
      </c>
      <c r="H397" s="16">
        <v>76.95</v>
      </c>
      <c r="I397" s="16">
        <v>57587</v>
      </c>
    </row>
    <row r="398" spans="1:9">
      <c r="A398" s="16">
        <v>5091763</v>
      </c>
      <c r="B398" s="16" t="s">
        <v>4388</v>
      </c>
      <c r="C398" s="16" t="s">
        <v>4212</v>
      </c>
      <c r="D398" s="15">
        <v>42856</v>
      </c>
      <c r="E398" s="16">
        <v>13.3</v>
      </c>
      <c r="F398" s="16">
        <v>13.29</v>
      </c>
      <c r="G398" s="16">
        <v>13.37</v>
      </c>
      <c r="H398" s="16">
        <v>13.22</v>
      </c>
      <c r="I398" s="16">
        <v>10550</v>
      </c>
    </row>
    <row r="399" spans="1:9">
      <c r="A399" s="16">
        <v>817957</v>
      </c>
      <c r="B399" s="16" t="s">
        <v>4389</v>
      </c>
      <c r="C399" s="16" t="s">
        <v>4215</v>
      </c>
      <c r="D399" s="15">
        <v>42856</v>
      </c>
      <c r="E399" s="16">
        <v>18.010000000000002</v>
      </c>
      <c r="F399" s="16">
        <v>17.8</v>
      </c>
      <c r="G399" s="16">
        <v>18.14</v>
      </c>
      <c r="H399" s="16">
        <v>17.760000000000002</v>
      </c>
      <c r="I399" s="16">
        <v>216070</v>
      </c>
    </row>
    <row r="400" spans="1:9">
      <c r="A400" s="16">
        <v>1155875</v>
      </c>
      <c r="B400" s="16" t="s">
        <v>4390</v>
      </c>
      <c r="C400" s="16" t="s">
        <v>4215</v>
      </c>
      <c r="D400" s="15">
        <v>42856</v>
      </c>
      <c r="E400" s="16">
        <v>15.54</v>
      </c>
      <c r="F400" s="16">
        <v>15.55</v>
      </c>
      <c r="G400" s="16">
        <v>15.58</v>
      </c>
      <c r="H400" s="16">
        <v>15.37</v>
      </c>
      <c r="I400" s="16">
        <v>211825</v>
      </c>
    </row>
    <row r="401" spans="1:9">
      <c r="A401" s="16">
        <v>3410545</v>
      </c>
      <c r="B401" s="16" t="s">
        <v>4391</v>
      </c>
      <c r="C401" s="16" t="s">
        <v>4215</v>
      </c>
      <c r="D401" s="15">
        <v>42856</v>
      </c>
      <c r="E401" s="16">
        <v>5.7</v>
      </c>
      <c r="F401" s="16">
        <v>5.66</v>
      </c>
      <c r="G401" s="16">
        <v>5.71</v>
      </c>
      <c r="H401" s="16">
        <v>5.65</v>
      </c>
      <c r="I401" s="16">
        <v>36680</v>
      </c>
    </row>
    <row r="402" spans="1:9">
      <c r="A402" s="16">
        <v>2486238</v>
      </c>
      <c r="B402" s="16" t="s">
        <v>3658</v>
      </c>
      <c r="C402" s="16" t="s">
        <v>4212</v>
      </c>
      <c r="D402" s="15">
        <v>42856</v>
      </c>
      <c r="E402" s="16">
        <v>66.48</v>
      </c>
      <c r="F402" s="16">
        <v>66</v>
      </c>
      <c r="G402" s="16">
        <v>66.665000000000006</v>
      </c>
      <c r="H402" s="16">
        <v>65.94</v>
      </c>
      <c r="I402" s="16">
        <v>4545543</v>
      </c>
    </row>
    <row r="403" spans="1:9">
      <c r="A403" s="16">
        <v>2166447</v>
      </c>
      <c r="B403" s="16" t="s">
        <v>4392</v>
      </c>
      <c r="C403" s="16" t="s">
        <v>4215</v>
      </c>
      <c r="D403" s="15">
        <v>42856</v>
      </c>
      <c r="E403" s="16">
        <v>21.83</v>
      </c>
      <c r="F403" s="16">
        <v>21.85</v>
      </c>
      <c r="G403" s="16">
        <v>21.9</v>
      </c>
      <c r="H403" s="16">
        <v>21.72</v>
      </c>
      <c r="I403" s="16">
        <v>38866</v>
      </c>
    </row>
    <row r="404" spans="1:9">
      <c r="A404" s="16">
        <v>817801</v>
      </c>
      <c r="B404" s="16" t="s">
        <v>4393</v>
      </c>
      <c r="C404" s="16" t="s">
        <v>4215</v>
      </c>
      <c r="D404" s="15">
        <v>42856</v>
      </c>
      <c r="E404" s="16">
        <v>17.36</v>
      </c>
      <c r="F404" s="16">
        <v>16.72</v>
      </c>
      <c r="G404" s="16">
        <v>17.46</v>
      </c>
      <c r="H404" s="16">
        <v>16.72</v>
      </c>
      <c r="I404" s="16">
        <v>438068</v>
      </c>
    </row>
    <row r="405" spans="1:9">
      <c r="A405" s="16">
        <v>2615919</v>
      </c>
      <c r="B405" s="16" t="s">
        <v>4394</v>
      </c>
      <c r="C405" s="16" t="s">
        <v>4215</v>
      </c>
      <c r="D405" s="15">
        <v>42856</v>
      </c>
      <c r="E405" s="16">
        <v>30.4</v>
      </c>
      <c r="F405" s="16">
        <v>30.59</v>
      </c>
      <c r="G405" s="16">
        <v>30.59</v>
      </c>
      <c r="H405" s="16">
        <v>30.38</v>
      </c>
      <c r="I405" s="16">
        <v>126433</v>
      </c>
    </row>
    <row r="406" spans="1:9">
      <c r="A406" s="16">
        <v>1599353</v>
      </c>
      <c r="B406" s="16" t="s">
        <v>4395</v>
      </c>
      <c r="C406" s="16" t="s">
        <v>4215</v>
      </c>
      <c r="D406" s="15">
        <v>42856</v>
      </c>
      <c r="E406" s="16">
        <v>4.1100000000000003</v>
      </c>
      <c r="F406" s="16">
        <v>4.07</v>
      </c>
      <c r="G406" s="16">
        <v>4.17</v>
      </c>
      <c r="H406" s="16">
        <v>4.0549999999999997</v>
      </c>
      <c r="I406" s="16">
        <v>135435</v>
      </c>
    </row>
    <row r="407" spans="1:9">
      <c r="A407" s="16">
        <v>3054157</v>
      </c>
      <c r="B407" s="16" t="s">
        <v>4396</v>
      </c>
      <c r="C407" s="16" t="s">
        <v>4215</v>
      </c>
      <c r="D407" s="15">
        <v>42856</v>
      </c>
      <c r="E407" s="16">
        <v>32.86</v>
      </c>
      <c r="F407" s="16">
        <v>32.32</v>
      </c>
      <c r="G407" s="16">
        <v>32.89</v>
      </c>
      <c r="H407" s="16">
        <v>32.229999999999997</v>
      </c>
      <c r="I407" s="16">
        <v>41049</v>
      </c>
    </row>
    <row r="408" spans="1:9">
      <c r="A408" s="16">
        <v>1619764</v>
      </c>
      <c r="B408" s="16" t="s">
        <v>4397</v>
      </c>
      <c r="C408" s="16" t="s">
        <v>4215</v>
      </c>
      <c r="D408" s="15">
        <v>42856</v>
      </c>
      <c r="E408" s="16">
        <v>49.4</v>
      </c>
      <c r="F408" s="16">
        <v>48.96</v>
      </c>
      <c r="G408" s="16">
        <v>49.49</v>
      </c>
      <c r="H408" s="16">
        <v>48.96</v>
      </c>
      <c r="I408" s="16">
        <v>50219</v>
      </c>
    </row>
    <row r="409" spans="1:9">
      <c r="A409" s="16">
        <v>2559248</v>
      </c>
      <c r="B409" s="16" t="s">
        <v>4398</v>
      </c>
      <c r="C409" s="16" t="s">
        <v>4215</v>
      </c>
      <c r="D409" s="15">
        <v>42856</v>
      </c>
      <c r="E409" s="16">
        <v>6.65</v>
      </c>
      <c r="F409" s="16">
        <v>6.66</v>
      </c>
      <c r="G409" s="16">
        <v>6.7549999999999999</v>
      </c>
      <c r="H409" s="16">
        <v>6.64</v>
      </c>
      <c r="I409" s="16">
        <v>591729</v>
      </c>
    </row>
    <row r="410" spans="1:9">
      <c r="A410" s="16">
        <v>785741</v>
      </c>
      <c r="B410" s="16" t="s">
        <v>4399</v>
      </c>
      <c r="C410" s="16" t="s">
        <v>4215</v>
      </c>
      <c r="D410" s="15">
        <v>42856</v>
      </c>
      <c r="E410" s="16">
        <v>33.89</v>
      </c>
      <c r="F410" s="16">
        <v>34.229999999999997</v>
      </c>
      <c r="G410" s="16">
        <v>34.380000000000003</v>
      </c>
      <c r="H410" s="16">
        <v>33.700000000000003</v>
      </c>
      <c r="I410" s="16">
        <v>91377</v>
      </c>
    </row>
    <row r="411" spans="1:9">
      <c r="A411" s="16">
        <v>2762571</v>
      </c>
      <c r="B411" s="16" t="s">
        <v>4400</v>
      </c>
      <c r="C411" s="16" t="s">
        <v>4215</v>
      </c>
      <c r="D411" s="15">
        <v>42856</v>
      </c>
      <c r="E411" s="16">
        <v>6.57</v>
      </c>
      <c r="F411" s="16">
        <v>6.62</v>
      </c>
      <c r="G411" s="16">
        <v>6.62</v>
      </c>
      <c r="H411" s="16">
        <v>6.56</v>
      </c>
      <c r="I411" s="16">
        <v>27425</v>
      </c>
    </row>
    <row r="412" spans="1:9">
      <c r="A412" s="16">
        <v>3054064</v>
      </c>
      <c r="B412" s="16" t="s">
        <v>4401</v>
      </c>
      <c r="C412" s="16" t="s">
        <v>4215</v>
      </c>
      <c r="D412" s="15">
        <v>42856</v>
      </c>
      <c r="E412" s="16">
        <v>13.88</v>
      </c>
      <c r="F412" s="16">
        <v>13.9</v>
      </c>
      <c r="G412" s="16">
        <v>13.9</v>
      </c>
      <c r="H412" s="16">
        <v>13.74</v>
      </c>
      <c r="I412" s="16">
        <v>100470</v>
      </c>
    </row>
    <row r="413" spans="1:9">
      <c r="A413" s="16">
        <v>4197</v>
      </c>
      <c r="B413" s="16" t="s">
        <v>1671</v>
      </c>
      <c r="C413" s="16" t="s">
        <v>4215</v>
      </c>
      <c r="D413" s="15">
        <v>42856</v>
      </c>
      <c r="E413" s="16">
        <v>12.76</v>
      </c>
      <c r="F413" s="16">
        <v>12.76</v>
      </c>
      <c r="G413" s="16">
        <v>12.83</v>
      </c>
      <c r="H413" s="16">
        <v>12.72</v>
      </c>
      <c r="I413" s="16">
        <v>989870</v>
      </c>
    </row>
    <row r="414" spans="1:9">
      <c r="A414" s="16">
        <v>3054244</v>
      </c>
      <c r="B414" s="16" t="s">
        <v>4402</v>
      </c>
      <c r="C414" s="16" t="s">
        <v>4215</v>
      </c>
      <c r="D414" s="15">
        <v>42856</v>
      </c>
      <c r="E414" s="16">
        <v>15.69</v>
      </c>
      <c r="F414" s="16">
        <v>15.76</v>
      </c>
      <c r="G414" s="16">
        <v>15.92</v>
      </c>
      <c r="H414" s="16">
        <v>15.57</v>
      </c>
      <c r="I414" s="16">
        <v>182916</v>
      </c>
    </row>
    <row r="415" spans="1:9">
      <c r="A415" s="16">
        <v>1481904</v>
      </c>
      <c r="B415" s="16" t="s">
        <v>4403</v>
      </c>
      <c r="C415" s="16" t="s">
        <v>4215</v>
      </c>
      <c r="D415" s="15">
        <v>42856</v>
      </c>
      <c r="E415" s="16">
        <v>22.69</v>
      </c>
      <c r="F415" s="16">
        <v>22.86</v>
      </c>
      <c r="G415" s="16">
        <v>23.09</v>
      </c>
      <c r="H415" s="16">
        <v>22.2</v>
      </c>
      <c r="I415" s="16">
        <v>434238</v>
      </c>
    </row>
    <row r="416" spans="1:9">
      <c r="A416" s="16">
        <v>5088187</v>
      </c>
      <c r="B416" s="16" t="s">
        <v>4404</v>
      </c>
      <c r="C416" s="16" t="s">
        <v>4215</v>
      </c>
      <c r="D416" s="15">
        <v>42856</v>
      </c>
      <c r="E416" s="16">
        <v>9.17</v>
      </c>
      <c r="F416" s="16">
        <v>9.4</v>
      </c>
      <c r="G416" s="16">
        <v>9.4</v>
      </c>
      <c r="H416" s="16">
        <v>8.9</v>
      </c>
      <c r="I416" s="16">
        <v>1400507</v>
      </c>
    </row>
    <row r="417" spans="1:9">
      <c r="A417" s="16">
        <v>2762602</v>
      </c>
      <c r="B417" s="16" t="s">
        <v>4405</v>
      </c>
      <c r="C417" s="16" t="s">
        <v>4215</v>
      </c>
      <c r="D417" s="15">
        <v>42856</v>
      </c>
      <c r="E417" s="16">
        <v>4.6900000000000004</v>
      </c>
      <c r="F417" s="16">
        <v>4.8</v>
      </c>
      <c r="G417" s="16">
        <v>4.88</v>
      </c>
      <c r="H417" s="16">
        <v>4.63</v>
      </c>
      <c r="I417" s="16">
        <v>1590232</v>
      </c>
    </row>
    <row r="418" spans="1:9">
      <c r="A418" s="16">
        <v>1155839</v>
      </c>
      <c r="B418" s="16" t="s">
        <v>3196</v>
      </c>
      <c r="C418" s="16" t="s">
        <v>4215</v>
      </c>
      <c r="D418" s="15">
        <v>42856</v>
      </c>
      <c r="E418" s="16">
        <v>28.16</v>
      </c>
      <c r="F418" s="16">
        <v>27.8</v>
      </c>
      <c r="G418" s="16">
        <v>28.21</v>
      </c>
      <c r="H418" s="16">
        <v>27.68</v>
      </c>
      <c r="I418" s="16">
        <v>1294145</v>
      </c>
    </row>
    <row r="419" spans="1:9">
      <c r="A419" s="16">
        <v>3414816</v>
      </c>
      <c r="B419" s="16" t="s">
        <v>4406</v>
      </c>
      <c r="C419" s="16" t="s">
        <v>4215</v>
      </c>
      <c r="D419" s="15">
        <v>42856</v>
      </c>
      <c r="E419" s="16">
        <v>1.83</v>
      </c>
      <c r="F419" s="16">
        <v>1.73</v>
      </c>
      <c r="G419" s="16">
        <v>1.87</v>
      </c>
      <c r="H419" s="16">
        <v>1.73</v>
      </c>
      <c r="I419" s="16">
        <v>227641</v>
      </c>
    </row>
    <row r="420" spans="1:9">
      <c r="A420" s="16">
        <v>5091934</v>
      </c>
      <c r="B420" s="16" t="s">
        <v>4407</v>
      </c>
      <c r="C420" s="16" t="s">
        <v>4215</v>
      </c>
      <c r="D420" s="15">
        <v>42856</v>
      </c>
      <c r="E420" s="16">
        <v>8.85</v>
      </c>
      <c r="F420" s="16">
        <v>8.86</v>
      </c>
      <c r="G420" s="16">
        <v>8.9600000000000009</v>
      </c>
      <c r="H420" s="16">
        <v>8.81</v>
      </c>
      <c r="I420" s="16">
        <v>226790</v>
      </c>
    </row>
    <row r="421" spans="1:9">
      <c r="A421" s="16">
        <v>774088</v>
      </c>
      <c r="B421" s="16" t="s">
        <v>4408</v>
      </c>
      <c r="C421" s="16" t="s">
        <v>4215</v>
      </c>
      <c r="D421" s="15">
        <v>42856</v>
      </c>
      <c r="E421" s="16">
        <v>29.37</v>
      </c>
      <c r="F421" s="16">
        <v>29.69</v>
      </c>
      <c r="G421" s="16">
        <v>29.69</v>
      </c>
      <c r="H421" s="16">
        <v>29.03</v>
      </c>
      <c r="I421" s="16">
        <v>235173</v>
      </c>
    </row>
    <row r="422" spans="1:9">
      <c r="A422" s="16">
        <v>1638698</v>
      </c>
      <c r="B422" s="16" t="s">
        <v>4409</v>
      </c>
      <c r="C422" s="16" t="s">
        <v>4215</v>
      </c>
      <c r="D422" s="15">
        <v>42856</v>
      </c>
      <c r="E422" s="16">
        <v>5.84</v>
      </c>
      <c r="F422" s="16">
        <v>5.93</v>
      </c>
      <c r="G422" s="16">
        <v>5.93</v>
      </c>
      <c r="H422" s="16">
        <v>5.8</v>
      </c>
      <c r="I422" s="16">
        <v>343474</v>
      </c>
    </row>
    <row r="423" spans="1:9">
      <c r="A423" s="16">
        <v>3054140</v>
      </c>
      <c r="B423" s="16" t="s">
        <v>4328</v>
      </c>
      <c r="C423" s="16" t="s">
        <v>4215</v>
      </c>
      <c r="D423" s="15">
        <v>42856</v>
      </c>
      <c r="E423" s="16">
        <v>0.98</v>
      </c>
      <c r="F423" s="16">
        <v>0.99</v>
      </c>
      <c r="G423" s="16">
        <v>0.99</v>
      </c>
      <c r="H423" s="16">
        <v>0.98</v>
      </c>
      <c r="I423" s="16">
        <v>20429</v>
      </c>
    </row>
    <row r="424" spans="1:9">
      <c r="A424" s="16">
        <v>5384212</v>
      </c>
      <c r="B424" s="16" t="s">
        <v>8522</v>
      </c>
      <c r="C424" s="16" t="s">
        <v>4215</v>
      </c>
      <c r="D424" s="15">
        <v>42856</v>
      </c>
      <c r="E424" s="16">
        <v>5.18</v>
      </c>
      <c r="F424" s="16">
        <v>5.15</v>
      </c>
      <c r="G424" s="16">
        <v>5.18</v>
      </c>
      <c r="H424" s="16">
        <v>5.15</v>
      </c>
      <c r="I424" s="16">
        <v>500</v>
      </c>
    </row>
    <row r="425" spans="1:9">
      <c r="A425" s="16">
        <v>2994352</v>
      </c>
      <c r="B425" s="16" t="s">
        <v>3761</v>
      </c>
      <c r="C425" s="16" t="s">
        <v>4212</v>
      </c>
      <c r="D425" s="15">
        <v>42856</v>
      </c>
      <c r="E425" s="16">
        <v>54.24</v>
      </c>
      <c r="F425" s="16">
        <v>53.99</v>
      </c>
      <c r="G425" s="16">
        <v>54.5</v>
      </c>
      <c r="H425" s="16">
        <v>53.63</v>
      </c>
      <c r="I425" s="16">
        <v>814324</v>
      </c>
    </row>
    <row r="426" spans="1:9">
      <c r="A426" s="16">
        <v>3015578</v>
      </c>
      <c r="B426" s="16" t="s">
        <v>3768</v>
      </c>
      <c r="C426" s="16" t="s">
        <v>4212</v>
      </c>
      <c r="D426" s="15">
        <v>42856</v>
      </c>
      <c r="E426" s="16">
        <v>17.54</v>
      </c>
      <c r="F426" s="16">
        <v>17.14</v>
      </c>
      <c r="G426" s="16">
        <v>17.649999999999999</v>
      </c>
      <c r="H426" s="16">
        <v>16.97</v>
      </c>
      <c r="I426" s="16">
        <v>46997000</v>
      </c>
    </row>
    <row r="427" spans="1:9">
      <c r="A427" s="16">
        <v>3410627</v>
      </c>
      <c r="B427" s="16" t="s">
        <v>4410</v>
      </c>
      <c r="C427" s="16" t="s">
        <v>4215</v>
      </c>
      <c r="D427" s="15">
        <v>42856</v>
      </c>
      <c r="E427" s="16">
        <v>14.69</v>
      </c>
      <c r="F427" s="16">
        <v>14.69</v>
      </c>
      <c r="G427" s="16">
        <v>14.72</v>
      </c>
      <c r="H427" s="16">
        <v>14.6</v>
      </c>
      <c r="I427" s="16">
        <v>22154</v>
      </c>
    </row>
    <row r="428" spans="1:9">
      <c r="A428" s="16">
        <v>1599187</v>
      </c>
      <c r="B428" s="16" t="s">
        <v>4411</v>
      </c>
      <c r="C428" s="16" t="s">
        <v>4215</v>
      </c>
      <c r="D428" s="15">
        <v>42856</v>
      </c>
      <c r="E428" s="16">
        <v>22.4</v>
      </c>
      <c r="F428" s="16">
        <v>22.33</v>
      </c>
      <c r="G428" s="16">
        <v>22.43</v>
      </c>
      <c r="H428" s="16">
        <v>22.12</v>
      </c>
      <c r="I428" s="16">
        <v>4041</v>
      </c>
    </row>
    <row r="429" spans="1:9">
      <c r="A429" s="16">
        <v>4146622</v>
      </c>
      <c r="B429" s="16" t="s">
        <v>4412</v>
      </c>
      <c r="C429" s="16" t="s">
        <v>4215</v>
      </c>
      <c r="D429" s="15">
        <v>42856</v>
      </c>
      <c r="E429" s="16">
        <v>6.53</v>
      </c>
      <c r="F429" s="16">
        <v>6.64</v>
      </c>
      <c r="G429" s="16">
        <v>6.7</v>
      </c>
      <c r="H429" s="16">
        <v>6.49</v>
      </c>
      <c r="I429" s="16">
        <v>109393</v>
      </c>
    </row>
    <row r="430" spans="1:9">
      <c r="A430" s="16">
        <v>3410580</v>
      </c>
      <c r="B430" s="16" t="s">
        <v>4413</v>
      </c>
      <c r="C430" s="16" t="s">
        <v>4215</v>
      </c>
      <c r="D430" s="15">
        <v>42856</v>
      </c>
      <c r="E430" s="16">
        <v>6.35</v>
      </c>
      <c r="F430" s="16">
        <v>6.46</v>
      </c>
      <c r="G430" s="16">
        <v>6.46</v>
      </c>
      <c r="H430" s="16">
        <v>6.29</v>
      </c>
      <c r="I430" s="16">
        <v>285644</v>
      </c>
    </row>
    <row r="431" spans="1:9">
      <c r="A431" s="16">
        <v>1478997</v>
      </c>
      <c r="B431" s="16" t="s">
        <v>4414</v>
      </c>
      <c r="C431" s="16" t="s">
        <v>4215</v>
      </c>
      <c r="D431" s="15">
        <v>42856</v>
      </c>
      <c r="E431" s="16">
        <v>49.43</v>
      </c>
      <c r="F431" s="16">
        <v>49.7</v>
      </c>
      <c r="G431" s="16">
        <v>50.21</v>
      </c>
      <c r="H431" s="16">
        <v>49.12</v>
      </c>
      <c r="I431" s="16">
        <v>186360</v>
      </c>
    </row>
    <row r="432" spans="1:9">
      <c r="A432" s="16">
        <v>3932405</v>
      </c>
      <c r="B432" s="16" t="s">
        <v>4415</v>
      </c>
      <c r="C432" s="16" t="s">
        <v>4215</v>
      </c>
      <c r="D432" s="15">
        <v>42856</v>
      </c>
      <c r="E432" s="16">
        <v>10.59</v>
      </c>
      <c r="F432" s="16">
        <v>10.6</v>
      </c>
      <c r="G432" s="16">
        <v>10.75</v>
      </c>
      <c r="H432" s="16">
        <v>10.585000000000001</v>
      </c>
      <c r="I432" s="16">
        <v>94261</v>
      </c>
    </row>
    <row r="433" spans="1:9">
      <c r="A433" s="16">
        <v>3932480</v>
      </c>
      <c r="B433" s="16" t="s">
        <v>4416</v>
      </c>
      <c r="C433" s="16" t="s">
        <v>4215</v>
      </c>
      <c r="D433" s="15">
        <v>42856</v>
      </c>
      <c r="E433" s="16">
        <v>2.2400000000000002</v>
      </c>
      <c r="F433" s="16">
        <v>2.27</v>
      </c>
      <c r="G433" s="16">
        <v>2.27</v>
      </c>
      <c r="H433" s="16">
        <v>2.21</v>
      </c>
      <c r="I433" s="16">
        <v>1075308</v>
      </c>
    </row>
    <row r="434" spans="1:9">
      <c r="A434" s="16">
        <v>3932705</v>
      </c>
      <c r="B434" s="16" t="s">
        <v>4417</v>
      </c>
      <c r="C434" s="16" t="s">
        <v>4215</v>
      </c>
      <c r="D434" s="15">
        <v>42856</v>
      </c>
      <c r="E434" s="16">
        <v>17.149999999999999</v>
      </c>
      <c r="F434" s="16">
        <v>17.170000000000002</v>
      </c>
      <c r="G434" s="16">
        <v>17.41</v>
      </c>
      <c r="H434" s="16">
        <v>17.11</v>
      </c>
      <c r="I434" s="16">
        <v>20307</v>
      </c>
    </row>
    <row r="435" spans="1:9">
      <c r="A435" s="16">
        <v>817494</v>
      </c>
      <c r="B435" s="16" t="s">
        <v>4418</v>
      </c>
      <c r="C435" s="16" t="s">
        <v>4215</v>
      </c>
      <c r="D435" s="15">
        <v>42856</v>
      </c>
      <c r="E435" s="16">
        <v>25.41</v>
      </c>
      <c r="F435" s="16">
        <v>25.38</v>
      </c>
      <c r="G435" s="16">
        <v>25.41</v>
      </c>
      <c r="H435" s="16">
        <v>25.35</v>
      </c>
      <c r="I435" s="16">
        <v>1462008</v>
      </c>
    </row>
    <row r="436" spans="1:9">
      <c r="A436" s="16">
        <v>2762790</v>
      </c>
      <c r="B436" s="16" t="s">
        <v>4419</v>
      </c>
      <c r="C436" s="16" t="s">
        <v>4215</v>
      </c>
      <c r="D436" s="15">
        <v>42856</v>
      </c>
      <c r="E436" s="16">
        <v>8.48</v>
      </c>
      <c r="F436" s="16">
        <v>8.43</v>
      </c>
      <c r="G436" s="16">
        <v>8.5299999999999994</v>
      </c>
      <c r="H436" s="16">
        <v>8.4</v>
      </c>
      <c r="I436" s="16">
        <v>32587</v>
      </c>
    </row>
    <row r="437" spans="1:9">
      <c r="A437" s="16">
        <v>2166459</v>
      </c>
      <c r="B437" s="16" t="s">
        <v>4420</v>
      </c>
      <c r="C437" s="16" t="s">
        <v>4215</v>
      </c>
      <c r="D437" s="15">
        <v>42856</v>
      </c>
      <c r="E437" s="16">
        <v>9.9</v>
      </c>
      <c r="F437" s="16">
        <v>9.8800000000000008</v>
      </c>
      <c r="G437" s="16">
        <v>9.91</v>
      </c>
      <c r="H437" s="16">
        <v>9.85</v>
      </c>
      <c r="I437" s="16">
        <v>174765</v>
      </c>
    </row>
    <row r="438" spans="1:9">
      <c r="A438" s="16">
        <v>1605783</v>
      </c>
      <c r="B438" s="16" t="s">
        <v>4421</v>
      </c>
      <c r="C438" s="16" t="s">
        <v>4215</v>
      </c>
      <c r="D438" s="15">
        <v>42856</v>
      </c>
      <c r="E438" s="16">
        <v>20.21</v>
      </c>
      <c r="F438" s="16">
        <v>20.149999999999999</v>
      </c>
      <c r="G438" s="16">
        <v>20.28</v>
      </c>
      <c r="H438" s="16">
        <v>20.12</v>
      </c>
      <c r="I438" s="16">
        <v>151733</v>
      </c>
    </row>
    <row r="439" spans="1:9">
      <c r="A439" s="16">
        <v>771311</v>
      </c>
      <c r="B439" s="16" t="s">
        <v>4422</v>
      </c>
      <c r="C439" s="16" t="s">
        <v>4215</v>
      </c>
      <c r="D439" s="15">
        <v>42856</v>
      </c>
      <c r="E439" s="16">
        <v>19.579999999999998</v>
      </c>
      <c r="F439" s="16">
        <v>19.46</v>
      </c>
      <c r="G439" s="16">
        <v>19.66</v>
      </c>
      <c r="H439" s="16">
        <v>19.41</v>
      </c>
      <c r="I439" s="16">
        <v>164421</v>
      </c>
    </row>
    <row r="440" spans="1:9">
      <c r="A440" s="16">
        <v>3932636</v>
      </c>
      <c r="B440" s="16" t="s">
        <v>3944</v>
      </c>
      <c r="C440" s="16" t="s">
        <v>4215</v>
      </c>
      <c r="D440" s="15">
        <v>42856</v>
      </c>
      <c r="E440" s="16">
        <v>29.6</v>
      </c>
      <c r="F440" s="16">
        <v>29.72</v>
      </c>
      <c r="G440" s="16">
        <v>29.8</v>
      </c>
      <c r="H440" s="16">
        <v>29.47</v>
      </c>
      <c r="I440" s="16">
        <v>227200</v>
      </c>
    </row>
    <row r="441" spans="1:9">
      <c r="A441" s="16">
        <v>3414889</v>
      </c>
      <c r="B441" s="16" t="s">
        <v>4423</v>
      </c>
      <c r="C441" s="16" t="s">
        <v>4215</v>
      </c>
      <c r="D441" s="15">
        <v>42856</v>
      </c>
      <c r="E441" s="16">
        <v>14.4</v>
      </c>
      <c r="F441" s="16">
        <v>14.52</v>
      </c>
      <c r="G441" s="16">
        <v>14.62</v>
      </c>
      <c r="H441" s="16">
        <v>14.18</v>
      </c>
      <c r="I441" s="16">
        <v>416900</v>
      </c>
    </row>
    <row r="442" spans="1:9">
      <c r="A442" s="16">
        <v>4414163</v>
      </c>
      <c r="B442" s="16" t="s">
        <v>4424</v>
      </c>
      <c r="C442" s="16" t="s">
        <v>4215</v>
      </c>
      <c r="D442" s="15">
        <v>42856</v>
      </c>
      <c r="E442" s="16">
        <v>84.09</v>
      </c>
      <c r="F442" s="16">
        <v>81.87</v>
      </c>
      <c r="G442" s="16">
        <v>85.06</v>
      </c>
      <c r="H442" s="16">
        <v>81.87</v>
      </c>
      <c r="I442" s="16">
        <v>117281</v>
      </c>
    </row>
    <row r="443" spans="1:9">
      <c r="A443" s="16">
        <v>3521334</v>
      </c>
      <c r="B443" s="16" t="s">
        <v>4425</v>
      </c>
      <c r="C443" s="16" t="s">
        <v>4212</v>
      </c>
      <c r="D443" s="15">
        <v>42856</v>
      </c>
      <c r="E443" s="16">
        <v>9.94</v>
      </c>
      <c r="F443" s="16">
        <v>9.9123000000000001</v>
      </c>
      <c r="G443" s="16">
        <v>10.07</v>
      </c>
      <c r="H443" s="16">
        <v>9.74</v>
      </c>
      <c r="I443" s="16">
        <v>19882</v>
      </c>
    </row>
    <row r="444" spans="1:9">
      <c r="A444" s="16">
        <v>3932499</v>
      </c>
      <c r="B444" s="16" t="s">
        <v>4426</v>
      </c>
      <c r="C444" s="16" t="s">
        <v>4215</v>
      </c>
      <c r="D444" s="15">
        <v>42856</v>
      </c>
      <c r="E444" s="16">
        <v>3.36</v>
      </c>
      <c r="F444" s="16">
        <v>3.4</v>
      </c>
      <c r="G444" s="16">
        <v>3.4</v>
      </c>
      <c r="H444" s="16">
        <v>3.35</v>
      </c>
      <c r="I444" s="16">
        <v>57136</v>
      </c>
    </row>
    <row r="445" spans="1:9">
      <c r="A445" s="16">
        <v>998817</v>
      </c>
      <c r="B445" s="16" t="s">
        <v>4427</v>
      </c>
      <c r="C445" s="16" t="s">
        <v>4215</v>
      </c>
      <c r="D445" s="15">
        <v>42856</v>
      </c>
      <c r="E445" s="16">
        <v>30.99</v>
      </c>
      <c r="F445" s="16">
        <v>31.6</v>
      </c>
      <c r="G445" s="16">
        <v>31.6</v>
      </c>
      <c r="H445" s="16">
        <v>30.76</v>
      </c>
      <c r="I445" s="16">
        <v>74367</v>
      </c>
    </row>
    <row r="446" spans="1:9">
      <c r="A446" s="16">
        <v>4413972</v>
      </c>
      <c r="B446" s="16" t="s">
        <v>4060</v>
      </c>
      <c r="C446" s="16" t="s">
        <v>4215</v>
      </c>
      <c r="D446" s="15">
        <v>42856</v>
      </c>
      <c r="E446" s="16">
        <v>24.37</v>
      </c>
      <c r="F446" s="16">
        <v>24.18</v>
      </c>
      <c r="G446" s="16">
        <v>24.55</v>
      </c>
      <c r="H446" s="16">
        <v>24.05</v>
      </c>
      <c r="I446" s="16">
        <v>487167</v>
      </c>
    </row>
    <row r="447" spans="1:9">
      <c r="A447" s="16">
        <v>1018920</v>
      </c>
      <c r="B447" s="16" t="s">
        <v>4428</v>
      </c>
      <c r="C447" s="16" t="s">
        <v>4215</v>
      </c>
      <c r="D447" s="15">
        <v>42856</v>
      </c>
      <c r="E447" s="16">
        <v>12.9</v>
      </c>
      <c r="F447" s="16">
        <v>13</v>
      </c>
      <c r="G447" s="16">
        <v>13.04</v>
      </c>
      <c r="H447" s="16">
        <v>12.8</v>
      </c>
      <c r="I447" s="16">
        <v>1076469</v>
      </c>
    </row>
    <row r="448" spans="1:9">
      <c r="A448" s="16">
        <v>420874</v>
      </c>
      <c r="B448" s="16" t="s">
        <v>2669</v>
      </c>
      <c r="C448" s="16" t="s">
        <v>4212</v>
      </c>
      <c r="D448" s="15">
        <v>42856</v>
      </c>
      <c r="E448" s="16">
        <v>179.2</v>
      </c>
      <c r="F448" s="16">
        <v>178.5</v>
      </c>
      <c r="G448" s="16">
        <v>179.64</v>
      </c>
      <c r="H448" s="16">
        <v>176.85</v>
      </c>
      <c r="I448" s="16">
        <v>1200729</v>
      </c>
    </row>
    <row r="449" spans="1:9">
      <c r="A449" s="16">
        <v>3410604</v>
      </c>
      <c r="B449" s="16" t="s">
        <v>4429</v>
      </c>
      <c r="C449" s="16" t="s">
        <v>4215</v>
      </c>
      <c r="D449" s="15">
        <v>42856</v>
      </c>
      <c r="E449" s="16">
        <v>24.55</v>
      </c>
      <c r="F449" s="16">
        <v>24.25</v>
      </c>
      <c r="G449" s="16">
        <v>24.6</v>
      </c>
      <c r="H449" s="16">
        <v>23.88</v>
      </c>
      <c r="I449" s="16">
        <v>569370</v>
      </c>
    </row>
    <row r="450" spans="1:9">
      <c r="A450" s="16">
        <v>3954542</v>
      </c>
      <c r="B450" s="16" t="s">
        <v>8523</v>
      </c>
      <c r="C450" s="16" t="s">
        <v>4215</v>
      </c>
      <c r="D450" s="15">
        <v>42856</v>
      </c>
      <c r="E450" s="16">
        <v>76.5</v>
      </c>
      <c r="F450" s="16">
        <v>76.5</v>
      </c>
      <c r="G450" s="16">
        <v>76.5</v>
      </c>
      <c r="H450" s="16">
        <v>76.5</v>
      </c>
      <c r="I450" s="16">
        <v>112</v>
      </c>
    </row>
    <row r="451" spans="1:9">
      <c r="A451" s="16">
        <v>3954550</v>
      </c>
      <c r="B451" s="16" t="s">
        <v>3951</v>
      </c>
      <c r="C451" s="16" t="s">
        <v>4215</v>
      </c>
      <c r="D451" s="15">
        <v>42856</v>
      </c>
      <c r="E451" s="16">
        <v>76.75</v>
      </c>
      <c r="F451" s="16">
        <v>76.97</v>
      </c>
      <c r="G451" s="16">
        <v>76.98</v>
      </c>
      <c r="H451" s="16">
        <v>76.290000000000006</v>
      </c>
      <c r="I451" s="16">
        <v>188895</v>
      </c>
    </row>
    <row r="452" spans="1:9">
      <c r="A452" s="16">
        <v>3410616</v>
      </c>
      <c r="B452" s="16" t="s">
        <v>4430</v>
      </c>
      <c r="C452" s="16" t="s">
        <v>4215</v>
      </c>
      <c r="D452" s="15">
        <v>42856</v>
      </c>
      <c r="E452" s="16">
        <v>7.42</v>
      </c>
      <c r="F452" s="16">
        <v>7.59</v>
      </c>
      <c r="G452" s="16">
        <v>7.68</v>
      </c>
      <c r="H452" s="16">
        <v>7.42</v>
      </c>
      <c r="I452" s="16">
        <v>30269</v>
      </c>
    </row>
    <row r="453" spans="1:9">
      <c r="A453" s="16">
        <v>4146877</v>
      </c>
      <c r="B453" s="16" t="s">
        <v>4431</v>
      </c>
      <c r="C453" s="16" t="s">
        <v>4212</v>
      </c>
      <c r="D453" s="15">
        <v>42856</v>
      </c>
      <c r="E453" s="16">
        <v>13.95</v>
      </c>
      <c r="F453" s="16">
        <v>13.9</v>
      </c>
      <c r="G453" s="16">
        <v>13.96</v>
      </c>
      <c r="H453" s="16">
        <v>13.85</v>
      </c>
      <c r="I453" s="16">
        <v>28784</v>
      </c>
    </row>
    <row r="454" spans="1:9">
      <c r="A454" s="16">
        <v>4414225</v>
      </c>
      <c r="B454" s="16" t="s">
        <v>4432</v>
      </c>
      <c r="C454" s="16" t="s">
        <v>4215</v>
      </c>
      <c r="D454" s="15">
        <v>42856</v>
      </c>
      <c r="E454" s="16">
        <v>25.26</v>
      </c>
      <c r="F454" s="16">
        <v>25.5</v>
      </c>
      <c r="G454" s="16">
        <v>25.5</v>
      </c>
      <c r="H454" s="16">
        <v>25.25</v>
      </c>
      <c r="I454" s="16">
        <v>9410</v>
      </c>
    </row>
    <row r="455" spans="1:9">
      <c r="A455" s="16">
        <v>2447699</v>
      </c>
      <c r="B455" s="16" t="s">
        <v>4433</v>
      </c>
      <c r="C455" s="16" t="s">
        <v>4215</v>
      </c>
      <c r="D455" s="15">
        <v>42856</v>
      </c>
      <c r="E455" s="16">
        <v>17.28</v>
      </c>
      <c r="F455" s="16">
        <v>17.2</v>
      </c>
      <c r="G455" s="16">
        <v>17.29</v>
      </c>
      <c r="H455" s="16">
        <v>17.07</v>
      </c>
      <c r="I455" s="16">
        <v>58605</v>
      </c>
    </row>
    <row r="456" spans="1:9">
      <c r="A456" s="16">
        <v>4413999</v>
      </c>
      <c r="B456" s="16" t="s">
        <v>4434</v>
      </c>
      <c r="C456" s="16" t="s">
        <v>4215</v>
      </c>
      <c r="D456" s="15">
        <v>42856</v>
      </c>
      <c r="E456" s="16">
        <v>106.07</v>
      </c>
      <c r="F456" s="16">
        <v>103.43</v>
      </c>
      <c r="G456" s="16">
        <v>106.34</v>
      </c>
      <c r="H456" s="16">
        <v>102.22</v>
      </c>
      <c r="I456" s="16">
        <v>378596</v>
      </c>
    </row>
    <row r="457" spans="1:9">
      <c r="A457" s="16">
        <v>3953122</v>
      </c>
      <c r="B457" s="16" t="s">
        <v>4435</v>
      </c>
      <c r="C457" s="16" t="s">
        <v>4215</v>
      </c>
      <c r="D457" s="15">
        <v>42856</v>
      </c>
      <c r="E457" s="16">
        <v>68.599999999999994</v>
      </c>
      <c r="F457" s="16">
        <v>66.89</v>
      </c>
      <c r="G457" s="16">
        <v>68.989999999999995</v>
      </c>
      <c r="H457" s="16">
        <v>66.66</v>
      </c>
      <c r="I457" s="16">
        <v>32173</v>
      </c>
    </row>
    <row r="458" spans="1:9">
      <c r="A458" s="16">
        <v>4729795</v>
      </c>
      <c r="B458" s="16" t="s">
        <v>4436</v>
      </c>
      <c r="C458" s="16" t="s">
        <v>4215</v>
      </c>
      <c r="D458" s="15">
        <v>42856</v>
      </c>
      <c r="E458" s="16">
        <v>84.92</v>
      </c>
      <c r="F458" s="16">
        <v>85</v>
      </c>
      <c r="G458" s="16">
        <v>85.09</v>
      </c>
      <c r="H458" s="16">
        <v>84.44</v>
      </c>
      <c r="I458" s="16">
        <v>20559</v>
      </c>
    </row>
    <row r="459" spans="1:9">
      <c r="A459" s="16">
        <v>4313886</v>
      </c>
      <c r="B459" s="16" t="s">
        <v>4038</v>
      </c>
      <c r="C459" s="16" t="s">
        <v>4212</v>
      </c>
      <c r="D459" s="15">
        <v>42856</v>
      </c>
      <c r="E459" s="16">
        <v>36.520000000000003</v>
      </c>
      <c r="F459" s="16">
        <v>36.229999999999997</v>
      </c>
      <c r="G459" s="16">
        <v>36.700000000000003</v>
      </c>
      <c r="H459" s="16">
        <v>35.9</v>
      </c>
      <c r="I459" s="16">
        <v>149824</v>
      </c>
    </row>
    <row r="460" spans="1:9">
      <c r="A460" s="16">
        <v>5187137</v>
      </c>
      <c r="B460" s="16" t="s">
        <v>4437</v>
      </c>
      <c r="C460" s="16" t="s">
        <v>4215</v>
      </c>
      <c r="D460" s="15">
        <v>42856</v>
      </c>
      <c r="E460" s="16">
        <v>9.1999999999999993</v>
      </c>
      <c r="F460" s="16">
        <v>9.15</v>
      </c>
      <c r="G460" s="16">
        <v>9.2799999999999994</v>
      </c>
      <c r="H460" s="16">
        <v>8.9550000000000001</v>
      </c>
      <c r="I460" s="16">
        <v>47200</v>
      </c>
    </row>
    <row r="461" spans="1:9">
      <c r="A461" s="16">
        <v>4727240</v>
      </c>
      <c r="B461" s="16" t="s">
        <v>4438</v>
      </c>
      <c r="C461" s="16" t="s">
        <v>4215</v>
      </c>
      <c r="D461" s="15">
        <v>42856</v>
      </c>
      <c r="E461" s="16">
        <v>36.58</v>
      </c>
      <c r="F461" s="16">
        <v>36.340000000000003</v>
      </c>
      <c r="G461" s="16">
        <v>36.76</v>
      </c>
      <c r="H461" s="16">
        <v>35.89</v>
      </c>
      <c r="I461" s="16">
        <v>105798</v>
      </c>
    </row>
    <row r="462" spans="1:9">
      <c r="A462" s="16">
        <v>4414037</v>
      </c>
      <c r="B462" s="16" t="s">
        <v>4439</v>
      </c>
      <c r="C462" s="16" t="s">
        <v>4215</v>
      </c>
      <c r="D462" s="15">
        <v>42856</v>
      </c>
      <c r="E462" s="16">
        <v>35.33</v>
      </c>
      <c r="F462" s="16">
        <v>35.42</v>
      </c>
      <c r="G462" s="16">
        <v>35.729999999999997</v>
      </c>
      <c r="H462" s="16">
        <v>35.18</v>
      </c>
      <c r="I462" s="16">
        <v>33434</v>
      </c>
    </row>
    <row r="463" spans="1:9">
      <c r="A463" s="16">
        <v>817172</v>
      </c>
      <c r="B463" s="16" t="s">
        <v>3115</v>
      </c>
      <c r="C463" s="16" t="s">
        <v>4215</v>
      </c>
      <c r="D463" s="15">
        <v>42856</v>
      </c>
      <c r="E463" s="16">
        <v>125.88</v>
      </c>
      <c r="F463" s="16">
        <v>125.93</v>
      </c>
      <c r="G463" s="16">
        <v>126.43</v>
      </c>
      <c r="H463" s="16">
        <v>125.78</v>
      </c>
      <c r="I463" s="16">
        <v>77076</v>
      </c>
    </row>
    <row r="464" spans="1:9">
      <c r="A464" s="16">
        <v>5091914</v>
      </c>
      <c r="B464" s="16" t="s">
        <v>4440</v>
      </c>
      <c r="C464" s="16" t="s">
        <v>4215</v>
      </c>
      <c r="D464" s="15">
        <v>42856</v>
      </c>
      <c r="E464" s="16">
        <v>9.15</v>
      </c>
      <c r="F464" s="16">
        <v>9.17</v>
      </c>
      <c r="G464" s="16">
        <v>9.25</v>
      </c>
      <c r="H464" s="16">
        <v>9.08</v>
      </c>
      <c r="I464" s="16">
        <v>1462851</v>
      </c>
    </row>
    <row r="465" spans="1:9">
      <c r="A465" s="16">
        <v>4948627</v>
      </c>
      <c r="B465" s="16" t="s">
        <v>4441</v>
      </c>
      <c r="C465" s="16" t="s">
        <v>4215</v>
      </c>
      <c r="D465" s="15">
        <v>42856</v>
      </c>
      <c r="E465" s="16">
        <v>3.74</v>
      </c>
      <c r="F465" s="16">
        <v>3.74</v>
      </c>
      <c r="G465" s="16">
        <v>3.75</v>
      </c>
      <c r="H465" s="16">
        <v>3.66</v>
      </c>
      <c r="I465" s="16">
        <v>979425</v>
      </c>
    </row>
    <row r="466" spans="1:9">
      <c r="A466" s="16">
        <v>4698370</v>
      </c>
      <c r="B466" s="16" t="s">
        <v>4167</v>
      </c>
      <c r="C466" s="16" t="s">
        <v>4215</v>
      </c>
      <c r="D466" s="15">
        <v>42856</v>
      </c>
      <c r="E466" s="16">
        <v>23.75</v>
      </c>
      <c r="F466" s="16">
        <v>24.06</v>
      </c>
      <c r="G466" s="16">
        <v>24.15</v>
      </c>
      <c r="H466" s="16">
        <v>23.6</v>
      </c>
      <c r="I466" s="16">
        <v>724471</v>
      </c>
    </row>
    <row r="467" spans="1:9">
      <c r="A467" s="16">
        <v>1481889</v>
      </c>
      <c r="B467" s="16" t="s">
        <v>4442</v>
      </c>
      <c r="C467" s="16" t="s">
        <v>4215</v>
      </c>
      <c r="D467" s="15">
        <v>42856</v>
      </c>
      <c r="E467" s="16">
        <v>12.84</v>
      </c>
      <c r="F467" s="16">
        <v>12.85</v>
      </c>
      <c r="G467" s="16">
        <v>12.88</v>
      </c>
      <c r="H467" s="16">
        <v>12.77</v>
      </c>
      <c r="I467" s="16">
        <v>68405</v>
      </c>
    </row>
    <row r="468" spans="1:9">
      <c r="A468" s="16">
        <v>818206</v>
      </c>
      <c r="B468" s="16" t="s">
        <v>4443</v>
      </c>
      <c r="C468" s="16" t="s">
        <v>4215</v>
      </c>
      <c r="D468" s="15">
        <v>42856</v>
      </c>
      <c r="E468" s="16">
        <v>22.8</v>
      </c>
      <c r="F468" s="16">
        <v>22.83</v>
      </c>
      <c r="G468" s="16">
        <v>22.87</v>
      </c>
      <c r="H468" s="16">
        <v>22.7</v>
      </c>
      <c r="I468" s="16">
        <v>80483</v>
      </c>
    </row>
    <row r="469" spans="1:9">
      <c r="A469" s="16">
        <v>4414507</v>
      </c>
      <c r="B469" s="16" t="s">
        <v>4444</v>
      </c>
      <c r="C469" s="16" t="s">
        <v>4215</v>
      </c>
      <c r="D469" s="15">
        <v>42856</v>
      </c>
      <c r="E469" s="16">
        <v>39.200000000000003</v>
      </c>
      <c r="F469" s="16">
        <v>39.130000000000003</v>
      </c>
      <c r="G469" s="16">
        <v>39.71</v>
      </c>
      <c r="H469" s="16">
        <v>39.130000000000003</v>
      </c>
      <c r="I469" s="16">
        <v>23950</v>
      </c>
    </row>
    <row r="470" spans="1:9">
      <c r="A470" s="16">
        <v>817436</v>
      </c>
      <c r="B470" s="16" t="s">
        <v>4445</v>
      </c>
      <c r="C470" s="16" t="s">
        <v>4215</v>
      </c>
      <c r="D470" s="15">
        <v>42856</v>
      </c>
      <c r="E470" s="16">
        <v>32.200000000000003</v>
      </c>
      <c r="F470" s="16">
        <v>32.33</v>
      </c>
      <c r="G470" s="16">
        <v>32.33</v>
      </c>
      <c r="H470" s="16">
        <v>32.15</v>
      </c>
      <c r="I470" s="16">
        <v>135965</v>
      </c>
    </row>
    <row r="471" spans="1:9">
      <c r="A471" s="16">
        <v>4194353</v>
      </c>
      <c r="B471" s="16" t="s">
        <v>4446</v>
      </c>
      <c r="C471" s="16" t="s">
        <v>4215</v>
      </c>
      <c r="D471" s="15">
        <v>42856</v>
      </c>
      <c r="E471" s="16">
        <v>9.6300000000000008</v>
      </c>
      <c r="F471" s="16">
        <v>9.69</v>
      </c>
      <c r="G471" s="16">
        <v>9.6999999999999993</v>
      </c>
      <c r="H471" s="16">
        <v>9.4</v>
      </c>
      <c r="I471" s="16">
        <v>631730</v>
      </c>
    </row>
    <row r="472" spans="1:9">
      <c r="A472" s="16">
        <v>5390029</v>
      </c>
      <c r="B472" s="16" t="s">
        <v>8524</v>
      </c>
      <c r="C472" s="16" t="s">
        <v>4212</v>
      </c>
      <c r="D472" s="15">
        <v>42856</v>
      </c>
      <c r="E472" s="16">
        <v>27.15</v>
      </c>
      <c r="F472" s="16">
        <v>27.15</v>
      </c>
      <c r="G472" s="16">
        <v>27.15</v>
      </c>
      <c r="H472" s="16">
        <v>27.15</v>
      </c>
      <c r="I472" s="16">
        <v>100</v>
      </c>
    </row>
    <row r="473" spans="1:9">
      <c r="A473" s="16">
        <v>814371</v>
      </c>
      <c r="B473" s="16" t="s">
        <v>4447</v>
      </c>
      <c r="C473" s="16" t="s">
        <v>4215</v>
      </c>
      <c r="D473" s="15">
        <v>42856</v>
      </c>
      <c r="E473" s="16">
        <v>79.08</v>
      </c>
      <c r="F473" s="16">
        <v>78.83</v>
      </c>
      <c r="G473" s="16">
        <v>79.7</v>
      </c>
      <c r="H473" s="16">
        <v>78.47</v>
      </c>
      <c r="I473" s="16">
        <v>33461</v>
      </c>
    </row>
    <row r="474" spans="1:9">
      <c r="A474" s="16">
        <v>101</v>
      </c>
      <c r="B474" s="16" t="s">
        <v>183</v>
      </c>
      <c r="C474" s="16" t="s">
        <v>4212</v>
      </c>
      <c r="D474" s="15">
        <v>42856</v>
      </c>
      <c r="E474" s="16">
        <v>948.23</v>
      </c>
      <c r="F474" s="16">
        <v>930.5</v>
      </c>
      <c r="G474" s="16">
        <v>954.38</v>
      </c>
      <c r="H474" s="16">
        <v>929.12</v>
      </c>
      <c r="I474" s="16">
        <v>1517184</v>
      </c>
    </row>
    <row r="475" spans="1:9">
      <c r="A475" s="16">
        <v>6752</v>
      </c>
      <c r="B475" s="16" t="s">
        <v>4448</v>
      </c>
      <c r="C475" s="16" t="s">
        <v>4212</v>
      </c>
      <c r="D475" s="15">
        <v>42856</v>
      </c>
      <c r="E475" s="16">
        <v>35.869999999999997</v>
      </c>
      <c r="F475" s="16">
        <v>36.06</v>
      </c>
      <c r="G475" s="16">
        <v>36.08</v>
      </c>
      <c r="H475" s="16">
        <v>35.42</v>
      </c>
      <c r="I475" s="16">
        <v>44109</v>
      </c>
    </row>
    <row r="476" spans="1:9">
      <c r="A476" s="16">
        <v>3464581</v>
      </c>
      <c r="B476" s="16" t="s">
        <v>4449</v>
      </c>
      <c r="C476" s="16" t="s">
        <v>4212</v>
      </c>
      <c r="D476" s="15">
        <v>42856</v>
      </c>
      <c r="E476" s="16">
        <v>14.05</v>
      </c>
      <c r="F476" s="16">
        <v>14.25</v>
      </c>
      <c r="G476" s="16">
        <v>14.6</v>
      </c>
      <c r="H476" s="16">
        <v>14</v>
      </c>
      <c r="I476" s="16">
        <v>15158</v>
      </c>
    </row>
    <row r="477" spans="1:9">
      <c r="A477" s="16">
        <v>78</v>
      </c>
      <c r="B477" s="16" t="s">
        <v>163</v>
      </c>
      <c r="C477" s="16" t="s">
        <v>4212</v>
      </c>
      <c r="D477" s="15">
        <v>42856</v>
      </c>
      <c r="E477" s="16">
        <v>43.48</v>
      </c>
      <c r="F477" s="16">
        <v>43.51</v>
      </c>
      <c r="G477" s="16">
        <v>43.65</v>
      </c>
      <c r="H477" s="16">
        <v>43.32</v>
      </c>
      <c r="I477" s="16">
        <v>1588159</v>
      </c>
    </row>
    <row r="478" spans="1:9">
      <c r="A478" s="16">
        <v>86</v>
      </c>
      <c r="B478" s="16" t="s">
        <v>170</v>
      </c>
      <c r="C478" s="16" t="s">
        <v>4212</v>
      </c>
      <c r="D478" s="15">
        <v>42856</v>
      </c>
      <c r="E478" s="16">
        <v>11.31</v>
      </c>
      <c r="F478" s="16">
        <v>11.31</v>
      </c>
      <c r="G478" s="16">
        <v>11.41</v>
      </c>
      <c r="H478" s="16">
        <v>11.3</v>
      </c>
      <c r="I478" s="16">
        <v>1579148</v>
      </c>
    </row>
    <row r="479" spans="1:9">
      <c r="A479" s="16">
        <v>6915</v>
      </c>
      <c r="B479" s="16" t="s">
        <v>4450</v>
      </c>
      <c r="C479" s="16" t="s">
        <v>4212</v>
      </c>
      <c r="D479" s="15">
        <v>42856</v>
      </c>
      <c r="E479" s="16">
        <v>3.63</v>
      </c>
      <c r="F479" s="16">
        <v>3.67</v>
      </c>
      <c r="G479" s="16">
        <v>3.68</v>
      </c>
      <c r="H479" s="16">
        <v>3.62</v>
      </c>
      <c r="I479" s="16">
        <v>6778</v>
      </c>
    </row>
    <row r="480" spans="1:9">
      <c r="A480" s="16">
        <v>7277</v>
      </c>
      <c r="B480" s="16" t="s">
        <v>2183</v>
      </c>
      <c r="C480" s="16" t="s">
        <v>4212</v>
      </c>
      <c r="D480" s="15">
        <v>42856</v>
      </c>
      <c r="E480" s="16">
        <v>109.38</v>
      </c>
      <c r="F480" s="16">
        <v>108.68</v>
      </c>
      <c r="G480" s="16">
        <v>109.89</v>
      </c>
      <c r="H480" s="16">
        <v>107.83</v>
      </c>
      <c r="I480" s="16">
        <v>46370</v>
      </c>
    </row>
    <row r="481" spans="1:9">
      <c r="A481" s="16">
        <v>7095</v>
      </c>
      <c r="B481" s="16" t="s">
        <v>2116</v>
      </c>
      <c r="C481" s="16" t="s">
        <v>4212</v>
      </c>
      <c r="D481" s="15">
        <v>42856</v>
      </c>
      <c r="E481" s="16">
        <v>36.74</v>
      </c>
      <c r="F481" s="16">
        <v>36.479999999999997</v>
      </c>
      <c r="G481" s="16">
        <v>37.24</v>
      </c>
      <c r="H481" s="16">
        <v>36.42</v>
      </c>
      <c r="I481" s="16">
        <v>375471</v>
      </c>
    </row>
    <row r="482" spans="1:9">
      <c r="A482" s="16">
        <v>1121783</v>
      </c>
      <c r="B482" s="16" t="s">
        <v>4451</v>
      </c>
      <c r="C482" s="16" t="s">
        <v>4212</v>
      </c>
      <c r="D482" s="15">
        <v>42856</v>
      </c>
      <c r="E482" s="16">
        <v>1.89</v>
      </c>
      <c r="F482" s="16">
        <v>1.85</v>
      </c>
      <c r="G482" s="16">
        <v>1.895</v>
      </c>
      <c r="H482" s="16">
        <v>1.83</v>
      </c>
      <c r="I482" s="16">
        <v>108145</v>
      </c>
    </row>
    <row r="483" spans="1:9">
      <c r="A483" s="16">
        <v>7603</v>
      </c>
      <c r="B483" s="16" t="s">
        <v>2244</v>
      </c>
      <c r="C483" s="16" t="s">
        <v>4212</v>
      </c>
      <c r="D483" s="15">
        <v>42856</v>
      </c>
      <c r="E483" s="16">
        <v>133.57</v>
      </c>
      <c r="F483" s="16">
        <v>130.5</v>
      </c>
      <c r="G483" s="16">
        <v>133.69999999999999</v>
      </c>
      <c r="H483" s="16">
        <v>130.19</v>
      </c>
      <c r="I483" s="16">
        <v>124208</v>
      </c>
    </row>
    <row r="484" spans="1:9">
      <c r="A484" s="16">
        <v>103</v>
      </c>
      <c r="B484" s="16" t="s">
        <v>185</v>
      </c>
      <c r="C484" s="16" t="s">
        <v>4212</v>
      </c>
      <c r="D484" s="15">
        <v>42856</v>
      </c>
      <c r="E484" s="16">
        <v>11.99</v>
      </c>
      <c r="F484" s="16">
        <v>12.02</v>
      </c>
      <c r="G484" s="16">
        <v>12.1</v>
      </c>
      <c r="H484" s="16">
        <v>11.89</v>
      </c>
      <c r="I484" s="16">
        <v>529595</v>
      </c>
    </row>
    <row r="485" spans="1:9">
      <c r="A485" s="16">
        <v>7812</v>
      </c>
      <c r="B485" s="16" t="s">
        <v>4452</v>
      </c>
      <c r="C485" s="16" t="s">
        <v>4212</v>
      </c>
      <c r="D485" s="15">
        <v>42856</v>
      </c>
      <c r="E485" s="16">
        <v>15.88</v>
      </c>
      <c r="F485" s="16">
        <v>15.96</v>
      </c>
      <c r="G485" s="16">
        <v>16.010000000000002</v>
      </c>
      <c r="H485" s="16">
        <v>15.75</v>
      </c>
      <c r="I485" s="16">
        <v>40879</v>
      </c>
    </row>
    <row r="486" spans="1:9">
      <c r="A486" s="16">
        <v>268</v>
      </c>
      <c r="B486" s="16" t="s">
        <v>321</v>
      </c>
      <c r="C486" s="16" t="s">
        <v>4212</v>
      </c>
      <c r="D486" s="15">
        <v>42856</v>
      </c>
      <c r="E486" s="16">
        <v>158.84</v>
      </c>
      <c r="F486" s="16">
        <v>160.05000000000001</v>
      </c>
      <c r="G486" s="16">
        <v>160.41</v>
      </c>
      <c r="H486" s="16">
        <v>158.69999999999999</v>
      </c>
      <c r="I486" s="16">
        <v>1047634</v>
      </c>
    </row>
    <row r="487" spans="1:9">
      <c r="A487" s="16">
        <v>6678</v>
      </c>
      <c r="B487" s="16" t="s">
        <v>1952</v>
      </c>
      <c r="C487" s="16" t="s">
        <v>4212</v>
      </c>
      <c r="D487" s="15">
        <v>42856</v>
      </c>
      <c r="E487" s="16">
        <v>86.6</v>
      </c>
      <c r="F487" s="16">
        <v>86.25</v>
      </c>
      <c r="G487" s="16">
        <v>89.6</v>
      </c>
      <c r="H487" s="16">
        <v>82.05</v>
      </c>
      <c r="I487" s="16">
        <v>96668</v>
      </c>
    </row>
    <row r="488" spans="1:9">
      <c r="A488" s="16">
        <v>1591182</v>
      </c>
      <c r="B488" s="16" t="s">
        <v>4453</v>
      </c>
      <c r="C488" s="16" t="s">
        <v>4212</v>
      </c>
      <c r="D488" s="15">
        <v>42856</v>
      </c>
      <c r="E488" s="16">
        <v>41.71</v>
      </c>
      <c r="F488" s="16">
        <v>40.96</v>
      </c>
      <c r="G488" s="16">
        <v>41.71</v>
      </c>
      <c r="H488" s="16">
        <v>40.96</v>
      </c>
      <c r="I488" s="16">
        <v>2170</v>
      </c>
    </row>
    <row r="489" spans="1:9">
      <c r="A489" s="16">
        <v>97</v>
      </c>
      <c r="B489" s="16" t="s">
        <v>179</v>
      </c>
      <c r="C489" s="16" t="s">
        <v>4212</v>
      </c>
      <c r="D489" s="15">
        <v>42856</v>
      </c>
      <c r="E489" s="16">
        <v>13.62</v>
      </c>
      <c r="F489" s="16">
        <v>13.4</v>
      </c>
      <c r="G489" s="16">
        <v>13.63</v>
      </c>
      <c r="H489" s="16">
        <v>13.25</v>
      </c>
      <c r="I489" s="16">
        <v>7596911</v>
      </c>
    </row>
    <row r="490" spans="1:9">
      <c r="A490" s="16">
        <v>7786</v>
      </c>
      <c r="B490" s="16" t="s">
        <v>2284</v>
      </c>
      <c r="C490" s="16" t="s">
        <v>4212</v>
      </c>
      <c r="D490" s="15">
        <v>42856</v>
      </c>
      <c r="E490" s="16">
        <v>24.65</v>
      </c>
      <c r="F490" s="16">
        <v>24.45</v>
      </c>
      <c r="G490" s="16">
        <v>24.65</v>
      </c>
      <c r="H490" s="16">
        <v>24</v>
      </c>
      <c r="I490" s="16">
        <v>169099</v>
      </c>
    </row>
    <row r="491" spans="1:9">
      <c r="A491" s="16">
        <v>80</v>
      </c>
      <c r="B491" s="16" t="s">
        <v>164</v>
      </c>
      <c r="C491" s="16" t="s">
        <v>4212</v>
      </c>
      <c r="D491" s="15">
        <v>42856</v>
      </c>
      <c r="E491" s="16">
        <v>135.11000000000001</v>
      </c>
      <c r="F491" s="16">
        <v>134.30000000000001</v>
      </c>
      <c r="G491" s="16">
        <v>135.33000000000001</v>
      </c>
      <c r="H491" s="16">
        <v>133.72</v>
      </c>
      <c r="I491" s="16">
        <v>635083</v>
      </c>
    </row>
    <row r="492" spans="1:9">
      <c r="A492" s="16">
        <v>7159</v>
      </c>
      <c r="B492" s="16" t="s">
        <v>4454</v>
      </c>
      <c r="C492" s="16" t="s">
        <v>4212</v>
      </c>
      <c r="D492" s="15">
        <v>42856</v>
      </c>
      <c r="E492" s="16">
        <v>61.85</v>
      </c>
      <c r="F492" s="16">
        <v>62</v>
      </c>
      <c r="G492" s="16">
        <v>62</v>
      </c>
      <c r="H492" s="16">
        <v>61.6</v>
      </c>
      <c r="I492" s="16">
        <v>31388</v>
      </c>
    </row>
    <row r="493" spans="1:9">
      <c r="A493" s="16">
        <v>7109</v>
      </c>
      <c r="B493" s="16" t="s">
        <v>2123</v>
      </c>
      <c r="C493" s="16" t="s">
        <v>4212</v>
      </c>
      <c r="D493" s="15">
        <v>42856</v>
      </c>
      <c r="E493" s="16">
        <v>112.82</v>
      </c>
      <c r="F493" s="16">
        <v>112.79</v>
      </c>
      <c r="G493" s="16">
        <v>113</v>
      </c>
      <c r="H493" s="16">
        <v>111.97</v>
      </c>
      <c r="I493" s="16">
        <v>99088</v>
      </c>
    </row>
    <row r="494" spans="1:9">
      <c r="A494" s="16">
        <v>393728</v>
      </c>
      <c r="B494" s="16" t="s">
        <v>2660</v>
      </c>
      <c r="C494" s="16" t="s">
        <v>4212</v>
      </c>
      <c r="D494" s="15">
        <v>42856</v>
      </c>
      <c r="E494" s="16">
        <v>46.72</v>
      </c>
      <c r="F494" s="16">
        <v>47.7</v>
      </c>
      <c r="G494" s="16">
        <v>48.06</v>
      </c>
      <c r="H494" s="16">
        <v>46.48</v>
      </c>
      <c r="I494" s="16">
        <v>497732</v>
      </c>
    </row>
    <row r="495" spans="1:9">
      <c r="A495" s="16">
        <v>10167</v>
      </c>
      <c r="B495" s="16" t="s">
        <v>2631</v>
      </c>
      <c r="C495" s="16" t="s">
        <v>4212</v>
      </c>
      <c r="D495" s="15">
        <v>42856</v>
      </c>
      <c r="E495" s="16">
        <v>64.97</v>
      </c>
      <c r="F495" s="16">
        <v>65.55</v>
      </c>
      <c r="G495" s="16">
        <v>65.55</v>
      </c>
      <c r="H495" s="16">
        <v>64.27</v>
      </c>
      <c r="I495" s="16">
        <v>231769</v>
      </c>
    </row>
    <row r="496" spans="1:9">
      <c r="A496" s="16">
        <v>7097</v>
      </c>
      <c r="B496" s="16" t="s">
        <v>2117</v>
      </c>
      <c r="C496" s="16" t="s">
        <v>4212</v>
      </c>
      <c r="D496" s="15">
        <v>42856</v>
      </c>
      <c r="E496" s="16">
        <v>45.84</v>
      </c>
      <c r="F496" s="16">
        <v>45.35</v>
      </c>
      <c r="G496" s="16">
        <v>45.88</v>
      </c>
      <c r="H496" s="16">
        <v>44.12</v>
      </c>
      <c r="I496" s="16">
        <v>64438</v>
      </c>
    </row>
    <row r="497" spans="1:9">
      <c r="A497" s="16">
        <v>107</v>
      </c>
      <c r="B497" s="16" t="s">
        <v>189</v>
      </c>
      <c r="C497" s="16" t="s">
        <v>4212</v>
      </c>
      <c r="D497" s="15">
        <v>42856</v>
      </c>
      <c r="E497" s="16">
        <v>142.03</v>
      </c>
      <c r="F497" s="16">
        <v>141.55000000000001</v>
      </c>
      <c r="G497" s="16">
        <v>142.13999999999999</v>
      </c>
      <c r="H497" s="16">
        <v>140.02000000000001</v>
      </c>
      <c r="I497" s="16">
        <v>423951</v>
      </c>
    </row>
    <row r="498" spans="1:9">
      <c r="A498" s="16">
        <v>2229525</v>
      </c>
      <c r="B498" s="16" t="s">
        <v>4455</v>
      </c>
      <c r="C498" s="16" t="s">
        <v>4212</v>
      </c>
      <c r="D498" s="15">
        <v>42856</v>
      </c>
      <c r="E498" s="16">
        <v>11.47</v>
      </c>
      <c r="F498" s="16">
        <v>11.38</v>
      </c>
      <c r="G498" s="16">
        <v>11.65</v>
      </c>
      <c r="H498" s="16">
        <v>11.32</v>
      </c>
      <c r="I498" s="16">
        <v>31910</v>
      </c>
    </row>
    <row r="499" spans="1:9">
      <c r="A499" s="16">
        <v>7900</v>
      </c>
      <c r="B499" s="16" t="s">
        <v>2298</v>
      </c>
      <c r="C499" s="16" t="s">
        <v>4212</v>
      </c>
      <c r="D499" s="15">
        <v>42856</v>
      </c>
      <c r="E499" s="16">
        <v>33.32</v>
      </c>
      <c r="F499" s="16">
        <v>33.479999999999997</v>
      </c>
      <c r="G499" s="16">
        <v>33.479999999999997</v>
      </c>
      <c r="H499" s="16">
        <v>33.24</v>
      </c>
      <c r="I499" s="16">
        <v>1062684</v>
      </c>
    </row>
    <row r="500" spans="1:9">
      <c r="A500" s="16">
        <v>6491</v>
      </c>
      <c r="B500" s="16" t="s">
        <v>1883</v>
      </c>
      <c r="C500" s="16" t="s">
        <v>4212</v>
      </c>
      <c r="D500" s="15">
        <v>42856</v>
      </c>
      <c r="E500" s="16">
        <v>84.42</v>
      </c>
      <c r="F500" s="16">
        <v>85.34</v>
      </c>
      <c r="G500" s="16">
        <v>85.61</v>
      </c>
      <c r="H500" s="16">
        <v>84.41</v>
      </c>
      <c r="I500" s="16">
        <v>229654</v>
      </c>
    </row>
    <row r="501" spans="1:9">
      <c r="A501" s="16">
        <v>3622</v>
      </c>
      <c r="B501" s="16" t="s">
        <v>1412</v>
      </c>
      <c r="C501" s="16" t="s">
        <v>4212</v>
      </c>
      <c r="D501" s="15">
        <v>42856</v>
      </c>
      <c r="E501" s="16">
        <v>51.88</v>
      </c>
      <c r="F501" s="16">
        <v>51.78</v>
      </c>
      <c r="G501" s="16">
        <v>52.62</v>
      </c>
      <c r="H501" s="16">
        <v>51.57</v>
      </c>
      <c r="I501" s="16">
        <v>210943</v>
      </c>
    </row>
    <row r="502" spans="1:9">
      <c r="A502" s="16">
        <v>8048</v>
      </c>
      <c r="B502" s="16" t="s">
        <v>4456</v>
      </c>
      <c r="C502" s="16" t="s">
        <v>4212</v>
      </c>
      <c r="D502" s="15">
        <v>42856</v>
      </c>
      <c r="E502" s="16">
        <v>517.45000000000005</v>
      </c>
      <c r="F502" s="16">
        <v>517.20000000000005</v>
      </c>
      <c r="G502" s="16">
        <v>519.5</v>
      </c>
      <c r="H502" s="16">
        <v>517.20000000000005</v>
      </c>
      <c r="I502" s="16">
        <v>2089</v>
      </c>
    </row>
    <row r="503" spans="1:9">
      <c r="A503" s="16">
        <v>6492</v>
      </c>
      <c r="B503" s="16" t="s">
        <v>4457</v>
      </c>
      <c r="C503" s="16" t="s">
        <v>4212</v>
      </c>
      <c r="D503" s="15">
        <v>42856</v>
      </c>
      <c r="E503" s="16">
        <v>48.55</v>
      </c>
      <c r="F503" s="16">
        <v>49</v>
      </c>
      <c r="G503" s="16">
        <v>49.35</v>
      </c>
      <c r="H503" s="16">
        <v>48.1</v>
      </c>
      <c r="I503" s="16">
        <v>29050</v>
      </c>
    </row>
    <row r="504" spans="1:9">
      <c r="A504" s="16">
        <v>4649738</v>
      </c>
      <c r="B504" s="16" t="s">
        <v>4458</v>
      </c>
      <c r="C504" s="16" t="s">
        <v>4212</v>
      </c>
      <c r="D504" s="15">
        <v>42856</v>
      </c>
      <c r="E504" s="16">
        <v>50.99</v>
      </c>
      <c r="F504" s="16">
        <v>49.45</v>
      </c>
      <c r="G504" s="16">
        <v>51.44</v>
      </c>
      <c r="H504" s="16">
        <v>49.45</v>
      </c>
      <c r="I504" s="16">
        <v>7274</v>
      </c>
    </row>
    <row r="505" spans="1:9">
      <c r="A505" s="16">
        <v>7626</v>
      </c>
      <c r="B505" s="16" t="s">
        <v>2249</v>
      </c>
      <c r="C505" s="16" t="s">
        <v>4212</v>
      </c>
      <c r="D505" s="15">
        <v>42856</v>
      </c>
      <c r="E505" s="16">
        <v>432.39</v>
      </c>
      <c r="F505" s="16">
        <v>432.24</v>
      </c>
      <c r="G505" s="16">
        <v>432.39</v>
      </c>
      <c r="H505" s="16">
        <v>420.15</v>
      </c>
      <c r="I505" s="16">
        <v>7478</v>
      </c>
    </row>
    <row r="506" spans="1:9">
      <c r="A506" s="16">
        <v>7817</v>
      </c>
      <c r="B506" s="16" t="s">
        <v>4459</v>
      </c>
      <c r="C506" s="16" t="s">
        <v>4212</v>
      </c>
      <c r="D506" s="15">
        <v>42856</v>
      </c>
      <c r="E506" s="16">
        <v>29.7</v>
      </c>
      <c r="F506" s="16">
        <v>29.9</v>
      </c>
      <c r="G506" s="16">
        <v>29.9</v>
      </c>
      <c r="H506" s="16">
        <v>29.35</v>
      </c>
      <c r="I506" s="16">
        <v>1982</v>
      </c>
    </row>
    <row r="507" spans="1:9">
      <c r="A507" s="16">
        <v>7666</v>
      </c>
      <c r="B507" s="16" t="s">
        <v>2257</v>
      </c>
      <c r="C507" s="16" t="s">
        <v>4212</v>
      </c>
      <c r="D507" s="15">
        <v>42856</v>
      </c>
      <c r="E507" s="16">
        <v>612.41999999999996</v>
      </c>
      <c r="F507" s="16">
        <v>613.75</v>
      </c>
      <c r="G507" s="16">
        <v>613.75</v>
      </c>
      <c r="H507" s="16">
        <v>609.70000000000005</v>
      </c>
      <c r="I507" s="16">
        <v>7140</v>
      </c>
    </row>
    <row r="508" spans="1:9">
      <c r="A508" s="16">
        <v>179</v>
      </c>
      <c r="B508" s="16" t="s">
        <v>247</v>
      </c>
      <c r="C508" s="16" t="s">
        <v>4212</v>
      </c>
      <c r="D508" s="15">
        <v>42856</v>
      </c>
      <c r="E508" s="16">
        <v>79.489999999999995</v>
      </c>
      <c r="F508" s="16">
        <v>80.010000000000005</v>
      </c>
      <c r="G508" s="16">
        <v>80.05</v>
      </c>
      <c r="H508" s="16">
        <v>79.27</v>
      </c>
      <c r="I508" s="16">
        <v>617707</v>
      </c>
    </row>
    <row r="509" spans="1:9">
      <c r="A509" s="16">
        <v>6720</v>
      </c>
      <c r="B509" s="16" t="s">
        <v>1969</v>
      </c>
      <c r="C509" s="16" t="s">
        <v>4212</v>
      </c>
      <c r="D509" s="15">
        <v>42856</v>
      </c>
      <c r="E509" s="16">
        <v>61.22</v>
      </c>
      <c r="F509" s="16">
        <v>61</v>
      </c>
      <c r="G509" s="16">
        <v>61.41</v>
      </c>
      <c r="H509" s="16">
        <v>60.88</v>
      </c>
      <c r="I509" s="16">
        <v>133127</v>
      </c>
    </row>
    <row r="510" spans="1:9">
      <c r="A510" s="16">
        <v>136</v>
      </c>
      <c r="B510" s="16" t="s">
        <v>212</v>
      </c>
      <c r="C510" s="16" t="s">
        <v>4212</v>
      </c>
      <c r="D510" s="15">
        <v>42856</v>
      </c>
      <c r="E510" s="16">
        <v>126.97</v>
      </c>
      <c r="F510" s="16">
        <v>126.85</v>
      </c>
      <c r="G510" s="16">
        <v>127.11</v>
      </c>
      <c r="H510" s="16">
        <v>125.99</v>
      </c>
      <c r="I510" s="16">
        <v>133424</v>
      </c>
    </row>
    <row r="511" spans="1:9">
      <c r="A511" s="16">
        <v>94</v>
      </c>
      <c r="B511" s="16" t="s">
        <v>177</v>
      </c>
      <c r="C511" s="16" t="s">
        <v>4212</v>
      </c>
      <c r="D511" s="15">
        <v>42856</v>
      </c>
      <c r="E511" s="16">
        <v>81.5</v>
      </c>
      <c r="F511" s="16">
        <v>81.489999999999995</v>
      </c>
      <c r="G511" s="16">
        <v>81.84</v>
      </c>
      <c r="H511" s="16">
        <v>81.19</v>
      </c>
      <c r="I511" s="16">
        <v>459503</v>
      </c>
    </row>
    <row r="512" spans="1:9">
      <c r="A512" s="16">
        <v>9259</v>
      </c>
      <c r="B512" s="16" t="s">
        <v>4460</v>
      </c>
      <c r="C512" s="16" t="s">
        <v>4212</v>
      </c>
      <c r="D512" s="15">
        <v>42856</v>
      </c>
      <c r="E512" s="16">
        <v>18.75</v>
      </c>
      <c r="F512" s="16">
        <v>18.579999999999998</v>
      </c>
      <c r="G512" s="16">
        <v>18.78</v>
      </c>
      <c r="H512" s="16">
        <v>18.559999999999999</v>
      </c>
      <c r="I512" s="16">
        <v>221361</v>
      </c>
    </row>
    <row r="513" spans="1:9">
      <c r="A513" s="16">
        <v>6865</v>
      </c>
      <c r="B513" s="16" t="s">
        <v>2030</v>
      </c>
      <c r="C513" s="16" t="s">
        <v>4212</v>
      </c>
      <c r="D513" s="15">
        <v>42856</v>
      </c>
      <c r="E513" s="16">
        <v>89.32</v>
      </c>
      <c r="F513" s="16">
        <v>88.44</v>
      </c>
      <c r="G513" s="16">
        <v>90.05</v>
      </c>
      <c r="H513" s="16">
        <v>88.18</v>
      </c>
      <c r="I513" s="16">
        <v>88252</v>
      </c>
    </row>
    <row r="514" spans="1:9">
      <c r="A514" s="16">
        <v>45</v>
      </c>
      <c r="B514" s="16" t="s">
        <v>137</v>
      </c>
      <c r="C514" s="16" t="s">
        <v>4212</v>
      </c>
      <c r="D514" s="15">
        <v>42856</v>
      </c>
      <c r="E514" s="16">
        <v>130.9</v>
      </c>
      <c r="F514" s="16">
        <v>131.03</v>
      </c>
      <c r="G514" s="16">
        <v>131.88</v>
      </c>
      <c r="H514" s="16">
        <v>130.5</v>
      </c>
      <c r="I514" s="16">
        <v>744128</v>
      </c>
    </row>
    <row r="515" spans="1:9">
      <c r="A515" s="16">
        <v>7706</v>
      </c>
      <c r="B515" s="16" t="s">
        <v>4461</v>
      </c>
      <c r="C515" s="16" t="s">
        <v>4212</v>
      </c>
      <c r="D515" s="15">
        <v>42856</v>
      </c>
      <c r="E515" s="16">
        <v>79.44</v>
      </c>
      <c r="F515" s="16">
        <v>79.16</v>
      </c>
      <c r="G515" s="16">
        <v>79.77</v>
      </c>
      <c r="H515" s="16">
        <v>78.31</v>
      </c>
      <c r="I515" s="16">
        <v>12460</v>
      </c>
    </row>
    <row r="516" spans="1:9">
      <c r="A516" s="16">
        <v>98</v>
      </c>
      <c r="B516" s="16" t="s">
        <v>180</v>
      </c>
      <c r="C516" s="16" t="s">
        <v>4212</v>
      </c>
      <c r="D516" s="15">
        <v>42856</v>
      </c>
      <c r="E516" s="16">
        <v>162.6</v>
      </c>
      <c r="F516" s="16">
        <v>163.68</v>
      </c>
      <c r="G516" s="16">
        <v>164.44</v>
      </c>
      <c r="H516" s="16">
        <v>162.44999999999999</v>
      </c>
      <c r="I516" s="16">
        <v>782030</v>
      </c>
    </row>
    <row r="517" spans="1:9">
      <c r="A517" s="16">
        <v>13</v>
      </c>
      <c r="B517" s="16" t="s">
        <v>111</v>
      </c>
      <c r="C517" s="16" t="s">
        <v>4212</v>
      </c>
      <c r="D517" s="15">
        <v>42856</v>
      </c>
      <c r="E517" s="16">
        <v>47.97</v>
      </c>
      <c r="F517" s="16">
        <v>48.64</v>
      </c>
      <c r="G517" s="16">
        <v>48.77</v>
      </c>
      <c r="H517" s="16">
        <v>47.81</v>
      </c>
      <c r="I517" s="16">
        <v>776368</v>
      </c>
    </row>
    <row r="518" spans="1:9">
      <c r="A518" s="16">
        <v>6493</v>
      </c>
      <c r="B518" s="16" t="s">
        <v>4462</v>
      </c>
      <c r="C518" s="16" t="s">
        <v>4212</v>
      </c>
      <c r="D518" s="15">
        <v>42856</v>
      </c>
      <c r="E518" s="16">
        <v>55.19</v>
      </c>
      <c r="F518" s="16">
        <v>54.44</v>
      </c>
      <c r="G518" s="16">
        <v>55.325000000000003</v>
      </c>
      <c r="H518" s="16">
        <v>54.04</v>
      </c>
      <c r="I518" s="16">
        <v>111968</v>
      </c>
    </row>
    <row r="519" spans="1:9">
      <c r="A519" s="16">
        <v>10098</v>
      </c>
      <c r="B519" s="16" t="s">
        <v>2625</v>
      </c>
      <c r="C519" s="16" t="s">
        <v>4212</v>
      </c>
      <c r="D519" s="15">
        <v>42856</v>
      </c>
      <c r="E519" s="16">
        <v>16.36</v>
      </c>
      <c r="F519" s="16">
        <v>16.579999999999998</v>
      </c>
      <c r="G519" s="16">
        <v>16.774999999999999</v>
      </c>
      <c r="H519" s="16">
        <v>16.315000000000001</v>
      </c>
      <c r="I519" s="16">
        <v>3359370</v>
      </c>
    </row>
    <row r="520" spans="1:9">
      <c r="A520" s="16">
        <v>6486</v>
      </c>
      <c r="B520" s="16" t="s">
        <v>1881</v>
      </c>
      <c r="C520" s="16" t="s">
        <v>4212</v>
      </c>
      <c r="D520" s="15">
        <v>42856</v>
      </c>
      <c r="E520" s="16">
        <v>43.39</v>
      </c>
      <c r="F520" s="16">
        <v>43.42</v>
      </c>
      <c r="G520" s="16">
        <v>43.42</v>
      </c>
      <c r="H520" s="16">
        <v>42.89</v>
      </c>
      <c r="I520" s="16">
        <v>100976</v>
      </c>
    </row>
    <row r="521" spans="1:9">
      <c r="A521" s="16">
        <v>7114</v>
      </c>
      <c r="B521" s="16" t="s">
        <v>4463</v>
      </c>
      <c r="C521" s="16" t="s">
        <v>4212</v>
      </c>
      <c r="D521" s="15">
        <v>42856</v>
      </c>
      <c r="E521" s="16">
        <v>16.600000000000001</v>
      </c>
      <c r="F521" s="16">
        <v>16.850000000000001</v>
      </c>
      <c r="G521" s="16">
        <v>16.899999999999999</v>
      </c>
      <c r="H521" s="16">
        <v>16.55</v>
      </c>
      <c r="I521" s="16">
        <v>20920</v>
      </c>
    </row>
    <row r="522" spans="1:9">
      <c r="A522" s="16">
        <v>113</v>
      </c>
      <c r="B522" s="16" t="s">
        <v>194</v>
      </c>
      <c r="C522" s="16" t="s">
        <v>4212</v>
      </c>
      <c r="D522" s="15">
        <v>42856</v>
      </c>
      <c r="E522" s="16">
        <v>79.23</v>
      </c>
      <c r="F522" s="16">
        <v>79.22</v>
      </c>
      <c r="G522" s="16">
        <v>79.47</v>
      </c>
      <c r="H522" s="16">
        <v>78.88</v>
      </c>
      <c r="I522" s="16">
        <v>1057848</v>
      </c>
    </row>
    <row r="523" spans="1:9">
      <c r="A523" s="16">
        <v>85</v>
      </c>
      <c r="B523" s="16" t="s">
        <v>169</v>
      </c>
      <c r="C523" s="16" t="s">
        <v>4212</v>
      </c>
      <c r="D523" s="15">
        <v>42856</v>
      </c>
      <c r="E523" s="16">
        <v>67.47</v>
      </c>
      <c r="F523" s="16">
        <v>67.989999999999995</v>
      </c>
      <c r="G523" s="16">
        <v>67.989999999999995</v>
      </c>
      <c r="H523" s="16">
        <v>67.349999999999994</v>
      </c>
      <c r="I523" s="16">
        <v>577073</v>
      </c>
    </row>
    <row r="524" spans="1:9">
      <c r="A524" s="16">
        <v>87</v>
      </c>
      <c r="B524" s="16" t="s">
        <v>171</v>
      </c>
      <c r="C524" s="16" t="s">
        <v>4212</v>
      </c>
      <c r="D524" s="15">
        <v>42856</v>
      </c>
      <c r="E524" s="16">
        <v>74.44</v>
      </c>
      <c r="F524" s="16">
        <v>75.06</v>
      </c>
      <c r="G524" s="16">
        <v>75.069999999999993</v>
      </c>
      <c r="H524" s="16">
        <v>74.430000000000007</v>
      </c>
      <c r="I524" s="16">
        <v>480055</v>
      </c>
    </row>
    <row r="525" spans="1:9">
      <c r="A525" s="16">
        <v>89</v>
      </c>
      <c r="B525" s="16" t="s">
        <v>172</v>
      </c>
      <c r="C525" s="16" t="s">
        <v>4212</v>
      </c>
      <c r="D525" s="15">
        <v>42856</v>
      </c>
      <c r="E525" s="16">
        <v>61.61</v>
      </c>
      <c r="F525" s="16">
        <v>61.28</v>
      </c>
      <c r="G525" s="16">
        <v>61.88</v>
      </c>
      <c r="H525" s="16">
        <v>61.07</v>
      </c>
      <c r="I525" s="16">
        <v>1296141</v>
      </c>
    </row>
    <row r="526" spans="1:9">
      <c r="A526" s="16">
        <v>7970</v>
      </c>
      <c r="B526" s="16" t="s">
        <v>2311</v>
      </c>
      <c r="C526" s="16" t="s">
        <v>4212</v>
      </c>
      <c r="D526" s="15">
        <v>42856</v>
      </c>
      <c r="E526" s="16">
        <v>368.88</v>
      </c>
      <c r="F526" s="16">
        <v>375.64</v>
      </c>
      <c r="G526" s="16">
        <v>375.64</v>
      </c>
      <c r="H526" s="16">
        <v>367.82</v>
      </c>
      <c r="I526" s="16">
        <v>13236</v>
      </c>
    </row>
    <row r="527" spans="1:9">
      <c r="A527" s="16">
        <v>7822</v>
      </c>
      <c r="B527" s="16" t="s">
        <v>2290</v>
      </c>
      <c r="C527" s="16" t="s">
        <v>4212</v>
      </c>
      <c r="D527" s="15">
        <v>42856</v>
      </c>
      <c r="E527" s="16">
        <v>117.35</v>
      </c>
      <c r="F527" s="16">
        <v>117.81</v>
      </c>
      <c r="G527" s="16">
        <v>118.37</v>
      </c>
      <c r="H527" s="16">
        <v>116.71</v>
      </c>
      <c r="I527" s="16">
        <v>4911</v>
      </c>
    </row>
    <row r="528" spans="1:9">
      <c r="A528" s="16">
        <v>7820</v>
      </c>
      <c r="B528" s="16" t="s">
        <v>4464</v>
      </c>
      <c r="C528" s="16" t="s">
        <v>4212</v>
      </c>
      <c r="D528" s="15">
        <v>42856</v>
      </c>
      <c r="E528" s="16">
        <v>10.97</v>
      </c>
      <c r="F528" s="16">
        <v>10.96</v>
      </c>
      <c r="G528" s="16">
        <v>11.02</v>
      </c>
      <c r="H528" s="16">
        <v>10.93</v>
      </c>
      <c r="I528" s="16">
        <v>14003</v>
      </c>
    </row>
    <row r="529" spans="1:9">
      <c r="A529" s="16">
        <v>7821</v>
      </c>
      <c r="B529" s="16" t="s">
        <v>2289</v>
      </c>
      <c r="C529" s="16" t="s">
        <v>4212</v>
      </c>
      <c r="D529" s="15">
        <v>42856</v>
      </c>
      <c r="E529" s="16">
        <v>93.65</v>
      </c>
      <c r="F529" s="16">
        <v>92.15</v>
      </c>
      <c r="G529" s="16">
        <v>93.65</v>
      </c>
      <c r="H529" s="16">
        <v>91.75</v>
      </c>
      <c r="I529" s="16">
        <v>23763</v>
      </c>
    </row>
    <row r="530" spans="1:9">
      <c r="A530" s="16">
        <v>1011031</v>
      </c>
      <c r="B530" s="16" t="s">
        <v>4465</v>
      </c>
      <c r="C530" s="16" t="s">
        <v>4212</v>
      </c>
      <c r="D530" s="15">
        <v>42856</v>
      </c>
      <c r="E530" s="16">
        <v>6.46</v>
      </c>
      <c r="F530" s="16">
        <v>6.51</v>
      </c>
      <c r="G530" s="16">
        <v>6.51</v>
      </c>
      <c r="H530" s="16">
        <v>6.4450000000000003</v>
      </c>
      <c r="I530" s="16">
        <v>629615</v>
      </c>
    </row>
    <row r="531" spans="1:9">
      <c r="A531" s="16">
        <v>4748106</v>
      </c>
      <c r="B531" s="16" t="s">
        <v>4466</v>
      </c>
      <c r="C531" s="16" t="s">
        <v>4212</v>
      </c>
      <c r="D531" s="15">
        <v>42856</v>
      </c>
      <c r="E531" s="16">
        <v>41.45</v>
      </c>
      <c r="F531" s="16">
        <v>42</v>
      </c>
      <c r="G531" s="16">
        <v>42</v>
      </c>
      <c r="H531" s="16">
        <v>41.45</v>
      </c>
      <c r="I531" s="16">
        <v>1035</v>
      </c>
    </row>
    <row r="532" spans="1:9">
      <c r="A532" s="16">
        <v>12</v>
      </c>
      <c r="B532" s="16" t="s">
        <v>110</v>
      </c>
      <c r="C532" s="16" t="s">
        <v>4212</v>
      </c>
      <c r="D532" s="15">
        <v>42856</v>
      </c>
      <c r="E532" s="16">
        <v>76.22</v>
      </c>
      <c r="F532" s="16">
        <v>75.13</v>
      </c>
      <c r="G532" s="16">
        <v>76.415000000000006</v>
      </c>
      <c r="H532" s="16">
        <v>74.650000000000006</v>
      </c>
      <c r="I532" s="16">
        <v>1850799</v>
      </c>
    </row>
    <row r="533" spans="1:9">
      <c r="A533" s="16">
        <v>6398</v>
      </c>
      <c r="B533" s="16" t="s">
        <v>4467</v>
      </c>
      <c r="C533" s="16" t="s">
        <v>4212</v>
      </c>
      <c r="D533" s="15">
        <v>42856</v>
      </c>
      <c r="E533" s="16">
        <v>73.25</v>
      </c>
      <c r="F533" s="16">
        <v>72.2</v>
      </c>
      <c r="G533" s="16">
        <v>73.3</v>
      </c>
      <c r="H533" s="16">
        <v>72</v>
      </c>
      <c r="I533" s="16">
        <v>21861</v>
      </c>
    </row>
    <row r="534" spans="1:9">
      <c r="A534" s="16">
        <v>7958</v>
      </c>
      <c r="B534" s="16" t="s">
        <v>4468</v>
      </c>
      <c r="C534" s="16" t="s">
        <v>4212</v>
      </c>
      <c r="D534" s="15">
        <v>42856</v>
      </c>
      <c r="E534" s="16">
        <v>5.6</v>
      </c>
      <c r="F534" s="16">
        <v>5.46</v>
      </c>
      <c r="G534" s="16">
        <v>5.62</v>
      </c>
      <c r="H534" s="16">
        <v>5.46</v>
      </c>
      <c r="I534" s="16">
        <v>74547</v>
      </c>
    </row>
    <row r="535" spans="1:9">
      <c r="A535" s="16">
        <v>106</v>
      </c>
      <c r="B535" s="16" t="s">
        <v>188</v>
      </c>
      <c r="C535" s="16" t="s">
        <v>4212</v>
      </c>
      <c r="D535" s="15">
        <v>42856</v>
      </c>
      <c r="E535" s="16">
        <v>56.67</v>
      </c>
      <c r="F535" s="16">
        <v>56.93</v>
      </c>
      <c r="G535" s="16">
        <v>57.44</v>
      </c>
      <c r="H535" s="16">
        <v>56.67</v>
      </c>
      <c r="I535" s="16">
        <v>1356593</v>
      </c>
    </row>
    <row r="536" spans="1:9">
      <c r="A536" s="16">
        <v>7137</v>
      </c>
      <c r="B536" s="16" t="s">
        <v>4469</v>
      </c>
      <c r="C536" s="16" t="s">
        <v>4212</v>
      </c>
      <c r="D536" s="15">
        <v>42856</v>
      </c>
      <c r="E536" s="16">
        <v>5.42</v>
      </c>
      <c r="F536" s="16">
        <v>5.37</v>
      </c>
      <c r="G536" s="16">
        <v>5.43</v>
      </c>
      <c r="H536" s="16">
        <v>5.32</v>
      </c>
      <c r="I536" s="16">
        <v>137753</v>
      </c>
    </row>
    <row r="537" spans="1:9">
      <c r="A537" s="16">
        <v>6951</v>
      </c>
      <c r="B537" s="16" t="s">
        <v>4470</v>
      </c>
      <c r="C537" s="16" t="s">
        <v>4212</v>
      </c>
      <c r="D537" s="15">
        <v>42856</v>
      </c>
      <c r="E537" s="16">
        <v>19.45</v>
      </c>
      <c r="F537" s="16">
        <v>19.5</v>
      </c>
      <c r="G537" s="16">
        <v>19.649999999999999</v>
      </c>
      <c r="H537" s="16">
        <v>19.3</v>
      </c>
      <c r="I537" s="16">
        <v>71745</v>
      </c>
    </row>
    <row r="538" spans="1:9">
      <c r="A538" s="16">
        <v>1592373</v>
      </c>
      <c r="B538" s="16" t="s">
        <v>4471</v>
      </c>
      <c r="C538" s="16" t="s">
        <v>4212</v>
      </c>
      <c r="D538" s="15">
        <v>42856</v>
      </c>
      <c r="E538" s="16">
        <v>46.71</v>
      </c>
      <c r="F538" s="16">
        <v>46.34</v>
      </c>
      <c r="G538" s="16">
        <v>46.9</v>
      </c>
      <c r="H538" s="16">
        <v>46</v>
      </c>
      <c r="I538" s="16">
        <v>38491</v>
      </c>
    </row>
    <row r="539" spans="1:9">
      <c r="A539" s="16">
        <v>7994</v>
      </c>
      <c r="B539" s="16" t="s">
        <v>4472</v>
      </c>
      <c r="C539" s="16" t="s">
        <v>4212</v>
      </c>
      <c r="D539" s="15">
        <v>42856</v>
      </c>
      <c r="E539" s="16">
        <v>13.96</v>
      </c>
      <c r="F539" s="16">
        <v>13.95</v>
      </c>
      <c r="G539" s="16">
        <v>14.14</v>
      </c>
      <c r="H539" s="16">
        <v>13.87</v>
      </c>
      <c r="I539" s="16">
        <v>14682</v>
      </c>
    </row>
    <row r="540" spans="1:9">
      <c r="A540" s="16">
        <v>7727</v>
      </c>
      <c r="B540" s="16" t="s">
        <v>4473</v>
      </c>
      <c r="C540" s="16" t="s">
        <v>4212</v>
      </c>
      <c r="D540" s="15">
        <v>42856</v>
      </c>
      <c r="E540" s="16">
        <v>37.049999999999997</v>
      </c>
      <c r="F540" s="16">
        <v>36.799999999999997</v>
      </c>
      <c r="G540" s="16">
        <v>37.85</v>
      </c>
      <c r="H540" s="16">
        <v>35.9</v>
      </c>
      <c r="I540" s="16">
        <v>59637</v>
      </c>
    </row>
    <row r="541" spans="1:9">
      <c r="A541" s="16">
        <v>7504</v>
      </c>
      <c r="B541" s="16" t="s">
        <v>2218</v>
      </c>
      <c r="C541" s="16" t="s">
        <v>4212</v>
      </c>
      <c r="D541" s="15">
        <v>42856</v>
      </c>
      <c r="E541" s="16">
        <v>131.59</v>
      </c>
      <c r="F541" s="16">
        <v>128</v>
      </c>
      <c r="G541" s="16">
        <v>131.76</v>
      </c>
      <c r="H541" s="16">
        <v>127.78</v>
      </c>
      <c r="I541" s="16">
        <v>782950</v>
      </c>
    </row>
    <row r="542" spans="1:9">
      <c r="A542" s="16">
        <v>6528</v>
      </c>
      <c r="B542" s="16" t="s">
        <v>1901</v>
      </c>
      <c r="C542" s="16" t="s">
        <v>4212</v>
      </c>
      <c r="D542" s="15">
        <v>42856</v>
      </c>
      <c r="E542" s="16">
        <v>6.25</v>
      </c>
      <c r="F542" s="16">
        <v>6.06</v>
      </c>
      <c r="G542" s="16">
        <v>6.27</v>
      </c>
      <c r="H542" s="16">
        <v>6.05</v>
      </c>
      <c r="I542" s="16">
        <v>915942</v>
      </c>
    </row>
    <row r="543" spans="1:9">
      <c r="A543" s="16">
        <v>1758344</v>
      </c>
      <c r="B543" s="16" t="s">
        <v>4474</v>
      </c>
      <c r="C543" s="16" t="s">
        <v>4212</v>
      </c>
      <c r="D543" s="15">
        <v>42856</v>
      </c>
      <c r="E543" s="16">
        <v>12.85</v>
      </c>
      <c r="F543" s="16">
        <v>14.05</v>
      </c>
      <c r="G543" s="16">
        <v>14.05</v>
      </c>
      <c r="H543" s="16">
        <v>12.7</v>
      </c>
      <c r="I543" s="16">
        <v>895400</v>
      </c>
    </row>
    <row r="544" spans="1:9">
      <c r="A544" s="16">
        <v>7923</v>
      </c>
      <c r="B544" s="16" t="s">
        <v>2304</v>
      </c>
      <c r="C544" s="16" t="s">
        <v>4212</v>
      </c>
      <c r="D544" s="15">
        <v>42856</v>
      </c>
      <c r="E544" s="16">
        <v>47.35</v>
      </c>
      <c r="F544" s="16">
        <v>47.55</v>
      </c>
      <c r="G544" s="16">
        <v>47.75</v>
      </c>
      <c r="H544" s="16">
        <v>47</v>
      </c>
      <c r="I544" s="16">
        <v>57730</v>
      </c>
    </row>
    <row r="545" spans="1:9">
      <c r="A545" s="16">
        <v>7211</v>
      </c>
      <c r="B545" s="16" t="s">
        <v>2157</v>
      </c>
      <c r="C545" s="16" t="s">
        <v>4212</v>
      </c>
      <c r="D545" s="15">
        <v>42856</v>
      </c>
      <c r="E545" s="16">
        <v>116.54</v>
      </c>
      <c r="F545" s="16">
        <v>115.42</v>
      </c>
      <c r="G545" s="16">
        <v>117.62</v>
      </c>
      <c r="H545" s="16">
        <v>114.77</v>
      </c>
      <c r="I545" s="16">
        <v>56210</v>
      </c>
    </row>
    <row r="546" spans="1:9">
      <c r="A546" s="16">
        <v>7855</v>
      </c>
      <c r="B546" s="16" t="s">
        <v>4475</v>
      </c>
      <c r="C546" s="16" t="s">
        <v>4212</v>
      </c>
      <c r="D546" s="15">
        <v>42856</v>
      </c>
      <c r="E546" s="16">
        <v>14.46</v>
      </c>
      <c r="F546" s="16">
        <v>14.33</v>
      </c>
      <c r="G546" s="16">
        <v>14.48</v>
      </c>
      <c r="H546" s="16">
        <v>14.15</v>
      </c>
      <c r="I546" s="16">
        <v>775605</v>
      </c>
    </row>
    <row r="547" spans="1:9">
      <c r="A547" s="16">
        <v>473</v>
      </c>
      <c r="B547" s="16" t="s">
        <v>483</v>
      </c>
      <c r="C547" s="16" t="s">
        <v>4212</v>
      </c>
      <c r="D547" s="15">
        <v>42856</v>
      </c>
      <c r="E547" s="16">
        <v>64.36</v>
      </c>
      <c r="F547" s="16">
        <v>64.87</v>
      </c>
      <c r="G547" s="16">
        <v>64.87</v>
      </c>
      <c r="H547" s="16">
        <v>63.965000000000003</v>
      </c>
      <c r="I547" s="16">
        <v>1143754</v>
      </c>
    </row>
    <row r="548" spans="1:9">
      <c r="A548" s="16">
        <v>8260</v>
      </c>
      <c r="B548" s="16" t="s">
        <v>4476</v>
      </c>
      <c r="C548" s="16" t="s">
        <v>4212</v>
      </c>
      <c r="D548" s="15">
        <v>42856</v>
      </c>
      <c r="E548" s="16">
        <v>11.27</v>
      </c>
      <c r="F548" s="16">
        <v>11.08</v>
      </c>
      <c r="G548" s="16">
        <v>11.31</v>
      </c>
      <c r="H548" s="16">
        <v>10.99</v>
      </c>
      <c r="I548" s="16">
        <v>63225</v>
      </c>
    </row>
    <row r="549" spans="1:9">
      <c r="A549" s="16">
        <v>7242</v>
      </c>
      <c r="B549" s="16" t="s">
        <v>4477</v>
      </c>
      <c r="C549" s="16" t="s">
        <v>4212</v>
      </c>
      <c r="D549" s="15">
        <v>42856</v>
      </c>
      <c r="E549" s="16">
        <v>32.69</v>
      </c>
      <c r="F549" s="16">
        <v>33.03</v>
      </c>
      <c r="G549" s="16">
        <v>33.130000000000003</v>
      </c>
      <c r="H549" s="16">
        <v>32.61</v>
      </c>
      <c r="I549" s="16">
        <v>725933</v>
      </c>
    </row>
    <row r="550" spans="1:9">
      <c r="A550" s="16">
        <v>105</v>
      </c>
      <c r="B550" s="16" t="s">
        <v>187</v>
      </c>
      <c r="C550" s="16" t="s">
        <v>4212</v>
      </c>
      <c r="D550" s="15">
        <v>42856</v>
      </c>
      <c r="E550" s="16">
        <v>48.79</v>
      </c>
      <c r="F550" s="16">
        <v>48.56</v>
      </c>
      <c r="G550" s="16">
        <v>49.12</v>
      </c>
      <c r="H550" s="16">
        <v>48.36</v>
      </c>
      <c r="I550" s="16">
        <v>649478</v>
      </c>
    </row>
    <row r="551" spans="1:9">
      <c r="A551" s="16">
        <v>157</v>
      </c>
      <c r="B551" s="16" t="s">
        <v>229</v>
      </c>
      <c r="C551" s="16" t="s">
        <v>4212</v>
      </c>
      <c r="D551" s="15">
        <v>42856</v>
      </c>
      <c r="E551" s="16">
        <v>39.19</v>
      </c>
      <c r="F551" s="16">
        <v>39.42</v>
      </c>
      <c r="G551" s="16">
        <v>39.42</v>
      </c>
      <c r="H551" s="16">
        <v>39</v>
      </c>
      <c r="I551" s="16">
        <v>4203751</v>
      </c>
    </row>
    <row r="552" spans="1:9">
      <c r="A552" s="16">
        <v>6402</v>
      </c>
      <c r="B552" s="16" t="s">
        <v>1844</v>
      </c>
      <c r="C552" s="16" t="s">
        <v>4212</v>
      </c>
      <c r="D552" s="15">
        <v>42856</v>
      </c>
      <c r="E552" s="16">
        <v>79.73</v>
      </c>
      <c r="F552" s="16">
        <v>80.08</v>
      </c>
      <c r="G552" s="16">
        <v>80.36</v>
      </c>
      <c r="H552" s="16">
        <v>79.22</v>
      </c>
      <c r="I552" s="16">
        <v>161570</v>
      </c>
    </row>
    <row r="553" spans="1:9">
      <c r="A553" s="16">
        <v>6756</v>
      </c>
      <c r="B553" s="16" t="s">
        <v>1984</v>
      </c>
      <c r="C553" s="16" t="s">
        <v>4212</v>
      </c>
      <c r="D553" s="15">
        <v>42856</v>
      </c>
      <c r="E553" s="16">
        <v>110.9</v>
      </c>
      <c r="F553" s="16">
        <v>110.4</v>
      </c>
      <c r="G553" s="16">
        <v>111.19</v>
      </c>
      <c r="H553" s="16">
        <v>110.06</v>
      </c>
      <c r="I553" s="16">
        <v>132251</v>
      </c>
    </row>
    <row r="554" spans="1:9">
      <c r="A554" s="16">
        <v>6400</v>
      </c>
      <c r="B554" s="16" t="s">
        <v>1843</v>
      </c>
      <c r="C554" s="16" t="s">
        <v>4212</v>
      </c>
      <c r="D554" s="15">
        <v>42856</v>
      </c>
      <c r="E554" s="16">
        <v>55.81</v>
      </c>
      <c r="F554" s="16">
        <v>54.76</v>
      </c>
      <c r="G554" s="16">
        <v>57</v>
      </c>
      <c r="H554" s="16">
        <v>54.61</v>
      </c>
      <c r="I554" s="16">
        <v>178735</v>
      </c>
    </row>
    <row r="555" spans="1:9">
      <c r="A555" s="16">
        <v>76</v>
      </c>
      <c r="B555" s="16" t="s">
        <v>161</v>
      </c>
      <c r="C555" s="16" t="s">
        <v>4212</v>
      </c>
      <c r="D555" s="15">
        <v>42856</v>
      </c>
      <c r="E555" s="16">
        <v>146.58000000000001</v>
      </c>
      <c r="F555" s="16">
        <v>145</v>
      </c>
      <c r="G555" s="16">
        <v>147.19</v>
      </c>
      <c r="H555" s="16">
        <v>144.96</v>
      </c>
      <c r="I555" s="16">
        <v>7738256</v>
      </c>
    </row>
    <row r="556" spans="1:9">
      <c r="A556" s="16">
        <v>96</v>
      </c>
      <c r="B556" s="16" t="s">
        <v>178</v>
      </c>
      <c r="C556" s="16" t="s">
        <v>4212</v>
      </c>
      <c r="D556" s="15">
        <v>42856</v>
      </c>
      <c r="E556" s="16">
        <v>41.7</v>
      </c>
      <c r="F556" s="16">
        <v>40.98</v>
      </c>
      <c r="G556" s="16">
        <v>41.704999999999998</v>
      </c>
      <c r="H556" s="16">
        <v>40.86</v>
      </c>
      <c r="I556" s="16">
        <v>2061493</v>
      </c>
    </row>
    <row r="557" spans="1:9">
      <c r="A557" s="16">
        <v>6754</v>
      </c>
      <c r="B557" s="16" t="s">
        <v>1982</v>
      </c>
      <c r="C557" s="16" t="s">
        <v>4212</v>
      </c>
      <c r="D557" s="15">
        <v>42856</v>
      </c>
      <c r="E557" s="16">
        <v>109.39</v>
      </c>
      <c r="F557" s="16">
        <v>109.09</v>
      </c>
      <c r="G557" s="16">
        <v>110.09</v>
      </c>
      <c r="H557" s="16">
        <v>108.53</v>
      </c>
      <c r="I557" s="16">
        <v>206665</v>
      </c>
    </row>
    <row r="558" spans="1:9">
      <c r="A558" s="16">
        <v>81</v>
      </c>
      <c r="B558" s="16" t="s">
        <v>165</v>
      </c>
      <c r="C558" s="16" t="s">
        <v>4212</v>
      </c>
      <c r="D558" s="15">
        <v>42856</v>
      </c>
      <c r="E558" s="16">
        <v>45.73</v>
      </c>
      <c r="F558" s="16">
        <v>45.88</v>
      </c>
      <c r="G558" s="16">
        <v>45.91</v>
      </c>
      <c r="H558" s="16">
        <v>45.42</v>
      </c>
      <c r="I558" s="16">
        <v>743654</v>
      </c>
    </row>
    <row r="559" spans="1:9">
      <c r="A559" s="16">
        <v>3278</v>
      </c>
      <c r="B559" s="16" t="s">
        <v>1259</v>
      </c>
      <c r="C559" s="16" t="s">
        <v>4212</v>
      </c>
      <c r="D559" s="15">
        <v>42856</v>
      </c>
      <c r="E559" s="16">
        <v>13.96</v>
      </c>
      <c r="F559" s="16">
        <v>14.14</v>
      </c>
      <c r="G559" s="16">
        <v>14.164999999999999</v>
      </c>
      <c r="H559" s="16">
        <v>13.84</v>
      </c>
      <c r="I559" s="16">
        <v>1090844</v>
      </c>
    </row>
    <row r="560" spans="1:9">
      <c r="A560" s="16">
        <v>393</v>
      </c>
      <c r="B560" s="16" t="s">
        <v>422</v>
      </c>
      <c r="C560" s="16" t="s">
        <v>4212</v>
      </c>
      <c r="D560" s="15">
        <v>42856</v>
      </c>
      <c r="E560" s="16">
        <v>84.06</v>
      </c>
      <c r="F560" s="16">
        <v>85.11</v>
      </c>
      <c r="G560" s="16">
        <v>85.2</v>
      </c>
      <c r="H560" s="16">
        <v>83.82</v>
      </c>
      <c r="I560" s="16">
        <v>346137</v>
      </c>
    </row>
    <row r="561" spans="1:9">
      <c r="A561" s="16">
        <v>6488</v>
      </c>
      <c r="B561" s="16" t="s">
        <v>1882</v>
      </c>
      <c r="C561" s="16" t="s">
        <v>4212</v>
      </c>
      <c r="D561" s="15">
        <v>42856</v>
      </c>
      <c r="E561" s="16">
        <v>74.06</v>
      </c>
      <c r="F561" s="16">
        <v>74.42</v>
      </c>
      <c r="G561" s="16">
        <v>74.73</v>
      </c>
      <c r="H561" s="16">
        <v>71.86</v>
      </c>
      <c r="I561" s="16">
        <v>288484</v>
      </c>
    </row>
    <row r="562" spans="1:9">
      <c r="A562" s="16">
        <v>84</v>
      </c>
      <c r="B562" s="16" t="s">
        <v>168</v>
      </c>
      <c r="C562" s="16" t="s">
        <v>4212</v>
      </c>
      <c r="D562" s="15">
        <v>42856</v>
      </c>
      <c r="E562" s="16">
        <v>54.27</v>
      </c>
      <c r="F562" s="16">
        <v>54.79</v>
      </c>
      <c r="G562" s="16">
        <v>54.79</v>
      </c>
      <c r="H562" s="16">
        <v>54.07</v>
      </c>
      <c r="I562" s="16">
        <v>279394</v>
      </c>
    </row>
    <row r="563" spans="1:9">
      <c r="A563" s="16">
        <v>7827</v>
      </c>
      <c r="B563" s="16" t="s">
        <v>4478</v>
      </c>
      <c r="C563" s="16" t="s">
        <v>4212</v>
      </c>
      <c r="D563" s="15">
        <v>42856</v>
      </c>
      <c r="E563" s="16">
        <v>34.75</v>
      </c>
      <c r="F563" s="16">
        <v>34.35</v>
      </c>
      <c r="G563" s="16">
        <v>34.75</v>
      </c>
      <c r="H563" s="16">
        <v>34.299999999999997</v>
      </c>
      <c r="I563" s="16">
        <v>4095</v>
      </c>
    </row>
    <row r="564" spans="1:9">
      <c r="A564" s="16">
        <v>3298</v>
      </c>
      <c r="B564" s="16" t="s">
        <v>1272</v>
      </c>
      <c r="C564" s="16" t="s">
        <v>4212</v>
      </c>
      <c r="D564" s="15">
        <v>42856</v>
      </c>
      <c r="E564" s="16">
        <v>71.5</v>
      </c>
      <c r="F564" s="16">
        <v>70.88</v>
      </c>
      <c r="G564" s="16">
        <v>71.650000000000006</v>
      </c>
      <c r="H564" s="16">
        <v>70.180000000000007</v>
      </c>
      <c r="I564" s="16">
        <v>116074</v>
      </c>
    </row>
    <row r="565" spans="1:9">
      <c r="A565" s="16">
        <v>1115854</v>
      </c>
      <c r="B565" s="16" t="s">
        <v>4479</v>
      </c>
      <c r="C565" s="16" t="s">
        <v>4212</v>
      </c>
      <c r="D565" s="15">
        <v>42856</v>
      </c>
      <c r="E565" s="16">
        <v>62.05</v>
      </c>
      <c r="F565" s="16">
        <v>61.67</v>
      </c>
      <c r="G565" s="16">
        <v>62.1</v>
      </c>
      <c r="H565" s="16">
        <v>61.26</v>
      </c>
      <c r="I565" s="16">
        <v>161160</v>
      </c>
    </row>
    <row r="566" spans="1:9">
      <c r="A566" s="16">
        <v>6499</v>
      </c>
      <c r="B566" s="16" t="s">
        <v>4480</v>
      </c>
      <c r="C566" s="16" t="s">
        <v>4212</v>
      </c>
      <c r="D566" s="15">
        <v>42856</v>
      </c>
      <c r="E566" s="16">
        <v>20.420000000000002</v>
      </c>
      <c r="F566" s="16">
        <v>20.48</v>
      </c>
      <c r="G566" s="16">
        <v>20.56</v>
      </c>
      <c r="H566" s="16">
        <v>20.21</v>
      </c>
      <c r="I566" s="16">
        <v>259966</v>
      </c>
    </row>
    <row r="567" spans="1:9">
      <c r="A567" s="16">
        <v>6927</v>
      </c>
      <c r="B567" s="16" t="s">
        <v>4481</v>
      </c>
      <c r="C567" s="16" t="s">
        <v>4212</v>
      </c>
      <c r="D567" s="15">
        <v>42856</v>
      </c>
      <c r="E567" s="16">
        <v>20.100000000000001</v>
      </c>
      <c r="F567" s="16">
        <v>20.05</v>
      </c>
      <c r="G567" s="16">
        <v>20.2</v>
      </c>
      <c r="H567" s="16">
        <v>19.875</v>
      </c>
      <c r="I567" s="16">
        <v>84487</v>
      </c>
    </row>
    <row r="568" spans="1:9">
      <c r="A568" s="16">
        <v>1618917</v>
      </c>
      <c r="B568" s="16" t="s">
        <v>4482</v>
      </c>
      <c r="C568" s="16" t="s">
        <v>4212</v>
      </c>
      <c r="D568" s="15">
        <v>42856</v>
      </c>
      <c r="E568" s="16">
        <v>11.8</v>
      </c>
      <c r="F568" s="16">
        <v>12.3</v>
      </c>
      <c r="G568" s="16">
        <v>12.3</v>
      </c>
      <c r="H568" s="16">
        <v>11.75</v>
      </c>
      <c r="I568" s="16">
        <v>38413</v>
      </c>
    </row>
    <row r="569" spans="1:9">
      <c r="A569" s="16">
        <v>7693</v>
      </c>
      <c r="B569" s="16" t="s">
        <v>2265</v>
      </c>
      <c r="C569" s="16" t="s">
        <v>4212</v>
      </c>
      <c r="D569" s="15">
        <v>42856</v>
      </c>
      <c r="E569" s="16">
        <v>16.86</v>
      </c>
      <c r="F569" s="16">
        <v>16.899999999999999</v>
      </c>
      <c r="G569" s="16">
        <v>16.899999999999999</v>
      </c>
      <c r="H569" s="16">
        <v>16.57</v>
      </c>
      <c r="I569" s="16">
        <v>146373</v>
      </c>
    </row>
    <row r="570" spans="1:9">
      <c r="A570" s="16">
        <v>6838</v>
      </c>
      <c r="B570" s="16" t="s">
        <v>4483</v>
      </c>
      <c r="C570" s="16" t="s">
        <v>4212</v>
      </c>
      <c r="D570" s="15">
        <v>42856</v>
      </c>
      <c r="E570" s="16">
        <v>0.96</v>
      </c>
      <c r="F570" s="16">
        <v>0.97970000000000002</v>
      </c>
      <c r="G570" s="16">
        <v>1.01</v>
      </c>
      <c r="H570" s="16">
        <v>0.92</v>
      </c>
      <c r="I570" s="16">
        <v>19905</v>
      </c>
    </row>
    <row r="571" spans="1:9">
      <c r="A571" s="16">
        <v>6498</v>
      </c>
      <c r="B571" s="16" t="s">
        <v>1884</v>
      </c>
      <c r="C571" s="16" t="s">
        <v>4212</v>
      </c>
      <c r="D571" s="15">
        <v>42856</v>
      </c>
      <c r="E571" s="16">
        <v>25.25</v>
      </c>
      <c r="F571" s="16">
        <v>25.1</v>
      </c>
      <c r="G571" s="16">
        <v>25.425000000000001</v>
      </c>
      <c r="H571" s="16">
        <v>24.8</v>
      </c>
      <c r="I571" s="16">
        <v>204193</v>
      </c>
    </row>
    <row r="572" spans="1:9">
      <c r="A572" s="16">
        <v>90</v>
      </c>
      <c r="B572" s="16" t="s">
        <v>173</v>
      </c>
      <c r="C572" s="16" t="s">
        <v>4212</v>
      </c>
      <c r="D572" s="15">
        <v>42856</v>
      </c>
      <c r="E572" s="16">
        <v>43.35</v>
      </c>
      <c r="F572" s="16">
        <v>43.61</v>
      </c>
      <c r="G572" s="16">
        <v>43.65</v>
      </c>
      <c r="H572" s="16">
        <v>43.05</v>
      </c>
      <c r="I572" s="16">
        <v>383923</v>
      </c>
    </row>
    <row r="573" spans="1:9">
      <c r="A573" s="16">
        <v>7012</v>
      </c>
      <c r="B573" s="16" t="s">
        <v>4484</v>
      </c>
      <c r="C573" s="16" t="s">
        <v>4212</v>
      </c>
      <c r="D573" s="15">
        <v>42856</v>
      </c>
      <c r="E573" s="16">
        <v>64.010000000000005</v>
      </c>
      <c r="F573" s="16">
        <v>63.73</v>
      </c>
      <c r="G573" s="16">
        <v>64.540000000000006</v>
      </c>
      <c r="H573" s="16">
        <v>63.375</v>
      </c>
      <c r="I573" s="16">
        <v>46971</v>
      </c>
    </row>
    <row r="574" spans="1:9">
      <c r="A574" s="16">
        <v>7823</v>
      </c>
      <c r="B574" s="16" t="s">
        <v>4485</v>
      </c>
      <c r="C574" s="16" t="s">
        <v>4212</v>
      </c>
      <c r="D574" s="15">
        <v>42856</v>
      </c>
      <c r="E574" s="16">
        <v>31.85</v>
      </c>
      <c r="F574" s="16">
        <v>32.6</v>
      </c>
      <c r="G574" s="16">
        <v>32.6</v>
      </c>
      <c r="H574" s="16">
        <v>31.67</v>
      </c>
      <c r="I574" s="16">
        <v>26994</v>
      </c>
    </row>
    <row r="575" spans="1:9">
      <c r="A575" s="16">
        <v>7662</v>
      </c>
      <c r="B575" s="16" t="s">
        <v>4486</v>
      </c>
      <c r="C575" s="16" t="s">
        <v>4212</v>
      </c>
      <c r="D575" s="15">
        <v>42856</v>
      </c>
      <c r="E575" s="16">
        <v>48.44</v>
      </c>
      <c r="F575" s="16">
        <v>48.67</v>
      </c>
      <c r="G575" s="16">
        <v>48.67</v>
      </c>
      <c r="H575" s="16">
        <v>48.08</v>
      </c>
      <c r="I575" s="16">
        <v>68431</v>
      </c>
    </row>
    <row r="576" spans="1:9">
      <c r="A576" s="16">
        <v>6934</v>
      </c>
      <c r="B576" s="16" t="s">
        <v>2060</v>
      </c>
      <c r="C576" s="16" t="s">
        <v>4212</v>
      </c>
      <c r="D576" s="15">
        <v>42856</v>
      </c>
      <c r="E576" s="16">
        <v>7.48</v>
      </c>
      <c r="F576" s="16">
        <v>7.77</v>
      </c>
      <c r="G576" s="16">
        <v>7.8</v>
      </c>
      <c r="H576" s="16">
        <v>7.46</v>
      </c>
      <c r="I576" s="16">
        <v>598528</v>
      </c>
    </row>
    <row r="577" spans="1:9">
      <c r="A577" s="16">
        <v>6889</v>
      </c>
      <c r="B577" s="16" t="s">
        <v>2041</v>
      </c>
      <c r="C577" s="16" t="s">
        <v>4212</v>
      </c>
      <c r="D577" s="15">
        <v>42856</v>
      </c>
      <c r="E577" s="16">
        <v>313.07</v>
      </c>
      <c r="F577" s="16">
        <v>312.89999999999998</v>
      </c>
      <c r="G577" s="16">
        <v>313.75</v>
      </c>
      <c r="H577" s="16">
        <v>312.73</v>
      </c>
      <c r="I577" s="16">
        <v>94723</v>
      </c>
    </row>
    <row r="578" spans="1:9">
      <c r="A578" s="16">
        <v>7691</v>
      </c>
      <c r="B578" s="16" t="s">
        <v>4487</v>
      </c>
      <c r="C578" s="16" t="s">
        <v>4212</v>
      </c>
      <c r="D578" s="15">
        <v>42856</v>
      </c>
      <c r="E578" s="16">
        <v>95.24</v>
      </c>
      <c r="F578" s="16">
        <v>95.03</v>
      </c>
      <c r="G578" s="16">
        <v>96.29</v>
      </c>
      <c r="H578" s="16">
        <v>94.39</v>
      </c>
      <c r="I578" s="16">
        <v>14408</v>
      </c>
    </row>
    <row r="579" spans="1:9">
      <c r="A579" s="16">
        <v>7542</v>
      </c>
      <c r="B579" s="16" t="s">
        <v>2229</v>
      </c>
      <c r="C579" s="16" t="s">
        <v>4212</v>
      </c>
      <c r="D579" s="15">
        <v>42856</v>
      </c>
      <c r="E579" s="16">
        <v>98.62</v>
      </c>
      <c r="F579" s="16">
        <v>99.53</v>
      </c>
      <c r="G579" s="16">
        <v>100.14</v>
      </c>
      <c r="H579" s="16">
        <v>98.62</v>
      </c>
      <c r="I579" s="16">
        <v>142167</v>
      </c>
    </row>
    <row r="580" spans="1:9">
      <c r="A580" s="16">
        <v>83</v>
      </c>
      <c r="B580" s="16" t="s">
        <v>167</v>
      </c>
      <c r="C580" s="16" t="s">
        <v>4212</v>
      </c>
      <c r="D580" s="15">
        <v>42856</v>
      </c>
      <c r="E580" s="16">
        <v>91.98</v>
      </c>
      <c r="F580" s="16">
        <v>91.75</v>
      </c>
      <c r="G580" s="16">
        <v>92.7</v>
      </c>
      <c r="H580" s="16">
        <v>91.29</v>
      </c>
      <c r="I580" s="16">
        <v>653133</v>
      </c>
    </row>
    <row r="581" spans="1:9">
      <c r="A581" s="16">
        <v>82</v>
      </c>
      <c r="B581" s="16" t="s">
        <v>166</v>
      </c>
      <c r="C581" s="16" t="s">
        <v>4212</v>
      </c>
      <c r="D581" s="15">
        <v>42856</v>
      </c>
      <c r="E581" s="16">
        <v>103.97</v>
      </c>
      <c r="F581" s="16">
        <v>104.29</v>
      </c>
      <c r="G581" s="16">
        <v>104.41</v>
      </c>
      <c r="H581" s="16">
        <v>103.6</v>
      </c>
      <c r="I581" s="16">
        <v>555825</v>
      </c>
    </row>
    <row r="582" spans="1:9">
      <c r="A582" s="16">
        <v>7013</v>
      </c>
      <c r="B582" s="16" t="s">
        <v>4488</v>
      </c>
      <c r="C582" s="16" t="s">
        <v>4212</v>
      </c>
      <c r="D582" s="15">
        <v>42856</v>
      </c>
      <c r="E582" s="16">
        <v>5.7</v>
      </c>
      <c r="F582" s="16">
        <v>5.61</v>
      </c>
      <c r="G582" s="16">
        <v>5.7649999999999997</v>
      </c>
      <c r="H582" s="16">
        <v>5.5650000000000004</v>
      </c>
      <c r="I582" s="16">
        <v>50679</v>
      </c>
    </row>
    <row r="583" spans="1:9">
      <c r="A583" s="16">
        <v>115</v>
      </c>
      <c r="B583" s="16" t="s">
        <v>195</v>
      </c>
      <c r="C583" s="16" t="s">
        <v>4212</v>
      </c>
      <c r="D583" s="15">
        <v>42856</v>
      </c>
      <c r="E583" s="16">
        <v>682.99</v>
      </c>
      <c r="F583" s="16">
        <v>692.73</v>
      </c>
      <c r="G583" s="16">
        <v>694.55</v>
      </c>
      <c r="H583" s="16">
        <v>680</v>
      </c>
      <c r="I583" s="16">
        <v>79003</v>
      </c>
    </row>
    <row r="584" spans="1:9">
      <c r="A584" s="16">
        <v>112</v>
      </c>
      <c r="B584" s="16" t="s">
        <v>193</v>
      </c>
      <c r="C584" s="16" t="s">
        <v>4212</v>
      </c>
      <c r="D584" s="15">
        <v>42856</v>
      </c>
      <c r="E584" s="16">
        <v>83.6</v>
      </c>
      <c r="F584" s="16">
        <v>83.2</v>
      </c>
      <c r="G584" s="16">
        <v>83.82</v>
      </c>
      <c r="H584" s="16">
        <v>83.17</v>
      </c>
      <c r="I584" s="16">
        <v>136164</v>
      </c>
    </row>
    <row r="585" spans="1:9">
      <c r="A585" s="16">
        <v>3321</v>
      </c>
      <c r="B585" s="16" t="s">
        <v>1282</v>
      </c>
      <c r="C585" s="16" t="s">
        <v>4212</v>
      </c>
      <c r="D585" s="15">
        <v>42856</v>
      </c>
      <c r="E585" s="16">
        <v>38.17</v>
      </c>
      <c r="F585" s="16">
        <v>38.78</v>
      </c>
      <c r="G585" s="16">
        <v>38.78</v>
      </c>
      <c r="H585" s="16">
        <v>38.04</v>
      </c>
      <c r="I585" s="16">
        <v>464403</v>
      </c>
    </row>
    <row r="586" spans="1:9">
      <c r="A586" s="16">
        <v>111</v>
      </c>
      <c r="B586" s="16" t="s">
        <v>192</v>
      </c>
      <c r="C586" s="16" t="s">
        <v>4212</v>
      </c>
      <c r="D586" s="15">
        <v>42856</v>
      </c>
      <c r="E586" s="16">
        <v>4.7</v>
      </c>
      <c r="F586" s="16">
        <v>4.8600000000000003</v>
      </c>
      <c r="G586" s="16">
        <v>4.8899999999999997</v>
      </c>
      <c r="H586" s="16">
        <v>4.66</v>
      </c>
      <c r="I586" s="16">
        <v>991640</v>
      </c>
    </row>
    <row r="587" spans="1:9">
      <c r="A587" s="16">
        <v>7115</v>
      </c>
      <c r="B587" s="16" t="s">
        <v>4489</v>
      </c>
      <c r="C587" s="16" t="s">
        <v>4212</v>
      </c>
      <c r="D587" s="15">
        <v>42856</v>
      </c>
      <c r="E587" s="16">
        <v>58.9</v>
      </c>
      <c r="F587" s="16">
        <v>59.25</v>
      </c>
      <c r="G587" s="16">
        <v>59.3</v>
      </c>
      <c r="H587" s="16">
        <v>58.7</v>
      </c>
      <c r="I587" s="16">
        <v>20787</v>
      </c>
    </row>
    <row r="588" spans="1:9">
      <c r="A588" s="16">
        <v>93</v>
      </c>
      <c r="B588" s="16" t="s">
        <v>176</v>
      </c>
      <c r="C588" s="16" t="s">
        <v>4212</v>
      </c>
      <c r="D588" s="15">
        <v>42856</v>
      </c>
      <c r="E588" s="16">
        <v>6.23</v>
      </c>
      <c r="F588" s="16">
        <v>6.38</v>
      </c>
      <c r="G588" s="16">
        <v>6.38</v>
      </c>
      <c r="H588" s="16">
        <v>6.125</v>
      </c>
      <c r="I588" s="16">
        <v>2981024</v>
      </c>
    </row>
    <row r="589" spans="1:9">
      <c r="A589" s="16">
        <v>7124</v>
      </c>
      <c r="B589" s="16" t="s">
        <v>4490</v>
      </c>
      <c r="C589" s="16" t="s">
        <v>4212</v>
      </c>
      <c r="D589" s="15">
        <v>42856</v>
      </c>
      <c r="E589" s="16">
        <v>39.5</v>
      </c>
      <c r="F589" s="16">
        <v>39.950000000000003</v>
      </c>
      <c r="G589" s="16">
        <v>40</v>
      </c>
      <c r="H589" s="16">
        <v>39.5</v>
      </c>
      <c r="I589" s="16">
        <v>30196</v>
      </c>
    </row>
    <row r="590" spans="1:9">
      <c r="A590" s="16">
        <v>7705</v>
      </c>
      <c r="B590" s="16" t="s">
        <v>4491</v>
      </c>
      <c r="C590" s="16" t="s">
        <v>4212</v>
      </c>
      <c r="D590" s="15">
        <v>42856</v>
      </c>
      <c r="E590" s="16">
        <v>28.48</v>
      </c>
      <c r="F590" s="16">
        <v>28.44</v>
      </c>
      <c r="G590" s="16">
        <v>28.61</v>
      </c>
      <c r="H590" s="16">
        <v>28.285</v>
      </c>
      <c r="I590" s="16">
        <v>23191</v>
      </c>
    </row>
    <row r="591" spans="1:9">
      <c r="A591" s="16">
        <v>9068</v>
      </c>
      <c r="B591" s="16" t="s">
        <v>4492</v>
      </c>
      <c r="C591" s="16" t="s">
        <v>4212</v>
      </c>
      <c r="D591" s="15">
        <v>42856</v>
      </c>
      <c r="E591" s="16">
        <v>18.27</v>
      </c>
      <c r="F591" s="16">
        <v>18.41</v>
      </c>
      <c r="G591" s="16">
        <v>18.73</v>
      </c>
      <c r="H591" s="16">
        <v>18.27</v>
      </c>
      <c r="I591" s="16">
        <v>37189</v>
      </c>
    </row>
    <row r="592" spans="1:9">
      <c r="A592" s="16">
        <v>7119</v>
      </c>
      <c r="B592" s="16" t="s">
        <v>2127</v>
      </c>
      <c r="C592" s="16" t="s">
        <v>4212</v>
      </c>
      <c r="D592" s="15">
        <v>42856</v>
      </c>
      <c r="E592" s="16">
        <v>82.19</v>
      </c>
      <c r="F592" s="16">
        <v>81.19</v>
      </c>
      <c r="G592" s="16">
        <v>82.46</v>
      </c>
      <c r="H592" s="16">
        <v>81.19</v>
      </c>
      <c r="I592" s="16">
        <v>44975</v>
      </c>
    </row>
    <row r="593" spans="1:9">
      <c r="A593" s="16">
        <v>126</v>
      </c>
      <c r="B593" s="16" t="s">
        <v>205</v>
      </c>
      <c r="C593" s="16" t="s">
        <v>4212</v>
      </c>
      <c r="D593" s="15">
        <v>42856</v>
      </c>
      <c r="E593" s="16">
        <v>59.71</v>
      </c>
      <c r="F593" s="16">
        <v>59.37</v>
      </c>
      <c r="G593" s="16">
        <v>59.924999999999997</v>
      </c>
      <c r="H593" s="16">
        <v>59.22</v>
      </c>
      <c r="I593" s="16">
        <v>535769</v>
      </c>
    </row>
    <row r="594" spans="1:9">
      <c r="A594" s="16">
        <v>7428</v>
      </c>
      <c r="B594" s="16" t="s">
        <v>4493</v>
      </c>
      <c r="C594" s="16" t="s">
        <v>4212</v>
      </c>
      <c r="D594" s="15">
        <v>42856</v>
      </c>
      <c r="E594" s="16">
        <v>82.88</v>
      </c>
      <c r="F594" s="16">
        <v>81.41</v>
      </c>
      <c r="G594" s="16">
        <v>82.89</v>
      </c>
      <c r="H594" s="16">
        <v>81.41</v>
      </c>
      <c r="I594" s="16">
        <v>5666</v>
      </c>
    </row>
    <row r="595" spans="1:9">
      <c r="A595" s="16">
        <v>7832</v>
      </c>
      <c r="B595" s="16" t="s">
        <v>4494</v>
      </c>
      <c r="C595" s="16" t="s">
        <v>4212</v>
      </c>
      <c r="D595" s="15">
        <v>42856</v>
      </c>
      <c r="E595" s="16">
        <v>24.2</v>
      </c>
      <c r="F595" s="16">
        <v>24.6</v>
      </c>
      <c r="G595" s="16">
        <v>24.6</v>
      </c>
      <c r="H595" s="16">
        <v>24.1</v>
      </c>
      <c r="I595" s="16">
        <v>5708</v>
      </c>
    </row>
    <row r="596" spans="1:9">
      <c r="A596" s="16">
        <v>130</v>
      </c>
      <c r="B596" s="16" t="s">
        <v>208</v>
      </c>
      <c r="C596" s="16" t="s">
        <v>4212</v>
      </c>
      <c r="D596" s="15">
        <v>42856</v>
      </c>
      <c r="E596" s="16">
        <v>76.92</v>
      </c>
      <c r="F596" s="16">
        <v>77.06</v>
      </c>
      <c r="G596" s="16">
        <v>77.349999999999994</v>
      </c>
      <c r="H596" s="16">
        <v>76.92</v>
      </c>
      <c r="I596" s="16">
        <v>278466</v>
      </c>
    </row>
    <row r="597" spans="1:9">
      <c r="A597" s="16">
        <v>382674</v>
      </c>
      <c r="B597" s="16" t="s">
        <v>4495</v>
      </c>
      <c r="C597" s="16" t="s">
        <v>4212</v>
      </c>
      <c r="D597" s="15">
        <v>42856</v>
      </c>
      <c r="E597" s="16">
        <v>70.53</v>
      </c>
      <c r="F597" s="16">
        <v>71.05</v>
      </c>
      <c r="G597" s="16">
        <v>71.31</v>
      </c>
      <c r="H597" s="16">
        <v>70.53</v>
      </c>
      <c r="I597" s="16">
        <v>69413</v>
      </c>
    </row>
    <row r="598" spans="1:9">
      <c r="A598" s="16">
        <v>3372</v>
      </c>
      <c r="B598" s="16" t="s">
        <v>1300</v>
      </c>
      <c r="C598" s="16" t="s">
        <v>4212</v>
      </c>
      <c r="D598" s="15">
        <v>42856</v>
      </c>
      <c r="E598" s="16">
        <v>165.44</v>
      </c>
      <c r="F598" s="16">
        <v>165.8</v>
      </c>
      <c r="G598" s="16">
        <v>166.3</v>
      </c>
      <c r="H598" s="16">
        <v>165.35</v>
      </c>
      <c r="I598" s="16">
        <v>1026293</v>
      </c>
    </row>
    <row r="599" spans="1:9">
      <c r="A599" s="16">
        <v>7015</v>
      </c>
      <c r="B599" s="16" t="s">
        <v>2083</v>
      </c>
      <c r="C599" s="16" t="s">
        <v>4212</v>
      </c>
      <c r="D599" s="15">
        <v>42856</v>
      </c>
      <c r="E599" s="16">
        <v>82.4</v>
      </c>
      <c r="F599" s="16">
        <v>81.790000000000006</v>
      </c>
      <c r="G599" s="16">
        <v>82.56</v>
      </c>
      <c r="H599" s="16">
        <v>80.989999999999995</v>
      </c>
      <c r="I599" s="16">
        <v>56475</v>
      </c>
    </row>
    <row r="600" spans="1:9">
      <c r="A600" s="16">
        <v>7130</v>
      </c>
      <c r="B600" s="16" t="s">
        <v>4496</v>
      </c>
      <c r="C600" s="16" t="s">
        <v>4212</v>
      </c>
      <c r="D600" s="15">
        <v>42856</v>
      </c>
      <c r="E600" s="16">
        <v>30.7</v>
      </c>
      <c r="F600" s="16">
        <v>30.75</v>
      </c>
      <c r="G600" s="16">
        <v>30.95</v>
      </c>
      <c r="H600" s="16">
        <v>30.3</v>
      </c>
      <c r="I600" s="16">
        <v>131554</v>
      </c>
    </row>
    <row r="601" spans="1:9">
      <c r="A601" s="16">
        <v>121</v>
      </c>
      <c r="B601" s="16" t="s">
        <v>201</v>
      </c>
      <c r="C601" s="16" t="s">
        <v>4212</v>
      </c>
      <c r="D601" s="15">
        <v>42856</v>
      </c>
      <c r="E601" s="16">
        <v>306.92</v>
      </c>
      <c r="F601" s="16">
        <v>307.85000000000002</v>
      </c>
      <c r="G601" s="16">
        <v>308.07</v>
      </c>
      <c r="H601" s="16">
        <v>306.61</v>
      </c>
      <c r="I601" s="16">
        <v>343870</v>
      </c>
    </row>
    <row r="602" spans="1:9">
      <c r="A602" s="16">
        <v>7907</v>
      </c>
      <c r="B602" s="16" t="s">
        <v>4497</v>
      </c>
      <c r="C602" s="16" t="s">
        <v>4212</v>
      </c>
      <c r="D602" s="15">
        <v>42856</v>
      </c>
      <c r="E602" s="16">
        <v>97.05</v>
      </c>
      <c r="F602" s="16">
        <v>96.45</v>
      </c>
      <c r="G602" s="16">
        <v>97.9</v>
      </c>
      <c r="H602" s="16">
        <v>96.45</v>
      </c>
      <c r="I602" s="16">
        <v>13921</v>
      </c>
    </row>
    <row r="603" spans="1:9">
      <c r="A603" s="16">
        <v>1577214</v>
      </c>
      <c r="B603" s="16" t="s">
        <v>4498</v>
      </c>
      <c r="C603" s="16" t="s">
        <v>4212</v>
      </c>
      <c r="D603" s="15">
        <v>42856</v>
      </c>
      <c r="E603" s="16">
        <v>25.71</v>
      </c>
      <c r="F603" s="16">
        <v>25.631</v>
      </c>
      <c r="G603" s="16">
        <v>25.72</v>
      </c>
      <c r="H603" s="16">
        <v>25.631</v>
      </c>
      <c r="I603" s="16">
        <v>5599</v>
      </c>
    </row>
    <row r="604" spans="1:9">
      <c r="A604" s="16">
        <v>6500</v>
      </c>
      <c r="B604" s="16" t="s">
        <v>1885</v>
      </c>
      <c r="C604" s="16" t="s">
        <v>4212</v>
      </c>
      <c r="D604" s="15">
        <v>42856</v>
      </c>
      <c r="E604" s="16">
        <v>55.61</v>
      </c>
      <c r="F604" s="16">
        <v>55.54</v>
      </c>
      <c r="G604" s="16">
        <v>55.67</v>
      </c>
      <c r="H604" s="16">
        <v>54.32</v>
      </c>
      <c r="I604" s="16">
        <v>102004</v>
      </c>
    </row>
    <row r="605" spans="1:9">
      <c r="A605" s="16">
        <v>6682</v>
      </c>
      <c r="B605" s="16" t="s">
        <v>4499</v>
      </c>
      <c r="C605" s="16" t="s">
        <v>4212</v>
      </c>
      <c r="D605" s="15">
        <v>42856</v>
      </c>
      <c r="E605" s="16">
        <v>15.7</v>
      </c>
      <c r="F605" s="16">
        <v>15.75</v>
      </c>
      <c r="G605" s="16">
        <v>15.824999999999999</v>
      </c>
      <c r="H605" s="16">
        <v>15.45</v>
      </c>
      <c r="I605" s="16">
        <v>156008</v>
      </c>
    </row>
    <row r="606" spans="1:9">
      <c r="A606" s="16">
        <v>7017</v>
      </c>
      <c r="B606" s="16" t="s">
        <v>2084</v>
      </c>
      <c r="C606" s="16" t="s">
        <v>4212</v>
      </c>
      <c r="D606" s="15">
        <v>42856</v>
      </c>
      <c r="E606" s="16">
        <v>8.4</v>
      </c>
      <c r="F606" s="16">
        <v>8.65</v>
      </c>
      <c r="G606" s="16">
        <v>8.65</v>
      </c>
      <c r="H606" s="16">
        <v>8.4</v>
      </c>
      <c r="I606" s="16">
        <v>109542</v>
      </c>
    </row>
    <row r="607" spans="1:9">
      <c r="A607" s="16">
        <v>8773</v>
      </c>
      <c r="B607" s="16" t="s">
        <v>4500</v>
      </c>
      <c r="C607" s="16" t="s">
        <v>4212</v>
      </c>
      <c r="D607" s="15">
        <v>42856</v>
      </c>
      <c r="E607" s="16">
        <v>40.14</v>
      </c>
      <c r="F607" s="16">
        <v>39.549999999999997</v>
      </c>
      <c r="G607" s="16">
        <v>40.56</v>
      </c>
      <c r="H607" s="16">
        <v>39.549999999999997</v>
      </c>
      <c r="I607" s="16">
        <v>55515</v>
      </c>
    </row>
    <row r="608" spans="1:9">
      <c r="A608" s="16">
        <v>8000</v>
      </c>
      <c r="B608" s="16" t="s">
        <v>4501</v>
      </c>
      <c r="C608" s="16" t="s">
        <v>4212</v>
      </c>
      <c r="D608" s="15">
        <v>42856</v>
      </c>
      <c r="E608" s="16">
        <v>58.36</v>
      </c>
      <c r="F608" s="16">
        <v>57.71</v>
      </c>
      <c r="G608" s="16">
        <v>58.38</v>
      </c>
      <c r="H608" s="16">
        <v>57.41</v>
      </c>
      <c r="I608" s="16">
        <v>7069</v>
      </c>
    </row>
    <row r="609" spans="1:9">
      <c r="A609" s="16">
        <v>4191803</v>
      </c>
      <c r="B609" s="16" t="s">
        <v>4502</v>
      </c>
      <c r="C609" s="16" t="s">
        <v>4212</v>
      </c>
      <c r="D609" s="15">
        <v>42856</v>
      </c>
      <c r="E609" s="16">
        <v>13.44</v>
      </c>
      <c r="F609" s="16">
        <v>13.51</v>
      </c>
      <c r="G609" s="16">
        <v>13.51</v>
      </c>
      <c r="H609" s="16">
        <v>13.2</v>
      </c>
      <c r="I609" s="16">
        <v>4355</v>
      </c>
    </row>
    <row r="610" spans="1:9">
      <c r="A610" s="16">
        <v>1413900</v>
      </c>
      <c r="B610" s="16" t="s">
        <v>4503</v>
      </c>
      <c r="C610" s="16" t="s">
        <v>4212</v>
      </c>
      <c r="D610" s="15">
        <v>42856</v>
      </c>
      <c r="E610" s="16">
        <v>30.55</v>
      </c>
      <c r="F610" s="16">
        <v>30.4</v>
      </c>
      <c r="G610" s="16">
        <v>30.75</v>
      </c>
      <c r="H610" s="16">
        <v>29.8</v>
      </c>
      <c r="I610" s="16">
        <v>6256</v>
      </c>
    </row>
    <row r="611" spans="1:9">
      <c r="A611" s="16">
        <v>117</v>
      </c>
      <c r="B611" s="16" t="s">
        <v>197</v>
      </c>
      <c r="C611" s="16" t="s">
        <v>4212</v>
      </c>
      <c r="D611" s="15">
        <v>42856</v>
      </c>
      <c r="E611" s="16">
        <v>55.59</v>
      </c>
      <c r="F611" s="16">
        <v>55.7</v>
      </c>
      <c r="G611" s="16">
        <v>55.91</v>
      </c>
      <c r="H611" s="16">
        <v>55.34</v>
      </c>
      <c r="I611" s="16">
        <v>677072</v>
      </c>
    </row>
    <row r="612" spans="1:9">
      <c r="A612" s="16">
        <v>7249</v>
      </c>
      <c r="B612" s="16" t="s">
        <v>4504</v>
      </c>
      <c r="C612" s="16" t="s">
        <v>4212</v>
      </c>
      <c r="D612" s="15">
        <v>42856</v>
      </c>
      <c r="E612" s="16">
        <v>48.15</v>
      </c>
      <c r="F612" s="16">
        <v>47.71</v>
      </c>
      <c r="G612" s="16">
        <v>48.27</v>
      </c>
      <c r="H612" s="16">
        <v>47.14</v>
      </c>
      <c r="I612" s="16">
        <v>525375</v>
      </c>
    </row>
    <row r="613" spans="1:9">
      <c r="A613" s="16">
        <v>118</v>
      </c>
      <c r="B613" s="16" t="s">
        <v>198</v>
      </c>
      <c r="C613" s="16" t="s">
        <v>4212</v>
      </c>
      <c r="D613" s="15">
        <v>42856</v>
      </c>
      <c r="E613" s="16">
        <v>37.43</v>
      </c>
      <c r="F613" s="16">
        <v>38.799999999999997</v>
      </c>
      <c r="G613" s="16">
        <v>38.799999999999997</v>
      </c>
      <c r="H613" s="16">
        <v>37.42</v>
      </c>
      <c r="I613" s="16">
        <v>995502</v>
      </c>
    </row>
    <row r="614" spans="1:9">
      <c r="A614" s="16">
        <v>6401</v>
      </c>
      <c r="B614" s="16" t="s">
        <v>4505</v>
      </c>
      <c r="C614" s="16" t="s">
        <v>4212</v>
      </c>
      <c r="D614" s="15">
        <v>42856</v>
      </c>
      <c r="E614" s="16">
        <v>63.75</v>
      </c>
      <c r="F614" s="16">
        <v>64.25</v>
      </c>
      <c r="G614" s="16">
        <v>64.349999999999994</v>
      </c>
      <c r="H614" s="16">
        <v>63</v>
      </c>
      <c r="I614" s="16">
        <v>48502</v>
      </c>
    </row>
    <row r="615" spans="1:9">
      <c r="A615" s="16">
        <v>8042</v>
      </c>
      <c r="B615" s="16" t="s">
        <v>4506</v>
      </c>
      <c r="C615" s="16" t="s">
        <v>4212</v>
      </c>
      <c r="D615" s="15">
        <v>42856</v>
      </c>
      <c r="E615" s="16">
        <v>65.73</v>
      </c>
      <c r="F615" s="16">
        <v>66.459999999999994</v>
      </c>
      <c r="G615" s="16">
        <v>66.459999999999994</v>
      </c>
      <c r="H615" s="16">
        <v>65.53</v>
      </c>
      <c r="I615" s="16">
        <v>5337</v>
      </c>
    </row>
    <row r="616" spans="1:9">
      <c r="A616" s="16">
        <v>123</v>
      </c>
      <c r="B616" s="16" t="s">
        <v>202</v>
      </c>
      <c r="C616" s="16" t="s">
        <v>4212</v>
      </c>
      <c r="D616" s="15">
        <v>42856</v>
      </c>
      <c r="E616" s="16">
        <v>186.38</v>
      </c>
      <c r="F616" s="16">
        <v>186.43</v>
      </c>
      <c r="G616" s="16">
        <v>187.48</v>
      </c>
      <c r="H616" s="16">
        <v>184.84</v>
      </c>
      <c r="I616" s="16">
        <v>386420</v>
      </c>
    </row>
    <row r="617" spans="1:9">
      <c r="A617" s="16">
        <v>3279</v>
      </c>
      <c r="B617" s="16" t="s">
        <v>1260</v>
      </c>
      <c r="C617" s="16" t="s">
        <v>4212</v>
      </c>
      <c r="D617" s="15">
        <v>42856</v>
      </c>
      <c r="E617" s="16">
        <v>57.59</v>
      </c>
      <c r="F617" s="16">
        <v>57.43</v>
      </c>
      <c r="G617" s="16">
        <v>57.64</v>
      </c>
      <c r="H617" s="16">
        <v>56.66</v>
      </c>
      <c r="I617" s="16">
        <v>592803</v>
      </c>
    </row>
    <row r="618" spans="1:9">
      <c r="A618" s="16">
        <v>132</v>
      </c>
      <c r="B618" s="16" t="s">
        <v>209</v>
      </c>
      <c r="C618" s="16" t="s">
        <v>4212</v>
      </c>
      <c r="D618" s="15">
        <v>42856</v>
      </c>
      <c r="E618" s="16">
        <v>44.45</v>
      </c>
      <c r="F618" s="16">
        <v>44.85</v>
      </c>
      <c r="G618" s="16">
        <v>44.85</v>
      </c>
      <c r="H618" s="16">
        <v>44.2</v>
      </c>
      <c r="I618" s="16">
        <v>318645</v>
      </c>
    </row>
    <row r="619" spans="1:9">
      <c r="A619" s="16">
        <v>68</v>
      </c>
      <c r="B619" s="16" t="s">
        <v>154</v>
      </c>
      <c r="C619" s="16" t="s">
        <v>4212</v>
      </c>
      <c r="D619" s="15">
        <v>42856</v>
      </c>
      <c r="E619" s="16">
        <v>45.88</v>
      </c>
      <c r="F619" s="16">
        <v>46.08</v>
      </c>
      <c r="G619" s="16">
        <v>46.14</v>
      </c>
      <c r="H619" s="16">
        <v>45.88</v>
      </c>
      <c r="I619" s="16">
        <v>3771236</v>
      </c>
    </row>
    <row r="620" spans="1:9">
      <c r="A620" s="16">
        <v>6937</v>
      </c>
      <c r="B620" s="16" t="s">
        <v>4507</v>
      </c>
      <c r="C620" s="16" t="s">
        <v>4212</v>
      </c>
      <c r="D620" s="15">
        <v>42856</v>
      </c>
      <c r="E620" s="16">
        <v>32.1</v>
      </c>
      <c r="F620" s="16">
        <v>31.8</v>
      </c>
      <c r="G620" s="16">
        <v>32.200000000000003</v>
      </c>
      <c r="H620" s="16">
        <v>31.6</v>
      </c>
      <c r="I620" s="16">
        <v>157305</v>
      </c>
    </row>
    <row r="621" spans="1:9">
      <c r="A621" s="16">
        <v>1116078</v>
      </c>
      <c r="B621" s="16" t="s">
        <v>4508</v>
      </c>
      <c r="C621" s="16" t="s">
        <v>4212</v>
      </c>
      <c r="D621" s="15">
        <v>42856</v>
      </c>
      <c r="E621" s="16">
        <v>3.27</v>
      </c>
      <c r="F621" s="16">
        <v>3.37</v>
      </c>
      <c r="G621" s="16">
        <v>3.37</v>
      </c>
      <c r="H621" s="16">
        <v>3.21</v>
      </c>
      <c r="I621" s="16">
        <v>70495</v>
      </c>
    </row>
    <row r="622" spans="1:9">
      <c r="A622" s="16">
        <v>7968</v>
      </c>
      <c r="B622" s="16" t="s">
        <v>2310</v>
      </c>
      <c r="C622" s="16" t="s">
        <v>4212</v>
      </c>
      <c r="D622" s="15">
        <v>42856</v>
      </c>
      <c r="E622" s="16">
        <v>25.45</v>
      </c>
      <c r="F622" s="16">
        <v>25.07</v>
      </c>
      <c r="G622" s="16">
        <v>25.815000000000001</v>
      </c>
      <c r="H622" s="16">
        <v>25.07</v>
      </c>
      <c r="I622" s="16">
        <v>656883</v>
      </c>
    </row>
    <row r="623" spans="1:9">
      <c r="A623" s="16">
        <v>8038</v>
      </c>
      <c r="B623" s="16" t="s">
        <v>2319</v>
      </c>
      <c r="C623" s="16" t="s">
        <v>4212</v>
      </c>
      <c r="D623" s="15">
        <v>42856</v>
      </c>
      <c r="E623" s="16">
        <v>86.1</v>
      </c>
      <c r="F623" s="16">
        <v>87.15</v>
      </c>
      <c r="G623" s="16">
        <v>87.15</v>
      </c>
      <c r="H623" s="16">
        <v>85.8</v>
      </c>
      <c r="I623" s="16">
        <v>29190</v>
      </c>
    </row>
    <row r="624" spans="1:9">
      <c r="A624" s="16">
        <v>4516</v>
      </c>
      <c r="B624" s="16" t="s">
        <v>1828</v>
      </c>
      <c r="C624" s="16" t="s">
        <v>4212</v>
      </c>
      <c r="D624" s="15">
        <v>42856</v>
      </c>
      <c r="E624" s="16">
        <v>67.86</v>
      </c>
      <c r="F624" s="16">
        <v>68.040000000000006</v>
      </c>
      <c r="G624" s="16">
        <v>68.08</v>
      </c>
      <c r="H624" s="16">
        <v>67.650000000000006</v>
      </c>
      <c r="I624" s="16">
        <v>92776</v>
      </c>
    </row>
    <row r="625" spans="1:9">
      <c r="A625" s="16">
        <v>724930</v>
      </c>
      <c r="B625" s="16" t="s">
        <v>4509</v>
      </c>
      <c r="C625" s="16" t="s">
        <v>4212</v>
      </c>
      <c r="D625" s="15">
        <v>42856</v>
      </c>
      <c r="E625" s="16">
        <v>248600</v>
      </c>
      <c r="F625" s="16">
        <v>248750</v>
      </c>
      <c r="G625" s="16">
        <v>249420</v>
      </c>
      <c r="H625" s="16">
        <v>248200</v>
      </c>
      <c r="I625" s="16">
        <v>48</v>
      </c>
    </row>
    <row r="626" spans="1:9">
      <c r="A626" s="16">
        <v>1577677</v>
      </c>
      <c r="B626" s="16" t="s">
        <v>4510</v>
      </c>
      <c r="C626" s="16" t="s">
        <v>4212</v>
      </c>
      <c r="D626" s="15">
        <v>42856</v>
      </c>
      <c r="E626" s="16">
        <v>26.14</v>
      </c>
      <c r="F626" s="16">
        <v>25.88</v>
      </c>
      <c r="G626" s="16">
        <v>26.14</v>
      </c>
      <c r="H626" s="16">
        <v>25.87</v>
      </c>
      <c r="I626" s="16">
        <v>5697</v>
      </c>
    </row>
    <row r="627" spans="1:9">
      <c r="A627" s="16">
        <v>120</v>
      </c>
      <c r="B627" s="16" t="s">
        <v>200</v>
      </c>
      <c r="C627" s="16" t="s">
        <v>4212</v>
      </c>
      <c r="D627" s="15">
        <v>42856</v>
      </c>
      <c r="E627" s="16">
        <v>51.46</v>
      </c>
      <c r="F627" s="16">
        <v>51.97</v>
      </c>
      <c r="G627" s="16">
        <v>51.97</v>
      </c>
      <c r="H627" s="16">
        <v>51.384999999999998</v>
      </c>
      <c r="I627" s="16">
        <v>641032</v>
      </c>
    </row>
    <row r="628" spans="1:9">
      <c r="A628" s="16">
        <v>7607</v>
      </c>
      <c r="B628" s="16" t="s">
        <v>4511</v>
      </c>
      <c r="C628" s="16" t="s">
        <v>4212</v>
      </c>
      <c r="D628" s="15">
        <v>42856</v>
      </c>
      <c r="E628" s="16">
        <v>17.600000000000001</v>
      </c>
      <c r="F628" s="16">
        <v>17.670000000000002</v>
      </c>
      <c r="G628" s="16">
        <v>17.73</v>
      </c>
      <c r="H628" s="16">
        <v>17.47</v>
      </c>
      <c r="I628" s="16">
        <v>189561</v>
      </c>
    </row>
    <row r="629" spans="1:9">
      <c r="A629" s="16">
        <v>7274</v>
      </c>
      <c r="B629" s="16" t="s">
        <v>2182</v>
      </c>
      <c r="C629" s="16" t="s">
        <v>4212</v>
      </c>
      <c r="D629" s="15">
        <v>42856</v>
      </c>
      <c r="E629" s="16">
        <v>105.6</v>
      </c>
      <c r="F629" s="16">
        <v>105.14</v>
      </c>
      <c r="G629" s="16">
        <v>105.78</v>
      </c>
      <c r="H629" s="16">
        <v>104.89</v>
      </c>
      <c r="I629" s="16">
        <v>112419</v>
      </c>
    </row>
    <row r="630" spans="1:9">
      <c r="A630" s="16">
        <v>7122</v>
      </c>
      <c r="B630" s="16" t="s">
        <v>2128</v>
      </c>
      <c r="C630" s="16" t="s">
        <v>4212</v>
      </c>
      <c r="D630" s="15">
        <v>42856</v>
      </c>
      <c r="E630" s="16">
        <v>220.01</v>
      </c>
      <c r="F630" s="16">
        <v>219.43</v>
      </c>
      <c r="G630" s="16">
        <v>220.44</v>
      </c>
      <c r="H630" s="16">
        <v>218.62</v>
      </c>
      <c r="I630" s="16">
        <v>22835</v>
      </c>
    </row>
    <row r="631" spans="1:9">
      <c r="A631" s="16">
        <v>7836</v>
      </c>
      <c r="B631" s="16" t="s">
        <v>4512</v>
      </c>
      <c r="C631" s="16" t="s">
        <v>4212</v>
      </c>
      <c r="D631" s="15">
        <v>42856</v>
      </c>
      <c r="E631" s="16">
        <v>57.37</v>
      </c>
      <c r="F631" s="16">
        <v>56.75</v>
      </c>
      <c r="G631" s="16">
        <v>57.95</v>
      </c>
      <c r="H631" s="16">
        <v>56.46</v>
      </c>
      <c r="I631" s="16">
        <v>7486</v>
      </c>
    </row>
    <row r="632" spans="1:9">
      <c r="A632" s="16">
        <v>75</v>
      </c>
      <c r="B632" s="16" t="s">
        <v>160</v>
      </c>
      <c r="C632" s="16" t="s">
        <v>4212</v>
      </c>
      <c r="D632" s="15">
        <v>42856</v>
      </c>
      <c r="E632" s="16">
        <v>65.75</v>
      </c>
      <c r="F632" s="16">
        <v>65.72</v>
      </c>
      <c r="G632" s="16">
        <v>66.010000000000005</v>
      </c>
      <c r="H632" s="16">
        <v>65.59</v>
      </c>
      <c r="I632" s="16">
        <v>643856</v>
      </c>
    </row>
    <row r="633" spans="1:9">
      <c r="A633" s="16">
        <v>8060</v>
      </c>
      <c r="B633" s="16" t="s">
        <v>4513</v>
      </c>
      <c r="C633" s="16" t="s">
        <v>4212</v>
      </c>
      <c r="D633" s="15">
        <v>42856</v>
      </c>
      <c r="E633" s="16">
        <v>11.85</v>
      </c>
      <c r="F633" s="16">
        <v>11.9</v>
      </c>
      <c r="G633" s="16">
        <v>11.9</v>
      </c>
      <c r="H633" s="16">
        <v>11.675000000000001</v>
      </c>
      <c r="I633" s="16">
        <v>10902</v>
      </c>
    </row>
    <row r="634" spans="1:9">
      <c r="A634" s="16">
        <v>7806</v>
      </c>
      <c r="B634" s="16" t="s">
        <v>2287</v>
      </c>
      <c r="C634" s="16" t="s">
        <v>4212</v>
      </c>
      <c r="D634" s="15">
        <v>42856</v>
      </c>
      <c r="E634" s="16">
        <v>11.61</v>
      </c>
      <c r="F634" s="16">
        <v>12.02</v>
      </c>
      <c r="G634" s="16">
        <v>12.13</v>
      </c>
      <c r="H634" s="16">
        <v>11.585000000000001</v>
      </c>
      <c r="I634" s="16">
        <v>278674</v>
      </c>
    </row>
    <row r="635" spans="1:9">
      <c r="A635" s="16">
        <v>7967</v>
      </c>
      <c r="B635" s="16" t="s">
        <v>4514</v>
      </c>
      <c r="C635" s="16" t="s">
        <v>4212</v>
      </c>
      <c r="D635" s="15">
        <v>42856</v>
      </c>
      <c r="E635" s="16">
        <v>6.83</v>
      </c>
      <c r="F635" s="16">
        <v>6.38</v>
      </c>
      <c r="G635" s="16">
        <v>6.93</v>
      </c>
      <c r="H635" s="16">
        <v>6.37</v>
      </c>
      <c r="I635" s="16">
        <v>257165</v>
      </c>
    </row>
    <row r="636" spans="1:9">
      <c r="A636" s="16">
        <v>221</v>
      </c>
      <c r="B636" s="16" t="s">
        <v>284</v>
      </c>
      <c r="C636" s="16" t="s">
        <v>4212</v>
      </c>
      <c r="D636" s="15">
        <v>42856</v>
      </c>
      <c r="E636" s="16">
        <v>29.46</v>
      </c>
      <c r="F636" s="16">
        <v>29.98</v>
      </c>
      <c r="G636" s="16">
        <v>30.02</v>
      </c>
      <c r="H636" s="16">
        <v>29.41</v>
      </c>
      <c r="I636" s="16">
        <v>1855495</v>
      </c>
    </row>
    <row r="637" spans="1:9">
      <c r="A637" s="16">
        <v>6841</v>
      </c>
      <c r="B637" s="16" t="s">
        <v>2017</v>
      </c>
      <c r="C637" s="16" t="s">
        <v>4212</v>
      </c>
      <c r="D637" s="15">
        <v>42856</v>
      </c>
      <c r="E637" s="16">
        <v>67.39</v>
      </c>
      <c r="F637" s="16">
        <v>68.13</v>
      </c>
      <c r="G637" s="16">
        <v>68.13</v>
      </c>
      <c r="H637" s="16">
        <v>66.89</v>
      </c>
      <c r="I637" s="16">
        <v>87669</v>
      </c>
    </row>
    <row r="638" spans="1:9">
      <c r="A638" s="16">
        <v>1128699</v>
      </c>
      <c r="B638" s="16" t="s">
        <v>4515</v>
      </c>
      <c r="C638" s="16" t="s">
        <v>4212</v>
      </c>
      <c r="D638" s="15">
        <v>42856</v>
      </c>
      <c r="E638" s="16">
        <v>20.55</v>
      </c>
      <c r="F638" s="16">
        <v>20.72</v>
      </c>
      <c r="G638" s="16">
        <v>20.74</v>
      </c>
      <c r="H638" s="16">
        <v>20.399999999999999</v>
      </c>
      <c r="I638" s="16">
        <v>5392</v>
      </c>
    </row>
    <row r="639" spans="1:9">
      <c r="A639" s="16">
        <v>61</v>
      </c>
      <c r="B639" s="16" t="s">
        <v>148</v>
      </c>
      <c r="C639" s="16" t="s">
        <v>4212</v>
      </c>
      <c r="D639" s="15">
        <v>42856</v>
      </c>
      <c r="E639" s="16">
        <v>12.75</v>
      </c>
      <c r="F639" s="16">
        <v>12.58</v>
      </c>
      <c r="G639" s="16">
        <v>12.77</v>
      </c>
      <c r="H639" s="16">
        <v>12.47</v>
      </c>
      <c r="I639" s="16">
        <v>1212197</v>
      </c>
    </row>
    <row r="640" spans="1:9">
      <c r="A640" s="16">
        <v>261</v>
      </c>
      <c r="B640" s="16" t="s">
        <v>315</v>
      </c>
      <c r="C640" s="16" t="s">
        <v>4212</v>
      </c>
      <c r="D640" s="15">
        <v>42856</v>
      </c>
      <c r="E640" s="16">
        <v>24.65</v>
      </c>
      <c r="F640" s="16">
        <v>24.81</v>
      </c>
      <c r="G640" s="16">
        <v>24.84</v>
      </c>
      <c r="H640" s="16">
        <v>24.56</v>
      </c>
      <c r="I640" s="16">
        <v>716757</v>
      </c>
    </row>
    <row r="641" spans="1:9">
      <c r="A641" s="16">
        <v>7170</v>
      </c>
      <c r="B641" s="16" t="s">
        <v>4516</v>
      </c>
      <c r="C641" s="16" t="s">
        <v>4212</v>
      </c>
      <c r="D641" s="15">
        <v>42856</v>
      </c>
      <c r="E641" s="16">
        <v>36.549999999999997</v>
      </c>
      <c r="F641" s="16">
        <v>36.799999999999997</v>
      </c>
      <c r="G641" s="16">
        <v>36.85</v>
      </c>
      <c r="H641" s="16">
        <v>36.049999999999997</v>
      </c>
      <c r="I641" s="16">
        <v>22708</v>
      </c>
    </row>
    <row r="642" spans="1:9">
      <c r="A642" s="16">
        <v>7687</v>
      </c>
      <c r="B642" s="16" t="s">
        <v>2263</v>
      </c>
      <c r="C642" s="16" t="s">
        <v>4212</v>
      </c>
      <c r="D642" s="15">
        <v>42856</v>
      </c>
      <c r="E642" s="16">
        <v>64.349999999999994</v>
      </c>
      <c r="F642" s="16">
        <v>62.7</v>
      </c>
      <c r="G642" s="16">
        <v>64.55</v>
      </c>
      <c r="H642" s="16">
        <v>62.7</v>
      </c>
      <c r="I642" s="16">
        <v>56494</v>
      </c>
    </row>
    <row r="643" spans="1:9">
      <c r="A643" s="16">
        <v>6586</v>
      </c>
      <c r="B643" s="16" t="s">
        <v>1924</v>
      </c>
      <c r="C643" s="16" t="s">
        <v>4212</v>
      </c>
      <c r="D643" s="15">
        <v>42856</v>
      </c>
      <c r="E643" s="16">
        <v>113.95</v>
      </c>
      <c r="F643" s="16">
        <v>115</v>
      </c>
      <c r="G643" s="16">
        <v>115.4</v>
      </c>
      <c r="H643" s="16">
        <v>113.25</v>
      </c>
      <c r="I643" s="16">
        <v>106396</v>
      </c>
    </row>
    <row r="644" spans="1:9">
      <c r="A644" s="16">
        <v>6579</v>
      </c>
      <c r="B644" s="16" t="s">
        <v>4517</v>
      </c>
      <c r="C644" s="16" t="s">
        <v>4212</v>
      </c>
      <c r="D644" s="15">
        <v>42856</v>
      </c>
      <c r="E644" s="16">
        <v>67.41</v>
      </c>
      <c r="F644" s="16">
        <v>68.239999999999995</v>
      </c>
      <c r="G644" s="16">
        <v>68.83</v>
      </c>
      <c r="H644" s="16">
        <v>67.010000000000005</v>
      </c>
      <c r="I644" s="16">
        <v>102184</v>
      </c>
    </row>
    <row r="645" spans="1:9">
      <c r="A645" s="16">
        <v>116</v>
      </c>
      <c r="B645" s="16" t="s">
        <v>196</v>
      </c>
      <c r="C645" s="16" t="s">
        <v>4212</v>
      </c>
      <c r="D645" s="15">
        <v>42856</v>
      </c>
      <c r="E645" s="16">
        <v>182.39</v>
      </c>
      <c r="F645" s="16">
        <v>184.2</v>
      </c>
      <c r="G645" s="16">
        <v>184.39</v>
      </c>
      <c r="H645" s="16">
        <v>181.83</v>
      </c>
      <c r="I645" s="16">
        <v>681099</v>
      </c>
    </row>
    <row r="646" spans="1:9">
      <c r="A646" s="16">
        <v>7960</v>
      </c>
      <c r="B646" s="16" t="s">
        <v>2309</v>
      </c>
      <c r="C646" s="16" t="s">
        <v>4212</v>
      </c>
      <c r="D646" s="15">
        <v>42856</v>
      </c>
      <c r="E646" s="16">
        <v>84.27</v>
      </c>
      <c r="F646" s="16">
        <v>84.61</v>
      </c>
      <c r="G646" s="16">
        <v>85.08</v>
      </c>
      <c r="H646" s="16">
        <v>83.685000000000002</v>
      </c>
      <c r="I646" s="16">
        <v>73640</v>
      </c>
    </row>
    <row r="647" spans="1:9">
      <c r="A647" s="16">
        <v>408</v>
      </c>
      <c r="B647" s="16" t="s">
        <v>433</v>
      </c>
      <c r="C647" s="16" t="s">
        <v>4212</v>
      </c>
      <c r="D647" s="15">
        <v>42856</v>
      </c>
      <c r="E647" s="16">
        <v>46.44</v>
      </c>
      <c r="F647" s="16">
        <v>46.33</v>
      </c>
      <c r="G647" s="16">
        <v>46.56</v>
      </c>
      <c r="H647" s="16">
        <v>45.71</v>
      </c>
      <c r="I647" s="16">
        <v>257404</v>
      </c>
    </row>
    <row r="648" spans="1:9">
      <c r="A648" s="16">
        <v>8011</v>
      </c>
      <c r="B648" s="16" t="s">
        <v>2315</v>
      </c>
      <c r="C648" s="16" t="s">
        <v>4212</v>
      </c>
      <c r="D648" s="15">
        <v>42856</v>
      </c>
      <c r="E648" s="16">
        <v>78.66</v>
      </c>
      <c r="F648" s="16">
        <v>77.540000000000006</v>
      </c>
      <c r="G648" s="16">
        <v>79.239999999999995</v>
      </c>
      <c r="H648" s="16">
        <v>76.739999999999995</v>
      </c>
      <c r="I648" s="16">
        <v>135359</v>
      </c>
    </row>
    <row r="649" spans="1:9">
      <c r="A649" s="16">
        <v>3387</v>
      </c>
      <c r="B649" s="16" t="s">
        <v>1308</v>
      </c>
      <c r="C649" s="16" t="s">
        <v>4212</v>
      </c>
      <c r="D649" s="15">
        <v>42856</v>
      </c>
      <c r="E649" s="16">
        <v>42.79</v>
      </c>
      <c r="F649" s="16">
        <v>42.6</v>
      </c>
      <c r="G649" s="16">
        <v>43.39</v>
      </c>
      <c r="H649" s="16">
        <v>42.4</v>
      </c>
      <c r="I649" s="16">
        <v>632134</v>
      </c>
    </row>
    <row r="650" spans="1:9">
      <c r="A650" s="16">
        <v>7648</v>
      </c>
      <c r="B650" s="16" t="s">
        <v>4518</v>
      </c>
      <c r="C650" s="16" t="s">
        <v>4212</v>
      </c>
      <c r="D650" s="15">
        <v>42856</v>
      </c>
      <c r="E650" s="16">
        <v>19.84</v>
      </c>
      <c r="F650" s="16">
        <v>19.73</v>
      </c>
      <c r="G650" s="16">
        <v>19.93</v>
      </c>
      <c r="H650" s="16">
        <v>19.55</v>
      </c>
      <c r="I650" s="16">
        <v>49896</v>
      </c>
    </row>
    <row r="651" spans="1:9">
      <c r="A651" s="16">
        <v>7267</v>
      </c>
      <c r="B651" s="16" t="s">
        <v>2179</v>
      </c>
      <c r="C651" s="16" t="s">
        <v>4212</v>
      </c>
      <c r="D651" s="15">
        <v>42856</v>
      </c>
      <c r="E651" s="16">
        <v>144.19999999999999</v>
      </c>
      <c r="F651" s="16">
        <v>144.1</v>
      </c>
      <c r="G651" s="16">
        <v>146.1</v>
      </c>
      <c r="H651" s="16">
        <v>142.25</v>
      </c>
      <c r="I651" s="16">
        <v>57914</v>
      </c>
    </row>
    <row r="652" spans="1:9">
      <c r="A652" s="16">
        <v>135</v>
      </c>
      <c r="B652" s="16" t="s">
        <v>211</v>
      </c>
      <c r="C652" s="16" t="s">
        <v>4212</v>
      </c>
      <c r="D652" s="15">
        <v>42856</v>
      </c>
      <c r="E652" s="16">
        <v>26.4</v>
      </c>
      <c r="F652" s="16">
        <v>26.4</v>
      </c>
      <c r="G652" s="16">
        <v>26.48</v>
      </c>
      <c r="H652" s="16">
        <v>26.3</v>
      </c>
      <c r="I652" s="16">
        <v>1621499</v>
      </c>
    </row>
    <row r="653" spans="1:9">
      <c r="A653" s="16">
        <v>3289</v>
      </c>
      <c r="B653" s="16" t="s">
        <v>1266</v>
      </c>
      <c r="C653" s="16" t="s">
        <v>4212</v>
      </c>
      <c r="D653" s="15">
        <v>42856</v>
      </c>
      <c r="E653" s="16">
        <v>11.87</v>
      </c>
      <c r="F653" s="16">
        <v>11.85</v>
      </c>
      <c r="G653" s="16">
        <v>11.94</v>
      </c>
      <c r="H653" s="16">
        <v>11.8</v>
      </c>
      <c r="I653" s="16">
        <v>2168314</v>
      </c>
    </row>
    <row r="654" spans="1:9">
      <c r="A654" s="16">
        <v>7529</v>
      </c>
      <c r="B654" s="16" t="s">
        <v>4519</v>
      </c>
      <c r="C654" s="16" t="s">
        <v>4212</v>
      </c>
      <c r="D654" s="15">
        <v>42856</v>
      </c>
      <c r="E654" s="16">
        <v>8.26</v>
      </c>
      <c r="F654" s="16">
        <v>8.3000000000000007</v>
      </c>
      <c r="G654" s="16">
        <v>8.4</v>
      </c>
      <c r="H654" s="16">
        <v>8.26</v>
      </c>
      <c r="I654" s="16">
        <v>190023</v>
      </c>
    </row>
    <row r="655" spans="1:9">
      <c r="A655" s="16">
        <v>1121949</v>
      </c>
      <c r="B655" s="16" t="s">
        <v>4520</v>
      </c>
      <c r="C655" s="16" t="s">
        <v>4212</v>
      </c>
      <c r="D655" s="15">
        <v>42856</v>
      </c>
      <c r="E655" s="16">
        <v>55.3</v>
      </c>
      <c r="F655" s="16">
        <v>54.61</v>
      </c>
      <c r="G655" s="16">
        <v>55.49</v>
      </c>
      <c r="H655" s="16">
        <v>53.85</v>
      </c>
      <c r="I655" s="16">
        <v>30453</v>
      </c>
    </row>
    <row r="656" spans="1:9">
      <c r="A656" s="16">
        <v>8106</v>
      </c>
      <c r="B656" s="16" t="s">
        <v>4521</v>
      </c>
      <c r="C656" s="16" t="s">
        <v>4212</v>
      </c>
      <c r="D656" s="15">
        <v>42856</v>
      </c>
      <c r="E656" s="16">
        <v>7.56</v>
      </c>
      <c r="F656" s="16">
        <v>7.82</v>
      </c>
      <c r="G656" s="16">
        <v>7.82</v>
      </c>
      <c r="H656" s="16">
        <v>7.5350000000000001</v>
      </c>
      <c r="I656" s="16">
        <v>609582</v>
      </c>
    </row>
    <row r="657" spans="1:9">
      <c r="A657" s="16">
        <v>151</v>
      </c>
      <c r="B657" s="16" t="s">
        <v>223</v>
      </c>
      <c r="C657" s="16" t="s">
        <v>4212</v>
      </c>
      <c r="D657" s="15">
        <v>42856</v>
      </c>
      <c r="E657" s="16">
        <v>72.55</v>
      </c>
      <c r="F657" s="16">
        <v>73.16</v>
      </c>
      <c r="G657" s="16">
        <v>73.16</v>
      </c>
      <c r="H657" s="16">
        <v>72.55</v>
      </c>
      <c r="I657" s="16">
        <v>336040</v>
      </c>
    </row>
    <row r="658" spans="1:9">
      <c r="A658" s="16">
        <v>7797</v>
      </c>
      <c r="B658" s="16" t="s">
        <v>4522</v>
      </c>
      <c r="C658" s="16" t="s">
        <v>4212</v>
      </c>
      <c r="D658" s="15">
        <v>42856</v>
      </c>
      <c r="E658" s="16">
        <v>43.3</v>
      </c>
      <c r="F658" s="16">
        <v>43.11</v>
      </c>
      <c r="G658" s="16">
        <v>43.48</v>
      </c>
      <c r="H658" s="16">
        <v>42.54</v>
      </c>
      <c r="I658" s="16">
        <v>12398</v>
      </c>
    </row>
    <row r="659" spans="1:9">
      <c r="A659" s="16">
        <v>6856</v>
      </c>
      <c r="B659" s="16" t="s">
        <v>2025</v>
      </c>
      <c r="C659" s="16" t="s">
        <v>4212</v>
      </c>
      <c r="D659" s="15">
        <v>42856</v>
      </c>
      <c r="E659" s="16">
        <v>49.9</v>
      </c>
      <c r="F659" s="16">
        <v>51.2</v>
      </c>
      <c r="G659" s="16">
        <v>51.2</v>
      </c>
      <c r="H659" s="16">
        <v>49.6</v>
      </c>
      <c r="I659" s="16">
        <v>155962</v>
      </c>
    </row>
    <row r="660" spans="1:9">
      <c r="A660" s="16">
        <v>6501</v>
      </c>
      <c r="B660" s="16" t="s">
        <v>1886</v>
      </c>
      <c r="C660" s="16" t="s">
        <v>4212</v>
      </c>
      <c r="D660" s="15">
        <v>42856</v>
      </c>
      <c r="E660" s="16">
        <v>22.84</v>
      </c>
      <c r="F660" s="16">
        <v>22.88</v>
      </c>
      <c r="G660" s="16">
        <v>22.95</v>
      </c>
      <c r="H660" s="16">
        <v>22.63</v>
      </c>
      <c r="I660" s="16">
        <v>326522</v>
      </c>
    </row>
    <row r="661" spans="1:9">
      <c r="A661" s="16">
        <v>6761</v>
      </c>
      <c r="B661" s="16" t="s">
        <v>4523</v>
      </c>
      <c r="C661" s="16" t="s">
        <v>4212</v>
      </c>
      <c r="D661" s="15">
        <v>42856</v>
      </c>
      <c r="E661" s="16">
        <v>39.5</v>
      </c>
      <c r="F661" s="16">
        <v>39.15</v>
      </c>
      <c r="G661" s="16">
        <v>39.549999999999997</v>
      </c>
      <c r="H661" s="16">
        <v>38.799999999999997</v>
      </c>
      <c r="I661" s="16">
        <v>33503</v>
      </c>
    </row>
    <row r="662" spans="1:9">
      <c r="A662" s="16">
        <v>7737</v>
      </c>
      <c r="B662" s="16" t="s">
        <v>4524</v>
      </c>
      <c r="C662" s="16" t="s">
        <v>4212</v>
      </c>
      <c r="D662" s="15">
        <v>42856</v>
      </c>
      <c r="E662" s="16">
        <v>60.5</v>
      </c>
      <c r="F662" s="16">
        <v>61.37</v>
      </c>
      <c r="G662" s="16">
        <v>61.52</v>
      </c>
      <c r="H662" s="16">
        <v>60.46</v>
      </c>
      <c r="I662" s="16">
        <v>57586</v>
      </c>
    </row>
    <row r="663" spans="1:9">
      <c r="A663" s="16">
        <v>1011081</v>
      </c>
      <c r="B663" s="16" t="s">
        <v>4525</v>
      </c>
      <c r="C663" s="16" t="s">
        <v>4212</v>
      </c>
      <c r="D663" s="15">
        <v>42856</v>
      </c>
      <c r="E663" s="16">
        <v>15.38</v>
      </c>
      <c r="F663" s="16">
        <v>15.17</v>
      </c>
      <c r="G663" s="16">
        <v>15.39</v>
      </c>
      <c r="H663" s="16">
        <v>15.05</v>
      </c>
      <c r="I663" s="16">
        <v>68140</v>
      </c>
    </row>
    <row r="664" spans="1:9">
      <c r="A664" s="16">
        <v>6781</v>
      </c>
      <c r="B664" s="16" t="s">
        <v>1994</v>
      </c>
      <c r="C664" s="16" t="s">
        <v>4212</v>
      </c>
      <c r="D664" s="15">
        <v>42856</v>
      </c>
      <c r="E664" s="16">
        <v>67.88</v>
      </c>
      <c r="F664" s="16">
        <v>69.08</v>
      </c>
      <c r="G664" s="16">
        <v>69.64</v>
      </c>
      <c r="H664" s="16">
        <v>67.540000000000006</v>
      </c>
      <c r="I664" s="16">
        <v>100066</v>
      </c>
    </row>
    <row r="665" spans="1:9">
      <c r="A665" s="16">
        <v>7725</v>
      </c>
      <c r="B665" s="16" t="s">
        <v>4526</v>
      </c>
      <c r="C665" s="16" t="s">
        <v>4212</v>
      </c>
      <c r="D665" s="15">
        <v>42856</v>
      </c>
      <c r="E665" s="16">
        <v>14.23</v>
      </c>
      <c r="F665" s="16">
        <v>13.99</v>
      </c>
      <c r="G665" s="16">
        <v>14.29</v>
      </c>
      <c r="H665" s="16">
        <v>13.96</v>
      </c>
      <c r="I665" s="16">
        <v>75760</v>
      </c>
    </row>
    <row r="666" spans="1:9">
      <c r="A666" s="16">
        <v>7025</v>
      </c>
      <c r="B666" s="16" t="s">
        <v>4527</v>
      </c>
      <c r="C666" s="16" t="s">
        <v>4212</v>
      </c>
      <c r="D666" s="15">
        <v>42856</v>
      </c>
      <c r="E666" s="16">
        <v>1.23</v>
      </c>
      <c r="F666" s="16">
        <v>1.22</v>
      </c>
      <c r="G666" s="16">
        <v>1.24</v>
      </c>
      <c r="H666" s="16">
        <v>1.21</v>
      </c>
      <c r="I666" s="16">
        <v>10754</v>
      </c>
    </row>
    <row r="667" spans="1:9">
      <c r="A667" s="16">
        <v>6739</v>
      </c>
      <c r="B667" s="16" t="s">
        <v>1976</v>
      </c>
      <c r="C667" s="16" t="s">
        <v>4212</v>
      </c>
      <c r="D667" s="15">
        <v>42856</v>
      </c>
      <c r="E667" s="16">
        <v>63.98</v>
      </c>
      <c r="F667" s="16">
        <v>63.07</v>
      </c>
      <c r="G667" s="16">
        <v>64.08</v>
      </c>
      <c r="H667" s="16">
        <v>62.72</v>
      </c>
      <c r="I667" s="16">
        <v>366862</v>
      </c>
    </row>
    <row r="668" spans="1:9">
      <c r="A668" s="16">
        <v>1122180</v>
      </c>
      <c r="B668" s="16" t="s">
        <v>4528</v>
      </c>
      <c r="C668" s="16" t="s">
        <v>4212</v>
      </c>
      <c r="D668" s="15">
        <v>42856</v>
      </c>
      <c r="E668" s="16">
        <v>24.35</v>
      </c>
      <c r="F668" s="16">
        <v>25.4</v>
      </c>
      <c r="G668" s="16">
        <v>25.4</v>
      </c>
      <c r="H668" s="16">
        <v>24.3</v>
      </c>
      <c r="I668" s="16">
        <v>20005</v>
      </c>
    </row>
    <row r="669" spans="1:9">
      <c r="A669" s="16">
        <v>406666</v>
      </c>
      <c r="B669" s="16" t="s">
        <v>4529</v>
      </c>
      <c r="C669" s="16" t="s">
        <v>4212</v>
      </c>
      <c r="D669" s="15">
        <v>42856</v>
      </c>
      <c r="E669" s="16">
        <v>20.87</v>
      </c>
      <c r="F669" s="16">
        <v>20.72</v>
      </c>
      <c r="G669" s="16">
        <v>20.93</v>
      </c>
      <c r="H669" s="16">
        <v>20.54</v>
      </c>
      <c r="I669" s="16">
        <v>507314</v>
      </c>
    </row>
    <row r="670" spans="1:9">
      <c r="A670" s="16">
        <v>10192</v>
      </c>
      <c r="B670" s="16" t="s">
        <v>4530</v>
      </c>
      <c r="C670" s="16" t="s">
        <v>4212</v>
      </c>
      <c r="D670" s="15">
        <v>42856</v>
      </c>
      <c r="E670" s="16">
        <v>31.93</v>
      </c>
      <c r="F670" s="16">
        <v>31.81</v>
      </c>
      <c r="G670" s="16">
        <v>32.094999999999999</v>
      </c>
      <c r="H670" s="16">
        <v>31.68</v>
      </c>
      <c r="I670" s="16">
        <v>478946</v>
      </c>
    </row>
    <row r="671" spans="1:9">
      <c r="A671" s="16">
        <v>6901</v>
      </c>
      <c r="B671" s="16" t="s">
        <v>2043</v>
      </c>
      <c r="C671" s="16" t="s">
        <v>4212</v>
      </c>
      <c r="D671" s="15">
        <v>42856</v>
      </c>
      <c r="E671" s="16">
        <v>19.75</v>
      </c>
      <c r="F671" s="16">
        <v>19.649999999999999</v>
      </c>
      <c r="G671" s="16">
        <v>19.95</v>
      </c>
      <c r="H671" s="16">
        <v>19.350000000000001</v>
      </c>
      <c r="I671" s="16">
        <v>73283</v>
      </c>
    </row>
    <row r="672" spans="1:9">
      <c r="A672" s="16">
        <v>8040</v>
      </c>
      <c r="B672" s="16" t="s">
        <v>4531</v>
      </c>
      <c r="C672" s="16" t="s">
        <v>4212</v>
      </c>
      <c r="D672" s="15">
        <v>42856</v>
      </c>
      <c r="E672" s="16">
        <v>27.89</v>
      </c>
      <c r="F672" s="16">
        <v>27.89</v>
      </c>
      <c r="G672" s="16">
        <v>28.13</v>
      </c>
      <c r="H672" s="16">
        <v>27.49</v>
      </c>
      <c r="I672" s="16">
        <v>44901</v>
      </c>
    </row>
    <row r="673" spans="1:9">
      <c r="A673" s="16">
        <v>366262</v>
      </c>
      <c r="B673" s="16" t="s">
        <v>2644</v>
      </c>
      <c r="C673" s="16" t="s">
        <v>4212</v>
      </c>
      <c r="D673" s="15">
        <v>42856</v>
      </c>
      <c r="E673" s="16">
        <v>44.17</v>
      </c>
      <c r="F673" s="16">
        <v>45.03</v>
      </c>
      <c r="G673" s="16">
        <v>45.03</v>
      </c>
      <c r="H673" s="16">
        <v>44.17</v>
      </c>
      <c r="I673" s="16">
        <v>603359</v>
      </c>
    </row>
    <row r="674" spans="1:9">
      <c r="A674" s="16">
        <v>7227</v>
      </c>
      <c r="B674" s="16" t="s">
        <v>2165</v>
      </c>
      <c r="C674" s="16" t="s">
        <v>4212</v>
      </c>
      <c r="D674" s="15">
        <v>42856</v>
      </c>
      <c r="E674" s="16">
        <v>513.71</v>
      </c>
      <c r="F674" s="16">
        <v>514.42999999999995</v>
      </c>
      <c r="G674" s="16">
        <v>519.41</v>
      </c>
      <c r="H674" s="16">
        <v>513.65</v>
      </c>
      <c r="I674" s="16">
        <v>44348</v>
      </c>
    </row>
    <row r="675" spans="1:9">
      <c r="A675" s="16">
        <v>133</v>
      </c>
      <c r="B675" s="16" t="s">
        <v>210</v>
      </c>
      <c r="C675" s="16" t="s">
        <v>4212</v>
      </c>
      <c r="D675" s="15">
        <v>42856</v>
      </c>
      <c r="E675" s="16">
        <v>56.31</v>
      </c>
      <c r="F675" s="16">
        <v>56.37</v>
      </c>
      <c r="G675" s="16">
        <v>56.82</v>
      </c>
      <c r="H675" s="16">
        <v>55.92</v>
      </c>
      <c r="I675" s="16">
        <v>2163822</v>
      </c>
    </row>
    <row r="676" spans="1:9">
      <c r="A676" s="16">
        <v>2256128</v>
      </c>
      <c r="B676" s="16" t="s">
        <v>4532</v>
      </c>
      <c r="C676" s="16" t="s">
        <v>4212</v>
      </c>
      <c r="D676" s="15">
        <v>42856</v>
      </c>
      <c r="E676" s="16">
        <v>26.43</v>
      </c>
      <c r="F676" s="16">
        <v>26.25</v>
      </c>
      <c r="G676" s="16">
        <v>26.43</v>
      </c>
      <c r="H676" s="16">
        <v>26.25</v>
      </c>
      <c r="I676" s="16">
        <v>5548</v>
      </c>
    </row>
    <row r="677" spans="1:9">
      <c r="A677" s="16">
        <v>7104</v>
      </c>
      <c r="B677" s="16" t="s">
        <v>2120</v>
      </c>
      <c r="C677" s="16" t="s">
        <v>4212</v>
      </c>
      <c r="D677" s="15">
        <v>42856</v>
      </c>
      <c r="E677" s="16">
        <v>155.84</v>
      </c>
      <c r="F677" s="16">
        <v>161.74</v>
      </c>
      <c r="G677" s="16">
        <v>161.99</v>
      </c>
      <c r="H677" s="16">
        <v>155.41999999999999</v>
      </c>
      <c r="I677" s="16">
        <v>163653</v>
      </c>
    </row>
    <row r="678" spans="1:9">
      <c r="A678" s="16">
        <v>4091</v>
      </c>
      <c r="B678" s="16" t="s">
        <v>1632</v>
      </c>
      <c r="C678" s="16" t="s">
        <v>4212</v>
      </c>
      <c r="D678" s="15">
        <v>42856</v>
      </c>
      <c r="E678" s="16">
        <v>53.02</v>
      </c>
      <c r="F678" s="16">
        <v>52.78</v>
      </c>
      <c r="G678" s="16">
        <v>53.185000000000002</v>
      </c>
      <c r="H678" s="16">
        <v>52.48</v>
      </c>
      <c r="I678" s="16">
        <v>568888</v>
      </c>
    </row>
    <row r="679" spans="1:9">
      <c r="A679" s="16">
        <v>110</v>
      </c>
      <c r="B679" s="16" t="s">
        <v>191</v>
      </c>
      <c r="C679" s="16" t="s">
        <v>4212</v>
      </c>
      <c r="D679" s="15">
        <v>42856</v>
      </c>
      <c r="E679" s="16">
        <v>191.02</v>
      </c>
      <c r="F679" s="16">
        <v>190.69</v>
      </c>
      <c r="G679" s="16">
        <v>192.04</v>
      </c>
      <c r="H679" s="16">
        <v>189.42</v>
      </c>
      <c r="I679" s="16">
        <v>143256</v>
      </c>
    </row>
    <row r="680" spans="1:9">
      <c r="A680" s="16">
        <v>8059</v>
      </c>
      <c r="B680" s="16" t="s">
        <v>2321</v>
      </c>
      <c r="C680" s="16" t="s">
        <v>4212</v>
      </c>
      <c r="D680" s="15">
        <v>42856</v>
      </c>
      <c r="E680" s="16">
        <v>64.400000000000006</v>
      </c>
      <c r="F680" s="16">
        <v>66.349999999999994</v>
      </c>
      <c r="G680" s="16">
        <v>66.349999999999994</v>
      </c>
      <c r="H680" s="16">
        <v>63.7</v>
      </c>
      <c r="I680" s="16">
        <v>77615</v>
      </c>
    </row>
    <row r="681" spans="1:9">
      <c r="A681" s="16">
        <v>6755</v>
      </c>
      <c r="B681" s="16" t="s">
        <v>1983</v>
      </c>
      <c r="C681" s="16" t="s">
        <v>4212</v>
      </c>
      <c r="D681" s="15">
        <v>42856</v>
      </c>
      <c r="E681" s="16">
        <v>97.95</v>
      </c>
      <c r="F681" s="16">
        <v>97.37</v>
      </c>
      <c r="G681" s="16">
        <v>98.24</v>
      </c>
      <c r="H681" s="16">
        <v>97.1</v>
      </c>
      <c r="I681" s="16">
        <v>62568</v>
      </c>
    </row>
    <row r="682" spans="1:9">
      <c r="A682" s="16">
        <v>6672</v>
      </c>
      <c r="B682" s="16" t="s">
        <v>1949</v>
      </c>
      <c r="C682" s="16" t="s">
        <v>4212</v>
      </c>
      <c r="D682" s="15">
        <v>42856</v>
      </c>
      <c r="E682" s="16">
        <v>108.88</v>
      </c>
      <c r="F682" s="16">
        <v>109.81</v>
      </c>
      <c r="G682" s="16">
        <v>109.82</v>
      </c>
      <c r="H682" s="16">
        <v>107.07</v>
      </c>
      <c r="I682" s="16">
        <v>355266</v>
      </c>
    </row>
    <row r="683" spans="1:9">
      <c r="A683" s="16">
        <v>9042</v>
      </c>
      <c r="B683" s="16" t="s">
        <v>4533</v>
      </c>
      <c r="C683" s="16" t="s">
        <v>4212</v>
      </c>
      <c r="D683" s="15">
        <v>42856</v>
      </c>
      <c r="E683" s="16">
        <v>24.13</v>
      </c>
      <c r="F683" s="16">
        <v>23.68</v>
      </c>
      <c r="G683" s="16">
        <v>24.2</v>
      </c>
      <c r="H683" s="16">
        <v>23.66</v>
      </c>
      <c r="I683" s="16">
        <v>123470</v>
      </c>
    </row>
    <row r="684" spans="1:9">
      <c r="A684" s="16">
        <v>436</v>
      </c>
      <c r="B684" s="16" t="s">
        <v>453</v>
      </c>
      <c r="C684" s="16" t="s">
        <v>4212</v>
      </c>
      <c r="D684" s="15">
        <v>42856</v>
      </c>
      <c r="E684" s="16">
        <v>111.79</v>
      </c>
      <c r="F684" s="16">
        <v>113.19</v>
      </c>
      <c r="G684" s="16">
        <v>113.19</v>
      </c>
      <c r="H684" s="16">
        <v>111.41</v>
      </c>
      <c r="I684" s="16">
        <v>239487</v>
      </c>
    </row>
    <row r="685" spans="1:9">
      <c r="A685" s="16">
        <v>7808</v>
      </c>
      <c r="B685" s="16" t="s">
        <v>4534</v>
      </c>
      <c r="C685" s="16" t="s">
        <v>4212</v>
      </c>
      <c r="D685" s="15">
        <v>42856</v>
      </c>
      <c r="E685" s="16">
        <v>3.1</v>
      </c>
      <c r="F685" s="16">
        <v>3.06</v>
      </c>
      <c r="G685" s="16">
        <v>3.1</v>
      </c>
      <c r="H685" s="16">
        <v>3.02</v>
      </c>
      <c r="I685" s="16">
        <v>121188</v>
      </c>
    </row>
    <row r="686" spans="1:9">
      <c r="A686" s="16">
        <v>6444</v>
      </c>
      <c r="B686" s="16" t="s">
        <v>4535</v>
      </c>
      <c r="C686" s="16" t="s">
        <v>4212</v>
      </c>
      <c r="D686" s="15">
        <v>42856</v>
      </c>
      <c r="E686" s="16">
        <v>10.28</v>
      </c>
      <c r="F686" s="16">
        <v>10.19</v>
      </c>
      <c r="G686" s="16">
        <v>10.31</v>
      </c>
      <c r="H686" s="16">
        <v>10.130000000000001</v>
      </c>
      <c r="I686" s="16">
        <v>332785</v>
      </c>
    </row>
    <row r="687" spans="1:9">
      <c r="A687" s="16">
        <v>7751</v>
      </c>
      <c r="B687" s="16" t="s">
        <v>4536</v>
      </c>
      <c r="C687" s="16" t="s">
        <v>4212</v>
      </c>
      <c r="D687" s="15">
        <v>42856</v>
      </c>
      <c r="E687" s="16">
        <v>73.37</v>
      </c>
      <c r="F687" s="16">
        <v>74.47</v>
      </c>
      <c r="G687" s="16">
        <v>74.47</v>
      </c>
      <c r="H687" s="16">
        <v>72.97</v>
      </c>
      <c r="I687" s="16">
        <v>3978</v>
      </c>
    </row>
    <row r="688" spans="1:9">
      <c r="A688" s="16">
        <v>8110</v>
      </c>
      <c r="B688" s="16" t="s">
        <v>4537</v>
      </c>
      <c r="C688" s="16" t="s">
        <v>4212</v>
      </c>
      <c r="D688" s="15">
        <v>42856</v>
      </c>
      <c r="E688" s="16">
        <v>8.82</v>
      </c>
      <c r="F688" s="16">
        <v>8.6300000000000008</v>
      </c>
      <c r="G688" s="16">
        <v>8.9700000000000006</v>
      </c>
      <c r="H688" s="16">
        <v>8.51</v>
      </c>
      <c r="I688" s="16">
        <v>135689</v>
      </c>
    </row>
    <row r="689" spans="1:9">
      <c r="A689" s="16">
        <v>41</v>
      </c>
      <c r="B689" s="16" t="s">
        <v>134</v>
      </c>
      <c r="C689" s="16" t="s">
        <v>4212</v>
      </c>
      <c r="D689" s="15">
        <v>42856</v>
      </c>
      <c r="E689" s="16">
        <v>188.23</v>
      </c>
      <c r="F689" s="16">
        <v>189.99</v>
      </c>
      <c r="G689" s="16">
        <v>190.15</v>
      </c>
      <c r="H689" s="16">
        <v>188.18</v>
      </c>
      <c r="I689" s="16">
        <v>244968</v>
      </c>
    </row>
    <row r="690" spans="1:9">
      <c r="A690" s="16">
        <v>476</v>
      </c>
      <c r="B690" s="16" t="s">
        <v>486</v>
      </c>
      <c r="C690" s="16" t="s">
        <v>4212</v>
      </c>
      <c r="D690" s="15">
        <v>42856</v>
      </c>
      <c r="E690" s="16">
        <v>89.74</v>
      </c>
      <c r="F690" s="16">
        <v>89.2</v>
      </c>
      <c r="G690" s="16">
        <v>89.98</v>
      </c>
      <c r="H690" s="16">
        <v>89.12</v>
      </c>
      <c r="I690" s="16">
        <v>326708</v>
      </c>
    </row>
    <row r="691" spans="1:9">
      <c r="A691" s="16">
        <v>6549</v>
      </c>
      <c r="B691" s="16" t="s">
        <v>1908</v>
      </c>
      <c r="C691" s="16" t="s">
        <v>4212</v>
      </c>
      <c r="D691" s="15">
        <v>42856</v>
      </c>
      <c r="E691" s="16">
        <v>23.9</v>
      </c>
      <c r="F691" s="16">
        <v>23.3</v>
      </c>
      <c r="G691" s="16">
        <v>24.05</v>
      </c>
      <c r="H691" s="16">
        <v>23.29</v>
      </c>
      <c r="I691" s="16">
        <v>128805</v>
      </c>
    </row>
    <row r="692" spans="1:9">
      <c r="A692" s="16">
        <v>6685</v>
      </c>
      <c r="B692" s="16" t="s">
        <v>4538</v>
      </c>
      <c r="C692" s="16" t="s">
        <v>4212</v>
      </c>
      <c r="D692" s="15">
        <v>42856</v>
      </c>
      <c r="E692" s="16">
        <v>10.199999999999999</v>
      </c>
      <c r="F692" s="16">
        <v>10.199999999999999</v>
      </c>
      <c r="G692" s="16">
        <v>10.220000000000001</v>
      </c>
      <c r="H692" s="16">
        <v>10.095000000000001</v>
      </c>
      <c r="I692" s="16">
        <v>71859</v>
      </c>
    </row>
    <row r="693" spans="1:9">
      <c r="A693" s="16">
        <v>6447</v>
      </c>
      <c r="B693" s="16" t="s">
        <v>1864</v>
      </c>
      <c r="C693" s="16" t="s">
        <v>4212</v>
      </c>
      <c r="D693" s="15">
        <v>42856</v>
      </c>
      <c r="E693" s="16">
        <v>38.58</v>
      </c>
      <c r="F693" s="16">
        <v>37.42</v>
      </c>
      <c r="G693" s="16">
        <v>38.64</v>
      </c>
      <c r="H693" s="16">
        <v>37.020000000000003</v>
      </c>
      <c r="I693" s="16">
        <v>170458</v>
      </c>
    </row>
    <row r="694" spans="1:9">
      <c r="A694" s="16">
        <v>1632340</v>
      </c>
      <c r="B694" s="16" t="s">
        <v>4539</v>
      </c>
      <c r="C694" s="16" t="s">
        <v>4212</v>
      </c>
      <c r="D694" s="15">
        <v>42856</v>
      </c>
      <c r="E694" s="16">
        <v>25.66</v>
      </c>
      <c r="F694" s="16">
        <v>25.88</v>
      </c>
      <c r="G694" s="16">
        <v>25.88</v>
      </c>
      <c r="H694" s="16">
        <v>25.56</v>
      </c>
      <c r="I694" s="16">
        <v>39203</v>
      </c>
    </row>
    <row r="695" spans="1:9">
      <c r="A695" s="16">
        <v>108</v>
      </c>
      <c r="B695" s="16" t="s">
        <v>190</v>
      </c>
      <c r="C695" s="16" t="s">
        <v>4212</v>
      </c>
      <c r="D695" s="15">
        <v>42856</v>
      </c>
      <c r="E695" s="16">
        <v>71.89</v>
      </c>
      <c r="F695" s="16">
        <v>72.58</v>
      </c>
      <c r="G695" s="16">
        <v>72.650000000000006</v>
      </c>
      <c r="H695" s="16">
        <v>71.89</v>
      </c>
      <c r="I695" s="16">
        <v>335206</v>
      </c>
    </row>
    <row r="696" spans="1:9">
      <c r="A696" s="16">
        <v>6845</v>
      </c>
      <c r="B696" s="16" t="s">
        <v>4540</v>
      </c>
      <c r="C696" s="16" t="s">
        <v>4212</v>
      </c>
      <c r="D696" s="15">
        <v>42856</v>
      </c>
      <c r="E696" s="16">
        <v>27.07</v>
      </c>
      <c r="F696" s="16">
        <v>25.53</v>
      </c>
      <c r="G696" s="16">
        <v>27.08</v>
      </c>
      <c r="H696" s="16">
        <v>25.47</v>
      </c>
      <c r="I696" s="16">
        <v>393788</v>
      </c>
    </row>
    <row r="697" spans="1:9">
      <c r="A697" s="16">
        <v>1575525</v>
      </c>
      <c r="B697" s="16" t="s">
        <v>4541</v>
      </c>
      <c r="C697" s="16" t="s">
        <v>4212</v>
      </c>
      <c r="D697" s="15">
        <v>42856</v>
      </c>
      <c r="E697" s="16">
        <v>47.83</v>
      </c>
      <c r="F697" s="16">
        <v>48</v>
      </c>
      <c r="G697" s="16">
        <v>48</v>
      </c>
      <c r="H697" s="16">
        <v>47.82</v>
      </c>
      <c r="I697" s="16">
        <v>3382</v>
      </c>
    </row>
    <row r="698" spans="1:9">
      <c r="A698" s="16">
        <v>125</v>
      </c>
      <c r="B698" s="16" t="s">
        <v>204</v>
      </c>
      <c r="C698" s="16" t="s">
        <v>4212</v>
      </c>
      <c r="D698" s="15">
        <v>42856</v>
      </c>
      <c r="E698" s="16">
        <v>47.36</v>
      </c>
      <c r="F698" s="16">
        <v>47.3</v>
      </c>
      <c r="G698" s="16">
        <v>47.48</v>
      </c>
      <c r="H698" s="16">
        <v>47.05</v>
      </c>
      <c r="I698" s="16">
        <v>191913</v>
      </c>
    </row>
    <row r="699" spans="1:9">
      <c r="A699" s="16">
        <v>8005</v>
      </c>
      <c r="B699" s="16" t="s">
        <v>4542</v>
      </c>
      <c r="C699" s="16" t="s">
        <v>4212</v>
      </c>
      <c r="D699" s="15">
        <v>42856</v>
      </c>
      <c r="E699" s="16">
        <v>43.88</v>
      </c>
      <c r="F699" s="16">
        <v>43.63</v>
      </c>
      <c r="G699" s="16">
        <v>44.29</v>
      </c>
      <c r="H699" s="16">
        <v>43.18</v>
      </c>
      <c r="I699" s="16">
        <v>21684</v>
      </c>
    </row>
    <row r="700" spans="1:9">
      <c r="A700" s="16">
        <v>6581</v>
      </c>
      <c r="B700" s="16" t="s">
        <v>1921</v>
      </c>
      <c r="C700" s="16" t="s">
        <v>4212</v>
      </c>
      <c r="D700" s="15">
        <v>42856</v>
      </c>
      <c r="E700" s="16">
        <v>56.83</v>
      </c>
      <c r="F700" s="16">
        <v>57.4</v>
      </c>
      <c r="G700" s="16">
        <v>57.81</v>
      </c>
      <c r="H700" s="16">
        <v>56.76</v>
      </c>
      <c r="I700" s="16">
        <v>236898</v>
      </c>
    </row>
    <row r="701" spans="1:9">
      <c r="A701" s="16">
        <v>370360</v>
      </c>
      <c r="B701" s="16" t="s">
        <v>4543</v>
      </c>
      <c r="C701" s="16" t="s">
        <v>4212</v>
      </c>
      <c r="D701" s="15">
        <v>42856</v>
      </c>
      <c r="E701" s="16">
        <v>3.94</v>
      </c>
      <c r="F701" s="16">
        <v>4.07</v>
      </c>
      <c r="G701" s="16">
        <v>4.0999999999999996</v>
      </c>
      <c r="H701" s="16">
        <v>3.8849999999999998</v>
      </c>
      <c r="I701" s="16">
        <v>2540112</v>
      </c>
    </row>
    <row r="702" spans="1:9">
      <c r="A702" s="16">
        <v>6503</v>
      </c>
      <c r="B702" s="16" t="s">
        <v>1888</v>
      </c>
      <c r="C702" s="16" t="s">
        <v>4212</v>
      </c>
      <c r="D702" s="15">
        <v>42856</v>
      </c>
      <c r="E702" s="16">
        <v>36.1</v>
      </c>
      <c r="F702" s="16">
        <v>37.950000000000003</v>
      </c>
      <c r="G702" s="16">
        <v>38.049999999999997</v>
      </c>
      <c r="H702" s="16">
        <v>36.049999999999997</v>
      </c>
      <c r="I702" s="16">
        <v>47326</v>
      </c>
    </row>
    <row r="703" spans="1:9">
      <c r="A703" s="16">
        <v>9089</v>
      </c>
      <c r="B703" s="16" t="s">
        <v>2450</v>
      </c>
      <c r="C703" s="16" t="s">
        <v>4212</v>
      </c>
      <c r="D703" s="15">
        <v>42856</v>
      </c>
      <c r="E703" s="16">
        <v>68.94</v>
      </c>
      <c r="F703" s="16">
        <v>69.44</v>
      </c>
      <c r="G703" s="16">
        <v>69.58</v>
      </c>
      <c r="H703" s="16">
        <v>68.89</v>
      </c>
      <c r="I703" s="16">
        <v>84002</v>
      </c>
    </row>
    <row r="704" spans="1:9">
      <c r="A704" s="16">
        <v>7123</v>
      </c>
      <c r="B704" s="16" t="s">
        <v>2129</v>
      </c>
      <c r="C704" s="16" t="s">
        <v>4212</v>
      </c>
      <c r="D704" s="15">
        <v>42856</v>
      </c>
      <c r="E704" s="16">
        <v>18.8</v>
      </c>
      <c r="F704" s="16">
        <v>18.7</v>
      </c>
      <c r="G704" s="16">
        <v>18.8</v>
      </c>
      <c r="H704" s="16">
        <v>18.45</v>
      </c>
      <c r="I704" s="16">
        <v>70185</v>
      </c>
    </row>
    <row r="705" spans="1:9">
      <c r="A705" s="16">
        <v>399</v>
      </c>
      <c r="B705" s="16" t="s">
        <v>426</v>
      </c>
      <c r="C705" s="16" t="s">
        <v>4212</v>
      </c>
      <c r="D705" s="15">
        <v>42856</v>
      </c>
      <c r="E705" s="16">
        <v>35.6</v>
      </c>
      <c r="F705" s="16">
        <v>35.61</v>
      </c>
      <c r="G705" s="16">
        <v>35.94</v>
      </c>
      <c r="H705" s="16">
        <v>35.25</v>
      </c>
      <c r="I705" s="16">
        <v>261679</v>
      </c>
    </row>
    <row r="706" spans="1:9">
      <c r="A706" s="16">
        <v>7738</v>
      </c>
      <c r="B706" s="16" t="s">
        <v>4544</v>
      </c>
      <c r="C706" s="16" t="s">
        <v>4212</v>
      </c>
      <c r="D706" s="15">
        <v>42856</v>
      </c>
      <c r="E706" s="16">
        <v>17.149999999999999</v>
      </c>
      <c r="F706" s="16">
        <v>17.149999999999999</v>
      </c>
      <c r="G706" s="16">
        <v>17.350000000000001</v>
      </c>
      <c r="H706" s="16">
        <v>17.100000000000001</v>
      </c>
      <c r="I706" s="16">
        <v>83596</v>
      </c>
    </row>
    <row r="707" spans="1:9">
      <c r="A707" s="16">
        <v>7590</v>
      </c>
      <c r="B707" s="16" t="s">
        <v>4545</v>
      </c>
      <c r="C707" s="16" t="s">
        <v>4212</v>
      </c>
      <c r="D707" s="15">
        <v>42856</v>
      </c>
      <c r="E707" s="16">
        <v>8.27</v>
      </c>
      <c r="F707" s="16">
        <v>7.94</v>
      </c>
      <c r="G707" s="16">
        <v>8.27</v>
      </c>
      <c r="H707" s="16">
        <v>7.94</v>
      </c>
      <c r="I707" s="16">
        <v>255398</v>
      </c>
    </row>
    <row r="708" spans="1:9">
      <c r="A708" s="16">
        <v>8072</v>
      </c>
      <c r="B708" s="16" t="s">
        <v>4546</v>
      </c>
      <c r="C708" s="16" t="s">
        <v>4212</v>
      </c>
      <c r="D708" s="15">
        <v>42856</v>
      </c>
      <c r="E708" s="16">
        <v>31.6</v>
      </c>
      <c r="F708" s="16">
        <v>31.9</v>
      </c>
      <c r="G708" s="16">
        <v>32.1</v>
      </c>
      <c r="H708" s="16">
        <v>31.5</v>
      </c>
      <c r="I708" s="16">
        <v>5319</v>
      </c>
    </row>
    <row r="709" spans="1:9">
      <c r="A709" s="16">
        <v>7716</v>
      </c>
      <c r="B709" s="16" t="s">
        <v>2269</v>
      </c>
      <c r="C709" s="16" t="s">
        <v>4212</v>
      </c>
      <c r="D709" s="15">
        <v>42856</v>
      </c>
      <c r="E709" s="16">
        <v>44.75</v>
      </c>
      <c r="F709" s="16">
        <v>44.55</v>
      </c>
      <c r="G709" s="16">
        <v>45.5</v>
      </c>
      <c r="H709" s="16">
        <v>44.125</v>
      </c>
      <c r="I709" s="16">
        <v>181176</v>
      </c>
    </row>
    <row r="710" spans="1:9">
      <c r="A710" s="16">
        <v>6747</v>
      </c>
      <c r="B710" s="16" t="s">
        <v>1979</v>
      </c>
      <c r="C710" s="16" t="s">
        <v>4212</v>
      </c>
      <c r="D710" s="15">
        <v>42856</v>
      </c>
      <c r="E710" s="16">
        <v>17.78</v>
      </c>
      <c r="F710" s="16">
        <v>18.100000000000001</v>
      </c>
      <c r="G710" s="16">
        <v>18.100000000000001</v>
      </c>
      <c r="H710" s="16">
        <v>17.675000000000001</v>
      </c>
      <c r="I710" s="16">
        <v>592362</v>
      </c>
    </row>
    <row r="711" spans="1:9">
      <c r="A711" s="16">
        <v>6408</v>
      </c>
      <c r="B711" s="16" t="s">
        <v>4547</v>
      </c>
      <c r="C711" s="16" t="s">
        <v>4212</v>
      </c>
      <c r="D711" s="15">
        <v>42856</v>
      </c>
      <c r="E711" s="16">
        <v>24.97</v>
      </c>
      <c r="F711" s="16">
        <v>25.1</v>
      </c>
      <c r="G711" s="16">
        <v>25.25</v>
      </c>
      <c r="H711" s="16">
        <v>24.95</v>
      </c>
      <c r="I711" s="16">
        <v>213851</v>
      </c>
    </row>
    <row r="712" spans="1:9">
      <c r="A712" s="16">
        <v>7564</v>
      </c>
      <c r="B712" s="16" t="s">
        <v>4548</v>
      </c>
      <c r="C712" s="16" t="s">
        <v>4212</v>
      </c>
      <c r="D712" s="15">
        <v>42856</v>
      </c>
      <c r="E712" s="16">
        <v>29.27</v>
      </c>
      <c r="F712" s="16">
        <v>29.01</v>
      </c>
      <c r="G712" s="16">
        <v>29.52</v>
      </c>
      <c r="H712" s="16">
        <v>28.9</v>
      </c>
      <c r="I712" s="16">
        <v>17217</v>
      </c>
    </row>
    <row r="713" spans="1:9">
      <c r="A713" s="16">
        <v>398189</v>
      </c>
      <c r="B713" s="16" t="s">
        <v>4549</v>
      </c>
      <c r="C713" s="16" t="s">
        <v>4212</v>
      </c>
      <c r="D713" s="15">
        <v>42856</v>
      </c>
      <c r="E713" s="16">
        <v>9.67</v>
      </c>
      <c r="F713" s="16">
        <v>9.61</v>
      </c>
      <c r="G713" s="16">
        <v>9.8000000000000007</v>
      </c>
      <c r="H713" s="16">
        <v>9.6</v>
      </c>
      <c r="I713" s="16">
        <v>672299</v>
      </c>
    </row>
    <row r="714" spans="1:9">
      <c r="A714" s="16">
        <v>7132</v>
      </c>
      <c r="B714" s="16" t="s">
        <v>2132</v>
      </c>
      <c r="C714" s="16" t="s">
        <v>4212</v>
      </c>
      <c r="D714" s="15">
        <v>42856</v>
      </c>
      <c r="E714" s="16">
        <v>37.049999999999997</v>
      </c>
      <c r="F714" s="16">
        <v>37.700000000000003</v>
      </c>
      <c r="G714" s="16">
        <v>37.9</v>
      </c>
      <c r="H714" s="16">
        <v>36.950000000000003</v>
      </c>
      <c r="I714" s="16">
        <v>166452</v>
      </c>
    </row>
    <row r="715" spans="1:9">
      <c r="A715" s="16">
        <v>6764</v>
      </c>
      <c r="B715" s="16" t="s">
        <v>1987</v>
      </c>
      <c r="C715" s="16" t="s">
        <v>4212</v>
      </c>
      <c r="D715" s="15">
        <v>42856</v>
      </c>
      <c r="E715" s="16">
        <v>118.65</v>
      </c>
      <c r="F715" s="16">
        <v>118.2</v>
      </c>
      <c r="G715" s="16">
        <v>120.9</v>
      </c>
      <c r="H715" s="16">
        <v>118</v>
      </c>
      <c r="I715" s="16">
        <v>42299</v>
      </c>
    </row>
    <row r="716" spans="1:9">
      <c r="A716" s="16">
        <v>6396</v>
      </c>
      <c r="B716" s="16" t="s">
        <v>1841</v>
      </c>
      <c r="C716" s="16" t="s">
        <v>4212</v>
      </c>
      <c r="D716" s="15">
        <v>42856</v>
      </c>
      <c r="E716" s="16">
        <v>28.97</v>
      </c>
      <c r="F716" s="16">
        <v>29.1</v>
      </c>
      <c r="G716" s="16">
        <v>29.1</v>
      </c>
      <c r="H716" s="16">
        <v>28.61</v>
      </c>
      <c r="I716" s="16">
        <v>108050</v>
      </c>
    </row>
    <row r="717" spans="1:9">
      <c r="A717" s="16">
        <v>7785</v>
      </c>
      <c r="B717" s="16" t="s">
        <v>4550</v>
      </c>
      <c r="C717" s="16" t="s">
        <v>4212</v>
      </c>
      <c r="D717" s="15">
        <v>42856</v>
      </c>
      <c r="E717" s="16">
        <v>21.71</v>
      </c>
      <c r="F717" s="16">
        <v>21.67</v>
      </c>
      <c r="G717" s="16">
        <v>21.8</v>
      </c>
      <c r="H717" s="16">
        <v>21.38</v>
      </c>
      <c r="I717" s="16">
        <v>126752</v>
      </c>
    </row>
    <row r="718" spans="1:9">
      <c r="A718" s="16">
        <v>7692</v>
      </c>
      <c r="B718" s="16" t="s">
        <v>4551</v>
      </c>
      <c r="C718" s="16" t="s">
        <v>4212</v>
      </c>
      <c r="D718" s="15">
        <v>42856</v>
      </c>
      <c r="E718" s="16">
        <v>26.77</v>
      </c>
      <c r="F718" s="16">
        <v>26.54</v>
      </c>
      <c r="G718" s="16">
        <v>26.98</v>
      </c>
      <c r="H718" s="16">
        <v>26.51</v>
      </c>
      <c r="I718" s="16">
        <v>15559</v>
      </c>
    </row>
    <row r="719" spans="1:9">
      <c r="A719" s="16">
        <v>172</v>
      </c>
      <c r="B719" s="16" t="s">
        <v>242</v>
      </c>
      <c r="C719" s="16" t="s">
        <v>4212</v>
      </c>
      <c r="D719" s="15">
        <v>42856</v>
      </c>
      <c r="E719" s="16">
        <v>51.52</v>
      </c>
      <c r="F719" s="16">
        <v>50.87</v>
      </c>
      <c r="G719" s="16">
        <v>51.57</v>
      </c>
      <c r="H719" s="16">
        <v>50.86</v>
      </c>
      <c r="I719" s="16">
        <v>1618784</v>
      </c>
    </row>
    <row r="720" spans="1:9">
      <c r="A720" s="16">
        <v>7901</v>
      </c>
      <c r="B720" s="16" t="s">
        <v>4552</v>
      </c>
      <c r="C720" s="16" t="s">
        <v>4212</v>
      </c>
      <c r="D720" s="15">
        <v>42856</v>
      </c>
      <c r="E720" s="16">
        <v>71.16</v>
      </c>
      <c r="F720" s="16">
        <v>71.459999999999994</v>
      </c>
      <c r="G720" s="16">
        <v>71.739999999999995</v>
      </c>
      <c r="H720" s="16">
        <v>70.400000000000006</v>
      </c>
      <c r="I720" s="16">
        <v>23628</v>
      </c>
    </row>
    <row r="721" spans="1:9">
      <c r="A721" s="16">
        <v>164</v>
      </c>
      <c r="B721" s="16" t="s">
        <v>236</v>
      </c>
      <c r="C721" s="16" t="s">
        <v>4212</v>
      </c>
      <c r="D721" s="15">
        <v>42856</v>
      </c>
      <c r="E721" s="16">
        <v>23.8</v>
      </c>
      <c r="F721" s="16">
        <v>23.35</v>
      </c>
      <c r="G721" s="16">
        <v>23.914999999999999</v>
      </c>
      <c r="H721" s="16">
        <v>23.215</v>
      </c>
      <c r="I721" s="16">
        <v>1743119</v>
      </c>
    </row>
    <row r="722" spans="1:9">
      <c r="A722" s="16">
        <v>6505</v>
      </c>
      <c r="B722" s="16" t="s">
        <v>1889</v>
      </c>
      <c r="C722" s="16" t="s">
        <v>4212</v>
      </c>
      <c r="D722" s="15">
        <v>42856</v>
      </c>
      <c r="E722" s="16">
        <v>60.36</v>
      </c>
      <c r="F722" s="16">
        <v>60.33</v>
      </c>
      <c r="G722" s="16">
        <v>60.81</v>
      </c>
      <c r="H722" s="16">
        <v>59.88</v>
      </c>
      <c r="I722" s="16">
        <v>50351</v>
      </c>
    </row>
    <row r="723" spans="1:9">
      <c r="A723" s="16">
        <v>167</v>
      </c>
      <c r="B723" s="16" t="s">
        <v>239</v>
      </c>
      <c r="C723" s="16" t="s">
        <v>4212</v>
      </c>
      <c r="D723" s="15">
        <v>42856</v>
      </c>
      <c r="E723" s="16">
        <v>56.86</v>
      </c>
      <c r="F723" s="16">
        <v>57.63</v>
      </c>
      <c r="G723" s="16">
        <v>57.63</v>
      </c>
      <c r="H723" s="16">
        <v>56.86</v>
      </c>
      <c r="I723" s="16">
        <v>229304</v>
      </c>
    </row>
    <row r="724" spans="1:9">
      <c r="A724" s="16">
        <v>8268</v>
      </c>
      <c r="B724" s="16" t="s">
        <v>4553</v>
      </c>
      <c r="C724" s="16" t="s">
        <v>4212</v>
      </c>
      <c r="D724" s="15">
        <v>42856</v>
      </c>
      <c r="E724" s="16">
        <v>21.45</v>
      </c>
      <c r="F724" s="16">
        <v>21.1</v>
      </c>
      <c r="G724" s="16">
        <v>21.5</v>
      </c>
      <c r="H724" s="16">
        <v>21.05</v>
      </c>
      <c r="I724" s="16">
        <v>71008</v>
      </c>
    </row>
    <row r="725" spans="1:9">
      <c r="A725" s="16">
        <v>7136</v>
      </c>
      <c r="B725" s="16" t="s">
        <v>4554</v>
      </c>
      <c r="C725" s="16" t="s">
        <v>4212</v>
      </c>
      <c r="D725" s="15">
        <v>42856</v>
      </c>
      <c r="E725" s="16">
        <v>14.2</v>
      </c>
      <c r="F725" s="16">
        <v>14.55</v>
      </c>
      <c r="G725" s="16">
        <v>14.55</v>
      </c>
      <c r="H725" s="16">
        <v>14.1</v>
      </c>
      <c r="I725" s="16">
        <v>29981</v>
      </c>
    </row>
    <row r="726" spans="1:9">
      <c r="A726" s="16">
        <v>1425315</v>
      </c>
      <c r="B726" s="16" t="s">
        <v>4555</v>
      </c>
      <c r="C726" s="16" t="s">
        <v>4212</v>
      </c>
      <c r="D726" s="15">
        <v>42856</v>
      </c>
      <c r="E726" s="16">
        <v>18.100000000000001</v>
      </c>
      <c r="F726" s="16">
        <v>17.96</v>
      </c>
      <c r="G726" s="16">
        <v>18.149999999999999</v>
      </c>
      <c r="H726" s="16">
        <v>17.75</v>
      </c>
      <c r="I726" s="16">
        <v>190724</v>
      </c>
    </row>
    <row r="727" spans="1:9">
      <c r="A727" s="16">
        <v>7664</v>
      </c>
      <c r="B727" s="16" t="s">
        <v>4556</v>
      </c>
      <c r="C727" s="16" t="s">
        <v>4212</v>
      </c>
      <c r="D727" s="15">
        <v>42856</v>
      </c>
      <c r="E727" s="16">
        <v>35.4</v>
      </c>
      <c r="F727" s="16">
        <v>35.9</v>
      </c>
      <c r="G727" s="16">
        <v>36</v>
      </c>
      <c r="H727" s="16">
        <v>35.200000000000003</v>
      </c>
      <c r="I727" s="16">
        <v>37271</v>
      </c>
    </row>
    <row r="728" spans="1:9">
      <c r="A728" s="16">
        <v>2229621</v>
      </c>
      <c r="B728" s="16" t="s">
        <v>4557</v>
      </c>
      <c r="C728" s="16" t="s">
        <v>4212</v>
      </c>
      <c r="D728" s="15">
        <v>42856</v>
      </c>
      <c r="E728" s="16">
        <v>27.92</v>
      </c>
      <c r="F728" s="16">
        <v>27.35</v>
      </c>
      <c r="G728" s="16">
        <v>27.93</v>
      </c>
      <c r="H728" s="16">
        <v>27.04</v>
      </c>
      <c r="I728" s="16">
        <v>11602</v>
      </c>
    </row>
    <row r="729" spans="1:9">
      <c r="A729" s="16">
        <v>6941</v>
      </c>
      <c r="B729" s="16" t="s">
        <v>4558</v>
      </c>
      <c r="C729" s="16" t="s">
        <v>4212</v>
      </c>
      <c r="D729" s="15">
        <v>42856</v>
      </c>
      <c r="E729" s="16">
        <v>58.15</v>
      </c>
      <c r="F729" s="16">
        <v>59.7</v>
      </c>
      <c r="G729" s="16">
        <v>59.7</v>
      </c>
      <c r="H729" s="16">
        <v>57.55</v>
      </c>
      <c r="I729" s="16">
        <v>81356</v>
      </c>
    </row>
    <row r="730" spans="1:9">
      <c r="A730" s="16">
        <v>7147</v>
      </c>
      <c r="B730" s="16" t="s">
        <v>2137</v>
      </c>
      <c r="C730" s="16" t="s">
        <v>4212</v>
      </c>
      <c r="D730" s="15">
        <v>42856</v>
      </c>
      <c r="E730" s="16">
        <v>82.38</v>
      </c>
      <c r="F730" s="16">
        <v>82.47</v>
      </c>
      <c r="G730" s="16">
        <v>82.47</v>
      </c>
      <c r="H730" s="16">
        <v>81.260000000000005</v>
      </c>
      <c r="I730" s="16">
        <v>185409</v>
      </c>
    </row>
    <row r="731" spans="1:9">
      <c r="A731" s="16">
        <v>1425371</v>
      </c>
      <c r="B731" s="16" t="s">
        <v>3269</v>
      </c>
      <c r="C731" s="16" t="s">
        <v>4212</v>
      </c>
      <c r="D731" s="15">
        <v>42856</v>
      </c>
      <c r="E731" s="16">
        <v>17.86</v>
      </c>
      <c r="F731" s="16">
        <v>17.61</v>
      </c>
      <c r="G731" s="16">
        <v>17.87</v>
      </c>
      <c r="H731" s="16">
        <v>17.489999999999998</v>
      </c>
      <c r="I731" s="16">
        <v>97939</v>
      </c>
    </row>
    <row r="732" spans="1:9">
      <c r="A732" s="16">
        <v>7594</v>
      </c>
      <c r="B732" s="16" t="s">
        <v>2241</v>
      </c>
      <c r="C732" s="16" t="s">
        <v>4212</v>
      </c>
      <c r="D732" s="15">
        <v>42856</v>
      </c>
      <c r="E732" s="16">
        <v>9.6</v>
      </c>
      <c r="F732" s="16">
        <v>9.27</v>
      </c>
      <c r="G732" s="16">
        <v>9.66</v>
      </c>
      <c r="H732" s="16">
        <v>9.2249999999999996</v>
      </c>
      <c r="I732" s="16">
        <v>1130672</v>
      </c>
    </row>
    <row r="733" spans="1:9">
      <c r="A733" s="16">
        <v>8267</v>
      </c>
      <c r="B733" s="16" t="s">
        <v>2341</v>
      </c>
      <c r="C733" s="16" t="s">
        <v>4212</v>
      </c>
      <c r="D733" s="15">
        <v>42856</v>
      </c>
      <c r="E733" s="16">
        <v>8.5399999999999991</v>
      </c>
      <c r="F733" s="16">
        <v>8.3000000000000007</v>
      </c>
      <c r="G733" s="16">
        <v>8.5649999999999995</v>
      </c>
      <c r="H733" s="16">
        <v>8.26</v>
      </c>
      <c r="I733" s="16">
        <v>2150101</v>
      </c>
    </row>
    <row r="734" spans="1:9">
      <c r="A734" s="16">
        <v>8234</v>
      </c>
      <c r="B734" s="16" t="s">
        <v>4559</v>
      </c>
      <c r="C734" s="16" t="s">
        <v>4212</v>
      </c>
      <c r="D734" s="15">
        <v>42856</v>
      </c>
      <c r="E734" s="16">
        <v>5.35</v>
      </c>
      <c r="F734" s="16">
        <v>5.5</v>
      </c>
      <c r="G734" s="16">
        <v>5.5</v>
      </c>
      <c r="H734" s="16">
        <v>5.2249999999999996</v>
      </c>
      <c r="I734" s="16">
        <v>49825</v>
      </c>
    </row>
    <row r="735" spans="1:9">
      <c r="A735" s="16">
        <v>7129</v>
      </c>
      <c r="B735" s="16" t="s">
        <v>2130</v>
      </c>
      <c r="C735" s="16" t="s">
        <v>4212</v>
      </c>
      <c r="D735" s="15">
        <v>42856</v>
      </c>
      <c r="E735" s="16">
        <v>159.19999999999999</v>
      </c>
      <c r="F735" s="16">
        <v>157.85</v>
      </c>
      <c r="G735" s="16">
        <v>161.72499999999999</v>
      </c>
      <c r="H735" s="16">
        <v>157.75</v>
      </c>
      <c r="I735" s="16">
        <v>161345</v>
      </c>
    </row>
    <row r="736" spans="1:9">
      <c r="A736" s="16">
        <v>441</v>
      </c>
      <c r="B736" s="16" t="s">
        <v>456</v>
      </c>
      <c r="C736" s="16" t="s">
        <v>4212</v>
      </c>
      <c r="D736" s="15">
        <v>42856</v>
      </c>
      <c r="E736" s="16">
        <v>172.07</v>
      </c>
      <c r="F736" s="16">
        <v>173</v>
      </c>
      <c r="G736" s="16">
        <v>173.18</v>
      </c>
      <c r="H736" s="16">
        <v>171.89</v>
      </c>
      <c r="I736" s="16">
        <v>126112</v>
      </c>
    </row>
    <row r="737" spans="1:9">
      <c r="A737" s="16">
        <v>8236</v>
      </c>
      <c r="B737" s="16" t="s">
        <v>4560</v>
      </c>
      <c r="C737" s="16" t="s">
        <v>4212</v>
      </c>
      <c r="D737" s="15">
        <v>42856</v>
      </c>
      <c r="E737" s="16">
        <v>25.74</v>
      </c>
      <c r="F737" s="16">
        <v>25.67</v>
      </c>
      <c r="G737" s="16">
        <v>25.89</v>
      </c>
      <c r="H737" s="16">
        <v>25.52</v>
      </c>
      <c r="I737" s="16">
        <v>59891</v>
      </c>
    </row>
    <row r="738" spans="1:9">
      <c r="A738" s="16">
        <v>8273</v>
      </c>
      <c r="B738" s="16" t="s">
        <v>2343</v>
      </c>
      <c r="C738" s="16" t="s">
        <v>4212</v>
      </c>
      <c r="D738" s="15">
        <v>42856</v>
      </c>
      <c r="E738" s="16">
        <v>52.3</v>
      </c>
      <c r="F738" s="16">
        <v>52.35</v>
      </c>
      <c r="G738" s="16">
        <v>52.65</v>
      </c>
      <c r="H738" s="16">
        <v>51.8</v>
      </c>
      <c r="I738" s="16">
        <v>64965</v>
      </c>
    </row>
    <row r="739" spans="1:9">
      <c r="A739" s="16">
        <v>7499</v>
      </c>
      <c r="B739" s="16" t="s">
        <v>2216</v>
      </c>
      <c r="C739" s="16" t="s">
        <v>4212</v>
      </c>
      <c r="D739" s="15">
        <v>42856</v>
      </c>
      <c r="E739" s="16">
        <v>16.52</v>
      </c>
      <c r="F739" s="16">
        <v>17.02</v>
      </c>
      <c r="G739" s="16">
        <v>17.02</v>
      </c>
      <c r="H739" s="16">
        <v>16.5</v>
      </c>
      <c r="I739" s="16">
        <v>665469</v>
      </c>
    </row>
    <row r="740" spans="1:9">
      <c r="A740" s="16">
        <v>6765</v>
      </c>
      <c r="B740" s="16" t="s">
        <v>1988</v>
      </c>
      <c r="C740" s="16" t="s">
        <v>4212</v>
      </c>
      <c r="D740" s="15">
        <v>42856</v>
      </c>
      <c r="E740" s="16">
        <v>11.86</v>
      </c>
      <c r="F740" s="16">
        <v>11.88</v>
      </c>
      <c r="G740" s="16">
        <v>11.9</v>
      </c>
      <c r="H740" s="16">
        <v>11.74</v>
      </c>
      <c r="I740" s="16">
        <v>283592</v>
      </c>
    </row>
    <row r="741" spans="1:9">
      <c r="A741" s="16">
        <v>7048</v>
      </c>
      <c r="B741" s="16" t="s">
        <v>2097</v>
      </c>
      <c r="C741" s="16" t="s">
        <v>4212</v>
      </c>
      <c r="D741" s="15">
        <v>42856</v>
      </c>
      <c r="E741" s="16">
        <v>6.91</v>
      </c>
      <c r="F741" s="16">
        <v>7.02</v>
      </c>
      <c r="G741" s="16">
        <v>7.06</v>
      </c>
      <c r="H741" s="16">
        <v>6.83</v>
      </c>
      <c r="I741" s="16">
        <v>158421</v>
      </c>
    </row>
    <row r="742" spans="1:9">
      <c r="A742" s="16">
        <v>140</v>
      </c>
      <c r="B742" s="16" t="s">
        <v>216</v>
      </c>
      <c r="C742" s="16" t="s">
        <v>4212</v>
      </c>
      <c r="D742" s="15">
        <v>42856</v>
      </c>
      <c r="E742" s="16">
        <v>72.19</v>
      </c>
      <c r="F742" s="16">
        <v>71.099999999999994</v>
      </c>
      <c r="G742" s="16">
        <v>73</v>
      </c>
      <c r="H742" s="16">
        <v>71.099999999999994</v>
      </c>
      <c r="I742" s="16">
        <v>1012056</v>
      </c>
    </row>
    <row r="743" spans="1:9">
      <c r="A743" s="16">
        <v>6583</v>
      </c>
      <c r="B743" s="16" t="s">
        <v>1923</v>
      </c>
      <c r="C743" s="16" t="s">
        <v>4212</v>
      </c>
      <c r="D743" s="15">
        <v>42856</v>
      </c>
      <c r="E743" s="16">
        <v>100.98</v>
      </c>
      <c r="F743" s="16">
        <v>101.32</v>
      </c>
      <c r="G743" s="16">
        <v>102.07</v>
      </c>
      <c r="H743" s="16">
        <v>100.24</v>
      </c>
      <c r="I743" s="16">
        <v>206988</v>
      </c>
    </row>
    <row r="744" spans="1:9">
      <c r="A744" s="16">
        <v>7144</v>
      </c>
      <c r="B744" s="16" t="s">
        <v>4561</v>
      </c>
      <c r="C744" s="16" t="s">
        <v>4212</v>
      </c>
      <c r="D744" s="15">
        <v>42856</v>
      </c>
      <c r="E744" s="16">
        <v>39.82</v>
      </c>
      <c r="F744" s="16">
        <v>39.81</v>
      </c>
      <c r="G744" s="16">
        <v>39.979999999999997</v>
      </c>
      <c r="H744" s="16">
        <v>39.31</v>
      </c>
      <c r="I744" s="16">
        <v>101699</v>
      </c>
    </row>
    <row r="745" spans="1:9">
      <c r="A745" s="16">
        <v>6507</v>
      </c>
      <c r="B745" s="16" t="s">
        <v>1891</v>
      </c>
      <c r="C745" s="16" t="s">
        <v>4212</v>
      </c>
      <c r="D745" s="15">
        <v>42856</v>
      </c>
      <c r="E745" s="16">
        <v>40.369999999999997</v>
      </c>
      <c r="F745" s="16">
        <v>41</v>
      </c>
      <c r="G745" s="16">
        <v>41</v>
      </c>
      <c r="H745" s="16">
        <v>39.880000000000003</v>
      </c>
      <c r="I745" s="16">
        <v>80854</v>
      </c>
    </row>
    <row r="746" spans="1:9">
      <c r="A746" s="16">
        <v>8099</v>
      </c>
      <c r="B746" s="16" t="s">
        <v>4562</v>
      </c>
      <c r="C746" s="16" t="s">
        <v>4212</v>
      </c>
      <c r="D746" s="15">
        <v>42856</v>
      </c>
      <c r="E746" s="16">
        <v>7.59</v>
      </c>
      <c r="F746" s="16">
        <v>7.49</v>
      </c>
      <c r="G746" s="16">
        <v>7.66</v>
      </c>
      <c r="H746" s="16">
        <v>7.45</v>
      </c>
      <c r="I746" s="16">
        <v>403815</v>
      </c>
    </row>
    <row r="747" spans="1:9">
      <c r="A747" s="16">
        <v>1425096</v>
      </c>
      <c r="B747" s="16" t="s">
        <v>4563</v>
      </c>
      <c r="C747" s="16" t="s">
        <v>4212</v>
      </c>
      <c r="D747" s="15">
        <v>42856</v>
      </c>
      <c r="E747" s="16">
        <v>27.32</v>
      </c>
      <c r="F747" s="16">
        <v>27.33</v>
      </c>
      <c r="G747" s="16">
        <v>27.54</v>
      </c>
      <c r="H747" s="16">
        <v>27.18</v>
      </c>
      <c r="I747" s="16">
        <v>16920</v>
      </c>
    </row>
    <row r="748" spans="1:9">
      <c r="A748" s="16">
        <v>7899</v>
      </c>
      <c r="B748" s="16" t="s">
        <v>2297</v>
      </c>
      <c r="C748" s="16" t="s">
        <v>4212</v>
      </c>
      <c r="D748" s="15">
        <v>42856</v>
      </c>
      <c r="E748" s="16">
        <v>22.98</v>
      </c>
      <c r="F748" s="16">
        <v>23.06</v>
      </c>
      <c r="G748" s="16">
        <v>23.12</v>
      </c>
      <c r="H748" s="16">
        <v>22.98</v>
      </c>
      <c r="I748" s="16">
        <v>892212</v>
      </c>
    </row>
    <row r="749" spans="1:9">
      <c r="A749" s="16">
        <v>768406</v>
      </c>
      <c r="B749" s="16" t="s">
        <v>4564</v>
      </c>
      <c r="C749" s="16" t="s">
        <v>4212</v>
      </c>
      <c r="D749" s="15">
        <v>42856</v>
      </c>
      <c r="E749" s="16">
        <v>2.73</v>
      </c>
      <c r="F749" s="16">
        <v>2.73</v>
      </c>
      <c r="G749" s="16">
        <v>2.76</v>
      </c>
      <c r="H749" s="16">
        <v>2.71</v>
      </c>
      <c r="I749" s="16">
        <v>866454</v>
      </c>
    </row>
    <row r="750" spans="1:9">
      <c r="A750" s="16">
        <v>6508</v>
      </c>
      <c r="B750" s="16" t="s">
        <v>1892</v>
      </c>
      <c r="C750" s="16" t="s">
        <v>4212</v>
      </c>
      <c r="D750" s="15">
        <v>42856</v>
      </c>
      <c r="E750" s="16">
        <v>111.4</v>
      </c>
      <c r="F750" s="16">
        <v>112.31</v>
      </c>
      <c r="G750" s="16">
        <v>112.31</v>
      </c>
      <c r="H750" s="16">
        <v>110.96</v>
      </c>
      <c r="I750" s="16">
        <v>138813</v>
      </c>
    </row>
    <row r="751" spans="1:9">
      <c r="A751" s="16">
        <v>142</v>
      </c>
      <c r="B751" s="16" t="s">
        <v>217</v>
      </c>
      <c r="C751" s="16" t="s">
        <v>4212</v>
      </c>
      <c r="D751" s="15">
        <v>42856</v>
      </c>
      <c r="E751" s="16">
        <v>102</v>
      </c>
      <c r="F751" s="16">
        <v>102.65</v>
      </c>
      <c r="G751" s="16">
        <v>102.95</v>
      </c>
      <c r="H751" s="16">
        <v>101.41</v>
      </c>
      <c r="I751" s="16">
        <v>1142329</v>
      </c>
    </row>
    <row r="752" spans="1:9">
      <c r="A752" s="16">
        <v>6411</v>
      </c>
      <c r="B752" s="16" t="s">
        <v>1849</v>
      </c>
      <c r="C752" s="16" t="s">
        <v>4212</v>
      </c>
      <c r="D752" s="15">
        <v>42856</v>
      </c>
      <c r="E752" s="16">
        <v>22.3</v>
      </c>
      <c r="F752" s="16">
        <v>22.53</v>
      </c>
      <c r="G752" s="16">
        <v>22.59</v>
      </c>
      <c r="H752" s="16">
        <v>22.1</v>
      </c>
      <c r="I752" s="16">
        <v>47886</v>
      </c>
    </row>
    <row r="753" spans="1:9">
      <c r="A753" s="16">
        <v>6409</v>
      </c>
      <c r="B753" s="16" t="s">
        <v>4565</v>
      </c>
      <c r="C753" s="16" t="s">
        <v>4212</v>
      </c>
      <c r="D753" s="15">
        <v>42856</v>
      </c>
      <c r="E753" s="16">
        <v>7.65</v>
      </c>
      <c r="F753" s="16">
        <v>8.3000000000000007</v>
      </c>
      <c r="G753" s="16">
        <v>8.3000000000000007</v>
      </c>
      <c r="H753" s="16">
        <v>7.6</v>
      </c>
      <c r="I753" s="16">
        <v>17654</v>
      </c>
    </row>
    <row r="754" spans="1:9">
      <c r="A754" s="16">
        <v>3443</v>
      </c>
      <c r="B754" s="16" t="s">
        <v>1332</v>
      </c>
      <c r="C754" s="16" t="s">
        <v>4212</v>
      </c>
      <c r="D754" s="15">
        <v>42856</v>
      </c>
      <c r="E754" s="16">
        <v>103.81</v>
      </c>
      <c r="F754" s="16">
        <v>104.04</v>
      </c>
      <c r="G754" s="16">
        <v>104.39</v>
      </c>
      <c r="H754" s="16">
        <v>103.4</v>
      </c>
      <c r="I754" s="16">
        <v>401927</v>
      </c>
    </row>
    <row r="755" spans="1:9">
      <c r="A755" s="16">
        <v>147</v>
      </c>
      <c r="B755" s="16" t="s">
        <v>220</v>
      </c>
      <c r="C755" s="16" t="s">
        <v>4212</v>
      </c>
      <c r="D755" s="15">
        <v>42856</v>
      </c>
      <c r="E755" s="16">
        <v>124.06</v>
      </c>
      <c r="F755" s="16">
        <v>124.09</v>
      </c>
      <c r="G755" s="16">
        <v>124.69499999999999</v>
      </c>
      <c r="H755" s="16">
        <v>123.79</v>
      </c>
      <c r="I755" s="16">
        <v>1145729</v>
      </c>
    </row>
    <row r="756" spans="1:9">
      <c r="A756" s="16">
        <v>817360</v>
      </c>
      <c r="B756" s="16" t="s">
        <v>3116</v>
      </c>
      <c r="C756" s="16" t="s">
        <v>4212</v>
      </c>
      <c r="D756" s="15">
        <v>42856</v>
      </c>
      <c r="E756" s="16">
        <v>111.89</v>
      </c>
      <c r="F756" s="16">
        <v>110.78</v>
      </c>
      <c r="G756" s="16">
        <v>112.97</v>
      </c>
      <c r="H756" s="16">
        <v>110.49</v>
      </c>
      <c r="I756" s="16">
        <v>70193</v>
      </c>
    </row>
    <row r="757" spans="1:9">
      <c r="A757" s="16">
        <v>176</v>
      </c>
      <c r="B757" s="16" t="s">
        <v>245</v>
      </c>
      <c r="C757" s="16" t="s">
        <v>4212</v>
      </c>
      <c r="D757" s="15">
        <v>42856</v>
      </c>
      <c r="E757" s="16">
        <v>81.75</v>
      </c>
      <c r="F757" s="16">
        <v>81.239999999999995</v>
      </c>
      <c r="G757" s="16">
        <v>81.89</v>
      </c>
      <c r="H757" s="16">
        <v>81.03</v>
      </c>
      <c r="I757" s="16">
        <v>564719</v>
      </c>
    </row>
    <row r="758" spans="1:9">
      <c r="A758" s="16">
        <v>150</v>
      </c>
      <c r="B758" s="16" t="s">
        <v>222</v>
      </c>
      <c r="C758" s="16" t="s">
        <v>4212</v>
      </c>
      <c r="D758" s="15">
        <v>42856</v>
      </c>
      <c r="E758" s="16">
        <v>5.31</v>
      </c>
      <c r="F758" s="16">
        <v>5.25</v>
      </c>
      <c r="G758" s="16">
        <v>5.34</v>
      </c>
      <c r="H758" s="16">
        <v>5.22</v>
      </c>
      <c r="I758" s="16">
        <v>3568471</v>
      </c>
    </row>
    <row r="759" spans="1:9">
      <c r="A759" s="16">
        <v>814353</v>
      </c>
      <c r="B759" s="16" t="s">
        <v>4566</v>
      </c>
      <c r="C759" s="16" t="s">
        <v>4212</v>
      </c>
      <c r="D759" s="15">
        <v>42856</v>
      </c>
      <c r="E759" s="16">
        <v>37.85</v>
      </c>
      <c r="F759" s="16">
        <v>37.74</v>
      </c>
      <c r="G759" s="16">
        <v>38.200000000000003</v>
      </c>
      <c r="H759" s="16">
        <v>37.630000000000003</v>
      </c>
      <c r="I759" s="16">
        <v>28471</v>
      </c>
    </row>
    <row r="760" spans="1:9">
      <c r="A760" s="16">
        <v>7973</v>
      </c>
      <c r="B760" s="16" t="s">
        <v>2312</v>
      </c>
      <c r="C760" s="16" t="s">
        <v>4212</v>
      </c>
      <c r="D760" s="15">
        <v>42856</v>
      </c>
      <c r="E760" s="16">
        <v>4</v>
      </c>
      <c r="F760" s="16">
        <v>4.05</v>
      </c>
      <c r="G760" s="16">
        <v>4.1500000000000004</v>
      </c>
      <c r="H760" s="16">
        <v>3.8</v>
      </c>
      <c r="I760" s="16">
        <v>91564</v>
      </c>
    </row>
    <row r="761" spans="1:9">
      <c r="A761" s="16">
        <v>6942</v>
      </c>
      <c r="B761" s="16" t="s">
        <v>4567</v>
      </c>
      <c r="C761" s="16" t="s">
        <v>4212</v>
      </c>
      <c r="D761" s="15">
        <v>42856</v>
      </c>
      <c r="E761" s="16">
        <v>7.61</v>
      </c>
      <c r="F761" s="16">
        <v>7.54</v>
      </c>
      <c r="G761" s="16">
        <v>7.61</v>
      </c>
      <c r="H761" s="16">
        <v>7.49</v>
      </c>
      <c r="I761" s="16">
        <v>37414</v>
      </c>
    </row>
    <row r="762" spans="1:9">
      <c r="A762" s="16">
        <v>31</v>
      </c>
      <c r="B762" s="16" t="s">
        <v>126</v>
      </c>
      <c r="C762" s="16" t="s">
        <v>4212</v>
      </c>
      <c r="D762" s="15">
        <v>42856</v>
      </c>
      <c r="E762" s="16">
        <v>25.38</v>
      </c>
      <c r="F762" s="16">
        <v>25.74</v>
      </c>
      <c r="G762" s="16">
        <v>25.75</v>
      </c>
      <c r="H762" s="16">
        <v>25.35</v>
      </c>
      <c r="I762" s="16">
        <v>1388800</v>
      </c>
    </row>
    <row r="763" spans="1:9">
      <c r="A763" s="16">
        <v>3436</v>
      </c>
      <c r="B763" s="16" t="s">
        <v>1329</v>
      </c>
      <c r="C763" s="16" t="s">
        <v>4212</v>
      </c>
      <c r="D763" s="15">
        <v>42856</v>
      </c>
      <c r="E763" s="16">
        <v>65.27</v>
      </c>
      <c r="F763" s="16">
        <v>64.63</v>
      </c>
      <c r="G763" s="16">
        <v>65.81</v>
      </c>
      <c r="H763" s="16">
        <v>64.44</v>
      </c>
      <c r="I763" s="16">
        <v>1170897</v>
      </c>
    </row>
    <row r="764" spans="1:9">
      <c r="A764" s="16">
        <v>7834</v>
      </c>
      <c r="B764" s="16" t="s">
        <v>4568</v>
      </c>
      <c r="C764" s="16" t="s">
        <v>4212</v>
      </c>
      <c r="D764" s="15">
        <v>42856</v>
      </c>
      <c r="E764" s="16">
        <v>63.15</v>
      </c>
      <c r="F764" s="16">
        <v>62.9</v>
      </c>
      <c r="G764" s="16">
        <v>63.15</v>
      </c>
      <c r="H764" s="16">
        <v>62.75</v>
      </c>
      <c r="I764" s="16">
        <v>1368</v>
      </c>
    </row>
    <row r="765" spans="1:9">
      <c r="A765" s="16">
        <v>1011899</v>
      </c>
      <c r="B765" s="16" t="s">
        <v>3151</v>
      </c>
      <c r="C765" s="16" t="s">
        <v>4212</v>
      </c>
      <c r="D765" s="15">
        <v>42856</v>
      </c>
      <c r="E765" s="16">
        <v>11.82</v>
      </c>
      <c r="F765" s="16">
        <v>11.84</v>
      </c>
      <c r="G765" s="16">
        <v>11.92</v>
      </c>
      <c r="H765" s="16">
        <v>11.725</v>
      </c>
      <c r="I765" s="16">
        <v>1147988</v>
      </c>
    </row>
    <row r="766" spans="1:9">
      <c r="A766" s="16">
        <v>6767</v>
      </c>
      <c r="B766" s="16" t="s">
        <v>1989</v>
      </c>
      <c r="C766" s="16" t="s">
        <v>4212</v>
      </c>
      <c r="D766" s="15">
        <v>42856</v>
      </c>
      <c r="E766" s="16">
        <v>13.975</v>
      </c>
      <c r="F766" s="16">
        <v>13.69</v>
      </c>
      <c r="G766" s="16">
        <v>14.015000000000001</v>
      </c>
      <c r="H766" s="16">
        <v>13.48</v>
      </c>
      <c r="I766" s="16">
        <v>523826</v>
      </c>
    </row>
    <row r="767" spans="1:9">
      <c r="A767" s="16">
        <v>7964</v>
      </c>
      <c r="B767" s="16" t="s">
        <v>4569</v>
      </c>
      <c r="C767" s="16" t="s">
        <v>4212</v>
      </c>
      <c r="D767" s="15">
        <v>42856</v>
      </c>
      <c r="E767" s="16">
        <v>20.8</v>
      </c>
      <c r="F767" s="16">
        <v>20.52</v>
      </c>
      <c r="G767" s="16">
        <v>20.98</v>
      </c>
      <c r="H767" s="16">
        <v>20.39</v>
      </c>
      <c r="I767" s="16">
        <v>13956</v>
      </c>
    </row>
    <row r="768" spans="1:9">
      <c r="A768" s="16">
        <v>7983</v>
      </c>
      <c r="B768" s="16" t="s">
        <v>4570</v>
      </c>
      <c r="C768" s="16" t="s">
        <v>4212</v>
      </c>
      <c r="D768" s="15">
        <v>42856</v>
      </c>
      <c r="E768" s="16">
        <v>8.4499999999999993</v>
      </c>
      <c r="F768" s="16">
        <v>8.85</v>
      </c>
      <c r="G768" s="16">
        <v>8.85</v>
      </c>
      <c r="H768" s="16">
        <v>8.4</v>
      </c>
      <c r="I768" s="16">
        <v>19877</v>
      </c>
    </row>
    <row r="769" spans="1:9">
      <c r="A769" s="16">
        <v>7947</v>
      </c>
      <c r="B769" s="16" t="s">
        <v>4571</v>
      </c>
      <c r="C769" s="16" t="s">
        <v>4212</v>
      </c>
      <c r="D769" s="15">
        <v>42856</v>
      </c>
      <c r="E769" s="16">
        <v>75.17</v>
      </c>
      <c r="F769" s="16">
        <v>74.48</v>
      </c>
      <c r="G769" s="16">
        <v>75.52</v>
      </c>
      <c r="H769" s="16">
        <v>74.08</v>
      </c>
      <c r="I769" s="16">
        <v>43037</v>
      </c>
    </row>
    <row r="770" spans="1:9">
      <c r="A770" s="16">
        <v>7024</v>
      </c>
      <c r="B770" s="16" t="s">
        <v>2086</v>
      </c>
      <c r="C770" s="16" t="s">
        <v>4212</v>
      </c>
      <c r="D770" s="15">
        <v>42856</v>
      </c>
      <c r="E770" s="16">
        <v>203.74</v>
      </c>
      <c r="F770" s="16">
        <v>202</v>
      </c>
      <c r="G770" s="16">
        <v>204</v>
      </c>
      <c r="H770" s="16">
        <v>200.97</v>
      </c>
      <c r="I770" s="16">
        <v>32645</v>
      </c>
    </row>
    <row r="771" spans="1:9">
      <c r="A771" s="16">
        <v>7902</v>
      </c>
      <c r="B771" s="16" t="s">
        <v>4572</v>
      </c>
      <c r="C771" s="16" t="s">
        <v>4212</v>
      </c>
      <c r="D771" s="15">
        <v>42856</v>
      </c>
      <c r="E771" s="16">
        <v>48.14</v>
      </c>
      <c r="F771" s="16">
        <v>47.89</v>
      </c>
      <c r="G771" s="16">
        <v>48.62</v>
      </c>
      <c r="H771" s="16">
        <v>47.42</v>
      </c>
      <c r="I771" s="16">
        <v>146464</v>
      </c>
    </row>
    <row r="772" spans="1:9">
      <c r="A772" s="16">
        <v>49</v>
      </c>
      <c r="B772" s="16" t="s">
        <v>139</v>
      </c>
      <c r="C772" s="16" t="s">
        <v>4212</v>
      </c>
      <c r="D772" s="15">
        <v>42856</v>
      </c>
      <c r="E772" s="16">
        <v>87.06</v>
      </c>
      <c r="F772" s="16">
        <v>87.36</v>
      </c>
      <c r="G772" s="16">
        <v>87.74</v>
      </c>
      <c r="H772" s="16">
        <v>86.56</v>
      </c>
      <c r="I772" s="16">
        <v>4339720</v>
      </c>
    </row>
    <row r="773" spans="1:9">
      <c r="A773" s="16">
        <v>7712</v>
      </c>
      <c r="B773" s="16" t="s">
        <v>4573</v>
      </c>
      <c r="C773" s="16" t="s">
        <v>4212</v>
      </c>
      <c r="D773" s="15">
        <v>42856</v>
      </c>
      <c r="E773" s="16">
        <v>73</v>
      </c>
      <c r="F773" s="16">
        <v>73.349999999999994</v>
      </c>
      <c r="G773" s="16">
        <v>73.55</v>
      </c>
      <c r="H773" s="16">
        <v>72.400000000000006</v>
      </c>
      <c r="I773" s="16">
        <v>13742</v>
      </c>
    </row>
    <row r="774" spans="1:9">
      <c r="A774" s="16">
        <v>8271</v>
      </c>
      <c r="B774" s="16" t="s">
        <v>4574</v>
      </c>
      <c r="C774" s="16" t="s">
        <v>4212</v>
      </c>
      <c r="D774" s="15">
        <v>42856</v>
      </c>
      <c r="E774" s="16">
        <v>24.1</v>
      </c>
      <c r="F774" s="16">
        <v>23.82</v>
      </c>
      <c r="G774" s="16">
        <v>24.25</v>
      </c>
      <c r="H774" s="16">
        <v>23.71</v>
      </c>
      <c r="I774" s="16">
        <v>126369</v>
      </c>
    </row>
    <row r="775" spans="1:9">
      <c r="A775" s="16">
        <v>7167</v>
      </c>
      <c r="B775" s="16" t="s">
        <v>2145</v>
      </c>
      <c r="C775" s="16" t="s">
        <v>4212</v>
      </c>
      <c r="D775" s="15">
        <v>42856</v>
      </c>
      <c r="E775" s="16">
        <v>98.18</v>
      </c>
      <c r="F775" s="16">
        <v>96.47</v>
      </c>
      <c r="G775" s="16">
        <v>100.03</v>
      </c>
      <c r="H775" s="16">
        <v>95.87</v>
      </c>
      <c r="I775" s="16">
        <v>99922</v>
      </c>
    </row>
    <row r="776" spans="1:9">
      <c r="A776" s="16">
        <v>6716</v>
      </c>
      <c r="B776" s="16" t="s">
        <v>1966</v>
      </c>
      <c r="C776" s="16" t="s">
        <v>4212</v>
      </c>
      <c r="D776" s="15">
        <v>42856</v>
      </c>
      <c r="E776" s="16">
        <v>27.57</v>
      </c>
      <c r="F776" s="16">
        <v>27.13</v>
      </c>
      <c r="G776" s="16">
        <v>27.58</v>
      </c>
      <c r="H776" s="16">
        <v>26.91</v>
      </c>
      <c r="I776" s="16">
        <v>128400</v>
      </c>
    </row>
    <row r="777" spans="1:9">
      <c r="A777" s="16">
        <v>6412</v>
      </c>
      <c r="B777" s="16" t="s">
        <v>1850</v>
      </c>
      <c r="C777" s="16" t="s">
        <v>4212</v>
      </c>
      <c r="D777" s="15">
        <v>42856</v>
      </c>
      <c r="E777" s="16">
        <v>63.8</v>
      </c>
      <c r="F777" s="16">
        <v>64.19</v>
      </c>
      <c r="G777" s="16">
        <v>64.375</v>
      </c>
      <c r="H777" s="16">
        <v>63.59</v>
      </c>
      <c r="I777" s="16">
        <v>174877</v>
      </c>
    </row>
    <row r="778" spans="1:9">
      <c r="A778" s="16">
        <v>6762</v>
      </c>
      <c r="B778" s="16" t="s">
        <v>1985</v>
      </c>
      <c r="C778" s="16" t="s">
        <v>4212</v>
      </c>
      <c r="D778" s="15">
        <v>42856</v>
      </c>
      <c r="E778" s="16">
        <v>44.07</v>
      </c>
      <c r="F778" s="16">
        <v>44.27</v>
      </c>
      <c r="G778" s="16">
        <v>44.48</v>
      </c>
      <c r="H778" s="16">
        <v>43.9</v>
      </c>
      <c r="I778" s="16">
        <v>156508</v>
      </c>
    </row>
    <row r="779" spans="1:9">
      <c r="A779" s="16">
        <v>7567</v>
      </c>
      <c r="B779" s="16" t="s">
        <v>2236</v>
      </c>
      <c r="C779" s="16" t="s">
        <v>4212</v>
      </c>
      <c r="D779" s="15">
        <v>42856</v>
      </c>
      <c r="E779" s="16">
        <v>166</v>
      </c>
      <c r="F779" s="16">
        <v>167.3</v>
      </c>
      <c r="G779" s="16">
        <v>168.05</v>
      </c>
      <c r="H779" s="16">
        <v>165.9</v>
      </c>
      <c r="I779" s="16">
        <v>38800</v>
      </c>
    </row>
    <row r="780" spans="1:9">
      <c r="A780" s="16">
        <v>3498</v>
      </c>
      <c r="B780" s="16" t="s">
        <v>1363</v>
      </c>
      <c r="C780" s="16" t="s">
        <v>4212</v>
      </c>
      <c r="D780" s="15">
        <v>42856</v>
      </c>
      <c r="E780" s="16">
        <v>49.32</v>
      </c>
      <c r="F780" s="16">
        <v>49.64</v>
      </c>
      <c r="G780" s="16">
        <v>49.74</v>
      </c>
      <c r="H780" s="16">
        <v>49.32</v>
      </c>
      <c r="I780" s="16">
        <v>317159</v>
      </c>
    </row>
    <row r="781" spans="1:9">
      <c r="A781" s="16">
        <v>8276</v>
      </c>
      <c r="B781" s="16" t="s">
        <v>4575</v>
      </c>
      <c r="C781" s="16" t="s">
        <v>4212</v>
      </c>
      <c r="D781" s="15">
        <v>42856</v>
      </c>
      <c r="E781" s="16">
        <v>45.75</v>
      </c>
      <c r="F781" s="16">
        <v>45.25</v>
      </c>
      <c r="G781" s="16">
        <v>46.54</v>
      </c>
      <c r="H781" s="16">
        <v>45.07</v>
      </c>
      <c r="I781" s="16">
        <v>18104</v>
      </c>
    </row>
    <row r="782" spans="1:9">
      <c r="A782" s="16">
        <v>152</v>
      </c>
      <c r="B782" s="16" t="s">
        <v>224</v>
      </c>
      <c r="C782" s="16" t="s">
        <v>4212</v>
      </c>
      <c r="D782" s="15">
        <v>42856</v>
      </c>
      <c r="E782" s="16">
        <v>157.52000000000001</v>
      </c>
      <c r="F782" s="16">
        <v>156.68</v>
      </c>
      <c r="G782" s="16">
        <v>158.47</v>
      </c>
      <c r="H782" s="16">
        <v>156.56</v>
      </c>
      <c r="I782" s="16">
        <v>260624</v>
      </c>
    </row>
    <row r="783" spans="1:9">
      <c r="A783" s="16">
        <v>6511</v>
      </c>
      <c r="B783" s="16" t="s">
        <v>1894</v>
      </c>
      <c r="C783" s="16" t="s">
        <v>4212</v>
      </c>
      <c r="D783" s="15">
        <v>42856</v>
      </c>
      <c r="E783" s="16">
        <v>13.74</v>
      </c>
      <c r="F783" s="16">
        <v>13.88</v>
      </c>
      <c r="G783" s="16">
        <v>13.88</v>
      </c>
      <c r="H783" s="16">
        <v>13.585000000000001</v>
      </c>
      <c r="I783" s="16">
        <v>600289</v>
      </c>
    </row>
    <row r="784" spans="1:9">
      <c r="A784" s="16">
        <v>153</v>
      </c>
      <c r="B784" s="16" t="s">
        <v>225</v>
      </c>
      <c r="C784" s="16" t="s">
        <v>4212</v>
      </c>
      <c r="D784" s="15">
        <v>42856</v>
      </c>
      <c r="E784" s="16">
        <v>71.12</v>
      </c>
      <c r="F784" s="16">
        <v>72.22</v>
      </c>
      <c r="G784" s="16">
        <v>72.22</v>
      </c>
      <c r="H784" s="16">
        <v>70.64</v>
      </c>
      <c r="I784" s="16">
        <v>438656</v>
      </c>
    </row>
    <row r="785" spans="1:9">
      <c r="A785" s="16">
        <v>173</v>
      </c>
      <c r="B785" s="16" t="s">
        <v>243</v>
      </c>
      <c r="C785" s="16" t="s">
        <v>4212</v>
      </c>
      <c r="D785" s="15">
        <v>42856</v>
      </c>
      <c r="E785" s="16">
        <v>121.58</v>
      </c>
      <c r="F785" s="16">
        <v>121.6</v>
      </c>
      <c r="G785" s="16">
        <v>122.73</v>
      </c>
      <c r="H785" s="16">
        <v>120.85</v>
      </c>
      <c r="I785" s="16">
        <v>441909</v>
      </c>
    </row>
    <row r="786" spans="1:9">
      <c r="A786" s="16">
        <v>7494</v>
      </c>
      <c r="B786" s="16" t="s">
        <v>2213</v>
      </c>
      <c r="C786" s="16" t="s">
        <v>4212</v>
      </c>
      <c r="D786" s="15">
        <v>42856</v>
      </c>
      <c r="E786" s="16">
        <v>65.180000000000007</v>
      </c>
      <c r="F786" s="16">
        <v>64.680000000000007</v>
      </c>
      <c r="G786" s="16">
        <v>65.180000000000007</v>
      </c>
      <c r="H786" s="16">
        <v>63.81</v>
      </c>
      <c r="I786" s="16">
        <v>421845</v>
      </c>
    </row>
    <row r="787" spans="1:9">
      <c r="A787" s="16">
        <v>43</v>
      </c>
      <c r="B787" s="16" t="s">
        <v>135</v>
      </c>
      <c r="C787" s="16" t="s">
        <v>4212</v>
      </c>
      <c r="D787" s="15">
        <v>42856</v>
      </c>
      <c r="E787" s="16">
        <v>1.85</v>
      </c>
      <c r="F787" s="16">
        <v>1.88</v>
      </c>
      <c r="G787" s="16">
        <v>1.89</v>
      </c>
      <c r="H787" s="16">
        <v>1.835</v>
      </c>
      <c r="I787" s="16">
        <v>2449017</v>
      </c>
    </row>
    <row r="788" spans="1:9">
      <c r="A788" s="16">
        <v>171</v>
      </c>
      <c r="B788" s="16" t="s">
        <v>241</v>
      </c>
      <c r="C788" s="16" t="s">
        <v>4212</v>
      </c>
      <c r="D788" s="15">
        <v>42856</v>
      </c>
      <c r="E788" s="16">
        <v>33.97</v>
      </c>
      <c r="F788" s="16">
        <v>34.11</v>
      </c>
      <c r="G788" s="16">
        <v>34.14</v>
      </c>
      <c r="H788" s="16">
        <v>33.82</v>
      </c>
      <c r="I788" s="16">
        <v>4383949</v>
      </c>
    </row>
    <row r="789" spans="1:9">
      <c r="A789" s="16">
        <v>7792</v>
      </c>
      <c r="B789" s="16" t="s">
        <v>4576</v>
      </c>
      <c r="C789" s="16" t="s">
        <v>4212</v>
      </c>
      <c r="D789" s="15">
        <v>42856</v>
      </c>
      <c r="E789" s="16">
        <v>6.76</v>
      </c>
      <c r="F789" s="16">
        <v>6.97</v>
      </c>
      <c r="G789" s="16">
        <v>6.99</v>
      </c>
      <c r="H789" s="16">
        <v>6.71</v>
      </c>
      <c r="I789" s="16">
        <v>33371</v>
      </c>
    </row>
    <row r="790" spans="1:9">
      <c r="A790" s="16">
        <v>1010742</v>
      </c>
      <c r="B790" s="16" t="s">
        <v>3146</v>
      </c>
      <c r="C790" s="16" t="s">
        <v>4212</v>
      </c>
      <c r="D790" s="15">
        <v>42856</v>
      </c>
      <c r="E790" s="16">
        <v>30.17</v>
      </c>
      <c r="F790" s="16">
        <v>30.13</v>
      </c>
      <c r="G790" s="16">
        <v>30.38</v>
      </c>
      <c r="H790" s="16">
        <v>29.76</v>
      </c>
      <c r="I790" s="16">
        <v>193666</v>
      </c>
    </row>
    <row r="791" spans="1:9">
      <c r="A791" s="16">
        <v>8402</v>
      </c>
      <c r="B791" s="16" t="s">
        <v>2367</v>
      </c>
      <c r="C791" s="16" t="s">
        <v>4212</v>
      </c>
      <c r="D791" s="15">
        <v>42856</v>
      </c>
      <c r="E791" s="16">
        <v>45.55</v>
      </c>
      <c r="F791" s="16">
        <v>45.2</v>
      </c>
      <c r="G791" s="16">
        <v>45.65</v>
      </c>
      <c r="H791" s="16">
        <v>44.55</v>
      </c>
      <c r="I791" s="16">
        <v>163079</v>
      </c>
    </row>
    <row r="792" spans="1:9">
      <c r="A792" s="16">
        <v>1012331</v>
      </c>
      <c r="B792" s="16" t="s">
        <v>4577</v>
      </c>
      <c r="C792" s="16" t="s">
        <v>4212</v>
      </c>
      <c r="D792" s="15">
        <v>42856</v>
      </c>
      <c r="E792" s="16">
        <v>18.95</v>
      </c>
      <c r="F792" s="16">
        <v>18.86</v>
      </c>
      <c r="G792" s="16">
        <v>19.52</v>
      </c>
      <c r="H792" s="16">
        <v>18.84</v>
      </c>
      <c r="I792" s="16">
        <v>23028</v>
      </c>
    </row>
    <row r="793" spans="1:9">
      <c r="A793" s="16">
        <v>7141</v>
      </c>
      <c r="B793" s="16" t="s">
        <v>2134</v>
      </c>
      <c r="C793" s="16" t="s">
        <v>4212</v>
      </c>
      <c r="D793" s="15">
        <v>42856</v>
      </c>
      <c r="E793" s="16">
        <v>58.32</v>
      </c>
      <c r="F793" s="16">
        <v>58.45</v>
      </c>
      <c r="G793" s="16">
        <v>58.46</v>
      </c>
      <c r="H793" s="16">
        <v>57.65</v>
      </c>
      <c r="I793" s="16">
        <v>54601</v>
      </c>
    </row>
    <row r="794" spans="1:9">
      <c r="A794" s="16">
        <v>3517</v>
      </c>
      <c r="B794" s="16" t="s">
        <v>1367</v>
      </c>
      <c r="C794" s="16" t="s">
        <v>4212</v>
      </c>
      <c r="D794" s="15">
        <v>42856</v>
      </c>
      <c r="E794" s="16">
        <v>6.6</v>
      </c>
      <c r="F794" s="16">
        <v>6.79</v>
      </c>
      <c r="G794" s="16">
        <v>6.81</v>
      </c>
      <c r="H794" s="16">
        <v>6.47</v>
      </c>
      <c r="I794" s="16">
        <v>3170492</v>
      </c>
    </row>
    <row r="795" spans="1:9">
      <c r="A795" s="16">
        <v>8275</v>
      </c>
      <c r="B795" s="16" t="s">
        <v>2345</v>
      </c>
      <c r="C795" s="16" t="s">
        <v>4212</v>
      </c>
      <c r="D795" s="15">
        <v>42856</v>
      </c>
      <c r="E795" s="16">
        <v>65.599999999999994</v>
      </c>
      <c r="F795" s="16">
        <v>66.349999999999994</v>
      </c>
      <c r="G795" s="16">
        <v>66.349999999999994</v>
      </c>
      <c r="H795" s="16">
        <v>65.45</v>
      </c>
      <c r="I795" s="16">
        <v>72752</v>
      </c>
    </row>
    <row r="796" spans="1:9">
      <c r="A796" s="16">
        <v>155</v>
      </c>
      <c r="B796" s="16" t="s">
        <v>227</v>
      </c>
      <c r="C796" s="16" t="s">
        <v>4212</v>
      </c>
      <c r="D796" s="15">
        <v>42856</v>
      </c>
      <c r="E796" s="16">
        <v>133.49</v>
      </c>
      <c r="F796" s="16">
        <v>134.11000000000001</v>
      </c>
      <c r="G796" s="16">
        <v>134.12</v>
      </c>
      <c r="H796" s="16">
        <v>133.44999999999999</v>
      </c>
      <c r="I796" s="16">
        <v>137666</v>
      </c>
    </row>
    <row r="797" spans="1:9">
      <c r="A797" s="16">
        <v>7631</v>
      </c>
      <c r="B797" s="16" t="s">
        <v>2250</v>
      </c>
      <c r="C797" s="16" t="s">
        <v>4212</v>
      </c>
      <c r="D797" s="15">
        <v>42856</v>
      </c>
      <c r="E797" s="16">
        <v>46.38</v>
      </c>
      <c r="F797" s="16">
        <v>45.38</v>
      </c>
      <c r="G797" s="16">
        <v>46.4</v>
      </c>
      <c r="H797" s="16">
        <v>43.85</v>
      </c>
      <c r="I797" s="16">
        <v>129094</v>
      </c>
    </row>
    <row r="798" spans="1:9">
      <c r="A798" s="16">
        <v>296</v>
      </c>
      <c r="B798" s="16" t="s">
        <v>346</v>
      </c>
      <c r="C798" s="16" t="s">
        <v>4212</v>
      </c>
      <c r="D798" s="15">
        <v>42856</v>
      </c>
      <c r="E798" s="16">
        <v>43.22</v>
      </c>
      <c r="F798" s="16">
        <v>43.15</v>
      </c>
      <c r="G798" s="16">
        <v>43.494999999999997</v>
      </c>
      <c r="H798" s="16">
        <v>43.12</v>
      </c>
      <c r="I798" s="16">
        <v>4432011</v>
      </c>
    </row>
    <row r="799" spans="1:9">
      <c r="A799" s="16">
        <v>7835</v>
      </c>
      <c r="B799" s="16" t="s">
        <v>4578</v>
      </c>
      <c r="C799" s="16" t="s">
        <v>4212</v>
      </c>
      <c r="D799" s="15">
        <v>42856</v>
      </c>
      <c r="E799" s="16">
        <v>209.65</v>
      </c>
      <c r="F799" s="16">
        <v>213.36</v>
      </c>
      <c r="G799" s="16">
        <v>213.36</v>
      </c>
      <c r="H799" s="16">
        <v>208.18</v>
      </c>
      <c r="I799" s="16">
        <v>15621</v>
      </c>
    </row>
    <row r="800" spans="1:9">
      <c r="A800" s="16">
        <v>6414</v>
      </c>
      <c r="B800" s="16" t="s">
        <v>1851</v>
      </c>
      <c r="C800" s="16" t="s">
        <v>4212</v>
      </c>
      <c r="D800" s="15">
        <v>42856</v>
      </c>
      <c r="E800" s="16">
        <v>30.64</v>
      </c>
      <c r="F800" s="16">
        <v>31.02</v>
      </c>
      <c r="G800" s="16">
        <v>31.02</v>
      </c>
      <c r="H800" s="16">
        <v>30.62</v>
      </c>
      <c r="I800" s="16">
        <v>220640</v>
      </c>
    </row>
    <row r="801" spans="1:9">
      <c r="A801" s="16">
        <v>7537</v>
      </c>
      <c r="B801" s="16" t="s">
        <v>2228</v>
      </c>
      <c r="C801" s="16" t="s">
        <v>4212</v>
      </c>
      <c r="D801" s="15">
        <v>42856</v>
      </c>
      <c r="E801" s="16">
        <v>8.7899999999999991</v>
      </c>
      <c r="F801" s="16">
        <v>8.99</v>
      </c>
      <c r="G801" s="16">
        <v>9.14</v>
      </c>
      <c r="H801" s="16">
        <v>8.7550000000000008</v>
      </c>
      <c r="I801" s="16">
        <v>916288</v>
      </c>
    </row>
    <row r="802" spans="1:9">
      <c r="A802" s="16">
        <v>6687</v>
      </c>
      <c r="B802" s="16" t="s">
        <v>1954</v>
      </c>
      <c r="C802" s="16" t="s">
        <v>4212</v>
      </c>
      <c r="D802" s="15">
        <v>42856</v>
      </c>
      <c r="E802" s="16">
        <v>85.63</v>
      </c>
      <c r="F802" s="16">
        <v>86.61</v>
      </c>
      <c r="G802" s="16">
        <v>86.69</v>
      </c>
      <c r="H802" s="16">
        <v>84.17</v>
      </c>
      <c r="I802" s="16">
        <v>308918</v>
      </c>
    </row>
    <row r="803" spans="1:9">
      <c r="A803" s="16">
        <v>7518</v>
      </c>
      <c r="B803" s="16" t="s">
        <v>4579</v>
      </c>
      <c r="C803" s="16" t="s">
        <v>4212</v>
      </c>
      <c r="D803" s="15">
        <v>42856</v>
      </c>
      <c r="E803" s="16">
        <v>218.22</v>
      </c>
      <c r="F803" s="16">
        <v>216.37</v>
      </c>
      <c r="G803" s="16">
        <v>218.46</v>
      </c>
      <c r="H803" s="16">
        <v>213.98</v>
      </c>
      <c r="I803" s="16">
        <v>50067</v>
      </c>
    </row>
    <row r="804" spans="1:9">
      <c r="A804" s="16">
        <v>6587</v>
      </c>
      <c r="B804" s="16" t="s">
        <v>4580</v>
      </c>
      <c r="C804" s="16" t="s">
        <v>4212</v>
      </c>
      <c r="D804" s="15">
        <v>42856</v>
      </c>
      <c r="E804" s="16">
        <v>20.41</v>
      </c>
      <c r="F804" s="16">
        <v>18.899999999999999</v>
      </c>
      <c r="G804" s="16">
        <v>20.45</v>
      </c>
      <c r="H804" s="16">
        <v>18.899999999999999</v>
      </c>
      <c r="I804" s="16">
        <v>124631</v>
      </c>
    </row>
    <row r="805" spans="1:9">
      <c r="A805" s="16">
        <v>9185</v>
      </c>
      <c r="B805" s="16" t="s">
        <v>4581</v>
      </c>
      <c r="C805" s="16" t="s">
        <v>4212</v>
      </c>
      <c r="D805" s="15">
        <v>42856</v>
      </c>
      <c r="E805" s="16">
        <v>52.08</v>
      </c>
      <c r="F805" s="16">
        <v>50.45</v>
      </c>
      <c r="G805" s="16">
        <v>52.5</v>
      </c>
      <c r="H805" s="16">
        <v>50.45</v>
      </c>
      <c r="I805" s="16">
        <v>1673668</v>
      </c>
    </row>
    <row r="806" spans="1:9">
      <c r="A806" s="16">
        <v>154</v>
      </c>
      <c r="B806" s="16" t="s">
        <v>226</v>
      </c>
      <c r="C806" s="16" t="s">
        <v>4212</v>
      </c>
      <c r="D806" s="15">
        <v>42856</v>
      </c>
      <c r="E806" s="16">
        <v>71.8</v>
      </c>
      <c r="F806" s="16">
        <v>72.290000000000006</v>
      </c>
      <c r="G806" s="16">
        <v>72.55</v>
      </c>
      <c r="H806" s="16">
        <v>71.775000000000006</v>
      </c>
      <c r="I806" s="16">
        <v>856500</v>
      </c>
    </row>
    <row r="807" spans="1:9">
      <c r="A807" s="16">
        <v>407584</v>
      </c>
      <c r="B807" s="16" t="s">
        <v>4582</v>
      </c>
      <c r="C807" s="16" t="s">
        <v>4212</v>
      </c>
      <c r="D807" s="15">
        <v>42856</v>
      </c>
      <c r="E807" s="16">
        <v>11.61</v>
      </c>
      <c r="F807" s="16">
        <v>11.93</v>
      </c>
      <c r="G807" s="16">
        <v>11.98</v>
      </c>
      <c r="H807" s="16">
        <v>11.51</v>
      </c>
      <c r="I807" s="16">
        <v>448397</v>
      </c>
    </row>
    <row r="808" spans="1:9">
      <c r="A808" s="16">
        <v>18</v>
      </c>
      <c r="B808" s="16" t="s">
        <v>115</v>
      </c>
      <c r="C808" s="16" t="s">
        <v>4212</v>
      </c>
      <c r="D808" s="15">
        <v>42856</v>
      </c>
      <c r="E808" s="16">
        <v>95.58</v>
      </c>
      <c r="F808" s="16">
        <v>94.72</v>
      </c>
      <c r="G808" s="16">
        <v>96.06</v>
      </c>
      <c r="H808" s="16">
        <v>94.47</v>
      </c>
      <c r="I808" s="16">
        <v>679639</v>
      </c>
    </row>
    <row r="809" spans="1:9">
      <c r="A809" s="16">
        <v>6769</v>
      </c>
      <c r="B809" s="16" t="s">
        <v>4583</v>
      </c>
      <c r="C809" s="16" t="s">
        <v>4212</v>
      </c>
      <c r="D809" s="15">
        <v>42856</v>
      </c>
      <c r="E809" s="16">
        <v>37.64</v>
      </c>
      <c r="F809" s="16">
        <v>37.76</v>
      </c>
      <c r="G809" s="16">
        <v>37.770000000000003</v>
      </c>
      <c r="H809" s="16">
        <v>37.369999999999997</v>
      </c>
      <c r="I809" s="16">
        <v>108542</v>
      </c>
    </row>
    <row r="810" spans="1:9">
      <c r="A810" s="16">
        <v>8029</v>
      </c>
      <c r="B810" s="16" t="s">
        <v>4584</v>
      </c>
      <c r="C810" s="16" t="s">
        <v>4212</v>
      </c>
      <c r="D810" s="15">
        <v>42856</v>
      </c>
      <c r="E810" s="16">
        <v>26.03</v>
      </c>
      <c r="F810" s="16">
        <v>26.34</v>
      </c>
      <c r="G810" s="16">
        <v>26.43</v>
      </c>
      <c r="H810" s="16">
        <v>25.785</v>
      </c>
      <c r="I810" s="16">
        <v>23356</v>
      </c>
    </row>
    <row r="811" spans="1:9">
      <c r="A811" s="16">
        <v>6796</v>
      </c>
      <c r="B811" s="16" t="s">
        <v>2001</v>
      </c>
      <c r="C811" s="16" t="s">
        <v>4212</v>
      </c>
      <c r="D811" s="15">
        <v>42856</v>
      </c>
      <c r="E811" s="16">
        <v>42.29</v>
      </c>
      <c r="F811" s="16">
        <v>42.19</v>
      </c>
      <c r="G811" s="16">
        <v>42.36</v>
      </c>
      <c r="H811" s="16">
        <v>41.83</v>
      </c>
      <c r="I811" s="16">
        <v>226701</v>
      </c>
    </row>
    <row r="812" spans="1:9">
      <c r="A812" s="16">
        <v>7789</v>
      </c>
      <c r="B812" s="16" t="s">
        <v>4585</v>
      </c>
      <c r="C812" s="16" t="s">
        <v>4212</v>
      </c>
      <c r="D812" s="15">
        <v>42856</v>
      </c>
      <c r="E812" s="16">
        <v>104.4</v>
      </c>
      <c r="F812" s="16">
        <v>102.75</v>
      </c>
      <c r="G812" s="16">
        <v>104.4</v>
      </c>
      <c r="H812" s="16">
        <v>102.75</v>
      </c>
      <c r="I812" s="16">
        <v>2354</v>
      </c>
    </row>
    <row r="813" spans="1:9">
      <c r="A813" s="16">
        <v>7226</v>
      </c>
      <c r="B813" s="16" t="s">
        <v>2164</v>
      </c>
      <c r="C813" s="16" t="s">
        <v>4212</v>
      </c>
      <c r="D813" s="15">
        <v>42856</v>
      </c>
      <c r="E813" s="16">
        <v>50.8</v>
      </c>
      <c r="F813" s="16">
        <v>49.7</v>
      </c>
      <c r="G813" s="16">
        <v>50.92</v>
      </c>
      <c r="H813" s="16">
        <v>49.7</v>
      </c>
      <c r="I813" s="16">
        <v>310323</v>
      </c>
    </row>
    <row r="814" spans="1:9">
      <c r="A814" s="16">
        <v>156</v>
      </c>
      <c r="B814" s="16" t="s">
        <v>228</v>
      </c>
      <c r="C814" s="16" t="s">
        <v>4212</v>
      </c>
      <c r="D814" s="15">
        <v>42856</v>
      </c>
      <c r="E814" s="16">
        <v>71.48</v>
      </c>
      <c r="F814" s="16">
        <v>71.05</v>
      </c>
      <c r="G814" s="16">
        <v>71.92</v>
      </c>
      <c r="H814" s="16">
        <v>70.760000000000005</v>
      </c>
      <c r="I814" s="16">
        <v>278786</v>
      </c>
    </row>
    <row r="815" spans="1:9">
      <c r="A815" s="16">
        <v>4075</v>
      </c>
      <c r="B815" s="16" t="s">
        <v>1627</v>
      </c>
      <c r="C815" s="16" t="s">
        <v>4212</v>
      </c>
      <c r="D815" s="15">
        <v>42856</v>
      </c>
      <c r="E815" s="16">
        <v>16.670000000000002</v>
      </c>
      <c r="F815" s="16">
        <v>16.73</v>
      </c>
      <c r="G815" s="16">
        <v>16.920000000000002</v>
      </c>
      <c r="H815" s="16">
        <v>16.63</v>
      </c>
      <c r="I815" s="16">
        <v>1335565</v>
      </c>
    </row>
    <row r="816" spans="1:9">
      <c r="A816" s="16">
        <v>7134</v>
      </c>
      <c r="B816" s="16" t="s">
        <v>4586</v>
      </c>
      <c r="C816" s="16" t="s">
        <v>4212</v>
      </c>
      <c r="D816" s="15">
        <v>42856</v>
      </c>
      <c r="E816" s="16">
        <v>55.54</v>
      </c>
      <c r="F816" s="16">
        <v>55.2</v>
      </c>
      <c r="G816" s="16">
        <v>55.8</v>
      </c>
      <c r="H816" s="16">
        <v>54.91</v>
      </c>
      <c r="I816" s="16">
        <v>160340</v>
      </c>
    </row>
    <row r="817" spans="1:9">
      <c r="A817" s="16">
        <v>6849</v>
      </c>
      <c r="B817" s="16" t="s">
        <v>2020</v>
      </c>
      <c r="C817" s="16" t="s">
        <v>4212</v>
      </c>
      <c r="D817" s="15">
        <v>42856</v>
      </c>
      <c r="E817" s="16">
        <v>18.84</v>
      </c>
      <c r="F817" s="16">
        <v>18.73</v>
      </c>
      <c r="G817" s="16">
        <v>18.95</v>
      </c>
      <c r="H817" s="16">
        <v>18.52</v>
      </c>
      <c r="I817" s="16">
        <v>509040</v>
      </c>
    </row>
    <row r="818" spans="1:9">
      <c r="A818" s="16">
        <v>138</v>
      </c>
      <c r="B818" s="16" t="s">
        <v>214</v>
      </c>
      <c r="C818" s="16" t="s">
        <v>4212</v>
      </c>
      <c r="D818" s="15">
        <v>42856</v>
      </c>
      <c r="E818" s="16">
        <v>32.799999999999997</v>
      </c>
      <c r="F818" s="16">
        <v>32.93</v>
      </c>
      <c r="G818" s="16">
        <v>32.93</v>
      </c>
      <c r="H818" s="16">
        <v>32.619999999999997</v>
      </c>
      <c r="I818" s="16">
        <v>452208</v>
      </c>
    </row>
    <row r="819" spans="1:9">
      <c r="A819" s="16">
        <v>6513</v>
      </c>
      <c r="B819" s="16" t="s">
        <v>4587</v>
      </c>
      <c r="C819" s="16" t="s">
        <v>4212</v>
      </c>
      <c r="D819" s="15">
        <v>42856</v>
      </c>
      <c r="E819" s="16">
        <v>14.41</v>
      </c>
      <c r="F819" s="16">
        <v>14.08</v>
      </c>
      <c r="G819" s="16">
        <v>14.44</v>
      </c>
      <c r="H819" s="16">
        <v>13.87</v>
      </c>
      <c r="I819" s="16">
        <v>94540</v>
      </c>
    </row>
    <row r="820" spans="1:9">
      <c r="A820" s="16">
        <v>139</v>
      </c>
      <c r="B820" s="16" t="s">
        <v>215</v>
      </c>
      <c r="C820" s="16" t="s">
        <v>4212</v>
      </c>
      <c r="D820" s="15">
        <v>42856</v>
      </c>
      <c r="E820" s="16">
        <v>38.29</v>
      </c>
      <c r="F820" s="16">
        <v>38.840000000000003</v>
      </c>
      <c r="G820" s="16">
        <v>38.880000000000003</v>
      </c>
      <c r="H820" s="16">
        <v>38.29</v>
      </c>
      <c r="I820" s="16">
        <v>1145223</v>
      </c>
    </row>
    <row r="821" spans="1:9">
      <c r="A821" s="16">
        <v>6947</v>
      </c>
      <c r="B821" s="16" t="s">
        <v>2062</v>
      </c>
      <c r="C821" s="16" t="s">
        <v>4212</v>
      </c>
      <c r="D821" s="15">
        <v>42856</v>
      </c>
      <c r="E821" s="16">
        <v>50.46</v>
      </c>
      <c r="F821" s="16">
        <v>49.35</v>
      </c>
      <c r="G821" s="16">
        <v>50.72</v>
      </c>
      <c r="H821" s="16">
        <v>49.34</v>
      </c>
      <c r="I821" s="16">
        <v>82181</v>
      </c>
    </row>
    <row r="822" spans="1:9">
      <c r="A822" s="16">
        <v>7840</v>
      </c>
      <c r="B822" s="16" t="s">
        <v>4588</v>
      </c>
      <c r="C822" s="16" t="s">
        <v>4212</v>
      </c>
      <c r="D822" s="15">
        <v>42856</v>
      </c>
      <c r="E822" s="16">
        <v>53.69</v>
      </c>
      <c r="F822" s="16">
        <v>53.99</v>
      </c>
      <c r="G822" s="16">
        <v>54.02</v>
      </c>
      <c r="H822" s="16">
        <v>53.55</v>
      </c>
      <c r="I822" s="16">
        <v>7382</v>
      </c>
    </row>
    <row r="823" spans="1:9">
      <c r="A823" s="16">
        <v>36</v>
      </c>
      <c r="B823" s="16" t="s">
        <v>130</v>
      </c>
      <c r="C823" s="16" t="s">
        <v>4212</v>
      </c>
      <c r="D823" s="15">
        <v>42856</v>
      </c>
      <c r="E823" s="16">
        <v>78.849999999999994</v>
      </c>
      <c r="F823" s="16">
        <v>79.3</v>
      </c>
      <c r="G823" s="16">
        <v>79.39</v>
      </c>
      <c r="H823" s="16">
        <v>78.77</v>
      </c>
      <c r="I823" s="16">
        <v>446077</v>
      </c>
    </row>
    <row r="824" spans="1:9">
      <c r="A824" s="16">
        <v>8274</v>
      </c>
      <c r="B824" s="16" t="s">
        <v>2344</v>
      </c>
      <c r="C824" s="16" t="s">
        <v>4212</v>
      </c>
      <c r="D824" s="15">
        <v>42856</v>
      </c>
      <c r="E824" s="16">
        <v>47.41</v>
      </c>
      <c r="F824" s="16">
        <v>47.08</v>
      </c>
      <c r="G824" s="16">
        <v>48.16</v>
      </c>
      <c r="H824" s="16">
        <v>46.78</v>
      </c>
      <c r="I824" s="16">
        <v>309343</v>
      </c>
    </row>
    <row r="825" spans="1:9">
      <c r="A825" s="16">
        <v>25</v>
      </c>
      <c r="B825" s="16" t="s">
        <v>122</v>
      </c>
      <c r="C825" s="16" t="s">
        <v>4212</v>
      </c>
      <c r="D825" s="15">
        <v>42856</v>
      </c>
      <c r="E825" s="16">
        <v>49.53</v>
      </c>
      <c r="F825" s="16">
        <v>50.72</v>
      </c>
      <c r="G825" s="16">
        <v>50.72</v>
      </c>
      <c r="H825" s="16">
        <v>49.15</v>
      </c>
      <c r="I825" s="16">
        <v>201147</v>
      </c>
    </row>
    <row r="826" spans="1:9">
      <c r="A826" s="16">
        <v>7784</v>
      </c>
      <c r="B826" s="16" t="s">
        <v>4589</v>
      </c>
      <c r="C826" s="16" t="s">
        <v>4212</v>
      </c>
      <c r="D826" s="15">
        <v>42856</v>
      </c>
      <c r="E826" s="16">
        <v>53.61</v>
      </c>
      <c r="F826" s="16">
        <v>54.33</v>
      </c>
      <c r="G826" s="16">
        <v>54.33</v>
      </c>
      <c r="H826" s="16">
        <v>53.15</v>
      </c>
      <c r="I826" s="16">
        <v>2529</v>
      </c>
    </row>
    <row r="827" spans="1:9">
      <c r="A827" s="16">
        <v>160</v>
      </c>
      <c r="B827" s="16" t="s">
        <v>232</v>
      </c>
      <c r="C827" s="16" t="s">
        <v>4212</v>
      </c>
      <c r="D827" s="15">
        <v>42856</v>
      </c>
      <c r="E827" s="16">
        <v>45.15</v>
      </c>
      <c r="F827" s="16">
        <v>45.74</v>
      </c>
      <c r="G827" s="16">
        <v>45.94</v>
      </c>
      <c r="H827" s="16">
        <v>44.875</v>
      </c>
      <c r="I827" s="16">
        <v>492376</v>
      </c>
    </row>
    <row r="828" spans="1:9">
      <c r="A828" s="16">
        <v>6591</v>
      </c>
      <c r="B828" s="16" t="s">
        <v>4590</v>
      </c>
      <c r="C828" s="16" t="s">
        <v>4212</v>
      </c>
      <c r="D828" s="15">
        <v>42856</v>
      </c>
      <c r="E828" s="16">
        <v>56.92</v>
      </c>
      <c r="F828" s="16">
        <v>56.46</v>
      </c>
      <c r="G828" s="16">
        <v>57.3</v>
      </c>
      <c r="H828" s="16">
        <v>55.54</v>
      </c>
      <c r="I828" s="16">
        <v>98338</v>
      </c>
    </row>
    <row r="829" spans="1:9">
      <c r="A829" s="16">
        <v>1122134</v>
      </c>
      <c r="B829" s="16" t="s">
        <v>3178</v>
      </c>
      <c r="C829" s="16" t="s">
        <v>4212</v>
      </c>
      <c r="D829" s="15">
        <v>42856</v>
      </c>
      <c r="E829" s="16">
        <v>4.37</v>
      </c>
      <c r="F829" s="16">
        <v>4.3499999999999996</v>
      </c>
      <c r="G829" s="16">
        <v>4.41</v>
      </c>
      <c r="H829" s="16">
        <v>4.34</v>
      </c>
      <c r="I829" s="16">
        <v>127133</v>
      </c>
    </row>
    <row r="830" spans="1:9">
      <c r="A830" s="16">
        <v>7615</v>
      </c>
      <c r="B830" s="16" t="s">
        <v>2246</v>
      </c>
      <c r="C830" s="16" t="s">
        <v>4212</v>
      </c>
      <c r="D830" s="15">
        <v>42856</v>
      </c>
      <c r="E830" s="16">
        <v>38.049999999999997</v>
      </c>
      <c r="F830" s="16">
        <v>38.25</v>
      </c>
      <c r="G830" s="16">
        <v>38.549999999999997</v>
      </c>
      <c r="H830" s="16">
        <v>37.75</v>
      </c>
      <c r="I830" s="16">
        <v>225868</v>
      </c>
    </row>
    <row r="831" spans="1:9">
      <c r="A831" s="16">
        <v>6851</v>
      </c>
      <c r="B831" s="16" t="s">
        <v>2021</v>
      </c>
      <c r="C831" s="16" t="s">
        <v>4212</v>
      </c>
      <c r="D831" s="15">
        <v>42856</v>
      </c>
      <c r="E831" s="16">
        <v>201.05</v>
      </c>
      <c r="F831" s="16">
        <v>200.79</v>
      </c>
      <c r="G831" s="16">
        <v>201.33</v>
      </c>
      <c r="H831" s="16">
        <v>199.77</v>
      </c>
      <c r="I831" s="16">
        <v>68910</v>
      </c>
    </row>
    <row r="832" spans="1:9">
      <c r="A832" s="16">
        <v>240</v>
      </c>
      <c r="B832" s="16" t="s">
        <v>299</v>
      </c>
      <c r="C832" s="16" t="s">
        <v>4212</v>
      </c>
      <c r="D832" s="15">
        <v>42856</v>
      </c>
      <c r="E832" s="16">
        <v>29.11</v>
      </c>
      <c r="F832" s="16">
        <v>28.93</v>
      </c>
      <c r="G832" s="16">
        <v>29.18</v>
      </c>
      <c r="H832" s="16">
        <v>28.824999999999999</v>
      </c>
      <c r="I832" s="16">
        <v>1380671</v>
      </c>
    </row>
    <row r="833" spans="1:9">
      <c r="A833" s="16">
        <v>823826</v>
      </c>
      <c r="B833" s="16" t="s">
        <v>4591</v>
      </c>
      <c r="C833" s="16" t="s">
        <v>4212</v>
      </c>
      <c r="D833" s="15">
        <v>42856</v>
      </c>
      <c r="E833" s="16">
        <v>20.440000000000001</v>
      </c>
      <c r="F833" s="16">
        <v>21</v>
      </c>
      <c r="G833" s="16">
        <v>21.01</v>
      </c>
      <c r="H833" s="16">
        <v>20.440000000000001</v>
      </c>
      <c r="I833" s="16">
        <v>9362</v>
      </c>
    </row>
    <row r="834" spans="1:9">
      <c r="A834" s="16">
        <v>7256</v>
      </c>
      <c r="B834" s="16" t="s">
        <v>4592</v>
      </c>
      <c r="C834" s="16" t="s">
        <v>4212</v>
      </c>
      <c r="D834" s="15">
        <v>42856</v>
      </c>
      <c r="E834" s="16">
        <v>61.7</v>
      </c>
      <c r="F834" s="16">
        <v>62.65</v>
      </c>
      <c r="G834" s="16">
        <v>62.7</v>
      </c>
      <c r="H834" s="16">
        <v>61.2</v>
      </c>
      <c r="I834" s="16">
        <v>38534</v>
      </c>
    </row>
    <row r="835" spans="1:9">
      <c r="A835" s="16">
        <v>7563</v>
      </c>
      <c r="B835" s="16" t="s">
        <v>4593</v>
      </c>
      <c r="C835" s="16" t="s">
        <v>4212</v>
      </c>
      <c r="D835" s="15">
        <v>42856</v>
      </c>
      <c r="E835" s="16">
        <v>56.06</v>
      </c>
      <c r="F835" s="16">
        <v>56.5</v>
      </c>
      <c r="G835" s="16">
        <v>56.6</v>
      </c>
      <c r="H835" s="16">
        <v>55.35</v>
      </c>
      <c r="I835" s="16">
        <v>129364</v>
      </c>
    </row>
    <row r="836" spans="1:9">
      <c r="A836" s="16">
        <v>7044</v>
      </c>
      <c r="B836" s="16" t="s">
        <v>2094</v>
      </c>
      <c r="C836" s="16" t="s">
        <v>4212</v>
      </c>
      <c r="D836" s="15">
        <v>42856</v>
      </c>
      <c r="E836" s="16">
        <v>23.85</v>
      </c>
      <c r="F836" s="16">
        <v>23.81</v>
      </c>
      <c r="G836" s="16">
        <v>23.864999999999998</v>
      </c>
      <c r="H836" s="16">
        <v>23.76</v>
      </c>
      <c r="I836" s="16">
        <v>217613</v>
      </c>
    </row>
    <row r="837" spans="1:9">
      <c r="A837" s="16">
        <v>7032</v>
      </c>
      <c r="B837" s="16" t="s">
        <v>4594</v>
      </c>
      <c r="C837" s="16" t="s">
        <v>4212</v>
      </c>
      <c r="D837" s="15">
        <v>42856</v>
      </c>
      <c r="E837" s="16">
        <v>8.5299999999999994</v>
      </c>
      <c r="F837" s="16">
        <v>8.49</v>
      </c>
      <c r="G837" s="16">
        <v>8.5399999999999991</v>
      </c>
      <c r="H837" s="16">
        <v>8.4499999999999993</v>
      </c>
      <c r="I837" s="16">
        <v>875090</v>
      </c>
    </row>
    <row r="838" spans="1:9">
      <c r="A838" s="16">
        <v>7023</v>
      </c>
      <c r="B838" s="16" t="s">
        <v>4595</v>
      </c>
      <c r="C838" s="16" t="s">
        <v>4212</v>
      </c>
      <c r="D838" s="15">
        <v>42856</v>
      </c>
      <c r="E838" s="16">
        <v>31.79</v>
      </c>
      <c r="F838" s="16">
        <v>31.66</v>
      </c>
      <c r="G838" s="16">
        <v>32.130000000000003</v>
      </c>
      <c r="H838" s="16">
        <v>31.35</v>
      </c>
      <c r="I838" s="16">
        <v>57067</v>
      </c>
    </row>
    <row r="839" spans="1:9">
      <c r="A839" s="16">
        <v>6509</v>
      </c>
      <c r="B839" s="16" t="s">
        <v>1893</v>
      </c>
      <c r="C839" s="16" t="s">
        <v>4212</v>
      </c>
      <c r="D839" s="15">
        <v>42856</v>
      </c>
      <c r="E839" s="16">
        <v>160.12</v>
      </c>
      <c r="F839" s="16">
        <v>161.05000000000001</v>
      </c>
      <c r="G839" s="16">
        <v>161.05000000000001</v>
      </c>
      <c r="H839" s="16">
        <v>159.49</v>
      </c>
      <c r="I839" s="16">
        <v>61874</v>
      </c>
    </row>
    <row r="840" spans="1:9">
      <c r="A840" s="16">
        <v>6415</v>
      </c>
      <c r="B840" s="16" t="s">
        <v>1852</v>
      </c>
      <c r="C840" s="16" t="s">
        <v>4212</v>
      </c>
      <c r="D840" s="15">
        <v>42856</v>
      </c>
      <c r="E840" s="16">
        <v>79.34</v>
      </c>
      <c r="F840" s="16">
        <v>80.2</v>
      </c>
      <c r="G840" s="16">
        <v>80.34</v>
      </c>
      <c r="H840" s="16">
        <v>78.930000000000007</v>
      </c>
      <c r="I840" s="16">
        <v>69101</v>
      </c>
    </row>
    <row r="841" spans="1:9">
      <c r="A841" s="16">
        <v>7769</v>
      </c>
      <c r="B841" s="16" t="s">
        <v>2281</v>
      </c>
      <c r="C841" s="16" t="s">
        <v>4212</v>
      </c>
      <c r="D841" s="15">
        <v>42856</v>
      </c>
      <c r="E841" s="16">
        <v>206.81</v>
      </c>
      <c r="F841" s="16">
        <v>204.16</v>
      </c>
      <c r="G841" s="16">
        <v>207.68</v>
      </c>
      <c r="H841" s="16">
        <v>202.67</v>
      </c>
      <c r="I841" s="16">
        <v>69316</v>
      </c>
    </row>
    <row r="842" spans="1:9">
      <c r="A842" s="16">
        <v>7635</v>
      </c>
      <c r="B842" s="16" t="s">
        <v>4596</v>
      </c>
      <c r="C842" s="16" t="s">
        <v>4212</v>
      </c>
      <c r="D842" s="15">
        <v>42856</v>
      </c>
      <c r="E842" s="16">
        <v>10.84</v>
      </c>
      <c r="F842" s="16">
        <v>10.92</v>
      </c>
      <c r="G842" s="16">
        <v>11.09</v>
      </c>
      <c r="H842" s="16">
        <v>10.82</v>
      </c>
      <c r="I842" s="16">
        <v>6640</v>
      </c>
    </row>
    <row r="843" spans="1:9">
      <c r="A843" s="16">
        <v>6852</v>
      </c>
      <c r="B843" s="16" t="s">
        <v>2022</v>
      </c>
      <c r="C843" s="16" t="s">
        <v>4212</v>
      </c>
      <c r="D843" s="15">
        <v>42856</v>
      </c>
      <c r="E843" s="16">
        <v>21.85</v>
      </c>
      <c r="F843" s="16">
        <v>21.82</v>
      </c>
      <c r="G843" s="16">
        <v>22.04</v>
      </c>
      <c r="H843" s="16">
        <v>21.62</v>
      </c>
      <c r="I843" s="16">
        <v>401150</v>
      </c>
    </row>
    <row r="844" spans="1:9">
      <c r="A844" s="16">
        <v>7582</v>
      </c>
      <c r="B844" s="16" t="s">
        <v>4597</v>
      </c>
      <c r="C844" s="16" t="s">
        <v>4212</v>
      </c>
      <c r="D844" s="15">
        <v>42856</v>
      </c>
      <c r="E844" s="16">
        <v>20.25</v>
      </c>
      <c r="F844" s="16">
        <v>20.25</v>
      </c>
      <c r="G844" s="16">
        <v>20.350000000000001</v>
      </c>
      <c r="H844" s="16">
        <v>20.149999999999999</v>
      </c>
      <c r="I844" s="16">
        <v>19712</v>
      </c>
    </row>
    <row r="845" spans="1:9">
      <c r="A845" s="16">
        <v>7497</v>
      </c>
      <c r="B845" s="16" t="s">
        <v>2215</v>
      </c>
      <c r="C845" s="16" t="s">
        <v>4212</v>
      </c>
      <c r="D845" s="15">
        <v>42856</v>
      </c>
      <c r="E845" s="16">
        <v>69.819999999999993</v>
      </c>
      <c r="F845" s="16">
        <v>70.069999999999993</v>
      </c>
      <c r="G845" s="16">
        <v>70.25</v>
      </c>
      <c r="H845" s="16">
        <v>69.709999999999994</v>
      </c>
      <c r="I845" s="16">
        <v>113388</v>
      </c>
    </row>
    <row r="846" spans="1:9">
      <c r="A846" s="16">
        <v>420</v>
      </c>
      <c r="B846" s="16" t="s">
        <v>443</v>
      </c>
      <c r="C846" s="16" t="s">
        <v>4212</v>
      </c>
      <c r="D846" s="15">
        <v>42856</v>
      </c>
      <c r="E846" s="16">
        <v>44.09</v>
      </c>
      <c r="F846" s="16">
        <v>44.08</v>
      </c>
      <c r="G846" s="16">
        <v>44.24</v>
      </c>
      <c r="H846" s="16">
        <v>43.83</v>
      </c>
      <c r="I846" s="16">
        <v>240338</v>
      </c>
    </row>
    <row r="847" spans="1:9">
      <c r="A847" s="16">
        <v>10165</v>
      </c>
      <c r="B847" s="16" t="s">
        <v>4598</v>
      </c>
      <c r="C847" s="16" t="s">
        <v>4212</v>
      </c>
      <c r="D847" s="15">
        <v>42856</v>
      </c>
      <c r="E847" s="16">
        <v>155.88</v>
      </c>
      <c r="F847" s="16">
        <v>153.78</v>
      </c>
      <c r="G847" s="16">
        <v>156.25</v>
      </c>
      <c r="H847" s="16">
        <v>153.05000000000001</v>
      </c>
      <c r="I847" s="16">
        <v>85169</v>
      </c>
    </row>
    <row r="848" spans="1:9">
      <c r="A848" s="16">
        <v>785674</v>
      </c>
      <c r="B848" s="16" t="s">
        <v>3058</v>
      </c>
      <c r="C848" s="16" t="s">
        <v>4212</v>
      </c>
      <c r="D848" s="15">
        <v>42856</v>
      </c>
      <c r="E848" s="16">
        <v>6.5250000000000004</v>
      </c>
      <c r="F848" s="16">
        <v>6.6</v>
      </c>
      <c r="G848" s="16">
        <v>6.625</v>
      </c>
      <c r="H848" s="16">
        <v>6.45</v>
      </c>
      <c r="I848" s="16">
        <v>36712</v>
      </c>
    </row>
    <row r="849" spans="1:9">
      <c r="A849" s="16">
        <v>817763</v>
      </c>
      <c r="B849" s="16" t="s">
        <v>4599</v>
      </c>
      <c r="C849" s="16" t="s">
        <v>4212</v>
      </c>
      <c r="D849" s="15">
        <v>42856</v>
      </c>
      <c r="E849" s="16">
        <v>61.8</v>
      </c>
      <c r="F849" s="16">
        <v>61.45</v>
      </c>
      <c r="G849" s="16">
        <v>61.85</v>
      </c>
      <c r="H849" s="16">
        <v>61.1</v>
      </c>
      <c r="I849" s="16">
        <v>30776</v>
      </c>
    </row>
    <row r="850" spans="1:9">
      <c r="A850" s="16">
        <v>372118</v>
      </c>
      <c r="B850" s="16" t="s">
        <v>4600</v>
      </c>
      <c r="C850" s="16" t="s">
        <v>4212</v>
      </c>
      <c r="D850" s="15">
        <v>42856</v>
      </c>
      <c r="E850" s="16">
        <v>2.61</v>
      </c>
      <c r="F850" s="16">
        <v>2.69</v>
      </c>
      <c r="G850" s="16">
        <v>2.7</v>
      </c>
      <c r="H850" s="16">
        <v>2.58</v>
      </c>
      <c r="I850" s="16">
        <v>3708309</v>
      </c>
    </row>
    <row r="851" spans="1:9">
      <c r="A851" s="16">
        <v>7020</v>
      </c>
      <c r="B851" s="16" t="s">
        <v>2085</v>
      </c>
      <c r="C851" s="16" t="s">
        <v>4212</v>
      </c>
      <c r="D851" s="15">
        <v>42856</v>
      </c>
      <c r="E851" s="16">
        <v>6.57</v>
      </c>
      <c r="F851" s="16">
        <v>6.85</v>
      </c>
      <c r="G851" s="16">
        <v>6.95</v>
      </c>
      <c r="H851" s="16">
        <v>6.56</v>
      </c>
      <c r="I851" s="16">
        <v>380410</v>
      </c>
    </row>
    <row r="852" spans="1:9">
      <c r="A852" s="16">
        <v>8502</v>
      </c>
      <c r="B852" s="16" t="s">
        <v>4601</v>
      </c>
      <c r="C852" s="16" t="s">
        <v>4212</v>
      </c>
      <c r="D852" s="15">
        <v>42856</v>
      </c>
      <c r="E852" s="16">
        <v>2.7</v>
      </c>
      <c r="F852" s="16">
        <v>2.7</v>
      </c>
      <c r="G852" s="16">
        <v>2.73</v>
      </c>
      <c r="H852" s="16">
        <v>2.68</v>
      </c>
      <c r="I852" s="16">
        <v>24083</v>
      </c>
    </row>
    <row r="853" spans="1:9">
      <c r="A853" s="16">
        <v>7033</v>
      </c>
      <c r="B853" s="16" t="s">
        <v>4602</v>
      </c>
      <c r="C853" s="16" t="s">
        <v>4212</v>
      </c>
      <c r="D853" s="15">
        <v>42856</v>
      </c>
      <c r="E853" s="16">
        <v>18.3</v>
      </c>
      <c r="F853" s="16">
        <v>18.25</v>
      </c>
      <c r="G853" s="16">
        <v>18.5</v>
      </c>
      <c r="H853" s="16">
        <v>18.149999999999999</v>
      </c>
      <c r="I853" s="16">
        <v>38656</v>
      </c>
    </row>
    <row r="854" spans="1:9">
      <c r="A854" s="16">
        <v>6949</v>
      </c>
      <c r="B854" s="16" t="s">
        <v>4603</v>
      </c>
      <c r="C854" s="16" t="s">
        <v>4212</v>
      </c>
      <c r="D854" s="15">
        <v>42856</v>
      </c>
      <c r="E854" s="16">
        <v>21.95</v>
      </c>
      <c r="F854" s="16">
        <v>22.25</v>
      </c>
      <c r="G854" s="16">
        <v>22.65</v>
      </c>
      <c r="H854" s="16">
        <v>21.3</v>
      </c>
      <c r="I854" s="16">
        <v>30036</v>
      </c>
    </row>
    <row r="855" spans="1:9">
      <c r="A855" s="16">
        <v>6416</v>
      </c>
      <c r="B855" s="16" t="s">
        <v>4604</v>
      </c>
      <c r="C855" s="16" t="s">
        <v>4212</v>
      </c>
      <c r="D855" s="15">
        <v>42856</v>
      </c>
      <c r="E855" s="16">
        <v>52.55</v>
      </c>
      <c r="F855" s="16">
        <v>51.95</v>
      </c>
      <c r="G855" s="16">
        <v>52.6</v>
      </c>
      <c r="H855" s="16">
        <v>51.45</v>
      </c>
      <c r="I855" s="16">
        <v>29269</v>
      </c>
    </row>
    <row r="856" spans="1:9">
      <c r="A856" s="16">
        <v>6717</v>
      </c>
      <c r="B856" s="16" t="s">
        <v>1967</v>
      </c>
      <c r="C856" s="16" t="s">
        <v>4212</v>
      </c>
      <c r="D856" s="15">
        <v>42856</v>
      </c>
      <c r="E856" s="16">
        <v>46.55</v>
      </c>
      <c r="F856" s="16">
        <v>46.39</v>
      </c>
      <c r="G856" s="16">
        <v>46.97</v>
      </c>
      <c r="H856" s="16">
        <v>45.95</v>
      </c>
      <c r="I856" s="16">
        <v>239395</v>
      </c>
    </row>
    <row r="857" spans="1:9">
      <c r="A857" s="16">
        <v>6950</v>
      </c>
      <c r="B857" s="16" t="s">
        <v>2063</v>
      </c>
      <c r="C857" s="16" t="s">
        <v>4212</v>
      </c>
      <c r="D857" s="15">
        <v>42856</v>
      </c>
      <c r="E857" s="16">
        <v>94.71</v>
      </c>
      <c r="F857" s="16">
        <v>95.3</v>
      </c>
      <c r="G857" s="16">
        <v>95.56</v>
      </c>
      <c r="H857" s="16">
        <v>93.68</v>
      </c>
      <c r="I857" s="16">
        <v>80055</v>
      </c>
    </row>
    <row r="858" spans="1:9">
      <c r="A858" s="16">
        <v>1115455</v>
      </c>
      <c r="B858" s="16" t="s">
        <v>4605</v>
      </c>
      <c r="C858" s="16" t="s">
        <v>4212</v>
      </c>
      <c r="D858" s="15">
        <v>42856</v>
      </c>
      <c r="E858" s="16">
        <v>33.25</v>
      </c>
      <c r="F858" s="16">
        <v>32.200000000000003</v>
      </c>
      <c r="G858" s="16">
        <v>33.299999999999997</v>
      </c>
      <c r="H858" s="16">
        <v>32.1</v>
      </c>
      <c r="I858" s="16">
        <v>8961</v>
      </c>
    </row>
    <row r="859" spans="1:9">
      <c r="A859" s="16">
        <v>7218</v>
      </c>
      <c r="B859" s="16" t="s">
        <v>2160</v>
      </c>
      <c r="C859" s="16" t="s">
        <v>4212</v>
      </c>
      <c r="D859" s="15">
        <v>42856</v>
      </c>
      <c r="E859" s="16">
        <v>28.89</v>
      </c>
      <c r="F859" s="16">
        <v>28.62</v>
      </c>
      <c r="G859" s="16">
        <v>28.92</v>
      </c>
      <c r="H859" s="16">
        <v>28.48</v>
      </c>
      <c r="I859" s="16">
        <v>396058</v>
      </c>
    </row>
    <row r="860" spans="1:9">
      <c r="A860" s="16">
        <v>159</v>
      </c>
      <c r="B860" s="16" t="s">
        <v>231</v>
      </c>
      <c r="C860" s="16" t="s">
        <v>4212</v>
      </c>
      <c r="D860" s="15">
        <v>42856</v>
      </c>
      <c r="E860" s="16">
        <v>151.33000000000001</v>
      </c>
      <c r="F860" s="16">
        <v>151.81</v>
      </c>
      <c r="G860" s="16">
        <v>152.46</v>
      </c>
      <c r="H860" s="16">
        <v>149.9</v>
      </c>
      <c r="I860" s="16">
        <v>403160</v>
      </c>
    </row>
    <row r="861" spans="1:9">
      <c r="A861" s="16">
        <v>8086</v>
      </c>
      <c r="B861" s="16" t="s">
        <v>4606</v>
      </c>
      <c r="C861" s="16" t="s">
        <v>4212</v>
      </c>
      <c r="D861" s="15">
        <v>42856</v>
      </c>
      <c r="E861" s="16">
        <v>37.28</v>
      </c>
      <c r="F861" s="16">
        <v>38.229999999999997</v>
      </c>
      <c r="G861" s="16">
        <v>38.229999999999997</v>
      </c>
      <c r="H861" s="16">
        <v>37.22</v>
      </c>
      <c r="I861" s="16">
        <v>14861</v>
      </c>
    </row>
    <row r="862" spans="1:9">
      <c r="A862" s="16">
        <v>6417</v>
      </c>
      <c r="B862" s="16" t="s">
        <v>1853</v>
      </c>
      <c r="C862" s="16" t="s">
        <v>4212</v>
      </c>
      <c r="D862" s="15">
        <v>42856</v>
      </c>
      <c r="E862" s="16">
        <v>94.66</v>
      </c>
      <c r="F862" s="16">
        <v>93.65</v>
      </c>
      <c r="G862" s="16">
        <v>94.97</v>
      </c>
      <c r="H862" s="16">
        <v>93.02</v>
      </c>
      <c r="I862" s="16">
        <v>100969</v>
      </c>
    </row>
    <row r="863" spans="1:9">
      <c r="A863" s="16">
        <v>7522</v>
      </c>
      <c r="B863" s="16" t="s">
        <v>4607</v>
      </c>
      <c r="C863" s="16" t="s">
        <v>4212</v>
      </c>
      <c r="D863" s="15">
        <v>42856</v>
      </c>
      <c r="E863" s="16">
        <v>12.09</v>
      </c>
      <c r="F863" s="16">
        <v>11.83</v>
      </c>
      <c r="G863" s="16">
        <v>12.23</v>
      </c>
      <c r="H863" s="16">
        <v>11.83</v>
      </c>
      <c r="I863" s="16">
        <v>380118</v>
      </c>
    </row>
    <row r="864" spans="1:9">
      <c r="A864" s="16">
        <v>8121</v>
      </c>
      <c r="B864" s="16" t="s">
        <v>4608</v>
      </c>
      <c r="C864" s="16" t="s">
        <v>4212</v>
      </c>
      <c r="D864" s="15">
        <v>42856</v>
      </c>
      <c r="E864" s="16">
        <v>14.15</v>
      </c>
      <c r="F864" s="16">
        <v>14.05</v>
      </c>
      <c r="G864" s="16">
        <v>14.15</v>
      </c>
      <c r="H864" s="16">
        <v>13.95</v>
      </c>
      <c r="I864" s="16">
        <v>21357</v>
      </c>
    </row>
    <row r="865" spans="1:9">
      <c r="A865" s="16">
        <v>7199</v>
      </c>
      <c r="B865" s="16" t="s">
        <v>4609</v>
      </c>
      <c r="C865" s="16" t="s">
        <v>4212</v>
      </c>
      <c r="D865" s="15">
        <v>42856</v>
      </c>
      <c r="E865" s="16">
        <v>37.700000000000003</v>
      </c>
      <c r="F865" s="16">
        <v>37.75</v>
      </c>
      <c r="G865" s="16">
        <v>37.950000000000003</v>
      </c>
      <c r="H865" s="16">
        <v>37.25</v>
      </c>
      <c r="I865" s="16">
        <v>76745</v>
      </c>
    </row>
    <row r="866" spans="1:9">
      <c r="A866" s="16">
        <v>6517</v>
      </c>
      <c r="B866" s="16" t="s">
        <v>1895</v>
      </c>
      <c r="C866" s="16" t="s">
        <v>4212</v>
      </c>
      <c r="D866" s="15">
        <v>42856</v>
      </c>
      <c r="E866" s="16">
        <v>13.8</v>
      </c>
      <c r="F866" s="16">
        <v>14.07</v>
      </c>
      <c r="G866" s="16">
        <v>14.085000000000001</v>
      </c>
      <c r="H866" s="16">
        <v>13.635</v>
      </c>
      <c r="I866" s="16">
        <v>2018305</v>
      </c>
    </row>
    <row r="867" spans="1:9">
      <c r="A867" s="16">
        <v>8177</v>
      </c>
      <c r="B867" s="16" t="s">
        <v>2327</v>
      </c>
      <c r="C867" s="16" t="s">
        <v>4212</v>
      </c>
      <c r="D867" s="15">
        <v>42856</v>
      </c>
      <c r="E867" s="16">
        <v>13.7</v>
      </c>
      <c r="F867" s="16">
        <v>13.5</v>
      </c>
      <c r="G867" s="16">
        <v>13.85</v>
      </c>
      <c r="H867" s="16">
        <v>13.5</v>
      </c>
      <c r="I867" s="16">
        <v>52736</v>
      </c>
    </row>
    <row r="868" spans="1:9">
      <c r="A868" s="16">
        <v>7742</v>
      </c>
      <c r="B868" s="16" t="s">
        <v>4610</v>
      </c>
      <c r="C868" s="16" t="s">
        <v>4212</v>
      </c>
      <c r="D868" s="15">
        <v>42856</v>
      </c>
      <c r="E868" s="16">
        <v>65.849999999999994</v>
      </c>
      <c r="F868" s="16">
        <v>66.25</v>
      </c>
      <c r="G868" s="16">
        <v>66.25</v>
      </c>
      <c r="H868" s="16">
        <v>65.55</v>
      </c>
      <c r="I868" s="16">
        <v>25485</v>
      </c>
    </row>
    <row r="869" spans="1:9">
      <c r="A869" s="16">
        <v>8778</v>
      </c>
      <c r="B869" s="16" t="s">
        <v>2429</v>
      </c>
      <c r="C869" s="16" t="s">
        <v>4212</v>
      </c>
      <c r="D869" s="15">
        <v>42856</v>
      </c>
      <c r="E869" s="16">
        <v>90.4</v>
      </c>
      <c r="F869" s="16">
        <v>90.25</v>
      </c>
      <c r="G869" s="16">
        <v>91.11</v>
      </c>
      <c r="H869" s="16">
        <v>89.77</v>
      </c>
      <c r="I869" s="16">
        <v>54187</v>
      </c>
    </row>
    <row r="870" spans="1:9">
      <c r="A870" s="16">
        <v>223</v>
      </c>
      <c r="B870" s="16" t="s">
        <v>286</v>
      </c>
      <c r="C870" s="16" t="s">
        <v>4212</v>
      </c>
      <c r="D870" s="15">
        <v>42856</v>
      </c>
      <c r="E870" s="16">
        <v>26.32</v>
      </c>
      <c r="F870" s="16">
        <v>26.61</v>
      </c>
      <c r="G870" s="16">
        <v>26.64</v>
      </c>
      <c r="H870" s="16">
        <v>26.05</v>
      </c>
      <c r="I870" s="16">
        <v>392716</v>
      </c>
    </row>
    <row r="871" spans="1:9">
      <c r="A871" s="16">
        <v>8127</v>
      </c>
      <c r="B871" s="16" t="s">
        <v>4611</v>
      </c>
      <c r="C871" s="16" t="s">
        <v>4212</v>
      </c>
      <c r="D871" s="15">
        <v>42856</v>
      </c>
      <c r="E871" s="16">
        <v>116.8</v>
      </c>
      <c r="F871" s="16">
        <v>116.4</v>
      </c>
      <c r="G871" s="16">
        <v>116.8</v>
      </c>
      <c r="H871" s="16">
        <v>116.4</v>
      </c>
      <c r="I871" s="16">
        <v>92</v>
      </c>
    </row>
    <row r="872" spans="1:9">
      <c r="A872" s="16">
        <v>6435</v>
      </c>
      <c r="B872" s="16" t="s">
        <v>4612</v>
      </c>
      <c r="C872" s="16" t="s">
        <v>4212</v>
      </c>
      <c r="D872" s="15">
        <v>42856</v>
      </c>
      <c r="E872" s="16">
        <v>45.99</v>
      </c>
      <c r="F872" s="16">
        <v>46.09</v>
      </c>
      <c r="G872" s="16">
        <v>46.22</v>
      </c>
      <c r="H872" s="16">
        <v>45.82</v>
      </c>
      <c r="I872" s="16">
        <v>189192</v>
      </c>
    </row>
    <row r="873" spans="1:9">
      <c r="A873" s="16">
        <v>7531</v>
      </c>
      <c r="B873" s="16" t="s">
        <v>4613</v>
      </c>
      <c r="C873" s="16" t="s">
        <v>4212</v>
      </c>
      <c r="D873" s="15">
        <v>42856</v>
      </c>
      <c r="E873" s="16">
        <v>19.91</v>
      </c>
      <c r="F873" s="16">
        <v>19.77</v>
      </c>
      <c r="G873" s="16">
        <v>20.03</v>
      </c>
      <c r="H873" s="16">
        <v>19.77</v>
      </c>
      <c r="I873" s="16">
        <v>39687</v>
      </c>
    </row>
    <row r="874" spans="1:9">
      <c r="A874" s="16">
        <v>8070</v>
      </c>
      <c r="B874" s="16" t="s">
        <v>2322</v>
      </c>
      <c r="C874" s="16" t="s">
        <v>4212</v>
      </c>
      <c r="D874" s="15">
        <v>42856</v>
      </c>
      <c r="E874" s="16">
        <v>206.37</v>
      </c>
      <c r="F874" s="16">
        <v>202.92</v>
      </c>
      <c r="G874" s="16">
        <v>206.55</v>
      </c>
      <c r="H874" s="16">
        <v>202.39</v>
      </c>
      <c r="I874" s="16">
        <v>100659</v>
      </c>
    </row>
    <row r="875" spans="1:9">
      <c r="A875" s="16">
        <v>1423511</v>
      </c>
      <c r="B875" s="16" t="s">
        <v>4614</v>
      </c>
      <c r="C875" s="16" t="s">
        <v>4212</v>
      </c>
      <c r="D875" s="15">
        <v>42856</v>
      </c>
      <c r="E875" s="16">
        <v>5.35</v>
      </c>
      <c r="F875" s="16">
        <v>5.3</v>
      </c>
      <c r="G875" s="16">
        <v>5.4</v>
      </c>
      <c r="H875" s="16">
        <v>5.2</v>
      </c>
      <c r="I875" s="16">
        <v>24412</v>
      </c>
    </row>
    <row r="876" spans="1:9">
      <c r="A876" s="16">
        <v>7154</v>
      </c>
      <c r="B876" s="16" t="s">
        <v>2142</v>
      </c>
      <c r="C876" s="16" t="s">
        <v>4212</v>
      </c>
      <c r="D876" s="15">
        <v>42856</v>
      </c>
      <c r="E876" s="16">
        <v>15.13</v>
      </c>
      <c r="F876" s="16">
        <v>15.2</v>
      </c>
      <c r="G876" s="16">
        <v>15.25</v>
      </c>
      <c r="H876" s="16">
        <v>15.02</v>
      </c>
      <c r="I876" s="16">
        <v>186621</v>
      </c>
    </row>
    <row r="877" spans="1:9">
      <c r="A877" s="16">
        <v>6718</v>
      </c>
      <c r="B877" s="16" t="s">
        <v>1968</v>
      </c>
      <c r="C877" s="16" t="s">
        <v>4212</v>
      </c>
      <c r="D877" s="15">
        <v>42856</v>
      </c>
      <c r="E877" s="16">
        <v>20.45</v>
      </c>
      <c r="F877" s="16">
        <v>20.149999999999999</v>
      </c>
      <c r="G877" s="16">
        <v>20.6</v>
      </c>
      <c r="H877" s="16">
        <v>19.8</v>
      </c>
      <c r="I877" s="16">
        <v>91789</v>
      </c>
    </row>
    <row r="878" spans="1:9">
      <c r="A878" s="16">
        <v>8066</v>
      </c>
      <c r="B878" s="16" t="s">
        <v>4615</v>
      </c>
      <c r="C878" s="16" t="s">
        <v>4212</v>
      </c>
      <c r="D878" s="15">
        <v>42856</v>
      </c>
      <c r="E878" s="16">
        <v>12.73</v>
      </c>
      <c r="F878" s="16">
        <v>12.77</v>
      </c>
      <c r="G878" s="16">
        <v>12.77</v>
      </c>
      <c r="H878" s="16">
        <v>12.62</v>
      </c>
      <c r="I878" s="16">
        <v>85345</v>
      </c>
    </row>
    <row r="879" spans="1:9">
      <c r="A879" s="16">
        <v>184</v>
      </c>
      <c r="B879" s="16" t="s">
        <v>252</v>
      </c>
      <c r="C879" s="16" t="s">
        <v>4212</v>
      </c>
      <c r="D879" s="15">
        <v>42856</v>
      </c>
      <c r="E879" s="16">
        <v>32.75</v>
      </c>
      <c r="F879" s="16">
        <v>33.01</v>
      </c>
      <c r="G879" s="16">
        <v>33.159999999999997</v>
      </c>
      <c r="H879" s="16">
        <v>32.65</v>
      </c>
      <c r="I879" s="16">
        <v>696114</v>
      </c>
    </row>
    <row r="880" spans="1:9">
      <c r="A880" s="16">
        <v>185</v>
      </c>
      <c r="B880" s="16" t="s">
        <v>253</v>
      </c>
      <c r="C880" s="16" t="s">
        <v>4212</v>
      </c>
      <c r="D880" s="15">
        <v>42856</v>
      </c>
      <c r="E880" s="16">
        <v>83.13</v>
      </c>
      <c r="F880" s="16">
        <v>83.57</v>
      </c>
      <c r="G880" s="16">
        <v>83.9</v>
      </c>
      <c r="H880" s="16">
        <v>83.12</v>
      </c>
      <c r="I880" s="16">
        <v>1026135</v>
      </c>
    </row>
    <row r="881" spans="1:9">
      <c r="A881" s="16">
        <v>1423912</v>
      </c>
      <c r="B881" s="16" t="s">
        <v>4616</v>
      </c>
      <c r="C881" s="16" t="s">
        <v>4212</v>
      </c>
      <c r="D881" s="15">
        <v>42856</v>
      </c>
      <c r="E881" s="16">
        <v>208.49</v>
      </c>
      <c r="F881" s="16">
        <v>208.67</v>
      </c>
      <c r="G881" s="16">
        <v>208.67</v>
      </c>
      <c r="H881" s="16">
        <v>205.31</v>
      </c>
      <c r="I881" s="16">
        <v>1014</v>
      </c>
    </row>
    <row r="882" spans="1:9">
      <c r="A882" s="16">
        <v>325</v>
      </c>
      <c r="B882" s="16" t="s">
        <v>370</v>
      </c>
      <c r="C882" s="16" t="s">
        <v>4212</v>
      </c>
      <c r="D882" s="15">
        <v>42856</v>
      </c>
      <c r="E882" s="16">
        <v>117.9</v>
      </c>
      <c r="F882" s="16">
        <v>118.31</v>
      </c>
      <c r="G882" s="16">
        <v>118.98</v>
      </c>
      <c r="H882" s="16">
        <v>117.6</v>
      </c>
      <c r="I882" s="16">
        <v>248389</v>
      </c>
    </row>
    <row r="883" spans="1:9">
      <c r="A883" s="16">
        <v>6690</v>
      </c>
      <c r="B883" s="16" t="s">
        <v>4617</v>
      </c>
      <c r="C883" s="16" t="s">
        <v>4212</v>
      </c>
      <c r="D883" s="15">
        <v>42856</v>
      </c>
      <c r="E883" s="16">
        <v>9.34</v>
      </c>
      <c r="F883" s="16">
        <v>9.48</v>
      </c>
      <c r="G883" s="16">
        <v>9.51</v>
      </c>
      <c r="H883" s="16">
        <v>9.31</v>
      </c>
      <c r="I883" s="16">
        <v>26719</v>
      </c>
    </row>
    <row r="884" spans="1:9">
      <c r="A884" s="16">
        <v>7752</v>
      </c>
      <c r="B884" s="16" t="s">
        <v>2279</v>
      </c>
      <c r="C884" s="16" t="s">
        <v>4212</v>
      </c>
      <c r="D884" s="15">
        <v>42856</v>
      </c>
      <c r="E884" s="16">
        <v>14.65</v>
      </c>
      <c r="F884" s="16">
        <v>14.85</v>
      </c>
      <c r="G884" s="16">
        <v>14.85</v>
      </c>
      <c r="H884" s="16">
        <v>14.6</v>
      </c>
      <c r="I884" s="16">
        <v>258777</v>
      </c>
    </row>
    <row r="885" spans="1:9">
      <c r="A885" s="16">
        <v>7300</v>
      </c>
      <c r="B885" s="16" t="s">
        <v>4618</v>
      </c>
      <c r="C885" s="16" t="s">
        <v>4212</v>
      </c>
      <c r="D885" s="15">
        <v>42856</v>
      </c>
      <c r="E885" s="16">
        <v>19.98</v>
      </c>
      <c r="F885" s="16">
        <v>19.78</v>
      </c>
      <c r="G885" s="16">
        <v>20.11</v>
      </c>
      <c r="H885" s="16">
        <v>19.649999999999999</v>
      </c>
      <c r="I885" s="16">
        <v>36847</v>
      </c>
    </row>
    <row r="886" spans="1:9">
      <c r="A886" s="16">
        <v>7514</v>
      </c>
      <c r="B886" s="16" t="s">
        <v>2222</v>
      </c>
      <c r="C886" s="16" t="s">
        <v>4212</v>
      </c>
      <c r="D886" s="15">
        <v>42856</v>
      </c>
      <c r="E886" s="16">
        <v>61.45</v>
      </c>
      <c r="F886" s="16">
        <v>61.45</v>
      </c>
      <c r="G886" s="16">
        <v>61.534999999999997</v>
      </c>
      <c r="H886" s="16">
        <v>61.05</v>
      </c>
      <c r="I886" s="16">
        <v>111500</v>
      </c>
    </row>
    <row r="887" spans="1:9">
      <c r="A887" s="16">
        <v>174</v>
      </c>
      <c r="B887" s="16" t="s">
        <v>244</v>
      </c>
      <c r="C887" s="16" t="s">
        <v>4212</v>
      </c>
      <c r="D887" s="15">
        <v>42856</v>
      </c>
      <c r="E887" s="16">
        <v>60.35</v>
      </c>
      <c r="F887" s="16">
        <v>60.4</v>
      </c>
      <c r="G887" s="16">
        <v>60.75</v>
      </c>
      <c r="H887" s="16">
        <v>60.19</v>
      </c>
      <c r="I887" s="16">
        <v>1405354</v>
      </c>
    </row>
    <row r="888" spans="1:9">
      <c r="A888" s="16">
        <v>1010879</v>
      </c>
      <c r="B888" s="16" t="s">
        <v>4619</v>
      </c>
      <c r="C888" s="16" t="s">
        <v>4212</v>
      </c>
      <c r="D888" s="15">
        <v>42856</v>
      </c>
      <c r="E888" s="16">
        <v>11.05</v>
      </c>
      <c r="F888" s="16">
        <v>11.39</v>
      </c>
      <c r="G888" s="16">
        <v>11.43</v>
      </c>
      <c r="H888" s="16">
        <v>10.94</v>
      </c>
      <c r="I888" s="16">
        <v>1365331</v>
      </c>
    </row>
    <row r="889" spans="1:9">
      <c r="A889" s="16">
        <v>8089</v>
      </c>
      <c r="B889" s="16" t="s">
        <v>4620</v>
      </c>
      <c r="C889" s="16" t="s">
        <v>4212</v>
      </c>
      <c r="D889" s="15">
        <v>42856</v>
      </c>
      <c r="E889" s="16">
        <v>16.670000000000002</v>
      </c>
      <c r="F889" s="16">
        <v>16.61</v>
      </c>
      <c r="G889" s="16">
        <v>16.73</v>
      </c>
      <c r="H889" s="16">
        <v>16.32</v>
      </c>
      <c r="I889" s="16">
        <v>38141</v>
      </c>
    </row>
    <row r="890" spans="1:9">
      <c r="A890" s="16">
        <v>64</v>
      </c>
      <c r="B890" s="16" t="s">
        <v>150</v>
      </c>
      <c r="C890" s="16" t="s">
        <v>4212</v>
      </c>
      <c r="D890" s="15">
        <v>42856</v>
      </c>
      <c r="E890" s="16">
        <v>55.77</v>
      </c>
      <c r="F890" s="16">
        <v>55.81</v>
      </c>
      <c r="G890" s="16">
        <v>55.99</v>
      </c>
      <c r="H890" s="16">
        <v>55.52</v>
      </c>
      <c r="I890" s="16">
        <v>1479857</v>
      </c>
    </row>
    <row r="891" spans="1:9">
      <c r="A891" s="16">
        <v>7348</v>
      </c>
      <c r="B891" s="16" t="s">
        <v>4621</v>
      </c>
      <c r="C891" s="16" t="s">
        <v>4212</v>
      </c>
      <c r="D891" s="15">
        <v>42856</v>
      </c>
      <c r="E891" s="16">
        <v>12.33</v>
      </c>
      <c r="F891" s="16">
        <v>12.28</v>
      </c>
      <c r="G891" s="16">
        <v>12.43</v>
      </c>
      <c r="H891" s="16">
        <v>12.234999999999999</v>
      </c>
      <c r="I891" s="16">
        <v>70886</v>
      </c>
    </row>
    <row r="892" spans="1:9">
      <c r="A892" s="16">
        <v>6420</v>
      </c>
      <c r="B892" s="16" t="s">
        <v>1855</v>
      </c>
      <c r="C892" s="16" t="s">
        <v>4212</v>
      </c>
      <c r="D892" s="15">
        <v>42856</v>
      </c>
      <c r="E892" s="16">
        <v>72.59</v>
      </c>
      <c r="F892" s="16">
        <v>72.03</v>
      </c>
      <c r="G892" s="16">
        <v>72.67</v>
      </c>
      <c r="H892" s="16">
        <v>71.53</v>
      </c>
      <c r="I892" s="16">
        <v>89273</v>
      </c>
    </row>
    <row r="893" spans="1:9">
      <c r="A893" s="16">
        <v>189</v>
      </c>
      <c r="B893" s="16" t="s">
        <v>257</v>
      </c>
      <c r="C893" s="16" t="s">
        <v>4212</v>
      </c>
      <c r="D893" s="15">
        <v>42856</v>
      </c>
      <c r="E893" s="16">
        <v>14</v>
      </c>
      <c r="F893" s="16">
        <v>14.38</v>
      </c>
      <c r="G893" s="16">
        <v>14.47</v>
      </c>
      <c r="H893" s="16">
        <v>13.53</v>
      </c>
      <c r="I893" s="16">
        <v>1128264</v>
      </c>
    </row>
    <row r="894" spans="1:9">
      <c r="A894" s="16">
        <v>180</v>
      </c>
      <c r="B894" s="16" t="s">
        <v>248</v>
      </c>
      <c r="C894" s="16" t="s">
        <v>4212</v>
      </c>
      <c r="D894" s="15">
        <v>42856</v>
      </c>
      <c r="E894" s="16">
        <v>111.97</v>
      </c>
      <c r="F894" s="16">
        <v>112.25</v>
      </c>
      <c r="G894" s="16">
        <v>112.74</v>
      </c>
      <c r="H894" s="16">
        <v>111.94</v>
      </c>
      <c r="I894" s="16">
        <v>373137</v>
      </c>
    </row>
    <row r="895" spans="1:9">
      <c r="A895" s="16">
        <v>341</v>
      </c>
      <c r="B895" s="16" t="s">
        <v>381</v>
      </c>
      <c r="C895" s="16" t="s">
        <v>4212</v>
      </c>
      <c r="D895" s="15">
        <v>42856</v>
      </c>
      <c r="E895" s="16">
        <v>43.74</v>
      </c>
      <c r="F895" s="16">
        <v>43.78</v>
      </c>
      <c r="G895" s="16">
        <v>44.06</v>
      </c>
      <c r="H895" s="16">
        <v>43.49</v>
      </c>
      <c r="I895" s="16">
        <v>2276531</v>
      </c>
    </row>
    <row r="896" spans="1:9">
      <c r="A896" s="16">
        <v>412</v>
      </c>
      <c r="B896" s="16" t="s">
        <v>437</v>
      </c>
      <c r="C896" s="16" t="s">
        <v>4212</v>
      </c>
      <c r="D896" s="15">
        <v>42856</v>
      </c>
      <c r="E896" s="16">
        <v>63.3</v>
      </c>
      <c r="F896" s="16">
        <v>63.21</v>
      </c>
      <c r="G896" s="16">
        <v>63.35</v>
      </c>
      <c r="H896" s="16">
        <v>62.86</v>
      </c>
      <c r="I896" s="16">
        <v>468909</v>
      </c>
    </row>
    <row r="897" spans="1:9">
      <c r="A897" s="16">
        <v>8192</v>
      </c>
      <c r="B897" s="16" t="s">
        <v>2330</v>
      </c>
      <c r="C897" s="16" t="s">
        <v>4212</v>
      </c>
      <c r="D897" s="15">
        <v>42856</v>
      </c>
      <c r="E897" s="16">
        <v>242.54</v>
      </c>
      <c r="F897" s="16">
        <v>240</v>
      </c>
      <c r="G897" s="16">
        <v>242.86</v>
      </c>
      <c r="H897" s="16">
        <v>238.98</v>
      </c>
      <c r="I897" s="16">
        <v>92716</v>
      </c>
    </row>
    <row r="898" spans="1:9">
      <c r="A898" s="16">
        <v>6766</v>
      </c>
      <c r="B898" s="16" t="s">
        <v>4622</v>
      </c>
      <c r="C898" s="16" t="s">
        <v>4212</v>
      </c>
      <c r="D898" s="15">
        <v>42856</v>
      </c>
      <c r="E898" s="16">
        <v>38.69</v>
      </c>
      <c r="F898" s="16">
        <v>38.26</v>
      </c>
      <c r="G898" s="16">
        <v>39.03</v>
      </c>
      <c r="H898" s="16">
        <v>37.86</v>
      </c>
      <c r="I898" s="16">
        <v>172049</v>
      </c>
    </row>
    <row r="899" spans="1:9">
      <c r="A899" s="16">
        <v>7171</v>
      </c>
      <c r="B899" s="16" t="s">
        <v>4623</v>
      </c>
      <c r="C899" s="16" t="s">
        <v>4212</v>
      </c>
      <c r="D899" s="15">
        <v>42856</v>
      </c>
      <c r="E899" s="16">
        <v>40.799999999999997</v>
      </c>
      <c r="F899" s="16">
        <v>40.25</v>
      </c>
      <c r="G899" s="16">
        <v>41.05</v>
      </c>
      <c r="H899" s="16">
        <v>39.75</v>
      </c>
      <c r="I899" s="16">
        <v>142887</v>
      </c>
    </row>
    <row r="900" spans="1:9">
      <c r="A900" s="16">
        <v>6495</v>
      </c>
      <c r="B900" s="16" t="s">
        <v>4624</v>
      </c>
      <c r="C900" s="16" t="s">
        <v>4212</v>
      </c>
      <c r="D900" s="15">
        <v>42856</v>
      </c>
      <c r="E900" s="16">
        <v>44.47</v>
      </c>
      <c r="F900" s="16">
        <v>44.59</v>
      </c>
      <c r="G900" s="16">
        <v>44.95</v>
      </c>
      <c r="H900" s="16">
        <v>44.2</v>
      </c>
      <c r="I900" s="16">
        <v>28191</v>
      </c>
    </row>
    <row r="901" spans="1:9">
      <c r="A901" s="16">
        <v>6419</v>
      </c>
      <c r="B901" s="16" t="s">
        <v>1854</v>
      </c>
      <c r="C901" s="16" t="s">
        <v>4212</v>
      </c>
      <c r="D901" s="15">
        <v>42856</v>
      </c>
      <c r="E901" s="16">
        <v>59.22</v>
      </c>
      <c r="F901" s="16">
        <v>59.85</v>
      </c>
      <c r="G901" s="16">
        <v>59.85</v>
      </c>
      <c r="H901" s="16">
        <v>59.13</v>
      </c>
      <c r="I901" s="16">
        <v>100066</v>
      </c>
    </row>
    <row r="902" spans="1:9">
      <c r="A902" s="16">
        <v>6593</v>
      </c>
      <c r="B902" s="16" t="s">
        <v>4625</v>
      </c>
      <c r="C902" s="16" t="s">
        <v>4212</v>
      </c>
      <c r="D902" s="15">
        <v>42856</v>
      </c>
      <c r="E902" s="16">
        <v>77.72</v>
      </c>
      <c r="F902" s="16">
        <v>77.430000000000007</v>
      </c>
      <c r="G902" s="16">
        <v>78.03</v>
      </c>
      <c r="H902" s="16">
        <v>77.2</v>
      </c>
      <c r="I902" s="16">
        <v>9147</v>
      </c>
    </row>
    <row r="903" spans="1:9">
      <c r="A903" s="16">
        <v>196</v>
      </c>
      <c r="B903" s="16" t="s">
        <v>263</v>
      </c>
      <c r="C903" s="16" t="s">
        <v>4212</v>
      </c>
      <c r="D903" s="15">
        <v>42856</v>
      </c>
      <c r="E903" s="16">
        <v>38.15</v>
      </c>
      <c r="F903" s="16">
        <v>37.950000000000003</v>
      </c>
      <c r="G903" s="16">
        <v>38.200000000000003</v>
      </c>
      <c r="H903" s="16">
        <v>37.5</v>
      </c>
      <c r="I903" s="16">
        <v>207924</v>
      </c>
    </row>
    <row r="904" spans="1:9">
      <c r="A904" s="16">
        <v>8044</v>
      </c>
      <c r="B904" s="16" t="s">
        <v>4626</v>
      </c>
      <c r="C904" s="16" t="s">
        <v>4212</v>
      </c>
      <c r="D904" s="15">
        <v>42856</v>
      </c>
      <c r="E904" s="16">
        <v>55.85</v>
      </c>
      <c r="F904" s="16">
        <v>56.9</v>
      </c>
      <c r="G904" s="16">
        <v>57.1</v>
      </c>
      <c r="H904" s="16">
        <v>55.05</v>
      </c>
      <c r="I904" s="16">
        <v>146248</v>
      </c>
    </row>
    <row r="905" spans="1:9">
      <c r="A905" s="16">
        <v>7096</v>
      </c>
      <c r="B905" s="16" t="s">
        <v>4627</v>
      </c>
      <c r="C905" s="16" t="s">
        <v>4212</v>
      </c>
      <c r="D905" s="15">
        <v>42856</v>
      </c>
      <c r="E905" s="16">
        <v>37.450000000000003</v>
      </c>
      <c r="F905" s="16">
        <v>36.700000000000003</v>
      </c>
      <c r="G905" s="16">
        <v>37.450000000000003</v>
      </c>
      <c r="H905" s="16">
        <v>36.549999999999997</v>
      </c>
      <c r="I905" s="16">
        <v>39634</v>
      </c>
    </row>
    <row r="906" spans="1:9">
      <c r="A906" s="16">
        <v>6518</v>
      </c>
      <c r="B906" s="16" t="s">
        <v>1896</v>
      </c>
      <c r="C906" s="16" t="s">
        <v>4212</v>
      </c>
      <c r="D906" s="15">
        <v>42856</v>
      </c>
      <c r="E906" s="16">
        <v>28.95</v>
      </c>
      <c r="F906" s="16">
        <v>28.25</v>
      </c>
      <c r="G906" s="16">
        <v>29.15</v>
      </c>
      <c r="H906" s="16">
        <v>28.25</v>
      </c>
      <c r="I906" s="16">
        <v>95207</v>
      </c>
    </row>
    <row r="907" spans="1:9">
      <c r="A907" s="16">
        <v>6519</v>
      </c>
      <c r="B907" s="16" t="s">
        <v>4628</v>
      </c>
      <c r="C907" s="16" t="s">
        <v>4212</v>
      </c>
      <c r="D907" s="15">
        <v>42856</v>
      </c>
      <c r="E907" s="16">
        <v>12.35</v>
      </c>
      <c r="F907" s="16">
        <v>12.45</v>
      </c>
      <c r="G907" s="16">
        <v>12.525</v>
      </c>
      <c r="H907" s="16">
        <v>12.3</v>
      </c>
      <c r="I907" s="16">
        <v>22243</v>
      </c>
    </row>
    <row r="908" spans="1:9">
      <c r="A908" s="16">
        <v>7616</v>
      </c>
      <c r="B908" s="16" t="s">
        <v>2247</v>
      </c>
      <c r="C908" s="16" t="s">
        <v>4212</v>
      </c>
      <c r="D908" s="15">
        <v>42856</v>
      </c>
      <c r="E908" s="16">
        <v>54.68</v>
      </c>
      <c r="F908" s="16">
        <v>55.5</v>
      </c>
      <c r="G908" s="16">
        <v>55.5</v>
      </c>
      <c r="H908" s="16">
        <v>54.38</v>
      </c>
      <c r="I908" s="16">
        <v>146169</v>
      </c>
    </row>
    <row r="909" spans="1:9">
      <c r="A909" s="16">
        <v>6952</v>
      </c>
      <c r="B909" s="16" t="s">
        <v>4629</v>
      </c>
      <c r="C909" s="16" t="s">
        <v>4212</v>
      </c>
      <c r="D909" s="15">
        <v>42856</v>
      </c>
      <c r="E909" s="16">
        <v>23.19</v>
      </c>
      <c r="F909" s="16">
        <v>23.55</v>
      </c>
      <c r="G909" s="16">
        <v>23.55</v>
      </c>
      <c r="H909" s="16">
        <v>22.96</v>
      </c>
      <c r="I909" s="16">
        <v>68908</v>
      </c>
    </row>
    <row r="910" spans="1:9">
      <c r="A910" s="16">
        <v>186</v>
      </c>
      <c r="B910" s="16" t="s">
        <v>254</v>
      </c>
      <c r="C910" s="16" t="s">
        <v>4212</v>
      </c>
      <c r="D910" s="15">
        <v>42856</v>
      </c>
      <c r="E910" s="16">
        <v>114.73</v>
      </c>
      <c r="F910" s="16">
        <v>115.52</v>
      </c>
      <c r="G910" s="16">
        <v>115.55</v>
      </c>
      <c r="H910" s="16">
        <v>114.72</v>
      </c>
      <c r="I910" s="16">
        <v>1601093</v>
      </c>
    </row>
    <row r="911" spans="1:9">
      <c r="A911" s="16">
        <v>3587</v>
      </c>
      <c r="B911" s="16" t="s">
        <v>1400</v>
      </c>
      <c r="C911" s="16" t="s">
        <v>4212</v>
      </c>
      <c r="D911" s="15">
        <v>42856</v>
      </c>
      <c r="E911" s="16">
        <v>80.75</v>
      </c>
      <c r="F911" s="16">
        <v>83.07</v>
      </c>
      <c r="G911" s="16">
        <v>83.14</v>
      </c>
      <c r="H911" s="16">
        <v>80.680000000000007</v>
      </c>
      <c r="I911" s="16">
        <v>1232429</v>
      </c>
    </row>
    <row r="912" spans="1:9">
      <c r="A912" s="16">
        <v>7307</v>
      </c>
      <c r="B912" s="16" t="s">
        <v>4630</v>
      </c>
      <c r="C912" s="16" t="s">
        <v>4212</v>
      </c>
      <c r="D912" s="15">
        <v>42856</v>
      </c>
      <c r="E912" s="16">
        <v>44.35</v>
      </c>
      <c r="F912" s="16">
        <v>44.5</v>
      </c>
      <c r="G912" s="16">
        <v>44.5</v>
      </c>
      <c r="H912" s="16">
        <v>43.8</v>
      </c>
      <c r="I912" s="16">
        <v>19578</v>
      </c>
    </row>
    <row r="913" spans="1:9">
      <c r="A913" s="16">
        <v>7106</v>
      </c>
      <c r="B913" s="16" t="s">
        <v>2121</v>
      </c>
      <c r="C913" s="16" t="s">
        <v>4212</v>
      </c>
      <c r="D913" s="15">
        <v>42856</v>
      </c>
      <c r="E913" s="16">
        <v>36.950000000000003</v>
      </c>
      <c r="F913" s="16">
        <v>37.549999999999997</v>
      </c>
      <c r="G913" s="16">
        <v>37.549999999999997</v>
      </c>
      <c r="H913" s="16">
        <v>36.6</v>
      </c>
      <c r="I913" s="16">
        <v>38631</v>
      </c>
    </row>
    <row r="914" spans="1:9">
      <c r="A914" s="16">
        <v>6692</v>
      </c>
      <c r="B914" s="16" t="s">
        <v>4631</v>
      </c>
      <c r="C914" s="16" t="s">
        <v>4212</v>
      </c>
      <c r="D914" s="15">
        <v>42856</v>
      </c>
      <c r="E914" s="16">
        <v>12.35</v>
      </c>
      <c r="F914" s="16">
        <v>12.5</v>
      </c>
      <c r="G914" s="16">
        <v>12.5</v>
      </c>
      <c r="H914" s="16">
        <v>12.275</v>
      </c>
      <c r="I914" s="16">
        <v>26204</v>
      </c>
    </row>
    <row r="915" spans="1:9">
      <c r="A915" s="16">
        <v>6854</v>
      </c>
      <c r="B915" s="16" t="s">
        <v>2023</v>
      </c>
      <c r="C915" s="16" t="s">
        <v>4212</v>
      </c>
      <c r="D915" s="15">
        <v>42856</v>
      </c>
      <c r="E915" s="16">
        <v>46.27</v>
      </c>
      <c r="F915" s="16">
        <v>46.53</v>
      </c>
      <c r="G915" s="16">
        <v>46.69</v>
      </c>
      <c r="H915" s="16">
        <v>46.04</v>
      </c>
      <c r="I915" s="16">
        <v>150846</v>
      </c>
    </row>
    <row r="916" spans="1:9">
      <c r="A916" s="16">
        <v>8052</v>
      </c>
      <c r="B916" s="16" t="s">
        <v>4632</v>
      </c>
      <c r="C916" s="16" t="s">
        <v>4212</v>
      </c>
      <c r="D916" s="15">
        <v>42856</v>
      </c>
      <c r="E916" s="16">
        <v>36.14</v>
      </c>
      <c r="F916" s="16">
        <v>36.82</v>
      </c>
      <c r="G916" s="16">
        <v>36.82</v>
      </c>
      <c r="H916" s="16">
        <v>35.340000000000003</v>
      </c>
      <c r="I916" s="16">
        <v>56951</v>
      </c>
    </row>
    <row r="917" spans="1:9">
      <c r="A917" s="16">
        <v>8096</v>
      </c>
      <c r="B917" s="16" t="s">
        <v>4633</v>
      </c>
      <c r="C917" s="16" t="s">
        <v>4212</v>
      </c>
      <c r="D917" s="15">
        <v>42856</v>
      </c>
      <c r="E917" s="16">
        <v>35.93</v>
      </c>
      <c r="F917" s="16">
        <v>36.17</v>
      </c>
      <c r="G917" s="16">
        <v>36.36</v>
      </c>
      <c r="H917" s="16">
        <v>35.56</v>
      </c>
      <c r="I917" s="16">
        <v>8646</v>
      </c>
    </row>
    <row r="918" spans="1:9">
      <c r="A918" s="16">
        <v>8104</v>
      </c>
      <c r="B918" s="16" t="s">
        <v>4634</v>
      </c>
      <c r="C918" s="16" t="s">
        <v>4212</v>
      </c>
      <c r="D918" s="15">
        <v>42856</v>
      </c>
      <c r="E918" s="16">
        <v>89.9</v>
      </c>
      <c r="F918" s="16">
        <v>89.75</v>
      </c>
      <c r="G918" s="16">
        <v>90.35</v>
      </c>
      <c r="H918" s="16">
        <v>88.85</v>
      </c>
      <c r="I918" s="16">
        <v>144980</v>
      </c>
    </row>
    <row r="919" spans="1:9">
      <c r="A919" s="16">
        <v>190</v>
      </c>
      <c r="B919" s="16" t="s">
        <v>258</v>
      </c>
      <c r="C919" s="16" t="s">
        <v>4212</v>
      </c>
      <c r="D919" s="15">
        <v>42856</v>
      </c>
      <c r="E919" s="16">
        <v>78.56</v>
      </c>
      <c r="F919" s="16">
        <v>79.209999999999994</v>
      </c>
      <c r="G919" s="16">
        <v>79.25</v>
      </c>
      <c r="H919" s="16">
        <v>78.06</v>
      </c>
      <c r="I919" s="16">
        <v>277385</v>
      </c>
    </row>
    <row r="920" spans="1:9">
      <c r="A920" s="16">
        <v>191</v>
      </c>
      <c r="B920" s="16" t="s">
        <v>259</v>
      </c>
      <c r="C920" s="16" t="s">
        <v>4212</v>
      </c>
      <c r="D920" s="15">
        <v>42856</v>
      </c>
      <c r="E920" s="16">
        <v>62.52</v>
      </c>
      <c r="F920" s="16">
        <v>63.18</v>
      </c>
      <c r="G920" s="16">
        <v>63.18</v>
      </c>
      <c r="H920" s="16">
        <v>62.51</v>
      </c>
      <c r="I920" s="16">
        <v>1363905</v>
      </c>
    </row>
    <row r="921" spans="1:9">
      <c r="A921" s="16">
        <v>369</v>
      </c>
      <c r="B921" s="16" t="s">
        <v>402</v>
      </c>
      <c r="C921" s="16" t="s">
        <v>4212</v>
      </c>
      <c r="D921" s="15">
        <v>42856</v>
      </c>
      <c r="E921" s="16">
        <v>82.68</v>
      </c>
      <c r="F921" s="16">
        <v>82.4</v>
      </c>
      <c r="G921" s="16">
        <v>83.04</v>
      </c>
      <c r="H921" s="16">
        <v>82.16</v>
      </c>
      <c r="I921" s="16">
        <v>475117</v>
      </c>
    </row>
    <row r="922" spans="1:9">
      <c r="A922" s="16">
        <v>7121</v>
      </c>
      <c r="B922" s="16" t="s">
        <v>4635</v>
      </c>
      <c r="C922" s="16" t="s">
        <v>4212</v>
      </c>
      <c r="D922" s="15">
        <v>42856</v>
      </c>
      <c r="E922" s="16">
        <v>23.85</v>
      </c>
      <c r="F922" s="16">
        <v>24.4</v>
      </c>
      <c r="G922" s="16">
        <v>24.4</v>
      </c>
      <c r="H922" s="16">
        <v>23.6</v>
      </c>
      <c r="I922" s="16">
        <v>5814</v>
      </c>
    </row>
    <row r="923" spans="1:9">
      <c r="A923" s="16">
        <v>35</v>
      </c>
      <c r="B923" s="16" t="s">
        <v>129</v>
      </c>
      <c r="C923" s="16" t="s">
        <v>4212</v>
      </c>
      <c r="D923" s="15">
        <v>42856</v>
      </c>
      <c r="E923" s="16">
        <v>103.94</v>
      </c>
      <c r="F923" s="16">
        <v>104.76</v>
      </c>
      <c r="G923" s="16">
        <v>104.76</v>
      </c>
      <c r="H923" s="16">
        <v>103.58</v>
      </c>
      <c r="I923" s="16">
        <v>144405</v>
      </c>
    </row>
    <row r="924" spans="1:9">
      <c r="A924" s="16">
        <v>3597</v>
      </c>
      <c r="B924" s="16" t="s">
        <v>1402</v>
      </c>
      <c r="C924" s="16" t="s">
        <v>4212</v>
      </c>
      <c r="D924" s="15">
        <v>42856</v>
      </c>
      <c r="E924" s="16">
        <v>124.5</v>
      </c>
      <c r="F924" s="16">
        <v>122.83</v>
      </c>
      <c r="G924" s="16">
        <v>125.43</v>
      </c>
      <c r="H924" s="16">
        <v>122.56</v>
      </c>
      <c r="I924" s="16">
        <v>84902</v>
      </c>
    </row>
    <row r="925" spans="1:9">
      <c r="A925" s="16">
        <v>7707</v>
      </c>
      <c r="B925" s="16" t="s">
        <v>4636</v>
      </c>
      <c r="C925" s="16" t="s">
        <v>4212</v>
      </c>
      <c r="D925" s="15">
        <v>42856</v>
      </c>
      <c r="E925" s="16">
        <v>29.98</v>
      </c>
      <c r="F925" s="16">
        <v>29.68</v>
      </c>
      <c r="G925" s="16">
        <v>30.36</v>
      </c>
      <c r="H925" s="16">
        <v>29.51</v>
      </c>
      <c r="I925" s="16">
        <v>25719</v>
      </c>
    </row>
    <row r="926" spans="1:9">
      <c r="A926" s="16">
        <v>3598</v>
      </c>
      <c r="B926" s="16" t="s">
        <v>1403</v>
      </c>
      <c r="C926" s="16" t="s">
        <v>4212</v>
      </c>
      <c r="D926" s="15">
        <v>42856</v>
      </c>
      <c r="E926" s="16">
        <v>27.73</v>
      </c>
      <c r="F926" s="16">
        <v>27.82</v>
      </c>
      <c r="G926" s="16">
        <v>27.92</v>
      </c>
      <c r="H926" s="16">
        <v>27.64</v>
      </c>
      <c r="I926" s="16">
        <v>417865</v>
      </c>
    </row>
    <row r="927" spans="1:9">
      <c r="A927" s="16">
        <v>177</v>
      </c>
      <c r="B927" s="16" t="s">
        <v>246</v>
      </c>
      <c r="C927" s="16" t="s">
        <v>4212</v>
      </c>
      <c r="D927" s="15">
        <v>42856</v>
      </c>
      <c r="E927" s="16">
        <v>22.5</v>
      </c>
      <c r="F927" s="16">
        <v>22.56</v>
      </c>
      <c r="G927" s="16">
        <v>22.66</v>
      </c>
      <c r="H927" s="16">
        <v>22.47</v>
      </c>
      <c r="I927" s="16">
        <v>147384</v>
      </c>
    </row>
    <row r="928" spans="1:9">
      <c r="A928" s="16">
        <v>9267</v>
      </c>
      <c r="B928" s="16" t="s">
        <v>2483</v>
      </c>
      <c r="C928" s="16" t="s">
        <v>4212</v>
      </c>
      <c r="D928" s="15">
        <v>42856</v>
      </c>
      <c r="E928" s="16">
        <v>27.45</v>
      </c>
      <c r="F928" s="16">
        <v>27.39</v>
      </c>
      <c r="G928" s="16">
        <v>27.46</v>
      </c>
      <c r="H928" s="16">
        <v>27.065000000000001</v>
      </c>
      <c r="I928" s="16">
        <v>737101</v>
      </c>
    </row>
    <row r="929" spans="1:9">
      <c r="A929" s="16">
        <v>229</v>
      </c>
      <c r="B929" s="16" t="s">
        <v>292</v>
      </c>
      <c r="C929" s="16" t="s">
        <v>4212</v>
      </c>
      <c r="D929" s="15">
        <v>42856</v>
      </c>
      <c r="E929" s="16">
        <v>49.65</v>
      </c>
      <c r="F929" s="16">
        <v>51.06</v>
      </c>
      <c r="G929" s="16">
        <v>51.06</v>
      </c>
      <c r="H929" s="16">
        <v>49.5</v>
      </c>
      <c r="I929" s="16">
        <v>425092</v>
      </c>
    </row>
    <row r="930" spans="1:9">
      <c r="A930" s="16">
        <v>6693</v>
      </c>
      <c r="B930" s="16" t="s">
        <v>1955</v>
      </c>
      <c r="C930" s="16" t="s">
        <v>4212</v>
      </c>
      <c r="D930" s="15">
        <v>42856</v>
      </c>
      <c r="E930" s="16">
        <v>106.55</v>
      </c>
      <c r="F930" s="16">
        <v>106.4</v>
      </c>
      <c r="G930" s="16">
        <v>106.8</v>
      </c>
      <c r="H930" s="16">
        <v>104.73</v>
      </c>
      <c r="I930" s="16">
        <v>84151</v>
      </c>
    </row>
    <row r="931" spans="1:9">
      <c r="A931" s="16">
        <v>193</v>
      </c>
      <c r="B931" s="16" t="s">
        <v>261</v>
      </c>
      <c r="C931" s="16" t="s">
        <v>4212</v>
      </c>
      <c r="D931" s="15">
        <v>42856</v>
      </c>
      <c r="E931" s="16">
        <v>85.63</v>
      </c>
      <c r="F931" s="16">
        <v>85.42</v>
      </c>
      <c r="G931" s="16">
        <v>85.82</v>
      </c>
      <c r="H931" s="16">
        <v>85.105000000000004</v>
      </c>
      <c r="I931" s="16">
        <v>193519</v>
      </c>
    </row>
    <row r="932" spans="1:9">
      <c r="A932" s="16">
        <v>200</v>
      </c>
      <c r="B932" s="16" t="s">
        <v>266</v>
      </c>
      <c r="C932" s="16" t="s">
        <v>4212</v>
      </c>
      <c r="D932" s="15">
        <v>42856</v>
      </c>
      <c r="E932" s="16">
        <v>33.31</v>
      </c>
      <c r="F932" s="16">
        <v>33.46</v>
      </c>
      <c r="G932" s="16">
        <v>33.57</v>
      </c>
      <c r="H932" s="16">
        <v>33.19</v>
      </c>
      <c r="I932" s="16">
        <v>1570123</v>
      </c>
    </row>
    <row r="933" spans="1:9">
      <c r="A933" s="16">
        <v>7849</v>
      </c>
      <c r="B933" s="16" t="s">
        <v>4637</v>
      </c>
      <c r="C933" s="16" t="s">
        <v>4212</v>
      </c>
      <c r="D933" s="15">
        <v>42856</v>
      </c>
      <c r="E933" s="16">
        <v>28.63</v>
      </c>
      <c r="F933" s="16">
        <v>28.7</v>
      </c>
      <c r="G933" s="16">
        <v>28.9</v>
      </c>
      <c r="H933" s="16">
        <v>28.5</v>
      </c>
      <c r="I933" s="16">
        <v>8606</v>
      </c>
    </row>
    <row r="934" spans="1:9">
      <c r="A934" s="16">
        <v>24</v>
      </c>
      <c r="B934" s="16" t="s">
        <v>121</v>
      </c>
      <c r="C934" s="16" t="s">
        <v>4212</v>
      </c>
      <c r="D934" s="15">
        <v>42856</v>
      </c>
      <c r="E934" s="16">
        <v>23.61</v>
      </c>
      <c r="F934" s="16">
        <v>23.53</v>
      </c>
      <c r="G934" s="16">
        <v>23.77</v>
      </c>
      <c r="H934" s="16">
        <v>23.355</v>
      </c>
      <c r="I934" s="16">
        <v>15298790</v>
      </c>
    </row>
    <row r="935" spans="1:9">
      <c r="A935" s="16">
        <v>6696</v>
      </c>
      <c r="B935" s="16" t="s">
        <v>4638</v>
      </c>
      <c r="C935" s="16" t="s">
        <v>4212</v>
      </c>
      <c r="D935" s="15">
        <v>42856</v>
      </c>
      <c r="E935" s="16">
        <v>6.04</v>
      </c>
      <c r="F935" s="16">
        <v>5.94</v>
      </c>
      <c r="G935" s="16">
        <v>6.14</v>
      </c>
      <c r="H935" s="16">
        <v>5.89</v>
      </c>
      <c r="I935" s="16">
        <v>343191</v>
      </c>
    </row>
    <row r="936" spans="1:9">
      <c r="A936" s="16">
        <v>6786</v>
      </c>
      <c r="B936" s="16" t="s">
        <v>1996</v>
      </c>
      <c r="C936" s="16" t="s">
        <v>4212</v>
      </c>
      <c r="D936" s="15">
        <v>42856</v>
      </c>
      <c r="E936" s="16">
        <v>83.79</v>
      </c>
      <c r="F936" s="16">
        <v>84.71</v>
      </c>
      <c r="G936" s="16">
        <v>84.71</v>
      </c>
      <c r="H936" s="16">
        <v>83.46</v>
      </c>
      <c r="I936" s="16">
        <v>52561</v>
      </c>
    </row>
    <row r="937" spans="1:9">
      <c r="A937" s="16">
        <v>8772</v>
      </c>
      <c r="B937" s="16" t="s">
        <v>4639</v>
      </c>
      <c r="C937" s="16" t="s">
        <v>4212</v>
      </c>
      <c r="D937" s="15">
        <v>42856</v>
      </c>
      <c r="E937" s="16">
        <v>3.08</v>
      </c>
      <c r="F937" s="16">
        <v>3.03</v>
      </c>
      <c r="G937" s="16">
        <v>3.11</v>
      </c>
      <c r="H937" s="16">
        <v>3.03</v>
      </c>
      <c r="I937" s="16">
        <v>762520</v>
      </c>
    </row>
    <row r="938" spans="1:9">
      <c r="A938" s="16">
        <v>137</v>
      </c>
      <c r="B938" s="16" t="s">
        <v>213</v>
      </c>
      <c r="C938" s="16" t="s">
        <v>4212</v>
      </c>
      <c r="D938" s="15">
        <v>42856</v>
      </c>
      <c r="E938" s="16">
        <v>59.46</v>
      </c>
      <c r="F938" s="16">
        <v>59.4</v>
      </c>
      <c r="G938" s="16">
        <v>60.05</v>
      </c>
      <c r="H938" s="16">
        <v>59.16</v>
      </c>
      <c r="I938" s="16">
        <v>4353960</v>
      </c>
    </row>
    <row r="939" spans="1:9">
      <c r="A939" s="16">
        <v>206</v>
      </c>
      <c r="B939" s="16" t="s">
        <v>270</v>
      </c>
      <c r="C939" s="16" t="s">
        <v>4212</v>
      </c>
      <c r="D939" s="15">
        <v>42856</v>
      </c>
      <c r="E939" s="16">
        <v>80.37</v>
      </c>
      <c r="F939" s="16">
        <v>80.05</v>
      </c>
      <c r="G939" s="16">
        <v>80.680000000000007</v>
      </c>
      <c r="H939" s="16">
        <v>79.84</v>
      </c>
      <c r="I939" s="16">
        <v>304075</v>
      </c>
    </row>
    <row r="940" spans="1:9">
      <c r="A940" s="16">
        <v>213</v>
      </c>
      <c r="B940" s="16" t="s">
        <v>277</v>
      </c>
      <c r="C940" s="16" t="s">
        <v>4212</v>
      </c>
      <c r="D940" s="15">
        <v>42856</v>
      </c>
      <c r="E940" s="16">
        <v>34.83</v>
      </c>
      <c r="F940" s="16">
        <v>34.68</v>
      </c>
      <c r="G940" s="16">
        <v>34.914999999999999</v>
      </c>
      <c r="H940" s="16">
        <v>34.5</v>
      </c>
      <c r="I940" s="16">
        <v>819006</v>
      </c>
    </row>
    <row r="941" spans="1:9">
      <c r="A941" s="16">
        <v>3600</v>
      </c>
      <c r="B941" s="16" t="s">
        <v>1405</v>
      </c>
      <c r="C941" s="16" t="s">
        <v>4212</v>
      </c>
      <c r="D941" s="15">
        <v>42856</v>
      </c>
      <c r="E941" s="16">
        <v>42.96</v>
      </c>
      <c r="F941" s="16">
        <v>43.19</v>
      </c>
      <c r="G941" s="16">
        <v>43.19</v>
      </c>
      <c r="H941" s="16">
        <v>42.66</v>
      </c>
      <c r="I941" s="16">
        <v>158978</v>
      </c>
    </row>
    <row r="942" spans="1:9">
      <c r="A942" s="16">
        <v>1907266</v>
      </c>
      <c r="B942" s="16" t="s">
        <v>4640</v>
      </c>
      <c r="C942" s="16" t="s">
        <v>4212</v>
      </c>
      <c r="D942" s="15">
        <v>42856</v>
      </c>
      <c r="E942" s="16">
        <v>3.18</v>
      </c>
      <c r="F942" s="16">
        <v>3.16</v>
      </c>
      <c r="G942" s="16">
        <v>3.18</v>
      </c>
      <c r="H942" s="16">
        <v>3.13</v>
      </c>
      <c r="I942" s="16">
        <v>83847</v>
      </c>
    </row>
    <row r="943" spans="1:9">
      <c r="A943" s="16">
        <v>6506</v>
      </c>
      <c r="B943" s="16" t="s">
        <v>1890</v>
      </c>
      <c r="C943" s="16" t="s">
        <v>4212</v>
      </c>
      <c r="D943" s="15">
        <v>42856</v>
      </c>
      <c r="E943" s="16">
        <v>32.71</v>
      </c>
      <c r="F943" s="16">
        <v>32.729999999999997</v>
      </c>
      <c r="G943" s="16">
        <v>32.94</v>
      </c>
      <c r="H943" s="16">
        <v>32.58</v>
      </c>
      <c r="I943" s="16">
        <v>632884</v>
      </c>
    </row>
    <row r="944" spans="1:9">
      <c r="A944" s="16">
        <v>3583</v>
      </c>
      <c r="B944" s="16" t="s">
        <v>1398</v>
      </c>
      <c r="C944" s="16" t="s">
        <v>4212</v>
      </c>
      <c r="D944" s="15">
        <v>42856</v>
      </c>
      <c r="E944" s="16">
        <v>62.93</v>
      </c>
      <c r="F944" s="16">
        <v>63.46</v>
      </c>
      <c r="G944" s="16">
        <v>65.16</v>
      </c>
      <c r="H944" s="16">
        <v>62.66</v>
      </c>
      <c r="I944" s="16">
        <v>1999032</v>
      </c>
    </row>
    <row r="945" spans="1:9">
      <c r="A945" s="16">
        <v>201</v>
      </c>
      <c r="B945" s="16" t="s">
        <v>267</v>
      </c>
      <c r="C945" s="16" t="s">
        <v>4212</v>
      </c>
      <c r="D945" s="15">
        <v>42856</v>
      </c>
      <c r="E945" s="16">
        <v>129.25</v>
      </c>
      <c r="F945" s="16">
        <v>128.69999999999999</v>
      </c>
      <c r="G945" s="16">
        <v>129.79</v>
      </c>
      <c r="H945" s="16">
        <v>128.69999999999999</v>
      </c>
      <c r="I945" s="16">
        <v>364706</v>
      </c>
    </row>
    <row r="946" spans="1:9">
      <c r="A946" s="16">
        <v>417635</v>
      </c>
      <c r="B946" s="16" t="s">
        <v>4641</v>
      </c>
      <c r="C946" s="16" t="s">
        <v>4212</v>
      </c>
      <c r="D946" s="15">
        <v>42856</v>
      </c>
      <c r="E946" s="16">
        <v>3.42</v>
      </c>
      <c r="F946" s="16">
        <v>3.62</v>
      </c>
      <c r="G946" s="16">
        <v>3.67</v>
      </c>
      <c r="H946" s="16">
        <v>3.39</v>
      </c>
      <c r="I946" s="16">
        <v>1908553</v>
      </c>
    </row>
    <row r="947" spans="1:9">
      <c r="A947" s="16">
        <v>57</v>
      </c>
      <c r="B947" s="16" t="s">
        <v>145</v>
      </c>
      <c r="C947" s="16" t="s">
        <v>4212</v>
      </c>
      <c r="D947" s="15">
        <v>42856</v>
      </c>
      <c r="E947" s="16">
        <v>59.93</v>
      </c>
      <c r="F947" s="16">
        <v>59.75</v>
      </c>
      <c r="G947" s="16">
        <v>60.06</v>
      </c>
      <c r="H947" s="16">
        <v>59.55</v>
      </c>
      <c r="I947" s="16">
        <v>147478</v>
      </c>
    </row>
    <row r="948" spans="1:9">
      <c r="A948" s="16">
        <v>7924</v>
      </c>
      <c r="B948" s="16" t="s">
        <v>4642</v>
      </c>
      <c r="C948" s="16" t="s">
        <v>4212</v>
      </c>
      <c r="D948" s="15">
        <v>42856</v>
      </c>
      <c r="E948" s="16">
        <v>30.4</v>
      </c>
      <c r="F948" s="16">
        <v>29.75</v>
      </c>
      <c r="G948" s="16">
        <v>30.4</v>
      </c>
      <c r="H948" s="16">
        <v>29.55</v>
      </c>
      <c r="I948" s="16">
        <v>16069</v>
      </c>
    </row>
    <row r="949" spans="1:9">
      <c r="A949" s="16">
        <v>8175</v>
      </c>
      <c r="B949" s="16" t="s">
        <v>4643</v>
      </c>
      <c r="C949" s="16" t="s">
        <v>4212</v>
      </c>
      <c r="D949" s="15">
        <v>42856</v>
      </c>
      <c r="E949" s="16">
        <v>32.200000000000003</v>
      </c>
      <c r="F949" s="16">
        <v>32.19</v>
      </c>
      <c r="G949" s="16">
        <v>32.39</v>
      </c>
      <c r="H949" s="16">
        <v>32.01</v>
      </c>
      <c r="I949" s="16">
        <v>10625</v>
      </c>
    </row>
    <row r="950" spans="1:9">
      <c r="A950" s="16">
        <v>7225</v>
      </c>
      <c r="B950" s="16" t="s">
        <v>2163</v>
      </c>
      <c r="C950" s="16" t="s">
        <v>4212</v>
      </c>
      <c r="D950" s="15">
        <v>42856</v>
      </c>
      <c r="E950" s="16">
        <v>68.25</v>
      </c>
      <c r="F950" s="16">
        <v>68.900000000000006</v>
      </c>
      <c r="G950" s="16">
        <v>69.400000000000006</v>
      </c>
      <c r="H950" s="16">
        <v>67.825000000000003</v>
      </c>
      <c r="I950" s="16">
        <v>103750</v>
      </c>
    </row>
    <row r="951" spans="1:9">
      <c r="A951" s="16">
        <v>8254</v>
      </c>
      <c r="B951" s="16" t="s">
        <v>4644</v>
      </c>
      <c r="C951" s="16" t="s">
        <v>4212</v>
      </c>
      <c r="D951" s="15">
        <v>42856</v>
      </c>
      <c r="E951" s="16">
        <v>6.41</v>
      </c>
      <c r="F951" s="16">
        <v>6.27</v>
      </c>
      <c r="G951" s="16">
        <v>6.53</v>
      </c>
      <c r="H951" s="16">
        <v>6.23</v>
      </c>
      <c r="I951" s="16">
        <v>219292</v>
      </c>
    </row>
    <row r="952" spans="1:9">
      <c r="A952" s="16">
        <v>210</v>
      </c>
      <c r="B952" s="16" t="s">
        <v>274</v>
      </c>
      <c r="C952" s="16" t="s">
        <v>4212</v>
      </c>
      <c r="D952" s="15">
        <v>42856</v>
      </c>
      <c r="E952" s="16">
        <v>94.79</v>
      </c>
      <c r="F952" s="16">
        <v>95.21</v>
      </c>
      <c r="G952" s="16">
        <v>95.4</v>
      </c>
      <c r="H952" s="16">
        <v>94.78</v>
      </c>
      <c r="I952" s="16">
        <v>921282</v>
      </c>
    </row>
    <row r="953" spans="1:9">
      <c r="A953" s="16">
        <v>7505</v>
      </c>
      <c r="B953" s="16" t="s">
        <v>2219</v>
      </c>
      <c r="C953" s="16" t="s">
        <v>4212</v>
      </c>
      <c r="D953" s="15">
        <v>42856</v>
      </c>
      <c r="E953" s="16">
        <v>45.95</v>
      </c>
      <c r="F953" s="16">
        <v>45.96</v>
      </c>
      <c r="G953" s="16">
        <v>46.06</v>
      </c>
      <c r="H953" s="16">
        <v>45.46</v>
      </c>
      <c r="I953" s="16">
        <v>84489</v>
      </c>
    </row>
    <row r="954" spans="1:9">
      <c r="A954" s="16">
        <v>6728</v>
      </c>
      <c r="B954" s="16" t="s">
        <v>4645</v>
      </c>
      <c r="C954" s="16" t="s">
        <v>4212</v>
      </c>
      <c r="D954" s="15">
        <v>42856</v>
      </c>
      <c r="E954" s="16">
        <v>67.77</v>
      </c>
      <c r="F954" s="16">
        <v>67.86</v>
      </c>
      <c r="G954" s="16">
        <v>68.099999999999994</v>
      </c>
      <c r="H954" s="16">
        <v>66.62</v>
      </c>
      <c r="I954" s="16">
        <v>142447</v>
      </c>
    </row>
    <row r="955" spans="1:9">
      <c r="A955" s="16">
        <v>6521</v>
      </c>
      <c r="B955" s="16" t="s">
        <v>4646</v>
      </c>
      <c r="C955" s="16" t="s">
        <v>4212</v>
      </c>
      <c r="D955" s="15">
        <v>42856</v>
      </c>
      <c r="E955" s="16">
        <v>6.92</v>
      </c>
      <c r="F955" s="16">
        <v>7.04</v>
      </c>
      <c r="G955" s="16">
        <v>7.04</v>
      </c>
      <c r="H955" s="16">
        <v>6.82</v>
      </c>
      <c r="I955" s="16">
        <v>25722</v>
      </c>
    </row>
    <row r="956" spans="1:9">
      <c r="A956" s="16">
        <v>169</v>
      </c>
      <c r="B956" s="16" t="s">
        <v>240</v>
      </c>
      <c r="C956" s="16" t="s">
        <v>4212</v>
      </c>
      <c r="D956" s="15">
        <v>42856</v>
      </c>
      <c r="E956" s="16">
        <v>86.66</v>
      </c>
      <c r="F956" s="16">
        <v>86.25</v>
      </c>
      <c r="G956" s="16">
        <v>86.88</v>
      </c>
      <c r="H956" s="16">
        <v>86.25</v>
      </c>
      <c r="I956" s="16">
        <v>889988</v>
      </c>
    </row>
    <row r="957" spans="1:9">
      <c r="A957" s="16">
        <v>8827</v>
      </c>
      <c r="B957" s="16" t="s">
        <v>4647</v>
      </c>
      <c r="C957" s="16" t="s">
        <v>4212</v>
      </c>
      <c r="D957" s="15">
        <v>42856</v>
      </c>
      <c r="E957" s="16">
        <v>22.77</v>
      </c>
      <c r="F957" s="16">
        <v>23.1</v>
      </c>
      <c r="G957" s="16">
        <v>23.1</v>
      </c>
      <c r="H957" s="16">
        <v>22.62</v>
      </c>
      <c r="I957" s="16">
        <v>13502</v>
      </c>
    </row>
    <row r="958" spans="1:9">
      <c r="A958" s="16">
        <v>7853</v>
      </c>
      <c r="B958" s="16" t="s">
        <v>2293</v>
      </c>
      <c r="C958" s="16" t="s">
        <v>4212</v>
      </c>
      <c r="D958" s="15">
        <v>42856</v>
      </c>
      <c r="E958" s="16">
        <v>124.67</v>
      </c>
      <c r="F958" s="16">
        <v>124.58</v>
      </c>
      <c r="G958" s="16">
        <v>124.67</v>
      </c>
      <c r="H958" s="16">
        <v>123.4</v>
      </c>
      <c r="I958" s="16">
        <v>9811</v>
      </c>
    </row>
    <row r="959" spans="1:9">
      <c r="A959" s="16">
        <v>9702</v>
      </c>
      <c r="B959" s="16" t="s">
        <v>2557</v>
      </c>
      <c r="C959" s="16" t="s">
        <v>4212</v>
      </c>
      <c r="D959" s="15">
        <v>42856</v>
      </c>
      <c r="E959" s="16">
        <v>29.12</v>
      </c>
      <c r="F959" s="16">
        <v>29.27</v>
      </c>
      <c r="G959" s="16">
        <v>29.27</v>
      </c>
      <c r="H959" s="16">
        <v>29.01</v>
      </c>
      <c r="I959" s="16">
        <v>272820</v>
      </c>
    </row>
    <row r="960" spans="1:9">
      <c r="A960" s="16">
        <v>207</v>
      </c>
      <c r="B960" s="16" t="s">
        <v>271</v>
      </c>
      <c r="C960" s="16" t="s">
        <v>4212</v>
      </c>
      <c r="D960" s="15">
        <v>42856</v>
      </c>
      <c r="E960" s="16">
        <v>60.37</v>
      </c>
      <c r="F960" s="16">
        <v>60.06</v>
      </c>
      <c r="G960" s="16">
        <v>60.515000000000001</v>
      </c>
      <c r="H960" s="16">
        <v>59.85</v>
      </c>
      <c r="I960" s="16">
        <v>984170</v>
      </c>
    </row>
    <row r="961" spans="1:9">
      <c r="A961" s="16">
        <v>6614</v>
      </c>
      <c r="B961" s="16" t="s">
        <v>4648</v>
      </c>
      <c r="C961" s="16" t="s">
        <v>4212</v>
      </c>
      <c r="D961" s="15">
        <v>42856</v>
      </c>
      <c r="E961" s="16">
        <v>98.7</v>
      </c>
      <c r="F961" s="16">
        <v>99.9</v>
      </c>
      <c r="G961" s="16">
        <v>99.9</v>
      </c>
      <c r="H961" s="16">
        <v>98.45</v>
      </c>
      <c r="I961" s="16">
        <v>10813</v>
      </c>
    </row>
    <row r="962" spans="1:9">
      <c r="A962" s="16">
        <v>8798</v>
      </c>
      <c r="B962" s="16" t="s">
        <v>4649</v>
      </c>
      <c r="C962" s="16" t="s">
        <v>4212</v>
      </c>
      <c r="D962" s="15">
        <v>42856</v>
      </c>
      <c r="E962" s="16">
        <v>9.94</v>
      </c>
      <c r="F962" s="16">
        <v>9.91</v>
      </c>
      <c r="G962" s="16">
        <v>9.9700000000000006</v>
      </c>
      <c r="H962" s="16">
        <v>9.86</v>
      </c>
      <c r="I962" s="16">
        <v>229297</v>
      </c>
    </row>
    <row r="963" spans="1:9">
      <c r="A963" s="16">
        <v>6405</v>
      </c>
      <c r="B963" s="16" t="s">
        <v>1846</v>
      </c>
      <c r="C963" s="16" t="s">
        <v>4212</v>
      </c>
      <c r="D963" s="15">
        <v>42856</v>
      </c>
      <c r="E963" s="16">
        <v>80.709999999999994</v>
      </c>
      <c r="F963" s="16">
        <v>81.28</v>
      </c>
      <c r="G963" s="16">
        <v>81.28</v>
      </c>
      <c r="H963" s="16">
        <v>80.5</v>
      </c>
      <c r="I963" s="16">
        <v>76948</v>
      </c>
    </row>
    <row r="964" spans="1:9">
      <c r="A964" s="16">
        <v>7633</v>
      </c>
      <c r="B964" s="16" t="s">
        <v>4650</v>
      </c>
      <c r="C964" s="16" t="s">
        <v>4212</v>
      </c>
      <c r="D964" s="15">
        <v>42856</v>
      </c>
      <c r="E964" s="16">
        <v>17.5</v>
      </c>
      <c r="F964" s="16">
        <v>17.7</v>
      </c>
      <c r="G964" s="16">
        <v>17.7</v>
      </c>
      <c r="H964" s="16">
        <v>17.45</v>
      </c>
      <c r="I964" s="16">
        <v>19042</v>
      </c>
    </row>
    <row r="965" spans="1:9">
      <c r="A965" s="16">
        <v>6858</v>
      </c>
      <c r="B965" s="16" t="s">
        <v>2026</v>
      </c>
      <c r="C965" s="16" t="s">
        <v>4212</v>
      </c>
      <c r="D965" s="15">
        <v>42856</v>
      </c>
      <c r="E965" s="16">
        <v>247.98</v>
      </c>
      <c r="F965" s="16">
        <v>247.1</v>
      </c>
      <c r="G965" s="16">
        <v>249.04</v>
      </c>
      <c r="H965" s="16">
        <v>245.08</v>
      </c>
      <c r="I965" s="16">
        <v>132674</v>
      </c>
    </row>
    <row r="966" spans="1:9">
      <c r="A966" s="16">
        <v>215</v>
      </c>
      <c r="B966" s="16" t="s">
        <v>279</v>
      </c>
      <c r="C966" s="16" t="s">
        <v>4212</v>
      </c>
      <c r="D966" s="15">
        <v>42856</v>
      </c>
      <c r="E966" s="16">
        <v>75.8</v>
      </c>
      <c r="F966" s="16">
        <v>76.33</v>
      </c>
      <c r="G966" s="16">
        <v>76.38</v>
      </c>
      <c r="H966" s="16">
        <v>75.680000000000007</v>
      </c>
      <c r="I966" s="16">
        <v>273240</v>
      </c>
    </row>
    <row r="967" spans="1:9">
      <c r="A967" s="16">
        <v>208</v>
      </c>
      <c r="B967" s="16" t="s">
        <v>272</v>
      </c>
      <c r="C967" s="16" t="s">
        <v>4212</v>
      </c>
      <c r="D967" s="15">
        <v>42856</v>
      </c>
      <c r="E967" s="16">
        <v>92.03</v>
      </c>
      <c r="F967" s="16">
        <v>92.53</v>
      </c>
      <c r="G967" s="16">
        <v>92.67</v>
      </c>
      <c r="H967" s="16">
        <v>91.77</v>
      </c>
      <c r="I967" s="16">
        <v>569196</v>
      </c>
    </row>
    <row r="968" spans="1:9">
      <c r="A968" s="16">
        <v>6596</v>
      </c>
      <c r="B968" s="16" t="s">
        <v>4651</v>
      </c>
      <c r="C968" s="16" t="s">
        <v>4212</v>
      </c>
      <c r="D968" s="15">
        <v>42856</v>
      </c>
      <c r="E968" s="16">
        <v>8.86</v>
      </c>
      <c r="F968" s="16">
        <v>8.84</v>
      </c>
      <c r="G968" s="16">
        <v>9.0299999999999994</v>
      </c>
      <c r="H968" s="16">
        <v>8.75</v>
      </c>
      <c r="I968" s="16">
        <v>62435</v>
      </c>
    </row>
    <row r="969" spans="1:9">
      <c r="A969" s="16">
        <v>8026</v>
      </c>
      <c r="B969" s="16" t="s">
        <v>4652</v>
      </c>
      <c r="C969" s="16" t="s">
        <v>4212</v>
      </c>
      <c r="D969" s="15">
        <v>42856</v>
      </c>
      <c r="E969" s="16">
        <v>13.28</v>
      </c>
      <c r="F969" s="16">
        <v>13.2</v>
      </c>
      <c r="G969" s="16">
        <v>13.475</v>
      </c>
      <c r="H969" s="16">
        <v>13.06</v>
      </c>
      <c r="I969" s="16">
        <v>231541</v>
      </c>
    </row>
    <row r="970" spans="1:9">
      <c r="A970" s="16">
        <v>202</v>
      </c>
      <c r="B970" s="16" t="s">
        <v>268</v>
      </c>
      <c r="C970" s="16" t="s">
        <v>4212</v>
      </c>
      <c r="D970" s="15">
        <v>42856</v>
      </c>
      <c r="E970" s="16">
        <v>135</v>
      </c>
      <c r="F970" s="16">
        <v>135.99</v>
      </c>
      <c r="G970" s="16">
        <v>136.04</v>
      </c>
      <c r="H970" s="16">
        <v>134.47999999999999</v>
      </c>
      <c r="I970" s="16">
        <v>202548</v>
      </c>
    </row>
    <row r="971" spans="1:9">
      <c r="A971" s="16">
        <v>209</v>
      </c>
      <c r="B971" s="16" t="s">
        <v>273</v>
      </c>
      <c r="C971" s="16" t="s">
        <v>4212</v>
      </c>
      <c r="D971" s="15">
        <v>42856</v>
      </c>
      <c r="E971" s="16">
        <v>64.83</v>
      </c>
      <c r="F971" s="16">
        <v>64.77</v>
      </c>
      <c r="G971" s="16">
        <v>65.23</v>
      </c>
      <c r="H971" s="16">
        <v>64.459999999999994</v>
      </c>
      <c r="I971" s="16">
        <v>417897</v>
      </c>
    </row>
    <row r="972" spans="1:9">
      <c r="A972" s="16">
        <v>39</v>
      </c>
      <c r="B972" s="16" t="s">
        <v>132</v>
      </c>
      <c r="C972" s="16" t="s">
        <v>4212</v>
      </c>
      <c r="D972" s="15">
        <v>42856</v>
      </c>
      <c r="E972" s="16">
        <v>58.11</v>
      </c>
      <c r="F972" s="16">
        <v>57.94</v>
      </c>
      <c r="G972" s="16">
        <v>58.64</v>
      </c>
      <c r="H972" s="16">
        <v>57.51</v>
      </c>
      <c r="I972" s="16">
        <v>491734</v>
      </c>
    </row>
    <row r="973" spans="1:9">
      <c r="A973" s="16">
        <v>7535</v>
      </c>
      <c r="B973" s="16" t="s">
        <v>4653</v>
      </c>
      <c r="C973" s="16" t="s">
        <v>4212</v>
      </c>
      <c r="D973" s="15">
        <v>42856</v>
      </c>
      <c r="E973" s="16">
        <v>84</v>
      </c>
      <c r="F973" s="16">
        <v>82.95</v>
      </c>
      <c r="G973" s="16">
        <v>84.01</v>
      </c>
      <c r="H973" s="16">
        <v>82.85</v>
      </c>
      <c r="I973" s="16">
        <v>100681</v>
      </c>
    </row>
    <row r="974" spans="1:9">
      <c r="A974" s="16">
        <v>204</v>
      </c>
      <c r="B974" s="16" t="s">
        <v>269</v>
      </c>
      <c r="C974" s="16" t="s">
        <v>4212</v>
      </c>
      <c r="D974" s="15">
        <v>42856</v>
      </c>
      <c r="E974" s="16">
        <v>87.18</v>
      </c>
      <c r="F974" s="16">
        <v>87.69</v>
      </c>
      <c r="G974" s="16">
        <v>88.38</v>
      </c>
      <c r="H974" s="16">
        <v>87.11</v>
      </c>
      <c r="I974" s="16">
        <v>325357</v>
      </c>
    </row>
    <row r="975" spans="1:9">
      <c r="A975" s="16">
        <v>7037</v>
      </c>
      <c r="B975" s="16" t="s">
        <v>4654</v>
      </c>
      <c r="C975" s="16" t="s">
        <v>4212</v>
      </c>
      <c r="D975" s="15">
        <v>42856</v>
      </c>
      <c r="E975" s="16">
        <v>30.7</v>
      </c>
      <c r="F975" s="16">
        <v>30</v>
      </c>
      <c r="G975" s="16">
        <v>31.1</v>
      </c>
      <c r="H975" s="16">
        <v>29.75</v>
      </c>
      <c r="I975" s="16">
        <v>121070</v>
      </c>
    </row>
    <row r="976" spans="1:9">
      <c r="A976" s="16">
        <v>1010220</v>
      </c>
      <c r="B976" s="16" t="s">
        <v>3144</v>
      </c>
      <c r="C976" s="16" t="s">
        <v>4212</v>
      </c>
      <c r="D976" s="15">
        <v>42856</v>
      </c>
      <c r="E976" s="16">
        <v>30.9</v>
      </c>
      <c r="F976" s="16">
        <v>31</v>
      </c>
      <c r="G976" s="16">
        <v>31.14</v>
      </c>
      <c r="H976" s="16">
        <v>30.66</v>
      </c>
      <c r="I976" s="16">
        <v>371021</v>
      </c>
    </row>
    <row r="977" spans="1:9">
      <c r="A977" s="16">
        <v>1424802</v>
      </c>
      <c r="B977" s="16" t="s">
        <v>4655</v>
      </c>
      <c r="C977" s="16" t="s">
        <v>4212</v>
      </c>
      <c r="D977" s="15">
        <v>42856</v>
      </c>
      <c r="E977" s="16">
        <v>12.6</v>
      </c>
      <c r="F977" s="16">
        <v>13.5</v>
      </c>
      <c r="G977" s="16">
        <v>13.5</v>
      </c>
      <c r="H977" s="16">
        <v>12.2</v>
      </c>
      <c r="I977" s="16">
        <v>26689</v>
      </c>
    </row>
    <row r="978" spans="1:9">
      <c r="A978" s="16">
        <v>7166</v>
      </c>
      <c r="B978" s="16" t="s">
        <v>2144</v>
      </c>
      <c r="C978" s="16" t="s">
        <v>4212</v>
      </c>
      <c r="D978" s="15">
        <v>42856</v>
      </c>
      <c r="E978" s="16">
        <v>59.35</v>
      </c>
      <c r="F978" s="16">
        <v>59.15</v>
      </c>
      <c r="G978" s="16">
        <v>59.5</v>
      </c>
      <c r="H978" s="16">
        <v>58.6</v>
      </c>
      <c r="I978" s="16">
        <v>18989</v>
      </c>
    </row>
    <row r="979" spans="1:9">
      <c r="A979" s="16">
        <v>6694</v>
      </c>
      <c r="B979" s="16" t="s">
        <v>4656</v>
      </c>
      <c r="C979" s="16" t="s">
        <v>4212</v>
      </c>
      <c r="D979" s="15">
        <v>42856</v>
      </c>
      <c r="E979" s="16">
        <v>91.1</v>
      </c>
      <c r="F979" s="16">
        <v>92</v>
      </c>
      <c r="G979" s="16">
        <v>92</v>
      </c>
      <c r="H979" s="16">
        <v>90.6</v>
      </c>
      <c r="I979" s="16">
        <v>24682</v>
      </c>
    </row>
    <row r="980" spans="1:9">
      <c r="A980" s="16">
        <v>6771</v>
      </c>
      <c r="B980" s="16" t="s">
        <v>4657</v>
      </c>
      <c r="C980" s="16" t="s">
        <v>4212</v>
      </c>
      <c r="D980" s="15">
        <v>42856</v>
      </c>
      <c r="E980" s="16">
        <v>13</v>
      </c>
      <c r="F980" s="16">
        <v>13</v>
      </c>
      <c r="G980" s="16">
        <v>13.01</v>
      </c>
      <c r="H980" s="16">
        <v>12.994999999999999</v>
      </c>
      <c r="I980" s="16">
        <v>42305</v>
      </c>
    </row>
    <row r="981" spans="1:9">
      <c r="A981" s="16">
        <v>216</v>
      </c>
      <c r="B981" s="16" t="s">
        <v>280</v>
      </c>
      <c r="C981" s="16" t="s">
        <v>4212</v>
      </c>
      <c r="D981" s="15">
        <v>42856</v>
      </c>
      <c r="E981" s="16">
        <v>55.99</v>
      </c>
      <c r="F981" s="16">
        <v>56.16</v>
      </c>
      <c r="G981" s="16">
        <v>56.27</v>
      </c>
      <c r="H981" s="16">
        <v>55.83</v>
      </c>
      <c r="I981" s="16">
        <v>518451</v>
      </c>
    </row>
    <row r="982" spans="1:9">
      <c r="A982" s="16">
        <v>1632244</v>
      </c>
      <c r="B982" s="16" t="s">
        <v>4658</v>
      </c>
      <c r="C982" s="16" t="s">
        <v>4212</v>
      </c>
      <c r="D982" s="15">
        <v>42856</v>
      </c>
      <c r="E982" s="16">
        <v>18.66</v>
      </c>
      <c r="F982" s="16">
        <v>19.14</v>
      </c>
      <c r="G982" s="16">
        <v>20.18</v>
      </c>
      <c r="H982" s="16">
        <v>16.62</v>
      </c>
      <c r="I982" s="16">
        <v>44431</v>
      </c>
    </row>
    <row r="983" spans="1:9">
      <c r="A983" s="16">
        <v>8499</v>
      </c>
      <c r="B983" s="16" t="s">
        <v>4659</v>
      </c>
      <c r="C983" s="16" t="s">
        <v>4212</v>
      </c>
      <c r="D983" s="15">
        <v>42856</v>
      </c>
      <c r="E983" s="16">
        <v>34.79</v>
      </c>
      <c r="F983" s="16">
        <v>35.08</v>
      </c>
      <c r="G983" s="16">
        <v>35.15</v>
      </c>
      <c r="H983" s="16">
        <v>34.39</v>
      </c>
      <c r="I983" s="16">
        <v>64605</v>
      </c>
    </row>
    <row r="984" spans="1:9">
      <c r="A984" s="16">
        <v>7909</v>
      </c>
      <c r="B984" s="16" t="s">
        <v>2301</v>
      </c>
      <c r="C984" s="16" t="s">
        <v>4212</v>
      </c>
      <c r="D984" s="15">
        <v>42856</v>
      </c>
      <c r="E984" s="16">
        <v>8.9</v>
      </c>
      <c r="F984" s="16">
        <v>9.1</v>
      </c>
      <c r="G984" s="16">
        <v>9.1</v>
      </c>
      <c r="H984" s="16">
        <v>8.8000000000000007</v>
      </c>
      <c r="I984" s="16">
        <v>49092</v>
      </c>
    </row>
    <row r="985" spans="1:9">
      <c r="A985" s="16">
        <v>74</v>
      </c>
      <c r="B985" s="16" t="s">
        <v>159</v>
      </c>
      <c r="C985" s="16" t="s">
        <v>4212</v>
      </c>
      <c r="D985" s="15">
        <v>42856</v>
      </c>
      <c r="E985" s="16">
        <v>82.06</v>
      </c>
      <c r="F985" s="16">
        <v>81.56</v>
      </c>
      <c r="G985" s="16">
        <v>82.204999999999998</v>
      </c>
      <c r="H985" s="16">
        <v>81.48</v>
      </c>
      <c r="I985" s="16">
        <v>3126324</v>
      </c>
    </row>
    <row r="986" spans="1:9">
      <c r="A986" s="16">
        <v>8101</v>
      </c>
      <c r="B986" s="16" t="s">
        <v>4660</v>
      </c>
      <c r="C986" s="16" t="s">
        <v>4212</v>
      </c>
      <c r="D986" s="15">
        <v>42856</v>
      </c>
      <c r="E986" s="16">
        <v>16.8</v>
      </c>
      <c r="F986" s="16">
        <v>17</v>
      </c>
      <c r="G986" s="16">
        <v>17</v>
      </c>
      <c r="H986" s="16">
        <v>16.399999999999999</v>
      </c>
      <c r="I986" s="16">
        <v>48154</v>
      </c>
    </row>
    <row r="987" spans="1:9">
      <c r="A987" s="16">
        <v>7479</v>
      </c>
      <c r="B987" s="16" t="s">
        <v>4661</v>
      </c>
      <c r="C987" s="16" t="s">
        <v>4212</v>
      </c>
      <c r="D987" s="15">
        <v>42856</v>
      </c>
      <c r="E987" s="16">
        <v>41.6</v>
      </c>
      <c r="F987" s="16">
        <v>41.7</v>
      </c>
      <c r="G987" s="16">
        <v>41.85</v>
      </c>
      <c r="H987" s="16">
        <v>41.4</v>
      </c>
      <c r="I987" s="16">
        <v>4691</v>
      </c>
    </row>
    <row r="988" spans="1:9">
      <c r="A988" s="16">
        <v>501</v>
      </c>
      <c r="B988" s="16" t="s">
        <v>509</v>
      </c>
      <c r="C988" s="16" t="s">
        <v>4212</v>
      </c>
      <c r="D988" s="15">
        <v>42856</v>
      </c>
      <c r="E988" s="16">
        <v>73.510000000000005</v>
      </c>
      <c r="F988" s="16">
        <v>73.349999999999994</v>
      </c>
      <c r="G988" s="16">
        <v>74.150000000000006</v>
      </c>
      <c r="H988" s="16">
        <v>73.2</v>
      </c>
      <c r="I988" s="16">
        <v>274800</v>
      </c>
    </row>
    <row r="989" spans="1:9">
      <c r="A989" s="16">
        <v>230</v>
      </c>
      <c r="B989" s="16" t="s">
        <v>293</v>
      </c>
      <c r="C989" s="16" t="s">
        <v>4212</v>
      </c>
      <c r="D989" s="15">
        <v>42856</v>
      </c>
      <c r="E989" s="16">
        <v>133.04</v>
      </c>
      <c r="F989" s="16">
        <v>134.13999999999999</v>
      </c>
      <c r="G989" s="16">
        <v>134.19</v>
      </c>
      <c r="H989" s="16">
        <v>132.78</v>
      </c>
      <c r="I989" s="16">
        <v>355930</v>
      </c>
    </row>
    <row r="990" spans="1:9">
      <c r="A990" s="16">
        <v>7700</v>
      </c>
      <c r="B990" s="16" t="s">
        <v>4662</v>
      </c>
      <c r="C990" s="16" t="s">
        <v>4212</v>
      </c>
      <c r="D990" s="15">
        <v>42856</v>
      </c>
      <c r="E990" s="16">
        <v>67.3</v>
      </c>
      <c r="F990" s="16">
        <v>66.849999999999994</v>
      </c>
      <c r="G990" s="16">
        <v>67.7</v>
      </c>
      <c r="H990" s="16">
        <v>66.599999999999994</v>
      </c>
      <c r="I990" s="16">
        <v>10121</v>
      </c>
    </row>
    <row r="991" spans="1:9">
      <c r="A991" s="16">
        <v>6599</v>
      </c>
      <c r="B991" s="16" t="s">
        <v>1926</v>
      </c>
      <c r="C991" s="16" t="s">
        <v>4212</v>
      </c>
      <c r="D991" s="15">
        <v>42856</v>
      </c>
      <c r="E991" s="16">
        <v>162.96</v>
      </c>
      <c r="F991" s="16">
        <v>164.27</v>
      </c>
      <c r="G991" s="16">
        <v>164.27</v>
      </c>
      <c r="H991" s="16">
        <v>162.38</v>
      </c>
      <c r="I991" s="16">
        <v>44754</v>
      </c>
    </row>
    <row r="992" spans="1:9">
      <c r="A992" s="16">
        <v>6695</v>
      </c>
      <c r="B992" s="16" t="s">
        <v>1956</v>
      </c>
      <c r="C992" s="16" t="s">
        <v>4212</v>
      </c>
      <c r="D992" s="15">
        <v>42856</v>
      </c>
      <c r="E992" s="16">
        <v>137.37</v>
      </c>
      <c r="F992" s="16">
        <v>135.63</v>
      </c>
      <c r="G992" s="16">
        <v>137.84</v>
      </c>
      <c r="H992" s="16">
        <v>134.63</v>
      </c>
      <c r="I992" s="16">
        <v>46198</v>
      </c>
    </row>
    <row r="993" spans="1:9">
      <c r="A993" s="16">
        <v>7168</v>
      </c>
      <c r="B993" s="16" t="s">
        <v>4663</v>
      </c>
      <c r="C993" s="16" t="s">
        <v>4212</v>
      </c>
      <c r="D993" s="15">
        <v>42856</v>
      </c>
      <c r="E993" s="16">
        <v>62.15</v>
      </c>
      <c r="F993" s="16">
        <v>61.3</v>
      </c>
      <c r="G993" s="16">
        <v>62.15</v>
      </c>
      <c r="H993" s="16">
        <v>60.725000000000001</v>
      </c>
      <c r="I993" s="16">
        <v>26022</v>
      </c>
    </row>
    <row r="994" spans="1:9">
      <c r="A994" s="16">
        <v>91</v>
      </c>
      <c r="B994" s="16" t="s">
        <v>174</v>
      </c>
      <c r="C994" s="16" t="s">
        <v>4212</v>
      </c>
      <c r="D994" s="15">
        <v>42856</v>
      </c>
      <c r="E994" s="16">
        <v>97.25</v>
      </c>
      <c r="F994" s="16">
        <v>96.9</v>
      </c>
      <c r="G994" s="16">
        <v>97.41</v>
      </c>
      <c r="H994" s="16">
        <v>96.27</v>
      </c>
      <c r="I994" s="16">
        <v>108355</v>
      </c>
    </row>
    <row r="995" spans="1:9">
      <c r="A995" s="16">
        <v>7854</v>
      </c>
      <c r="B995" s="16" t="s">
        <v>4664</v>
      </c>
      <c r="C995" s="16" t="s">
        <v>4212</v>
      </c>
      <c r="D995" s="15">
        <v>42856</v>
      </c>
      <c r="E995" s="16">
        <v>35.049999999999997</v>
      </c>
      <c r="F995" s="16">
        <v>35.549999999999997</v>
      </c>
      <c r="G995" s="16">
        <v>35.65</v>
      </c>
      <c r="H995" s="16">
        <v>34.9</v>
      </c>
      <c r="I995" s="16">
        <v>18667</v>
      </c>
    </row>
    <row r="996" spans="1:9">
      <c r="A996" s="16">
        <v>218</v>
      </c>
      <c r="B996" s="16" t="s">
        <v>282</v>
      </c>
      <c r="C996" s="16" t="s">
        <v>4212</v>
      </c>
      <c r="D996" s="15">
        <v>42856</v>
      </c>
      <c r="E996" s="16">
        <v>44.53</v>
      </c>
      <c r="F996" s="16">
        <v>44.87</v>
      </c>
      <c r="G996" s="16">
        <v>44.87</v>
      </c>
      <c r="H996" s="16">
        <v>43.86</v>
      </c>
      <c r="I996" s="16">
        <v>1159336</v>
      </c>
    </row>
    <row r="997" spans="1:9">
      <c r="A997" s="16">
        <v>1575758</v>
      </c>
      <c r="B997" s="16" t="s">
        <v>4665</v>
      </c>
      <c r="C997" s="16" t="s">
        <v>4212</v>
      </c>
      <c r="D997" s="15">
        <v>42856</v>
      </c>
      <c r="E997" s="16">
        <v>30.51</v>
      </c>
      <c r="F997" s="16">
        <v>30.33</v>
      </c>
      <c r="G997" s="16">
        <v>30.51</v>
      </c>
      <c r="H997" s="16">
        <v>30.31</v>
      </c>
      <c r="I997" s="16">
        <v>1991</v>
      </c>
    </row>
    <row r="998" spans="1:9">
      <c r="A998" s="16">
        <v>3649</v>
      </c>
      <c r="B998" s="16" t="s">
        <v>1420</v>
      </c>
      <c r="C998" s="16" t="s">
        <v>4212</v>
      </c>
      <c r="D998" s="15">
        <v>42856</v>
      </c>
      <c r="E998" s="16">
        <v>133.16</v>
      </c>
      <c r="F998" s="16">
        <v>131.22999999999999</v>
      </c>
      <c r="G998" s="16">
        <v>133.16999999999999</v>
      </c>
      <c r="H998" s="16">
        <v>130.13</v>
      </c>
      <c r="I998" s="16">
        <v>134390</v>
      </c>
    </row>
    <row r="999" spans="1:9">
      <c r="A999" s="16">
        <v>6424</v>
      </c>
      <c r="B999" s="16" t="s">
        <v>4666</v>
      </c>
      <c r="C999" s="16" t="s">
        <v>4212</v>
      </c>
      <c r="D999" s="15">
        <v>42856</v>
      </c>
      <c r="E999" s="16">
        <v>15.71</v>
      </c>
      <c r="F999" s="16">
        <v>15.68</v>
      </c>
      <c r="G999" s="16">
        <v>15.78</v>
      </c>
      <c r="H999" s="16">
        <v>15.54</v>
      </c>
      <c r="I999" s="16">
        <v>77361</v>
      </c>
    </row>
    <row r="1000" spans="1:9">
      <c r="A1000" s="16">
        <v>7636</v>
      </c>
      <c r="B1000" s="16" t="s">
        <v>4667</v>
      </c>
      <c r="C1000" s="16" t="s">
        <v>4212</v>
      </c>
      <c r="D1000" s="15">
        <v>42856</v>
      </c>
      <c r="E1000" s="16">
        <v>18.18</v>
      </c>
      <c r="F1000" s="16">
        <v>18.04</v>
      </c>
      <c r="G1000" s="16">
        <v>18.23</v>
      </c>
      <c r="H1000" s="16">
        <v>17.829999999999998</v>
      </c>
      <c r="I1000" s="16">
        <v>169454</v>
      </c>
    </row>
    <row r="1001" spans="1:9">
      <c r="A1001" s="16">
        <v>226</v>
      </c>
      <c r="B1001" s="16" t="s">
        <v>289</v>
      </c>
      <c r="C1001" s="16" t="s">
        <v>4212</v>
      </c>
      <c r="D1001" s="15">
        <v>42856</v>
      </c>
      <c r="E1001" s="16">
        <v>24.79</v>
      </c>
      <c r="F1001" s="16">
        <v>24.58</v>
      </c>
      <c r="G1001" s="16">
        <v>24.97</v>
      </c>
      <c r="H1001" s="16">
        <v>24.38</v>
      </c>
      <c r="I1001" s="16">
        <v>2308517</v>
      </c>
    </row>
    <row r="1002" spans="1:9">
      <c r="A1002" s="16">
        <v>4499</v>
      </c>
      <c r="B1002" s="16" t="s">
        <v>1820</v>
      </c>
      <c r="C1002" s="16" t="s">
        <v>4212</v>
      </c>
      <c r="D1002" s="15">
        <v>42856</v>
      </c>
      <c r="E1002" s="16">
        <v>857.14</v>
      </c>
      <c r="F1002" s="16">
        <v>863.76</v>
      </c>
      <c r="G1002" s="16">
        <v>863.76</v>
      </c>
      <c r="H1002" s="16">
        <v>849</v>
      </c>
      <c r="I1002" s="16">
        <v>8845</v>
      </c>
    </row>
    <row r="1003" spans="1:9">
      <c r="A1003" s="16">
        <v>343</v>
      </c>
      <c r="B1003" s="16" t="s">
        <v>383</v>
      </c>
      <c r="C1003" s="16" t="s">
        <v>4212</v>
      </c>
      <c r="D1003" s="15">
        <v>42856</v>
      </c>
      <c r="E1003" s="16">
        <v>156.96</v>
      </c>
      <c r="F1003" s="16">
        <v>156.88</v>
      </c>
      <c r="G1003" s="16">
        <v>157.88</v>
      </c>
      <c r="H1003" s="16">
        <v>155.55000000000001</v>
      </c>
      <c r="I1003" s="16">
        <v>233298</v>
      </c>
    </row>
    <row r="1004" spans="1:9">
      <c r="A1004" s="16">
        <v>7293</v>
      </c>
      <c r="B1004" s="16" t="s">
        <v>4668</v>
      </c>
      <c r="C1004" s="16" t="s">
        <v>4212</v>
      </c>
      <c r="D1004" s="15">
        <v>42856</v>
      </c>
      <c r="E1004" s="16">
        <v>33.6</v>
      </c>
      <c r="F1004" s="16">
        <v>33.409999999999997</v>
      </c>
      <c r="G1004" s="16">
        <v>33.799999999999997</v>
      </c>
      <c r="H1004" s="16">
        <v>33.119999999999997</v>
      </c>
      <c r="I1004" s="16">
        <v>113395</v>
      </c>
    </row>
    <row r="1005" spans="1:9">
      <c r="A1005" s="16">
        <v>6957</v>
      </c>
      <c r="B1005" s="16" t="s">
        <v>4669</v>
      </c>
      <c r="C1005" s="16" t="s">
        <v>4212</v>
      </c>
      <c r="D1005" s="15">
        <v>42856</v>
      </c>
      <c r="E1005" s="16">
        <v>23</v>
      </c>
      <c r="F1005" s="16">
        <v>22.91</v>
      </c>
      <c r="G1005" s="16">
        <v>23</v>
      </c>
      <c r="H1005" s="16">
        <v>22.57</v>
      </c>
      <c r="I1005" s="16">
        <v>352864</v>
      </c>
    </row>
    <row r="1006" spans="1:9">
      <c r="A1006" s="16">
        <v>222</v>
      </c>
      <c r="B1006" s="16" t="s">
        <v>285</v>
      </c>
      <c r="C1006" s="16" t="s">
        <v>4212</v>
      </c>
      <c r="D1006" s="15">
        <v>42856</v>
      </c>
      <c r="E1006" s="16">
        <v>18.79</v>
      </c>
      <c r="F1006" s="16">
        <v>18.5</v>
      </c>
      <c r="G1006" s="16">
        <v>18.815000000000001</v>
      </c>
      <c r="H1006" s="16">
        <v>18.295000000000002</v>
      </c>
      <c r="I1006" s="16">
        <v>562676</v>
      </c>
    </row>
    <row r="1007" spans="1:9">
      <c r="A1007" s="16">
        <v>7888</v>
      </c>
      <c r="B1007" s="16" t="s">
        <v>4670</v>
      </c>
      <c r="C1007" s="16" t="s">
        <v>4212</v>
      </c>
      <c r="D1007" s="15">
        <v>42856</v>
      </c>
      <c r="E1007" s="16">
        <v>48.48</v>
      </c>
      <c r="F1007" s="16">
        <v>48.5</v>
      </c>
      <c r="G1007" s="16">
        <v>48.83</v>
      </c>
      <c r="H1007" s="16">
        <v>48.1</v>
      </c>
      <c r="I1007" s="16">
        <v>16909</v>
      </c>
    </row>
    <row r="1008" spans="1:9">
      <c r="A1008" s="16">
        <v>225</v>
      </c>
      <c r="B1008" s="16" t="s">
        <v>288</v>
      </c>
      <c r="C1008" s="16" t="s">
        <v>4212</v>
      </c>
      <c r="D1008" s="15">
        <v>42856</v>
      </c>
      <c r="E1008" s="16">
        <v>119.09</v>
      </c>
      <c r="F1008" s="16">
        <v>119.5</v>
      </c>
      <c r="G1008" s="16">
        <v>119.63</v>
      </c>
      <c r="H1008" s="16">
        <v>118.83</v>
      </c>
      <c r="I1008" s="16">
        <v>265410</v>
      </c>
    </row>
    <row r="1009" spans="1:9">
      <c r="A1009" s="16">
        <v>7905</v>
      </c>
      <c r="B1009" s="16" t="s">
        <v>2299</v>
      </c>
      <c r="C1009" s="16" t="s">
        <v>4212</v>
      </c>
      <c r="D1009" s="15">
        <v>42856</v>
      </c>
      <c r="E1009" s="16">
        <v>42.23</v>
      </c>
      <c r="F1009" s="16">
        <v>41.57</v>
      </c>
      <c r="G1009" s="16">
        <v>42.48</v>
      </c>
      <c r="H1009" s="16">
        <v>41.35</v>
      </c>
      <c r="I1009" s="16">
        <v>64633</v>
      </c>
    </row>
    <row r="1010" spans="1:9">
      <c r="A1010" s="16">
        <v>1425725</v>
      </c>
      <c r="B1010" s="16" t="s">
        <v>4671</v>
      </c>
      <c r="C1010" s="16" t="s">
        <v>4212</v>
      </c>
      <c r="D1010" s="15">
        <v>42856</v>
      </c>
      <c r="E1010" s="16">
        <v>55.65</v>
      </c>
      <c r="F1010" s="16">
        <v>53.38</v>
      </c>
      <c r="G1010" s="16">
        <v>57.48</v>
      </c>
      <c r="H1010" s="16">
        <v>53</v>
      </c>
      <c r="I1010" s="16">
        <v>12791</v>
      </c>
    </row>
    <row r="1011" spans="1:9">
      <c r="A1011" s="16">
        <v>227</v>
      </c>
      <c r="B1011" s="16" t="s">
        <v>290</v>
      </c>
      <c r="C1011" s="16" t="s">
        <v>4212</v>
      </c>
      <c r="D1011" s="15">
        <v>42856</v>
      </c>
      <c r="E1011" s="16">
        <v>36.979999999999997</v>
      </c>
      <c r="F1011" s="16">
        <v>36.76</v>
      </c>
      <c r="G1011" s="16">
        <v>37.04</v>
      </c>
      <c r="H1011" s="16">
        <v>36.380000000000003</v>
      </c>
      <c r="I1011" s="16">
        <v>249550</v>
      </c>
    </row>
    <row r="1012" spans="1:9">
      <c r="A1012" s="16">
        <v>7208</v>
      </c>
      <c r="B1012" s="16" t="s">
        <v>2155</v>
      </c>
      <c r="C1012" s="16" t="s">
        <v>4212</v>
      </c>
      <c r="D1012" s="15">
        <v>42856</v>
      </c>
      <c r="E1012" s="16">
        <v>102.14</v>
      </c>
      <c r="F1012" s="16">
        <v>102.17</v>
      </c>
      <c r="G1012" s="16">
        <v>102.52</v>
      </c>
      <c r="H1012" s="16">
        <v>101.62</v>
      </c>
      <c r="I1012" s="16">
        <v>137346</v>
      </c>
    </row>
    <row r="1013" spans="1:9">
      <c r="A1013" s="16">
        <v>317</v>
      </c>
      <c r="B1013" s="16" t="s">
        <v>362</v>
      </c>
      <c r="C1013" s="16" t="s">
        <v>4212</v>
      </c>
      <c r="D1013" s="15">
        <v>42856</v>
      </c>
      <c r="E1013" s="16">
        <v>28.86</v>
      </c>
      <c r="F1013" s="16">
        <v>29.23</v>
      </c>
      <c r="G1013" s="16">
        <v>29.24</v>
      </c>
      <c r="H1013" s="16">
        <v>28.66</v>
      </c>
      <c r="I1013" s="16">
        <v>973027</v>
      </c>
    </row>
    <row r="1014" spans="1:9">
      <c r="A1014" s="16">
        <v>8015</v>
      </c>
      <c r="B1014" s="16" t="s">
        <v>2316</v>
      </c>
      <c r="C1014" s="16" t="s">
        <v>4212</v>
      </c>
      <c r="D1014" s="15">
        <v>42856</v>
      </c>
      <c r="E1014" s="16">
        <v>55.69</v>
      </c>
      <c r="F1014" s="16">
        <v>55.56</v>
      </c>
      <c r="G1014" s="16">
        <v>55.78</v>
      </c>
      <c r="H1014" s="16">
        <v>54.69</v>
      </c>
      <c r="I1014" s="16">
        <v>49188</v>
      </c>
    </row>
    <row r="1015" spans="1:9">
      <c r="A1015" s="16">
        <v>7150</v>
      </c>
      <c r="B1015" s="16" t="s">
        <v>4672</v>
      </c>
      <c r="C1015" s="16" t="s">
        <v>4212</v>
      </c>
      <c r="D1015" s="15">
        <v>42856</v>
      </c>
      <c r="E1015" s="16">
        <v>45.15</v>
      </c>
      <c r="F1015" s="16">
        <v>44.5</v>
      </c>
      <c r="G1015" s="16">
        <v>45.174999999999997</v>
      </c>
      <c r="H1015" s="16">
        <v>44.5</v>
      </c>
      <c r="I1015" s="16">
        <v>10959</v>
      </c>
    </row>
    <row r="1016" spans="1:9">
      <c r="A1016" s="16">
        <v>8080</v>
      </c>
      <c r="B1016" s="16" t="s">
        <v>4673</v>
      </c>
      <c r="C1016" s="16" t="s">
        <v>4212</v>
      </c>
      <c r="D1016" s="15">
        <v>42856</v>
      </c>
      <c r="E1016" s="16">
        <v>14.15</v>
      </c>
      <c r="F1016" s="16">
        <v>14.15</v>
      </c>
      <c r="G1016" s="16">
        <v>14.2</v>
      </c>
      <c r="H1016" s="16">
        <v>14.1</v>
      </c>
      <c r="I1016" s="16">
        <v>4411</v>
      </c>
    </row>
    <row r="1017" spans="1:9">
      <c r="A1017" s="16">
        <v>2229538</v>
      </c>
      <c r="B1017" s="16" t="s">
        <v>4674</v>
      </c>
      <c r="C1017" s="16" t="s">
        <v>4212</v>
      </c>
      <c r="D1017" s="15">
        <v>42856</v>
      </c>
      <c r="E1017" s="16">
        <v>22.63</v>
      </c>
      <c r="F1017" s="16">
        <v>22.69</v>
      </c>
      <c r="G1017" s="16">
        <v>22.75</v>
      </c>
      <c r="H1017" s="16">
        <v>22.34</v>
      </c>
      <c r="I1017" s="16">
        <v>37634</v>
      </c>
    </row>
    <row r="1018" spans="1:9">
      <c r="A1018" s="16">
        <v>6956</v>
      </c>
      <c r="B1018" s="16" t="s">
        <v>2065</v>
      </c>
      <c r="C1018" s="16" t="s">
        <v>4212</v>
      </c>
      <c r="D1018" s="15">
        <v>42856</v>
      </c>
      <c r="E1018" s="16">
        <v>15.54</v>
      </c>
      <c r="F1018" s="16">
        <v>15.92</v>
      </c>
      <c r="G1018" s="16">
        <v>15.92</v>
      </c>
      <c r="H1018" s="16">
        <v>15.46</v>
      </c>
      <c r="I1018" s="16">
        <v>409544</v>
      </c>
    </row>
    <row r="1019" spans="1:9">
      <c r="A1019" s="16">
        <v>7846</v>
      </c>
      <c r="B1019" s="16" t="s">
        <v>4675</v>
      </c>
      <c r="C1019" s="16" t="s">
        <v>4212</v>
      </c>
      <c r="D1019" s="15">
        <v>42856</v>
      </c>
      <c r="E1019" s="16">
        <v>39.950000000000003</v>
      </c>
      <c r="F1019" s="16">
        <v>41.1</v>
      </c>
      <c r="G1019" s="16">
        <v>41.1</v>
      </c>
      <c r="H1019" s="16">
        <v>39.75</v>
      </c>
      <c r="I1019" s="16">
        <v>94427</v>
      </c>
    </row>
    <row r="1020" spans="1:9">
      <c r="A1020" s="16">
        <v>124</v>
      </c>
      <c r="B1020" s="16" t="s">
        <v>203</v>
      </c>
      <c r="C1020" s="16" t="s">
        <v>4212</v>
      </c>
      <c r="D1020" s="15">
        <v>42856</v>
      </c>
      <c r="E1020" s="16">
        <v>42.75</v>
      </c>
      <c r="F1020" s="16">
        <v>43.27</v>
      </c>
      <c r="G1020" s="16">
        <v>43.44</v>
      </c>
      <c r="H1020" s="16">
        <v>42.73</v>
      </c>
      <c r="I1020" s="16">
        <v>785121</v>
      </c>
    </row>
    <row r="1021" spans="1:9">
      <c r="A1021" s="16">
        <v>3679</v>
      </c>
      <c r="B1021" s="16" t="s">
        <v>1435</v>
      </c>
      <c r="C1021" s="16" t="s">
        <v>4212</v>
      </c>
      <c r="D1021" s="15">
        <v>42856</v>
      </c>
      <c r="E1021" s="16">
        <v>34.81</v>
      </c>
      <c r="F1021" s="16">
        <v>34.74</v>
      </c>
      <c r="G1021" s="16">
        <v>34.85</v>
      </c>
      <c r="H1021" s="16">
        <v>33.94</v>
      </c>
      <c r="I1021" s="16">
        <v>231695</v>
      </c>
    </row>
    <row r="1022" spans="1:9">
      <c r="A1022" s="16">
        <v>7856</v>
      </c>
      <c r="B1022" s="16" t="s">
        <v>4676</v>
      </c>
      <c r="C1022" s="16" t="s">
        <v>4212</v>
      </c>
      <c r="D1022" s="15">
        <v>42856</v>
      </c>
      <c r="E1022" s="16">
        <v>30.25</v>
      </c>
      <c r="F1022" s="16">
        <v>30.34</v>
      </c>
      <c r="G1022" s="16">
        <v>30.5</v>
      </c>
      <c r="H1022" s="16">
        <v>29.98</v>
      </c>
      <c r="I1022" s="16">
        <v>42978</v>
      </c>
    </row>
    <row r="1023" spans="1:9">
      <c r="A1023" s="16">
        <v>6600</v>
      </c>
      <c r="B1023" s="16" t="s">
        <v>4677</v>
      </c>
      <c r="C1023" s="16" t="s">
        <v>4212</v>
      </c>
      <c r="D1023" s="15">
        <v>42856</v>
      </c>
      <c r="E1023" s="16">
        <v>13.06</v>
      </c>
      <c r="F1023" s="16">
        <v>12.94</v>
      </c>
      <c r="G1023" s="16">
        <v>13.1</v>
      </c>
      <c r="H1023" s="16">
        <v>12.82</v>
      </c>
      <c r="I1023" s="16">
        <v>228536</v>
      </c>
    </row>
    <row r="1024" spans="1:9">
      <c r="A1024" s="16">
        <v>219</v>
      </c>
      <c r="B1024" s="16" t="s">
        <v>283</v>
      </c>
      <c r="C1024" s="16" t="s">
        <v>4212</v>
      </c>
      <c r="D1024" s="15">
        <v>42856</v>
      </c>
      <c r="E1024" s="16">
        <v>12.54</v>
      </c>
      <c r="F1024" s="16">
        <v>12.78</v>
      </c>
      <c r="G1024" s="16">
        <v>12.88</v>
      </c>
      <c r="H1024" s="16">
        <v>12.51</v>
      </c>
      <c r="I1024" s="16">
        <v>4029947</v>
      </c>
    </row>
    <row r="1025" spans="1:9">
      <c r="A1025" s="16">
        <v>6772</v>
      </c>
      <c r="B1025" s="16" t="s">
        <v>4678</v>
      </c>
      <c r="C1025" s="16" t="s">
        <v>4212</v>
      </c>
      <c r="D1025" s="15">
        <v>42856</v>
      </c>
      <c r="E1025" s="16">
        <v>28.05</v>
      </c>
      <c r="F1025" s="16">
        <v>27.85</v>
      </c>
      <c r="G1025" s="16">
        <v>28.35</v>
      </c>
      <c r="H1025" s="16">
        <v>27.65</v>
      </c>
      <c r="I1025" s="16">
        <v>76143</v>
      </c>
    </row>
    <row r="1026" spans="1:9">
      <c r="A1026" s="16">
        <v>7701</v>
      </c>
      <c r="B1026" s="16" t="s">
        <v>4679</v>
      </c>
      <c r="C1026" s="16" t="s">
        <v>4212</v>
      </c>
      <c r="D1026" s="15">
        <v>42856</v>
      </c>
      <c r="E1026" s="16">
        <v>21.2</v>
      </c>
      <c r="F1026" s="16">
        <v>21.2</v>
      </c>
      <c r="G1026" s="16">
        <v>21.3</v>
      </c>
      <c r="H1026" s="16">
        <v>20.85</v>
      </c>
      <c r="I1026" s="16">
        <v>7055</v>
      </c>
    </row>
    <row r="1027" spans="1:9">
      <c r="A1027" s="16">
        <v>7468</v>
      </c>
      <c r="B1027" s="16" t="s">
        <v>4680</v>
      </c>
      <c r="C1027" s="16" t="s">
        <v>4212</v>
      </c>
      <c r="D1027" s="15">
        <v>42856</v>
      </c>
      <c r="E1027" s="16">
        <v>26.96</v>
      </c>
      <c r="F1027" s="16">
        <v>27.24</v>
      </c>
      <c r="G1027" s="16">
        <v>27.37</v>
      </c>
      <c r="H1027" s="16">
        <v>26.56</v>
      </c>
      <c r="I1027" s="16">
        <v>6870</v>
      </c>
    </row>
    <row r="1028" spans="1:9">
      <c r="A1028" s="16">
        <v>3660</v>
      </c>
      <c r="B1028" s="16" t="s">
        <v>1426</v>
      </c>
      <c r="C1028" s="16" t="s">
        <v>4212</v>
      </c>
      <c r="D1028" s="15">
        <v>42856</v>
      </c>
      <c r="E1028" s="16">
        <v>15.48</v>
      </c>
      <c r="F1028" s="16">
        <v>15.5</v>
      </c>
      <c r="G1028" s="16">
        <v>15.574999999999999</v>
      </c>
      <c r="H1028" s="16">
        <v>15.27</v>
      </c>
      <c r="I1028" s="16">
        <v>699492</v>
      </c>
    </row>
    <row r="1029" spans="1:9">
      <c r="A1029" s="16">
        <v>6776</v>
      </c>
      <c r="B1029" s="16" t="s">
        <v>1992</v>
      </c>
      <c r="C1029" s="16" t="s">
        <v>4212</v>
      </c>
      <c r="D1029" s="15">
        <v>42856</v>
      </c>
      <c r="E1029" s="16">
        <v>15.22</v>
      </c>
      <c r="F1029" s="16">
        <v>14.66</v>
      </c>
      <c r="G1029" s="16">
        <v>15.42</v>
      </c>
      <c r="H1029" s="16">
        <v>14.39</v>
      </c>
      <c r="I1029" s="16">
        <v>468828</v>
      </c>
    </row>
    <row r="1030" spans="1:9">
      <c r="A1030" s="16">
        <v>6602</v>
      </c>
      <c r="B1030" s="16" t="s">
        <v>1928</v>
      </c>
      <c r="C1030" s="16" t="s">
        <v>4212</v>
      </c>
      <c r="D1030" s="15">
        <v>42856</v>
      </c>
      <c r="E1030" s="16">
        <v>52.75</v>
      </c>
      <c r="F1030" s="16">
        <v>53.07</v>
      </c>
      <c r="G1030" s="16">
        <v>53.07</v>
      </c>
      <c r="H1030" s="16">
        <v>52.68</v>
      </c>
      <c r="I1030" s="16">
        <v>58379</v>
      </c>
    </row>
    <row r="1031" spans="1:9">
      <c r="A1031" s="16">
        <v>7857</v>
      </c>
      <c r="B1031" s="16" t="s">
        <v>4681</v>
      </c>
      <c r="C1031" s="16" t="s">
        <v>4212</v>
      </c>
      <c r="D1031" s="15">
        <v>42856</v>
      </c>
      <c r="E1031" s="16">
        <v>351.2</v>
      </c>
      <c r="F1031" s="16">
        <v>349.47</v>
      </c>
      <c r="G1031" s="16">
        <v>351.75</v>
      </c>
      <c r="H1031" s="16">
        <v>344</v>
      </c>
      <c r="I1031" s="16">
        <v>16501</v>
      </c>
    </row>
    <row r="1032" spans="1:9">
      <c r="A1032" s="16">
        <v>7480</v>
      </c>
      <c r="B1032" s="16" t="s">
        <v>4682</v>
      </c>
      <c r="C1032" s="16" t="s">
        <v>4212</v>
      </c>
      <c r="D1032" s="15">
        <v>42856</v>
      </c>
      <c r="E1032" s="16">
        <v>27.8</v>
      </c>
      <c r="F1032" s="16">
        <v>27.55</v>
      </c>
      <c r="G1032" s="16">
        <v>27.8</v>
      </c>
      <c r="H1032" s="16">
        <v>27.35</v>
      </c>
      <c r="I1032" s="16">
        <v>25275</v>
      </c>
    </row>
    <row r="1033" spans="1:9">
      <c r="A1033" s="16">
        <v>7175</v>
      </c>
      <c r="B1033" s="16" t="s">
        <v>2147</v>
      </c>
      <c r="C1033" s="16" t="s">
        <v>4212</v>
      </c>
      <c r="D1033" s="15">
        <v>42856</v>
      </c>
      <c r="E1033" s="16">
        <v>18.7</v>
      </c>
      <c r="F1033" s="16">
        <v>18.649999999999999</v>
      </c>
      <c r="G1033" s="16">
        <v>18.850000000000001</v>
      </c>
      <c r="H1033" s="16">
        <v>18.375</v>
      </c>
      <c r="I1033" s="16">
        <v>271249</v>
      </c>
    </row>
    <row r="1034" spans="1:9">
      <c r="A1034" s="16">
        <v>8024</v>
      </c>
      <c r="B1034" s="16" t="s">
        <v>4683</v>
      </c>
      <c r="C1034" s="16" t="s">
        <v>4212</v>
      </c>
      <c r="D1034" s="15">
        <v>42856</v>
      </c>
      <c r="E1034" s="16">
        <v>54.35</v>
      </c>
      <c r="F1034" s="16">
        <v>54.03</v>
      </c>
      <c r="G1034" s="16">
        <v>54.82</v>
      </c>
      <c r="H1034" s="16">
        <v>53.9</v>
      </c>
      <c r="I1034" s="16">
        <v>13751</v>
      </c>
    </row>
    <row r="1035" spans="1:9">
      <c r="A1035" s="16">
        <v>6933</v>
      </c>
      <c r="B1035" s="16" t="s">
        <v>2059</v>
      </c>
      <c r="C1035" s="16" t="s">
        <v>4212</v>
      </c>
      <c r="D1035" s="15">
        <v>42856</v>
      </c>
      <c r="E1035" s="16">
        <v>55.94</v>
      </c>
      <c r="F1035" s="16">
        <v>56.1</v>
      </c>
      <c r="G1035" s="16">
        <v>56.13</v>
      </c>
      <c r="H1035" s="16">
        <v>55.67</v>
      </c>
      <c r="I1035" s="16">
        <v>245673</v>
      </c>
    </row>
    <row r="1036" spans="1:9">
      <c r="A1036" s="16">
        <v>8020</v>
      </c>
      <c r="B1036" s="16" t="s">
        <v>4684</v>
      </c>
      <c r="C1036" s="16" t="s">
        <v>4212</v>
      </c>
      <c r="D1036" s="15">
        <v>42856</v>
      </c>
      <c r="E1036" s="16">
        <v>29.9</v>
      </c>
      <c r="F1036" s="16">
        <v>29.82</v>
      </c>
      <c r="G1036" s="16">
        <v>30.24</v>
      </c>
      <c r="H1036" s="16">
        <v>29.64</v>
      </c>
      <c r="I1036" s="16">
        <v>21768</v>
      </c>
    </row>
    <row r="1037" spans="1:9">
      <c r="A1037" s="16">
        <v>1604315</v>
      </c>
      <c r="B1037" s="16" t="s">
        <v>4685</v>
      </c>
      <c r="C1037" s="16" t="s">
        <v>4212</v>
      </c>
      <c r="D1037" s="15">
        <v>42856</v>
      </c>
      <c r="E1037" s="16">
        <v>5.96</v>
      </c>
      <c r="F1037" s="16">
        <v>5.87</v>
      </c>
      <c r="G1037" s="16">
        <v>6.07</v>
      </c>
      <c r="H1037" s="16">
        <v>5.86</v>
      </c>
      <c r="I1037" s="16">
        <v>61538</v>
      </c>
    </row>
    <row r="1038" spans="1:9">
      <c r="A1038" s="16">
        <v>245</v>
      </c>
      <c r="B1038" s="16" t="s">
        <v>303</v>
      </c>
      <c r="C1038" s="16" t="s">
        <v>4212</v>
      </c>
      <c r="D1038" s="15">
        <v>42856</v>
      </c>
      <c r="E1038" s="16">
        <v>25.9</v>
      </c>
      <c r="F1038" s="16">
        <v>26.26</v>
      </c>
      <c r="G1038" s="16">
        <v>26.32</v>
      </c>
      <c r="H1038" s="16">
        <v>25.7</v>
      </c>
      <c r="I1038" s="16">
        <v>1083679</v>
      </c>
    </row>
    <row r="1039" spans="1:9">
      <c r="A1039" s="16">
        <v>7678</v>
      </c>
      <c r="B1039" s="16" t="s">
        <v>4686</v>
      </c>
      <c r="C1039" s="16" t="s">
        <v>4212</v>
      </c>
      <c r="D1039" s="15">
        <v>42856</v>
      </c>
      <c r="E1039" s="16">
        <v>28.28</v>
      </c>
      <c r="F1039" s="16">
        <v>28.2</v>
      </c>
      <c r="G1039" s="16">
        <v>28.41</v>
      </c>
      <c r="H1039" s="16">
        <v>28.04</v>
      </c>
      <c r="I1039" s="16">
        <v>176621</v>
      </c>
    </row>
    <row r="1040" spans="1:9">
      <c r="A1040" s="16">
        <v>7040</v>
      </c>
      <c r="B1040" s="16" t="s">
        <v>2090</v>
      </c>
      <c r="C1040" s="16" t="s">
        <v>4212</v>
      </c>
      <c r="D1040" s="15">
        <v>42856</v>
      </c>
      <c r="E1040" s="16">
        <v>59.32</v>
      </c>
      <c r="F1040" s="16">
        <v>60.09</v>
      </c>
      <c r="G1040" s="16">
        <v>60.09</v>
      </c>
      <c r="H1040" s="16">
        <v>59.09</v>
      </c>
      <c r="I1040" s="16">
        <v>70421</v>
      </c>
    </row>
    <row r="1041" spans="1:9">
      <c r="A1041" s="16">
        <v>7992</v>
      </c>
      <c r="B1041" s="16" t="s">
        <v>4687</v>
      </c>
      <c r="C1041" s="16" t="s">
        <v>4212</v>
      </c>
      <c r="D1041" s="15">
        <v>42856</v>
      </c>
      <c r="E1041" s="16">
        <v>49</v>
      </c>
      <c r="F1041" s="16">
        <v>49.2</v>
      </c>
      <c r="G1041" s="16">
        <v>49.9</v>
      </c>
      <c r="H1041" s="16">
        <v>48.9</v>
      </c>
      <c r="I1041" s="16">
        <v>10987</v>
      </c>
    </row>
    <row r="1042" spans="1:9">
      <c r="A1042" s="16">
        <v>1010120</v>
      </c>
      <c r="B1042" s="16" t="s">
        <v>4688</v>
      </c>
      <c r="C1042" s="16" t="s">
        <v>4212</v>
      </c>
      <c r="D1042" s="15">
        <v>42856</v>
      </c>
      <c r="E1042" s="16">
        <v>58.55</v>
      </c>
      <c r="F1042" s="16">
        <v>57.6</v>
      </c>
      <c r="G1042" s="16">
        <v>59.24</v>
      </c>
      <c r="H1042" s="16">
        <v>56.9</v>
      </c>
      <c r="I1042" s="16">
        <v>13782</v>
      </c>
    </row>
    <row r="1043" spans="1:9">
      <c r="A1043" s="16">
        <v>6778</v>
      </c>
      <c r="B1043" s="16" t="s">
        <v>4689</v>
      </c>
      <c r="C1043" s="16" t="s">
        <v>4212</v>
      </c>
      <c r="D1043" s="15">
        <v>42856</v>
      </c>
      <c r="E1043" s="16">
        <v>37.619999999999997</v>
      </c>
      <c r="F1043" s="16">
        <v>37.700000000000003</v>
      </c>
      <c r="G1043" s="16">
        <v>37.79</v>
      </c>
      <c r="H1043" s="16">
        <v>37.33</v>
      </c>
      <c r="I1043" s="16">
        <v>81320</v>
      </c>
    </row>
    <row r="1044" spans="1:9">
      <c r="A1044" s="16">
        <v>235</v>
      </c>
      <c r="B1044" s="16" t="s">
        <v>295</v>
      </c>
      <c r="C1044" s="16" t="s">
        <v>4212</v>
      </c>
      <c r="D1044" s="15">
        <v>42856</v>
      </c>
      <c r="E1044" s="16">
        <v>193.15</v>
      </c>
      <c r="F1044" s="16">
        <v>194.24</v>
      </c>
      <c r="G1044" s="16">
        <v>194.99</v>
      </c>
      <c r="H1044" s="16">
        <v>193.15</v>
      </c>
      <c r="I1044" s="16">
        <v>236561</v>
      </c>
    </row>
    <row r="1045" spans="1:9">
      <c r="A1045" s="16">
        <v>8496</v>
      </c>
      <c r="B1045" s="16" t="s">
        <v>4690</v>
      </c>
      <c r="C1045" s="16" t="s">
        <v>4212</v>
      </c>
      <c r="D1045" s="15">
        <v>42856</v>
      </c>
      <c r="E1045" s="16">
        <v>28.48</v>
      </c>
      <c r="F1045" s="16">
        <v>27.92</v>
      </c>
      <c r="G1045" s="16">
        <v>28.84</v>
      </c>
      <c r="H1045" s="16">
        <v>27.88</v>
      </c>
      <c r="I1045" s="16">
        <v>88417</v>
      </c>
    </row>
    <row r="1046" spans="1:9">
      <c r="A1046" s="16">
        <v>6862</v>
      </c>
      <c r="B1046" s="16" t="s">
        <v>2028</v>
      </c>
      <c r="C1046" s="16" t="s">
        <v>4212</v>
      </c>
      <c r="D1046" s="15">
        <v>42856</v>
      </c>
      <c r="E1046" s="16">
        <v>20.54</v>
      </c>
      <c r="F1046" s="16">
        <v>20.76</v>
      </c>
      <c r="G1046" s="16">
        <v>20.76</v>
      </c>
      <c r="H1046" s="16">
        <v>20.465</v>
      </c>
      <c r="I1046" s="16">
        <v>520633</v>
      </c>
    </row>
    <row r="1047" spans="1:9">
      <c r="A1047" s="16">
        <v>239</v>
      </c>
      <c r="B1047" s="16" t="s">
        <v>298</v>
      </c>
      <c r="C1047" s="16" t="s">
        <v>4212</v>
      </c>
      <c r="D1047" s="15">
        <v>42856</v>
      </c>
      <c r="E1047" s="16">
        <v>56.6</v>
      </c>
      <c r="F1047" s="16">
        <v>57.52</v>
      </c>
      <c r="G1047" s="16">
        <v>57.61</v>
      </c>
      <c r="H1047" s="16">
        <v>56.59</v>
      </c>
      <c r="I1047" s="16">
        <v>755510</v>
      </c>
    </row>
    <row r="1048" spans="1:9">
      <c r="A1048" s="16">
        <v>6699</v>
      </c>
      <c r="B1048" s="16" t="s">
        <v>1957</v>
      </c>
      <c r="C1048" s="16" t="s">
        <v>4212</v>
      </c>
      <c r="D1048" s="15">
        <v>42856</v>
      </c>
      <c r="E1048" s="16">
        <v>53.05</v>
      </c>
      <c r="F1048" s="16">
        <v>53.55</v>
      </c>
      <c r="G1048" s="16">
        <v>53.6</v>
      </c>
      <c r="H1048" s="16">
        <v>52.55</v>
      </c>
      <c r="I1048" s="16">
        <v>82610</v>
      </c>
    </row>
    <row r="1049" spans="1:9">
      <c r="A1049" s="16">
        <v>244</v>
      </c>
      <c r="B1049" s="16" t="s">
        <v>302</v>
      </c>
      <c r="C1049" s="16" t="s">
        <v>4212</v>
      </c>
      <c r="D1049" s="15">
        <v>42856</v>
      </c>
      <c r="E1049" s="16">
        <v>91.34</v>
      </c>
      <c r="F1049" s="16">
        <v>92.2</v>
      </c>
      <c r="G1049" s="16">
        <v>92.2</v>
      </c>
      <c r="H1049" s="16">
        <v>90.93</v>
      </c>
      <c r="I1049" s="16">
        <v>212752</v>
      </c>
    </row>
    <row r="1050" spans="1:9">
      <c r="A1050" s="16">
        <v>1128417</v>
      </c>
      <c r="B1050" s="16" t="s">
        <v>4691</v>
      </c>
      <c r="C1050" s="16" t="s">
        <v>4212</v>
      </c>
      <c r="D1050" s="15">
        <v>42856</v>
      </c>
      <c r="E1050" s="16">
        <v>7.9</v>
      </c>
      <c r="F1050" s="16">
        <v>8</v>
      </c>
      <c r="G1050" s="16">
        <v>8</v>
      </c>
      <c r="H1050" s="16">
        <v>7.9</v>
      </c>
      <c r="I1050" s="16">
        <v>13131</v>
      </c>
    </row>
    <row r="1051" spans="1:9">
      <c r="A1051" s="16">
        <v>372562</v>
      </c>
      <c r="B1051" s="16" t="s">
        <v>2649</v>
      </c>
      <c r="C1051" s="16" t="s">
        <v>4212</v>
      </c>
      <c r="D1051" s="15">
        <v>42856</v>
      </c>
      <c r="E1051" s="16">
        <v>25.47</v>
      </c>
      <c r="F1051" s="16">
        <v>25.48</v>
      </c>
      <c r="G1051" s="16">
        <v>25.7</v>
      </c>
      <c r="H1051" s="16">
        <v>25.13</v>
      </c>
      <c r="I1051" s="16">
        <v>306137</v>
      </c>
    </row>
    <row r="1052" spans="1:9">
      <c r="A1052" s="16">
        <v>238</v>
      </c>
      <c r="B1052" s="16" t="s">
        <v>297</v>
      </c>
      <c r="C1052" s="16" t="s">
        <v>4212</v>
      </c>
      <c r="D1052" s="15">
        <v>42856</v>
      </c>
      <c r="E1052" s="16">
        <v>68.11</v>
      </c>
      <c r="F1052" s="16">
        <v>68.709999999999994</v>
      </c>
      <c r="G1052" s="16">
        <v>68.8</v>
      </c>
      <c r="H1052" s="16">
        <v>68.06</v>
      </c>
      <c r="I1052" s="16">
        <v>1496397</v>
      </c>
    </row>
    <row r="1053" spans="1:9">
      <c r="A1053" s="16">
        <v>6959</v>
      </c>
      <c r="B1053" s="16" t="s">
        <v>4692</v>
      </c>
      <c r="C1053" s="16" t="s">
        <v>4212</v>
      </c>
      <c r="D1053" s="15">
        <v>42856</v>
      </c>
      <c r="E1053" s="16">
        <v>39.15</v>
      </c>
      <c r="F1053" s="16">
        <v>39.200000000000003</v>
      </c>
      <c r="G1053" s="16">
        <v>39.950000000000003</v>
      </c>
      <c r="H1053" s="16">
        <v>38.799999999999997</v>
      </c>
      <c r="I1053" s="16">
        <v>66721</v>
      </c>
    </row>
    <row r="1054" spans="1:9">
      <c r="A1054" s="16">
        <v>7935</v>
      </c>
      <c r="B1054" s="16" t="s">
        <v>2306</v>
      </c>
      <c r="C1054" s="16" t="s">
        <v>4212</v>
      </c>
      <c r="D1054" s="15">
        <v>42856</v>
      </c>
      <c r="E1054" s="16">
        <v>23.22</v>
      </c>
      <c r="F1054" s="16">
        <v>23.78</v>
      </c>
      <c r="G1054" s="16">
        <v>23.78</v>
      </c>
      <c r="H1054" s="16">
        <v>23.15</v>
      </c>
      <c r="I1054" s="16">
        <v>220716</v>
      </c>
    </row>
    <row r="1055" spans="1:9">
      <c r="A1055" s="16">
        <v>7680</v>
      </c>
      <c r="B1055" s="16" t="s">
        <v>2261</v>
      </c>
      <c r="C1055" s="16" t="s">
        <v>4212</v>
      </c>
      <c r="D1055" s="15">
        <v>42856</v>
      </c>
      <c r="E1055" s="16">
        <v>18.100000000000001</v>
      </c>
      <c r="F1055" s="16">
        <v>18.05</v>
      </c>
      <c r="G1055" s="16">
        <v>18.2</v>
      </c>
      <c r="H1055" s="16">
        <v>17.850000000000001</v>
      </c>
      <c r="I1055" s="16">
        <v>52239</v>
      </c>
    </row>
    <row r="1056" spans="1:9">
      <c r="A1056" s="16">
        <v>7510</v>
      </c>
      <c r="B1056" s="16" t="s">
        <v>4693</v>
      </c>
      <c r="C1056" s="16" t="s">
        <v>4212</v>
      </c>
      <c r="D1056" s="15">
        <v>42856</v>
      </c>
      <c r="E1056" s="16">
        <v>2.58</v>
      </c>
      <c r="F1056" s="16">
        <v>2.58</v>
      </c>
      <c r="G1056" s="16">
        <v>2.59</v>
      </c>
      <c r="H1056" s="16">
        <v>2.52</v>
      </c>
      <c r="I1056" s="16">
        <v>268394</v>
      </c>
    </row>
    <row r="1057" spans="1:9">
      <c r="A1057" s="16">
        <v>6605</v>
      </c>
      <c r="B1057" s="16" t="s">
        <v>4694</v>
      </c>
      <c r="C1057" s="16" t="s">
        <v>4212</v>
      </c>
      <c r="D1057" s="15">
        <v>42856</v>
      </c>
      <c r="E1057" s="16">
        <v>34.130000000000003</v>
      </c>
      <c r="F1057" s="16">
        <v>33.979999999999997</v>
      </c>
      <c r="G1057" s="16">
        <v>34.270000000000003</v>
      </c>
      <c r="H1057" s="16">
        <v>33.590000000000003</v>
      </c>
      <c r="I1057" s="16">
        <v>106975</v>
      </c>
    </row>
    <row r="1058" spans="1:9">
      <c r="A1058" s="16">
        <v>7729</v>
      </c>
      <c r="B1058" s="16" t="s">
        <v>4695</v>
      </c>
      <c r="C1058" s="16" t="s">
        <v>4212</v>
      </c>
      <c r="D1058" s="15">
        <v>42856</v>
      </c>
      <c r="E1058" s="16">
        <v>21.9</v>
      </c>
      <c r="F1058" s="16">
        <v>21.71</v>
      </c>
      <c r="G1058" s="16">
        <v>21.93</v>
      </c>
      <c r="H1058" s="16">
        <v>21.45</v>
      </c>
      <c r="I1058" s="16">
        <v>82959</v>
      </c>
    </row>
    <row r="1059" spans="1:9">
      <c r="A1059" s="16">
        <v>1035915</v>
      </c>
      <c r="B1059" s="16" t="s">
        <v>3161</v>
      </c>
      <c r="C1059" s="16" t="s">
        <v>4212</v>
      </c>
      <c r="D1059" s="15">
        <v>42856</v>
      </c>
      <c r="E1059" s="16">
        <v>31.53</v>
      </c>
      <c r="F1059" s="16">
        <v>31.44</v>
      </c>
      <c r="G1059" s="16">
        <v>31.57</v>
      </c>
      <c r="H1059" s="16">
        <v>31.14</v>
      </c>
      <c r="I1059" s="16">
        <v>56652</v>
      </c>
    </row>
    <row r="1060" spans="1:9">
      <c r="A1060" s="16">
        <v>6777</v>
      </c>
      <c r="B1060" s="16" t="s">
        <v>1993</v>
      </c>
      <c r="C1060" s="16" t="s">
        <v>4212</v>
      </c>
      <c r="D1060" s="15">
        <v>42856</v>
      </c>
      <c r="E1060" s="16">
        <v>114.3</v>
      </c>
      <c r="F1060" s="16">
        <v>114.55</v>
      </c>
      <c r="G1060" s="16">
        <v>114.64</v>
      </c>
      <c r="H1060" s="16">
        <v>113.58</v>
      </c>
      <c r="I1060" s="16">
        <v>109767</v>
      </c>
    </row>
    <row r="1061" spans="1:9">
      <c r="A1061" s="16">
        <v>7347</v>
      </c>
      <c r="B1061" s="16" t="s">
        <v>2201</v>
      </c>
      <c r="C1061" s="16" t="s">
        <v>4212</v>
      </c>
      <c r="D1061" s="15">
        <v>42856</v>
      </c>
      <c r="E1061" s="16">
        <v>13.6</v>
      </c>
      <c r="F1061" s="16">
        <v>14.15</v>
      </c>
      <c r="G1061" s="16">
        <v>14.275</v>
      </c>
      <c r="H1061" s="16">
        <v>13.525</v>
      </c>
      <c r="I1061" s="16">
        <v>340930</v>
      </c>
    </row>
    <row r="1062" spans="1:9">
      <c r="A1062" s="16">
        <v>8039</v>
      </c>
      <c r="B1062" s="16" t="s">
        <v>2320</v>
      </c>
      <c r="C1062" s="16" t="s">
        <v>4212</v>
      </c>
      <c r="D1062" s="15">
        <v>42856</v>
      </c>
      <c r="E1062" s="16">
        <v>66.819999999999993</v>
      </c>
      <c r="F1062" s="16">
        <v>68.31</v>
      </c>
      <c r="G1062" s="16">
        <v>68.31</v>
      </c>
      <c r="H1062" s="16">
        <v>66.56</v>
      </c>
      <c r="I1062" s="16">
        <v>142192</v>
      </c>
    </row>
    <row r="1063" spans="1:9">
      <c r="A1063" s="16">
        <v>1011587</v>
      </c>
      <c r="B1063" s="16" t="s">
        <v>3150</v>
      </c>
      <c r="C1063" s="16" t="s">
        <v>4212</v>
      </c>
      <c r="D1063" s="15">
        <v>42856</v>
      </c>
      <c r="E1063" s="16">
        <v>40.83</v>
      </c>
      <c r="F1063" s="16">
        <v>40.98</v>
      </c>
      <c r="G1063" s="16">
        <v>41.02</v>
      </c>
      <c r="H1063" s="16">
        <v>40.82</v>
      </c>
      <c r="I1063" s="16">
        <v>440585</v>
      </c>
    </row>
    <row r="1064" spans="1:9">
      <c r="A1064" s="16">
        <v>248</v>
      </c>
      <c r="B1064" s="16" t="s">
        <v>305</v>
      </c>
      <c r="C1064" s="16" t="s">
        <v>4212</v>
      </c>
      <c r="D1064" s="15">
        <v>42856</v>
      </c>
      <c r="E1064" s="16">
        <v>35.61</v>
      </c>
      <c r="F1064" s="16">
        <v>36.36</v>
      </c>
      <c r="G1064" s="16">
        <v>36.65</v>
      </c>
      <c r="H1064" s="16">
        <v>35.590000000000003</v>
      </c>
      <c r="I1064" s="16">
        <v>889325</v>
      </c>
    </row>
    <row r="1065" spans="1:9">
      <c r="A1065" s="16">
        <v>324</v>
      </c>
      <c r="B1065" s="16" t="s">
        <v>369</v>
      </c>
      <c r="C1065" s="16" t="s">
        <v>4212</v>
      </c>
      <c r="D1065" s="15">
        <v>42856</v>
      </c>
      <c r="E1065" s="16">
        <v>138.47</v>
      </c>
      <c r="F1065" s="16">
        <v>138.32</v>
      </c>
      <c r="G1065" s="16">
        <v>139.12</v>
      </c>
      <c r="H1065" s="16">
        <v>137.6</v>
      </c>
      <c r="I1065" s="16">
        <v>326939</v>
      </c>
    </row>
    <row r="1066" spans="1:9">
      <c r="A1066" s="16">
        <v>7760</v>
      </c>
      <c r="B1066" s="16" t="s">
        <v>4696</v>
      </c>
      <c r="C1066" s="16" t="s">
        <v>4212</v>
      </c>
      <c r="D1066" s="15">
        <v>42856</v>
      </c>
      <c r="E1066" s="16">
        <v>27.26</v>
      </c>
      <c r="F1066" s="16">
        <v>28.3</v>
      </c>
      <c r="G1066" s="16">
        <v>28.3</v>
      </c>
      <c r="H1066" s="16">
        <v>27.15</v>
      </c>
      <c r="I1066" s="16">
        <v>10520</v>
      </c>
    </row>
    <row r="1067" spans="1:9">
      <c r="A1067" s="16">
        <v>361</v>
      </c>
      <c r="B1067" s="16" t="s">
        <v>397</v>
      </c>
      <c r="C1067" s="16" t="s">
        <v>4212</v>
      </c>
      <c r="D1067" s="15">
        <v>42856</v>
      </c>
      <c r="E1067" s="16">
        <v>106.64</v>
      </c>
      <c r="F1067" s="16">
        <v>104.47</v>
      </c>
      <c r="G1067" s="16">
        <v>106.84</v>
      </c>
      <c r="H1067" s="16">
        <v>104.46</v>
      </c>
      <c r="I1067" s="16">
        <v>1986066</v>
      </c>
    </row>
    <row r="1068" spans="1:9">
      <c r="A1068" s="16">
        <v>6606</v>
      </c>
      <c r="B1068" s="16" t="s">
        <v>1929</v>
      </c>
      <c r="C1068" s="16" t="s">
        <v>4212</v>
      </c>
      <c r="D1068" s="15">
        <v>42856</v>
      </c>
      <c r="E1068" s="16">
        <v>107.92</v>
      </c>
      <c r="F1068" s="16">
        <v>108.35</v>
      </c>
      <c r="G1068" s="16">
        <v>109.37</v>
      </c>
      <c r="H1068" s="16">
        <v>107.51</v>
      </c>
      <c r="I1068" s="16">
        <v>93587</v>
      </c>
    </row>
    <row r="1069" spans="1:9">
      <c r="A1069" s="16">
        <v>236</v>
      </c>
      <c r="B1069" s="16" t="s">
        <v>296</v>
      </c>
      <c r="C1069" s="16" t="s">
        <v>4212</v>
      </c>
      <c r="D1069" s="15">
        <v>42856</v>
      </c>
      <c r="E1069" s="16">
        <v>28.94</v>
      </c>
      <c r="F1069" s="16">
        <v>29.01</v>
      </c>
      <c r="G1069" s="16">
        <v>29.164999999999999</v>
      </c>
      <c r="H1069" s="16">
        <v>28.93</v>
      </c>
      <c r="I1069" s="16">
        <v>5660450</v>
      </c>
    </row>
    <row r="1070" spans="1:9">
      <c r="A1070" s="16">
        <v>249</v>
      </c>
      <c r="B1070" s="16" t="s">
        <v>306</v>
      </c>
      <c r="C1070" s="16" t="s">
        <v>4212</v>
      </c>
      <c r="D1070" s="15">
        <v>42856</v>
      </c>
      <c r="E1070" s="16">
        <v>189.34</v>
      </c>
      <c r="F1070" s="16">
        <v>193.1</v>
      </c>
      <c r="G1070" s="16">
        <v>193.47</v>
      </c>
      <c r="H1070" s="16">
        <v>188.4</v>
      </c>
      <c r="I1070" s="16">
        <v>168198</v>
      </c>
    </row>
    <row r="1071" spans="1:9">
      <c r="A1071" s="16">
        <v>7759</v>
      </c>
      <c r="B1071" s="16" t="s">
        <v>4697</v>
      </c>
      <c r="C1071" s="16" t="s">
        <v>4212</v>
      </c>
      <c r="D1071" s="15">
        <v>42856</v>
      </c>
      <c r="E1071" s="16">
        <v>22.19</v>
      </c>
      <c r="F1071" s="16">
        <v>22.12</v>
      </c>
      <c r="G1071" s="16">
        <v>22.42</v>
      </c>
      <c r="H1071" s="16">
        <v>21.96</v>
      </c>
      <c r="I1071" s="16">
        <v>8126</v>
      </c>
    </row>
    <row r="1072" spans="1:9">
      <c r="A1072" s="16">
        <v>7041</v>
      </c>
      <c r="B1072" s="16" t="s">
        <v>2091</v>
      </c>
      <c r="C1072" s="16" t="s">
        <v>4212</v>
      </c>
      <c r="D1072" s="15">
        <v>42856</v>
      </c>
      <c r="E1072" s="16">
        <v>53.27</v>
      </c>
      <c r="F1072" s="16">
        <v>52.95</v>
      </c>
      <c r="G1072" s="16">
        <v>53.4</v>
      </c>
      <c r="H1072" s="16">
        <v>51.76</v>
      </c>
      <c r="I1072" s="16">
        <v>194170</v>
      </c>
    </row>
    <row r="1073" spans="1:9">
      <c r="A1073" s="16">
        <v>7704</v>
      </c>
      <c r="B1073" s="16" t="s">
        <v>2267</v>
      </c>
      <c r="C1073" s="16" t="s">
        <v>4212</v>
      </c>
      <c r="D1073" s="15">
        <v>42856</v>
      </c>
      <c r="E1073" s="16">
        <v>17.53</v>
      </c>
      <c r="F1073" s="16">
        <v>17.77</v>
      </c>
      <c r="G1073" s="16">
        <v>17.82</v>
      </c>
      <c r="H1073" s="16">
        <v>17.510000000000002</v>
      </c>
      <c r="I1073" s="16">
        <v>384731</v>
      </c>
    </row>
    <row r="1074" spans="1:9">
      <c r="A1074" s="16">
        <v>817618</v>
      </c>
      <c r="B1074" s="16" t="s">
        <v>4698</v>
      </c>
      <c r="C1074" s="16" t="s">
        <v>4212</v>
      </c>
      <c r="D1074" s="15">
        <v>42856</v>
      </c>
      <c r="E1074" s="16">
        <v>12.1</v>
      </c>
      <c r="F1074" s="16">
        <v>12.6</v>
      </c>
      <c r="G1074" s="16">
        <v>12.6</v>
      </c>
      <c r="H1074" s="16">
        <v>12</v>
      </c>
      <c r="I1074" s="16">
        <v>32590</v>
      </c>
    </row>
    <row r="1075" spans="1:9">
      <c r="A1075" s="16">
        <v>1128646</v>
      </c>
      <c r="B1075" s="16" t="s">
        <v>4699</v>
      </c>
      <c r="C1075" s="16" t="s">
        <v>4212</v>
      </c>
      <c r="D1075" s="15">
        <v>42856</v>
      </c>
      <c r="E1075" s="16">
        <v>3.18</v>
      </c>
      <c r="F1075" s="16">
        <v>3.1</v>
      </c>
      <c r="G1075" s="16">
        <v>3.1850000000000001</v>
      </c>
      <c r="H1075" s="16">
        <v>3.09</v>
      </c>
      <c r="I1075" s="16">
        <v>204863</v>
      </c>
    </row>
    <row r="1076" spans="1:9">
      <c r="A1076" s="16">
        <v>7896</v>
      </c>
      <c r="B1076" s="16" t="s">
        <v>2296</v>
      </c>
      <c r="C1076" s="16" t="s">
        <v>4212</v>
      </c>
      <c r="D1076" s="15">
        <v>42856</v>
      </c>
      <c r="E1076" s="16">
        <v>16.510000000000002</v>
      </c>
      <c r="F1076" s="16">
        <v>16.02</v>
      </c>
      <c r="G1076" s="16">
        <v>16.72</v>
      </c>
      <c r="H1076" s="16">
        <v>15.94</v>
      </c>
      <c r="I1076" s="16">
        <v>309548</v>
      </c>
    </row>
    <row r="1077" spans="1:9">
      <c r="A1077" s="16">
        <v>2256325</v>
      </c>
      <c r="B1077" s="16" t="s">
        <v>4700</v>
      </c>
      <c r="C1077" s="16" t="s">
        <v>4212</v>
      </c>
      <c r="D1077" s="15">
        <v>42856</v>
      </c>
      <c r="E1077" s="16">
        <v>25.84</v>
      </c>
      <c r="F1077" s="16">
        <v>25.84</v>
      </c>
      <c r="G1077" s="16">
        <v>25.84</v>
      </c>
      <c r="H1077" s="16">
        <v>25.8</v>
      </c>
      <c r="I1077" s="16">
        <v>4815</v>
      </c>
    </row>
    <row r="1078" spans="1:9">
      <c r="A1078" s="16">
        <v>7731</v>
      </c>
      <c r="B1078" s="16" t="s">
        <v>4701</v>
      </c>
      <c r="C1078" s="16" t="s">
        <v>4212</v>
      </c>
      <c r="D1078" s="15">
        <v>42856</v>
      </c>
      <c r="E1078" s="16">
        <v>28.85</v>
      </c>
      <c r="F1078" s="16">
        <v>28.82</v>
      </c>
      <c r="G1078" s="16">
        <v>28.92</v>
      </c>
      <c r="H1078" s="16">
        <v>28.7</v>
      </c>
      <c r="I1078" s="16">
        <v>12901</v>
      </c>
    </row>
    <row r="1079" spans="1:9">
      <c r="A1079" s="16">
        <v>6439</v>
      </c>
      <c r="B1079" s="16" t="s">
        <v>4702</v>
      </c>
      <c r="C1079" s="16" t="s">
        <v>4212</v>
      </c>
      <c r="D1079" s="15">
        <v>42856</v>
      </c>
      <c r="E1079" s="16">
        <v>32.630000000000003</v>
      </c>
      <c r="F1079" s="16">
        <v>32.46</v>
      </c>
      <c r="G1079" s="16">
        <v>32.81</v>
      </c>
      <c r="H1079" s="16">
        <v>32.04</v>
      </c>
      <c r="I1079" s="16">
        <v>54870</v>
      </c>
    </row>
    <row r="1080" spans="1:9">
      <c r="A1080" s="16">
        <v>7936</v>
      </c>
      <c r="B1080" s="16" t="s">
        <v>4703</v>
      </c>
      <c r="C1080" s="16" t="s">
        <v>4212</v>
      </c>
      <c r="D1080" s="15">
        <v>42856</v>
      </c>
      <c r="E1080" s="16">
        <v>51.55</v>
      </c>
      <c r="F1080" s="16">
        <v>50.75</v>
      </c>
      <c r="G1080" s="16">
        <v>51.95</v>
      </c>
      <c r="H1080" s="16">
        <v>50.35</v>
      </c>
      <c r="I1080" s="16">
        <v>11580</v>
      </c>
    </row>
    <row r="1081" spans="1:9">
      <c r="A1081" s="16">
        <v>7178</v>
      </c>
      <c r="B1081" s="16" t="s">
        <v>2149</v>
      </c>
      <c r="C1081" s="16" t="s">
        <v>4212</v>
      </c>
      <c r="D1081" s="15">
        <v>42856</v>
      </c>
      <c r="E1081" s="16">
        <v>11.07</v>
      </c>
      <c r="F1081" s="16">
        <v>11.15</v>
      </c>
      <c r="G1081" s="16">
        <v>11.17</v>
      </c>
      <c r="H1081" s="16">
        <v>11.02</v>
      </c>
      <c r="I1081" s="16">
        <v>207399</v>
      </c>
    </row>
    <row r="1082" spans="1:9">
      <c r="A1082" s="16">
        <v>7670</v>
      </c>
      <c r="B1082" s="16" t="s">
        <v>2258</v>
      </c>
      <c r="C1082" s="16" t="s">
        <v>4212</v>
      </c>
      <c r="D1082" s="15">
        <v>42856</v>
      </c>
      <c r="E1082" s="16">
        <v>43.2</v>
      </c>
      <c r="F1082" s="16">
        <v>43.7</v>
      </c>
      <c r="G1082" s="16">
        <v>43.7</v>
      </c>
      <c r="H1082" s="16">
        <v>42.95</v>
      </c>
      <c r="I1082" s="16">
        <v>75141</v>
      </c>
    </row>
    <row r="1083" spans="1:9">
      <c r="A1083" s="16">
        <v>7176</v>
      </c>
      <c r="B1083" s="16" t="s">
        <v>4704</v>
      </c>
      <c r="C1083" s="16" t="s">
        <v>4212</v>
      </c>
      <c r="D1083" s="15">
        <v>42856</v>
      </c>
      <c r="E1083" s="16">
        <v>58.87</v>
      </c>
      <c r="F1083" s="16">
        <v>58.72</v>
      </c>
      <c r="G1083" s="16">
        <v>59.08</v>
      </c>
      <c r="H1083" s="16">
        <v>58.26</v>
      </c>
      <c r="I1083" s="16">
        <v>39857</v>
      </c>
    </row>
    <row r="1084" spans="1:9">
      <c r="A1084" s="16">
        <v>7601</v>
      </c>
      <c r="B1084" s="16" t="s">
        <v>4705</v>
      </c>
      <c r="C1084" s="16" t="s">
        <v>4212</v>
      </c>
      <c r="D1084" s="15">
        <v>42856</v>
      </c>
      <c r="E1084" s="16">
        <v>7.76</v>
      </c>
      <c r="F1084" s="16">
        <v>7.78</v>
      </c>
      <c r="G1084" s="16">
        <v>7.82</v>
      </c>
      <c r="H1084" s="16">
        <v>7.71</v>
      </c>
      <c r="I1084" s="16">
        <v>374712</v>
      </c>
    </row>
    <row r="1085" spans="1:9">
      <c r="A1085" s="16">
        <v>7568</v>
      </c>
      <c r="B1085" s="16" t="s">
        <v>4706</v>
      </c>
      <c r="C1085" s="16" t="s">
        <v>4212</v>
      </c>
      <c r="D1085" s="15">
        <v>42856</v>
      </c>
      <c r="E1085" s="16">
        <v>24.14</v>
      </c>
      <c r="F1085" s="16">
        <v>23.3</v>
      </c>
      <c r="G1085" s="16">
        <v>24.39</v>
      </c>
      <c r="H1085" s="16">
        <v>23.29</v>
      </c>
      <c r="I1085" s="16">
        <v>196785</v>
      </c>
    </row>
    <row r="1086" spans="1:9">
      <c r="A1086" s="16">
        <v>1121858</v>
      </c>
      <c r="B1086" s="16" t="s">
        <v>4707</v>
      </c>
      <c r="C1086" s="16" t="s">
        <v>4212</v>
      </c>
      <c r="D1086" s="15">
        <v>42856</v>
      </c>
      <c r="E1086" s="16">
        <v>14.45</v>
      </c>
      <c r="F1086" s="16">
        <v>14.65</v>
      </c>
      <c r="G1086" s="16">
        <v>14.9</v>
      </c>
      <c r="H1086" s="16">
        <v>14.25</v>
      </c>
      <c r="I1086" s="16">
        <v>211141</v>
      </c>
    </row>
    <row r="1087" spans="1:9">
      <c r="A1087" s="16">
        <v>1122274</v>
      </c>
      <c r="B1087" s="16" t="s">
        <v>4708</v>
      </c>
      <c r="C1087" s="16" t="s">
        <v>4212</v>
      </c>
      <c r="D1087" s="15">
        <v>42856</v>
      </c>
      <c r="E1087" s="16">
        <v>130.30000000000001</v>
      </c>
      <c r="F1087" s="16">
        <v>127.75</v>
      </c>
      <c r="G1087" s="16">
        <v>130.30000000000001</v>
      </c>
      <c r="H1087" s="16">
        <v>127.75</v>
      </c>
      <c r="I1087" s="16">
        <v>3857</v>
      </c>
    </row>
    <row r="1088" spans="1:9">
      <c r="A1088" s="16">
        <v>1606711</v>
      </c>
      <c r="B1088" s="16" t="s">
        <v>4709</v>
      </c>
      <c r="C1088" s="16" t="s">
        <v>4212</v>
      </c>
      <c r="D1088" s="15">
        <v>42856</v>
      </c>
      <c r="E1088" s="16">
        <v>66.3</v>
      </c>
      <c r="F1088" s="16">
        <v>67.349999999999994</v>
      </c>
      <c r="G1088" s="16">
        <v>67.5</v>
      </c>
      <c r="H1088" s="16">
        <v>66.25</v>
      </c>
      <c r="I1088" s="16">
        <v>2221</v>
      </c>
    </row>
    <row r="1089" spans="1:9">
      <c r="A1089" s="16">
        <v>7597</v>
      </c>
      <c r="B1089" s="16" t="s">
        <v>4710</v>
      </c>
      <c r="C1089" s="16" t="s">
        <v>4212</v>
      </c>
      <c r="D1089" s="15">
        <v>42856</v>
      </c>
      <c r="E1089" s="16">
        <v>13.94</v>
      </c>
      <c r="F1089" s="16">
        <v>13.28</v>
      </c>
      <c r="G1089" s="16">
        <v>14.18</v>
      </c>
      <c r="H1089" s="16">
        <v>13.22</v>
      </c>
      <c r="I1089" s="16">
        <v>12635</v>
      </c>
    </row>
    <row r="1090" spans="1:9">
      <c r="A1090" s="16">
        <v>8156</v>
      </c>
      <c r="B1090" s="16" t="s">
        <v>2326</v>
      </c>
      <c r="C1090" s="16" t="s">
        <v>4212</v>
      </c>
      <c r="D1090" s="15">
        <v>42856</v>
      </c>
      <c r="E1090" s="16">
        <v>15.63</v>
      </c>
      <c r="F1090" s="16">
        <v>15.86</v>
      </c>
      <c r="G1090" s="16">
        <v>15.92</v>
      </c>
      <c r="H1090" s="16">
        <v>15.55</v>
      </c>
      <c r="I1090" s="16">
        <v>830350</v>
      </c>
    </row>
    <row r="1091" spans="1:9">
      <c r="A1091" s="16">
        <v>1009956</v>
      </c>
      <c r="B1091" s="16" t="s">
        <v>3142</v>
      </c>
      <c r="C1091" s="16" t="s">
        <v>4212</v>
      </c>
      <c r="D1091" s="15">
        <v>42856</v>
      </c>
      <c r="E1091" s="16">
        <v>14.54</v>
      </c>
      <c r="F1091" s="16">
        <v>14.56</v>
      </c>
      <c r="G1091" s="16">
        <v>14.58</v>
      </c>
      <c r="H1091" s="16">
        <v>14.51</v>
      </c>
      <c r="I1091" s="16">
        <v>454834</v>
      </c>
    </row>
    <row r="1092" spans="1:9">
      <c r="A1092" s="16">
        <v>7173</v>
      </c>
      <c r="B1092" s="16" t="s">
        <v>4711</v>
      </c>
      <c r="C1092" s="16" t="s">
        <v>4212</v>
      </c>
      <c r="D1092" s="15">
        <v>42856</v>
      </c>
      <c r="E1092" s="16">
        <v>40.049999999999997</v>
      </c>
      <c r="F1092" s="16">
        <v>40.549999999999997</v>
      </c>
      <c r="G1092" s="16">
        <v>40.6</v>
      </c>
      <c r="H1092" s="16">
        <v>39.799999999999997</v>
      </c>
      <c r="I1092" s="16">
        <v>12990</v>
      </c>
    </row>
    <row r="1093" spans="1:9">
      <c r="A1093" s="16">
        <v>6782</v>
      </c>
      <c r="B1093" s="16" t="s">
        <v>4712</v>
      </c>
      <c r="C1093" s="16" t="s">
        <v>4212</v>
      </c>
      <c r="D1093" s="15">
        <v>42856</v>
      </c>
      <c r="E1093" s="16">
        <v>42.73</v>
      </c>
      <c r="F1093" s="16">
        <v>41.83</v>
      </c>
      <c r="G1093" s="16">
        <v>42.8</v>
      </c>
      <c r="H1093" s="16">
        <v>41.83</v>
      </c>
      <c r="I1093" s="16">
        <v>88089</v>
      </c>
    </row>
    <row r="1094" spans="1:9">
      <c r="A1094" s="16">
        <v>4079</v>
      </c>
      <c r="B1094" s="16" t="s">
        <v>1628</v>
      </c>
      <c r="C1094" s="16" t="s">
        <v>4212</v>
      </c>
      <c r="D1094" s="15">
        <v>42856</v>
      </c>
      <c r="E1094" s="16">
        <v>18.010000000000002</v>
      </c>
      <c r="F1094" s="16">
        <v>17.940000000000001</v>
      </c>
      <c r="G1094" s="16">
        <v>18.04</v>
      </c>
      <c r="H1094" s="16">
        <v>17.785</v>
      </c>
      <c r="I1094" s="16">
        <v>582640</v>
      </c>
    </row>
    <row r="1095" spans="1:9">
      <c r="A1095" s="16">
        <v>6794</v>
      </c>
      <c r="B1095" s="16" t="s">
        <v>2000</v>
      </c>
      <c r="C1095" s="16" t="s">
        <v>4212</v>
      </c>
      <c r="D1095" s="15">
        <v>42856</v>
      </c>
      <c r="E1095" s="16">
        <v>80</v>
      </c>
      <c r="F1095" s="16">
        <v>78.900000000000006</v>
      </c>
      <c r="G1095" s="16">
        <v>80</v>
      </c>
      <c r="H1095" s="16">
        <v>77.849999999999994</v>
      </c>
      <c r="I1095" s="16">
        <v>160732</v>
      </c>
    </row>
    <row r="1096" spans="1:9">
      <c r="A1096" s="16">
        <v>1128481</v>
      </c>
      <c r="B1096" s="16" t="s">
        <v>4713</v>
      </c>
      <c r="C1096" s="16" t="s">
        <v>4212</v>
      </c>
      <c r="D1096" s="15">
        <v>42856</v>
      </c>
      <c r="E1096" s="16">
        <v>6.6</v>
      </c>
      <c r="F1096" s="16">
        <v>6.67</v>
      </c>
      <c r="G1096" s="16">
        <v>6.79</v>
      </c>
      <c r="H1096" s="16">
        <v>6.49</v>
      </c>
      <c r="I1096" s="16">
        <v>24838</v>
      </c>
    </row>
    <row r="1097" spans="1:9">
      <c r="A1097" s="16">
        <v>250</v>
      </c>
      <c r="B1097" s="16" t="s">
        <v>307</v>
      </c>
      <c r="C1097" s="16" t="s">
        <v>4212</v>
      </c>
      <c r="D1097" s="15">
        <v>42856</v>
      </c>
      <c r="E1097" s="16">
        <v>45.77</v>
      </c>
      <c r="F1097" s="16">
        <v>45.94</v>
      </c>
      <c r="G1097" s="16">
        <v>46.11</v>
      </c>
      <c r="H1097" s="16">
        <v>45.56</v>
      </c>
      <c r="I1097" s="16">
        <v>1475957</v>
      </c>
    </row>
    <row r="1098" spans="1:9">
      <c r="A1098" s="16">
        <v>7547</v>
      </c>
      <c r="B1098" s="16" t="s">
        <v>2230</v>
      </c>
      <c r="C1098" s="16" t="s">
        <v>4212</v>
      </c>
      <c r="D1098" s="15">
        <v>42856</v>
      </c>
      <c r="E1098" s="16">
        <v>7.77</v>
      </c>
      <c r="F1098" s="16">
        <v>7.85</v>
      </c>
      <c r="G1098" s="16">
        <v>7.87</v>
      </c>
      <c r="H1098" s="16">
        <v>7.6749999999999998</v>
      </c>
      <c r="I1098" s="16">
        <v>434939</v>
      </c>
    </row>
    <row r="1099" spans="1:9">
      <c r="A1099" s="16">
        <v>6963</v>
      </c>
      <c r="B1099" s="16" t="s">
        <v>4714</v>
      </c>
      <c r="C1099" s="16" t="s">
        <v>4212</v>
      </c>
      <c r="D1099" s="15">
        <v>42856</v>
      </c>
      <c r="E1099" s="16">
        <v>38.950000000000003</v>
      </c>
      <c r="F1099" s="16">
        <v>39.299999999999997</v>
      </c>
      <c r="G1099" s="16">
        <v>39.9</v>
      </c>
      <c r="H1099" s="16">
        <v>38.674999999999997</v>
      </c>
      <c r="I1099" s="16">
        <v>71618</v>
      </c>
    </row>
    <row r="1100" spans="1:9">
      <c r="A1100" s="16">
        <v>247</v>
      </c>
      <c r="B1100" s="16" t="s">
        <v>304</v>
      </c>
      <c r="C1100" s="16" t="s">
        <v>4212</v>
      </c>
      <c r="D1100" s="15">
        <v>42856</v>
      </c>
      <c r="E1100" s="16">
        <v>224.85</v>
      </c>
      <c r="F1100" s="16">
        <v>225</v>
      </c>
      <c r="G1100" s="16">
        <v>226.39</v>
      </c>
      <c r="H1100" s="16">
        <v>223.68</v>
      </c>
      <c r="I1100" s="16">
        <v>703599</v>
      </c>
    </row>
    <row r="1101" spans="1:9">
      <c r="A1101" s="16">
        <v>7801</v>
      </c>
      <c r="B1101" s="16" t="s">
        <v>2285</v>
      </c>
      <c r="C1101" s="16" t="s">
        <v>4212</v>
      </c>
      <c r="D1101" s="15">
        <v>42856</v>
      </c>
      <c r="E1101" s="16">
        <v>53.95</v>
      </c>
      <c r="F1101" s="16">
        <v>54.6</v>
      </c>
      <c r="G1101" s="16">
        <v>54.7</v>
      </c>
      <c r="H1101" s="16">
        <v>53.75</v>
      </c>
      <c r="I1101" s="16">
        <v>239507</v>
      </c>
    </row>
    <row r="1102" spans="1:9">
      <c r="A1102" s="16">
        <v>8146</v>
      </c>
      <c r="B1102" s="16" t="s">
        <v>4715</v>
      </c>
      <c r="C1102" s="16" t="s">
        <v>4212</v>
      </c>
      <c r="D1102" s="15">
        <v>42856</v>
      </c>
      <c r="E1102" s="16">
        <v>23.8</v>
      </c>
      <c r="F1102" s="16">
        <v>23.6</v>
      </c>
      <c r="G1102" s="16">
        <v>23.95</v>
      </c>
      <c r="H1102" s="16">
        <v>23.6</v>
      </c>
      <c r="I1102" s="16">
        <v>6118</v>
      </c>
    </row>
    <row r="1103" spans="1:9">
      <c r="A1103" s="16">
        <v>6608</v>
      </c>
      <c r="B1103" s="16" t="s">
        <v>4716</v>
      </c>
      <c r="C1103" s="16" t="s">
        <v>4212</v>
      </c>
      <c r="D1103" s="15">
        <v>42856</v>
      </c>
      <c r="E1103" s="16">
        <v>1.41</v>
      </c>
      <c r="F1103" s="16">
        <v>1.37</v>
      </c>
      <c r="G1103" s="16">
        <v>1.44</v>
      </c>
      <c r="H1103" s="16">
        <v>1.35</v>
      </c>
      <c r="I1103" s="16">
        <v>13193</v>
      </c>
    </row>
    <row r="1104" spans="1:9">
      <c r="A1104" s="16">
        <v>259</v>
      </c>
      <c r="B1104" s="16" t="s">
        <v>313</v>
      </c>
      <c r="C1104" s="16" t="s">
        <v>4212</v>
      </c>
      <c r="D1104" s="15">
        <v>42856</v>
      </c>
      <c r="E1104" s="16">
        <v>56.39</v>
      </c>
      <c r="F1104" s="16">
        <v>57.49</v>
      </c>
      <c r="G1104" s="16">
        <v>57.52</v>
      </c>
      <c r="H1104" s="16">
        <v>56.1</v>
      </c>
      <c r="I1104" s="16">
        <v>421893</v>
      </c>
    </row>
    <row r="1105" spans="1:9">
      <c r="A1105" s="16">
        <v>1012448</v>
      </c>
      <c r="B1105" s="16" t="s">
        <v>4717</v>
      </c>
      <c r="C1105" s="16" t="s">
        <v>4212</v>
      </c>
      <c r="D1105" s="15">
        <v>42856</v>
      </c>
      <c r="E1105" s="16">
        <v>2.0699999999999998</v>
      </c>
      <c r="F1105" s="16">
        <v>2.15</v>
      </c>
      <c r="G1105" s="16">
        <v>2.17</v>
      </c>
      <c r="H1105" s="16">
        <v>2.0649999999999999</v>
      </c>
      <c r="I1105" s="16">
        <v>946072</v>
      </c>
    </row>
    <row r="1106" spans="1:9">
      <c r="A1106" s="16">
        <v>7296</v>
      </c>
      <c r="B1106" s="16" t="s">
        <v>2186</v>
      </c>
      <c r="C1106" s="16" t="s">
        <v>4212</v>
      </c>
      <c r="D1106" s="15">
        <v>42856</v>
      </c>
      <c r="E1106" s="16">
        <v>3.2</v>
      </c>
      <c r="F1106" s="16">
        <v>3.3</v>
      </c>
      <c r="G1106" s="16">
        <v>3.3</v>
      </c>
      <c r="H1106" s="16">
        <v>3.15</v>
      </c>
      <c r="I1106" s="16">
        <v>66042</v>
      </c>
    </row>
    <row r="1107" spans="1:9">
      <c r="A1107" s="16">
        <v>263</v>
      </c>
      <c r="B1107" s="16" t="s">
        <v>317</v>
      </c>
      <c r="C1107" s="16" t="s">
        <v>4212</v>
      </c>
      <c r="D1107" s="15">
        <v>42856</v>
      </c>
      <c r="E1107" s="16">
        <v>109.71</v>
      </c>
      <c r="F1107" s="16">
        <v>111.39</v>
      </c>
      <c r="G1107" s="16">
        <v>111.39</v>
      </c>
      <c r="H1107" s="16">
        <v>109.23</v>
      </c>
      <c r="I1107" s="16">
        <v>315202</v>
      </c>
    </row>
    <row r="1108" spans="1:9">
      <c r="A1108" s="16">
        <v>4748180</v>
      </c>
      <c r="B1108" s="16" t="s">
        <v>4718</v>
      </c>
      <c r="C1108" s="16" t="s">
        <v>4212</v>
      </c>
      <c r="D1108" s="15">
        <v>42856</v>
      </c>
      <c r="E1108" s="16">
        <v>31.05</v>
      </c>
      <c r="F1108" s="16">
        <v>30.9</v>
      </c>
      <c r="G1108" s="16">
        <v>31.05</v>
      </c>
      <c r="H1108" s="16">
        <v>30.524999999999999</v>
      </c>
      <c r="I1108" s="16">
        <v>3292</v>
      </c>
    </row>
    <row r="1109" spans="1:9">
      <c r="A1109" s="16">
        <v>7180</v>
      </c>
      <c r="B1109" s="16" t="s">
        <v>4719</v>
      </c>
      <c r="C1109" s="16" t="s">
        <v>4212</v>
      </c>
      <c r="D1109" s="15">
        <v>42856</v>
      </c>
      <c r="E1109" s="16">
        <v>9.75</v>
      </c>
      <c r="F1109" s="16">
        <v>10</v>
      </c>
      <c r="G1109" s="16">
        <v>10</v>
      </c>
      <c r="H1109" s="16">
        <v>9.6999999999999993</v>
      </c>
      <c r="I1109" s="16">
        <v>15228</v>
      </c>
    </row>
    <row r="1110" spans="1:9">
      <c r="A1110" s="16">
        <v>3753</v>
      </c>
      <c r="B1110" s="16" t="s">
        <v>1462</v>
      </c>
      <c r="C1110" s="16" t="s">
        <v>4212</v>
      </c>
      <c r="D1110" s="15">
        <v>42856</v>
      </c>
      <c r="E1110" s="16">
        <v>12.95</v>
      </c>
      <c r="F1110" s="16">
        <v>13.15</v>
      </c>
      <c r="G1110" s="16">
        <v>13.3</v>
      </c>
      <c r="H1110" s="16">
        <v>12.85</v>
      </c>
      <c r="I1110" s="16">
        <v>84460</v>
      </c>
    </row>
    <row r="1111" spans="1:9">
      <c r="A1111" s="16">
        <v>6625</v>
      </c>
      <c r="B1111" s="16" t="s">
        <v>1933</v>
      </c>
      <c r="C1111" s="16" t="s">
        <v>4212</v>
      </c>
      <c r="D1111" s="15">
        <v>42856</v>
      </c>
      <c r="E1111" s="16">
        <v>61.85</v>
      </c>
      <c r="F1111" s="16">
        <v>62.65</v>
      </c>
      <c r="G1111" s="16">
        <v>62.9</v>
      </c>
      <c r="H1111" s="16">
        <v>61.65</v>
      </c>
      <c r="I1111" s="16">
        <v>155131</v>
      </c>
    </row>
    <row r="1112" spans="1:9">
      <c r="A1112" s="16">
        <v>6962</v>
      </c>
      <c r="B1112" s="16" t="s">
        <v>4720</v>
      </c>
      <c r="C1112" s="16" t="s">
        <v>4212</v>
      </c>
      <c r="D1112" s="15">
        <v>42856</v>
      </c>
      <c r="E1112" s="16">
        <v>21.8</v>
      </c>
      <c r="F1112" s="16">
        <v>21.75</v>
      </c>
      <c r="G1112" s="16">
        <v>22</v>
      </c>
      <c r="H1112" s="16">
        <v>21.1</v>
      </c>
      <c r="I1112" s="16">
        <v>47901</v>
      </c>
    </row>
    <row r="1113" spans="1:9">
      <c r="A1113" s="16">
        <v>1424369</v>
      </c>
      <c r="B1113" s="16" t="s">
        <v>4721</v>
      </c>
      <c r="C1113" s="16" t="s">
        <v>4212</v>
      </c>
      <c r="D1113" s="15">
        <v>42856</v>
      </c>
      <c r="E1113" s="16">
        <v>8.6199999999999992</v>
      </c>
      <c r="F1113" s="16">
        <v>8.56</v>
      </c>
      <c r="G1113" s="16">
        <v>8.67</v>
      </c>
      <c r="H1113" s="16">
        <v>8.5</v>
      </c>
      <c r="I1113" s="16">
        <v>54968</v>
      </c>
    </row>
    <row r="1114" spans="1:9">
      <c r="A1114" s="16">
        <v>162</v>
      </c>
      <c r="B1114" s="16" t="s">
        <v>234</v>
      </c>
      <c r="C1114" s="16" t="s">
        <v>4212</v>
      </c>
      <c r="D1114" s="15">
        <v>42856</v>
      </c>
      <c r="E1114" s="16">
        <v>15.51</v>
      </c>
      <c r="F1114" s="16">
        <v>15.1</v>
      </c>
      <c r="G1114" s="16">
        <v>15.52</v>
      </c>
      <c r="H1114" s="16">
        <v>14.97</v>
      </c>
      <c r="I1114" s="16">
        <v>781187</v>
      </c>
    </row>
    <row r="1115" spans="1:9">
      <c r="A1115" s="16">
        <v>7046</v>
      </c>
      <c r="B1115" s="16" t="s">
        <v>2095</v>
      </c>
      <c r="C1115" s="16" t="s">
        <v>4212</v>
      </c>
      <c r="D1115" s="15">
        <v>42856</v>
      </c>
      <c r="E1115" s="16">
        <v>20.059999999999999</v>
      </c>
      <c r="F1115" s="16">
        <v>20.239999999999998</v>
      </c>
      <c r="G1115" s="16">
        <v>20.28</v>
      </c>
      <c r="H1115" s="16">
        <v>20.010000000000002</v>
      </c>
      <c r="I1115" s="16">
        <v>132595</v>
      </c>
    </row>
    <row r="1116" spans="1:9">
      <c r="A1116" s="16">
        <v>6428</v>
      </c>
      <c r="B1116" s="16" t="s">
        <v>4722</v>
      </c>
      <c r="C1116" s="16" t="s">
        <v>4212</v>
      </c>
      <c r="D1116" s="15">
        <v>42856</v>
      </c>
      <c r="E1116" s="16">
        <v>23.25</v>
      </c>
      <c r="F1116" s="16">
        <v>24.7</v>
      </c>
      <c r="G1116" s="16">
        <v>24.7</v>
      </c>
      <c r="H1116" s="16">
        <v>23.2</v>
      </c>
      <c r="I1116" s="16">
        <v>30071</v>
      </c>
    </row>
    <row r="1117" spans="1:9">
      <c r="A1117" s="16">
        <v>252</v>
      </c>
      <c r="B1117" s="16" t="s">
        <v>308</v>
      </c>
      <c r="C1117" s="16" t="s">
        <v>4212</v>
      </c>
      <c r="D1117" s="15">
        <v>42856</v>
      </c>
      <c r="E1117" s="16">
        <v>98.78</v>
      </c>
      <c r="F1117" s="16">
        <v>99.48</v>
      </c>
      <c r="G1117" s="16">
        <v>99.48</v>
      </c>
      <c r="H1117" s="16">
        <v>98.01</v>
      </c>
      <c r="I1117" s="16">
        <v>522121</v>
      </c>
    </row>
    <row r="1118" spans="1:9">
      <c r="A1118" s="16">
        <v>4146899</v>
      </c>
      <c r="B1118" s="16" t="s">
        <v>4723</v>
      </c>
      <c r="C1118" s="16" t="s">
        <v>4212</v>
      </c>
      <c r="D1118" s="15">
        <v>42856</v>
      </c>
      <c r="E1118" s="16">
        <v>23.41</v>
      </c>
      <c r="F1118" s="16">
        <v>22.87</v>
      </c>
      <c r="G1118" s="16">
        <v>23.5</v>
      </c>
      <c r="H1118" s="16">
        <v>22.53</v>
      </c>
      <c r="I1118" s="16">
        <v>7072</v>
      </c>
    </row>
    <row r="1119" spans="1:9">
      <c r="A1119" s="16">
        <v>6961</v>
      </c>
      <c r="B1119" s="16" t="s">
        <v>2066</v>
      </c>
      <c r="C1119" s="16" t="s">
        <v>4212</v>
      </c>
      <c r="D1119" s="15">
        <v>42856</v>
      </c>
      <c r="E1119" s="16">
        <v>33.51</v>
      </c>
      <c r="F1119" s="16">
        <v>33.58</v>
      </c>
      <c r="G1119" s="16">
        <v>33.71</v>
      </c>
      <c r="H1119" s="16">
        <v>33.19</v>
      </c>
      <c r="I1119" s="16">
        <v>126388</v>
      </c>
    </row>
    <row r="1120" spans="1:9">
      <c r="A1120" s="16">
        <v>7185</v>
      </c>
      <c r="B1120" s="16" t="s">
        <v>4724</v>
      </c>
      <c r="C1120" s="16" t="s">
        <v>4212</v>
      </c>
      <c r="D1120" s="15">
        <v>42856</v>
      </c>
      <c r="E1120" s="16">
        <v>49.024999999999999</v>
      </c>
      <c r="F1120" s="16">
        <v>47.4</v>
      </c>
      <c r="G1120" s="16">
        <v>49.2</v>
      </c>
      <c r="H1120" s="16">
        <v>47.25</v>
      </c>
      <c r="I1120" s="16">
        <v>479961</v>
      </c>
    </row>
    <row r="1121" spans="1:9">
      <c r="A1121" s="16">
        <v>7865</v>
      </c>
      <c r="B1121" s="16" t="s">
        <v>4725</v>
      </c>
      <c r="C1121" s="16" t="s">
        <v>4212</v>
      </c>
      <c r="D1121" s="15">
        <v>42856</v>
      </c>
      <c r="E1121" s="16">
        <v>50.5</v>
      </c>
      <c r="F1121" s="16">
        <v>51.35</v>
      </c>
      <c r="G1121" s="16">
        <v>51.4</v>
      </c>
      <c r="H1121" s="16">
        <v>50.4</v>
      </c>
      <c r="I1121" s="16">
        <v>7046</v>
      </c>
    </row>
    <row r="1122" spans="1:9">
      <c r="A1122" s="16">
        <v>6633</v>
      </c>
      <c r="B1122" s="16" t="s">
        <v>4726</v>
      </c>
      <c r="C1122" s="16" t="s">
        <v>4212</v>
      </c>
      <c r="D1122" s="15">
        <v>42856</v>
      </c>
      <c r="E1122" s="16">
        <v>17.5</v>
      </c>
      <c r="F1122" s="16">
        <v>18.2</v>
      </c>
      <c r="G1122" s="16">
        <v>18.350000000000001</v>
      </c>
      <c r="H1122" s="16">
        <v>17.45</v>
      </c>
      <c r="I1122" s="16">
        <v>142265</v>
      </c>
    </row>
    <row r="1123" spans="1:9">
      <c r="A1123" s="16">
        <v>733030</v>
      </c>
      <c r="B1123" s="16" t="s">
        <v>2997</v>
      </c>
      <c r="C1123" s="16" t="s">
        <v>4212</v>
      </c>
      <c r="D1123" s="15">
        <v>42856</v>
      </c>
      <c r="E1123" s="16">
        <v>3.14</v>
      </c>
      <c r="F1123" s="16">
        <v>3.24</v>
      </c>
      <c r="G1123" s="16">
        <v>3.25</v>
      </c>
      <c r="H1123" s="16">
        <v>3.105</v>
      </c>
      <c r="I1123" s="16">
        <v>2010566</v>
      </c>
    </row>
    <row r="1124" spans="1:9">
      <c r="A1124" s="16">
        <v>7485</v>
      </c>
      <c r="B1124" s="16" t="s">
        <v>4727</v>
      </c>
      <c r="C1124" s="16" t="s">
        <v>4212</v>
      </c>
      <c r="D1124" s="15">
        <v>42856</v>
      </c>
      <c r="E1124" s="16">
        <v>19.05</v>
      </c>
      <c r="F1124" s="16">
        <v>19.100000000000001</v>
      </c>
      <c r="G1124" s="16">
        <v>19.45</v>
      </c>
      <c r="H1124" s="16">
        <v>19.05</v>
      </c>
      <c r="I1124" s="16">
        <v>4718</v>
      </c>
    </row>
    <row r="1125" spans="1:9">
      <c r="A1125" s="16">
        <v>7642</v>
      </c>
      <c r="B1125" s="16" t="s">
        <v>2252</v>
      </c>
      <c r="C1125" s="16" t="s">
        <v>4212</v>
      </c>
      <c r="D1125" s="15">
        <v>42856</v>
      </c>
      <c r="E1125" s="16">
        <v>51.13</v>
      </c>
      <c r="F1125" s="16">
        <v>51.77</v>
      </c>
      <c r="G1125" s="16">
        <v>51.9</v>
      </c>
      <c r="H1125" s="16">
        <v>51.08</v>
      </c>
      <c r="I1125" s="16">
        <v>205102</v>
      </c>
    </row>
    <row r="1126" spans="1:9">
      <c r="A1126" s="16">
        <v>3761</v>
      </c>
      <c r="B1126" s="16" t="s">
        <v>1468</v>
      </c>
      <c r="C1126" s="16" t="s">
        <v>4212</v>
      </c>
      <c r="D1126" s="15">
        <v>42856</v>
      </c>
      <c r="E1126" s="16">
        <v>173.6</v>
      </c>
      <c r="F1126" s="16">
        <v>173.85</v>
      </c>
      <c r="G1126" s="16">
        <v>174.07</v>
      </c>
      <c r="H1126" s="16">
        <v>172.80500000000001</v>
      </c>
      <c r="I1126" s="16">
        <v>103357</v>
      </c>
    </row>
    <row r="1127" spans="1:9">
      <c r="A1127" s="16">
        <v>7740</v>
      </c>
      <c r="B1127" s="16" t="s">
        <v>2276</v>
      </c>
      <c r="C1127" s="16" t="s">
        <v>4212</v>
      </c>
      <c r="D1127" s="15">
        <v>42856</v>
      </c>
      <c r="E1127" s="16">
        <v>60.5</v>
      </c>
      <c r="F1127" s="16">
        <v>61.05</v>
      </c>
      <c r="G1127" s="16">
        <v>61.15</v>
      </c>
      <c r="H1127" s="16">
        <v>59.7</v>
      </c>
      <c r="I1127" s="16">
        <v>144478</v>
      </c>
    </row>
    <row r="1128" spans="1:9">
      <c r="A1128" s="16">
        <v>256</v>
      </c>
      <c r="B1128" s="16" t="s">
        <v>311</v>
      </c>
      <c r="C1128" s="16" t="s">
        <v>4212</v>
      </c>
      <c r="D1128" s="15">
        <v>42856</v>
      </c>
      <c r="E1128" s="16">
        <v>31.45</v>
      </c>
      <c r="F1128" s="16">
        <v>31.37</v>
      </c>
      <c r="G1128" s="16">
        <v>31.71</v>
      </c>
      <c r="H1128" s="16">
        <v>31.19</v>
      </c>
      <c r="I1128" s="16">
        <v>840786</v>
      </c>
    </row>
    <row r="1129" spans="1:9">
      <c r="A1129" s="16">
        <v>6701</v>
      </c>
      <c r="B1129" s="16" t="s">
        <v>1958</v>
      </c>
      <c r="C1129" s="16" t="s">
        <v>4212</v>
      </c>
      <c r="D1129" s="15">
        <v>42856</v>
      </c>
      <c r="E1129" s="16">
        <v>46.28</v>
      </c>
      <c r="F1129" s="16">
        <v>45.98</v>
      </c>
      <c r="G1129" s="16">
        <v>46.29</v>
      </c>
      <c r="H1129" s="16">
        <v>45.69</v>
      </c>
      <c r="I1129" s="16">
        <v>138130</v>
      </c>
    </row>
    <row r="1130" spans="1:9">
      <c r="A1130" s="16">
        <v>7196</v>
      </c>
      <c r="B1130" s="16" t="s">
        <v>4728</v>
      </c>
      <c r="C1130" s="16" t="s">
        <v>4212</v>
      </c>
      <c r="D1130" s="15">
        <v>42856</v>
      </c>
      <c r="E1130" s="16">
        <v>32.65</v>
      </c>
      <c r="F1130" s="16">
        <v>32.76</v>
      </c>
      <c r="G1130" s="16">
        <v>33.04</v>
      </c>
      <c r="H1130" s="16">
        <v>32.42</v>
      </c>
      <c r="I1130" s="16">
        <v>215228</v>
      </c>
    </row>
    <row r="1131" spans="1:9">
      <c r="A1131" s="16">
        <v>7192</v>
      </c>
      <c r="B1131" s="16" t="s">
        <v>4729</v>
      </c>
      <c r="C1131" s="16" t="s">
        <v>4212</v>
      </c>
      <c r="D1131" s="15">
        <v>42856</v>
      </c>
      <c r="E1131" s="16">
        <v>20.5</v>
      </c>
      <c r="F1131" s="16">
        <v>20.57</v>
      </c>
      <c r="G1131" s="16">
        <v>20.9</v>
      </c>
      <c r="H1131" s="16">
        <v>20.38</v>
      </c>
      <c r="I1131" s="16">
        <v>128696</v>
      </c>
    </row>
    <row r="1132" spans="1:9">
      <c r="A1132" s="16">
        <v>7733</v>
      </c>
      <c r="B1132" s="16" t="s">
        <v>2274</v>
      </c>
      <c r="C1132" s="16" t="s">
        <v>4212</v>
      </c>
      <c r="D1132" s="15">
        <v>42856</v>
      </c>
      <c r="E1132" s="16">
        <v>8.4</v>
      </c>
      <c r="F1132" s="16">
        <v>8.34</v>
      </c>
      <c r="G1132" s="16">
        <v>8.4049999999999994</v>
      </c>
      <c r="H1132" s="16">
        <v>8.32</v>
      </c>
      <c r="I1132" s="16">
        <v>347396</v>
      </c>
    </row>
    <row r="1133" spans="1:9">
      <c r="A1133" s="16">
        <v>7995</v>
      </c>
      <c r="B1133" s="16" t="s">
        <v>4730</v>
      </c>
      <c r="C1133" s="16" t="s">
        <v>4212</v>
      </c>
      <c r="D1133" s="15">
        <v>42856</v>
      </c>
      <c r="E1133" s="16">
        <v>38.51</v>
      </c>
      <c r="F1133" s="16">
        <v>38.340000000000003</v>
      </c>
      <c r="G1133" s="16">
        <v>38.75</v>
      </c>
      <c r="H1133" s="16">
        <v>38.340000000000003</v>
      </c>
      <c r="I1133" s="16">
        <v>5099</v>
      </c>
    </row>
    <row r="1134" spans="1:9">
      <c r="A1134" s="16">
        <v>188</v>
      </c>
      <c r="B1134" s="16" t="s">
        <v>256</v>
      </c>
      <c r="C1134" s="16" t="s">
        <v>4212</v>
      </c>
      <c r="D1134" s="15">
        <v>42856</v>
      </c>
      <c r="E1134" s="16">
        <v>2.19</v>
      </c>
      <c r="F1134" s="16">
        <v>2.2200000000000002</v>
      </c>
      <c r="G1134" s="16">
        <v>2.23</v>
      </c>
      <c r="H1134" s="16">
        <v>2.16</v>
      </c>
      <c r="I1134" s="16">
        <v>773295</v>
      </c>
    </row>
    <row r="1135" spans="1:9">
      <c r="A1135" s="16">
        <v>7536</v>
      </c>
      <c r="B1135" s="16" t="s">
        <v>2227</v>
      </c>
      <c r="C1135" s="16" t="s">
        <v>4212</v>
      </c>
      <c r="D1135" s="15">
        <v>42856</v>
      </c>
      <c r="E1135" s="16">
        <v>5.28</v>
      </c>
      <c r="F1135" s="16">
        <v>5.38</v>
      </c>
      <c r="G1135" s="16">
        <v>5.46</v>
      </c>
      <c r="H1135" s="16">
        <v>5.23</v>
      </c>
      <c r="I1135" s="16">
        <v>1536133</v>
      </c>
    </row>
    <row r="1136" spans="1:9">
      <c r="A1136" s="16">
        <v>7675</v>
      </c>
      <c r="B1136" s="16" t="s">
        <v>2259</v>
      </c>
      <c r="C1136" s="16" t="s">
        <v>4212</v>
      </c>
      <c r="D1136" s="15">
        <v>42856</v>
      </c>
      <c r="E1136" s="16">
        <v>71.69</v>
      </c>
      <c r="F1136" s="16">
        <v>71.61</v>
      </c>
      <c r="G1136" s="16">
        <v>71.81</v>
      </c>
      <c r="H1136" s="16">
        <v>70.900000000000006</v>
      </c>
      <c r="I1136" s="16">
        <v>40591</v>
      </c>
    </row>
    <row r="1137" spans="1:9">
      <c r="A1137" s="16">
        <v>7186</v>
      </c>
      <c r="B1137" s="16" t="s">
        <v>2151</v>
      </c>
      <c r="C1137" s="16" t="s">
        <v>4212</v>
      </c>
      <c r="D1137" s="15">
        <v>42856</v>
      </c>
      <c r="E1137" s="16">
        <v>94.4</v>
      </c>
      <c r="F1137" s="16">
        <v>94</v>
      </c>
      <c r="G1137" s="16">
        <v>94.75</v>
      </c>
      <c r="H1137" s="16">
        <v>93.75</v>
      </c>
      <c r="I1137" s="16">
        <v>39785</v>
      </c>
    </row>
    <row r="1138" spans="1:9">
      <c r="A1138" s="16">
        <v>3758</v>
      </c>
      <c r="B1138" s="16" t="s">
        <v>1465</v>
      </c>
      <c r="C1138" s="16" t="s">
        <v>4212</v>
      </c>
      <c r="D1138" s="15">
        <v>42856</v>
      </c>
      <c r="E1138" s="16">
        <v>58.79</v>
      </c>
      <c r="F1138" s="16">
        <v>60.48</v>
      </c>
      <c r="G1138" s="16">
        <v>60.48</v>
      </c>
      <c r="H1138" s="16">
        <v>58.79</v>
      </c>
      <c r="I1138" s="16">
        <v>534407</v>
      </c>
    </row>
    <row r="1139" spans="1:9">
      <c r="A1139" s="16">
        <v>2815729</v>
      </c>
      <c r="B1139" s="16" t="s">
        <v>3728</v>
      </c>
      <c r="C1139" s="16" t="s">
        <v>4212</v>
      </c>
      <c r="D1139" s="15">
        <v>42856</v>
      </c>
      <c r="E1139" s="16">
        <v>85.1</v>
      </c>
      <c r="F1139" s="16">
        <v>85.6</v>
      </c>
      <c r="G1139" s="16">
        <v>85.6</v>
      </c>
      <c r="H1139" s="16">
        <v>84.45</v>
      </c>
      <c r="I1139" s="16">
        <v>20563</v>
      </c>
    </row>
    <row r="1140" spans="1:9">
      <c r="A1140" s="16">
        <v>6610</v>
      </c>
      <c r="B1140" s="16" t="s">
        <v>1930</v>
      </c>
      <c r="C1140" s="16" t="s">
        <v>4212</v>
      </c>
      <c r="D1140" s="15">
        <v>42856</v>
      </c>
      <c r="E1140" s="16">
        <v>50.97</v>
      </c>
      <c r="F1140" s="16">
        <v>50.95</v>
      </c>
      <c r="G1140" s="16">
        <v>50.97</v>
      </c>
      <c r="H1140" s="16">
        <v>50.59</v>
      </c>
      <c r="I1140" s="16">
        <v>159793</v>
      </c>
    </row>
    <row r="1141" spans="1:9">
      <c r="A1141" s="16">
        <v>8133</v>
      </c>
      <c r="B1141" s="16" t="s">
        <v>4731</v>
      </c>
      <c r="C1141" s="16" t="s">
        <v>4212</v>
      </c>
      <c r="D1141" s="15">
        <v>42856</v>
      </c>
      <c r="E1141" s="16">
        <v>23.28</v>
      </c>
      <c r="F1141" s="16">
        <v>23.25</v>
      </c>
      <c r="G1141" s="16">
        <v>23.39</v>
      </c>
      <c r="H1141" s="16">
        <v>23.17</v>
      </c>
      <c r="I1141" s="16">
        <v>4065</v>
      </c>
    </row>
    <row r="1142" spans="1:9">
      <c r="A1142" s="16">
        <v>1426503</v>
      </c>
      <c r="B1142" s="16" t="s">
        <v>4732</v>
      </c>
      <c r="C1142" s="16" t="s">
        <v>4212</v>
      </c>
      <c r="D1142" s="15">
        <v>42856</v>
      </c>
      <c r="E1142" s="16">
        <v>14</v>
      </c>
      <c r="F1142" s="16">
        <v>13.9</v>
      </c>
      <c r="G1142" s="16">
        <v>14</v>
      </c>
      <c r="H1142" s="16">
        <v>13.9</v>
      </c>
      <c r="I1142" s="16">
        <v>315</v>
      </c>
    </row>
    <row r="1143" spans="1:9">
      <c r="A1143" s="16">
        <v>7566</v>
      </c>
      <c r="B1143" s="16" t="s">
        <v>2235</v>
      </c>
      <c r="C1143" s="16" t="s">
        <v>4212</v>
      </c>
      <c r="D1143" s="15">
        <v>42856</v>
      </c>
      <c r="E1143" s="16">
        <v>12.58</v>
      </c>
      <c r="F1143" s="16">
        <v>12.57</v>
      </c>
      <c r="G1143" s="16">
        <v>12.59</v>
      </c>
      <c r="H1143" s="16">
        <v>12.54</v>
      </c>
      <c r="I1143" s="16">
        <v>491559</v>
      </c>
    </row>
    <row r="1144" spans="1:9">
      <c r="A1144" s="16">
        <v>266</v>
      </c>
      <c r="B1144" s="16" t="s">
        <v>319</v>
      </c>
      <c r="C1144" s="16" t="s">
        <v>4212</v>
      </c>
      <c r="D1144" s="15">
        <v>42856</v>
      </c>
      <c r="E1144" s="16">
        <v>107.05</v>
      </c>
      <c r="F1144" s="16">
        <v>108</v>
      </c>
      <c r="G1144" s="16">
        <v>108.18</v>
      </c>
      <c r="H1144" s="16">
        <v>107.05</v>
      </c>
      <c r="I1144" s="16">
        <v>247189</v>
      </c>
    </row>
    <row r="1145" spans="1:9">
      <c r="A1145" s="16">
        <v>7092</v>
      </c>
      <c r="B1145" s="16" t="s">
        <v>4733</v>
      </c>
      <c r="C1145" s="16" t="s">
        <v>4212</v>
      </c>
      <c r="D1145" s="15">
        <v>42856</v>
      </c>
      <c r="E1145" s="16">
        <v>72.03</v>
      </c>
      <c r="F1145" s="16">
        <v>71.239999999999995</v>
      </c>
      <c r="G1145" s="16">
        <v>72.400000000000006</v>
      </c>
      <c r="H1145" s="16">
        <v>70.66</v>
      </c>
      <c r="I1145" s="16">
        <v>189282</v>
      </c>
    </row>
    <row r="1146" spans="1:9">
      <c r="A1146" s="16">
        <v>8134</v>
      </c>
      <c r="B1146" s="16" t="s">
        <v>4734</v>
      </c>
      <c r="C1146" s="16" t="s">
        <v>4212</v>
      </c>
      <c r="D1146" s="15">
        <v>42856</v>
      </c>
      <c r="E1146" s="16">
        <v>38</v>
      </c>
      <c r="F1146" s="16">
        <v>37.75</v>
      </c>
      <c r="G1146" s="16">
        <v>38.15</v>
      </c>
      <c r="H1146" s="16">
        <v>37.6</v>
      </c>
      <c r="I1146" s="16">
        <v>5005</v>
      </c>
    </row>
    <row r="1147" spans="1:9">
      <c r="A1147" s="16">
        <v>6867</v>
      </c>
      <c r="B1147" s="16" t="s">
        <v>2032</v>
      </c>
      <c r="C1147" s="16" t="s">
        <v>4212</v>
      </c>
      <c r="D1147" s="15">
        <v>42856</v>
      </c>
      <c r="E1147" s="16">
        <v>75.53</v>
      </c>
      <c r="F1147" s="16">
        <v>75.739999999999995</v>
      </c>
      <c r="G1147" s="16">
        <v>75.900000000000006</v>
      </c>
      <c r="H1147" s="16">
        <v>75.2</v>
      </c>
      <c r="I1147" s="16">
        <v>182453</v>
      </c>
    </row>
    <row r="1148" spans="1:9">
      <c r="A1148" s="16">
        <v>6955</v>
      </c>
      <c r="B1148" s="16" t="s">
        <v>2064</v>
      </c>
      <c r="C1148" s="16" t="s">
        <v>4212</v>
      </c>
      <c r="D1148" s="15">
        <v>42856</v>
      </c>
      <c r="E1148" s="16">
        <v>127.4</v>
      </c>
      <c r="F1148" s="16">
        <v>128.91</v>
      </c>
      <c r="G1148" s="16">
        <v>130.30000000000001</v>
      </c>
      <c r="H1148" s="16">
        <v>127.14</v>
      </c>
      <c r="I1148" s="16">
        <v>494180</v>
      </c>
    </row>
    <row r="1149" spans="1:9">
      <c r="A1149" s="16">
        <v>3551</v>
      </c>
      <c r="B1149" s="16" t="s">
        <v>1381</v>
      </c>
      <c r="C1149" s="16" t="s">
        <v>4212</v>
      </c>
      <c r="D1149" s="15">
        <v>42856</v>
      </c>
      <c r="E1149" s="16">
        <v>56.11</v>
      </c>
      <c r="F1149" s="16">
        <v>56.24</v>
      </c>
      <c r="G1149" s="16">
        <v>56.46</v>
      </c>
      <c r="H1149" s="16">
        <v>56.01</v>
      </c>
      <c r="I1149" s="16">
        <v>132505</v>
      </c>
    </row>
    <row r="1150" spans="1:9">
      <c r="A1150" s="16">
        <v>6561</v>
      </c>
      <c r="B1150" s="16" t="s">
        <v>1915</v>
      </c>
      <c r="C1150" s="16" t="s">
        <v>4212</v>
      </c>
      <c r="D1150" s="15">
        <v>42856</v>
      </c>
      <c r="E1150" s="16">
        <v>25.47</v>
      </c>
      <c r="F1150" s="16">
        <v>25.43</v>
      </c>
      <c r="G1150" s="16">
        <v>25.76</v>
      </c>
      <c r="H1150" s="16">
        <v>25</v>
      </c>
      <c r="I1150" s="16">
        <v>569399</v>
      </c>
    </row>
    <row r="1151" spans="1:9">
      <c r="A1151" s="16">
        <v>6702</v>
      </c>
      <c r="B1151" s="16" t="s">
        <v>1959</v>
      </c>
      <c r="C1151" s="16" t="s">
        <v>4212</v>
      </c>
      <c r="D1151" s="15">
        <v>42856</v>
      </c>
      <c r="E1151" s="16">
        <v>25.65</v>
      </c>
      <c r="F1151" s="16">
        <v>26.1</v>
      </c>
      <c r="G1151" s="16">
        <v>26.3</v>
      </c>
      <c r="H1151" s="16">
        <v>25.3</v>
      </c>
      <c r="I1151" s="16">
        <v>145571</v>
      </c>
    </row>
    <row r="1152" spans="1:9">
      <c r="A1152" s="16">
        <v>2229703</v>
      </c>
      <c r="B1152" s="16" t="s">
        <v>4735</v>
      </c>
      <c r="C1152" s="16" t="s">
        <v>4212</v>
      </c>
      <c r="D1152" s="15">
        <v>42856</v>
      </c>
      <c r="E1152" s="16">
        <v>176.8</v>
      </c>
      <c r="F1152" s="16">
        <v>177.55</v>
      </c>
      <c r="G1152" s="16">
        <v>177.55</v>
      </c>
      <c r="H1152" s="16">
        <v>174.79</v>
      </c>
      <c r="I1152" s="16">
        <v>1819</v>
      </c>
    </row>
    <row r="1153" spans="1:9">
      <c r="A1153" s="16">
        <v>4</v>
      </c>
      <c r="B1153" s="16" t="s">
        <v>105</v>
      </c>
      <c r="C1153" s="16" t="s">
        <v>4212</v>
      </c>
      <c r="D1153" s="15">
        <v>42856</v>
      </c>
      <c r="E1153" s="16">
        <v>64.38</v>
      </c>
      <c r="F1153" s="16">
        <v>64.38</v>
      </c>
      <c r="G1153" s="16">
        <v>64.62</v>
      </c>
      <c r="H1153" s="16">
        <v>64.31</v>
      </c>
      <c r="I1153" s="16">
        <v>825232</v>
      </c>
    </row>
    <row r="1154" spans="1:9">
      <c r="A1154" s="16">
        <v>7304</v>
      </c>
      <c r="B1154" s="16" t="s">
        <v>2189</v>
      </c>
      <c r="C1154" s="16" t="s">
        <v>4212</v>
      </c>
      <c r="D1154" s="15">
        <v>42856</v>
      </c>
      <c r="E1154" s="16">
        <v>123</v>
      </c>
      <c r="F1154" s="16">
        <v>125.7</v>
      </c>
      <c r="G1154" s="16">
        <v>125.71</v>
      </c>
      <c r="H1154" s="16">
        <v>122.03</v>
      </c>
      <c r="I1154" s="16">
        <v>198572</v>
      </c>
    </row>
    <row r="1155" spans="1:9">
      <c r="A1155" s="16">
        <v>287</v>
      </c>
      <c r="B1155" s="16" t="s">
        <v>338</v>
      </c>
      <c r="C1155" s="16" t="s">
        <v>4212</v>
      </c>
      <c r="D1155" s="15">
        <v>42856</v>
      </c>
      <c r="E1155" s="16">
        <v>30.6</v>
      </c>
      <c r="F1155" s="16">
        <v>30.15</v>
      </c>
      <c r="G1155" s="16">
        <v>30.664999999999999</v>
      </c>
      <c r="H1155" s="16">
        <v>30.055</v>
      </c>
      <c r="I1155" s="16">
        <v>2142742</v>
      </c>
    </row>
    <row r="1156" spans="1:9">
      <c r="A1156" s="16">
        <v>1425274</v>
      </c>
      <c r="B1156" s="16" t="s">
        <v>4736</v>
      </c>
      <c r="C1156" s="16" t="s">
        <v>4212</v>
      </c>
      <c r="D1156" s="15">
        <v>42856</v>
      </c>
      <c r="E1156" s="16">
        <v>6.57</v>
      </c>
      <c r="F1156" s="16">
        <v>6.51</v>
      </c>
      <c r="G1156" s="16">
        <v>6.66</v>
      </c>
      <c r="H1156" s="16">
        <v>6.51</v>
      </c>
      <c r="I1156" s="16">
        <v>1829</v>
      </c>
    </row>
    <row r="1157" spans="1:9">
      <c r="A1157" s="16">
        <v>3777</v>
      </c>
      <c r="B1157" s="16" t="s">
        <v>1479</v>
      </c>
      <c r="C1157" s="16" t="s">
        <v>4212</v>
      </c>
      <c r="D1157" s="15">
        <v>42856</v>
      </c>
      <c r="E1157" s="16">
        <v>45.36</v>
      </c>
      <c r="F1157" s="16">
        <v>45.21</v>
      </c>
      <c r="G1157" s="16">
        <v>45.39</v>
      </c>
      <c r="H1157" s="16">
        <v>44.82</v>
      </c>
      <c r="I1157" s="16">
        <v>468343</v>
      </c>
    </row>
    <row r="1158" spans="1:9">
      <c r="A1158" s="16">
        <v>466</v>
      </c>
      <c r="B1158" s="16" t="s">
        <v>476</v>
      </c>
      <c r="C1158" s="16" t="s">
        <v>4212</v>
      </c>
      <c r="D1158" s="15">
        <v>42856</v>
      </c>
      <c r="E1158" s="16">
        <v>46.61</v>
      </c>
      <c r="F1158" s="16">
        <v>46.57</v>
      </c>
      <c r="G1158" s="16">
        <v>46.75</v>
      </c>
      <c r="H1158" s="16">
        <v>46.08</v>
      </c>
      <c r="I1158" s="16">
        <v>323066</v>
      </c>
    </row>
    <row r="1159" spans="1:9">
      <c r="A1159" s="16">
        <v>8158</v>
      </c>
      <c r="B1159" s="16" t="s">
        <v>4737</v>
      </c>
      <c r="C1159" s="16" t="s">
        <v>4212</v>
      </c>
      <c r="D1159" s="15">
        <v>42856</v>
      </c>
      <c r="E1159" s="16">
        <v>25.15</v>
      </c>
      <c r="F1159" s="16">
        <v>25.1</v>
      </c>
      <c r="G1159" s="16">
        <v>25.274999999999999</v>
      </c>
      <c r="H1159" s="16">
        <v>24.9</v>
      </c>
      <c r="I1159" s="16">
        <v>51118</v>
      </c>
    </row>
    <row r="1160" spans="1:9">
      <c r="A1160" s="16">
        <v>257</v>
      </c>
      <c r="B1160" s="16" t="s">
        <v>312</v>
      </c>
      <c r="C1160" s="16" t="s">
        <v>4212</v>
      </c>
      <c r="D1160" s="15">
        <v>42856</v>
      </c>
      <c r="E1160" s="16">
        <v>154.21</v>
      </c>
      <c r="F1160" s="16">
        <v>156.22</v>
      </c>
      <c r="G1160" s="16">
        <v>156.26</v>
      </c>
      <c r="H1160" s="16">
        <v>154.21</v>
      </c>
      <c r="I1160" s="16">
        <v>1120003</v>
      </c>
    </row>
    <row r="1161" spans="1:9">
      <c r="A1161" s="16">
        <v>6429</v>
      </c>
      <c r="B1161" s="16" t="s">
        <v>4738</v>
      </c>
      <c r="C1161" s="16" t="s">
        <v>4212</v>
      </c>
      <c r="D1161" s="15">
        <v>42856</v>
      </c>
      <c r="E1161" s="16">
        <v>47.16</v>
      </c>
      <c r="F1161" s="16">
        <v>46.93</v>
      </c>
      <c r="G1161" s="16">
        <v>47.35</v>
      </c>
      <c r="H1161" s="16">
        <v>46.57</v>
      </c>
      <c r="I1161" s="16">
        <v>52690</v>
      </c>
    </row>
    <row r="1162" spans="1:9">
      <c r="A1162" s="16">
        <v>8182</v>
      </c>
      <c r="B1162" s="16" t="s">
        <v>2329</v>
      </c>
      <c r="C1162" s="16" t="s">
        <v>4212</v>
      </c>
      <c r="D1162" s="15">
        <v>42856</v>
      </c>
      <c r="E1162" s="16">
        <v>97.61</v>
      </c>
      <c r="F1162" s="16">
        <v>96.03</v>
      </c>
      <c r="G1162" s="16">
        <v>97.78</v>
      </c>
      <c r="H1162" s="16">
        <v>95.95</v>
      </c>
      <c r="I1162" s="16">
        <v>357618</v>
      </c>
    </row>
    <row r="1163" spans="1:9">
      <c r="A1163" s="16">
        <v>6703</v>
      </c>
      <c r="B1163" s="16" t="s">
        <v>4739</v>
      </c>
      <c r="C1163" s="16" t="s">
        <v>4212</v>
      </c>
      <c r="D1163" s="15">
        <v>42856</v>
      </c>
      <c r="E1163" s="16">
        <v>38.65</v>
      </c>
      <c r="F1163" s="16">
        <v>38.700000000000003</v>
      </c>
      <c r="G1163" s="16">
        <v>38.799999999999997</v>
      </c>
      <c r="H1163" s="16">
        <v>38.549999999999997</v>
      </c>
      <c r="I1163" s="16">
        <v>34258</v>
      </c>
    </row>
    <row r="1164" spans="1:9">
      <c r="A1164" s="16">
        <v>7763</v>
      </c>
      <c r="B1164" s="16" t="s">
        <v>4740</v>
      </c>
      <c r="C1164" s="16" t="s">
        <v>4212</v>
      </c>
      <c r="D1164" s="15">
        <v>42856</v>
      </c>
      <c r="E1164" s="16">
        <v>2.34</v>
      </c>
      <c r="F1164" s="16">
        <v>2.37</v>
      </c>
      <c r="G1164" s="16">
        <v>2.37</v>
      </c>
      <c r="H1164" s="16">
        <v>2.3149999999999999</v>
      </c>
      <c r="I1164" s="16">
        <v>117577</v>
      </c>
    </row>
    <row r="1165" spans="1:9">
      <c r="A1165" s="16">
        <v>262</v>
      </c>
      <c r="B1165" s="16" t="s">
        <v>316</v>
      </c>
      <c r="C1165" s="16" t="s">
        <v>4212</v>
      </c>
      <c r="D1165" s="15">
        <v>42856</v>
      </c>
      <c r="E1165" s="16">
        <v>34.9</v>
      </c>
      <c r="F1165" s="16">
        <v>34.85</v>
      </c>
      <c r="G1165" s="16">
        <v>35</v>
      </c>
      <c r="H1165" s="16">
        <v>34.78</v>
      </c>
      <c r="I1165" s="16">
        <v>629977</v>
      </c>
    </row>
    <row r="1166" spans="1:9">
      <c r="A1166" s="16">
        <v>7470</v>
      </c>
      <c r="B1166" s="16" t="s">
        <v>4741</v>
      </c>
      <c r="C1166" s="16" t="s">
        <v>4212</v>
      </c>
      <c r="D1166" s="15">
        <v>42856</v>
      </c>
      <c r="E1166" s="16">
        <v>21.5</v>
      </c>
      <c r="F1166" s="16">
        <v>21.45</v>
      </c>
      <c r="G1166" s="16">
        <v>21.55</v>
      </c>
      <c r="H1166" s="16">
        <v>21.225000000000001</v>
      </c>
      <c r="I1166" s="16">
        <v>71970</v>
      </c>
    </row>
    <row r="1167" spans="1:9">
      <c r="A1167" s="16">
        <v>7047</v>
      </c>
      <c r="B1167" s="16" t="s">
        <v>2096</v>
      </c>
      <c r="C1167" s="16" t="s">
        <v>4212</v>
      </c>
      <c r="D1167" s="15">
        <v>42856</v>
      </c>
      <c r="E1167" s="16">
        <v>31.97</v>
      </c>
      <c r="F1167" s="16">
        <v>31.91</v>
      </c>
      <c r="G1167" s="16">
        <v>32.119999999999997</v>
      </c>
      <c r="H1167" s="16">
        <v>31.78</v>
      </c>
      <c r="I1167" s="16">
        <v>150040</v>
      </c>
    </row>
    <row r="1168" spans="1:9">
      <c r="A1168" s="16">
        <v>161</v>
      </c>
      <c r="B1168" s="16" t="s">
        <v>233</v>
      </c>
      <c r="C1168" s="16" t="s">
        <v>4212</v>
      </c>
      <c r="D1168" s="15">
        <v>42856</v>
      </c>
      <c r="E1168" s="16">
        <v>28.31</v>
      </c>
      <c r="F1168" s="16">
        <v>28.58</v>
      </c>
      <c r="G1168" s="16">
        <v>28.58</v>
      </c>
      <c r="H1168" s="16">
        <v>28.25</v>
      </c>
      <c r="I1168" s="16">
        <v>637238</v>
      </c>
    </row>
    <row r="1169" spans="1:9">
      <c r="A1169" s="16">
        <v>7052</v>
      </c>
      <c r="B1169" s="16" t="s">
        <v>2099</v>
      </c>
      <c r="C1169" s="16" t="s">
        <v>4212</v>
      </c>
      <c r="D1169" s="15">
        <v>42856</v>
      </c>
      <c r="E1169" s="16">
        <v>166.48</v>
      </c>
      <c r="F1169" s="16">
        <v>166.31</v>
      </c>
      <c r="G1169" s="16">
        <v>168.67</v>
      </c>
      <c r="H1169" s="16">
        <v>164.67</v>
      </c>
      <c r="I1169" s="16">
        <v>100520</v>
      </c>
    </row>
    <row r="1170" spans="1:9">
      <c r="A1170" s="16">
        <v>1573417</v>
      </c>
      <c r="B1170" s="16" t="s">
        <v>91</v>
      </c>
      <c r="C1170" s="16" t="s">
        <v>4212</v>
      </c>
      <c r="D1170" s="15">
        <v>42856</v>
      </c>
      <c r="E1170" s="16">
        <v>16.73</v>
      </c>
      <c r="F1170" s="16">
        <v>16.73</v>
      </c>
      <c r="G1170" s="16">
        <v>16.73</v>
      </c>
      <c r="H1170" s="16">
        <v>16.73</v>
      </c>
      <c r="I1170" s="16">
        <v>106</v>
      </c>
    </row>
    <row r="1171" spans="1:9">
      <c r="A1171" s="16">
        <v>7262</v>
      </c>
      <c r="B1171" s="16" t="s">
        <v>2177</v>
      </c>
      <c r="C1171" s="16" t="s">
        <v>4212</v>
      </c>
      <c r="D1171" s="15">
        <v>42856</v>
      </c>
      <c r="E1171" s="16">
        <v>17.350000000000001</v>
      </c>
      <c r="F1171" s="16">
        <v>17.45</v>
      </c>
      <c r="G1171" s="16">
        <v>17.52</v>
      </c>
      <c r="H1171" s="16">
        <v>17.29</v>
      </c>
      <c r="I1171" s="16">
        <v>35304</v>
      </c>
    </row>
    <row r="1172" spans="1:9">
      <c r="A1172" s="16">
        <v>8193</v>
      </c>
      <c r="B1172" s="16" t="s">
        <v>4743</v>
      </c>
      <c r="C1172" s="16" t="s">
        <v>4212</v>
      </c>
      <c r="D1172" s="15">
        <v>42856</v>
      </c>
      <c r="E1172" s="16">
        <v>34.25</v>
      </c>
      <c r="F1172" s="16">
        <v>33.6</v>
      </c>
      <c r="G1172" s="16">
        <v>34.4</v>
      </c>
      <c r="H1172" s="16">
        <v>33.5</v>
      </c>
      <c r="I1172" s="16">
        <v>84789</v>
      </c>
    </row>
    <row r="1173" spans="1:9">
      <c r="A1173" s="16">
        <v>1121929</v>
      </c>
      <c r="B1173" s="16" t="s">
        <v>4744</v>
      </c>
      <c r="C1173" s="16" t="s">
        <v>4212</v>
      </c>
      <c r="D1173" s="15">
        <v>42856</v>
      </c>
      <c r="E1173" s="16">
        <v>3.3</v>
      </c>
      <c r="F1173" s="16">
        <v>3.35</v>
      </c>
      <c r="G1173" s="16">
        <v>3.4</v>
      </c>
      <c r="H1173" s="16">
        <v>3.2</v>
      </c>
      <c r="I1173" s="16">
        <v>46177</v>
      </c>
    </row>
    <row r="1174" spans="1:9">
      <c r="A1174" s="16">
        <v>8194</v>
      </c>
      <c r="B1174" s="16" t="s">
        <v>4745</v>
      </c>
      <c r="C1174" s="16" t="s">
        <v>4212</v>
      </c>
      <c r="D1174" s="15">
        <v>42856</v>
      </c>
      <c r="E1174" s="16">
        <v>10.95</v>
      </c>
      <c r="F1174" s="16">
        <v>10.85</v>
      </c>
      <c r="G1174" s="16">
        <v>11.15</v>
      </c>
      <c r="H1174" s="16">
        <v>10.65</v>
      </c>
      <c r="I1174" s="16">
        <v>78416</v>
      </c>
    </row>
    <row r="1175" spans="1:9">
      <c r="A1175" s="16">
        <v>267</v>
      </c>
      <c r="B1175" s="16" t="s">
        <v>320</v>
      </c>
      <c r="C1175" s="16" t="s">
        <v>4212</v>
      </c>
      <c r="D1175" s="15">
        <v>42856</v>
      </c>
      <c r="E1175" s="16">
        <v>223.37</v>
      </c>
      <c r="F1175" s="16">
        <v>222.19</v>
      </c>
      <c r="G1175" s="16">
        <v>224.65</v>
      </c>
      <c r="H1175" s="16">
        <v>220.88</v>
      </c>
      <c r="I1175" s="16">
        <v>186691</v>
      </c>
    </row>
    <row r="1176" spans="1:9">
      <c r="A1176" s="16">
        <v>3793</v>
      </c>
      <c r="B1176" s="16" t="s">
        <v>1487</v>
      </c>
      <c r="C1176" s="16" t="s">
        <v>4212</v>
      </c>
      <c r="D1176" s="15">
        <v>42856</v>
      </c>
      <c r="E1176" s="16">
        <v>88.61</v>
      </c>
      <c r="F1176" s="16">
        <v>90.09</v>
      </c>
      <c r="G1176" s="16">
        <v>90.36</v>
      </c>
      <c r="H1176" s="16">
        <v>88.51</v>
      </c>
      <c r="I1176" s="16">
        <v>410371</v>
      </c>
    </row>
    <row r="1177" spans="1:9">
      <c r="A1177" s="16">
        <v>253</v>
      </c>
      <c r="B1177" s="16" t="s">
        <v>309</v>
      </c>
      <c r="C1177" s="16" t="s">
        <v>4212</v>
      </c>
      <c r="D1177" s="15">
        <v>42856</v>
      </c>
      <c r="E1177" s="16">
        <v>13.09</v>
      </c>
      <c r="F1177" s="16">
        <v>12.94</v>
      </c>
      <c r="G1177" s="16">
        <v>13.11</v>
      </c>
      <c r="H1177" s="16">
        <v>12.82</v>
      </c>
      <c r="I1177" s="16">
        <v>2022763</v>
      </c>
    </row>
    <row r="1178" spans="1:9">
      <c r="A1178" s="16">
        <v>7864</v>
      </c>
      <c r="B1178" s="16" t="s">
        <v>4746</v>
      </c>
      <c r="C1178" s="16" t="s">
        <v>4212</v>
      </c>
      <c r="D1178" s="15">
        <v>42856</v>
      </c>
      <c r="E1178" s="16">
        <v>28.45</v>
      </c>
      <c r="F1178" s="16">
        <v>28.9</v>
      </c>
      <c r="G1178" s="16">
        <v>28.9</v>
      </c>
      <c r="H1178" s="16">
        <v>28.4</v>
      </c>
      <c r="I1178" s="16">
        <v>2468</v>
      </c>
    </row>
    <row r="1179" spans="1:9">
      <c r="A1179" s="16">
        <v>409</v>
      </c>
      <c r="B1179" s="16" t="s">
        <v>434</v>
      </c>
      <c r="C1179" s="16" t="s">
        <v>4212</v>
      </c>
      <c r="D1179" s="15">
        <v>42856</v>
      </c>
      <c r="E1179" s="16">
        <v>88.29</v>
      </c>
      <c r="F1179" s="16">
        <v>88.28</v>
      </c>
      <c r="G1179" s="16">
        <v>88.42</v>
      </c>
      <c r="H1179" s="16">
        <v>87.68</v>
      </c>
      <c r="I1179" s="16">
        <v>261703</v>
      </c>
    </row>
    <row r="1180" spans="1:9">
      <c r="A1180" s="16">
        <v>8201</v>
      </c>
      <c r="B1180" s="16" t="s">
        <v>2332</v>
      </c>
      <c r="C1180" s="16" t="s">
        <v>4212</v>
      </c>
      <c r="D1180" s="15">
        <v>42856</v>
      </c>
      <c r="E1180" s="16">
        <v>37.200000000000003</v>
      </c>
      <c r="F1180" s="16">
        <v>37.799999999999997</v>
      </c>
      <c r="G1180" s="16">
        <v>38</v>
      </c>
      <c r="H1180" s="16">
        <v>37.15</v>
      </c>
      <c r="I1180" s="16">
        <v>289767</v>
      </c>
    </row>
    <row r="1181" spans="1:9">
      <c r="A1181" s="16">
        <v>4191819</v>
      </c>
      <c r="B1181" s="16" t="s">
        <v>4747</v>
      </c>
      <c r="C1181" s="16" t="s">
        <v>4212</v>
      </c>
      <c r="D1181" s="15">
        <v>42856</v>
      </c>
      <c r="E1181" s="16">
        <v>14.37</v>
      </c>
      <c r="F1181" s="16">
        <v>14.32</v>
      </c>
      <c r="G1181" s="16">
        <v>14.44</v>
      </c>
      <c r="H1181" s="16">
        <v>14</v>
      </c>
      <c r="I1181" s="16">
        <v>11456</v>
      </c>
    </row>
    <row r="1182" spans="1:9">
      <c r="A1182" s="16">
        <v>8138</v>
      </c>
      <c r="B1182" s="16" t="s">
        <v>2325</v>
      </c>
      <c r="C1182" s="16" t="s">
        <v>4212</v>
      </c>
      <c r="D1182" s="15">
        <v>42856</v>
      </c>
      <c r="E1182" s="16">
        <v>26.35</v>
      </c>
      <c r="F1182" s="16">
        <v>25.95</v>
      </c>
      <c r="G1182" s="16">
        <v>26.725000000000001</v>
      </c>
      <c r="H1182" s="16">
        <v>25.95</v>
      </c>
      <c r="I1182" s="16">
        <v>141532</v>
      </c>
    </row>
    <row r="1183" spans="1:9">
      <c r="A1183" s="16">
        <v>7203</v>
      </c>
      <c r="B1183" s="16" t="s">
        <v>4748</v>
      </c>
      <c r="C1183" s="16" t="s">
        <v>4212</v>
      </c>
      <c r="D1183" s="15">
        <v>42856</v>
      </c>
      <c r="E1183" s="16">
        <v>63.75</v>
      </c>
      <c r="F1183" s="16">
        <v>63.25</v>
      </c>
      <c r="G1183" s="16">
        <v>64.05</v>
      </c>
      <c r="H1183" s="16">
        <v>62.6</v>
      </c>
      <c r="I1183" s="16">
        <v>40888</v>
      </c>
    </row>
    <row r="1184" spans="1:9">
      <c r="A1184" s="16">
        <v>6964</v>
      </c>
      <c r="B1184" s="16" t="s">
        <v>4749</v>
      </c>
      <c r="C1184" s="16" t="s">
        <v>4212</v>
      </c>
      <c r="D1184" s="15">
        <v>42856</v>
      </c>
      <c r="E1184" s="16">
        <v>155.19999999999999</v>
      </c>
      <c r="F1184" s="16">
        <v>153.85</v>
      </c>
      <c r="G1184" s="16">
        <v>155.80000000000001</v>
      </c>
      <c r="H1184" s="16">
        <v>153.44999999999999</v>
      </c>
      <c r="I1184" s="16">
        <v>49351</v>
      </c>
    </row>
    <row r="1185" spans="1:9">
      <c r="A1185" s="16">
        <v>7997</v>
      </c>
      <c r="B1185" s="16" t="s">
        <v>4750</v>
      </c>
      <c r="C1185" s="16" t="s">
        <v>4212</v>
      </c>
      <c r="D1185" s="15">
        <v>42856</v>
      </c>
      <c r="E1185" s="16">
        <v>80.900000000000006</v>
      </c>
      <c r="F1185" s="16">
        <v>80.7</v>
      </c>
      <c r="G1185" s="16">
        <v>81</v>
      </c>
      <c r="H1185" s="16">
        <v>79.400000000000006</v>
      </c>
      <c r="I1185" s="16">
        <v>199397</v>
      </c>
    </row>
    <row r="1186" spans="1:9">
      <c r="A1186" s="16">
        <v>7201</v>
      </c>
      <c r="B1186" s="16" t="s">
        <v>4751</v>
      </c>
      <c r="C1186" s="16" t="s">
        <v>4212</v>
      </c>
      <c r="D1186" s="15">
        <v>42856</v>
      </c>
      <c r="E1186" s="16">
        <v>34.1</v>
      </c>
      <c r="F1186" s="16">
        <v>33.299999999999997</v>
      </c>
      <c r="G1186" s="16">
        <v>34.299999999999997</v>
      </c>
      <c r="H1186" s="16">
        <v>32.75</v>
      </c>
      <c r="I1186" s="16">
        <v>295553</v>
      </c>
    </row>
    <row r="1187" spans="1:9">
      <c r="A1187" s="16">
        <v>8237</v>
      </c>
      <c r="B1187" s="16" t="s">
        <v>2335</v>
      </c>
      <c r="C1187" s="16" t="s">
        <v>4212</v>
      </c>
      <c r="D1187" s="15">
        <v>42856</v>
      </c>
      <c r="E1187" s="16">
        <v>18.77</v>
      </c>
      <c r="F1187" s="16">
        <v>19</v>
      </c>
      <c r="G1187" s="16">
        <v>19</v>
      </c>
      <c r="H1187" s="16">
        <v>18.39</v>
      </c>
      <c r="I1187" s="16">
        <v>535416</v>
      </c>
    </row>
    <row r="1188" spans="1:9">
      <c r="A1188" s="16">
        <v>6422</v>
      </c>
      <c r="B1188" s="16" t="s">
        <v>4752</v>
      </c>
      <c r="C1188" s="16" t="s">
        <v>4212</v>
      </c>
      <c r="D1188" s="15">
        <v>42856</v>
      </c>
      <c r="E1188" s="16">
        <v>78.81</v>
      </c>
      <c r="F1188" s="16">
        <v>78.34</v>
      </c>
      <c r="G1188" s="16">
        <v>78.86</v>
      </c>
      <c r="H1188" s="16">
        <v>78.08</v>
      </c>
      <c r="I1188" s="16">
        <v>35282</v>
      </c>
    </row>
    <row r="1189" spans="1:9">
      <c r="A1189" s="16">
        <v>127</v>
      </c>
      <c r="B1189" s="16" t="s">
        <v>206</v>
      </c>
      <c r="C1189" s="16" t="s">
        <v>4212</v>
      </c>
      <c r="D1189" s="15">
        <v>42856</v>
      </c>
      <c r="E1189" s="16">
        <v>271.02999999999997</v>
      </c>
      <c r="F1189" s="16">
        <v>271.35000000000002</v>
      </c>
      <c r="G1189" s="16">
        <v>273.77999999999997</v>
      </c>
      <c r="H1189" s="16">
        <v>270.5</v>
      </c>
      <c r="I1189" s="16">
        <v>439790</v>
      </c>
    </row>
    <row r="1190" spans="1:9">
      <c r="A1190" s="16">
        <v>8108</v>
      </c>
      <c r="B1190" s="16" t="s">
        <v>4753</v>
      </c>
      <c r="C1190" s="16" t="s">
        <v>4212</v>
      </c>
      <c r="D1190" s="15">
        <v>42856</v>
      </c>
      <c r="E1190" s="16">
        <v>37.81</v>
      </c>
      <c r="F1190" s="16">
        <v>37.369999999999997</v>
      </c>
      <c r="G1190" s="16">
        <v>38.24</v>
      </c>
      <c r="H1190" s="16">
        <v>37.29</v>
      </c>
      <c r="I1190" s="16">
        <v>22070</v>
      </c>
    </row>
    <row r="1191" spans="1:9">
      <c r="A1191" s="16">
        <v>6430</v>
      </c>
      <c r="B1191" s="16" t="s">
        <v>1859</v>
      </c>
      <c r="C1191" s="16" t="s">
        <v>4212</v>
      </c>
      <c r="D1191" s="15">
        <v>42856</v>
      </c>
      <c r="E1191" s="16">
        <v>104.47</v>
      </c>
      <c r="F1191" s="16">
        <v>105.31</v>
      </c>
      <c r="G1191" s="16">
        <v>105.34</v>
      </c>
      <c r="H1191" s="16">
        <v>104.13</v>
      </c>
      <c r="I1191" s="16">
        <v>81111</v>
      </c>
    </row>
    <row r="1192" spans="1:9">
      <c r="A1192" s="16">
        <v>7035</v>
      </c>
      <c r="B1192" s="16" t="s">
        <v>4754</v>
      </c>
      <c r="C1192" s="16" t="s">
        <v>4212</v>
      </c>
      <c r="D1192" s="15">
        <v>42856</v>
      </c>
      <c r="E1192" s="16">
        <v>56.55</v>
      </c>
      <c r="F1192" s="16">
        <v>56.7</v>
      </c>
      <c r="G1192" s="16">
        <v>57</v>
      </c>
      <c r="H1192" s="16">
        <v>56.1</v>
      </c>
      <c r="I1192" s="16">
        <v>97042</v>
      </c>
    </row>
    <row r="1193" spans="1:9">
      <c r="A1193" s="16">
        <v>8474</v>
      </c>
      <c r="B1193" s="16" t="s">
        <v>4755</v>
      </c>
      <c r="C1193" s="16" t="s">
        <v>4212</v>
      </c>
      <c r="D1193" s="15">
        <v>42856</v>
      </c>
      <c r="E1193" s="16">
        <v>6</v>
      </c>
      <c r="F1193" s="16">
        <v>6.05</v>
      </c>
      <c r="G1193" s="16">
        <v>6.05</v>
      </c>
      <c r="H1193" s="16">
        <v>6</v>
      </c>
      <c r="I1193" s="16">
        <v>6696</v>
      </c>
    </row>
    <row r="1194" spans="1:9">
      <c r="A1194" s="16">
        <v>279</v>
      </c>
      <c r="B1194" s="16" t="s">
        <v>331</v>
      </c>
      <c r="C1194" s="16" t="s">
        <v>4212</v>
      </c>
      <c r="D1194" s="15">
        <v>42856</v>
      </c>
      <c r="E1194" s="16">
        <v>137.65</v>
      </c>
      <c r="F1194" s="16">
        <v>137.88</v>
      </c>
      <c r="G1194" s="16">
        <v>138</v>
      </c>
      <c r="H1194" s="16">
        <v>136.59</v>
      </c>
      <c r="I1194" s="16">
        <v>608975</v>
      </c>
    </row>
    <row r="1195" spans="1:9">
      <c r="A1195" s="16">
        <v>7528</v>
      </c>
      <c r="B1195" s="16" t="s">
        <v>4756</v>
      </c>
      <c r="C1195" s="16" t="s">
        <v>4212</v>
      </c>
      <c r="D1195" s="15">
        <v>42856</v>
      </c>
      <c r="E1195" s="16">
        <v>4.38</v>
      </c>
      <c r="F1195" s="16">
        <v>4.38</v>
      </c>
      <c r="G1195" s="16">
        <v>4.4800000000000004</v>
      </c>
      <c r="H1195" s="16">
        <v>4.3600000000000003</v>
      </c>
      <c r="I1195" s="16">
        <v>298547</v>
      </c>
    </row>
    <row r="1196" spans="1:9">
      <c r="A1196" s="16">
        <v>7866</v>
      </c>
      <c r="B1196" s="16" t="s">
        <v>4757</v>
      </c>
      <c r="C1196" s="16" t="s">
        <v>4212</v>
      </c>
      <c r="D1196" s="15">
        <v>42856</v>
      </c>
      <c r="E1196" s="16">
        <v>5.54</v>
      </c>
      <c r="F1196" s="16">
        <v>5.73</v>
      </c>
      <c r="G1196" s="16">
        <v>5.73</v>
      </c>
      <c r="H1196" s="16">
        <v>5.43</v>
      </c>
      <c r="I1196" s="16">
        <v>315235</v>
      </c>
    </row>
    <row r="1197" spans="1:9">
      <c r="A1197" s="16">
        <v>6407</v>
      </c>
      <c r="B1197" s="16" t="s">
        <v>1848</v>
      </c>
      <c r="C1197" s="16" t="s">
        <v>4212</v>
      </c>
      <c r="D1197" s="15">
        <v>42856</v>
      </c>
      <c r="E1197" s="16">
        <v>81.5</v>
      </c>
      <c r="F1197" s="16">
        <v>80.569999999999993</v>
      </c>
      <c r="G1197" s="16">
        <v>81.59</v>
      </c>
      <c r="H1197" s="16">
        <v>80.12</v>
      </c>
      <c r="I1197" s="16">
        <v>148858</v>
      </c>
    </row>
    <row r="1198" spans="1:9">
      <c r="A1198" s="16">
        <v>273</v>
      </c>
      <c r="B1198" s="16" t="s">
        <v>325</v>
      </c>
      <c r="C1198" s="16" t="s">
        <v>4212</v>
      </c>
      <c r="D1198" s="15">
        <v>42856</v>
      </c>
      <c r="E1198" s="16">
        <v>125.52</v>
      </c>
      <c r="F1198" s="16">
        <v>125.55</v>
      </c>
      <c r="G1198" s="16">
        <v>125.66</v>
      </c>
      <c r="H1198" s="16">
        <v>124.73</v>
      </c>
      <c r="I1198" s="16">
        <v>552175</v>
      </c>
    </row>
    <row r="1199" spans="1:9">
      <c r="A1199" s="16">
        <v>6431</v>
      </c>
      <c r="B1199" s="16" t="s">
        <v>1860</v>
      </c>
      <c r="C1199" s="16" t="s">
        <v>4212</v>
      </c>
      <c r="D1199" s="15">
        <v>42856</v>
      </c>
      <c r="E1199" s="16">
        <v>163.72999999999999</v>
      </c>
      <c r="F1199" s="16">
        <v>168.3</v>
      </c>
      <c r="G1199" s="16">
        <v>168.3</v>
      </c>
      <c r="H1199" s="16">
        <v>162.33000000000001</v>
      </c>
      <c r="I1199" s="16">
        <v>442313</v>
      </c>
    </row>
    <row r="1200" spans="1:9">
      <c r="A1200" s="16">
        <v>1579285</v>
      </c>
      <c r="B1200" s="16" t="s">
        <v>4758</v>
      </c>
      <c r="C1200" s="16" t="s">
        <v>4212</v>
      </c>
      <c r="D1200" s="15">
        <v>42856</v>
      </c>
      <c r="E1200" s="16">
        <v>26.34</v>
      </c>
      <c r="F1200" s="16">
        <v>26.25</v>
      </c>
      <c r="G1200" s="16">
        <v>26.34</v>
      </c>
      <c r="H1200" s="16">
        <v>26.25</v>
      </c>
      <c r="I1200" s="16">
        <v>1747</v>
      </c>
    </row>
    <row r="1201" spans="1:9">
      <c r="A1201" s="16">
        <v>7908</v>
      </c>
      <c r="B1201" s="16" t="s">
        <v>2300</v>
      </c>
      <c r="C1201" s="16" t="s">
        <v>4212</v>
      </c>
      <c r="D1201" s="15">
        <v>42856</v>
      </c>
      <c r="E1201" s="16">
        <v>46.45</v>
      </c>
      <c r="F1201" s="16">
        <v>46.95</v>
      </c>
      <c r="G1201" s="16">
        <v>46.95</v>
      </c>
      <c r="H1201" s="16">
        <v>46.3</v>
      </c>
      <c r="I1201" s="16">
        <v>8690</v>
      </c>
    </row>
    <row r="1202" spans="1:9">
      <c r="A1202" s="16">
        <v>7917</v>
      </c>
      <c r="B1202" s="16" t="s">
        <v>4759</v>
      </c>
      <c r="C1202" s="16" t="s">
        <v>4212</v>
      </c>
      <c r="D1202" s="15">
        <v>42856</v>
      </c>
      <c r="E1202" s="16">
        <v>19</v>
      </c>
      <c r="F1202" s="16">
        <v>19.100000000000001</v>
      </c>
      <c r="G1202" s="16">
        <v>19.3</v>
      </c>
      <c r="H1202" s="16">
        <v>18.8</v>
      </c>
      <c r="I1202" s="16">
        <v>3074</v>
      </c>
    </row>
    <row r="1203" spans="1:9">
      <c r="A1203" s="16">
        <v>6707</v>
      </c>
      <c r="B1203" s="16" t="s">
        <v>1962</v>
      </c>
      <c r="C1203" s="16" t="s">
        <v>4212</v>
      </c>
      <c r="D1203" s="15">
        <v>42856</v>
      </c>
      <c r="E1203" s="16">
        <v>24.36</v>
      </c>
      <c r="F1203" s="16">
        <v>24.11</v>
      </c>
      <c r="G1203" s="16">
        <v>24.38</v>
      </c>
      <c r="H1203" s="16">
        <v>23.98</v>
      </c>
      <c r="I1203" s="16">
        <v>581443</v>
      </c>
    </row>
    <row r="1204" spans="1:9">
      <c r="A1204" s="16">
        <v>272</v>
      </c>
      <c r="B1204" s="16" t="s">
        <v>324</v>
      </c>
      <c r="C1204" s="16" t="s">
        <v>4212</v>
      </c>
      <c r="D1204" s="15">
        <v>42856</v>
      </c>
      <c r="E1204" s="16">
        <v>36.31</v>
      </c>
      <c r="F1204" s="16">
        <v>36.11</v>
      </c>
      <c r="G1204" s="16">
        <v>36.4</v>
      </c>
      <c r="H1204" s="16">
        <v>35.94</v>
      </c>
      <c r="I1204" s="16">
        <v>6175172</v>
      </c>
    </row>
    <row r="1205" spans="1:9">
      <c r="A1205" s="16">
        <v>6425</v>
      </c>
      <c r="B1205" s="16" t="s">
        <v>4760</v>
      </c>
      <c r="C1205" s="16" t="s">
        <v>4212</v>
      </c>
      <c r="D1205" s="15">
        <v>42856</v>
      </c>
      <c r="E1205" s="16">
        <v>24.3</v>
      </c>
      <c r="F1205" s="16">
        <v>24.1</v>
      </c>
      <c r="G1205" s="16">
        <v>24.4</v>
      </c>
      <c r="H1205" s="16">
        <v>24.05</v>
      </c>
      <c r="I1205" s="16">
        <v>29410</v>
      </c>
    </row>
    <row r="1206" spans="1:9">
      <c r="A1206" s="16">
        <v>270</v>
      </c>
      <c r="B1206" s="16" t="s">
        <v>323</v>
      </c>
      <c r="C1206" s="16" t="s">
        <v>4212</v>
      </c>
      <c r="D1206" s="15">
        <v>42856</v>
      </c>
      <c r="E1206" s="16">
        <v>138.97999999999999</v>
      </c>
      <c r="F1206" s="16">
        <v>139.19</v>
      </c>
      <c r="G1206" s="16">
        <v>139.25</v>
      </c>
      <c r="H1206" s="16">
        <v>138.26</v>
      </c>
      <c r="I1206" s="16">
        <v>63743</v>
      </c>
    </row>
    <row r="1207" spans="1:9">
      <c r="A1207" s="16">
        <v>274</v>
      </c>
      <c r="B1207" s="16" t="s">
        <v>326</v>
      </c>
      <c r="C1207" s="16" t="s">
        <v>4212</v>
      </c>
      <c r="D1207" s="15">
        <v>42856</v>
      </c>
      <c r="E1207" s="16">
        <v>53.78</v>
      </c>
      <c r="F1207" s="16">
        <v>54.1</v>
      </c>
      <c r="G1207" s="16">
        <v>54.19</v>
      </c>
      <c r="H1207" s="16">
        <v>53.67</v>
      </c>
      <c r="I1207" s="16">
        <v>601521</v>
      </c>
    </row>
    <row r="1208" spans="1:9">
      <c r="A1208" s="16">
        <v>7599</v>
      </c>
      <c r="B1208" s="16" t="s">
        <v>2243</v>
      </c>
      <c r="C1208" s="16" t="s">
        <v>4212</v>
      </c>
      <c r="D1208" s="15">
        <v>42856</v>
      </c>
      <c r="E1208" s="16">
        <v>89.65</v>
      </c>
      <c r="F1208" s="16">
        <v>90.5</v>
      </c>
      <c r="G1208" s="16">
        <v>90.5</v>
      </c>
      <c r="H1208" s="16">
        <v>88.85</v>
      </c>
      <c r="I1208" s="16">
        <v>123858</v>
      </c>
    </row>
    <row r="1209" spans="1:9">
      <c r="A1209" s="16">
        <v>275</v>
      </c>
      <c r="B1209" s="16" t="s">
        <v>327</v>
      </c>
      <c r="C1209" s="16" t="s">
        <v>4212</v>
      </c>
      <c r="D1209" s="15">
        <v>42856</v>
      </c>
      <c r="E1209" s="16">
        <v>23.66</v>
      </c>
      <c r="F1209" s="16">
        <v>23.62</v>
      </c>
      <c r="G1209" s="16">
        <v>23.774999999999999</v>
      </c>
      <c r="H1209" s="16">
        <v>23.43</v>
      </c>
      <c r="I1209" s="16">
        <v>1912055</v>
      </c>
    </row>
    <row r="1210" spans="1:9">
      <c r="A1210" s="16">
        <v>7000</v>
      </c>
      <c r="B1210" s="16" t="s">
        <v>4761</v>
      </c>
      <c r="C1210" s="16" t="s">
        <v>4212</v>
      </c>
      <c r="D1210" s="15">
        <v>42856</v>
      </c>
      <c r="E1210" s="16">
        <v>139.65</v>
      </c>
      <c r="F1210" s="16">
        <v>139.94999999999999</v>
      </c>
      <c r="G1210" s="16">
        <v>139.94999999999999</v>
      </c>
      <c r="H1210" s="16">
        <v>138.75</v>
      </c>
      <c r="I1210" s="16">
        <v>12758</v>
      </c>
    </row>
    <row r="1211" spans="1:9">
      <c r="A1211" s="16">
        <v>6617</v>
      </c>
      <c r="B1211" s="16" t="s">
        <v>4762</v>
      </c>
      <c r="C1211" s="16" t="s">
        <v>4212</v>
      </c>
      <c r="D1211" s="15">
        <v>42856</v>
      </c>
      <c r="E1211" s="16">
        <v>15.25</v>
      </c>
      <c r="F1211" s="16">
        <v>14.8</v>
      </c>
      <c r="G1211" s="16">
        <v>15.4</v>
      </c>
      <c r="H1211" s="16">
        <v>14.8</v>
      </c>
      <c r="I1211" s="16">
        <v>75605</v>
      </c>
    </row>
    <row r="1212" spans="1:9">
      <c r="A1212" s="16">
        <v>6399</v>
      </c>
      <c r="B1212" s="16" t="s">
        <v>1842</v>
      </c>
      <c r="C1212" s="16" t="s">
        <v>4212</v>
      </c>
      <c r="D1212" s="15">
        <v>42856</v>
      </c>
      <c r="E1212" s="16">
        <v>82</v>
      </c>
      <c r="F1212" s="16">
        <v>81.8</v>
      </c>
      <c r="G1212" s="16">
        <v>83.25</v>
      </c>
      <c r="H1212" s="16">
        <v>80.650000000000006</v>
      </c>
      <c r="I1212" s="16">
        <v>43836</v>
      </c>
    </row>
    <row r="1213" spans="1:9">
      <c r="A1213" s="16">
        <v>285</v>
      </c>
      <c r="B1213" s="16" t="s">
        <v>336</v>
      </c>
      <c r="C1213" s="16" t="s">
        <v>4212</v>
      </c>
      <c r="D1213" s="15">
        <v>42856</v>
      </c>
      <c r="E1213" s="16">
        <v>54.52</v>
      </c>
      <c r="F1213" s="16">
        <v>55.1</v>
      </c>
      <c r="G1213" s="16">
        <v>55.1</v>
      </c>
      <c r="H1213" s="16">
        <v>54.29</v>
      </c>
      <c r="I1213" s="16">
        <v>254170</v>
      </c>
    </row>
    <row r="1214" spans="1:9">
      <c r="A1214" s="16">
        <v>6618</v>
      </c>
      <c r="B1214" s="16" t="s">
        <v>4763</v>
      </c>
      <c r="C1214" s="16" t="s">
        <v>4212</v>
      </c>
      <c r="D1214" s="15">
        <v>42856</v>
      </c>
      <c r="E1214" s="16">
        <v>133.61000000000001</v>
      </c>
      <c r="F1214" s="16">
        <v>134.91</v>
      </c>
      <c r="G1214" s="16">
        <v>135.43</v>
      </c>
      <c r="H1214" s="16">
        <v>133.30000000000001</v>
      </c>
      <c r="I1214" s="16">
        <v>20579</v>
      </c>
    </row>
    <row r="1215" spans="1:9">
      <c r="A1215" s="16">
        <v>6866</v>
      </c>
      <c r="B1215" s="16" t="s">
        <v>2031</v>
      </c>
      <c r="C1215" s="16" t="s">
        <v>4212</v>
      </c>
      <c r="D1215" s="15">
        <v>42856</v>
      </c>
      <c r="E1215" s="16">
        <v>96.94</v>
      </c>
      <c r="F1215" s="16">
        <v>96.93</v>
      </c>
      <c r="G1215" s="16">
        <v>97.63</v>
      </c>
      <c r="H1215" s="16">
        <v>96.41</v>
      </c>
      <c r="I1215" s="16">
        <v>123921</v>
      </c>
    </row>
    <row r="1216" spans="1:9">
      <c r="A1216" s="16">
        <v>7093</v>
      </c>
      <c r="B1216" s="16" t="s">
        <v>2114</v>
      </c>
      <c r="C1216" s="16" t="s">
        <v>4212</v>
      </c>
      <c r="D1216" s="15">
        <v>42856</v>
      </c>
      <c r="E1216" s="16">
        <v>37.409999999999997</v>
      </c>
      <c r="F1216" s="16">
        <v>36.979999999999997</v>
      </c>
      <c r="G1216" s="16">
        <v>37.58</v>
      </c>
      <c r="H1216" s="16">
        <v>36.65</v>
      </c>
      <c r="I1216" s="16">
        <v>149468</v>
      </c>
    </row>
    <row r="1217" spans="1:9">
      <c r="A1217" s="16">
        <v>281</v>
      </c>
      <c r="B1217" s="16" t="s">
        <v>333</v>
      </c>
      <c r="C1217" s="16" t="s">
        <v>4212</v>
      </c>
      <c r="D1217" s="15">
        <v>42856</v>
      </c>
      <c r="E1217" s="16">
        <v>29.14</v>
      </c>
      <c r="F1217" s="16">
        <v>29.08</v>
      </c>
      <c r="G1217" s="16">
        <v>29.46</v>
      </c>
      <c r="H1217" s="16">
        <v>28.72</v>
      </c>
      <c r="I1217" s="16">
        <v>447721</v>
      </c>
    </row>
    <row r="1218" spans="1:9">
      <c r="A1218" s="16">
        <v>6869</v>
      </c>
      <c r="B1218" s="16" t="s">
        <v>2033</v>
      </c>
      <c r="C1218" s="16" t="s">
        <v>4212</v>
      </c>
      <c r="D1218" s="15">
        <v>42856</v>
      </c>
      <c r="E1218" s="16">
        <v>64.349999999999994</v>
      </c>
      <c r="F1218" s="16">
        <v>64.900000000000006</v>
      </c>
      <c r="G1218" s="16">
        <v>64.900000000000006</v>
      </c>
      <c r="H1218" s="16">
        <v>63.4</v>
      </c>
      <c r="I1218" s="16">
        <v>47855</v>
      </c>
    </row>
    <row r="1219" spans="1:9">
      <c r="A1219" s="16">
        <v>7551</v>
      </c>
      <c r="B1219" s="16" t="s">
        <v>2232</v>
      </c>
      <c r="C1219" s="16" t="s">
        <v>4212</v>
      </c>
      <c r="D1219" s="15">
        <v>42856</v>
      </c>
      <c r="E1219" s="16">
        <v>124</v>
      </c>
      <c r="F1219" s="16">
        <v>124.78</v>
      </c>
      <c r="G1219" s="16">
        <v>125.59</v>
      </c>
      <c r="H1219" s="16">
        <v>123.22</v>
      </c>
      <c r="I1219" s="16">
        <v>381670</v>
      </c>
    </row>
    <row r="1220" spans="1:9">
      <c r="A1220" s="16">
        <v>6536</v>
      </c>
      <c r="B1220" s="16" t="s">
        <v>1903</v>
      </c>
      <c r="C1220" s="16" t="s">
        <v>4212</v>
      </c>
      <c r="D1220" s="15">
        <v>42856</v>
      </c>
      <c r="E1220" s="16">
        <v>19.649999999999999</v>
      </c>
      <c r="F1220" s="16">
        <v>20.03</v>
      </c>
      <c r="G1220" s="16">
        <v>20.03</v>
      </c>
      <c r="H1220" s="16">
        <v>19.510000000000002</v>
      </c>
      <c r="I1220" s="16">
        <v>47563</v>
      </c>
    </row>
    <row r="1221" spans="1:9">
      <c r="A1221" s="16">
        <v>4183</v>
      </c>
      <c r="B1221" s="16" t="s">
        <v>1665</v>
      </c>
      <c r="C1221" s="16" t="s">
        <v>4212</v>
      </c>
      <c r="D1221" s="15">
        <v>42856</v>
      </c>
      <c r="E1221" s="16">
        <v>28.5</v>
      </c>
      <c r="F1221" s="16">
        <v>28.34</v>
      </c>
      <c r="G1221" s="16">
        <v>28.57</v>
      </c>
      <c r="H1221" s="16">
        <v>28.15</v>
      </c>
      <c r="I1221" s="16">
        <v>134622</v>
      </c>
    </row>
    <row r="1222" spans="1:9">
      <c r="A1222" s="16">
        <v>7467</v>
      </c>
      <c r="B1222" s="16" t="s">
        <v>4764</v>
      </c>
      <c r="C1222" s="16" t="s">
        <v>4212</v>
      </c>
      <c r="D1222" s="15">
        <v>42856</v>
      </c>
      <c r="E1222" s="16">
        <v>37.85</v>
      </c>
      <c r="F1222" s="16">
        <v>38.1</v>
      </c>
      <c r="G1222" s="16">
        <v>38.299999999999997</v>
      </c>
      <c r="H1222" s="16">
        <v>37.6</v>
      </c>
      <c r="I1222" s="16">
        <v>31658</v>
      </c>
    </row>
    <row r="1223" spans="1:9">
      <c r="A1223" s="16">
        <v>1011923</v>
      </c>
      <c r="B1223" s="16" t="s">
        <v>4765</v>
      </c>
      <c r="C1223" s="16" t="s">
        <v>4212</v>
      </c>
      <c r="D1223" s="15">
        <v>42856</v>
      </c>
      <c r="E1223" s="16">
        <v>30.8</v>
      </c>
      <c r="F1223" s="16">
        <v>30.7</v>
      </c>
      <c r="G1223" s="16">
        <v>30.85</v>
      </c>
      <c r="H1223" s="16">
        <v>30.3</v>
      </c>
      <c r="I1223" s="16">
        <v>129770</v>
      </c>
    </row>
    <row r="1224" spans="1:9">
      <c r="A1224" s="16">
        <v>6770</v>
      </c>
      <c r="B1224" s="16" t="s">
        <v>1990</v>
      </c>
      <c r="C1224" s="16" t="s">
        <v>4212</v>
      </c>
      <c r="D1224" s="15">
        <v>42856</v>
      </c>
      <c r="E1224" s="16">
        <v>66.400000000000006</v>
      </c>
      <c r="F1224" s="16">
        <v>66.03</v>
      </c>
      <c r="G1224" s="16">
        <v>66.58</v>
      </c>
      <c r="H1224" s="16">
        <v>65.239999999999995</v>
      </c>
      <c r="I1224" s="16">
        <v>90287</v>
      </c>
    </row>
    <row r="1225" spans="1:9">
      <c r="A1225" s="16">
        <v>6532</v>
      </c>
      <c r="B1225" s="16" t="s">
        <v>4766</v>
      </c>
      <c r="C1225" s="16" t="s">
        <v>4212</v>
      </c>
      <c r="D1225" s="15">
        <v>42856</v>
      </c>
      <c r="E1225" s="16">
        <v>42.28</v>
      </c>
      <c r="F1225" s="16">
        <v>42.27</v>
      </c>
      <c r="G1225" s="16">
        <v>42.66</v>
      </c>
      <c r="H1225" s="16">
        <v>41.61</v>
      </c>
      <c r="I1225" s="16">
        <v>48337</v>
      </c>
    </row>
    <row r="1226" spans="1:9">
      <c r="A1226" s="16">
        <v>7976</v>
      </c>
      <c r="B1226" s="16" t="s">
        <v>4767</v>
      </c>
      <c r="C1226" s="16" t="s">
        <v>4212</v>
      </c>
      <c r="D1226" s="15">
        <v>42856</v>
      </c>
      <c r="E1226" s="16">
        <v>34.6</v>
      </c>
      <c r="F1226" s="16">
        <v>34.369999999999997</v>
      </c>
      <c r="G1226" s="16">
        <v>35.08</v>
      </c>
      <c r="H1226" s="16">
        <v>33.909999999999997</v>
      </c>
      <c r="I1226" s="16">
        <v>31010</v>
      </c>
    </row>
    <row r="1227" spans="1:9">
      <c r="A1227" s="16">
        <v>6535</v>
      </c>
      <c r="B1227" s="16" t="s">
        <v>4768</v>
      </c>
      <c r="C1227" s="16" t="s">
        <v>4212</v>
      </c>
      <c r="D1227" s="15">
        <v>42856</v>
      </c>
      <c r="E1227" s="16">
        <v>12.8</v>
      </c>
      <c r="F1227" s="16">
        <v>13</v>
      </c>
      <c r="G1227" s="16">
        <v>13</v>
      </c>
      <c r="H1227" s="16">
        <v>12.2</v>
      </c>
      <c r="I1227" s="16">
        <v>86632</v>
      </c>
    </row>
    <row r="1228" spans="1:9">
      <c r="A1228" s="16">
        <v>286</v>
      </c>
      <c r="B1228" s="16" t="s">
        <v>337</v>
      </c>
      <c r="C1228" s="16" t="s">
        <v>4212</v>
      </c>
      <c r="D1228" s="15">
        <v>42856</v>
      </c>
      <c r="E1228" s="16">
        <v>123.34</v>
      </c>
      <c r="F1228" s="16">
        <v>123.4</v>
      </c>
      <c r="G1228" s="16">
        <v>123.77</v>
      </c>
      <c r="H1228" s="16">
        <v>123.01</v>
      </c>
      <c r="I1228" s="16">
        <v>1581828</v>
      </c>
    </row>
    <row r="1229" spans="1:9">
      <c r="A1229" s="16">
        <v>44</v>
      </c>
      <c r="B1229" s="16" t="s">
        <v>136</v>
      </c>
      <c r="C1229" s="16" t="s">
        <v>4212</v>
      </c>
      <c r="D1229" s="15">
        <v>42856</v>
      </c>
      <c r="E1229" s="16">
        <v>48.71</v>
      </c>
      <c r="F1229" s="16">
        <v>48.53</v>
      </c>
      <c r="G1229" s="16">
        <v>48.9</v>
      </c>
      <c r="H1229" s="16">
        <v>48.21</v>
      </c>
      <c r="I1229" s="16">
        <v>700227</v>
      </c>
    </row>
    <row r="1230" spans="1:9">
      <c r="A1230" s="16">
        <v>4748560</v>
      </c>
      <c r="B1230" s="16" t="s">
        <v>4769</v>
      </c>
      <c r="C1230" s="16" t="s">
        <v>4212</v>
      </c>
      <c r="D1230" s="15">
        <v>42856</v>
      </c>
      <c r="E1230" s="16">
        <v>11.46</v>
      </c>
      <c r="F1230" s="16">
        <v>11.4</v>
      </c>
      <c r="G1230" s="16">
        <v>11.52</v>
      </c>
      <c r="H1230" s="16">
        <v>11.355</v>
      </c>
      <c r="I1230" s="16">
        <v>7975</v>
      </c>
    </row>
    <row r="1231" spans="1:9">
      <c r="A1231" s="16">
        <v>1808291</v>
      </c>
      <c r="B1231" s="16" t="s">
        <v>3510</v>
      </c>
      <c r="C1231" s="16" t="s">
        <v>4212</v>
      </c>
      <c r="D1231" s="15">
        <v>42856</v>
      </c>
      <c r="E1231" s="16">
        <v>8.125</v>
      </c>
      <c r="F1231" s="16">
        <v>8.26</v>
      </c>
      <c r="G1231" s="16">
        <v>8.36</v>
      </c>
      <c r="H1231" s="16">
        <v>8.1199999999999992</v>
      </c>
      <c r="I1231" s="16">
        <v>879675</v>
      </c>
    </row>
    <row r="1232" spans="1:9">
      <c r="A1232" s="16">
        <v>1122007</v>
      </c>
      <c r="B1232" s="16" t="s">
        <v>4770</v>
      </c>
      <c r="C1232" s="16" t="s">
        <v>4212</v>
      </c>
      <c r="D1232" s="15">
        <v>42856</v>
      </c>
      <c r="E1232" s="16">
        <v>35.75</v>
      </c>
      <c r="F1232" s="16">
        <v>36.369999999999997</v>
      </c>
      <c r="G1232" s="16">
        <v>36.450000000000003</v>
      </c>
      <c r="H1232" s="16">
        <v>35.700000000000003</v>
      </c>
      <c r="I1232" s="16">
        <v>11353</v>
      </c>
    </row>
    <row r="1233" spans="1:9">
      <c r="A1233" s="16">
        <v>7205</v>
      </c>
      <c r="B1233" s="16" t="s">
        <v>4771</v>
      </c>
      <c r="C1233" s="16" t="s">
        <v>4212</v>
      </c>
      <c r="D1233" s="15">
        <v>42856</v>
      </c>
      <c r="E1233" s="16">
        <v>37.299999999999997</v>
      </c>
      <c r="F1233" s="16">
        <v>37.35</v>
      </c>
      <c r="G1233" s="16">
        <v>37.35</v>
      </c>
      <c r="H1233" s="16">
        <v>36.950000000000003</v>
      </c>
      <c r="I1233" s="16">
        <v>40805</v>
      </c>
    </row>
    <row r="1234" spans="1:9">
      <c r="A1234" s="16">
        <v>442721</v>
      </c>
      <c r="B1234" s="16" t="s">
        <v>4772</v>
      </c>
      <c r="C1234" s="16" t="s">
        <v>4212</v>
      </c>
      <c r="D1234" s="15">
        <v>42856</v>
      </c>
      <c r="E1234" s="16">
        <v>23.1</v>
      </c>
      <c r="F1234" s="16">
        <v>23.25</v>
      </c>
      <c r="G1234" s="16">
        <v>23.4</v>
      </c>
      <c r="H1234" s="16">
        <v>21.85</v>
      </c>
      <c r="I1234" s="16">
        <v>182440</v>
      </c>
    </row>
    <row r="1235" spans="1:9">
      <c r="A1235" s="16">
        <v>6870</v>
      </c>
      <c r="B1235" s="16" t="s">
        <v>4773</v>
      </c>
      <c r="C1235" s="16" t="s">
        <v>4212</v>
      </c>
      <c r="D1235" s="15">
        <v>42856</v>
      </c>
      <c r="E1235" s="16">
        <v>4.9000000000000004</v>
      </c>
      <c r="F1235" s="16">
        <v>4.95</v>
      </c>
      <c r="G1235" s="16">
        <v>4.9749999999999996</v>
      </c>
      <c r="H1235" s="16">
        <v>4.8499999999999996</v>
      </c>
      <c r="I1235" s="16">
        <v>17274</v>
      </c>
    </row>
    <row r="1236" spans="1:9">
      <c r="A1236" s="16">
        <v>294</v>
      </c>
      <c r="B1236" s="16" t="s">
        <v>344</v>
      </c>
      <c r="C1236" s="16" t="s">
        <v>4212</v>
      </c>
      <c r="D1236" s="15">
        <v>42856</v>
      </c>
      <c r="E1236" s="16">
        <v>99.17</v>
      </c>
      <c r="F1236" s="16">
        <v>98.71</v>
      </c>
      <c r="G1236" s="16">
        <v>99.49</v>
      </c>
      <c r="H1236" s="16">
        <v>97.47</v>
      </c>
      <c r="I1236" s="16">
        <v>713945</v>
      </c>
    </row>
    <row r="1237" spans="1:9">
      <c r="A1237" s="16">
        <v>198</v>
      </c>
      <c r="B1237" s="16" t="s">
        <v>265</v>
      </c>
      <c r="C1237" s="16" t="s">
        <v>4212</v>
      </c>
      <c r="D1237" s="15">
        <v>42856</v>
      </c>
      <c r="E1237" s="16">
        <v>39.31</v>
      </c>
      <c r="F1237" s="16">
        <v>39.47</v>
      </c>
      <c r="G1237" s="16">
        <v>39.700000000000003</v>
      </c>
      <c r="H1237" s="16">
        <v>39.17</v>
      </c>
      <c r="I1237" s="16">
        <v>845420</v>
      </c>
    </row>
    <row r="1238" spans="1:9">
      <c r="A1238" s="16">
        <v>1115681</v>
      </c>
      <c r="B1238" s="16" t="s">
        <v>4774</v>
      </c>
      <c r="C1238" s="16" t="s">
        <v>4212</v>
      </c>
      <c r="D1238" s="15">
        <v>42856</v>
      </c>
      <c r="E1238" s="16">
        <v>2.66</v>
      </c>
      <c r="F1238" s="16">
        <v>2.78</v>
      </c>
      <c r="G1238" s="16">
        <v>2.81</v>
      </c>
      <c r="H1238" s="16">
        <v>2.64</v>
      </c>
      <c r="I1238" s="16">
        <v>51938</v>
      </c>
    </row>
    <row r="1239" spans="1:9">
      <c r="A1239" s="16">
        <v>7746</v>
      </c>
      <c r="B1239" s="16" t="s">
        <v>2278</v>
      </c>
      <c r="C1239" s="16" t="s">
        <v>4212</v>
      </c>
      <c r="D1239" s="15">
        <v>42856</v>
      </c>
      <c r="E1239" s="16">
        <v>75.52</v>
      </c>
      <c r="F1239" s="16">
        <v>73.489999999999995</v>
      </c>
      <c r="G1239" s="16">
        <v>75.569999999999993</v>
      </c>
      <c r="H1239" s="16">
        <v>73.489999999999995</v>
      </c>
      <c r="I1239" s="16">
        <v>36620</v>
      </c>
    </row>
    <row r="1240" spans="1:9">
      <c r="A1240" s="16">
        <v>6967</v>
      </c>
      <c r="B1240" s="16" t="s">
        <v>4775</v>
      </c>
      <c r="C1240" s="16" t="s">
        <v>4212</v>
      </c>
      <c r="D1240" s="15">
        <v>42856</v>
      </c>
      <c r="E1240" s="16">
        <v>47.87</v>
      </c>
      <c r="F1240" s="16">
        <v>48.01</v>
      </c>
      <c r="G1240" s="16">
        <v>48.26</v>
      </c>
      <c r="H1240" s="16">
        <v>47.57</v>
      </c>
      <c r="I1240" s="16">
        <v>59951</v>
      </c>
    </row>
    <row r="1241" spans="1:9">
      <c r="A1241" s="16">
        <v>7042</v>
      </c>
      <c r="B1241" s="16" t="s">
        <v>2092</v>
      </c>
      <c r="C1241" s="16" t="s">
        <v>4212</v>
      </c>
      <c r="D1241" s="15">
        <v>42856</v>
      </c>
      <c r="E1241" s="16">
        <v>29.1</v>
      </c>
      <c r="F1241" s="16">
        <v>29.63</v>
      </c>
      <c r="G1241" s="16">
        <v>29.63</v>
      </c>
      <c r="H1241" s="16">
        <v>29.09</v>
      </c>
      <c r="I1241" s="16">
        <v>653290</v>
      </c>
    </row>
    <row r="1242" spans="1:9">
      <c r="A1242" s="16">
        <v>7089</v>
      </c>
      <c r="B1242" s="16" t="s">
        <v>2113</v>
      </c>
      <c r="C1242" s="16" t="s">
        <v>4212</v>
      </c>
      <c r="D1242" s="15">
        <v>42856</v>
      </c>
      <c r="E1242" s="16">
        <v>52.24</v>
      </c>
      <c r="F1242" s="16">
        <v>52.04</v>
      </c>
      <c r="G1242" s="16">
        <v>52.32</v>
      </c>
      <c r="H1242" s="16">
        <v>51.75</v>
      </c>
      <c r="I1242" s="16">
        <v>184345</v>
      </c>
    </row>
    <row r="1243" spans="1:9">
      <c r="A1243" s="16">
        <v>6827</v>
      </c>
      <c r="B1243" s="16" t="s">
        <v>2014</v>
      </c>
      <c r="C1243" s="16" t="s">
        <v>4212</v>
      </c>
      <c r="D1243" s="15">
        <v>42856</v>
      </c>
      <c r="E1243" s="16">
        <v>17.84</v>
      </c>
      <c r="F1243" s="16">
        <v>17.739999999999998</v>
      </c>
      <c r="G1243" s="16">
        <v>17.89</v>
      </c>
      <c r="H1243" s="16">
        <v>17.54</v>
      </c>
      <c r="I1243" s="16">
        <v>457449</v>
      </c>
    </row>
    <row r="1244" spans="1:9">
      <c r="A1244" s="16">
        <v>3</v>
      </c>
      <c r="B1244" s="16" t="s">
        <v>104</v>
      </c>
      <c r="C1244" s="16" t="s">
        <v>4212</v>
      </c>
      <c r="D1244" s="15">
        <v>42856</v>
      </c>
      <c r="E1244" s="16">
        <v>20.63</v>
      </c>
      <c r="F1244" s="16">
        <v>20.67</v>
      </c>
      <c r="G1244" s="16">
        <v>20.8</v>
      </c>
      <c r="H1244" s="16">
        <v>20.55</v>
      </c>
      <c r="I1244" s="16">
        <v>565496</v>
      </c>
    </row>
    <row r="1245" spans="1:9">
      <c r="A1245" s="16">
        <v>8076</v>
      </c>
      <c r="B1245" s="16" t="s">
        <v>4776</v>
      </c>
      <c r="C1245" s="16" t="s">
        <v>4212</v>
      </c>
      <c r="D1245" s="15">
        <v>42856</v>
      </c>
      <c r="E1245" s="16">
        <v>35.75</v>
      </c>
      <c r="F1245" s="16">
        <v>34.880000000000003</v>
      </c>
      <c r="G1245" s="16">
        <v>35.799999999999997</v>
      </c>
      <c r="H1245" s="16">
        <v>34.799999999999997</v>
      </c>
      <c r="I1245" s="16">
        <v>43213</v>
      </c>
    </row>
    <row r="1246" spans="1:9">
      <c r="A1246" s="16">
        <v>6985</v>
      </c>
      <c r="B1246" s="16" t="s">
        <v>4777</v>
      </c>
      <c r="C1246" s="16" t="s">
        <v>4212</v>
      </c>
      <c r="D1246" s="15">
        <v>42856</v>
      </c>
      <c r="E1246" s="16">
        <v>57.47</v>
      </c>
      <c r="F1246" s="16">
        <v>58</v>
      </c>
      <c r="G1246" s="16">
        <v>58.18</v>
      </c>
      <c r="H1246" s="16">
        <v>57.39</v>
      </c>
      <c r="I1246" s="16">
        <v>625300</v>
      </c>
    </row>
    <row r="1247" spans="1:9">
      <c r="A1247" s="16">
        <v>289</v>
      </c>
      <c r="B1247" s="16" t="s">
        <v>340</v>
      </c>
      <c r="C1247" s="16" t="s">
        <v>4212</v>
      </c>
      <c r="D1247" s="15">
        <v>42856</v>
      </c>
      <c r="E1247" s="16">
        <v>70.150000000000006</v>
      </c>
      <c r="F1247" s="16">
        <v>71.09</v>
      </c>
      <c r="G1247" s="16">
        <v>71.19</v>
      </c>
      <c r="H1247" s="16">
        <v>70.13</v>
      </c>
      <c r="I1247" s="16">
        <v>483347</v>
      </c>
    </row>
    <row r="1248" spans="1:9">
      <c r="A1248" s="16">
        <v>6621</v>
      </c>
      <c r="B1248" s="16" t="s">
        <v>4778</v>
      </c>
      <c r="C1248" s="16" t="s">
        <v>4212</v>
      </c>
      <c r="D1248" s="15">
        <v>42856</v>
      </c>
      <c r="E1248" s="16">
        <v>22.39</v>
      </c>
      <c r="F1248" s="16">
        <v>22.35</v>
      </c>
      <c r="G1248" s="16">
        <v>22.42</v>
      </c>
      <c r="H1248" s="16">
        <v>22.08</v>
      </c>
      <c r="I1248" s="16">
        <v>42669</v>
      </c>
    </row>
    <row r="1249" spans="1:9">
      <c r="A1249" s="16">
        <v>6520</v>
      </c>
      <c r="B1249" s="16" t="s">
        <v>1897</v>
      </c>
      <c r="C1249" s="16" t="s">
        <v>4212</v>
      </c>
      <c r="D1249" s="15">
        <v>42856</v>
      </c>
      <c r="E1249" s="16">
        <v>55.28</v>
      </c>
      <c r="F1249" s="16">
        <v>54.69</v>
      </c>
      <c r="G1249" s="16">
        <v>56.02</v>
      </c>
      <c r="H1249" s="16">
        <v>54.31</v>
      </c>
      <c r="I1249" s="16">
        <v>486874</v>
      </c>
    </row>
    <row r="1250" spans="1:9">
      <c r="A1250" s="16">
        <v>6871</v>
      </c>
      <c r="B1250" s="16" t="s">
        <v>2034</v>
      </c>
      <c r="C1250" s="16" t="s">
        <v>4212</v>
      </c>
      <c r="D1250" s="15">
        <v>42856</v>
      </c>
      <c r="E1250" s="16">
        <v>34.25</v>
      </c>
      <c r="F1250" s="16">
        <v>34.35</v>
      </c>
      <c r="G1250" s="16">
        <v>34.700000000000003</v>
      </c>
      <c r="H1250" s="16">
        <v>34.1</v>
      </c>
      <c r="I1250" s="16">
        <v>206357</v>
      </c>
    </row>
    <row r="1251" spans="1:9">
      <c r="A1251" s="16">
        <v>6968</v>
      </c>
      <c r="B1251" s="16" t="s">
        <v>2067</v>
      </c>
      <c r="C1251" s="16" t="s">
        <v>4212</v>
      </c>
      <c r="D1251" s="15">
        <v>42856</v>
      </c>
      <c r="E1251" s="16">
        <v>41.52</v>
      </c>
      <c r="F1251" s="16">
        <v>41.9</v>
      </c>
      <c r="G1251" s="16">
        <v>41.9</v>
      </c>
      <c r="H1251" s="16">
        <v>41.23</v>
      </c>
      <c r="I1251" s="16">
        <v>221413</v>
      </c>
    </row>
    <row r="1252" spans="1:9">
      <c r="A1252" s="16">
        <v>4175684</v>
      </c>
      <c r="B1252" s="16" t="s">
        <v>4779</v>
      </c>
      <c r="C1252" s="16" t="s">
        <v>4212</v>
      </c>
      <c r="D1252" s="15">
        <v>42856</v>
      </c>
      <c r="E1252" s="16">
        <v>29.25</v>
      </c>
      <c r="F1252" s="16">
        <v>29.07</v>
      </c>
      <c r="G1252" s="16">
        <v>29.25</v>
      </c>
      <c r="H1252" s="16">
        <v>28.72</v>
      </c>
      <c r="I1252" s="16">
        <v>17251</v>
      </c>
    </row>
    <row r="1253" spans="1:9">
      <c r="A1253" s="16">
        <v>290</v>
      </c>
      <c r="B1253" s="16" t="s">
        <v>341</v>
      </c>
      <c r="C1253" s="16" t="s">
        <v>4212</v>
      </c>
      <c r="D1253" s="15">
        <v>42856</v>
      </c>
      <c r="E1253" s="16">
        <v>18.55</v>
      </c>
      <c r="F1253" s="16">
        <v>18.399999999999999</v>
      </c>
      <c r="G1253" s="16">
        <v>18.690000000000001</v>
      </c>
      <c r="H1253" s="16">
        <v>18.260999999999999</v>
      </c>
      <c r="I1253" s="16">
        <v>2305507</v>
      </c>
    </row>
    <row r="1254" spans="1:9">
      <c r="A1254" s="16">
        <v>293</v>
      </c>
      <c r="B1254" s="16" t="s">
        <v>343</v>
      </c>
      <c r="C1254" s="16" t="s">
        <v>4212</v>
      </c>
      <c r="D1254" s="15">
        <v>42856</v>
      </c>
      <c r="E1254" s="16">
        <v>20.43</v>
      </c>
      <c r="F1254" s="16">
        <v>20.32</v>
      </c>
      <c r="G1254" s="16">
        <v>20.68</v>
      </c>
      <c r="H1254" s="16">
        <v>20.16</v>
      </c>
      <c r="I1254" s="16">
        <v>1250093</v>
      </c>
    </row>
    <row r="1255" spans="1:9">
      <c r="A1255" s="16">
        <v>7868</v>
      </c>
      <c r="B1255" s="16" t="s">
        <v>4780</v>
      </c>
      <c r="C1255" s="16" t="s">
        <v>4212</v>
      </c>
      <c r="D1255" s="15">
        <v>42856</v>
      </c>
      <c r="E1255" s="16">
        <v>17.989999999999998</v>
      </c>
      <c r="F1255" s="16">
        <v>17.899999999999999</v>
      </c>
      <c r="G1255" s="16">
        <v>18.12</v>
      </c>
      <c r="H1255" s="16">
        <v>17.7</v>
      </c>
      <c r="I1255" s="16">
        <v>71977</v>
      </c>
    </row>
    <row r="1256" spans="1:9">
      <c r="A1256" s="16">
        <v>295</v>
      </c>
      <c r="B1256" s="16" t="s">
        <v>345</v>
      </c>
      <c r="C1256" s="16" t="s">
        <v>4212</v>
      </c>
      <c r="D1256" s="15">
        <v>42856</v>
      </c>
      <c r="E1256" s="16">
        <v>129.56</v>
      </c>
      <c r="F1256" s="16">
        <v>129.21</v>
      </c>
      <c r="G1256" s="16">
        <v>130.59</v>
      </c>
      <c r="H1256" s="16">
        <v>129.21</v>
      </c>
      <c r="I1256" s="16">
        <v>330308</v>
      </c>
    </row>
    <row r="1257" spans="1:9">
      <c r="A1257" s="16">
        <v>6965</v>
      </c>
      <c r="B1257" s="16" t="s">
        <v>4781</v>
      </c>
      <c r="C1257" s="16" t="s">
        <v>4212</v>
      </c>
      <c r="D1257" s="15">
        <v>42856</v>
      </c>
      <c r="E1257" s="16">
        <v>22.45</v>
      </c>
      <c r="F1257" s="16">
        <v>22.5</v>
      </c>
      <c r="G1257" s="16">
        <v>22.7</v>
      </c>
      <c r="H1257" s="16">
        <v>22.2</v>
      </c>
      <c r="I1257" s="16">
        <v>22720</v>
      </c>
    </row>
    <row r="1258" spans="1:9">
      <c r="A1258" s="16">
        <v>6426</v>
      </c>
      <c r="B1258" s="16" t="s">
        <v>1857</v>
      </c>
      <c r="C1258" s="16" t="s">
        <v>4212</v>
      </c>
      <c r="D1258" s="15">
        <v>42856</v>
      </c>
      <c r="E1258" s="16">
        <v>36.64</v>
      </c>
      <c r="F1258" s="16">
        <v>37.03</v>
      </c>
      <c r="G1258" s="16">
        <v>37.07</v>
      </c>
      <c r="H1258" s="16">
        <v>36.44</v>
      </c>
      <c r="I1258" s="16">
        <v>272518</v>
      </c>
    </row>
    <row r="1259" spans="1:9">
      <c r="A1259" s="16">
        <v>6623</v>
      </c>
      <c r="B1259" s="16" t="s">
        <v>4782</v>
      </c>
      <c r="C1259" s="16" t="s">
        <v>4212</v>
      </c>
      <c r="D1259" s="15">
        <v>42856</v>
      </c>
      <c r="E1259" s="16">
        <v>4.2</v>
      </c>
      <c r="F1259" s="16">
        <v>4.0599999999999996</v>
      </c>
      <c r="G1259" s="16">
        <v>4.22</v>
      </c>
      <c r="H1259" s="16">
        <v>4.04</v>
      </c>
      <c r="I1259" s="16">
        <v>88605</v>
      </c>
    </row>
    <row r="1260" spans="1:9">
      <c r="A1260" s="16">
        <v>4747813</v>
      </c>
      <c r="B1260" s="16" t="s">
        <v>4783</v>
      </c>
      <c r="C1260" s="16" t="s">
        <v>4212</v>
      </c>
      <c r="D1260" s="15">
        <v>42856</v>
      </c>
      <c r="E1260" s="16">
        <v>29.18</v>
      </c>
      <c r="F1260" s="16">
        <v>28.99</v>
      </c>
      <c r="G1260" s="16">
        <v>29.19</v>
      </c>
      <c r="H1260" s="16">
        <v>28.91</v>
      </c>
      <c r="I1260" s="16">
        <v>3260</v>
      </c>
    </row>
    <row r="1261" spans="1:9">
      <c r="A1261" s="16">
        <v>6537</v>
      </c>
      <c r="B1261" s="16" t="s">
        <v>1904</v>
      </c>
      <c r="C1261" s="16" t="s">
        <v>4212</v>
      </c>
      <c r="D1261" s="15">
        <v>42856</v>
      </c>
      <c r="E1261" s="16">
        <v>70.650000000000006</v>
      </c>
      <c r="F1261" s="16">
        <v>70.7</v>
      </c>
      <c r="G1261" s="16">
        <v>70.849999999999994</v>
      </c>
      <c r="H1261" s="16">
        <v>69.599999999999994</v>
      </c>
      <c r="I1261" s="16">
        <v>75196</v>
      </c>
    </row>
    <row r="1262" spans="1:9">
      <c r="A1262" s="16">
        <v>3381</v>
      </c>
      <c r="B1262" s="16" t="s">
        <v>1303</v>
      </c>
      <c r="C1262" s="16" t="s">
        <v>4212</v>
      </c>
      <c r="D1262" s="15">
        <v>42856</v>
      </c>
      <c r="E1262" s="16">
        <v>383</v>
      </c>
      <c r="F1262" s="16">
        <v>387.2</v>
      </c>
      <c r="G1262" s="16">
        <v>387.2</v>
      </c>
      <c r="H1262" s="16">
        <v>383</v>
      </c>
      <c r="I1262" s="16">
        <v>203729</v>
      </c>
    </row>
    <row r="1263" spans="1:9">
      <c r="A1263" s="16">
        <v>1010272</v>
      </c>
      <c r="B1263" s="16" t="s">
        <v>4784</v>
      </c>
      <c r="C1263" s="16" t="s">
        <v>4212</v>
      </c>
      <c r="D1263" s="15">
        <v>42856</v>
      </c>
      <c r="E1263" s="16">
        <v>16.45</v>
      </c>
      <c r="F1263" s="16">
        <v>16.37</v>
      </c>
      <c r="G1263" s="16">
        <v>16.5</v>
      </c>
      <c r="H1263" s="16">
        <v>16.260000000000002</v>
      </c>
      <c r="I1263" s="16">
        <v>67057</v>
      </c>
    </row>
    <row r="1264" spans="1:9">
      <c r="A1264" s="16">
        <v>8208</v>
      </c>
      <c r="B1264" s="16" t="s">
        <v>4785</v>
      </c>
      <c r="C1264" s="16" t="s">
        <v>4212</v>
      </c>
      <c r="D1264" s="15">
        <v>42856</v>
      </c>
      <c r="E1264" s="16">
        <v>9.1999999999999993</v>
      </c>
      <c r="F1264" s="16">
        <v>9.5500000000000007</v>
      </c>
      <c r="G1264" s="16">
        <v>9.5500000000000007</v>
      </c>
      <c r="H1264" s="16">
        <v>9.1999999999999993</v>
      </c>
      <c r="I1264" s="16">
        <v>27582</v>
      </c>
    </row>
    <row r="1265" spans="1:9">
      <c r="A1265" s="16">
        <v>7977</v>
      </c>
      <c r="B1265" s="16" t="s">
        <v>4786</v>
      </c>
      <c r="C1265" s="16" t="s">
        <v>4212</v>
      </c>
      <c r="D1265" s="15">
        <v>42856</v>
      </c>
      <c r="E1265" s="16">
        <v>8.0500000000000007</v>
      </c>
      <c r="F1265" s="16">
        <v>8.0500000000000007</v>
      </c>
      <c r="G1265" s="16">
        <v>8.1</v>
      </c>
      <c r="H1265" s="16">
        <v>7.9</v>
      </c>
      <c r="I1265" s="16">
        <v>11896</v>
      </c>
    </row>
    <row r="1266" spans="1:9">
      <c r="A1266" s="16">
        <v>6622</v>
      </c>
      <c r="B1266" s="16" t="s">
        <v>1932</v>
      </c>
      <c r="C1266" s="16" t="s">
        <v>4212</v>
      </c>
      <c r="D1266" s="15">
        <v>42856</v>
      </c>
      <c r="E1266" s="16">
        <v>71.510000000000005</v>
      </c>
      <c r="F1266" s="16">
        <v>70.69</v>
      </c>
      <c r="G1266" s="16">
        <v>71.59</v>
      </c>
      <c r="H1266" s="16">
        <v>70.48</v>
      </c>
      <c r="I1266" s="16">
        <v>130483</v>
      </c>
    </row>
    <row r="1267" spans="1:9">
      <c r="A1267" s="16">
        <v>1582052</v>
      </c>
      <c r="B1267" s="16" t="s">
        <v>4787</v>
      </c>
      <c r="C1267" s="16" t="s">
        <v>4212</v>
      </c>
      <c r="D1267" s="15">
        <v>42856</v>
      </c>
      <c r="E1267" s="16">
        <v>23.62</v>
      </c>
      <c r="F1267" s="16">
        <v>23.73</v>
      </c>
      <c r="G1267" s="16">
        <v>23.73</v>
      </c>
      <c r="H1267" s="16">
        <v>23.5</v>
      </c>
      <c r="I1267" s="16">
        <v>96396</v>
      </c>
    </row>
    <row r="1268" spans="1:9">
      <c r="A1268" s="16">
        <v>298</v>
      </c>
      <c r="B1268" s="16" t="s">
        <v>348</v>
      </c>
      <c r="C1268" s="16" t="s">
        <v>4212</v>
      </c>
      <c r="D1268" s="15">
        <v>42856</v>
      </c>
      <c r="E1268" s="16">
        <v>38.01</v>
      </c>
      <c r="F1268" s="16">
        <v>39.06</v>
      </c>
      <c r="G1268" s="16">
        <v>39.06</v>
      </c>
      <c r="H1268" s="16">
        <v>38.01</v>
      </c>
      <c r="I1268" s="16">
        <v>875453</v>
      </c>
    </row>
    <row r="1269" spans="1:9">
      <c r="A1269" s="16">
        <v>7140</v>
      </c>
      <c r="B1269" s="16" t="s">
        <v>2133</v>
      </c>
      <c r="C1269" s="16" t="s">
        <v>4212</v>
      </c>
      <c r="D1269" s="15">
        <v>42856</v>
      </c>
      <c r="E1269" s="16">
        <v>64.17</v>
      </c>
      <c r="F1269" s="16">
        <v>66.78</v>
      </c>
      <c r="G1269" s="16">
        <v>66.78</v>
      </c>
      <c r="H1269" s="16">
        <v>63.19</v>
      </c>
      <c r="I1269" s="16">
        <v>48107</v>
      </c>
    </row>
    <row r="1270" spans="1:9">
      <c r="A1270" s="16">
        <v>297</v>
      </c>
      <c r="B1270" s="16" t="s">
        <v>347</v>
      </c>
      <c r="C1270" s="16" t="s">
        <v>4212</v>
      </c>
      <c r="D1270" s="15">
        <v>42856</v>
      </c>
      <c r="E1270" s="16">
        <v>29.02</v>
      </c>
      <c r="F1270" s="16">
        <v>29.66</v>
      </c>
      <c r="G1270" s="16">
        <v>29.795000000000002</v>
      </c>
      <c r="H1270" s="16">
        <v>29.01</v>
      </c>
      <c r="I1270" s="16">
        <v>2234472</v>
      </c>
    </row>
    <row r="1271" spans="1:9">
      <c r="A1271" s="16">
        <v>6624</v>
      </c>
      <c r="B1271" s="16" t="s">
        <v>4788</v>
      </c>
      <c r="C1271" s="16" t="s">
        <v>4212</v>
      </c>
      <c r="D1271" s="15">
        <v>42856</v>
      </c>
      <c r="E1271" s="16">
        <v>22.95</v>
      </c>
      <c r="F1271" s="16">
        <v>22.49</v>
      </c>
      <c r="G1271" s="16">
        <v>22.97</v>
      </c>
      <c r="H1271" s="16">
        <v>22.31</v>
      </c>
      <c r="I1271" s="16">
        <v>219559</v>
      </c>
    </row>
    <row r="1272" spans="1:9">
      <c r="A1272" s="16">
        <v>6715</v>
      </c>
      <c r="B1272" s="16" t="s">
        <v>4789</v>
      </c>
      <c r="C1272" s="16" t="s">
        <v>4212</v>
      </c>
      <c r="D1272" s="15">
        <v>42856</v>
      </c>
      <c r="E1272" s="16">
        <v>47.82</v>
      </c>
      <c r="F1272" s="16">
        <v>47.8</v>
      </c>
      <c r="G1272" s="16">
        <v>48.18</v>
      </c>
      <c r="H1272" s="16">
        <v>47.52</v>
      </c>
      <c r="I1272" s="16">
        <v>46245</v>
      </c>
    </row>
    <row r="1273" spans="1:9">
      <c r="A1273" s="16">
        <v>7872</v>
      </c>
      <c r="B1273" s="16" t="s">
        <v>4790</v>
      </c>
      <c r="C1273" s="16" t="s">
        <v>4212</v>
      </c>
      <c r="D1273" s="15">
        <v>42856</v>
      </c>
      <c r="E1273" s="16">
        <v>8.85</v>
      </c>
      <c r="F1273" s="16">
        <v>8.9600000000000009</v>
      </c>
      <c r="G1273" s="16">
        <v>8.98</v>
      </c>
      <c r="H1273" s="16">
        <v>8.66</v>
      </c>
      <c r="I1273" s="16">
        <v>27518</v>
      </c>
    </row>
    <row r="1274" spans="1:9">
      <c r="A1274" s="16">
        <v>7696</v>
      </c>
      <c r="B1274" s="16" t="s">
        <v>4791</v>
      </c>
      <c r="C1274" s="16" t="s">
        <v>4212</v>
      </c>
      <c r="D1274" s="15">
        <v>42856</v>
      </c>
      <c r="E1274" s="16">
        <v>66.45</v>
      </c>
      <c r="F1274" s="16">
        <v>66.099999999999994</v>
      </c>
      <c r="G1274" s="16">
        <v>66.5</v>
      </c>
      <c r="H1274" s="16">
        <v>65.849999999999994</v>
      </c>
      <c r="I1274" s="16">
        <v>27799</v>
      </c>
    </row>
    <row r="1275" spans="1:9">
      <c r="A1275" s="16">
        <v>9260</v>
      </c>
      <c r="B1275" s="16" t="s">
        <v>2481</v>
      </c>
      <c r="C1275" s="16" t="s">
        <v>4212</v>
      </c>
      <c r="D1275" s="15">
        <v>42856</v>
      </c>
      <c r="E1275" s="16">
        <v>19.350000000000001</v>
      </c>
      <c r="F1275" s="16">
        <v>19.39</v>
      </c>
      <c r="G1275" s="16">
        <v>19.46</v>
      </c>
      <c r="H1275" s="16">
        <v>19.260000000000002</v>
      </c>
      <c r="I1275" s="16">
        <v>349527</v>
      </c>
    </row>
    <row r="1276" spans="1:9">
      <c r="A1276" s="16">
        <v>7521</v>
      </c>
      <c r="B1276" s="16" t="s">
        <v>2224</v>
      </c>
      <c r="C1276" s="16" t="s">
        <v>4212</v>
      </c>
      <c r="D1276" s="15">
        <v>42856</v>
      </c>
      <c r="E1276" s="16">
        <v>113.76</v>
      </c>
      <c r="F1276" s="16">
        <v>111.34</v>
      </c>
      <c r="G1276" s="16">
        <v>113.83</v>
      </c>
      <c r="H1276" s="16">
        <v>111.21</v>
      </c>
      <c r="I1276" s="16">
        <v>83153</v>
      </c>
    </row>
    <row r="1277" spans="1:9">
      <c r="A1277" s="16">
        <v>6990</v>
      </c>
      <c r="B1277" s="16" t="s">
        <v>2076</v>
      </c>
      <c r="C1277" s="16" t="s">
        <v>4212</v>
      </c>
      <c r="D1277" s="15">
        <v>42856</v>
      </c>
      <c r="E1277" s="16">
        <v>21.53</v>
      </c>
      <c r="F1277" s="16">
        <v>21.47</v>
      </c>
      <c r="G1277" s="16">
        <v>21.64</v>
      </c>
      <c r="H1277" s="16">
        <v>21.36</v>
      </c>
      <c r="I1277" s="16">
        <v>678612</v>
      </c>
    </row>
    <row r="1278" spans="1:9">
      <c r="A1278" s="16">
        <v>7921</v>
      </c>
      <c r="B1278" s="16" t="s">
        <v>4792</v>
      </c>
      <c r="C1278" s="16" t="s">
        <v>4212</v>
      </c>
      <c r="D1278" s="15">
        <v>42856</v>
      </c>
      <c r="E1278" s="16">
        <v>32.979999999999997</v>
      </c>
      <c r="F1278" s="16">
        <v>33.04</v>
      </c>
      <c r="G1278" s="16">
        <v>33.369999999999997</v>
      </c>
      <c r="H1278" s="16">
        <v>32.69</v>
      </c>
      <c r="I1278" s="16">
        <v>26688</v>
      </c>
    </row>
    <row r="1279" spans="1:9">
      <c r="A1279" s="16">
        <v>3923</v>
      </c>
      <c r="B1279" s="16" t="s">
        <v>1551</v>
      </c>
      <c r="C1279" s="16" t="s">
        <v>4212</v>
      </c>
      <c r="D1279" s="15">
        <v>42856</v>
      </c>
      <c r="E1279" s="16">
        <v>149.22</v>
      </c>
      <c r="F1279" s="16">
        <v>145.93</v>
      </c>
      <c r="G1279" s="16">
        <v>149.34</v>
      </c>
      <c r="H1279" s="16">
        <v>145.72</v>
      </c>
      <c r="I1279" s="16">
        <v>696223</v>
      </c>
    </row>
    <row r="1280" spans="1:9">
      <c r="A1280" s="16">
        <v>6658</v>
      </c>
      <c r="B1280" s="16" t="s">
        <v>4793</v>
      </c>
      <c r="C1280" s="16" t="s">
        <v>4212</v>
      </c>
      <c r="D1280" s="15">
        <v>42856</v>
      </c>
      <c r="E1280" s="16">
        <v>22.6</v>
      </c>
      <c r="F1280" s="16">
        <v>22.8</v>
      </c>
      <c r="G1280" s="16">
        <v>22.8</v>
      </c>
      <c r="H1280" s="16">
        <v>22.5</v>
      </c>
      <c r="I1280" s="16">
        <v>14844</v>
      </c>
    </row>
    <row r="1281" spans="1:9">
      <c r="A1281" s="16">
        <v>6441</v>
      </c>
      <c r="B1281" s="16" t="s">
        <v>4794</v>
      </c>
      <c r="C1281" s="16" t="s">
        <v>4212</v>
      </c>
      <c r="D1281" s="15">
        <v>42856</v>
      </c>
      <c r="E1281" s="16">
        <v>124.2</v>
      </c>
      <c r="F1281" s="16">
        <v>125.97</v>
      </c>
      <c r="G1281" s="16">
        <v>126.16</v>
      </c>
      <c r="H1281" s="16">
        <v>123.27</v>
      </c>
      <c r="I1281" s="16">
        <v>72213</v>
      </c>
    </row>
    <row r="1282" spans="1:9">
      <c r="A1282" s="16">
        <v>7080</v>
      </c>
      <c r="B1282" s="16" t="s">
        <v>4795</v>
      </c>
      <c r="C1282" s="16" t="s">
        <v>4212</v>
      </c>
      <c r="D1282" s="15">
        <v>42856</v>
      </c>
      <c r="E1282" s="16">
        <v>134.56</v>
      </c>
      <c r="F1282" s="16">
        <v>135.22999999999999</v>
      </c>
      <c r="G1282" s="16">
        <v>135.22999999999999</v>
      </c>
      <c r="H1282" s="16">
        <v>133.84</v>
      </c>
      <c r="I1282" s="16">
        <v>26312</v>
      </c>
    </row>
    <row r="1283" spans="1:9">
      <c r="A1283" s="16">
        <v>8216</v>
      </c>
      <c r="B1283" s="16" t="s">
        <v>4796</v>
      </c>
      <c r="C1283" s="16" t="s">
        <v>4212</v>
      </c>
      <c r="D1283" s="15">
        <v>42856</v>
      </c>
      <c r="E1283" s="16">
        <v>21.4</v>
      </c>
      <c r="F1283" s="16">
        <v>21.57</v>
      </c>
      <c r="G1283" s="16">
        <v>21.57</v>
      </c>
      <c r="H1283" s="16">
        <v>21.34</v>
      </c>
      <c r="I1283" s="16">
        <v>69078</v>
      </c>
    </row>
    <row r="1284" spans="1:9">
      <c r="A1284" s="16">
        <v>1423699</v>
      </c>
      <c r="B1284" s="16" t="s">
        <v>4797</v>
      </c>
      <c r="C1284" s="16" t="s">
        <v>4212</v>
      </c>
      <c r="D1284" s="15">
        <v>42856</v>
      </c>
      <c r="E1284" s="16">
        <v>14.45</v>
      </c>
      <c r="F1284" s="16">
        <v>14.32</v>
      </c>
      <c r="G1284" s="16">
        <v>14.62</v>
      </c>
      <c r="H1284" s="16">
        <v>14.23</v>
      </c>
      <c r="I1284" s="16">
        <v>20678</v>
      </c>
    </row>
    <row r="1285" spans="1:9">
      <c r="A1285" s="16">
        <v>6711</v>
      </c>
      <c r="B1285" s="16" t="s">
        <v>1963</v>
      </c>
      <c r="C1285" s="16" t="s">
        <v>4212</v>
      </c>
      <c r="D1285" s="15">
        <v>42856</v>
      </c>
      <c r="E1285" s="16">
        <v>85.45</v>
      </c>
      <c r="F1285" s="16">
        <v>85.8</v>
      </c>
      <c r="G1285" s="16">
        <v>86.85</v>
      </c>
      <c r="H1285" s="16">
        <v>85.15</v>
      </c>
      <c r="I1285" s="16">
        <v>128449</v>
      </c>
    </row>
    <row r="1286" spans="1:9">
      <c r="A1286" s="16">
        <v>7771</v>
      </c>
      <c r="B1286" s="16" t="s">
        <v>4798</v>
      </c>
      <c r="C1286" s="16" t="s">
        <v>4212</v>
      </c>
      <c r="D1286" s="15">
        <v>42856</v>
      </c>
      <c r="E1286" s="16">
        <v>15.15</v>
      </c>
      <c r="F1286" s="16">
        <v>15.05</v>
      </c>
      <c r="G1286" s="16">
        <v>15.21</v>
      </c>
      <c r="H1286" s="16">
        <v>15</v>
      </c>
      <c r="I1286" s="16">
        <v>68571</v>
      </c>
    </row>
    <row r="1287" spans="1:9">
      <c r="A1287" s="16">
        <v>6548</v>
      </c>
      <c r="B1287" s="16" t="s">
        <v>4799</v>
      </c>
      <c r="C1287" s="16" t="s">
        <v>4212</v>
      </c>
      <c r="D1287" s="15">
        <v>42856</v>
      </c>
      <c r="E1287" s="16">
        <v>7.84</v>
      </c>
      <c r="F1287" s="16">
        <v>7.75</v>
      </c>
      <c r="G1287" s="16">
        <v>7.95</v>
      </c>
      <c r="H1287" s="16">
        <v>7.73</v>
      </c>
      <c r="I1287" s="16">
        <v>26009</v>
      </c>
    </row>
    <row r="1288" spans="1:9">
      <c r="A1288" s="16">
        <v>7065</v>
      </c>
      <c r="B1288" s="16" t="s">
        <v>2105</v>
      </c>
      <c r="C1288" s="16" t="s">
        <v>4212</v>
      </c>
      <c r="D1288" s="15">
        <v>42856</v>
      </c>
      <c r="E1288" s="16">
        <v>98.63</v>
      </c>
      <c r="F1288" s="16">
        <v>98.96</v>
      </c>
      <c r="G1288" s="16">
        <v>99.36</v>
      </c>
      <c r="H1288" s="16">
        <v>98.22</v>
      </c>
      <c r="I1288" s="16">
        <v>152006</v>
      </c>
    </row>
    <row r="1289" spans="1:9">
      <c r="A1289" s="16">
        <v>7555</v>
      </c>
      <c r="B1289" s="16" t="s">
        <v>4800</v>
      </c>
      <c r="C1289" s="16" t="s">
        <v>4212</v>
      </c>
      <c r="D1289" s="15">
        <v>42856</v>
      </c>
      <c r="E1289" s="16">
        <v>6.77</v>
      </c>
      <c r="F1289" s="16">
        <v>6.82</v>
      </c>
      <c r="G1289" s="16">
        <v>6.89</v>
      </c>
      <c r="H1289" s="16">
        <v>6.74</v>
      </c>
      <c r="I1289" s="16">
        <v>143380</v>
      </c>
    </row>
    <row r="1290" spans="1:9">
      <c r="A1290" s="16">
        <v>92</v>
      </c>
      <c r="B1290" s="16" t="s">
        <v>175</v>
      </c>
      <c r="C1290" s="16" t="s">
        <v>4212</v>
      </c>
      <c r="D1290" s="15">
        <v>42856</v>
      </c>
      <c r="E1290" s="16">
        <v>61.48</v>
      </c>
      <c r="F1290" s="16">
        <v>61.19</v>
      </c>
      <c r="G1290" s="16">
        <v>61.79</v>
      </c>
      <c r="H1290" s="16">
        <v>60.77</v>
      </c>
      <c r="I1290" s="16">
        <v>538848</v>
      </c>
    </row>
    <row r="1291" spans="1:9">
      <c r="A1291" s="16">
        <v>4748326</v>
      </c>
      <c r="B1291" s="16" t="s">
        <v>4801</v>
      </c>
      <c r="C1291" s="16" t="s">
        <v>4212</v>
      </c>
      <c r="D1291" s="15">
        <v>42856</v>
      </c>
      <c r="E1291" s="16">
        <v>34.950000000000003</v>
      </c>
      <c r="F1291" s="16">
        <v>35.049999999999997</v>
      </c>
      <c r="G1291" s="16">
        <v>35.049999999999997</v>
      </c>
      <c r="H1291" s="16">
        <v>34.15</v>
      </c>
      <c r="I1291" s="16">
        <v>15933</v>
      </c>
    </row>
    <row r="1292" spans="1:9">
      <c r="A1292" s="16">
        <v>6712</v>
      </c>
      <c r="B1292" s="16" t="s">
        <v>4802</v>
      </c>
      <c r="C1292" s="16" t="s">
        <v>4212</v>
      </c>
      <c r="D1292" s="15">
        <v>42856</v>
      </c>
      <c r="E1292" s="16">
        <v>22.9</v>
      </c>
      <c r="F1292" s="16">
        <v>22.5</v>
      </c>
      <c r="G1292" s="16">
        <v>23.15</v>
      </c>
      <c r="H1292" s="16">
        <v>22.15</v>
      </c>
      <c r="I1292" s="16">
        <v>6277</v>
      </c>
    </row>
    <row r="1293" spans="1:9">
      <c r="A1293" s="16">
        <v>1426608</v>
      </c>
      <c r="B1293" s="16" t="s">
        <v>4803</v>
      </c>
      <c r="C1293" s="16" t="s">
        <v>4212</v>
      </c>
      <c r="D1293" s="15">
        <v>42856</v>
      </c>
      <c r="E1293" s="16">
        <v>2.2999999999999998</v>
      </c>
      <c r="F1293" s="16">
        <v>2.2599999999999998</v>
      </c>
      <c r="G1293" s="16">
        <v>2.3450000000000002</v>
      </c>
      <c r="H1293" s="16">
        <v>2.2349999999999999</v>
      </c>
      <c r="I1293" s="16">
        <v>1364748</v>
      </c>
    </row>
    <row r="1294" spans="1:9">
      <c r="A1294" s="16">
        <v>6789</v>
      </c>
      <c r="B1294" s="16" t="s">
        <v>4804</v>
      </c>
      <c r="C1294" s="16" t="s">
        <v>4212</v>
      </c>
      <c r="D1294" s="15">
        <v>42856</v>
      </c>
      <c r="E1294" s="16">
        <v>28.4</v>
      </c>
      <c r="F1294" s="16">
        <v>28.1</v>
      </c>
      <c r="G1294" s="16">
        <v>28.6</v>
      </c>
      <c r="H1294" s="16">
        <v>27.85</v>
      </c>
      <c r="I1294" s="16">
        <v>60339</v>
      </c>
    </row>
    <row r="1295" spans="1:9">
      <c r="A1295" s="16">
        <v>307</v>
      </c>
      <c r="B1295" s="16" t="s">
        <v>355</v>
      </c>
      <c r="C1295" s="16" t="s">
        <v>4212</v>
      </c>
      <c r="D1295" s="15">
        <v>42856</v>
      </c>
      <c r="E1295" s="16">
        <v>37.49</v>
      </c>
      <c r="F1295" s="16">
        <v>37.58</v>
      </c>
      <c r="G1295" s="16">
        <v>37.93</v>
      </c>
      <c r="H1295" s="16">
        <v>37.015000000000001</v>
      </c>
      <c r="I1295" s="16">
        <v>303544</v>
      </c>
    </row>
    <row r="1296" spans="1:9">
      <c r="A1296" s="16">
        <v>6960</v>
      </c>
      <c r="B1296" s="16" t="s">
        <v>4805</v>
      </c>
      <c r="C1296" s="16" t="s">
        <v>4212</v>
      </c>
      <c r="D1296" s="15">
        <v>42856</v>
      </c>
      <c r="E1296" s="16">
        <v>5.8</v>
      </c>
      <c r="F1296" s="16">
        <v>5.75</v>
      </c>
      <c r="G1296" s="16">
        <v>5.9</v>
      </c>
      <c r="H1296" s="16">
        <v>5.7</v>
      </c>
      <c r="I1296" s="16">
        <v>114651</v>
      </c>
    </row>
    <row r="1297" spans="1:9">
      <c r="A1297" s="16">
        <v>300</v>
      </c>
      <c r="B1297" s="16" t="s">
        <v>350</v>
      </c>
      <c r="C1297" s="16" t="s">
        <v>4212</v>
      </c>
      <c r="D1297" s="15">
        <v>42856</v>
      </c>
      <c r="E1297" s="16">
        <v>52.71</v>
      </c>
      <c r="F1297" s="16">
        <v>52.76</v>
      </c>
      <c r="G1297" s="16">
        <v>52.99</v>
      </c>
      <c r="H1297" s="16">
        <v>52.54</v>
      </c>
      <c r="I1297" s="16">
        <v>311424</v>
      </c>
    </row>
    <row r="1298" spans="1:9">
      <c r="A1298" s="16">
        <v>6775</v>
      </c>
      <c r="B1298" s="16" t="s">
        <v>4806</v>
      </c>
      <c r="C1298" s="16" t="s">
        <v>4212</v>
      </c>
      <c r="D1298" s="15">
        <v>42856</v>
      </c>
      <c r="E1298" s="16">
        <v>52.47</v>
      </c>
      <c r="F1298" s="16">
        <v>53.36</v>
      </c>
      <c r="G1298" s="16">
        <v>53.36</v>
      </c>
      <c r="H1298" s="16">
        <v>52.17</v>
      </c>
      <c r="I1298" s="16">
        <v>58511</v>
      </c>
    </row>
    <row r="1299" spans="1:9">
      <c r="A1299" s="16">
        <v>301</v>
      </c>
      <c r="B1299" s="16" t="s">
        <v>351</v>
      </c>
      <c r="C1299" s="16" t="s">
        <v>4212</v>
      </c>
      <c r="D1299" s="15">
        <v>42856</v>
      </c>
      <c r="E1299" s="16">
        <v>50.29</v>
      </c>
      <c r="F1299" s="16">
        <v>50.81</v>
      </c>
      <c r="G1299" s="16">
        <v>50.93</v>
      </c>
      <c r="H1299" s="16">
        <v>50.28</v>
      </c>
      <c r="I1299" s="16">
        <v>474208</v>
      </c>
    </row>
    <row r="1300" spans="1:9">
      <c r="A1300" s="16">
        <v>1115729</v>
      </c>
      <c r="B1300" s="16" t="s">
        <v>4807</v>
      </c>
      <c r="C1300" s="16" t="s">
        <v>4212</v>
      </c>
      <c r="D1300" s="15">
        <v>42856</v>
      </c>
      <c r="E1300" s="16">
        <v>8</v>
      </c>
      <c r="F1300" s="16">
        <v>7.65</v>
      </c>
      <c r="G1300" s="16">
        <v>8.0649999999999995</v>
      </c>
      <c r="H1300" s="16">
        <v>7.65</v>
      </c>
      <c r="I1300" s="16">
        <v>311016</v>
      </c>
    </row>
    <row r="1301" spans="1:9">
      <c r="A1301" s="16">
        <v>8403</v>
      </c>
      <c r="B1301" s="16" t="s">
        <v>4808</v>
      </c>
      <c r="C1301" s="16" t="s">
        <v>4212</v>
      </c>
      <c r="D1301" s="15">
        <v>42856</v>
      </c>
      <c r="E1301" s="16">
        <v>60.27</v>
      </c>
      <c r="F1301" s="16">
        <v>64</v>
      </c>
      <c r="G1301" s="16">
        <v>64</v>
      </c>
      <c r="H1301" s="16">
        <v>60.27</v>
      </c>
      <c r="I1301" s="16">
        <v>257014</v>
      </c>
    </row>
    <row r="1302" spans="1:9">
      <c r="A1302" s="16">
        <v>314</v>
      </c>
      <c r="B1302" s="16" t="s">
        <v>360</v>
      </c>
      <c r="C1302" s="16" t="s">
        <v>4212</v>
      </c>
      <c r="D1302" s="15">
        <v>42856</v>
      </c>
      <c r="E1302" s="16">
        <v>25.83</v>
      </c>
      <c r="F1302" s="16">
        <v>25.47</v>
      </c>
      <c r="G1302" s="16">
        <v>25.9</v>
      </c>
      <c r="H1302" s="16">
        <v>25.45</v>
      </c>
      <c r="I1302" s="16">
        <v>458863</v>
      </c>
    </row>
    <row r="1303" spans="1:9">
      <c r="A1303" s="16">
        <v>3951</v>
      </c>
      <c r="B1303" s="16" t="s">
        <v>1568</v>
      </c>
      <c r="C1303" s="16" t="s">
        <v>4212</v>
      </c>
      <c r="D1303" s="15">
        <v>42856</v>
      </c>
      <c r="E1303" s="16">
        <v>40.99</v>
      </c>
      <c r="F1303" s="16">
        <v>40.72</v>
      </c>
      <c r="G1303" s="16">
        <v>41.08</v>
      </c>
      <c r="H1303" s="16">
        <v>40.340000000000003</v>
      </c>
      <c r="I1303" s="16">
        <v>225966</v>
      </c>
    </row>
    <row r="1304" spans="1:9">
      <c r="A1304" s="16">
        <v>6626</v>
      </c>
      <c r="B1304" s="16" t="s">
        <v>1934</v>
      </c>
      <c r="C1304" s="16" t="s">
        <v>4212</v>
      </c>
      <c r="D1304" s="15">
        <v>42856</v>
      </c>
      <c r="E1304" s="16">
        <v>95.22</v>
      </c>
      <c r="F1304" s="16">
        <v>95.94</v>
      </c>
      <c r="G1304" s="16">
        <v>96.5</v>
      </c>
      <c r="H1304" s="16">
        <v>93.7</v>
      </c>
      <c r="I1304" s="16">
        <v>109602</v>
      </c>
    </row>
    <row r="1305" spans="1:9">
      <c r="A1305" s="16">
        <v>1122119</v>
      </c>
      <c r="B1305" s="16" t="s">
        <v>4809</v>
      </c>
      <c r="C1305" s="16" t="s">
        <v>4212</v>
      </c>
      <c r="D1305" s="15">
        <v>42856</v>
      </c>
      <c r="E1305" s="16">
        <v>19.3</v>
      </c>
      <c r="F1305" s="16">
        <v>19.3</v>
      </c>
      <c r="G1305" s="16">
        <v>19.350000000000001</v>
      </c>
      <c r="H1305" s="16">
        <v>19.2</v>
      </c>
      <c r="I1305" s="16">
        <v>5299</v>
      </c>
    </row>
    <row r="1306" spans="1:9">
      <c r="A1306" s="16">
        <v>7620</v>
      </c>
      <c r="B1306" s="16" t="s">
        <v>4810</v>
      </c>
      <c r="C1306" s="16" t="s">
        <v>4212</v>
      </c>
      <c r="D1306" s="15">
        <v>42856</v>
      </c>
      <c r="E1306" s="16">
        <v>21.62</v>
      </c>
      <c r="F1306" s="16">
        <v>21.72</v>
      </c>
      <c r="G1306" s="16">
        <v>21.79</v>
      </c>
      <c r="H1306" s="16">
        <v>21.62</v>
      </c>
      <c r="I1306" s="16">
        <v>179636</v>
      </c>
    </row>
    <row r="1307" spans="1:9">
      <c r="A1307" s="16">
        <v>1116114</v>
      </c>
      <c r="B1307" s="16" t="s">
        <v>4811</v>
      </c>
      <c r="C1307" s="16" t="s">
        <v>4212</v>
      </c>
      <c r="D1307" s="15">
        <v>42856</v>
      </c>
      <c r="E1307" s="16">
        <v>10.69</v>
      </c>
      <c r="F1307" s="16">
        <v>10.61</v>
      </c>
      <c r="G1307" s="16">
        <v>10.8</v>
      </c>
      <c r="H1307" s="16">
        <v>10.54</v>
      </c>
      <c r="I1307" s="16">
        <v>25325</v>
      </c>
    </row>
    <row r="1308" spans="1:9">
      <c r="A1308" s="16">
        <v>306</v>
      </c>
      <c r="B1308" s="16" t="s">
        <v>354</v>
      </c>
      <c r="C1308" s="16" t="s">
        <v>4212</v>
      </c>
      <c r="D1308" s="15">
        <v>42856</v>
      </c>
      <c r="E1308" s="16">
        <v>81.819999999999993</v>
      </c>
      <c r="F1308" s="16">
        <v>82.03</v>
      </c>
      <c r="G1308" s="16">
        <v>82.22</v>
      </c>
      <c r="H1308" s="16">
        <v>81.75</v>
      </c>
      <c r="I1308" s="16">
        <v>677846</v>
      </c>
    </row>
    <row r="1309" spans="1:9">
      <c r="A1309" s="16">
        <v>309</v>
      </c>
      <c r="B1309" s="16" t="s">
        <v>357</v>
      </c>
      <c r="C1309" s="16" t="s">
        <v>4212</v>
      </c>
      <c r="D1309" s="15">
        <v>42856</v>
      </c>
      <c r="E1309" s="16">
        <v>66.22</v>
      </c>
      <c r="F1309" s="16">
        <v>66.42</v>
      </c>
      <c r="G1309" s="16">
        <v>66.42</v>
      </c>
      <c r="H1309" s="16">
        <v>65.34</v>
      </c>
      <c r="I1309" s="16">
        <v>433791</v>
      </c>
    </row>
    <row r="1310" spans="1:9">
      <c r="A1310" s="16">
        <v>6791</v>
      </c>
      <c r="B1310" s="16" t="s">
        <v>1999</v>
      </c>
      <c r="C1310" s="16" t="s">
        <v>4212</v>
      </c>
      <c r="D1310" s="15">
        <v>42856</v>
      </c>
      <c r="E1310" s="16">
        <v>87.18</v>
      </c>
      <c r="F1310" s="16">
        <v>87.09</v>
      </c>
      <c r="G1310" s="16">
        <v>87.37</v>
      </c>
      <c r="H1310" s="16">
        <v>86.77</v>
      </c>
      <c r="I1310" s="16">
        <v>12113</v>
      </c>
    </row>
    <row r="1311" spans="1:9">
      <c r="A1311" s="16">
        <v>1116069</v>
      </c>
      <c r="B1311" s="16" t="s">
        <v>4812</v>
      </c>
      <c r="C1311" s="16" t="s">
        <v>4212</v>
      </c>
      <c r="D1311" s="15">
        <v>42856</v>
      </c>
      <c r="E1311" s="16">
        <v>14.64</v>
      </c>
      <c r="F1311" s="16">
        <v>14.61</v>
      </c>
      <c r="G1311" s="16">
        <v>14.72</v>
      </c>
      <c r="H1311" s="16">
        <v>14.55</v>
      </c>
      <c r="I1311" s="16">
        <v>117149</v>
      </c>
    </row>
    <row r="1312" spans="1:9">
      <c r="A1312" s="16">
        <v>7053</v>
      </c>
      <c r="B1312" s="16" t="s">
        <v>2100</v>
      </c>
      <c r="C1312" s="16" t="s">
        <v>4212</v>
      </c>
      <c r="D1312" s="15">
        <v>42856</v>
      </c>
      <c r="E1312" s="16">
        <v>89.73</v>
      </c>
      <c r="F1312" s="16">
        <v>89.25</v>
      </c>
      <c r="G1312" s="16">
        <v>89.94</v>
      </c>
      <c r="H1312" s="16">
        <v>88.54</v>
      </c>
      <c r="I1312" s="16">
        <v>164545</v>
      </c>
    </row>
    <row r="1313" spans="1:9">
      <c r="A1313" s="16">
        <v>8034</v>
      </c>
      <c r="B1313" s="16" t="s">
        <v>4813</v>
      </c>
      <c r="C1313" s="16" t="s">
        <v>4212</v>
      </c>
      <c r="D1313" s="15">
        <v>42856</v>
      </c>
      <c r="E1313" s="16">
        <v>13.8</v>
      </c>
      <c r="F1313" s="16">
        <v>13.8</v>
      </c>
      <c r="G1313" s="16">
        <v>14.05</v>
      </c>
      <c r="H1313" s="16">
        <v>13.65</v>
      </c>
      <c r="I1313" s="16">
        <v>21263</v>
      </c>
    </row>
    <row r="1314" spans="1:9">
      <c r="A1314" s="16">
        <v>21</v>
      </c>
      <c r="B1314" s="16" t="s">
        <v>118</v>
      </c>
      <c r="C1314" s="16" t="s">
        <v>4212</v>
      </c>
      <c r="D1314" s="15">
        <v>42856</v>
      </c>
      <c r="E1314" s="16">
        <v>106.54</v>
      </c>
      <c r="F1314" s="16">
        <v>107.42</v>
      </c>
      <c r="G1314" s="16">
        <v>107.42</v>
      </c>
      <c r="H1314" s="16">
        <v>106.52</v>
      </c>
      <c r="I1314" s="16">
        <v>562974</v>
      </c>
    </row>
    <row r="1315" spans="1:9">
      <c r="A1315" s="16">
        <v>776661</v>
      </c>
      <c r="B1315" s="16" t="s">
        <v>4814</v>
      </c>
      <c r="C1315" s="16" t="s">
        <v>4212</v>
      </c>
      <c r="D1315" s="15">
        <v>42856</v>
      </c>
      <c r="E1315" s="16">
        <v>23.39</v>
      </c>
      <c r="F1315" s="16">
        <v>22.96</v>
      </c>
      <c r="G1315" s="16">
        <v>23.41</v>
      </c>
      <c r="H1315" s="16">
        <v>22.86</v>
      </c>
      <c r="I1315" s="16">
        <v>898553</v>
      </c>
    </row>
    <row r="1316" spans="1:9">
      <c r="A1316" s="16">
        <v>8224</v>
      </c>
      <c r="B1316" s="16" t="s">
        <v>4815</v>
      </c>
      <c r="C1316" s="16" t="s">
        <v>4212</v>
      </c>
      <c r="D1316" s="15">
        <v>42856</v>
      </c>
      <c r="E1316" s="16">
        <v>9.0500000000000007</v>
      </c>
      <c r="F1316" s="16">
        <v>8.7799999999999994</v>
      </c>
      <c r="G1316" s="16">
        <v>9.11</v>
      </c>
      <c r="H1316" s="16">
        <v>8.7100000000000009</v>
      </c>
      <c r="I1316" s="16">
        <v>51522</v>
      </c>
    </row>
    <row r="1317" spans="1:9">
      <c r="A1317" s="16">
        <v>6650</v>
      </c>
      <c r="B1317" s="16" t="s">
        <v>4816</v>
      </c>
      <c r="C1317" s="16" t="s">
        <v>4212</v>
      </c>
      <c r="D1317" s="15">
        <v>42856</v>
      </c>
      <c r="E1317" s="16">
        <v>25.4</v>
      </c>
      <c r="F1317" s="16">
        <v>24.4</v>
      </c>
      <c r="G1317" s="16">
        <v>25.45</v>
      </c>
      <c r="H1317" s="16">
        <v>24.4</v>
      </c>
      <c r="I1317" s="16">
        <v>71142</v>
      </c>
    </row>
    <row r="1318" spans="1:9">
      <c r="A1318" s="16">
        <v>7735</v>
      </c>
      <c r="B1318" s="16" t="s">
        <v>2275</v>
      </c>
      <c r="C1318" s="16" t="s">
        <v>4212</v>
      </c>
      <c r="D1318" s="15">
        <v>42856</v>
      </c>
      <c r="E1318" s="16">
        <v>17.07</v>
      </c>
      <c r="F1318" s="16">
        <v>17.02</v>
      </c>
      <c r="G1318" s="16">
        <v>17.13</v>
      </c>
      <c r="H1318" s="16">
        <v>16.920000000000002</v>
      </c>
      <c r="I1318" s="16">
        <v>242907</v>
      </c>
    </row>
    <row r="1319" spans="1:9">
      <c r="A1319" s="16">
        <v>6790</v>
      </c>
      <c r="B1319" s="16" t="s">
        <v>1998</v>
      </c>
      <c r="C1319" s="16" t="s">
        <v>4212</v>
      </c>
      <c r="D1319" s="15">
        <v>42856</v>
      </c>
      <c r="E1319" s="16">
        <v>27.4</v>
      </c>
      <c r="F1319" s="16">
        <v>27.5</v>
      </c>
      <c r="G1319" s="16">
        <v>27.55</v>
      </c>
      <c r="H1319" s="16">
        <v>27.1</v>
      </c>
      <c r="I1319" s="16">
        <v>62779</v>
      </c>
    </row>
    <row r="1320" spans="1:9">
      <c r="A1320" s="16">
        <v>19</v>
      </c>
      <c r="B1320" s="16" t="s">
        <v>116</v>
      </c>
      <c r="C1320" s="16" t="s">
        <v>4212</v>
      </c>
      <c r="D1320" s="15">
        <v>42856</v>
      </c>
      <c r="E1320" s="16">
        <v>55.8</v>
      </c>
      <c r="F1320" s="16">
        <v>55.45</v>
      </c>
      <c r="G1320" s="16">
        <v>55.99</v>
      </c>
      <c r="H1320" s="16">
        <v>55.42</v>
      </c>
      <c r="I1320" s="16">
        <v>499994</v>
      </c>
    </row>
    <row r="1321" spans="1:9">
      <c r="A1321" s="16">
        <v>308</v>
      </c>
      <c r="B1321" s="16" t="s">
        <v>356</v>
      </c>
      <c r="C1321" s="16" t="s">
        <v>4212</v>
      </c>
      <c r="D1321" s="15">
        <v>42856</v>
      </c>
      <c r="E1321" s="16">
        <v>268.43</v>
      </c>
      <c r="F1321" s="16">
        <v>269.55</v>
      </c>
      <c r="G1321" s="16">
        <v>270.06</v>
      </c>
      <c r="H1321" s="16">
        <v>268.39999999999998</v>
      </c>
      <c r="I1321" s="16">
        <v>186431</v>
      </c>
    </row>
    <row r="1322" spans="1:9">
      <c r="A1322" s="16">
        <v>299</v>
      </c>
      <c r="B1322" s="16" t="s">
        <v>349</v>
      </c>
      <c r="C1322" s="16" t="s">
        <v>4212</v>
      </c>
      <c r="D1322" s="15">
        <v>42856</v>
      </c>
      <c r="E1322" s="16">
        <v>47.22</v>
      </c>
      <c r="F1322" s="16">
        <v>46.73</v>
      </c>
      <c r="G1322" s="16">
        <v>47.35</v>
      </c>
      <c r="H1322" s="16">
        <v>46.55</v>
      </c>
      <c r="I1322" s="16">
        <v>287431</v>
      </c>
    </row>
    <row r="1323" spans="1:9">
      <c r="A1323" s="16">
        <v>27</v>
      </c>
      <c r="B1323" s="16" t="s">
        <v>123</v>
      </c>
      <c r="C1323" s="16" t="s">
        <v>4212</v>
      </c>
      <c r="D1323" s="15">
        <v>42856</v>
      </c>
      <c r="E1323" s="16">
        <v>62.55</v>
      </c>
      <c r="F1323" s="16">
        <v>61.78</v>
      </c>
      <c r="G1323" s="16">
        <v>63.15</v>
      </c>
      <c r="H1323" s="16">
        <v>61.59</v>
      </c>
      <c r="I1323" s="16">
        <v>982716</v>
      </c>
    </row>
    <row r="1324" spans="1:9">
      <c r="A1324" s="16">
        <v>411</v>
      </c>
      <c r="B1324" s="16" t="s">
        <v>436</v>
      </c>
      <c r="C1324" s="16" t="s">
        <v>4212</v>
      </c>
      <c r="D1324" s="15">
        <v>42856</v>
      </c>
      <c r="E1324" s="16">
        <v>26.53</v>
      </c>
      <c r="F1324" s="16">
        <v>26.44</v>
      </c>
      <c r="G1324" s="16">
        <v>26.7</v>
      </c>
      <c r="H1324" s="16">
        <v>26.22</v>
      </c>
      <c r="I1324" s="16">
        <v>1019010</v>
      </c>
    </row>
    <row r="1325" spans="1:9">
      <c r="A1325" s="16">
        <v>4192070</v>
      </c>
      <c r="B1325" s="16" t="s">
        <v>4817</v>
      </c>
      <c r="C1325" s="16" t="s">
        <v>4212</v>
      </c>
      <c r="D1325" s="15">
        <v>42856</v>
      </c>
      <c r="E1325" s="16">
        <v>7.61</v>
      </c>
      <c r="F1325" s="16">
        <v>7.35</v>
      </c>
      <c r="G1325" s="16">
        <v>7.76</v>
      </c>
      <c r="H1325" s="16">
        <v>7.35</v>
      </c>
      <c r="I1325" s="16">
        <v>31497</v>
      </c>
    </row>
    <row r="1326" spans="1:9">
      <c r="A1326" s="16">
        <v>4747995</v>
      </c>
      <c r="B1326" s="16" t="s">
        <v>4818</v>
      </c>
      <c r="C1326" s="16" t="s">
        <v>4212</v>
      </c>
      <c r="D1326" s="15">
        <v>42856</v>
      </c>
      <c r="E1326" s="16">
        <v>53.85</v>
      </c>
      <c r="F1326" s="16">
        <v>50.2</v>
      </c>
      <c r="G1326" s="16">
        <v>54.19</v>
      </c>
      <c r="H1326" s="16">
        <v>50.2</v>
      </c>
      <c r="I1326" s="16">
        <v>33359</v>
      </c>
    </row>
    <row r="1327" spans="1:9">
      <c r="A1327" s="16">
        <v>20</v>
      </c>
      <c r="B1327" s="16" t="s">
        <v>117</v>
      </c>
      <c r="C1327" s="16" t="s">
        <v>4212</v>
      </c>
      <c r="D1327" s="15">
        <v>42856</v>
      </c>
      <c r="E1327" s="16">
        <v>18.420000000000002</v>
      </c>
      <c r="F1327" s="16">
        <v>18.440000000000001</v>
      </c>
      <c r="G1327" s="16">
        <v>18.52</v>
      </c>
      <c r="H1327" s="16">
        <v>17.98</v>
      </c>
      <c r="I1327" s="16">
        <v>485309</v>
      </c>
    </row>
    <row r="1328" spans="1:9">
      <c r="A1328" s="16">
        <v>7214</v>
      </c>
      <c r="B1328" s="16" t="s">
        <v>4819</v>
      </c>
      <c r="C1328" s="16" t="s">
        <v>4212</v>
      </c>
      <c r="D1328" s="15">
        <v>42856</v>
      </c>
      <c r="E1328" s="16">
        <v>17.43</v>
      </c>
      <c r="F1328" s="16">
        <v>17.72</v>
      </c>
      <c r="G1328" s="16">
        <v>17.72</v>
      </c>
      <c r="H1328" s="16">
        <v>17.38</v>
      </c>
      <c r="I1328" s="16">
        <v>46295</v>
      </c>
    </row>
    <row r="1329" spans="1:9">
      <c r="A1329" s="16">
        <v>7354</v>
      </c>
      <c r="B1329" s="16" t="s">
        <v>2202</v>
      </c>
      <c r="C1329" s="16" t="s">
        <v>4212</v>
      </c>
      <c r="D1329" s="15">
        <v>42856</v>
      </c>
      <c r="E1329" s="16">
        <v>11.38</v>
      </c>
      <c r="F1329" s="16">
        <v>11.4</v>
      </c>
      <c r="G1329" s="16">
        <v>11.42</v>
      </c>
      <c r="H1329" s="16">
        <v>11.27</v>
      </c>
      <c r="I1329" s="16">
        <v>321137</v>
      </c>
    </row>
    <row r="1330" spans="1:9">
      <c r="A1330" s="16">
        <v>7584</v>
      </c>
      <c r="B1330" s="16" t="s">
        <v>4820</v>
      </c>
      <c r="C1330" s="16" t="s">
        <v>4212</v>
      </c>
      <c r="D1330" s="15">
        <v>42856</v>
      </c>
      <c r="E1330" s="16">
        <v>4.0999999999999996</v>
      </c>
      <c r="F1330" s="16">
        <v>4.1500000000000004</v>
      </c>
      <c r="G1330" s="16">
        <v>4.1500000000000004</v>
      </c>
      <c r="H1330" s="16">
        <v>4.05</v>
      </c>
      <c r="I1330" s="16">
        <v>34208</v>
      </c>
    </row>
    <row r="1331" spans="1:9">
      <c r="A1331" s="16">
        <v>6713</v>
      </c>
      <c r="B1331" s="16" t="s">
        <v>1964</v>
      </c>
      <c r="C1331" s="16" t="s">
        <v>4212</v>
      </c>
      <c r="D1331" s="15">
        <v>42856</v>
      </c>
      <c r="E1331" s="16">
        <v>154.12</v>
      </c>
      <c r="F1331" s="16">
        <v>154.6</v>
      </c>
      <c r="G1331" s="16">
        <v>155.06</v>
      </c>
      <c r="H1331" s="16">
        <v>152.1</v>
      </c>
      <c r="I1331" s="16">
        <v>47323</v>
      </c>
    </row>
    <row r="1332" spans="1:9">
      <c r="A1332" s="16">
        <v>8135</v>
      </c>
      <c r="B1332" s="16" t="s">
        <v>4821</v>
      </c>
      <c r="C1332" s="16" t="s">
        <v>4212</v>
      </c>
      <c r="D1332" s="15">
        <v>42856</v>
      </c>
      <c r="E1332" s="16">
        <v>41.35</v>
      </c>
      <c r="F1332" s="16">
        <v>42</v>
      </c>
      <c r="G1332" s="16">
        <v>42</v>
      </c>
      <c r="H1332" s="16">
        <v>41.15</v>
      </c>
      <c r="I1332" s="16">
        <v>2574</v>
      </c>
    </row>
    <row r="1333" spans="1:9">
      <c r="A1333" s="16">
        <v>6445</v>
      </c>
      <c r="B1333" s="16" t="s">
        <v>4822</v>
      </c>
      <c r="C1333" s="16" t="s">
        <v>4212</v>
      </c>
      <c r="D1333" s="15">
        <v>42856</v>
      </c>
      <c r="E1333" s="16">
        <v>54.05</v>
      </c>
      <c r="F1333" s="16">
        <v>52.5</v>
      </c>
      <c r="G1333" s="16">
        <v>54.3</v>
      </c>
      <c r="H1333" s="16">
        <v>52.4</v>
      </c>
      <c r="I1333" s="16">
        <v>20844</v>
      </c>
    </row>
    <row r="1334" spans="1:9">
      <c r="A1334" s="16">
        <v>6714</v>
      </c>
      <c r="B1334" s="16" t="s">
        <v>1965</v>
      </c>
      <c r="C1334" s="16" t="s">
        <v>4212</v>
      </c>
      <c r="D1334" s="15">
        <v>42856</v>
      </c>
      <c r="E1334" s="16">
        <v>26.05</v>
      </c>
      <c r="F1334" s="16">
        <v>25.82</v>
      </c>
      <c r="G1334" s="16">
        <v>26.07</v>
      </c>
      <c r="H1334" s="16">
        <v>25.5</v>
      </c>
      <c r="I1334" s="16">
        <v>525406</v>
      </c>
    </row>
    <row r="1335" spans="1:9">
      <c r="A1335" s="16">
        <v>7466</v>
      </c>
      <c r="B1335" s="16" t="s">
        <v>4823</v>
      </c>
      <c r="C1335" s="16" t="s">
        <v>4212</v>
      </c>
      <c r="D1335" s="15">
        <v>42856</v>
      </c>
      <c r="E1335" s="16">
        <v>15.68</v>
      </c>
      <c r="F1335" s="16">
        <v>15.75</v>
      </c>
      <c r="G1335" s="16">
        <v>15.76</v>
      </c>
      <c r="H1335" s="16">
        <v>15.57</v>
      </c>
      <c r="I1335" s="16">
        <v>7334</v>
      </c>
    </row>
    <row r="1336" spans="1:9">
      <c r="A1336" s="16">
        <v>311</v>
      </c>
      <c r="B1336" s="16" t="s">
        <v>358</v>
      </c>
      <c r="C1336" s="16" t="s">
        <v>4212</v>
      </c>
      <c r="D1336" s="15">
        <v>42856</v>
      </c>
      <c r="E1336" s="16">
        <v>84.4</v>
      </c>
      <c r="F1336" s="16">
        <v>84.91</v>
      </c>
      <c r="G1336" s="16">
        <v>85.1</v>
      </c>
      <c r="H1336" s="16">
        <v>84.23</v>
      </c>
      <c r="I1336" s="16">
        <v>1273572</v>
      </c>
    </row>
    <row r="1337" spans="1:9">
      <c r="A1337" s="16">
        <v>7389</v>
      </c>
      <c r="B1337" s="16" t="s">
        <v>4824</v>
      </c>
      <c r="C1337" s="16" t="s">
        <v>4212</v>
      </c>
      <c r="D1337" s="15">
        <v>42856</v>
      </c>
      <c r="E1337" s="16">
        <v>10.029999999999999</v>
      </c>
      <c r="F1337" s="16">
        <v>10.95</v>
      </c>
      <c r="G1337" s="16">
        <v>11.09</v>
      </c>
      <c r="H1337" s="16">
        <v>9.76</v>
      </c>
      <c r="I1337" s="16">
        <v>267502</v>
      </c>
    </row>
    <row r="1338" spans="1:9">
      <c r="A1338" s="16">
        <v>8058</v>
      </c>
      <c r="B1338" s="16" t="s">
        <v>4825</v>
      </c>
      <c r="C1338" s="16" t="s">
        <v>4212</v>
      </c>
      <c r="D1338" s="15">
        <v>42856</v>
      </c>
      <c r="E1338" s="16">
        <v>45.97</v>
      </c>
      <c r="F1338" s="16">
        <v>46</v>
      </c>
      <c r="G1338" s="16">
        <v>46.23</v>
      </c>
      <c r="H1338" s="16">
        <v>45.63</v>
      </c>
      <c r="I1338" s="16">
        <v>26319</v>
      </c>
    </row>
    <row r="1339" spans="1:9">
      <c r="A1339" s="16">
        <v>17</v>
      </c>
      <c r="B1339" s="16" t="s">
        <v>114</v>
      </c>
      <c r="C1339" s="16" t="s">
        <v>4212</v>
      </c>
      <c r="D1339" s="15">
        <v>42856</v>
      </c>
      <c r="E1339" s="16">
        <v>76.94</v>
      </c>
      <c r="F1339" s="16">
        <v>77.45</v>
      </c>
      <c r="G1339" s="16">
        <v>77.48</v>
      </c>
      <c r="H1339" s="16">
        <v>76.92</v>
      </c>
      <c r="I1339" s="16">
        <v>511174</v>
      </c>
    </row>
    <row r="1340" spans="1:9">
      <c r="A1340" s="16">
        <v>6874</v>
      </c>
      <c r="B1340" s="16" t="s">
        <v>2036</v>
      </c>
      <c r="C1340" s="16" t="s">
        <v>4212</v>
      </c>
      <c r="D1340" s="15">
        <v>42856</v>
      </c>
      <c r="E1340" s="16">
        <v>64.67</v>
      </c>
      <c r="F1340" s="16">
        <v>62.5</v>
      </c>
      <c r="G1340" s="16">
        <v>65.14</v>
      </c>
      <c r="H1340" s="16">
        <v>61.69</v>
      </c>
      <c r="I1340" s="16">
        <v>363431</v>
      </c>
    </row>
    <row r="1341" spans="1:9">
      <c r="A1341" s="16">
        <v>7482</v>
      </c>
      <c r="B1341" s="16" t="s">
        <v>4826</v>
      </c>
      <c r="C1341" s="16" t="s">
        <v>4212</v>
      </c>
      <c r="D1341" s="15">
        <v>42856</v>
      </c>
      <c r="E1341" s="16">
        <v>9.61</v>
      </c>
      <c r="F1341" s="16">
        <v>9.6999999999999993</v>
      </c>
      <c r="G1341" s="16">
        <v>9.6999999999999993</v>
      </c>
      <c r="H1341" s="16">
        <v>9.58</v>
      </c>
      <c r="I1341" s="16">
        <v>2678</v>
      </c>
    </row>
    <row r="1342" spans="1:9">
      <c r="A1342" s="16">
        <v>417</v>
      </c>
      <c r="B1342" s="16" t="s">
        <v>441</v>
      </c>
      <c r="C1342" s="16" t="s">
        <v>4212</v>
      </c>
      <c r="D1342" s="15">
        <v>42856</v>
      </c>
      <c r="E1342" s="16">
        <v>65.44</v>
      </c>
      <c r="F1342" s="16">
        <v>66.42</v>
      </c>
      <c r="G1342" s="16">
        <v>66.52</v>
      </c>
      <c r="H1342" s="16">
        <v>65.05</v>
      </c>
      <c r="I1342" s="16">
        <v>298859</v>
      </c>
    </row>
    <row r="1343" spans="1:9">
      <c r="A1343" s="16">
        <v>7018</v>
      </c>
      <c r="B1343" s="16" t="s">
        <v>4827</v>
      </c>
      <c r="C1343" s="16" t="s">
        <v>4212</v>
      </c>
      <c r="D1343" s="15">
        <v>42856</v>
      </c>
      <c r="E1343" s="16">
        <v>9.5749999999999993</v>
      </c>
      <c r="F1343" s="16">
        <v>9.9499999999999993</v>
      </c>
      <c r="G1343" s="16">
        <v>9.9499999999999993</v>
      </c>
      <c r="H1343" s="16">
        <v>9.5500000000000007</v>
      </c>
      <c r="I1343" s="16">
        <v>26797</v>
      </c>
    </row>
    <row r="1344" spans="1:9">
      <c r="A1344" s="16">
        <v>321</v>
      </c>
      <c r="B1344" s="16" t="s">
        <v>366</v>
      </c>
      <c r="C1344" s="16" t="s">
        <v>4212</v>
      </c>
      <c r="D1344" s="15">
        <v>42856</v>
      </c>
      <c r="E1344" s="16">
        <v>8.15</v>
      </c>
      <c r="F1344" s="16">
        <v>8.42</v>
      </c>
      <c r="G1344" s="16">
        <v>8.42</v>
      </c>
      <c r="H1344" s="16">
        <v>8.02</v>
      </c>
      <c r="I1344" s="16">
        <v>766399</v>
      </c>
    </row>
    <row r="1345" spans="1:9">
      <c r="A1345" s="16">
        <v>3992</v>
      </c>
      <c r="B1345" s="16" t="s">
        <v>1586</v>
      </c>
      <c r="C1345" s="16" t="s">
        <v>4212</v>
      </c>
      <c r="D1345" s="15">
        <v>42856</v>
      </c>
      <c r="E1345" s="16">
        <v>26.5</v>
      </c>
      <c r="F1345" s="16">
        <v>26.96</v>
      </c>
      <c r="G1345" s="16">
        <v>26.96</v>
      </c>
      <c r="H1345" s="16">
        <v>26.46</v>
      </c>
      <c r="I1345" s="16">
        <v>257164</v>
      </c>
    </row>
    <row r="1346" spans="1:9">
      <c r="A1346" s="16">
        <v>7491</v>
      </c>
      <c r="B1346" s="16" t="s">
        <v>2212</v>
      </c>
      <c r="C1346" s="16" t="s">
        <v>4212</v>
      </c>
      <c r="D1346" s="15">
        <v>42856</v>
      </c>
      <c r="E1346" s="16">
        <v>30.97</v>
      </c>
      <c r="F1346" s="16">
        <v>30.79</v>
      </c>
      <c r="G1346" s="16">
        <v>31.15</v>
      </c>
      <c r="H1346" s="16">
        <v>30.69</v>
      </c>
      <c r="I1346" s="16">
        <v>1203528</v>
      </c>
    </row>
    <row r="1347" spans="1:9">
      <c r="A1347" s="16">
        <v>6880</v>
      </c>
      <c r="B1347" s="16" t="s">
        <v>4828</v>
      </c>
      <c r="C1347" s="16" t="s">
        <v>4212</v>
      </c>
      <c r="D1347" s="15">
        <v>42856</v>
      </c>
      <c r="E1347" s="16">
        <v>28.85</v>
      </c>
      <c r="F1347" s="16">
        <v>28.75</v>
      </c>
      <c r="G1347" s="16">
        <v>28.925000000000001</v>
      </c>
      <c r="H1347" s="16">
        <v>28.15</v>
      </c>
      <c r="I1347" s="16">
        <v>72881</v>
      </c>
    </row>
    <row r="1348" spans="1:9">
      <c r="A1348" s="16">
        <v>7558</v>
      </c>
      <c r="B1348" s="16" t="s">
        <v>2233</v>
      </c>
      <c r="C1348" s="16" t="s">
        <v>4212</v>
      </c>
      <c r="D1348" s="15">
        <v>42856</v>
      </c>
      <c r="E1348" s="16">
        <v>10.39</v>
      </c>
      <c r="F1348" s="16">
        <v>10.56</v>
      </c>
      <c r="G1348" s="16">
        <v>10.58</v>
      </c>
      <c r="H1348" s="16">
        <v>10.255000000000001</v>
      </c>
      <c r="I1348" s="16">
        <v>1306419</v>
      </c>
    </row>
    <row r="1349" spans="1:9">
      <c r="A1349" s="16">
        <v>6539</v>
      </c>
      <c r="B1349" s="16" t="s">
        <v>4829</v>
      </c>
      <c r="C1349" s="16" t="s">
        <v>4212</v>
      </c>
      <c r="D1349" s="15">
        <v>42856</v>
      </c>
      <c r="E1349" s="16">
        <v>27.49</v>
      </c>
      <c r="F1349" s="16">
        <v>27.35</v>
      </c>
      <c r="G1349" s="16">
        <v>27.93</v>
      </c>
      <c r="H1349" s="16">
        <v>27.32</v>
      </c>
      <c r="I1349" s="16">
        <v>107713</v>
      </c>
    </row>
    <row r="1350" spans="1:9">
      <c r="A1350" s="16">
        <v>334</v>
      </c>
      <c r="B1350" s="16" t="s">
        <v>375</v>
      </c>
      <c r="C1350" s="16" t="s">
        <v>4212</v>
      </c>
      <c r="D1350" s="15">
        <v>42856</v>
      </c>
      <c r="E1350" s="16">
        <v>99.19</v>
      </c>
      <c r="F1350" s="16">
        <v>100.03</v>
      </c>
      <c r="G1350" s="16">
        <v>100.05</v>
      </c>
      <c r="H1350" s="16">
        <v>99.19</v>
      </c>
      <c r="I1350" s="16">
        <v>115632</v>
      </c>
    </row>
    <row r="1351" spans="1:9">
      <c r="A1351" s="16">
        <v>3990</v>
      </c>
      <c r="B1351" s="16" t="s">
        <v>1585</v>
      </c>
      <c r="C1351" s="16" t="s">
        <v>4212</v>
      </c>
      <c r="D1351" s="15">
        <v>42856</v>
      </c>
      <c r="E1351" s="16">
        <v>6.61</v>
      </c>
      <c r="F1351" s="16">
        <v>6.56</v>
      </c>
      <c r="G1351" s="16">
        <v>6.79</v>
      </c>
      <c r="H1351" s="16">
        <v>6.51</v>
      </c>
      <c r="I1351" s="16">
        <v>532096</v>
      </c>
    </row>
    <row r="1352" spans="1:9">
      <c r="A1352" s="16">
        <v>322</v>
      </c>
      <c r="B1352" s="16" t="s">
        <v>367</v>
      </c>
      <c r="C1352" s="16" t="s">
        <v>4212</v>
      </c>
      <c r="D1352" s="15">
        <v>42856</v>
      </c>
      <c r="E1352" s="16">
        <v>141.15</v>
      </c>
      <c r="F1352" s="16">
        <v>139.86000000000001</v>
      </c>
      <c r="G1352" s="16">
        <v>141.44</v>
      </c>
      <c r="H1352" s="16">
        <v>139.84</v>
      </c>
      <c r="I1352" s="16">
        <v>928661</v>
      </c>
    </row>
    <row r="1353" spans="1:9">
      <c r="A1353" s="16">
        <v>7873</v>
      </c>
      <c r="B1353" s="16" t="s">
        <v>4830</v>
      </c>
      <c r="C1353" s="16" t="s">
        <v>4212</v>
      </c>
      <c r="D1353" s="15">
        <v>42856</v>
      </c>
      <c r="E1353" s="16">
        <v>34.72</v>
      </c>
      <c r="F1353" s="16">
        <v>34.89</v>
      </c>
      <c r="G1353" s="16">
        <v>35.049999999999997</v>
      </c>
      <c r="H1353" s="16">
        <v>34.64</v>
      </c>
      <c r="I1353" s="16">
        <v>16976</v>
      </c>
    </row>
    <row r="1354" spans="1:9">
      <c r="A1354" s="16">
        <v>8141</v>
      </c>
      <c r="B1354" s="16" t="s">
        <v>4831</v>
      </c>
      <c r="C1354" s="16" t="s">
        <v>4212</v>
      </c>
      <c r="D1354" s="15">
        <v>42856</v>
      </c>
      <c r="E1354" s="16">
        <v>40.5</v>
      </c>
      <c r="F1354" s="16">
        <v>41.84</v>
      </c>
      <c r="G1354" s="16">
        <v>41.84</v>
      </c>
      <c r="H1354" s="16">
        <v>40.28</v>
      </c>
      <c r="I1354" s="16">
        <v>6508</v>
      </c>
    </row>
    <row r="1355" spans="1:9">
      <c r="A1355" s="16">
        <v>2229227</v>
      </c>
      <c r="B1355" s="16" t="s">
        <v>4832</v>
      </c>
      <c r="C1355" s="16" t="s">
        <v>4212</v>
      </c>
      <c r="D1355" s="15">
        <v>42856</v>
      </c>
      <c r="E1355" s="16">
        <v>139.15</v>
      </c>
      <c r="F1355" s="16">
        <v>140.18</v>
      </c>
      <c r="G1355" s="16">
        <v>140.85</v>
      </c>
      <c r="H1355" s="16">
        <v>138.16999999999999</v>
      </c>
      <c r="I1355" s="16">
        <v>5268</v>
      </c>
    </row>
    <row r="1356" spans="1:9">
      <c r="A1356" s="16">
        <v>8027</v>
      </c>
      <c r="B1356" s="16" t="s">
        <v>2317</v>
      </c>
      <c r="C1356" s="16" t="s">
        <v>4212</v>
      </c>
      <c r="D1356" s="15">
        <v>42856</v>
      </c>
      <c r="E1356" s="16">
        <v>38.049999999999997</v>
      </c>
      <c r="F1356" s="16">
        <v>38.200000000000003</v>
      </c>
      <c r="G1356" s="16">
        <v>38.299999999999997</v>
      </c>
      <c r="H1356" s="16">
        <v>37.549999999999997</v>
      </c>
      <c r="I1356" s="16">
        <v>101126</v>
      </c>
    </row>
    <row r="1357" spans="1:9">
      <c r="A1357" s="16">
        <v>7871</v>
      </c>
      <c r="B1357" s="16" t="s">
        <v>4833</v>
      </c>
      <c r="C1357" s="16" t="s">
        <v>4212</v>
      </c>
      <c r="D1357" s="15">
        <v>42856</v>
      </c>
      <c r="E1357" s="16">
        <v>64.099999999999994</v>
      </c>
      <c r="F1357" s="16">
        <v>64.5</v>
      </c>
      <c r="G1357" s="16">
        <v>64.5</v>
      </c>
      <c r="H1357" s="16">
        <v>63.85</v>
      </c>
      <c r="I1357" s="16">
        <v>27779</v>
      </c>
    </row>
    <row r="1358" spans="1:9">
      <c r="A1358" s="16">
        <v>10173</v>
      </c>
      <c r="B1358" s="16" t="s">
        <v>2635</v>
      </c>
      <c r="C1358" s="16" t="s">
        <v>4212</v>
      </c>
      <c r="D1358" s="15">
        <v>42856</v>
      </c>
      <c r="E1358" s="16">
        <v>41.98</v>
      </c>
      <c r="F1358" s="16">
        <v>41.99</v>
      </c>
      <c r="G1358" s="16">
        <v>42.2</v>
      </c>
      <c r="H1358" s="16">
        <v>41.72</v>
      </c>
      <c r="I1358" s="16">
        <v>383907</v>
      </c>
    </row>
    <row r="1359" spans="1:9">
      <c r="A1359" s="16">
        <v>3635</v>
      </c>
      <c r="B1359" s="16" t="s">
        <v>1415</v>
      </c>
      <c r="C1359" s="16" t="s">
        <v>4212</v>
      </c>
      <c r="D1359" s="15">
        <v>42856</v>
      </c>
      <c r="E1359" s="16">
        <v>250.33</v>
      </c>
      <c r="F1359" s="16">
        <v>252.91</v>
      </c>
      <c r="G1359" s="16">
        <v>252.91</v>
      </c>
      <c r="H1359" s="16">
        <v>250</v>
      </c>
      <c r="I1359" s="16">
        <v>58243</v>
      </c>
    </row>
    <row r="1360" spans="1:9">
      <c r="A1360" s="16">
        <v>7055</v>
      </c>
      <c r="B1360" s="16" t="s">
        <v>2101</v>
      </c>
      <c r="C1360" s="16" t="s">
        <v>4212</v>
      </c>
      <c r="D1360" s="15">
        <v>42856</v>
      </c>
      <c r="E1360" s="16">
        <v>31.21</v>
      </c>
      <c r="F1360" s="16">
        <v>31.14</v>
      </c>
      <c r="G1360" s="16">
        <v>31.38</v>
      </c>
      <c r="H1360" s="16">
        <v>30.94</v>
      </c>
      <c r="I1360" s="16">
        <v>71182</v>
      </c>
    </row>
    <row r="1361" spans="1:9">
      <c r="A1361" s="16">
        <v>344</v>
      </c>
      <c r="B1361" s="16" t="s">
        <v>4834</v>
      </c>
      <c r="C1361" s="16" t="s">
        <v>4212</v>
      </c>
      <c r="D1361" s="15">
        <v>42856</v>
      </c>
      <c r="E1361" s="16">
        <v>5.92</v>
      </c>
      <c r="F1361" s="16">
        <v>5.98</v>
      </c>
      <c r="G1361" s="16">
        <v>5.99</v>
      </c>
      <c r="H1361" s="16">
        <v>5.89</v>
      </c>
      <c r="I1361" s="16">
        <v>138288</v>
      </c>
    </row>
    <row r="1362" spans="1:9">
      <c r="A1362" s="16">
        <v>3980</v>
      </c>
      <c r="B1362" s="16" t="s">
        <v>1578</v>
      </c>
      <c r="C1362" s="16" t="s">
        <v>4212</v>
      </c>
      <c r="D1362" s="15">
        <v>42856</v>
      </c>
      <c r="E1362" s="16">
        <v>101.94</v>
      </c>
      <c r="F1362" s="16">
        <v>101.29</v>
      </c>
      <c r="G1362" s="16">
        <v>102.41</v>
      </c>
      <c r="H1362" s="16">
        <v>100.17</v>
      </c>
      <c r="I1362" s="16">
        <v>127813</v>
      </c>
    </row>
    <row r="1363" spans="1:9">
      <c r="A1363" s="16">
        <v>7623</v>
      </c>
      <c r="B1363" s="16" t="s">
        <v>2248</v>
      </c>
      <c r="C1363" s="16" t="s">
        <v>4212</v>
      </c>
      <c r="D1363" s="15">
        <v>42856</v>
      </c>
      <c r="E1363" s="16">
        <v>81.290000000000006</v>
      </c>
      <c r="F1363" s="16">
        <v>81.099999999999994</v>
      </c>
      <c r="G1363" s="16">
        <v>81.680000000000007</v>
      </c>
      <c r="H1363" s="16">
        <v>80.63</v>
      </c>
      <c r="I1363" s="16">
        <v>80500</v>
      </c>
    </row>
    <row r="1364" spans="1:9">
      <c r="A1364" s="16">
        <v>6797</v>
      </c>
      <c r="B1364" s="16" t="s">
        <v>4835</v>
      </c>
      <c r="C1364" s="16" t="s">
        <v>4212</v>
      </c>
      <c r="D1364" s="15">
        <v>42856</v>
      </c>
      <c r="E1364" s="16">
        <v>24.36</v>
      </c>
      <c r="F1364" s="16">
        <v>24.02</v>
      </c>
      <c r="G1364" s="16">
        <v>24.4</v>
      </c>
      <c r="H1364" s="16">
        <v>23.97</v>
      </c>
      <c r="I1364" s="16">
        <v>46955</v>
      </c>
    </row>
    <row r="1365" spans="1:9">
      <c r="A1365" s="16">
        <v>6446</v>
      </c>
      <c r="B1365" s="16" t="s">
        <v>4836</v>
      </c>
      <c r="C1365" s="16" t="s">
        <v>4212</v>
      </c>
      <c r="D1365" s="15">
        <v>42856</v>
      </c>
      <c r="E1365" s="16">
        <v>33.200000000000003</v>
      </c>
      <c r="F1365" s="16">
        <v>34</v>
      </c>
      <c r="G1365" s="16">
        <v>34</v>
      </c>
      <c r="H1365" s="16">
        <v>32.950000000000003</v>
      </c>
      <c r="I1365" s="16">
        <v>30609</v>
      </c>
    </row>
    <row r="1366" spans="1:9">
      <c r="A1366" s="16">
        <v>7720</v>
      </c>
      <c r="B1366" s="16" t="s">
        <v>2271</v>
      </c>
      <c r="C1366" s="16" t="s">
        <v>4212</v>
      </c>
      <c r="D1366" s="15">
        <v>42856</v>
      </c>
      <c r="E1366" s="16">
        <v>974.78</v>
      </c>
      <c r="F1366" s="16">
        <v>976</v>
      </c>
      <c r="G1366" s="16">
        <v>978.6</v>
      </c>
      <c r="H1366" s="16">
        <v>972.56</v>
      </c>
      <c r="I1366" s="16">
        <v>6319</v>
      </c>
    </row>
    <row r="1367" spans="1:9">
      <c r="A1367" s="16">
        <v>6487</v>
      </c>
      <c r="B1367" s="16" t="s">
        <v>4837</v>
      </c>
      <c r="C1367" s="16" t="s">
        <v>4212</v>
      </c>
      <c r="D1367" s="15">
        <v>42856</v>
      </c>
      <c r="E1367" s="16">
        <v>29.41</v>
      </c>
      <c r="F1367" s="16">
        <v>29.15</v>
      </c>
      <c r="G1367" s="16">
        <v>29.46</v>
      </c>
      <c r="H1367" s="16">
        <v>28.97</v>
      </c>
      <c r="I1367" s="16">
        <v>192131</v>
      </c>
    </row>
    <row r="1368" spans="1:9">
      <c r="A1368" s="16">
        <v>3603</v>
      </c>
      <c r="B1368" s="16" t="s">
        <v>1406</v>
      </c>
      <c r="C1368" s="16" t="s">
        <v>4212</v>
      </c>
      <c r="D1368" s="15">
        <v>42856</v>
      </c>
      <c r="E1368" s="16">
        <v>109.9</v>
      </c>
      <c r="F1368" s="16">
        <v>109.91</v>
      </c>
      <c r="G1368" s="16">
        <v>110.61</v>
      </c>
      <c r="H1368" s="16">
        <v>109.7</v>
      </c>
      <c r="I1368" s="16">
        <v>572022</v>
      </c>
    </row>
    <row r="1369" spans="1:9">
      <c r="A1369" s="16">
        <v>265</v>
      </c>
      <c r="B1369" s="16" t="s">
        <v>318</v>
      </c>
      <c r="C1369" s="16" t="s">
        <v>4212</v>
      </c>
      <c r="D1369" s="15">
        <v>42856</v>
      </c>
      <c r="E1369" s="16">
        <v>18.05</v>
      </c>
      <c r="F1369" s="16">
        <v>18.059999999999999</v>
      </c>
      <c r="G1369" s="16">
        <v>18.329999999999998</v>
      </c>
      <c r="H1369" s="16">
        <v>17.91</v>
      </c>
      <c r="I1369" s="16">
        <v>2488479</v>
      </c>
    </row>
    <row r="1370" spans="1:9">
      <c r="A1370" s="16">
        <v>6630</v>
      </c>
      <c r="B1370" s="16" t="s">
        <v>1937</v>
      </c>
      <c r="C1370" s="16" t="s">
        <v>4212</v>
      </c>
      <c r="D1370" s="15">
        <v>42856</v>
      </c>
      <c r="E1370" s="16">
        <v>88.94</v>
      </c>
      <c r="F1370" s="16">
        <v>90.11</v>
      </c>
      <c r="G1370" s="16">
        <v>90.11</v>
      </c>
      <c r="H1370" s="16">
        <v>88.04</v>
      </c>
      <c r="I1370" s="16">
        <v>132392</v>
      </c>
    </row>
    <row r="1371" spans="1:9">
      <c r="A1371" s="16">
        <v>335</v>
      </c>
      <c r="B1371" s="16" t="s">
        <v>376</v>
      </c>
      <c r="C1371" s="16" t="s">
        <v>4212</v>
      </c>
      <c r="D1371" s="15">
        <v>42856</v>
      </c>
      <c r="E1371" s="16">
        <v>74.319999999999993</v>
      </c>
      <c r="F1371" s="16">
        <v>74.48</v>
      </c>
      <c r="G1371" s="16">
        <v>74.5</v>
      </c>
      <c r="H1371" s="16">
        <v>73.73</v>
      </c>
      <c r="I1371" s="16">
        <v>510562</v>
      </c>
    </row>
    <row r="1372" spans="1:9">
      <c r="A1372" s="16">
        <v>6719</v>
      </c>
      <c r="B1372" s="16" t="s">
        <v>4838</v>
      </c>
      <c r="C1372" s="16" t="s">
        <v>4212</v>
      </c>
      <c r="D1372" s="15">
        <v>42856</v>
      </c>
      <c r="E1372" s="16">
        <v>68.5</v>
      </c>
      <c r="F1372" s="16">
        <v>68.7</v>
      </c>
      <c r="G1372" s="16">
        <v>68.8</v>
      </c>
      <c r="H1372" s="16">
        <v>67.8</v>
      </c>
      <c r="I1372" s="16">
        <v>31756</v>
      </c>
    </row>
    <row r="1373" spans="1:9">
      <c r="A1373" s="16">
        <v>6560</v>
      </c>
      <c r="B1373" s="16" t="s">
        <v>1914</v>
      </c>
      <c r="C1373" s="16" t="s">
        <v>4212</v>
      </c>
      <c r="D1373" s="15">
        <v>42856</v>
      </c>
      <c r="E1373" s="16">
        <v>72.25</v>
      </c>
      <c r="F1373" s="16">
        <v>70.75</v>
      </c>
      <c r="G1373" s="16">
        <v>72.849999999999994</v>
      </c>
      <c r="H1373" s="16">
        <v>70.650000000000006</v>
      </c>
      <c r="I1373" s="16">
        <v>90859</v>
      </c>
    </row>
    <row r="1374" spans="1:9">
      <c r="A1374" s="16">
        <v>7876</v>
      </c>
      <c r="B1374" s="16" t="s">
        <v>2294</v>
      </c>
      <c r="C1374" s="16" t="s">
        <v>4212</v>
      </c>
      <c r="D1374" s="15">
        <v>42856</v>
      </c>
      <c r="E1374" s="16">
        <v>24.8</v>
      </c>
      <c r="F1374" s="16">
        <v>24.9</v>
      </c>
      <c r="G1374" s="16">
        <v>25</v>
      </c>
      <c r="H1374" s="16">
        <v>24.6</v>
      </c>
      <c r="I1374" s="16">
        <v>21373</v>
      </c>
    </row>
    <row r="1375" spans="1:9">
      <c r="A1375" s="16">
        <v>319</v>
      </c>
      <c r="B1375" s="16" t="s">
        <v>364</v>
      </c>
      <c r="C1375" s="16" t="s">
        <v>4212</v>
      </c>
      <c r="D1375" s="15">
        <v>42856</v>
      </c>
      <c r="E1375" s="16">
        <v>36.72</v>
      </c>
      <c r="F1375" s="16">
        <v>37.14</v>
      </c>
      <c r="G1375" s="16">
        <v>37.14</v>
      </c>
      <c r="H1375" s="16">
        <v>36.72</v>
      </c>
      <c r="I1375" s="16">
        <v>1053344</v>
      </c>
    </row>
    <row r="1376" spans="1:9">
      <c r="A1376" s="16">
        <v>4748573</v>
      </c>
      <c r="B1376" s="16" t="s">
        <v>4839</v>
      </c>
      <c r="C1376" s="16" t="s">
        <v>4212</v>
      </c>
      <c r="D1376" s="15">
        <v>42856</v>
      </c>
      <c r="E1376" s="16">
        <v>32.5</v>
      </c>
      <c r="F1376" s="16">
        <v>33.200000000000003</v>
      </c>
      <c r="G1376" s="16">
        <v>33.549999999999997</v>
      </c>
      <c r="H1376" s="16">
        <v>32.19</v>
      </c>
      <c r="I1376" s="16">
        <v>4121</v>
      </c>
    </row>
    <row r="1377" spans="1:9">
      <c r="A1377" s="16">
        <v>6876</v>
      </c>
      <c r="B1377" s="16" t="s">
        <v>4840</v>
      </c>
      <c r="C1377" s="16" t="s">
        <v>4212</v>
      </c>
      <c r="D1377" s="15">
        <v>42856</v>
      </c>
      <c r="E1377" s="16">
        <v>12</v>
      </c>
      <c r="F1377" s="16">
        <v>11.9</v>
      </c>
      <c r="G1377" s="16">
        <v>12.5</v>
      </c>
      <c r="H1377" s="16">
        <v>10.975</v>
      </c>
      <c r="I1377" s="16">
        <v>210664</v>
      </c>
    </row>
    <row r="1378" spans="1:9">
      <c r="A1378" s="16">
        <v>3984</v>
      </c>
      <c r="B1378" s="16" t="s">
        <v>1580</v>
      </c>
      <c r="C1378" s="16" t="s">
        <v>4212</v>
      </c>
      <c r="D1378" s="15">
        <v>42856</v>
      </c>
      <c r="E1378" s="16">
        <v>222.87</v>
      </c>
      <c r="F1378" s="16">
        <v>221.51</v>
      </c>
      <c r="G1378" s="16">
        <v>225.87</v>
      </c>
      <c r="H1378" s="16">
        <v>219.92</v>
      </c>
      <c r="I1378" s="16">
        <v>136377</v>
      </c>
    </row>
    <row r="1379" spans="1:9">
      <c r="A1379" s="16">
        <v>7371</v>
      </c>
      <c r="B1379" s="16" t="s">
        <v>4841</v>
      </c>
      <c r="C1379" s="16" t="s">
        <v>4212</v>
      </c>
      <c r="D1379" s="15">
        <v>42856</v>
      </c>
      <c r="E1379" s="16">
        <v>18.93</v>
      </c>
      <c r="F1379" s="16">
        <v>18.829999999999998</v>
      </c>
      <c r="G1379" s="16">
        <v>18.940000000000001</v>
      </c>
      <c r="H1379" s="16">
        <v>18.73</v>
      </c>
      <c r="I1379" s="16">
        <v>60536</v>
      </c>
    </row>
    <row r="1380" spans="1:9">
      <c r="A1380" s="16">
        <v>320</v>
      </c>
      <c r="B1380" s="16" t="s">
        <v>365</v>
      </c>
      <c r="C1380" s="16" t="s">
        <v>4212</v>
      </c>
      <c r="D1380" s="15">
        <v>42856</v>
      </c>
      <c r="E1380" s="16">
        <v>21.99</v>
      </c>
      <c r="F1380" s="16">
        <v>22.51</v>
      </c>
      <c r="G1380" s="16">
        <v>22.51</v>
      </c>
      <c r="H1380" s="16">
        <v>21.98</v>
      </c>
      <c r="I1380" s="16">
        <v>1332830</v>
      </c>
    </row>
    <row r="1381" spans="1:9">
      <c r="A1381" s="16">
        <v>6410</v>
      </c>
      <c r="B1381" s="16" t="s">
        <v>4842</v>
      </c>
      <c r="C1381" s="16" t="s">
        <v>4212</v>
      </c>
      <c r="D1381" s="15">
        <v>42856</v>
      </c>
      <c r="E1381" s="16">
        <v>79.010000000000005</v>
      </c>
      <c r="F1381" s="16">
        <v>78.66</v>
      </c>
      <c r="G1381" s="16">
        <v>79.319999999999993</v>
      </c>
      <c r="H1381" s="16">
        <v>77.930000000000007</v>
      </c>
      <c r="I1381" s="16">
        <v>77430</v>
      </c>
    </row>
    <row r="1382" spans="1:9">
      <c r="A1382" s="16">
        <v>7086</v>
      </c>
      <c r="B1382" s="16" t="s">
        <v>2111</v>
      </c>
      <c r="C1382" s="16" t="s">
        <v>4212</v>
      </c>
      <c r="D1382" s="15">
        <v>42856</v>
      </c>
      <c r="E1382" s="16">
        <v>59</v>
      </c>
      <c r="F1382" s="16">
        <v>59.6</v>
      </c>
      <c r="G1382" s="16">
        <v>59.6</v>
      </c>
      <c r="H1382" s="16">
        <v>58.72</v>
      </c>
      <c r="I1382" s="16">
        <v>117062</v>
      </c>
    </row>
    <row r="1383" spans="1:9">
      <c r="A1383" s="16">
        <v>7381</v>
      </c>
      <c r="B1383" s="16" t="s">
        <v>4843</v>
      </c>
      <c r="C1383" s="16" t="s">
        <v>4212</v>
      </c>
      <c r="D1383" s="15">
        <v>42856</v>
      </c>
      <c r="E1383" s="16">
        <v>4.8499999999999996</v>
      </c>
      <c r="F1383" s="16">
        <v>4.4000000000000004</v>
      </c>
      <c r="G1383" s="16">
        <v>4.8499999999999996</v>
      </c>
      <c r="H1383" s="16">
        <v>4.25</v>
      </c>
      <c r="I1383" s="16">
        <v>111035</v>
      </c>
    </row>
    <row r="1384" spans="1:9">
      <c r="A1384" s="16">
        <v>329</v>
      </c>
      <c r="B1384" s="16" t="s">
        <v>373</v>
      </c>
      <c r="C1384" s="16" t="s">
        <v>4212</v>
      </c>
      <c r="D1384" s="15">
        <v>42856</v>
      </c>
      <c r="E1384" s="16">
        <v>51.97</v>
      </c>
      <c r="F1384" s="16">
        <v>52.03</v>
      </c>
      <c r="G1384" s="16">
        <v>52.19</v>
      </c>
      <c r="H1384" s="16">
        <v>51.67</v>
      </c>
      <c r="I1384" s="16">
        <v>1094285</v>
      </c>
    </row>
    <row r="1385" spans="1:9">
      <c r="A1385" s="16">
        <v>3989</v>
      </c>
      <c r="B1385" s="16" t="s">
        <v>1584</v>
      </c>
      <c r="C1385" s="16" t="s">
        <v>4212</v>
      </c>
      <c r="D1385" s="15">
        <v>42856</v>
      </c>
      <c r="E1385" s="16">
        <v>44.71</v>
      </c>
      <c r="F1385" s="16">
        <v>44.36</v>
      </c>
      <c r="G1385" s="16">
        <v>44.755000000000003</v>
      </c>
      <c r="H1385" s="16">
        <v>43.99</v>
      </c>
      <c r="I1385" s="16">
        <v>689991</v>
      </c>
    </row>
    <row r="1386" spans="1:9">
      <c r="A1386" s="16">
        <v>7875</v>
      </c>
      <c r="B1386" s="16" t="s">
        <v>4844</v>
      </c>
      <c r="C1386" s="16" t="s">
        <v>4212</v>
      </c>
      <c r="D1386" s="15">
        <v>42856</v>
      </c>
      <c r="E1386" s="16">
        <v>5.89</v>
      </c>
      <c r="F1386" s="16">
        <v>6.06</v>
      </c>
      <c r="G1386" s="16">
        <v>6.08</v>
      </c>
      <c r="H1386" s="16">
        <v>5.8550000000000004</v>
      </c>
      <c r="I1386" s="16">
        <v>29087</v>
      </c>
    </row>
    <row r="1387" spans="1:9">
      <c r="A1387" s="16">
        <v>438926</v>
      </c>
      <c r="B1387" s="16" t="s">
        <v>4845</v>
      </c>
      <c r="C1387" s="16" t="s">
        <v>4212</v>
      </c>
      <c r="D1387" s="15">
        <v>42856</v>
      </c>
      <c r="E1387" s="16">
        <v>8.625</v>
      </c>
      <c r="F1387" s="16">
        <v>8.9499999999999993</v>
      </c>
      <c r="G1387" s="16">
        <v>8.9499999999999993</v>
      </c>
      <c r="H1387" s="16">
        <v>8.6</v>
      </c>
      <c r="I1387" s="16">
        <v>72715</v>
      </c>
    </row>
    <row r="1388" spans="1:9">
      <c r="A1388" s="16">
        <v>4748502</v>
      </c>
      <c r="B1388" s="16" t="s">
        <v>4846</v>
      </c>
      <c r="C1388" s="16" t="s">
        <v>4212</v>
      </c>
      <c r="D1388" s="15">
        <v>42856</v>
      </c>
      <c r="E1388" s="16">
        <v>16.600000000000001</v>
      </c>
      <c r="F1388" s="16">
        <v>16.7</v>
      </c>
      <c r="G1388" s="16">
        <v>16.7</v>
      </c>
      <c r="H1388" s="16">
        <v>16.399999999999999</v>
      </c>
      <c r="I1388" s="16">
        <v>8759</v>
      </c>
    </row>
    <row r="1389" spans="1:9">
      <c r="A1389" s="16">
        <v>3239</v>
      </c>
      <c r="B1389" s="16" t="s">
        <v>1240</v>
      </c>
      <c r="C1389" s="16" t="s">
        <v>4212</v>
      </c>
      <c r="D1389" s="15">
        <v>42856</v>
      </c>
      <c r="E1389" s="16">
        <v>52.7</v>
      </c>
      <c r="F1389" s="16">
        <v>52.63</v>
      </c>
      <c r="G1389" s="16">
        <v>53.03</v>
      </c>
      <c r="H1389" s="16">
        <v>52.32</v>
      </c>
      <c r="I1389" s="16">
        <v>1819026</v>
      </c>
    </row>
    <row r="1390" spans="1:9">
      <c r="A1390" s="16">
        <v>7379</v>
      </c>
      <c r="B1390" s="16" t="s">
        <v>4847</v>
      </c>
      <c r="C1390" s="16" t="s">
        <v>4212</v>
      </c>
      <c r="D1390" s="15">
        <v>42856</v>
      </c>
      <c r="E1390" s="16">
        <v>23.15</v>
      </c>
      <c r="F1390" s="16">
        <v>22.56</v>
      </c>
      <c r="G1390" s="16">
        <v>23.38</v>
      </c>
      <c r="H1390" s="16">
        <v>22.25</v>
      </c>
      <c r="I1390" s="16">
        <v>1272324</v>
      </c>
    </row>
    <row r="1391" spans="1:9">
      <c r="A1391" s="16">
        <v>7376</v>
      </c>
      <c r="B1391" s="16" t="s">
        <v>4848</v>
      </c>
      <c r="C1391" s="16" t="s">
        <v>4212</v>
      </c>
      <c r="D1391" s="15">
        <v>42856</v>
      </c>
      <c r="E1391" s="16">
        <v>7.45</v>
      </c>
      <c r="F1391" s="16">
        <v>7.1</v>
      </c>
      <c r="G1391" s="16">
        <v>7.4749999999999996</v>
      </c>
      <c r="H1391" s="16">
        <v>7.0250000000000004</v>
      </c>
      <c r="I1391" s="16">
        <v>77299</v>
      </c>
    </row>
    <row r="1392" spans="1:9">
      <c r="A1392" s="16">
        <v>32</v>
      </c>
      <c r="B1392" s="16" t="s">
        <v>127</v>
      </c>
      <c r="C1392" s="16" t="s">
        <v>4212</v>
      </c>
      <c r="D1392" s="15">
        <v>42856</v>
      </c>
      <c r="E1392" s="16">
        <v>81.96</v>
      </c>
      <c r="F1392" s="16">
        <v>82.44</v>
      </c>
      <c r="G1392" s="16">
        <v>82.78</v>
      </c>
      <c r="H1392" s="16">
        <v>81.88</v>
      </c>
      <c r="I1392" s="16">
        <v>1669084</v>
      </c>
    </row>
    <row r="1393" spans="1:9">
      <c r="A1393" s="16">
        <v>1939672</v>
      </c>
      <c r="B1393" s="16" t="s">
        <v>4849</v>
      </c>
      <c r="C1393" s="16" t="s">
        <v>4212</v>
      </c>
      <c r="D1393" s="15">
        <v>42856</v>
      </c>
      <c r="E1393" s="16">
        <v>20.18</v>
      </c>
      <c r="F1393" s="16">
        <v>19.97</v>
      </c>
      <c r="G1393" s="16">
        <v>20.309999999999999</v>
      </c>
      <c r="H1393" s="16">
        <v>19.920000000000002</v>
      </c>
      <c r="I1393" s="16">
        <v>37089</v>
      </c>
    </row>
    <row r="1394" spans="1:9">
      <c r="A1394" s="16">
        <v>1758264</v>
      </c>
      <c r="B1394" s="16" t="s">
        <v>4850</v>
      </c>
      <c r="C1394" s="16" t="s">
        <v>4212</v>
      </c>
      <c r="D1394" s="15">
        <v>42856</v>
      </c>
      <c r="E1394" s="16">
        <v>28.065000000000001</v>
      </c>
      <c r="F1394" s="16">
        <v>27.97</v>
      </c>
      <c r="G1394" s="16">
        <v>28.13</v>
      </c>
      <c r="H1394" s="16">
        <v>27.69</v>
      </c>
      <c r="I1394" s="16">
        <v>48276</v>
      </c>
    </row>
    <row r="1395" spans="1:9">
      <c r="A1395" s="16">
        <v>814288</v>
      </c>
      <c r="B1395" s="16" t="s">
        <v>3103</v>
      </c>
      <c r="C1395" s="16" t="s">
        <v>4212</v>
      </c>
      <c r="D1395" s="15">
        <v>42856</v>
      </c>
      <c r="E1395" s="16">
        <v>42.45</v>
      </c>
      <c r="F1395" s="16">
        <v>42.71</v>
      </c>
      <c r="G1395" s="16">
        <v>42.76</v>
      </c>
      <c r="H1395" s="16">
        <v>42.39</v>
      </c>
      <c r="I1395" s="16">
        <v>2574</v>
      </c>
    </row>
    <row r="1396" spans="1:9">
      <c r="A1396" s="16">
        <v>7058</v>
      </c>
      <c r="B1396" s="16" t="s">
        <v>2103</v>
      </c>
      <c r="C1396" s="16" t="s">
        <v>4212</v>
      </c>
      <c r="D1396" s="15">
        <v>42856</v>
      </c>
      <c r="E1396" s="16">
        <v>58.52</v>
      </c>
      <c r="F1396" s="16">
        <v>59.1</v>
      </c>
      <c r="G1396" s="16">
        <v>59.56</v>
      </c>
      <c r="H1396" s="16">
        <v>57.99</v>
      </c>
      <c r="I1396" s="16">
        <v>82688</v>
      </c>
    </row>
    <row r="1397" spans="1:9">
      <c r="A1397" s="16">
        <v>326</v>
      </c>
      <c r="B1397" s="16" t="s">
        <v>371</v>
      </c>
      <c r="C1397" s="16" t="s">
        <v>4212</v>
      </c>
      <c r="D1397" s="15">
        <v>42856</v>
      </c>
      <c r="E1397" s="16">
        <v>57.6</v>
      </c>
      <c r="F1397" s="16">
        <v>58.5</v>
      </c>
      <c r="G1397" s="16">
        <v>58.8</v>
      </c>
      <c r="H1397" s="16">
        <v>56.901000000000003</v>
      </c>
      <c r="I1397" s="16">
        <v>363326</v>
      </c>
    </row>
    <row r="1398" spans="1:9">
      <c r="A1398" s="16">
        <v>9839</v>
      </c>
      <c r="B1398" s="16" t="s">
        <v>2583</v>
      </c>
      <c r="C1398" s="16" t="s">
        <v>4212</v>
      </c>
      <c r="D1398" s="15">
        <v>42856</v>
      </c>
      <c r="E1398" s="16">
        <v>77.19</v>
      </c>
      <c r="F1398" s="16">
        <v>76.63</v>
      </c>
      <c r="G1398" s="16">
        <v>77.47</v>
      </c>
      <c r="H1398" s="16">
        <v>76.63</v>
      </c>
      <c r="I1398" s="16">
        <v>141890</v>
      </c>
    </row>
    <row r="1399" spans="1:9">
      <c r="A1399" s="16">
        <v>7059</v>
      </c>
      <c r="B1399" s="16" t="s">
        <v>4851</v>
      </c>
      <c r="C1399" s="16" t="s">
        <v>4212</v>
      </c>
      <c r="D1399" s="15">
        <v>42856</v>
      </c>
      <c r="E1399" s="16">
        <v>15.15</v>
      </c>
      <c r="F1399" s="16">
        <v>14.8</v>
      </c>
      <c r="G1399" s="16">
        <v>15.25</v>
      </c>
      <c r="H1399" s="16">
        <v>14.8</v>
      </c>
      <c r="I1399" s="16">
        <v>50199</v>
      </c>
    </row>
    <row r="1400" spans="1:9">
      <c r="A1400" s="16">
        <v>6793</v>
      </c>
      <c r="B1400" s="16" t="s">
        <v>4852</v>
      </c>
      <c r="C1400" s="16" t="s">
        <v>4212</v>
      </c>
      <c r="D1400" s="15">
        <v>42856</v>
      </c>
      <c r="E1400" s="16">
        <v>33.950000000000003</v>
      </c>
      <c r="F1400" s="16">
        <v>34</v>
      </c>
      <c r="G1400" s="16">
        <v>34.450000000000003</v>
      </c>
      <c r="H1400" s="16">
        <v>33.299999999999997</v>
      </c>
      <c r="I1400" s="16">
        <v>192973</v>
      </c>
    </row>
    <row r="1401" spans="1:9">
      <c r="A1401" s="16">
        <v>7874</v>
      </c>
      <c r="B1401" s="16" t="s">
        <v>4853</v>
      </c>
      <c r="C1401" s="16" t="s">
        <v>4212</v>
      </c>
      <c r="D1401" s="15">
        <v>42856</v>
      </c>
      <c r="E1401" s="16">
        <v>50.45</v>
      </c>
      <c r="F1401" s="16">
        <v>50.2</v>
      </c>
      <c r="G1401" s="16">
        <v>50.45</v>
      </c>
      <c r="H1401" s="16">
        <v>49.55</v>
      </c>
      <c r="I1401" s="16">
        <v>3346</v>
      </c>
    </row>
    <row r="1402" spans="1:9">
      <c r="A1402" s="16">
        <v>7810</v>
      </c>
      <c r="B1402" s="16" t="s">
        <v>4854</v>
      </c>
      <c r="C1402" s="16" t="s">
        <v>4212</v>
      </c>
      <c r="D1402" s="15">
        <v>42856</v>
      </c>
      <c r="E1402" s="16">
        <v>5.9</v>
      </c>
      <c r="F1402" s="16">
        <v>5.87</v>
      </c>
      <c r="G1402" s="16">
        <v>5.92</v>
      </c>
      <c r="H1402" s="16">
        <v>5.87</v>
      </c>
      <c r="I1402" s="16">
        <v>168407</v>
      </c>
    </row>
    <row r="1403" spans="1:9">
      <c r="A1403" s="16">
        <v>6628</v>
      </c>
      <c r="B1403" s="16" t="s">
        <v>1935</v>
      </c>
      <c r="C1403" s="16" t="s">
        <v>4212</v>
      </c>
      <c r="D1403" s="15">
        <v>42856</v>
      </c>
      <c r="E1403" s="16">
        <v>44.65</v>
      </c>
      <c r="F1403" s="16">
        <v>44.85</v>
      </c>
      <c r="G1403" s="16">
        <v>44.85</v>
      </c>
      <c r="H1403" s="16">
        <v>44.35</v>
      </c>
      <c r="I1403" s="16">
        <v>26248</v>
      </c>
    </row>
    <row r="1404" spans="1:9">
      <c r="A1404" s="16">
        <v>7373</v>
      </c>
      <c r="B1404" s="16" t="s">
        <v>2203</v>
      </c>
      <c r="C1404" s="16" t="s">
        <v>4212</v>
      </c>
      <c r="D1404" s="15">
        <v>42856</v>
      </c>
      <c r="E1404" s="16">
        <v>14.35</v>
      </c>
      <c r="F1404" s="16">
        <v>14.22</v>
      </c>
      <c r="G1404" s="16">
        <v>14.39</v>
      </c>
      <c r="H1404" s="16">
        <v>14.07</v>
      </c>
      <c r="I1404" s="16">
        <v>803671</v>
      </c>
    </row>
    <row r="1405" spans="1:9">
      <c r="A1405" s="16">
        <v>302</v>
      </c>
      <c r="B1405" s="16" t="s">
        <v>352</v>
      </c>
      <c r="C1405" s="16" t="s">
        <v>4212</v>
      </c>
      <c r="D1405" s="15">
        <v>42856</v>
      </c>
      <c r="E1405" s="16">
        <v>141.01</v>
      </c>
      <c r="F1405" s="16">
        <v>140.56</v>
      </c>
      <c r="G1405" s="16">
        <v>141.63</v>
      </c>
      <c r="H1405" s="16">
        <v>140.46</v>
      </c>
      <c r="I1405" s="16">
        <v>186271</v>
      </c>
    </row>
    <row r="1406" spans="1:9">
      <c r="A1406" s="16">
        <v>8091</v>
      </c>
      <c r="B1406" s="16" t="s">
        <v>4855</v>
      </c>
      <c r="C1406" s="16" t="s">
        <v>4212</v>
      </c>
      <c r="D1406" s="15">
        <v>42856</v>
      </c>
      <c r="E1406" s="16">
        <v>25.36</v>
      </c>
      <c r="F1406" s="16">
        <v>24.99</v>
      </c>
      <c r="G1406" s="16">
        <v>25.6</v>
      </c>
      <c r="H1406" s="16">
        <v>24.99</v>
      </c>
      <c r="I1406" s="16">
        <v>37323</v>
      </c>
    </row>
    <row r="1407" spans="1:9">
      <c r="A1407" s="16">
        <v>6973</v>
      </c>
      <c r="B1407" s="16" t="s">
        <v>2069</v>
      </c>
      <c r="C1407" s="16" t="s">
        <v>4212</v>
      </c>
      <c r="D1407" s="15">
        <v>42856</v>
      </c>
      <c r="E1407" s="16">
        <v>48.71</v>
      </c>
      <c r="F1407" s="16">
        <v>47.03</v>
      </c>
      <c r="G1407" s="16">
        <v>48.795000000000002</v>
      </c>
      <c r="H1407" s="16">
        <v>46.99</v>
      </c>
      <c r="I1407" s="16">
        <v>571435</v>
      </c>
    </row>
    <row r="1408" spans="1:9">
      <c r="A1408" s="16">
        <v>342</v>
      </c>
      <c r="B1408" s="16" t="s">
        <v>382</v>
      </c>
      <c r="C1408" s="16" t="s">
        <v>4212</v>
      </c>
      <c r="D1408" s="15">
        <v>42856</v>
      </c>
      <c r="E1408" s="16">
        <v>69.41</v>
      </c>
      <c r="F1408" s="16">
        <v>68.680000000000007</v>
      </c>
      <c r="G1408" s="16">
        <v>69.540000000000006</v>
      </c>
      <c r="H1408" s="16">
        <v>68.510000000000005</v>
      </c>
      <c r="I1408" s="16">
        <v>8660627</v>
      </c>
    </row>
    <row r="1409" spans="1:9">
      <c r="A1409" s="16">
        <v>525987</v>
      </c>
      <c r="B1409" s="16" t="s">
        <v>2720</v>
      </c>
      <c r="C1409" s="16" t="s">
        <v>4212</v>
      </c>
      <c r="D1409" s="15">
        <v>42856</v>
      </c>
      <c r="E1409" s="16">
        <v>28.29</v>
      </c>
      <c r="F1409" s="16">
        <v>27.85</v>
      </c>
      <c r="G1409" s="16">
        <v>28.32</v>
      </c>
      <c r="H1409" s="16">
        <v>27.72</v>
      </c>
      <c r="I1409" s="16">
        <v>5087058</v>
      </c>
    </row>
    <row r="1410" spans="1:9">
      <c r="A1410" s="16">
        <v>7407</v>
      </c>
      <c r="B1410" s="16" t="s">
        <v>4856</v>
      </c>
      <c r="C1410" s="16" t="s">
        <v>4212</v>
      </c>
      <c r="D1410" s="15">
        <v>42856</v>
      </c>
      <c r="E1410" s="16">
        <v>4.3</v>
      </c>
      <c r="F1410" s="16">
        <v>4.0999999999999996</v>
      </c>
      <c r="G1410" s="16">
        <v>4.3</v>
      </c>
      <c r="H1410" s="16">
        <v>4.0999999999999996</v>
      </c>
      <c r="I1410" s="16">
        <v>56223</v>
      </c>
    </row>
    <row r="1411" spans="1:9">
      <c r="A1411" s="16">
        <v>6629</v>
      </c>
      <c r="B1411" s="16" t="s">
        <v>1936</v>
      </c>
      <c r="C1411" s="16" t="s">
        <v>4212</v>
      </c>
      <c r="D1411" s="15">
        <v>42856</v>
      </c>
      <c r="E1411" s="16">
        <v>99.61</v>
      </c>
      <c r="F1411" s="16">
        <v>99.59</v>
      </c>
      <c r="G1411" s="16">
        <v>99.97</v>
      </c>
      <c r="H1411" s="16">
        <v>98.74</v>
      </c>
      <c r="I1411" s="16">
        <v>201536</v>
      </c>
    </row>
    <row r="1412" spans="1:9">
      <c r="A1412" s="16">
        <v>7877</v>
      </c>
      <c r="B1412" s="16" t="s">
        <v>4857</v>
      </c>
      <c r="C1412" s="16" t="s">
        <v>4212</v>
      </c>
      <c r="D1412" s="15">
        <v>42856</v>
      </c>
      <c r="E1412" s="16">
        <v>38.340000000000003</v>
      </c>
      <c r="F1412" s="16">
        <v>38.42</v>
      </c>
      <c r="G1412" s="16">
        <v>38.58</v>
      </c>
      <c r="H1412" s="16">
        <v>38.15</v>
      </c>
      <c r="I1412" s="16">
        <v>14061</v>
      </c>
    </row>
    <row r="1413" spans="1:9">
      <c r="A1413" s="16">
        <v>7915</v>
      </c>
      <c r="B1413" s="16" t="s">
        <v>2303</v>
      </c>
      <c r="C1413" s="16" t="s">
        <v>4212</v>
      </c>
      <c r="D1413" s="15">
        <v>42856</v>
      </c>
      <c r="E1413" s="16">
        <v>138.27000000000001</v>
      </c>
      <c r="F1413" s="16">
        <v>136.69</v>
      </c>
      <c r="G1413" s="16">
        <v>138.86000000000001</v>
      </c>
      <c r="H1413" s="16">
        <v>136.34</v>
      </c>
      <c r="I1413" s="16">
        <v>118431</v>
      </c>
    </row>
    <row r="1414" spans="1:9">
      <c r="A1414" s="16">
        <v>323</v>
      </c>
      <c r="B1414" s="16" t="s">
        <v>368</v>
      </c>
      <c r="C1414" s="16" t="s">
        <v>4212</v>
      </c>
      <c r="D1414" s="15">
        <v>42856</v>
      </c>
      <c r="E1414" s="16">
        <v>76.16</v>
      </c>
      <c r="F1414" s="16">
        <v>75.92</v>
      </c>
      <c r="G1414" s="16">
        <v>76.25</v>
      </c>
      <c r="H1414" s="16">
        <v>75.05</v>
      </c>
      <c r="I1414" s="16">
        <v>445947</v>
      </c>
    </row>
    <row r="1415" spans="1:9">
      <c r="A1415" s="16">
        <v>6529</v>
      </c>
      <c r="B1415" s="16" t="s">
        <v>4858</v>
      </c>
      <c r="C1415" s="16" t="s">
        <v>4212</v>
      </c>
      <c r="D1415" s="15">
        <v>42856</v>
      </c>
      <c r="E1415" s="16">
        <v>33.4</v>
      </c>
      <c r="F1415" s="16">
        <v>33.35</v>
      </c>
      <c r="G1415" s="16">
        <v>33.549999999999997</v>
      </c>
      <c r="H1415" s="16">
        <v>33.049999999999997</v>
      </c>
      <c r="I1415" s="16">
        <v>108288</v>
      </c>
    </row>
    <row r="1416" spans="1:9">
      <c r="A1416" s="16">
        <v>3987</v>
      </c>
      <c r="B1416" s="16" t="s">
        <v>1582</v>
      </c>
      <c r="C1416" s="16" t="s">
        <v>4212</v>
      </c>
      <c r="D1416" s="15">
        <v>42856</v>
      </c>
      <c r="E1416" s="16">
        <v>14.99</v>
      </c>
      <c r="F1416" s="16">
        <v>15.03</v>
      </c>
      <c r="G1416" s="16">
        <v>15.12</v>
      </c>
      <c r="H1416" s="16">
        <v>14.945</v>
      </c>
      <c r="I1416" s="16">
        <v>719539</v>
      </c>
    </row>
    <row r="1417" spans="1:9">
      <c r="A1417" s="16">
        <v>7952</v>
      </c>
      <c r="B1417" s="16" t="s">
        <v>4859</v>
      </c>
      <c r="C1417" s="16" t="s">
        <v>4212</v>
      </c>
      <c r="D1417" s="15">
        <v>42856</v>
      </c>
      <c r="E1417" s="16">
        <v>1.51</v>
      </c>
      <c r="F1417" s="16">
        <v>1.54</v>
      </c>
      <c r="G1417" s="16">
        <v>1.5449999999999999</v>
      </c>
      <c r="H1417" s="16">
        <v>1.5</v>
      </c>
      <c r="I1417" s="16">
        <v>146796</v>
      </c>
    </row>
    <row r="1418" spans="1:9">
      <c r="A1418" s="16">
        <v>6974</v>
      </c>
      <c r="B1418" s="16" t="s">
        <v>2070</v>
      </c>
      <c r="C1418" s="16" t="s">
        <v>4212</v>
      </c>
      <c r="D1418" s="15">
        <v>42856</v>
      </c>
      <c r="E1418" s="16">
        <v>79.400000000000006</v>
      </c>
      <c r="F1418" s="16">
        <v>79.05</v>
      </c>
      <c r="G1418" s="16">
        <v>79.5</v>
      </c>
      <c r="H1418" s="16">
        <v>78.349999999999994</v>
      </c>
      <c r="I1418" s="16">
        <v>25000</v>
      </c>
    </row>
    <row r="1419" spans="1:9">
      <c r="A1419" s="16">
        <v>50</v>
      </c>
      <c r="B1419" s="16" t="s">
        <v>140</v>
      </c>
      <c r="C1419" s="16" t="s">
        <v>4212</v>
      </c>
      <c r="D1419" s="15">
        <v>42856</v>
      </c>
      <c r="E1419" s="16">
        <v>194.81</v>
      </c>
      <c r="F1419" s="16">
        <v>195.44</v>
      </c>
      <c r="G1419" s="16">
        <v>195.66</v>
      </c>
      <c r="H1419" s="16">
        <v>194.49</v>
      </c>
      <c r="I1419" s="16">
        <v>423089</v>
      </c>
    </row>
    <row r="1420" spans="1:9">
      <c r="A1420" s="16">
        <v>8189</v>
      </c>
      <c r="B1420" s="16" t="s">
        <v>4860</v>
      </c>
      <c r="C1420" s="16" t="s">
        <v>4212</v>
      </c>
      <c r="D1420" s="15">
        <v>42856</v>
      </c>
      <c r="E1420" s="16">
        <v>33.4</v>
      </c>
      <c r="F1420" s="16">
        <v>33.65</v>
      </c>
      <c r="G1420" s="16">
        <v>34.450000000000003</v>
      </c>
      <c r="H1420" s="16">
        <v>33.15</v>
      </c>
      <c r="I1420" s="16">
        <v>30856</v>
      </c>
    </row>
    <row r="1421" spans="1:9">
      <c r="A1421" s="16">
        <v>8103</v>
      </c>
      <c r="B1421" s="16" t="s">
        <v>4861</v>
      </c>
      <c r="C1421" s="16" t="s">
        <v>4212</v>
      </c>
      <c r="D1421" s="15">
        <v>42856</v>
      </c>
      <c r="E1421" s="16">
        <v>38.5</v>
      </c>
      <c r="F1421" s="16">
        <v>38.4</v>
      </c>
      <c r="G1421" s="16">
        <v>38.75</v>
      </c>
      <c r="H1421" s="16">
        <v>38.200000000000003</v>
      </c>
      <c r="I1421" s="16">
        <v>10337</v>
      </c>
    </row>
    <row r="1422" spans="1:9">
      <c r="A1422" s="16">
        <v>1928637</v>
      </c>
      <c r="B1422" s="16" t="s">
        <v>4862</v>
      </c>
      <c r="C1422" s="16" t="s">
        <v>4212</v>
      </c>
      <c r="D1422" s="15">
        <v>42856</v>
      </c>
      <c r="E1422" s="16">
        <v>8.6999999999999993</v>
      </c>
      <c r="F1422" s="16">
        <v>8.75</v>
      </c>
      <c r="G1422" s="16">
        <v>8.8000000000000007</v>
      </c>
      <c r="H1422" s="16">
        <v>8.15</v>
      </c>
      <c r="I1422" s="16">
        <v>143641</v>
      </c>
    </row>
    <row r="1423" spans="1:9">
      <c r="A1423" s="16">
        <v>8227</v>
      </c>
      <c r="B1423" s="16" t="s">
        <v>4863</v>
      </c>
      <c r="C1423" s="16" t="s">
        <v>4212</v>
      </c>
      <c r="D1423" s="15">
        <v>42856</v>
      </c>
      <c r="E1423" s="16">
        <v>72.349999999999994</v>
      </c>
      <c r="F1423" s="16">
        <v>71.55</v>
      </c>
      <c r="G1423" s="16">
        <v>72.400000000000006</v>
      </c>
      <c r="H1423" s="16">
        <v>71.349999999999994</v>
      </c>
      <c r="I1423" s="16">
        <v>21091</v>
      </c>
    </row>
    <row r="1424" spans="1:9">
      <c r="A1424" s="16">
        <v>2815416</v>
      </c>
      <c r="B1424" s="16" t="s">
        <v>4864</v>
      </c>
      <c r="C1424" s="16" t="s">
        <v>4212</v>
      </c>
      <c r="D1424" s="15">
        <v>42856</v>
      </c>
      <c r="E1424" s="16">
        <v>7.47</v>
      </c>
      <c r="F1424" s="16">
        <v>7.54</v>
      </c>
      <c r="G1424" s="16">
        <v>7.75</v>
      </c>
      <c r="H1424" s="16">
        <v>7.44</v>
      </c>
      <c r="I1424" s="16">
        <v>571522</v>
      </c>
    </row>
    <row r="1425" spans="1:9">
      <c r="A1425" s="16">
        <v>7585</v>
      </c>
      <c r="B1425" s="16" t="s">
        <v>4865</v>
      </c>
      <c r="C1425" s="16" t="s">
        <v>4212</v>
      </c>
      <c r="D1425" s="15">
        <v>42856</v>
      </c>
      <c r="E1425" s="16">
        <v>12.25</v>
      </c>
      <c r="F1425" s="16">
        <v>12.1</v>
      </c>
      <c r="G1425" s="16">
        <v>12.3</v>
      </c>
      <c r="H1425" s="16">
        <v>12.05</v>
      </c>
      <c r="I1425" s="16">
        <v>61046</v>
      </c>
    </row>
    <row r="1426" spans="1:9">
      <c r="A1426" s="16">
        <v>4019</v>
      </c>
      <c r="B1426" s="16" t="s">
        <v>1598</v>
      </c>
      <c r="C1426" s="16" t="s">
        <v>4212</v>
      </c>
      <c r="D1426" s="15">
        <v>42856</v>
      </c>
      <c r="E1426" s="16">
        <v>234.68</v>
      </c>
      <c r="F1426" s="16">
        <v>235.95</v>
      </c>
      <c r="G1426" s="16">
        <v>236.04</v>
      </c>
      <c r="H1426" s="16">
        <v>233.06</v>
      </c>
      <c r="I1426" s="16">
        <v>157942</v>
      </c>
    </row>
    <row r="1427" spans="1:9">
      <c r="A1427" s="16">
        <v>7060</v>
      </c>
      <c r="B1427" s="16" t="s">
        <v>4866</v>
      </c>
      <c r="C1427" s="16" t="s">
        <v>4212</v>
      </c>
      <c r="D1427" s="15">
        <v>42856</v>
      </c>
      <c r="E1427" s="16">
        <v>29.9</v>
      </c>
      <c r="F1427" s="16">
        <v>29.5</v>
      </c>
      <c r="G1427" s="16">
        <v>29.95</v>
      </c>
      <c r="H1427" s="16">
        <v>29.5</v>
      </c>
      <c r="I1427" s="16">
        <v>7635</v>
      </c>
    </row>
    <row r="1428" spans="1:9">
      <c r="A1428" s="16">
        <v>7391</v>
      </c>
      <c r="B1428" s="16" t="s">
        <v>2204</v>
      </c>
      <c r="C1428" s="16" t="s">
        <v>4212</v>
      </c>
      <c r="D1428" s="15">
        <v>42856</v>
      </c>
      <c r="E1428" s="16">
        <v>25.3</v>
      </c>
      <c r="F1428" s="16">
        <v>24.9</v>
      </c>
      <c r="G1428" s="16">
        <v>25.5</v>
      </c>
      <c r="H1428" s="16">
        <v>24.675000000000001</v>
      </c>
      <c r="I1428" s="16">
        <v>263220</v>
      </c>
    </row>
    <row r="1429" spans="1:9">
      <c r="A1429" s="16">
        <v>7912</v>
      </c>
      <c r="B1429" s="16" t="s">
        <v>2302</v>
      </c>
      <c r="C1429" s="16" t="s">
        <v>4212</v>
      </c>
      <c r="D1429" s="15">
        <v>42856</v>
      </c>
      <c r="E1429" s="16">
        <v>51.9</v>
      </c>
      <c r="F1429" s="16">
        <v>52.1</v>
      </c>
      <c r="G1429" s="16">
        <v>52.25</v>
      </c>
      <c r="H1429" s="16">
        <v>51.424999999999997</v>
      </c>
      <c r="I1429" s="16">
        <v>95494</v>
      </c>
    </row>
    <row r="1430" spans="1:9">
      <c r="A1430" s="16">
        <v>7029</v>
      </c>
      <c r="B1430" s="16" t="s">
        <v>2087</v>
      </c>
      <c r="C1430" s="16" t="s">
        <v>4212</v>
      </c>
      <c r="D1430" s="15">
        <v>42856</v>
      </c>
      <c r="E1430" s="16">
        <v>8.6199999999999992</v>
      </c>
      <c r="F1430" s="16">
        <v>8.6199999999999992</v>
      </c>
      <c r="G1430" s="16">
        <v>8.85</v>
      </c>
      <c r="H1430" s="16">
        <v>8.35</v>
      </c>
      <c r="I1430" s="16">
        <v>819285</v>
      </c>
    </row>
    <row r="1431" spans="1:9">
      <c r="A1431" s="16">
        <v>6975</v>
      </c>
      <c r="B1431" s="16" t="s">
        <v>4867</v>
      </c>
      <c r="C1431" s="16" t="s">
        <v>4212</v>
      </c>
      <c r="D1431" s="15">
        <v>42856</v>
      </c>
      <c r="E1431" s="16">
        <v>69.25</v>
      </c>
      <c r="F1431" s="16">
        <v>68.59</v>
      </c>
      <c r="G1431" s="16">
        <v>70.53</v>
      </c>
      <c r="H1431" s="16">
        <v>67.95</v>
      </c>
      <c r="I1431" s="16">
        <v>54413</v>
      </c>
    </row>
    <row r="1432" spans="1:9">
      <c r="A1432" s="16">
        <v>6879</v>
      </c>
      <c r="B1432" s="16" t="s">
        <v>2037</v>
      </c>
      <c r="C1432" s="16" t="s">
        <v>4212</v>
      </c>
      <c r="D1432" s="15">
        <v>42856</v>
      </c>
      <c r="E1432" s="16">
        <v>38.5</v>
      </c>
      <c r="F1432" s="16">
        <v>39</v>
      </c>
      <c r="G1432" s="16">
        <v>39.15</v>
      </c>
      <c r="H1432" s="16">
        <v>38.450000000000003</v>
      </c>
      <c r="I1432" s="16">
        <v>60766</v>
      </c>
    </row>
    <row r="1433" spans="1:9">
      <c r="A1433" s="16">
        <v>1627310</v>
      </c>
      <c r="B1433" s="16" t="s">
        <v>4868</v>
      </c>
      <c r="C1433" s="16" t="s">
        <v>4212</v>
      </c>
      <c r="D1433" s="15">
        <v>42856</v>
      </c>
      <c r="E1433" s="16">
        <v>18.7</v>
      </c>
      <c r="F1433" s="16">
        <v>18.899999999999999</v>
      </c>
      <c r="G1433" s="16">
        <v>18.899999999999999</v>
      </c>
      <c r="H1433" s="16">
        <v>18.7</v>
      </c>
      <c r="I1433" s="16">
        <v>4847</v>
      </c>
    </row>
    <row r="1434" spans="1:9">
      <c r="A1434" s="16">
        <v>4017</v>
      </c>
      <c r="B1434" s="16" t="s">
        <v>1597</v>
      </c>
      <c r="C1434" s="16" t="s">
        <v>4212</v>
      </c>
      <c r="D1434" s="15">
        <v>42856</v>
      </c>
      <c r="E1434" s="16">
        <v>10.4</v>
      </c>
      <c r="F1434" s="16">
        <v>10.4</v>
      </c>
      <c r="G1434" s="16">
        <v>10.5</v>
      </c>
      <c r="H1434" s="16">
        <v>10.210000000000001</v>
      </c>
      <c r="I1434" s="16">
        <v>460120</v>
      </c>
    </row>
    <row r="1435" spans="1:9">
      <c r="A1435" s="16">
        <v>3442</v>
      </c>
      <c r="B1435" s="16" t="s">
        <v>1331</v>
      </c>
      <c r="C1435" s="16" t="s">
        <v>4212</v>
      </c>
      <c r="D1435" s="15">
        <v>42856</v>
      </c>
      <c r="E1435" s="16">
        <v>90.43</v>
      </c>
      <c r="F1435" s="16">
        <v>89.99</v>
      </c>
      <c r="G1435" s="16">
        <v>90.77</v>
      </c>
      <c r="H1435" s="16">
        <v>89.31</v>
      </c>
      <c r="I1435" s="16">
        <v>96617</v>
      </c>
    </row>
    <row r="1436" spans="1:9">
      <c r="A1436" s="16">
        <v>8831</v>
      </c>
      <c r="B1436" s="16" t="s">
        <v>4869</v>
      </c>
      <c r="C1436" s="16" t="s">
        <v>4212</v>
      </c>
      <c r="D1436" s="15">
        <v>42856</v>
      </c>
      <c r="E1436" s="16">
        <v>12.5</v>
      </c>
      <c r="F1436" s="16">
        <v>12.48</v>
      </c>
      <c r="G1436" s="16">
        <v>12.54</v>
      </c>
      <c r="H1436" s="16">
        <v>12.41</v>
      </c>
      <c r="I1436" s="16">
        <v>274848</v>
      </c>
    </row>
    <row r="1437" spans="1:9">
      <c r="A1437" s="16">
        <v>48</v>
      </c>
      <c r="B1437" s="16" t="s">
        <v>138</v>
      </c>
      <c r="C1437" s="16" t="s">
        <v>4212</v>
      </c>
      <c r="D1437" s="15">
        <v>42856</v>
      </c>
      <c r="E1437" s="16">
        <v>13.54</v>
      </c>
      <c r="F1437" s="16">
        <v>13.76</v>
      </c>
      <c r="G1437" s="16">
        <v>13.76</v>
      </c>
      <c r="H1437" s="16">
        <v>13.53</v>
      </c>
      <c r="I1437" s="16">
        <v>379886</v>
      </c>
    </row>
    <row r="1438" spans="1:9">
      <c r="A1438" s="16">
        <v>9607</v>
      </c>
      <c r="B1438" s="16" t="s">
        <v>2540</v>
      </c>
      <c r="C1438" s="16" t="s">
        <v>4212</v>
      </c>
      <c r="D1438" s="15">
        <v>42856</v>
      </c>
      <c r="E1438" s="16">
        <v>269.81</v>
      </c>
      <c r="F1438" s="16">
        <v>265.36</v>
      </c>
      <c r="G1438" s="16">
        <v>271.04000000000002</v>
      </c>
      <c r="H1438" s="16">
        <v>265.36</v>
      </c>
      <c r="I1438" s="16">
        <v>199241</v>
      </c>
    </row>
    <row r="1439" spans="1:9">
      <c r="A1439" s="16">
        <v>7394</v>
      </c>
      <c r="B1439" s="16" t="s">
        <v>2205</v>
      </c>
      <c r="C1439" s="16" t="s">
        <v>4212</v>
      </c>
      <c r="D1439" s="15">
        <v>42856</v>
      </c>
      <c r="E1439" s="16">
        <v>37.700000000000003</v>
      </c>
      <c r="F1439" s="16">
        <v>37.799999999999997</v>
      </c>
      <c r="G1439" s="16">
        <v>38.1</v>
      </c>
      <c r="H1439" s="16">
        <v>37.5</v>
      </c>
      <c r="I1439" s="16">
        <v>63230</v>
      </c>
    </row>
    <row r="1440" spans="1:9">
      <c r="A1440" s="16">
        <v>6437</v>
      </c>
      <c r="B1440" s="16" t="s">
        <v>1862</v>
      </c>
      <c r="C1440" s="16" t="s">
        <v>4212</v>
      </c>
      <c r="D1440" s="15">
        <v>42856</v>
      </c>
      <c r="E1440" s="16">
        <v>89.66</v>
      </c>
      <c r="F1440" s="16">
        <v>90.37</v>
      </c>
      <c r="G1440" s="16">
        <v>90.46</v>
      </c>
      <c r="H1440" s="16">
        <v>89.29</v>
      </c>
      <c r="I1440" s="16">
        <v>151786</v>
      </c>
    </row>
    <row r="1441" spans="1:9">
      <c r="A1441" s="16">
        <v>7404</v>
      </c>
      <c r="B1441" s="16" t="s">
        <v>2207</v>
      </c>
      <c r="C1441" s="16" t="s">
        <v>4212</v>
      </c>
      <c r="D1441" s="15">
        <v>42856</v>
      </c>
      <c r="E1441" s="16">
        <v>17.79</v>
      </c>
      <c r="F1441" s="16">
        <v>17.89</v>
      </c>
      <c r="G1441" s="16">
        <v>17.89</v>
      </c>
      <c r="H1441" s="16">
        <v>17.54</v>
      </c>
      <c r="I1441" s="16">
        <v>165027</v>
      </c>
    </row>
    <row r="1442" spans="1:9">
      <c r="A1442" s="16">
        <v>6543</v>
      </c>
      <c r="B1442" s="16" t="s">
        <v>4870</v>
      </c>
      <c r="C1442" s="16" t="s">
        <v>4212</v>
      </c>
      <c r="D1442" s="15">
        <v>42856</v>
      </c>
      <c r="E1442" s="16">
        <v>46.55</v>
      </c>
      <c r="F1442" s="16">
        <v>46.8</v>
      </c>
      <c r="G1442" s="16">
        <v>46.8</v>
      </c>
      <c r="H1442" s="16">
        <v>46.05</v>
      </c>
      <c r="I1442" s="16">
        <v>25190</v>
      </c>
    </row>
    <row r="1443" spans="1:9">
      <c r="A1443" s="16">
        <v>6882</v>
      </c>
      <c r="B1443" s="16" t="s">
        <v>4871</v>
      </c>
      <c r="C1443" s="16" t="s">
        <v>4212</v>
      </c>
      <c r="D1443" s="15">
        <v>42856</v>
      </c>
      <c r="E1443" s="16">
        <v>32.01</v>
      </c>
      <c r="F1443" s="16">
        <v>32.19</v>
      </c>
      <c r="G1443" s="16">
        <v>32.33</v>
      </c>
      <c r="H1443" s="16">
        <v>31.87</v>
      </c>
      <c r="I1443" s="16">
        <v>69473</v>
      </c>
    </row>
    <row r="1444" spans="1:9">
      <c r="A1444" s="16">
        <v>4441236</v>
      </c>
      <c r="B1444" s="16" t="s">
        <v>4872</v>
      </c>
      <c r="C1444" s="16" t="s">
        <v>4212</v>
      </c>
      <c r="D1444" s="15">
        <v>42856</v>
      </c>
      <c r="E1444" s="16">
        <v>12.96</v>
      </c>
      <c r="F1444" s="16">
        <v>12.88</v>
      </c>
      <c r="G1444" s="16">
        <v>12.96</v>
      </c>
      <c r="H1444" s="16">
        <v>12.88</v>
      </c>
      <c r="I1444" s="16">
        <v>14505</v>
      </c>
    </row>
    <row r="1445" spans="1:9">
      <c r="A1445" s="16">
        <v>7910</v>
      </c>
      <c r="B1445" s="16" t="s">
        <v>4873</v>
      </c>
      <c r="C1445" s="16" t="s">
        <v>4212</v>
      </c>
      <c r="D1445" s="15">
        <v>42856</v>
      </c>
      <c r="E1445" s="16">
        <v>76.45</v>
      </c>
      <c r="F1445" s="16">
        <v>77.2</v>
      </c>
      <c r="G1445" s="16">
        <v>77.3</v>
      </c>
      <c r="H1445" s="16">
        <v>76.45</v>
      </c>
      <c r="I1445" s="16">
        <v>19809</v>
      </c>
    </row>
    <row r="1446" spans="1:9">
      <c r="A1446" s="16">
        <v>346</v>
      </c>
      <c r="B1446" s="16" t="s">
        <v>384</v>
      </c>
      <c r="C1446" s="16" t="s">
        <v>4212</v>
      </c>
      <c r="D1446" s="15">
        <v>42856</v>
      </c>
      <c r="E1446" s="16">
        <v>26.09</v>
      </c>
      <c r="F1446" s="16">
        <v>26.16</v>
      </c>
      <c r="G1446" s="16">
        <v>26.39</v>
      </c>
      <c r="H1446" s="16">
        <v>26</v>
      </c>
      <c r="I1446" s="16">
        <v>726193</v>
      </c>
    </row>
    <row r="1447" spans="1:9">
      <c r="A1447" s="16">
        <v>9256</v>
      </c>
      <c r="B1447" s="16" t="s">
        <v>4874</v>
      </c>
      <c r="C1447" s="16" t="s">
        <v>4212</v>
      </c>
      <c r="D1447" s="15">
        <v>42856</v>
      </c>
      <c r="E1447" s="16">
        <v>19.07</v>
      </c>
      <c r="F1447" s="16">
        <v>19.22</v>
      </c>
      <c r="G1447" s="16">
        <v>19.28</v>
      </c>
      <c r="H1447" s="16">
        <v>19.015000000000001</v>
      </c>
      <c r="I1447" s="16">
        <v>234609</v>
      </c>
    </row>
    <row r="1448" spans="1:9">
      <c r="A1448" s="16">
        <v>7261</v>
      </c>
      <c r="B1448" s="16" t="s">
        <v>2176</v>
      </c>
      <c r="C1448" s="16" t="s">
        <v>4212</v>
      </c>
      <c r="D1448" s="15">
        <v>42856</v>
      </c>
      <c r="E1448" s="16">
        <v>61.7</v>
      </c>
      <c r="F1448" s="16">
        <v>62.15</v>
      </c>
      <c r="G1448" s="16">
        <v>62.15</v>
      </c>
      <c r="H1448" s="16">
        <v>61.45</v>
      </c>
      <c r="I1448" s="16">
        <v>27203</v>
      </c>
    </row>
    <row r="1449" spans="1:9">
      <c r="A1449" s="16">
        <v>6976</v>
      </c>
      <c r="B1449" s="16" t="s">
        <v>4875</v>
      </c>
      <c r="C1449" s="16" t="s">
        <v>4212</v>
      </c>
      <c r="D1449" s="15">
        <v>42856</v>
      </c>
      <c r="E1449" s="16">
        <v>16.350000000000001</v>
      </c>
      <c r="F1449" s="16">
        <v>16.350000000000001</v>
      </c>
      <c r="G1449" s="16">
        <v>16.45</v>
      </c>
      <c r="H1449" s="16">
        <v>16.3</v>
      </c>
      <c r="I1449" s="16">
        <v>9730</v>
      </c>
    </row>
    <row r="1450" spans="1:9">
      <c r="A1450" s="16">
        <v>1011540</v>
      </c>
      <c r="B1450" s="16" t="s">
        <v>4876</v>
      </c>
      <c r="C1450" s="16" t="s">
        <v>4212</v>
      </c>
      <c r="D1450" s="15">
        <v>42856</v>
      </c>
      <c r="E1450" s="16">
        <v>5.95</v>
      </c>
      <c r="F1450" s="16">
        <v>6</v>
      </c>
      <c r="G1450" s="16">
        <v>6.05</v>
      </c>
      <c r="H1450" s="16">
        <v>5.86</v>
      </c>
      <c r="I1450" s="16">
        <v>230590</v>
      </c>
    </row>
    <row r="1451" spans="1:9">
      <c r="A1451" s="16">
        <v>9351</v>
      </c>
      <c r="B1451" s="16" t="s">
        <v>4877</v>
      </c>
      <c r="C1451" s="16" t="s">
        <v>4212</v>
      </c>
      <c r="D1451" s="15">
        <v>42856</v>
      </c>
      <c r="E1451" s="16">
        <v>39.9</v>
      </c>
      <c r="F1451" s="16">
        <v>39.06</v>
      </c>
      <c r="G1451" s="16">
        <v>40.64</v>
      </c>
      <c r="H1451" s="16">
        <v>39.06</v>
      </c>
      <c r="I1451" s="16">
        <v>45311</v>
      </c>
    </row>
    <row r="1452" spans="1:9">
      <c r="A1452" s="16">
        <v>3818</v>
      </c>
      <c r="B1452" s="16" t="s">
        <v>1500</v>
      </c>
      <c r="C1452" s="16" t="s">
        <v>4212</v>
      </c>
      <c r="D1452" s="15">
        <v>42856</v>
      </c>
      <c r="E1452" s="16">
        <v>186.81</v>
      </c>
      <c r="F1452" s="16">
        <v>186.32</v>
      </c>
      <c r="G1452" s="16">
        <v>188.45</v>
      </c>
      <c r="H1452" s="16">
        <v>185.98</v>
      </c>
      <c r="I1452" s="16">
        <v>358869</v>
      </c>
    </row>
    <row r="1453" spans="1:9">
      <c r="A1453" s="16">
        <v>4029</v>
      </c>
      <c r="B1453" s="16" t="s">
        <v>1602</v>
      </c>
      <c r="C1453" s="16" t="s">
        <v>4212</v>
      </c>
      <c r="D1453" s="15">
        <v>42856</v>
      </c>
      <c r="E1453" s="16">
        <v>18.68</v>
      </c>
      <c r="F1453" s="16">
        <v>18.47</v>
      </c>
      <c r="G1453" s="16">
        <v>18.690000000000001</v>
      </c>
      <c r="H1453" s="16">
        <v>18.34</v>
      </c>
      <c r="I1453" s="16">
        <v>317030</v>
      </c>
    </row>
    <row r="1454" spans="1:9">
      <c r="A1454" s="16">
        <v>7388</v>
      </c>
      <c r="B1454" s="16" t="s">
        <v>4878</v>
      </c>
      <c r="C1454" s="16" t="s">
        <v>4212</v>
      </c>
      <c r="D1454" s="15">
        <v>42856</v>
      </c>
      <c r="E1454" s="16">
        <v>1.38</v>
      </c>
      <c r="F1454" s="16">
        <v>1.38</v>
      </c>
      <c r="G1454" s="16">
        <v>1.4</v>
      </c>
      <c r="H1454" s="16">
        <v>1.34</v>
      </c>
      <c r="I1454" s="16">
        <v>315997</v>
      </c>
    </row>
    <row r="1455" spans="1:9">
      <c r="A1455" s="16">
        <v>7813</v>
      </c>
      <c r="B1455" s="16" t="s">
        <v>2288</v>
      </c>
      <c r="C1455" s="16" t="s">
        <v>4212</v>
      </c>
      <c r="D1455" s="15">
        <v>42856</v>
      </c>
      <c r="E1455" s="16">
        <v>18.73</v>
      </c>
      <c r="F1455" s="16">
        <v>18.79</v>
      </c>
      <c r="G1455" s="16">
        <v>18.91</v>
      </c>
      <c r="H1455" s="16">
        <v>18.420000000000002</v>
      </c>
      <c r="I1455" s="16">
        <v>143925</v>
      </c>
    </row>
    <row r="1456" spans="1:9">
      <c r="A1456" s="16">
        <v>73</v>
      </c>
      <c r="B1456" s="16" t="s">
        <v>158</v>
      </c>
      <c r="C1456" s="16" t="s">
        <v>4212</v>
      </c>
      <c r="D1456" s="15">
        <v>42856</v>
      </c>
      <c r="E1456" s="16">
        <v>44.8</v>
      </c>
      <c r="F1456" s="16">
        <v>45.06</v>
      </c>
      <c r="G1456" s="16">
        <v>45.09</v>
      </c>
      <c r="H1456" s="16">
        <v>44.67</v>
      </c>
      <c r="I1456" s="16">
        <v>647394</v>
      </c>
    </row>
    <row r="1457" spans="1:9">
      <c r="A1457" s="16">
        <v>796180</v>
      </c>
      <c r="B1457" s="16" t="s">
        <v>4879</v>
      </c>
      <c r="C1457" s="16" t="s">
        <v>4212</v>
      </c>
      <c r="D1457" s="15">
        <v>42856</v>
      </c>
      <c r="E1457" s="16">
        <v>6.25</v>
      </c>
      <c r="F1457" s="16">
        <v>6.25</v>
      </c>
      <c r="G1457" s="16">
        <v>6.3</v>
      </c>
      <c r="H1457" s="16">
        <v>6.05</v>
      </c>
      <c r="I1457" s="16">
        <v>30947</v>
      </c>
    </row>
    <row r="1458" spans="1:9">
      <c r="A1458" s="16">
        <v>7409</v>
      </c>
      <c r="B1458" s="16" t="s">
        <v>4880</v>
      </c>
      <c r="C1458" s="16" t="s">
        <v>4212</v>
      </c>
      <c r="D1458" s="15">
        <v>42856</v>
      </c>
      <c r="E1458" s="16">
        <v>2.37</v>
      </c>
      <c r="F1458" s="16">
        <v>2.4500000000000002</v>
      </c>
      <c r="G1458" s="16">
        <v>2.4700000000000002</v>
      </c>
      <c r="H1458" s="16">
        <v>2.35</v>
      </c>
      <c r="I1458" s="16">
        <v>106444</v>
      </c>
    </row>
    <row r="1459" spans="1:9">
      <c r="A1459" s="16">
        <v>6</v>
      </c>
      <c r="B1459" s="16" t="s">
        <v>106</v>
      </c>
      <c r="C1459" s="16" t="s">
        <v>4212</v>
      </c>
      <c r="D1459" s="15">
        <v>42856</v>
      </c>
      <c r="E1459" s="16">
        <v>11.42</v>
      </c>
      <c r="F1459" s="16">
        <v>11.49</v>
      </c>
      <c r="G1459" s="16">
        <v>11.54</v>
      </c>
      <c r="H1459" s="16">
        <v>11.404999999999999</v>
      </c>
      <c r="I1459" s="16">
        <v>8869182</v>
      </c>
    </row>
    <row r="1460" spans="1:9">
      <c r="A1460" s="16">
        <v>7396</v>
      </c>
      <c r="B1460" s="16" t="s">
        <v>2206</v>
      </c>
      <c r="C1460" s="16" t="s">
        <v>4212</v>
      </c>
      <c r="D1460" s="15">
        <v>42856</v>
      </c>
      <c r="E1460" s="16">
        <v>24.62</v>
      </c>
      <c r="F1460" s="16">
        <v>24.58</v>
      </c>
      <c r="G1460" s="16">
        <v>24.93</v>
      </c>
      <c r="H1460" s="16">
        <v>24.44</v>
      </c>
      <c r="I1460" s="16">
        <v>332561</v>
      </c>
    </row>
    <row r="1461" spans="1:9">
      <c r="A1461" s="16">
        <v>9685</v>
      </c>
      <c r="B1461" s="16" t="s">
        <v>4881</v>
      </c>
      <c r="C1461" s="16" t="s">
        <v>4212</v>
      </c>
      <c r="D1461" s="15">
        <v>42856</v>
      </c>
      <c r="E1461" s="16">
        <v>9.02</v>
      </c>
      <c r="F1461" s="16">
        <v>9</v>
      </c>
      <c r="G1461" s="16">
        <v>9.1189999999999998</v>
      </c>
      <c r="H1461" s="16">
        <v>8.9600000000000009</v>
      </c>
      <c r="I1461" s="16">
        <v>2820137</v>
      </c>
    </row>
    <row r="1462" spans="1:9">
      <c r="A1462" s="16">
        <v>7408</v>
      </c>
      <c r="B1462" s="16" t="s">
        <v>2208</v>
      </c>
      <c r="C1462" s="16" t="s">
        <v>4212</v>
      </c>
      <c r="D1462" s="15">
        <v>42856</v>
      </c>
      <c r="E1462" s="16">
        <v>49.44</v>
      </c>
      <c r="F1462" s="16">
        <v>49.3</v>
      </c>
      <c r="G1462" s="16">
        <v>49.8</v>
      </c>
      <c r="H1462" s="16">
        <v>48.95</v>
      </c>
      <c r="I1462" s="16">
        <v>346655</v>
      </c>
    </row>
    <row r="1463" spans="1:9">
      <c r="A1463" s="16">
        <v>7548</v>
      </c>
      <c r="B1463" s="16" t="s">
        <v>2231</v>
      </c>
      <c r="C1463" s="16" t="s">
        <v>4212</v>
      </c>
      <c r="D1463" s="15">
        <v>42856</v>
      </c>
      <c r="E1463" s="16">
        <v>55.91</v>
      </c>
      <c r="F1463" s="16">
        <v>55.73</v>
      </c>
      <c r="G1463" s="16">
        <v>55.99</v>
      </c>
      <c r="H1463" s="16">
        <v>55.11</v>
      </c>
      <c r="I1463" s="16">
        <v>138490</v>
      </c>
    </row>
    <row r="1464" spans="1:9">
      <c r="A1464" s="16">
        <v>7651</v>
      </c>
      <c r="B1464" s="16" t="s">
        <v>4882</v>
      </c>
      <c r="C1464" s="16" t="s">
        <v>4212</v>
      </c>
      <c r="D1464" s="15">
        <v>42856</v>
      </c>
      <c r="E1464" s="16">
        <v>83.65</v>
      </c>
      <c r="F1464" s="16">
        <v>83.45</v>
      </c>
      <c r="G1464" s="16">
        <v>84.75</v>
      </c>
      <c r="H1464" s="16">
        <v>83.45</v>
      </c>
      <c r="I1464" s="16">
        <v>2985</v>
      </c>
    </row>
    <row r="1465" spans="1:9">
      <c r="A1465" s="16">
        <v>6634</v>
      </c>
      <c r="B1465" s="16" t="s">
        <v>4883</v>
      </c>
      <c r="C1465" s="16" t="s">
        <v>4212</v>
      </c>
      <c r="D1465" s="15">
        <v>42856</v>
      </c>
      <c r="E1465" s="16">
        <v>17.600000000000001</v>
      </c>
      <c r="F1465" s="16">
        <v>17.600000000000001</v>
      </c>
      <c r="G1465" s="16">
        <v>17.95</v>
      </c>
      <c r="H1465" s="16">
        <v>17.600000000000001</v>
      </c>
      <c r="I1465" s="16">
        <v>59858</v>
      </c>
    </row>
    <row r="1466" spans="1:9">
      <c r="A1466" s="16">
        <v>7527</v>
      </c>
      <c r="B1466" s="16" t="s">
        <v>4884</v>
      </c>
      <c r="C1466" s="16" t="s">
        <v>4212</v>
      </c>
      <c r="D1466" s="15">
        <v>42856</v>
      </c>
      <c r="E1466" s="16">
        <v>8.75</v>
      </c>
      <c r="F1466" s="16">
        <v>8.3000000000000007</v>
      </c>
      <c r="G1466" s="16">
        <v>8.8000000000000007</v>
      </c>
      <c r="H1466" s="16">
        <v>8.25</v>
      </c>
      <c r="I1466" s="16">
        <v>15773</v>
      </c>
    </row>
    <row r="1467" spans="1:9">
      <c r="A1467" s="16">
        <v>7805</v>
      </c>
      <c r="B1467" s="16" t="s">
        <v>4885</v>
      </c>
      <c r="C1467" s="16" t="s">
        <v>4212</v>
      </c>
      <c r="D1467" s="15">
        <v>42856</v>
      </c>
      <c r="E1467" s="16">
        <v>30.36</v>
      </c>
      <c r="F1467" s="16">
        <v>30.95</v>
      </c>
      <c r="G1467" s="16">
        <v>30.95</v>
      </c>
      <c r="H1467" s="16">
        <v>30.22</v>
      </c>
      <c r="I1467" s="16">
        <v>4310</v>
      </c>
    </row>
    <row r="1468" spans="1:9">
      <c r="A1468" s="16">
        <v>7829</v>
      </c>
      <c r="B1468" s="16" t="s">
        <v>4886</v>
      </c>
      <c r="C1468" s="16" t="s">
        <v>4212</v>
      </c>
      <c r="D1468" s="15">
        <v>42856</v>
      </c>
      <c r="E1468" s="16">
        <v>42.65</v>
      </c>
      <c r="F1468" s="16">
        <v>43.15</v>
      </c>
      <c r="G1468" s="16">
        <v>43.15</v>
      </c>
      <c r="H1468" s="16">
        <v>42.5</v>
      </c>
      <c r="I1468" s="16">
        <v>11734</v>
      </c>
    </row>
    <row r="1469" spans="1:9">
      <c r="A1469" s="16">
        <v>8057</v>
      </c>
      <c r="B1469" s="16" t="s">
        <v>4887</v>
      </c>
      <c r="C1469" s="16" t="s">
        <v>4212</v>
      </c>
      <c r="D1469" s="15">
        <v>42856</v>
      </c>
      <c r="E1469" s="16">
        <v>24.01</v>
      </c>
      <c r="F1469" s="16">
        <v>23.81</v>
      </c>
      <c r="G1469" s="16">
        <v>24.19</v>
      </c>
      <c r="H1469" s="16">
        <v>23.77</v>
      </c>
      <c r="I1469" s="16">
        <v>9995</v>
      </c>
    </row>
    <row r="1470" spans="1:9">
      <c r="A1470" s="16">
        <v>7250</v>
      </c>
      <c r="B1470" s="16" t="s">
        <v>2172</v>
      </c>
      <c r="C1470" s="16" t="s">
        <v>4212</v>
      </c>
      <c r="D1470" s="15">
        <v>42856</v>
      </c>
      <c r="E1470" s="16">
        <v>50.05</v>
      </c>
      <c r="F1470" s="16">
        <v>49.79</v>
      </c>
      <c r="G1470" s="16">
        <v>50.43</v>
      </c>
      <c r="H1470" s="16">
        <v>49.15</v>
      </c>
      <c r="I1470" s="16">
        <v>297932</v>
      </c>
    </row>
    <row r="1471" spans="1:9">
      <c r="A1471" s="16">
        <v>8061</v>
      </c>
      <c r="B1471" s="16" t="s">
        <v>4888</v>
      </c>
      <c r="C1471" s="16" t="s">
        <v>4212</v>
      </c>
      <c r="D1471" s="15">
        <v>42856</v>
      </c>
      <c r="E1471" s="16">
        <v>26.2</v>
      </c>
      <c r="F1471" s="16">
        <v>26.45</v>
      </c>
      <c r="G1471" s="16">
        <v>26.524999999999999</v>
      </c>
      <c r="H1471" s="16">
        <v>26.15</v>
      </c>
      <c r="I1471" s="16">
        <v>23406</v>
      </c>
    </row>
    <row r="1472" spans="1:9">
      <c r="A1472" s="16">
        <v>8150</v>
      </c>
      <c r="B1472" s="16" t="s">
        <v>4889</v>
      </c>
      <c r="C1472" s="16" t="s">
        <v>4212</v>
      </c>
      <c r="D1472" s="15">
        <v>42856</v>
      </c>
      <c r="E1472" s="16">
        <v>19.75</v>
      </c>
      <c r="F1472" s="16">
        <v>19.649999999999999</v>
      </c>
      <c r="G1472" s="16">
        <v>19.8</v>
      </c>
      <c r="H1472" s="16">
        <v>19.375</v>
      </c>
      <c r="I1472" s="16">
        <v>76239</v>
      </c>
    </row>
    <row r="1473" spans="1:9">
      <c r="A1473" s="16">
        <v>1423545</v>
      </c>
      <c r="B1473" s="16" t="s">
        <v>4890</v>
      </c>
      <c r="C1473" s="16" t="s">
        <v>4212</v>
      </c>
      <c r="D1473" s="15">
        <v>42856</v>
      </c>
      <c r="E1473" s="16">
        <v>33.81</v>
      </c>
      <c r="F1473" s="16">
        <v>33.83</v>
      </c>
      <c r="G1473" s="16">
        <v>34.06</v>
      </c>
      <c r="H1473" s="16">
        <v>33.590000000000003</v>
      </c>
      <c r="I1473" s="16">
        <v>10317</v>
      </c>
    </row>
    <row r="1474" spans="1:9">
      <c r="A1474" s="16">
        <v>7238</v>
      </c>
      <c r="B1474" s="16" t="s">
        <v>2167</v>
      </c>
      <c r="C1474" s="16" t="s">
        <v>4212</v>
      </c>
      <c r="D1474" s="15">
        <v>42856</v>
      </c>
      <c r="E1474" s="16">
        <v>54.5</v>
      </c>
      <c r="F1474" s="16">
        <v>53.45</v>
      </c>
      <c r="G1474" s="16">
        <v>55.8</v>
      </c>
      <c r="H1474" s="16">
        <v>53.35</v>
      </c>
      <c r="I1474" s="16">
        <v>289049</v>
      </c>
    </row>
    <row r="1475" spans="1:9">
      <c r="A1475" s="16">
        <v>1425676</v>
      </c>
      <c r="B1475" s="16" t="s">
        <v>4891</v>
      </c>
      <c r="C1475" s="16" t="s">
        <v>4212</v>
      </c>
      <c r="D1475" s="15">
        <v>42856</v>
      </c>
      <c r="E1475" s="16">
        <v>27.8</v>
      </c>
      <c r="F1475" s="16">
        <v>27.65</v>
      </c>
      <c r="G1475" s="16">
        <v>28.25</v>
      </c>
      <c r="H1475" s="16">
        <v>27.3</v>
      </c>
      <c r="I1475" s="16">
        <v>70518</v>
      </c>
    </row>
    <row r="1476" spans="1:9">
      <c r="A1476" s="16">
        <v>2473009</v>
      </c>
      <c r="B1476" s="16" t="s">
        <v>4892</v>
      </c>
      <c r="C1476" s="16" t="s">
        <v>4212</v>
      </c>
      <c r="D1476" s="15">
        <v>42856</v>
      </c>
      <c r="E1476" s="16">
        <v>4.1500000000000004</v>
      </c>
      <c r="F1476" s="16">
        <v>4.05</v>
      </c>
      <c r="G1476" s="16">
        <v>4.2750000000000004</v>
      </c>
      <c r="H1476" s="16">
        <v>3.85</v>
      </c>
      <c r="I1476" s="16">
        <v>16827</v>
      </c>
    </row>
    <row r="1477" spans="1:9">
      <c r="A1477" s="16">
        <v>1012800</v>
      </c>
      <c r="B1477" s="16" t="s">
        <v>4893</v>
      </c>
      <c r="C1477" s="16" t="s">
        <v>4212</v>
      </c>
      <c r="D1477" s="15">
        <v>42856</v>
      </c>
      <c r="E1477" s="16">
        <v>32.200000000000003</v>
      </c>
      <c r="F1477" s="16">
        <v>31.65</v>
      </c>
      <c r="G1477" s="16">
        <v>32.409999999999997</v>
      </c>
      <c r="H1477" s="16">
        <v>31.49</v>
      </c>
      <c r="I1477" s="16">
        <v>119555</v>
      </c>
    </row>
    <row r="1478" spans="1:9">
      <c r="A1478" s="16">
        <v>7955</v>
      </c>
      <c r="B1478" s="16" t="s">
        <v>2308</v>
      </c>
      <c r="C1478" s="16" t="s">
        <v>4212</v>
      </c>
      <c r="D1478" s="15">
        <v>42856</v>
      </c>
      <c r="E1478" s="16">
        <v>54.65</v>
      </c>
      <c r="F1478" s="16">
        <v>53.72</v>
      </c>
      <c r="G1478" s="16">
        <v>54.8</v>
      </c>
      <c r="H1478" s="16">
        <v>53.59</v>
      </c>
      <c r="I1478" s="16">
        <v>434259</v>
      </c>
    </row>
    <row r="1479" spans="1:9">
      <c r="A1479" s="16">
        <v>7502</v>
      </c>
      <c r="B1479" s="16" t="s">
        <v>2217</v>
      </c>
      <c r="C1479" s="16" t="s">
        <v>4212</v>
      </c>
      <c r="D1479" s="15">
        <v>42856</v>
      </c>
      <c r="E1479" s="16">
        <v>27.11</v>
      </c>
      <c r="F1479" s="16">
        <v>27.07</v>
      </c>
      <c r="G1479" s="16">
        <v>27.45</v>
      </c>
      <c r="H1479" s="16">
        <v>26.71</v>
      </c>
      <c r="I1479" s="16">
        <v>123499</v>
      </c>
    </row>
    <row r="1480" spans="1:9">
      <c r="A1480" s="16">
        <v>354</v>
      </c>
      <c r="B1480" s="16" t="s">
        <v>392</v>
      </c>
      <c r="C1480" s="16" t="s">
        <v>4212</v>
      </c>
      <c r="D1480" s="15">
        <v>42856</v>
      </c>
      <c r="E1480" s="16">
        <v>34.26</v>
      </c>
      <c r="F1480" s="16">
        <v>34.869999999999997</v>
      </c>
      <c r="G1480" s="16">
        <v>35.005000000000003</v>
      </c>
      <c r="H1480" s="16">
        <v>34.26</v>
      </c>
      <c r="I1480" s="16">
        <v>820052</v>
      </c>
    </row>
    <row r="1481" spans="1:9">
      <c r="A1481" s="16">
        <v>6726</v>
      </c>
      <c r="B1481" s="16" t="s">
        <v>4894</v>
      </c>
      <c r="C1481" s="16" t="s">
        <v>4212</v>
      </c>
      <c r="D1481" s="15">
        <v>42856</v>
      </c>
      <c r="E1481" s="16">
        <v>38.72</v>
      </c>
      <c r="F1481" s="16">
        <v>39.33</v>
      </c>
      <c r="G1481" s="16">
        <v>39.369999999999997</v>
      </c>
      <c r="H1481" s="16">
        <v>38.72</v>
      </c>
      <c r="I1481" s="16">
        <v>276562</v>
      </c>
    </row>
    <row r="1482" spans="1:9">
      <c r="A1482" s="16">
        <v>6721</v>
      </c>
      <c r="B1482" s="16" t="s">
        <v>1970</v>
      </c>
      <c r="C1482" s="16" t="s">
        <v>4212</v>
      </c>
      <c r="D1482" s="15">
        <v>42856</v>
      </c>
      <c r="E1482" s="16">
        <v>55.26</v>
      </c>
      <c r="F1482" s="16">
        <v>55.36</v>
      </c>
      <c r="G1482" s="16">
        <v>55.39</v>
      </c>
      <c r="H1482" s="16">
        <v>54.87</v>
      </c>
      <c r="I1482" s="16">
        <v>134616</v>
      </c>
    </row>
    <row r="1483" spans="1:9">
      <c r="A1483" s="16">
        <v>7669</v>
      </c>
      <c r="B1483" s="16" t="s">
        <v>4895</v>
      </c>
      <c r="C1483" s="16" t="s">
        <v>4212</v>
      </c>
      <c r="D1483" s="15">
        <v>42856</v>
      </c>
      <c r="E1483" s="16">
        <v>73.5</v>
      </c>
      <c r="F1483" s="16">
        <v>73.37</v>
      </c>
      <c r="G1483" s="16">
        <v>73.78</v>
      </c>
      <c r="H1483" s="16">
        <v>72.819999999999993</v>
      </c>
      <c r="I1483" s="16">
        <v>35673</v>
      </c>
    </row>
    <row r="1484" spans="1:9">
      <c r="A1484" s="16">
        <v>7232</v>
      </c>
      <c r="B1484" s="16" t="s">
        <v>4896</v>
      </c>
      <c r="C1484" s="16" t="s">
        <v>4212</v>
      </c>
      <c r="D1484" s="15">
        <v>42856</v>
      </c>
      <c r="E1484" s="16">
        <v>38.64</v>
      </c>
      <c r="F1484" s="16">
        <v>38.35</v>
      </c>
      <c r="G1484" s="16">
        <v>38.82</v>
      </c>
      <c r="H1484" s="16">
        <v>38.03</v>
      </c>
      <c r="I1484" s="16">
        <v>84767</v>
      </c>
    </row>
    <row r="1485" spans="1:9">
      <c r="A1485" s="16">
        <v>7493</v>
      </c>
      <c r="B1485" s="16" t="s">
        <v>4897</v>
      </c>
      <c r="C1485" s="16" t="s">
        <v>4212</v>
      </c>
      <c r="D1485" s="15">
        <v>42856</v>
      </c>
      <c r="E1485" s="16">
        <v>27.05</v>
      </c>
      <c r="F1485" s="16">
        <v>27.05</v>
      </c>
      <c r="G1485" s="16">
        <v>27.1</v>
      </c>
      <c r="H1485" s="16">
        <v>26.9</v>
      </c>
      <c r="I1485" s="16">
        <v>3561</v>
      </c>
    </row>
    <row r="1486" spans="1:9">
      <c r="A1486" s="16">
        <v>6722</v>
      </c>
      <c r="B1486" s="16" t="s">
        <v>4898</v>
      </c>
      <c r="C1486" s="16" t="s">
        <v>4212</v>
      </c>
      <c r="D1486" s="15">
        <v>42856</v>
      </c>
      <c r="E1486" s="16">
        <v>103.8</v>
      </c>
      <c r="F1486" s="16">
        <v>103.95</v>
      </c>
      <c r="G1486" s="16">
        <v>104.6</v>
      </c>
      <c r="H1486" s="16">
        <v>103.65</v>
      </c>
      <c r="I1486" s="16">
        <v>5107</v>
      </c>
    </row>
    <row r="1487" spans="1:9">
      <c r="A1487" s="16">
        <v>1121843</v>
      </c>
      <c r="B1487" s="16" t="s">
        <v>4899</v>
      </c>
      <c r="C1487" s="16" t="s">
        <v>4212</v>
      </c>
      <c r="D1487" s="15">
        <v>42856</v>
      </c>
      <c r="E1487" s="16">
        <v>9.85</v>
      </c>
      <c r="F1487" s="16">
        <v>10.050000000000001</v>
      </c>
      <c r="G1487" s="16">
        <v>10.050000000000001</v>
      </c>
      <c r="H1487" s="16">
        <v>9.8000000000000007</v>
      </c>
      <c r="I1487" s="16">
        <v>4236</v>
      </c>
    </row>
    <row r="1488" spans="1:9">
      <c r="A1488" s="16">
        <v>7231</v>
      </c>
      <c r="B1488" s="16" t="s">
        <v>4900</v>
      </c>
      <c r="C1488" s="16" t="s">
        <v>4212</v>
      </c>
      <c r="D1488" s="15">
        <v>42856</v>
      </c>
      <c r="E1488" s="16">
        <v>54.1</v>
      </c>
      <c r="F1488" s="16">
        <v>54.35</v>
      </c>
      <c r="G1488" s="16">
        <v>54.55</v>
      </c>
      <c r="H1488" s="16">
        <v>53.75</v>
      </c>
      <c r="I1488" s="16">
        <v>21242</v>
      </c>
    </row>
    <row r="1489" spans="1:9">
      <c r="A1489" s="16">
        <v>7233</v>
      </c>
      <c r="B1489" s="16" t="s">
        <v>4901</v>
      </c>
      <c r="C1489" s="16" t="s">
        <v>4212</v>
      </c>
      <c r="D1489" s="15">
        <v>42856</v>
      </c>
      <c r="E1489" s="16">
        <v>62.32</v>
      </c>
      <c r="F1489" s="16">
        <v>62.42</v>
      </c>
      <c r="G1489" s="16">
        <v>62.42</v>
      </c>
      <c r="H1489" s="16">
        <v>61.92</v>
      </c>
      <c r="I1489" s="16">
        <v>58716</v>
      </c>
    </row>
    <row r="1490" spans="1:9">
      <c r="A1490" s="16">
        <v>2108193</v>
      </c>
      <c r="B1490" s="16" t="s">
        <v>8410</v>
      </c>
      <c r="C1490" s="16" t="s">
        <v>4212</v>
      </c>
      <c r="D1490" s="15">
        <v>42856</v>
      </c>
      <c r="E1490" s="16">
        <v>86.5</v>
      </c>
      <c r="F1490" s="16">
        <v>86.5</v>
      </c>
      <c r="G1490" s="16">
        <v>86.5</v>
      </c>
      <c r="H1490" s="16">
        <v>86.5</v>
      </c>
      <c r="I1490" s="16">
        <v>102</v>
      </c>
    </row>
    <row r="1491" spans="1:9">
      <c r="A1491" s="16">
        <v>6546</v>
      </c>
      <c r="B1491" s="16" t="s">
        <v>1907</v>
      </c>
      <c r="C1491" s="16" t="s">
        <v>4212</v>
      </c>
      <c r="D1491" s="15">
        <v>42856</v>
      </c>
      <c r="E1491" s="16">
        <v>40.1</v>
      </c>
      <c r="F1491" s="16">
        <v>40.4</v>
      </c>
      <c r="G1491" s="16">
        <v>40.4</v>
      </c>
      <c r="H1491" s="16">
        <v>39.9</v>
      </c>
      <c r="I1491" s="16">
        <v>86451</v>
      </c>
    </row>
    <row r="1492" spans="1:9">
      <c r="A1492" s="16">
        <v>55</v>
      </c>
      <c r="B1492" s="16" t="s">
        <v>143</v>
      </c>
      <c r="C1492" s="16" t="s">
        <v>4212</v>
      </c>
      <c r="D1492" s="15">
        <v>42856</v>
      </c>
      <c r="E1492" s="16">
        <v>40.159999999999997</v>
      </c>
      <c r="F1492" s="16">
        <v>40.01</v>
      </c>
      <c r="G1492" s="16">
        <v>40.26</v>
      </c>
      <c r="H1492" s="16">
        <v>39.76</v>
      </c>
      <c r="I1492" s="16">
        <v>575846</v>
      </c>
    </row>
    <row r="1493" spans="1:9">
      <c r="A1493" s="16">
        <v>365</v>
      </c>
      <c r="B1493" s="16" t="s">
        <v>4902</v>
      </c>
      <c r="C1493" s="16" t="s">
        <v>4212</v>
      </c>
      <c r="D1493" s="15">
        <v>42856</v>
      </c>
      <c r="E1493" s="16">
        <v>14.45</v>
      </c>
      <c r="F1493" s="16">
        <v>14.45</v>
      </c>
      <c r="G1493" s="16">
        <v>14.5</v>
      </c>
      <c r="H1493" s="16">
        <v>14.3</v>
      </c>
      <c r="I1493" s="16">
        <v>138769</v>
      </c>
    </row>
    <row r="1494" spans="1:9">
      <c r="A1494" s="16">
        <v>6977</v>
      </c>
      <c r="B1494" s="16" t="s">
        <v>2071</v>
      </c>
      <c r="C1494" s="16" t="s">
        <v>4212</v>
      </c>
      <c r="D1494" s="15">
        <v>42856</v>
      </c>
      <c r="E1494" s="16">
        <v>42.38</v>
      </c>
      <c r="F1494" s="16">
        <v>41.5</v>
      </c>
      <c r="G1494" s="16">
        <v>42.57</v>
      </c>
      <c r="H1494" s="16">
        <v>41.02</v>
      </c>
      <c r="I1494" s="16">
        <v>390875</v>
      </c>
    </row>
    <row r="1495" spans="1:9">
      <c r="A1495" s="16">
        <v>422</v>
      </c>
      <c r="B1495" s="16" t="s">
        <v>4903</v>
      </c>
      <c r="C1495" s="16" t="s">
        <v>4212</v>
      </c>
      <c r="D1495" s="15">
        <v>42856</v>
      </c>
      <c r="E1495" s="16">
        <v>10.220000000000001</v>
      </c>
      <c r="F1495" s="16">
        <v>10.29</v>
      </c>
      <c r="G1495" s="16">
        <v>10.33</v>
      </c>
      <c r="H1495" s="16">
        <v>10.029999999999999</v>
      </c>
      <c r="I1495" s="16">
        <v>176247</v>
      </c>
    </row>
    <row r="1496" spans="1:9">
      <c r="A1496" s="16">
        <v>4046</v>
      </c>
      <c r="B1496" s="16" t="s">
        <v>1614</v>
      </c>
      <c r="C1496" s="16" t="s">
        <v>4212</v>
      </c>
      <c r="D1496" s="15">
        <v>42856</v>
      </c>
      <c r="E1496" s="16">
        <v>34.61</v>
      </c>
      <c r="F1496" s="16">
        <v>34.57</v>
      </c>
      <c r="G1496" s="16">
        <v>35.06</v>
      </c>
      <c r="H1496" s="16">
        <v>34.450000000000003</v>
      </c>
      <c r="I1496" s="16">
        <v>463655</v>
      </c>
    </row>
    <row r="1497" spans="1:9">
      <c r="A1497" s="16">
        <v>4747922</v>
      </c>
      <c r="B1497" s="16" t="s">
        <v>4904</v>
      </c>
      <c r="C1497" s="16" t="s">
        <v>4212</v>
      </c>
      <c r="D1497" s="15">
        <v>42856</v>
      </c>
      <c r="E1497" s="16">
        <v>3.27</v>
      </c>
      <c r="F1497" s="16">
        <v>3.42</v>
      </c>
      <c r="G1497" s="16">
        <v>3.42</v>
      </c>
      <c r="H1497" s="16">
        <v>3.26</v>
      </c>
      <c r="I1497" s="16">
        <v>14561</v>
      </c>
    </row>
    <row r="1498" spans="1:9">
      <c r="A1498" s="16">
        <v>7295</v>
      </c>
      <c r="B1498" s="16" t="s">
        <v>2185</v>
      </c>
      <c r="C1498" s="16" t="s">
        <v>4212</v>
      </c>
      <c r="D1498" s="15">
        <v>42856</v>
      </c>
      <c r="E1498" s="16">
        <v>16.829999999999998</v>
      </c>
      <c r="F1498" s="16">
        <v>16.84</v>
      </c>
      <c r="G1498" s="16">
        <v>16.850000000000001</v>
      </c>
      <c r="H1498" s="16">
        <v>16.645</v>
      </c>
      <c r="I1498" s="16">
        <v>192825</v>
      </c>
    </row>
    <row r="1499" spans="1:9">
      <c r="A1499" s="16">
        <v>363</v>
      </c>
      <c r="B1499" s="16" t="s">
        <v>398</v>
      </c>
      <c r="C1499" s="16" t="s">
        <v>4212</v>
      </c>
      <c r="D1499" s="15">
        <v>42856</v>
      </c>
      <c r="E1499" s="16">
        <v>46</v>
      </c>
      <c r="F1499" s="16">
        <v>47.19</v>
      </c>
      <c r="G1499" s="16">
        <v>47.67</v>
      </c>
      <c r="H1499" s="16">
        <v>45.62</v>
      </c>
      <c r="I1499" s="16">
        <v>1784571</v>
      </c>
    </row>
    <row r="1500" spans="1:9">
      <c r="A1500" s="16">
        <v>187</v>
      </c>
      <c r="B1500" s="16" t="s">
        <v>255</v>
      </c>
      <c r="C1500" s="16" t="s">
        <v>4212</v>
      </c>
      <c r="D1500" s="15">
        <v>42856</v>
      </c>
      <c r="E1500" s="16">
        <v>110.72</v>
      </c>
      <c r="F1500" s="16">
        <v>110.07</v>
      </c>
      <c r="G1500" s="16">
        <v>111.08</v>
      </c>
      <c r="H1500" s="16">
        <v>108.95</v>
      </c>
      <c r="I1500" s="16">
        <v>146818</v>
      </c>
    </row>
    <row r="1501" spans="1:9">
      <c r="A1501" s="16">
        <v>350</v>
      </c>
      <c r="B1501" s="16" t="s">
        <v>388</v>
      </c>
      <c r="C1501" s="16" t="s">
        <v>4212</v>
      </c>
      <c r="D1501" s="15">
        <v>42856</v>
      </c>
      <c r="E1501" s="16">
        <v>32.68</v>
      </c>
      <c r="F1501" s="16">
        <v>33.67</v>
      </c>
      <c r="G1501" s="16">
        <v>33.86</v>
      </c>
      <c r="H1501" s="16">
        <v>32.61</v>
      </c>
      <c r="I1501" s="16">
        <v>1887696</v>
      </c>
    </row>
    <row r="1502" spans="1:9">
      <c r="A1502" s="16">
        <v>7676</v>
      </c>
      <c r="B1502" s="16" t="s">
        <v>2260</v>
      </c>
      <c r="C1502" s="16" t="s">
        <v>4212</v>
      </c>
      <c r="D1502" s="15">
        <v>42856</v>
      </c>
      <c r="E1502" s="16">
        <v>7.65</v>
      </c>
      <c r="F1502" s="16">
        <v>7.7</v>
      </c>
      <c r="G1502" s="16">
        <v>7.7</v>
      </c>
      <c r="H1502" s="16">
        <v>7.55</v>
      </c>
      <c r="I1502" s="16">
        <v>81847</v>
      </c>
    </row>
    <row r="1503" spans="1:9">
      <c r="A1503" s="16">
        <v>7799</v>
      </c>
      <c r="B1503" s="16" t="s">
        <v>4905</v>
      </c>
      <c r="C1503" s="16" t="s">
        <v>4212</v>
      </c>
      <c r="D1503" s="15">
        <v>42856</v>
      </c>
      <c r="E1503" s="16">
        <v>0.81799999999999995</v>
      </c>
      <c r="F1503" s="16">
        <v>0.82</v>
      </c>
      <c r="G1503" s="16">
        <v>0.82989999999999997</v>
      </c>
      <c r="H1503" s="16">
        <v>0.81</v>
      </c>
      <c r="I1503" s="16">
        <v>647023</v>
      </c>
    </row>
    <row r="1504" spans="1:9">
      <c r="A1504" s="16">
        <v>6979</v>
      </c>
      <c r="B1504" s="16" t="s">
        <v>2072</v>
      </c>
      <c r="C1504" s="16" t="s">
        <v>4212</v>
      </c>
      <c r="D1504" s="15">
        <v>42856</v>
      </c>
      <c r="E1504" s="16">
        <v>2124</v>
      </c>
      <c r="F1504" s="16">
        <v>2124.8000000000002</v>
      </c>
      <c r="G1504" s="16">
        <v>2139.15</v>
      </c>
      <c r="H1504" s="16">
        <v>2095.92</v>
      </c>
      <c r="I1504" s="16">
        <v>4977</v>
      </c>
    </row>
    <row r="1505" spans="1:9">
      <c r="A1505" s="16">
        <v>7754</v>
      </c>
      <c r="B1505" s="16" t="s">
        <v>4906</v>
      </c>
      <c r="C1505" s="16" t="s">
        <v>4212</v>
      </c>
      <c r="D1505" s="15">
        <v>42856</v>
      </c>
      <c r="E1505" s="16">
        <v>89.69</v>
      </c>
      <c r="F1505" s="16">
        <v>89</v>
      </c>
      <c r="G1505" s="16">
        <v>90.6</v>
      </c>
      <c r="H1505" s="16">
        <v>88.49</v>
      </c>
      <c r="I1505" s="16">
        <v>84157</v>
      </c>
    </row>
    <row r="1506" spans="1:9">
      <c r="A1506" s="16">
        <v>1012365</v>
      </c>
      <c r="B1506" s="16" t="s">
        <v>3153</v>
      </c>
      <c r="C1506" s="16" t="s">
        <v>4212</v>
      </c>
      <c r="D1506" s="15">
        <v>42856</v>
      </c>
      <c r="E1506" s="16">
        <v>51.97</v>
      </c>
      <c r="F1506" s="16">
        <v>51.58</v>
      </c>
      <c r="G1506" s="16">
        <v>52.07</v>
      </c>
      <c r="H1506" s="16">
        <v>51.36</v>
      </c>
      <c r="I1506" s="16">
        <v>184885</v>
      </c>
    </row>
    <row r="1507" spans="1:9">
      <c r="A1507" s="16">
        <v>352</v>
      </c>
      <c r="B1507" s="16" t="s">
        <v>390</v>
      </c>
      <c r="C1507" s="16" t="s">
        <v>4212</v>
      </c>
      <c r="D1507" s="15">
        <v>42856</v>
      </c>
      <c r="E1507" s="16">
        <v>54.99</v>
      </c>
      <c r="F1507" s="16">
        <v>55.4</v>
      </c>
      <c r="G1507" s="16">
        <v>55.45</v>
      </c>
      <c r="H1507" s="16">
        <v>54.98</v>
      </c>
      <c r="I1507" s="16">
        <v>1616899</v>
      </c>
    </row>
    <row r="1508" spans="1:9">
      <c r="A1508" s="16">
        <v>348</v>
      </c>
      <c r="B1508" s="16" t="s">
        <v>386</v>
      </c>
      <c r="C1508" s="16" t="s">
        <v>4212</v>
      </c>
      <c r="D1508" s="15">
        <v>42856</v>
      </c>
      <c r="E1508" s="16">
        <v>32.299999999999997</v>
      </c>
      <c r="F1508" s="16">
        <v>32.18</v>
      </c>
      <c r="G1508" s="16">
        <v>32.380000000000003</v>
      </c>
      <c r="H1508" s="16">
        <v>31.87</v>
      </c>
      <c r="I1508" s="16">
        <v>1553524</v>
      </c>
    </row>
    <row r="1509" spans="1:9">
      <c r="A1509" s="16">
        <v>7417</v>
      </c>
      <c r="B1509" s="16" t="s">
        <v>4907</v>
      </c>
      <c r="C1509" s="16" t="s">
        <v>4212</v>
      </c>
      <c r="D1509" s="15">
        <v>42856</v>
      </c>
      <c r="E1509" s="16">
        <v>0.86560000000000004</v>
      </c>
      <c r="F1509" s="16">
        <v>0.91</v>
      </c>
      <c r="G1509" s="16">
        <v>0.91</v>
      </c>
      <c r="H1509" s="16">
        <v>0.83199999999999996</v>
      </c>
      <c r="I1509" s="16">
        <v>95390</v>
      </c>
    </row>
    <row r="1510" spans="1:9">
      <c r="A1510" s="16">
        <v>1011779</v>
      </c>
      <c r="B1510" s="16" t="s">
        <v>4908</v>
      </c>
      <c r="C1510" s="16" t="s">
        <v>4212</v>
      </c>
      <c r="D1510" s="15">
        <v>42856</v>
      </c>
      <c r="E1510" s="16">
        <v>5.77</v>
      </c>
      <c r="F1510" s="16">
        <v>5.74</v>
      </c>
      <c r="G1510" s="16">
        <v>5.77</v>
      </c>
      <c r="H1510" s="16">
        <v>5.7220000000000004</v>
      </c>
      <c r="I1510" s="16">
        <v>2575089</v>
      </c>
    </row>
    <row r="1511" spans="1:9">
      <c r="A1511" s="16">
        <v>288</v>
      </c>
      <c r="B1511" s="16" t="s">
        <v>339</v>
      </c>
      <c r="C1511" s="16" t="s">
        <v>4212</v>
      </c>
      <c r="D1511" s="15">
        <v>42856</v>
      </c>
      <c r="E1511" s="16">
        <v>47.35</v>
      </c>
      <c r="F1511" s="16">
        <v>48.31</v>
      </c>
      <c r="G1511" s="16">
        <v>48.55</v>
      </c>
      <c r="H1511" s="16">
        <v>47.35</v>
      </c>
      <c r="I1511" s="16">
        <v>447581</v>
      </c>
    </row>
    <row r="1512" spans="1:9">
      <c r="A1512" s="16">
        <v>6449</v>
      </c>
      <c r="B1512" s="16" t="s">
        <v>1865</v>
      </c>
      <c r="C1512" s="16" t="s">
        <v>4212</v>
      </c>
      <c r="D1512" s="15">
        <v>42856</v>
      </c>
      <c r="E1512" s="16">
        <v>125.81</v>
      </c>
      <c r="F1512" s="16">
        <v>125.46</v>
      </c>
      <c r="G1512" s="16">
        <v>127.3</v>
      </c>
      <c r="H1512" s="16">
        <v>124.76</v>
      </c>
      <c r="I1512" s="16">
        <v>81084</v>
      </c>
    </row>
    <row r="1513" spans="1:9">
      <c r="A1513" s="16">
        <v>356</v>
      </c>
      <c r="B1513" s="16" t="s">
        <v>393</v>
      </c>
      <c r="C1513" s="16" t="s">
        <v>4212</v>
      </c>
      <c r="D1513" s="15">
        <v>42856</v>
      </c>
      <c r="E1513" s="16">
        <v>117.71</v>
      </c>
      <c r="F1513" s="16">
        <v>117.65</v>
      </c>
      <c r="G1513" s="16">
        <v>118.46</v>
      </c>
      <c r="H1513" s="16">
        <v>117.05</v>
      </c>
      <c r="I1513" s="16">
        <v>330809</v>
      </c>
    </row>
    <row r="1514" spans="1:9">
      <c r="A1514" s="16">
        <v>6542</v>
      </c>
      <c r="B1514" s="16" t="s">
        <v>4909</v>
      </c>
      <c r="C1514" s="16" t="s">
        <v>4212</v>
      </c>
      <c r="D1514" s="15">
        <v>42856</v>
      </c>
      <c r="E1514" s="16">
        <v>23.7</v>
      </c>
      <c r="F1514" s="16">
        <v>23.55</v>
      </c>
      <c r="G1514" s="16">
        <v>24.1</v>
      </c>
      <c r="H1514" s="16">
        <v>23.1</v>
      </c>
      <c r="I1514" s="16">
        <v>16252</v>
      </c>
    </row>
    <row r="1515" spans="1:9">
      <c r="A1515" s="16">
        <v>8073</v>
      </c>
      <c r="B1515" s="16" t="s">
        <v>2323</v>
      </c>
      <c r="C1515" s="16" t="s">
        <v>4212</v>
      </c>
      <c r="D1515" s="15">
        <v>42856</v>
      </c>
      <c r="E1515" s="16">
        <v>39.53</v>
      </c>
      <c r="F1515" s="16">
        <v>39.659999999999997</v>
      </c>
      <c r="G1515" s="16">
        <v>40.19</v>
      </c>
      <c r="H1515" s="16">
        <v>39.46</v>
      </c>
      <c r="I1515" s="16">
        <v>28992</v>
      </c>
    </row>
    <row r="1516" spans="1:9">
      <c r="A1516" s="16">
        <v>6795</v>
      </c>
      <c r="B1516" s="16" t="s">
        <v>4910</v>
      </c>
      <c r="C1516" s="16" t="s">
        <v>4212</v>
      </c>
      <c r="D1516" s="15">
        <v>42856</v>
      </c>
      <c r="E1516" s="16">
        <v>34.46</v>
      </c>
      <c r="F1516" s="16">
        <v>34.909999999999997</v>
      </c>
      <c r="G1516" s="16">
        <v>35</v>
      </c>
      <c r="H1516" s="16">
        <v>34.26</v>
      </c>
      <c r="I1516" s="16">
        <v>249199</v>
      </c>
    </row>
    <row r="1517" spans="1:9">
      <c r="A1517" s="16">
        <v>351</v>
      </c>
      <c r="B1517" s="16" t="s">
        <v>389</v>
      </c>
      <c r="C1517" s="16" t="s">
        <v>4212</v>
      </c>
      <c r="D1517" s="15">
        <v>42856</v>
      </c>
      <c r="E1517" s="16">
        <v>24.09</v>
      </c>
      <c r="F1517" s="16">
        <v>24.29</v>
      </c>
      <c r="G1517" s="16">
        <v>24.3</v>
      </c>
      <c r="H1517" s="16">
        <v>24.04</v>
      </c>
      <c r="I1517" s="16">
        <v>581399</v>
      </c>
    </row>
    <row r="1518" spans="1:9">
      <c r="A1518" s="16">
        <v>165</v>
      </c>
      <c r="B1518" s="16" t="s">
        <v>237</v>
      </c>
      <c r="C1518" s="16" t="s">
        <v>4212</v>
      </c>
      <c r="D1518" s="15">
        <v>42856</v>
      </c>
      <c r="E1518" s="16">
        <v>38.74</v>
      </c>
      <c r="F1518" s="16">
        <v>39.51</v>
      </c>
      <c r="G1518" s="16">
        <v>39.549999999999997</v>
      </c>
      <c r="H1518" s="16">
        <v>38.475000000000001</v>
      </c>
      <c r="I1518" s="16">
        <v>1576157</v>
      </c>
    </row>
    <row r="1519" spans="1:9">
      <c r="A1519" s="16">
        <v>1012498</v>
      </c>
      <c r="B1519" s="16" t="s">
        <v>4911</v>
      </c>
      <c r="C1519" s="16" t="s">
        <v>4212</v>
      </c>
      <c r="D1519" s="15">
        <v>42856</v>
      </c>
      <c r="E1519" s="16">
        <v>9.89</v>
      </c>
      <c r="F1519" s="16">
        <v>9.84</v>
      </c>
      <c r="G1519" s="16">
        <v>9.93</v>
      </c>
      <c r="H1519" s="16">
        <v>9.84</v>
      </c>
      <c r="I1519" s="16">
        <v>86892</v>
      </c>
    </row>
    <row r="1520" spans="1:9">
      <c r="A1520" s="16">
        <v>8145</v>
      </c>
      <c r="B1520" s="16" t="s">
        <v>4912</v>
      </c>
      <c r="C1520" s="16" t="s">
        <v>4212</v>
      </c>
      <c r="D1520" s="15">
        <v>42856</v>
      </c>
      <c r="E1520" s="16">
        <v>62.15</v>
      </c>
      <c r="F1520" s="16">
        <v>63.45</v>
      </c>
      <c r="G1520" s="16">
        <v>64.099999999999994</v>
      </c>
      <c r="H1520" s="16">
        <v>61.4</v>
      </c>
      <c r="I1520" s="16">
        <v>8165</v>
      </c>
    </row>
    <row r="1521" spans="1:9">
      <c r="A1521" s="16">
        <v>4748193</v>
      </c>
      <c r="B1521" s="16" t="s">
        <v>4913</v>
      </c>
      <c r="C1521" s="16" t="s">
        <v>4212</v>
      </c>
      <c r="D1521" s="15">
        <v>42856</v>
      </c>
      <c r="E1521" s="16">
        <v>24.15</v>
      </c>
      <c r="F1521" s="16">
        <v>24.7</v>
      </c>
      <c r="G1521" s="16">
        <v>24.7</v>
      </c>
      <c r="H1521" s="16">
        <v>24.15</v>
      </c>
      <c r="I1521" s="16">
        <v>1704</v>
      </c>
    </row>
    <row r="1522" spans="1:9">
      <c r="A1522" s="16">
        <v>8174</v>
      </c>
      <c r="B1522" s="16" t="s">
        <v>4914</v>
      </c>
      <c r="C1522" s="16" t="s">
        <v>4212</v>
      </c>
      <c r="D1522" s="15">
        <v>42856</v>
      </c>
      <c r="E1522" s="16">
        <v>60.35</v>
      </c>
      <c r="F1522" s="16">
        <v>60.25</v>
      </c>
      <c r="G1522" s="16">
        <v>60.65</v>
      </c>
      <c r="H1522" s="16">
        <v>59.55</v>
      </c>
      <c r="I1522" s="16">
        <v>24290</v>
      </c>
    </row>
    <row r="1523" spans="1:9">
      <c r="A1523" s="16">
        <v>358</v>
      </c>
      <c r="B1523" s="16" t="s">
        <v>394</v>
      </c>
      <c r="C1523" s="16" t="s">
        <v>4212</v>
      </c>
      <c r="D1523" s="15">
        <v>42856</v>
      </c>
      <c r="E1523" s="16">
        <v>90.13</v>
      </c>
      <c r="F1523" s="16">
        <v>90.49</v>
      </c>
      <c r="G1523" s="16">
        <v>90.68</v>
      </c>
      <c r="H1523" s="16">
        <v>89.67</v>
      </c>
      <c r="I1523" s="16">
        <v>466645</v>
      </c>
    </row>
    <row r="1524" spans="1:9">
      <c r="A1524" s="16">
        <v>8154</v>
      </c>
      <c r="B1524" s="16" t="s">
        <v>4915</v>
      </c>
      <c r="C1524" s="16" t="s">
        <v>4212</v>
      </c>
      <c r="D1524" s="15">
        <v>42856</v>
      </c>
      <c r="E1524" s="16">
        <v>26.08</v>
      </c>
      <c r="F1524" s="16">
        <v>26.69</v>
      </c>
      <c r="G1524" s="16">
        <v>26.99</v>
      </c>
      <c r="H1524" s="16">
        <v>25.88</v>
      </c>
      <c r="I1524" s="16">
        <v>17191</v>
      </c>
    </row>
    <row r="1525" spans="1:9">
      <c r="A1525" s="16">
        <v>353</v>
      </c>
      <c r="B1525" s="16" t="s">
        <v>391</v>
      </c>
      <c r="C1525" s="16" t="s">
        <v>4212</v>
      </c>
      <c r="D1525" s="15">
        <v>42856</v>
      </c>
      <c r="E1525" s="16">
        <v>244.34</v>
      </c>
      <c r="F1525" s="16">
        <v>246.3</v>
      </c>
      <c r="G1525" s="16">
        <v>246.53</v>
      </c>
      <c r="H1525" s="16">
        <v>244.34</v>
      </c>
      <c r="I1525" s="16">
        <v>162641</v>
      </c>
    </row>
    <row r="1526" spans="1:9">
      <c r="A1526" s="16">
        <v>69</v>
      </c>
      <c r="B1526" s="16" t="s">
        <v>155</v>
      </c>
      <c r="C1526" s="16" t="s">
        <v>4212</v>
      </c>
      <c r="D1526" s="15">
        <v>42856</v>
      </c>
      <c r="E1526" s="16">
        <v>54.46</v>
      </c>
      <c r="F1526" s="16">
        <v>54.14</v>
      </c>
      <c r="G1526" s="16">
        <v>54.74</v>
      </c>
      <c r="H1526" s="16">
        <v>53.97</v>
      </c>
      <c r="I1526" s="16">
        <v>4275316</v>
      </c>
    </row>
    <row r="1527" spans="1:9">
      <c r="A1527" s="16">
        <v>6799</v>
      </c>
      <c r="B1527" s="16" t="s">
        <v>4916</v>
      </c>
      <c r="C1527" s="16" t="s">
        <v>4212</v>
      </c>
      <c r="D1527" s="15">
        <v>42856</v>
      </c>
      <c r="E1527" s="16">
        <v>59.5</v>
      </c>
      <c r="F1527" s="16">
        <v>59.75</v>
      </c>
      <c r="G1527" s="16">
        <v>59.75</v>
      </c>
      <c r="H1527" s="16">
        <v>59</v>
      </c>
      <c r="I1527" s="16">
        <v>38598</v>
      </c>
    </row>
    <row r="1528" spans="1:9">
      <c r="A1528" s="16">
        <v>360</v>
      </c>
      <c r="B1528" s="16" t="s">
        <v>396</v>
      </c>
      <c r="C1528" s="16" t="s">
        <v>4212</v>
      </c>
      <c r="D1528" s="15">
        <v>42856</v>
      </c>
      <c r="E1528" s="16">
        <v>61.71</v>
      </c>
      <c r="F1528" s="16">
        <v>61.65</v>
      </c>
      <c r="G1528" s="16">
        <v>62.3</v>
      </c>
      <c r="H1528" s="16">
        <v>61</v>
      </c>
      <c r="I1528" s="16">
        <v>544267</v>
      </c>
    </row>
    <row r="1529" spans="1:9">
      <c r="A1529" s="16">
        <v>8120</v>
      </c>
      <c r="B1529" s="16" t="s">
        <v>4917</v>
      </c>
      <c r="C1529" s="16" t="s">
        <v>4212</v>
      </c>
      <c r="D1529" s="15">
        <v>42856</v>
      </c>
      <c r="E1529" s="16">
        <v>5.95</v>
      </c>
      <c r="F1529" s="16">
        <v>5.93</v>
      </c>
      <c r="G1529" s="16">
        <v>5.99</v>
      </c>
      <c r="H1529" s="16">
        <v>5.9</v>
      </c>
      <c r="I1529" s="16">
        <v>128582</v>
      </c>
    </row>
    <row r="1530" spans="1:9">
      <c r="A1530" s="16">
        <v>337</v>
      </c>
      <c r="B1530" s="16" t="s">
        <v>377</v>
      </c>
      <c r="C1530" s="16" t="s">
        <v>4212</v>
      </c>
      <c r="D1530" s="15">
        <v>42856</v>
      </c>
      <c r="E1530" s="16">
        <v>116.87</v>
      </c>
      <c r="F1530" s="16">
        <v>116.79</v>
      </c>
      <c r="G1530" s="16">
        <v>117.21</v>
      </c>
      <c r="H1530" s="16">
        <v>116.65</v>
      </c>
      <c r="I1530" s="16">
        <v>266619</v>
      </c>
    </row>
    <row r="1531" spans="1:9">
      <c r="A1531" s="16">
        <v>8117</v>
      </c>
      <c r="B1531" s="16" t="s">
        <v>2324</v>
      </c>
      <c r="C1531" s="16" t="s">
        <v>4212</v>
      </c>
      <c r="D1531" s="15">
        <v>42856</v>
      </c>
      <c r="E1531" s="16">
        <v>45.62</v>
      </c>
      <c r="F1531" s="16">
        <v>45.15</v>
      </c>
      <c r="G1531" s="16">
        <v>45.69</v>
      </c>
      <c r="H1531" s="16">
        <v>45.01</v>
      </c>
      <c r="I1531" s="16">
        <v>183006</v>
      </c>
    </row>
    <row r="1532" spans="1:9">
      <c r="A1532" s="16">
        <v>163</v>
      </c>
      <c r="B1532" s="16" t="s">
        <v>235</v>
      </c>
      <c r="C1532" s="16" t="s">
        <v>4212</v>
      </c>
      <c r="D1532" s="15">
        <v>42856</v>
      </c>
      <c r="E1532" s="16">
        <v>81.569999999999993</v>
      </c>
      <c r="F1532" s="16">
        <v>81.25</v>
      </c>
      <c r="G1532" s="16">
        <v>81.98</v>
      </c>
      <c r="H1532" s="16">
        <v>80.760000000000005</v>
      </c>
      <c r="I1532" s="16">
        <v>844601</v>
      </c>
    </row>
    <row r="1533" spans="1:9">
      <c r="A1533" s="16">
        <v>372</v>
      </c>
      <c r="B1533" s="16" t="s">
        <v>405</v>
      </c>
      <c r="C1533" s="16" t="s">
        <v>4212</v>
      </c>
      <c r="D1533" s="15">
        <v>42856</v>
      </c>
      <c r="E1533" s="16">
        <v>60.82</v>
      </c>
      <c r="F1533" s="16">
        <v>61.54</v>
      </c>
      <c r="G1533" s="16">
        <v>61.59</v>
      </c>
      <c r="H1533" s="16">
        <v>60.5</v>
      </c>
      <c r="I1533" s="16">
        <v>1043455</v>
      </c>
    </row>
    <row r="1534" spans="1:9">
      <c r="A1534" s="16">
        <v>6884</v>
      </c>
      <c r="B1534" s="16" t="s">
        <v>2038</v>
      </c>
      <c r="C1534" s="16" t="s">
        <v>4212</v>
      </c>
      <c r="D1534" s="15">
        <v>42856</v>
      </c>
      <c r="E1534" s="16">
        <v>26.05</v>
      </c>
      <c r="F1534" s="16">
        <v>26.42</v>
      </c>
      <c r="G1534" s="16">
        <v>26.59</v>
      </c>
      <c r="H1534" s="16">
        <v>26.03</v>
      </c>
      <c r="I1534" s="16">
        <v>249108</v>
      </c>
    </row>
    <row r="1535" spans="1:9">
      <c r="A1535" s="16">
        <v>367</v>
      </c>
      <c r="B1535" s="16" t="s">
        <v>400</v>
      </c>
      <c r="C1535" s="16" t="s">
        <v>4212</v>
      </c>
      <c r="D1535" s="15">
        <v>42856</v>
      </c>
      <c r="E1535" s="16">
        <v>5.0199999999999996</v>
      </c>
      <c r="F1535" s="16">
        <v>5.01</v>
      </c>
      <c r="G1535" s="16">
        <v>5.15</v>
      </c>
      <c r="H1535" s="16">
        <v>4.9349999999999996</v>
      </c>
      <c r="I1535" s="16">
        <v>934185</v>
      </c>
    </row>
    <row r="1536" spans="1:9">
      <c r="A1536" s="16">
        <v>6683</v>
      </c>
      <c r="B1536" s="16" t="s">
        <v>1953</v>
      </c>
      <c r="C1536" s="16" t="s">
        <v>4212</v>
      </c>
      <c r="D1536" s="15">
        <v>42856</v>
      </c>
      <c r="E1536" s="16">
        <v>12.91</v>
      </c>
      <c r="F1536" s="16">
        <v>13.37</v>
      </c>
      <c r="G1536" s="16">
        <v>13.45</v>
      </c>
      <c r="H1536" s="16">
        <v>12.79</v>
      </c>
      <c r="I1536" s="16">
        <v>143641</v>
      </c>
    </row>
    <row r="1537" spans="1:9">
      <c r="A1537" s="16">
        <v>6885</v>
      </c>
      <c r="B1537" s="16" t="s">
        <v>2039</v>
      </c>
      <c r="C1537" s="16" t="s">
        <v>4212</v>
      </c>
      <c r="D1537" s="15">
        <v>42856</v>
      </c>
      <c r="E1537" s="16">
        <v>88.23</v>
      </c>
      <c r="F1537" s="16">
        <v>89.08</v>
      </c>
      <c r="G1537" s="16">
        <v>89.08</v>
      </c>
      <c r="H1537" s="16">
        <v>88.06</v>
      </c>
      <c r="I1537" s="16">
        <v>132083</v>
      </c>
    </row>
    <row r="1538" spans="1:9">
      <c r="A1538" s="16">
        <v>8256</v>
      </c>
      <c r="B1538" s="16" t="s">
        <v>2338</v>
      </c>
      <c r="C1538" s="16" t="s">
        <v>4212</v>
      </c>
      <c r="D1538" s="15">
        <v>42856</v>
      </c>
      <c r="E1538" s="16">
        <v>21.29</v>
      </c>
      <c r="F1538" s="16">
        <v>21.11</v>
      </c>
      <c r="G1538" s="16">
        <v>21.38</v>
      </c>
      <c r="H1538" s="16">
        <v>20.934999999999999</v>
      </c>
      <c r="I1538" s="16">
        <v>353131</v>
      </c>
    </row>
    <row r="1539" spans="1:9">
      <c r="A1539" s="16">
        <v>7645</v>
      </c>
      <c r="B1539" s="16" t="s">
        <v>4918</v>
      </c>
      <c r="C1539" s="16" t="s">
        <v>4212</v>
      </c>
      <c r="D1539" s="15">
        <v>42856</v>
      </c>
      <c r="E1539" s="16">
        <v>40.93</v>
      </c>
      <c r="F1539" s="16">
        <v>40.74</v>
      </c>
      <c r="G1539" s="16">
        <v>40.93</v>
      </c>
      <c r="H1539" s="16">
        <v>40.590000000000003</v>
      </c>
      <c r="I1539" s="16">
        <v>2404</v>
      </c>
    </row>
    <row r="1540" spans="1:9">
      <c r="A1540" s="16">
        <v>7064</v>
      </c>
      <c r="B1540" s="16" t="s">
        <v>2104</v>
      </c>
      <c r="C1540" s="16" t="s">
        <v>4212</v>
      </c>
      <c r="D1540" s="15">
        <v>42856</v>
      </c>
      <c r="E1540" s="16">
        <v>34.520000000000003</v>
      </c>
      <c r="F1540" s="16">
        <v>34.82</v>
      </c>
      <c r="G1540" s="16">
        <v>34.82</v>
      </c>
      <c r="H1540" s="16">
        <v>34.42</v>
      </c>
      <c r="I1540" s="16">
        <v>187353</v>
      </c>
    </row>
    <row r="1541" spans="1:9">
      <c r="A1541" s="16">
        <v>8046</v>
      </c>
      <c r="B1541" s="16" t="s">
        <v>4919</v>
      </c>
      <c r="C1541" s="16" t="s">
        <v>4212</v>
      </c>
      <c r="D1541" s="15">
        <v>42856</v>
      </c>
      <c r="E1541" s="16">
        <v>11.8</v>
      </c>
      <c r="F1541" s="16">
        <v>12.1</v>
      </c>
      <c r="G1541" s="16">
        <v>12.1</v>
      </c>
      <c r="H1541" s="16">
        <v>11.7</v>
      </c>
      <c r="I1541" s="16">
        <v>28883</v>
      </c>
    </row>
    <row r="1542" spans="1:9">
      <c r="A1542" s="16">
        <v>7245</v>
      </c>
      <c r="B1542" s="16" t="s">
        <v>4920</v>
      </c>
      <c r="C1542" s="16" t="s">
        <v>4212</v>
      </c>
      <c r="D1542" s="15">
        <v>42856</v>
      </c>
      <c r="E1542" s="16">
        <v>17.100000000000001</v>
      </c>
      <c r="F1542" s="16">
        <v>16.95</v>
      </c>
      <c r="G1542" s="16">
        <v>17.149999999999999</v>
      </c>
      <c r="H1542" s="16">
        <v>16.675000000000001</v>
      </c>
      <c r="I1542" s="16">
        <v>334270</v>
      </c>
    </row>
    <row r="1543" spans="1:9">
      <c r="A1543" s="16">
        <v>6638</v>
      </c>
      <c r="B1543" s="16" t="s">
        <v>1938</v>
      </c>
      <c r="C1543" s="16" t="s">
        <v>4212</v>
      </c>
      <c r="D1543" s="15">
        <v>42856</v>
      </c>
      <c r="E1543" s="16">
        <v>32.340000000000003</v>
      </c>
      <c r="F1543" s="16">
        <v>32.25</v>
      </c>
      <c r="G1543" s="16">
        <v>32.65</v>
      </c>
      <c r="H1543" s="16">
        <v>31.71</v>
      </c>
      <c r="I1543" s="16">
        <v>423256</v>
      </c>
    </row>
    <row r="1544" spans="1:9">
      <c r="A1544" s="16">
        <v>6886</v>
      </c>
      <c r="B1544" s="16" t="s">
        <v>4921</v>
      </c>
      <c r="C1544" s="16" t="s">
        <v>4212</v>
      </c>
      <c r="D1544" s="15">
        <v>42856</v>
      </c>
      <c r="E1544" s="16">
        <v>51.38</v>
      </c>
      <c r="F1544" s="16">
        <v>51.77</v>
      </c>
      <c r="G1544" s="16">
        <v>51.77</v>
      </c>
      <c r="H1544" s="16">
        <v>50.45</v>
      </c>
      <c r="I1544" s="16">
        <v>98864</v>
      </c>
    </row>
    <row r="1545" spans="1:9">
      <c r="A1545" s="16">
        <v>7313</v>
      </c>
      <c r="B1545" s="16" t="s">
        <v>4922</v>
      </c>
      <c r="C1545" s="16" t="s">
        <v>4212</v>
      </c>
      <c r="D1545" s="15">
        <v>42856</v>
      </c>
      <c r="E1545" s="16">
        <v>23</v>
      </c>
      <c r="F1545" s="16">
        <v>22.79</v>
      </c>
      <c r="G1545" s="16">
        <v>24</v>
      </c>
      <c r="H1545" s="16">
        <v>22.71</v>
      </c>
      <c r="I1545" s="16">
        <v>153433</v>
      </c>
    </row>
    <row r="1546" spans="1:9">
      <c r="A1546" s="16">
        <v>4087</v>
      </c>
      <c r="B1546" s="16" t="s">
        <v>1631</v>
      </c>
      <c r="C1546" s="16" t="s">
        <v>4212</v>
      </c>
      <c r="D1546" s="15">
        <v>42856</v>
      </c>
      <c r="E1546" s="16">
        <v>20.6</v>
      </c>
      <c r="F1546" s="16">
        <v>20.75</v>
      </c>
      <c r="G1546" s="16">
        <v>20.75</v>
      </c>
      <c r="H1546" s="16">
        <v>20.59</v>
      </c>
      <c r="I1546" s="16">
        <v>266419</v>
      </c>
    </row>
    <row r="1547" spans="1:9">
      <c r="A1547" s="16">
        <v>1115701</v>
      </c>
      <c r="B1547" s="16" t="s">
        <v>4923</v>
      </c>
      <c r="C1547" s="16" t="s">
        <v>4212</v>
      </c>
      <c r="D1547" s="15">
        <v>42856</v>
      </c>
      <c r="E1547" s="16">
        <v>24.36</v>
      </c>
      <c r="F1547" s="16">
        <v>24.33</v>
      </c>
      <c r="G1547" s="16">
        <v>24.47</v>
      </c>
      <c r="H1547" s="16">
        <v>24.17</v>
      </c>
      <c r="I1547" s="16">
        <v>13745</v>
      </c>
    </row>
    <row r="1548" spans="1:9">
      <c r="A1548" s="16">
        <v>370</v>
      </c>
      <c r="B1548" s="16" t="s">
        <v>403</v>
      </c>
      <c r="C1548" s="16" t="s">
        <v>4212</v>
      </c>
      <c r="D1548" s="15">
        <v>42856</v>
      </c>
      <c r="E1548" s="16">
        <v>45.05</v>
      </c>
      <c r="F1548" s="16">
        <v>44.99</v>
      </c>
      <c r="G1548" s="16">
        <v>45.18</v>
      </c>
      <c r="H1548" s="16">
        <v>44.87</v>
      </c>
      <c r="I1548" s="16">
        <v>2735992</v>
      </c>
    </row>
    <row r="1549" spans="1:9">
      <c r="A1549" s="16">
        <v>1621916</v>
      </c>
      <c r="B1549" s="16" t="s">
        <v>4924</v>
      </c>
      <c r="C1549" s="16" t="s">
        <v>4212</v>
      </c>
      <c r="D1549" s="15">
        <v>42856</v>
      </c>
      <c r="E1549" s="16">
        <v>32.97</v>
      </c>
      <c r="F1549" s="16">
        <v>33.08</v>
      </c>
      <c r="G1549" s="16">
        <v>33.22</v>
      </c>
      <c r="H1549" s="16">
        <v>32.880000000000003</v>
      </c>
      <c r="I1549" s="16">
        <v>105871</v>
      </c>
    </row>
    <row r="1550" spans="1:9">
      <c r="A1550" s="16">
        <v>368</v>
      </c>
      <c r="B1550" s="16" t="s">
        <v>401</v>
      </c>
      <c r="C1550" s="16" t="s">
        <v>4212</v>
      </c>
      <c r="D1550" s="15">
        <v>42856</v>
      </c>
      <c r="E1550" s="16">
        <v>21.9</v>
      </c>
      <c r="F1550" s="16">
        <v>21.99</v>
      </c>
      <c r="G1550" s="16">
        <v>22.18</v>
      </c>
      <c r="H1550" s="16">
        <v>21.73</v>
      </c>
      <c r="I1550" s="16">
        <v>391922</v>
      </c>
    </row>
    <row r="1551" spans="1:9">
      <c r="A1551" s="16">
        <v>6801</v>
      </c>
      <c r="B1551" s="16" t="s">
        <v>2003</v>
      </c>
      <c r="C1551" s="16" t="s">
        <v>4212</v>
      </c>
      <c r="D1551" s="15">
        <v>42856</v>
      </c>
      <c r="E1551" s="16">
        <v>68.989999999999995</v>
      </c>
      <c r="F1551" s="16">
        <v>69.77</v>
      </c>
      <c r="G1551" s="16">
        <v>69.790000000000006</v>
      </c>
      <c r="H1551" s="16">
        <v>68.34</v>
      </c>
      <c r="I1551" s="16">
        <v>131366</v>
      </c>
    </row>
    <row r="1552" spans="1:9">
      <c r="A1552" s="16">
        <v>7879</v>
      </c>
      <c r="B1552" s="16" t="s">
        <v>4925</v>
      </c>
      <c r="C1552" s="16" t="s">
        <v>4212</v>
      </c>
      <c r="D1552" s="15">
        <v>42856</v>
      </c>
      <c r="E1552" s="16">
        <v>39.299999999999997</v>
      </c>
      <c r="F1552" s="16">
        <v>39.65</v>
      </c>
      <c r="G1552" s="16">
        <v>39.65</v>
      </c>
      <c r="H1552" s="16">
        <v>39.1</v>
      </c>
      <c r="I1552" s="16">
        <v>33455</v>
      </c>
    </row>
    <row r="1553" spans="1:9">
      <c r="A1553" s="16">
        <v>6887</v>
      </c>
      <c r="B1553" s="16" t="s">
        <v>2040</v>
      </c>
      <c r="C1553" s="16" t="s">
        <v>4212</v>
      </c>
      <c r="D1553" s="15">
        <v>42856</v>
      </c>
      <c r="E1553" s="16">
        <v>34.65</v>
      </c>
      <c r="F1553" s="16">
        <v>34.799999999999997</v>
      </c>
      <c r="G1553" s="16">
        <v>34.799999999999997</v>
      </c>
      <c r="H1553" s="16">
        <v>34.25</v>
      </c>
      <c r="I1553" s="16">
        <v>253603</v>
      </c>
    </row>
    <row r="1554" spans="1:9">
      <c r="A1554" s="16">
        <v>406693</v>
      </c>
      <c r="B1554" s="16" t="s">
        <v>4926</v>
      </c>
      <c r="C1554" s="16" t="s">
        <v>4212</v>
      </c>
      <c r="D1554" s="15">
        <v>42856</v>
      </c>
      <c r="E1554" s="16">
        <v>46.36</v>
      </c>
      <c r="F1554" s="16">
        <v>46.39</v>
      </c>
      <c r="G1554" s="16">
        <v>46.58</v>
      </c>
      <c r="H1554" s="16">
        <v>46.12</v>
      </c>
      <c r="I1554" s="16">
        <v>383638</v>
      </c>
    </row>
    <row r="1555" spans="1:9">
      <c r="A1555" s="16">
        <v>6640</v>
      </c>
      <c r="B1555" s="16" t="s">
        <v>4927</v>
      </c>
      <c r="C1555" s="16" t="s">
        <v>4212</v>
      </c>
      <c r="D1555" s="15">
        <v>42856</v>
      </c>
      <c r="E1555" s="16">
        <v>56.67</v>
      </c>
      <c r="F1555" s="16">
        <v>57.82</v>
      </c>
      <c r="G1555" s="16">
        <v>57.82</v>
      </c>
      <c r="H1555" s="16">
        <v>55.78</v>
      </c>
      <c r="I1555" s="16">
        <v>69494</v>
      </c>
    </row>
    <row r="1556" spans="1:9">
      <c r="A1556" s="16">
        <v>377</v>
      </c>
      <c r="B1556" s="16" t="s">
        <v>409</v>
      </c>
      <c r="C1556" s="16" t="s">
        <v>4212</v>
      </c>
      <c r="D1556" s="15">
        <v>42856</v>
      </c>
      <c r="E1556" s="16">
        <v>66.180000000000007</v>
      </c>
      <c r="F1556" s="16">
        <v>66.97</v>
      </c>
      <c r="G1556" s="16">
        <v>66.97</v>
      </c>
      <c r="H1556" s="16">
        <v>65.94</v>
      </c>
      <c r="I1556" s="16">
        <v>772007</v>
      </c>
    </row>
    <row r="1557" spans="1:9">
      <c r="A1557" s="16">
        <v>1011862</v>
      </c>
      <c r="B1557" s="16" t="s">
        <v>4928</v>
      </c>
      <c r="C1557" s="16" t="s">
        <v>4212</v>
      </c>
      <c r="D1557" s="15">
        <v>42856</v>
      </c>
      <c r="E1557" s="16">
        <v>18.649999999999999</v>
      </c>
      <c r="F1557" s="16">
        <v>19</v>
      </c>
      <c r="G1557" s="16">
        <v>19</v>
      </c>
      <c r="H1557" s="16">
        <v>18.62</v>
      </c>
      <c r="I1557" s="16">
        <v>7799</v>
      </c>
    </row>
    <row r="1558" spans="1:9">
      <c r="A1558" s="16">
        <v>40</v>
      </c>
      <c r="B1558" s="16" t="s">
        <v>133</v>
      </c>
      <c r="C1558" s="16" t="s">
        <v>4212</v>
      </c>
      <c r="D1558" s="15">
        <v>42856</v>
      </c>
      <c r="E1558" s="16">
        <v>34.33</v>
      </c>
      <c r="F1558" s="16">
        <v>34.65</v>
      </c>
      <c r="G1558" s="16">
        <v>34.700000000000003</v>
      </c>
      <c r="H1558" s="16">
        <v>34.21</v>
      </c>
      <c r="I1558" s="16">
        <v>1399464</v>
      </c>
    </row>
    <row r="1559" spans="1:9">
      <c r="A1559" s="16">
        <v>7809</v>
      </c>
      <c r="B1559" s="16" t="s">
        <v>4929</v>
      </c>
      <c r="C1559" s="16" t="s">
        <v>4212</v>
      </c>
      <c r="D1559" s="15">
        <v>42856</v>
      </c>
      <c r="E1559" s="16">
        <v>42.47</v>
      </c>
      <c r="F1559" s="16">
        <v>42.69</v>
      </c>
      <c r="G1559" s="16">
        <v>42.85</v>
      </c>
      <c r="H1559" s="16">
        <v>42.03</v>
      </c>
      <c r="I1559" s="16">
        <v>83387</v>
      </c>
    </row>
    <row r="1560" spans="1:9">
      <c r="A1560" s="16">
        <v>6451</v>
      </c>
      <c r="B1560" s="16" t="s">
        <v>4930</v>
      </c>
      <c r="C1560" s="16" t="s">
        <v>4212</v>
      </c>
      <c r="D1560" s="15">
        <v>42856</v>
      </c>
      <c r="E1560" s="16">
        <v>17.36</v>
      </c>
      <c r="F1560" s="16">
        <v>17.420000000000002</v>
      </c>
      <c r="G1560" s="16">
        <v>17.43</v>
      </c>
      <c r="H1560" s="16">
        <v>17.25</v>
      </c>
      <c r="I1560" s="16">
        <v>25967</v>
      </c>
    </row>
    <row r="1561" spans="1:9">
      <c r="A1561" s="16">
        <v>6803</v>
      </c>
      <c r="B1561" s="16" t="s">
        <v>2004</v>
      </c>
      <c r="C1561" s="16" t="s">
        <v>4212</v>
      </c>
      <c r="D1561" s="15">
        <v>42856</v>
      </c>
      <c r="E1561" s="16">
        <v>64.59</v>
      </c>
      <c r="F1561" s="16">
        <v>64</v>
      </c>
      <c r="G1561" s="16">
        <v>65.010000000000005</v>
      </c>
      <c r="H1561" s="16">
        <v>63.99</v>
      </c>
      <c r="I1561" s="16">
        <v>180711</v>
      </c>
    </row>
    <row r="1562" spans="1:9">
      <c r="A1562" s="16">
        <v>1115666</v>
      </c>
      <c r="B1562" s="16" t="s">
        <v>4931</v>
      </c>
      <c r="C1562" s="16" t="s">
        <v>4212</v>
      </c>
      <c r="D1562" s="15">
        <v>42856</v>
      </c>
      <c r="E1562" s="16">
        <v>38.799999999999997</v>
      </c>
      <c r="F1562" s="16">
        <v>39.4</v>
      </c>
      <c r="G1562" s="16">
        <v>39.5</v>
      </c>
      <c r="H1562" s="16">
        <v>38.549999999999997</v>
      </c>
      <c r="I1562" s="16">
        <v>11911</v>
      </c>
    </row>
    <row r="1563" spans="1:9">
      <c r="A1563" s="16">
        <v>7506</v>
      </c>
      <c r="B1563" s="16" t="s">
        <v>4932</v>
      </c>
      <c r="C1563" s="16" t="s">
        <v>4212</v>
      </c>
      <c r="D1563" s="15">
        <v>42856</v>
      </c>
      <c r="E1563" s="16">
        <v>1.65</v>
      </c>
      <c r="F1563" s="16">
        <v>1.6</v>
      </c>
      <c r="G1563" s="16">
        <v>1.65</v>
      </c>
      <c r="H1563" s="16">
        <v>1.575</v>
      </c>
      <c r="I1563" s="16">
        <v>138247</v>
      </c>
    </row>
    <row r="1564" spans="1:9">
      <c r="A1564" s="16">
        <v>387</v>
      </c>
      <c r="B1564" s="16" t="s">
        <v>417</v>
      </c>
      <c r="C1564" s="16" t="s">
        <v>4212</v>
      </c>
      <c r="D1564" s="15">
        <v>42856</v>
      </c>
      <c r="E1564" s="16">
        <v>158.93</v>
      </c>
      <c r="F1564" s="16">
        <v>161.29</v>
      </c>
      <c r="G1564" s="16">
        <v>161.29</v>
      </c>
      <c r="H1564" s="16">
        <v>158.01</v>
      </c>
      <c r="I1564" s="16">
        <v>379402</v>
      </c>
    </row>
    <row r="1565" spans="1:9">
      <c r="A1565" s="16">
        <v>4117</v>
      </c>
      <c r="B1565" s="16" t="s">
        <v>1644</v>
      </c>
      <c r="C1565" s="16" t="s">
        <v>4212</v>
      </c>
      <c r="D1565" s="15">
        <v>42856</v>
      </c>
      <c r="E1565" s="16">
        <v>21.95</v>
      </c>
      <c r="F1565" s="16">
        <v>21.61</v>
      </c>
      <c r="G1565" s="16">
        <v>22.245000000000001</v>
      </c>
      <c r="H1565" s="16">
        <v>21.52</v>
      </c>
      <c r="I1565" s="16">
        <v>1639067</v>
      </c>
    </row>
    <row r="1566" spans="1:9">
      <c r="A1566" s="16">
        <v>380</v>
      </c>
      <c r="B1566" s="16" t="s">
        <v>410</v>
      </c>
      <c r="C1566" s="16" t="s">
        <v>4212</v>
      </c>
      <c r="D1566" s="15">
        <v>42856</v>
      </c>
      <c r="E1566" s="16">
        <v>44.41</v>
      </c>
      <c r="F1566" s="16">
        <v>44.66</v>
      </c>
      <c r="G1566" s="16">
        <v>44.66</v>
      </c>
      <c r="H1566" s="16">
        <v>44.2</v>
      </c>
      <c r="I1566" s="16">
        <v>186414</v>
      </c>
    </row>
    <row r="1567" spans="1:9">
      <c r="A1567" s="16">
        <v>2229201</v>
      </c>
      <c r="B1567" s="16" t="s">
        <v>3594</v>
      </c>
      <c r="C1567" s="16" t="s">
        <v>4212</v>
      </c>
      <c r="D1567" s="15">
        <v>42856</v>
      </c>
      <c r="E1567" s="16">
        <v>74.45</v>
      </c>
      <c r="F1567" s="16">
        <v>71.400000000000006</v>
      </c>
      <c r="G1567" s="16">
        <v>74.7</v>
      </c>
      <c r="H1567" s="16">
        <v>71.150000000000006</v>
      </c>
      <c r="I1567" s="16">
        <v>71267</v>
      </c>
    </row>
    <row r="1568" spans="1:9">
      <c r="A1568" s="16">
        <v>7796</v>
      </c>
      <c r="B1568" s="16" t="s">
        <v>4933</v>
      </c>
      <c r="C1568" s="16" t="s">
        <v>4212</v>
      </c>
      <c r="D1568" s="15">
        <v>42856</v>
      </c>
      <c r="E1568" s="16">
        <v>106.8</v>
      </c>
      <c r="F1568" s="16">
        <v>106</v>
      </c>
      <c r="G1568" s="16">
        <v>106.81</v>
      </c>
      <c r="H1568" s="16">
        <v>105.74</v>
      </c>
      <c r="I1568" s="16">
        <v>4079</v>
      </c>
    </row>
    <row r="1569" spans="1:9">
      <c r="A1569" s="16">
        <v>373</v>
      </c>
      <c r="B1569" s="16" t="s">
        <v>406</v>
      </c>
      <c r="C1569" s="16" t="s">
        <v>4212</v>
      </c>
      <c r="D1569" s="15">
        <v>42856</v>
      </c>
      <c r="E1569" s="16">
        <v>59.16</v>
      </c>
      <c r="F1569" s="16">
        <v>59.33</v>
      </c>
      <c r="G1569" s="16">
        <v>59.43</v>
      </c>
      <c r="H1569" s="16">
        <v>58.96</v>
      </c>
      <c r="I1569" s="16">
        <v>423204</v>
      </c>
    </row>
    <row r="1570" spans="1:9">
      <c r="A1570" s="16">
        <v>7258</v>
      </c>
      <c r="B1570" s="16" t="s">
        <v>4934</v>
      </c>
      <c r="C1570" s="16" t="s">
        <v>4212</v>
      </c>
      <c r="D1570" s="15">
        <v>42856</v>
      </c>
      <c r="E1570" s="16">
        <v>64.349999999999994</v>
      </c>
      <c r="F1570" s="16">
        <v>64.5</v>
      </c>
      <c r="G1570" s="16">
        <v>65</v>
      </c>
      <c r="H1570" s="16">
        <v>63.55</v>
      </c>
      <c r="I1570" s="16">
        <v>112476</v>
      </c>
    </row>
    <row r="1571" spans="1:9">
      <c r="A1571" s="16">
        <v>7562</v>
      </c>
      <c r="B1571" s="16" t="s">
        <v>4935</v>
      </c>
      <c r="C1571" s="16" t="s">
        <v>4212</v>
      </c>
      <c r="D1571" s="15">
        <v>42856</v>
      </c>
      <c r="E1571" s="16">
        <v>46.1</v>
      </c>
      <c r="F1571" s="16">
        <v>45.9</v>
      </c>
      <c r="G1571" s="16">
        <v>46.15</v>
      </c>
      <c r="H1571" s="16">
        <v>45.25</v>
      </c>
      <c r="I1571" s="16">
        <v>60056</v>
      </c>
    </row>
    <row r="1572" spans="1:9">
      <c r="A1572" s="16">
        <v>10174</v>
      </c>
      <c r="B1572" s="16" t="s">
        <v>2636</v>
      </c>
      <c r="C1572" s="16" t="s">
        <v>4212</v>
      </c>
      <c r="D1572" s="15">
        <v>42856</v>
      </c>
      <c r="E1572" s="16">
        <v>13.65</v>
      </c>
      <c r="F1572" s="16">
        <v>13.81</v>
      </c>
      <c r="G1572" s="16">
        <v>13.94</v>
      </c>
      <c r="H1572" s="16">
        <v>13.585000000000001</v>
      </c>
      <c r="I1572" s="16">
        <v>2010498</v>
      </c>
    </row>
    <row r="1573" spans="1:9">
      <c r="A1573" s="16">
        <v>8142</v>
      </c>
      <c r="B1573" s="16" t="s">
        <v>4936</v>
      </c>
      <c r="C1573" s="16" t="s">
        <v>4212</v>
      </c>
      <c r="D1573" s="15">
        <v>42856</v>
      </c>
      <c r="E1573" s="16">
        <v>32.049999999999997</v>
      </c>
      <c r="F1573" s="16">
        <v>32.15</v>
      </c>
      <c r="G1573" s="16">
        <v>32.225000000000001</v>
      </c>
      <c r="H1573" s="16">
        <v>31.9</v>
      </c>
      <c r="I1573" s="16">
        <v>29083</v>
      </c>
    </row>
    <row r="1574" spans="1:9">
      <c r="A1574" s="16">
        <v>3325</v>
      </c>
      <c r="B1574" s="16" t="s">
        <v>1283</v>
      </c>
      <c r="C1574" s="16" t="s">
        <v>4212</v>
      </c>
      <c r="D1574" s="15">
        <v>42856</v>
      </c>
      <c r="E1574" s="16">
        <v>65.87</v>
      </c>
      <c r="F1574" s="16">
        <v>65.86</v>
      </c>
      <c r="G1574" s="16">
        <v>66.11</v>
      </c>
      <c r="H1574" s="16">
        <v>65.739999999999995</v>
      </c>
      <c r="I1574" s="16">
        <v>72413</v>
      </c>
    </row>
    <row r="1575" spans="1:9">
      <c r="A1575" s="16">
        <v>6452</v>
      </c>
      <c r="B1575" s="16" t="s">
        <v>1867</v>
      </c>
      <c r="C1575" s="16" t="s">
        <v>4212</v>
      </c>
      <c r="D1575" s="15">
        <v>42856</v>
      </c>
      <c r="E1575" s="16">
        <v>60.13</v>
      </c>
      <c r="F1575" s="16">
        <v>60.38</v>
      </c>
      <c r="G1575" s="16">
        <v>60.47</v>
      </c>
      <c r="H1575" s="16">
        <v>59.83</v>
      </c>
      <c r="I1575" s="16">
        <v>337959</v>
      </c>
    </row>
    <row r="1576" spans="1:9">
      <c r="A1576" s="16">
        <v>7425</v>
      </c>
      <c r="B1576" s="16" t="s">
        <v>4937</v>
      </c>
      <c r="C1576" s="16" t="s">
        <v>4212</v>
      </c>
      <c r="D1576" s="15">
        <v>42856</v>
      </c>
      <c r="E1576" s="16">
        <v>8.76</v>
      </c>
      <c r="F1576" s="16">
        <v>8.7100000000000009</v>
      </c>
      <c r="G1576" s="16">
        <v>8.7750000000000004</v>
      </c>
      <c r="H1576" s="16">
        <v>8.5950000000000006</v>
      </c>
      <c r="I1576" s="16">
        <v>457990</v>
      </c>
    </row>
    <row r="1577" spans="1:9">
      <c r="A1577" s="16">
        <v>7103</v>
      </c>
      <c r="B1577" s="16" t="s">
        <v>2119</v>
      </c>
      <c r="C1577" s="16" t="s">
        <v>4212</v>
      </c>
      <c r="D1577" s="15">
        <v>42856</v>
      </c>
      <c r="E1577" s="16">
        <v>133.68</v>
      </c>
      <c r="F1577" s="16">
        <v>135.38999999999999</v>
      </c>
      <c r="G1577" s="16">
        <v>136.29</v>
      </c>
      <c r="H1577" s="16">
        <v>133.05000000000001</v>
      </c>
      <c r="I1577" s="16">
        <v>484346</v>
      </c>
    </row>
    <row r="1578" spans="1:9">
      <c r="A1578" s="16">
        <v>7975</v>
      </c>
      <c r="B1578" s="16" t="s">
        <v>4938</v>
      </c>
      <c r="C1578" s="16" t="s">
        <v>4212</v>
      </c>
      <c r="D1578" s="15">
        <v>42856</v>
      </c>
      <c r="E1578" s="16">
        <v>33.83</v>
      </c>
      <c r="F1578" s="16">
        <v>33.79</v>
      </c>
      <c r="G1578" s="16">
        <v>34</v>
      </c>
      <c r="H1578" s="16">
        <v>33.409999999999997</v>
      </c>
      <c r="I1578" s="16">
        <v>12430</v>
      </c>
    </row>
    <row r="1579" spans="1:9">
      <c r="A1579" s="16">
        <v>283</v>
      </c>
      <c r="B1579" s="16" t="s">
        <v>334</v>
      </c>
      <c r="C1579" s="16" t="s">
        <v>4212</v>
      </c>
      <c r="D1579" s="15">
        <v>42856</v>
      </c>
      <c r="E1579" s="16">
        <v>5.35</v>
      </c>
      <c r="F1579" s="16">
        <v>5.36</v>
      </c>
      <c r="G1579" s="16">
        <v>5.43</v>
      </c>
      <c r="H1579" s="16">
        <v>5.33</v>
      </c>
      <c r="I1579" s="16">
        <v>2168517</v>
      </c>
    </row>
    <row r="1580" spans="1:9">
      <c r="A1580" s="16">
        <v>7253</v>
      </c>
      <c r="B1580" s="16" t="s">
        <v>2173</v>
      </c>
      <c r="C1580" s="16" t="s">
        <v>4212</v>
      </c>
      <c r="D1580" s="15">
        <v>42856</v>
      </c>
      <c r="E1580" s="16">
        <v>14.13</v>
      </c>
      <c r="F1580" s="16">
        <v>13.85</v>
      </c>
      <c r="G1580" s="16">
        <v>14.13</v>
      </c>
      <c r="H1580" s="16">
        <v>13.54</v>
      </c>
      <c r="I1580" s="16">
        <v>440421</v>
      </c>
    </row>
    <row r="1581" spans="1:9">
      <c r="A1581" s="16">
        <v>58</v>
      </c>
      <c r="B1581" s="16" t="s">
        <v>146</v>
      </c>
      <c r="C1581" s="16" t="s">
        <v>4212</v>
      </c>
      <c r="D1581" s="15">
        <v>42856</v>
      </c>
      <c r="E1581" s="16">
        <v>37.979999999999997</v>
      </c>
      <c r="F1581" s="16">
        <v>38.17</v>
      </c>
      <c r="G1581" s="16">
        <v>38.18</v>
      </c>
      <c r="H1581" s="16">
        <v>37.880000000000003</v>
      </c>
      <c r="I1581" s="16">
        <v>648122</v>
      </c>
    </row>
    <row r="1582" spans="1:9">
      <c r="A1582" s="16">
        <v>382</v>
      </c>
      <c r="B1582" s="16" t="s">
        <v>412</v>
      </c>
      <c r="C1582" s="16" t="s">
        <v>4212</v>
      </c>
      <c r="D1582" s="15">
        <v>42856</v>
      </c>
      <c r="E1582" s="16">
        <v>112.28</v>
      </c>
      <c r="F1582" s="16">
        <v>113.02</v>
      </c>
      <c r="G1582" s="16">
        <v>113.03</v>
      </c>
      <c r="H1582" s="16">
        <v>112.27</v>
      </c>
      <c r="I1582" s="16">
        <v>1265820</v>
      </c>
    </row>
    <row r="1583" spans="1:9">
      <c r="A1583" s="16">
        <v>7775</v>
      </c>
      <c r="B1583" s="16" t="s">
        <v>4939</v>
      </c>
      <c r="C1583" s="16" t="s">
        <v>4212</v>
      </c>
      <c r="D1583" s="15">
        <v>42856</v>
      </c>
      <c r="E1583" s="16">
        <v>30.75</v>
      </c>
      <c r="F1583" s="16">
        <v>31.1</v>
      </c>
      <c r="G1583" s="16">
        <v>31.1</v>
      </c>
      <c r="H1583" s="16">
        <v>30.1</v>
      </c>
      <c r="I1583" s="16">
        <v>48586</v>
      </c>
    </row>
    <row r="1584" spans="1:9">
      <c r="A1584" s="16">
        <v>7939</v>
      </c>
      <c r="B1584" s="16" t="s">
        <v>2307</v>
      </c>
      <c r="C1584" s="16" t="s">
        <v>4212</v>
      </c>
      <c r="D1584" s="15">
        <v>42856</v>
      </c>
      <c r="E1584" s="16">
        <v>18.32</v>
      </c>
      <c r="F1584" s="16">
        <v>18.600000000000001</v>
      </c>
      <c r="G1584" s="16">
        <v>18.62</v>
      </c>
      <c r="H1584" s="16">
        <v>18.07</v>
      </c>
      <c r="I1584" s="16">
        <v>316162</v>
      </c>
    </row>
    <row r="1585" spans="1:9">
      <c r="A1585" s="16">
        <v>4748535</v>
      </c>
      <c r="B1585" s="16" t="s">
        <v>4940</v>
      </c>
      <c r="C1585" s="16" t="s">
        <v>4212</v>
      </c>
      <c r="D1585" s="15">
        <v>42856</v>
      </c>
      <c r="E1585" s="16">
        <v>23.01</v>
      </c>
      <c r="F1585" s="16">
        <v>22.88</v>
      </c>
      <c r="G1585" s="16">
        <v>23.18</v>
      </c>
      <c r="H1585" s="16">
        <v>22.46</v>
      </c>
      <c r="I1585" s="16">
        <v>13649</v>
      </c>
    </row>
    <row r="1586" spans="1:9">
      <c r="A1586" s="16">
        <v>768239</v>
      </c>
      <c r="B1586" s="16" t="s">
        <v>4941</v>
      </c>
      <c r="C1586" s="16" t="s">
        <v>4212</v>
      </c>
      <c r="D1586" s="15">
        <v>42856</v>
      </c>
      <c r="E1586" s="16">
        <v>8.7899999999999991</v>
      </c>
      <c r="F1586" s="16">
        <v>8.81</v>
      </c>
      <c r="G1586" s="16">
        <v>8.8699999999999992</v>
      </c>
      <c r="H1586" s="16">
        <v>8.7149999999999999</v>
      </c>
      <c r="I1586" s="16">
        <v>1477366</v>
      </c>
    </row>
    <row r="1587" spans="1:9">
      <c r="A1587" s="16">
        <v>7483</v>
      </c>
      <c r="B1587" s="16" t="s">
        <v>4942</v>
      </c>
      <c r="C1587" s="16" t="s">
        <v>4212</v>
      </c>
      <c r="D1587" s="15">
        <v>42856</v>
      </c>
      <c r="E1587" s="16">
        <v>11.83</v>
      </c>
      <c r="F1587" s="16">
        <v>11.8</v>
      </c>
      <c r="G1587" s="16">
        <v>11.9</v>
      </c>
      <c r="H1587" s="16">
        <v>11.76</v>
      </c>
      <c r="I1587" s="16">
        <v>6449</v>
      </c>
    </row>
    <row r="1588" spans="1:9">
      <c r="A1588" s="16">
        <v>383</v>
      </c>
      <c r="B1588" s="16" t="s">
        <v>413</v>
      </c>
      <c r="C1588" s="16" t="s">
        <v>4212</v>
      </c>
      <c r="D1588" s="15">
        <v>42856</v>
      </c>
      <c r="E1588" s="16">
        <v>33.78</v>
      </c>
      <c r="F1588" s="16">
        <v>33.92</v>
      </c>
      <c r="G1588" s="16">
        <v>33.979999999999997</v>
      </c>
      <c r="H1588" s="16">
        <v>33.770000000000003</v>
      </c>
      <c r="I1588" s="16">
        <v>5237428</v>
      </c>
    </row>
    <row r="1589" spans="1:9">
      <c r="A1589" s="16">
        <v>3291</v>
      </c>
      <c r="B1589" s="16" t="s">
        <v>1268</v>
      </c>
      <c r="C1589" s="16" t="s">
        <v>4212</v>
      </c>
      <c r="D1589" s="15">
        <v>42856</v>
      </c>
      <c r="E1589" s="16">
        <v>32.94</v>
      </c>
      <c r="F1589" s="16">
        <v>33.11</v>
      </c>
      <c r="G1589" s="16">
        <v>33.11</v>
      </c>
      <c r="H1589" s="16">
        <v>32.75</v>
      </c>
      <c r="I1589" s="16">
        <v>147333</v>
      </c>
    </row>
    <row r="1590" spans="1:9">
      <c r="A1590" s="16">
        <v>30</v>
      </c>
      <c r="B1590" s="16" t="s">
        <v>125</v>
      </c>
      <c r="C1590" s="16" t="s">
        <v>4212</v>
      </c>
      <c r="D1590" s="15">
        <v>42856</v>
      </c>
      <c r="E1590" s="16">
        <v>47.48</v>
      </c>
      <c r="F1590" s="16">
        <v>47.9</v>
      </c>
      <c r="G1590" s="16">
        <v>48.02</v>
      </c>
      <c r="H1590" s="16">
        <v>47.460999999999999</v>
      </c>
      <c r="I1590" s="16">
        <v>1640074</v>
      </c>
    </row>
    <row r="1591" spans="1:9">
      <c r="A1591" s="16">
        <v>7882</v>
      </c>
      <c r="B1591" s="16" t="s">
        <v>4943</v>
      </c>
      <c r="C1591" s="16" t="s">
        <v>4212</v>
      </c>
      <c r="D1591" s="15">
        <v>42856</v>
      </c>
      <c r="E1591" s="16">
        <v>11.55</v>
      </c>
      <c r="F1591" s="16">
        <v>11.5</v>
      </c>
      <c r="G1591" s="16">
        <v>11.625</v>
      </c>
      <c r="H1591" s="16">
        <v>11.45</v>
      </c>
      <c r="I1591" s="16">
        <v>76444</v>
      </c>
    </row>
    <row r="1592" spans="1:9">
      <c r="A1592" s="16">
        <v>7618</v>
      </c>
      <c r="B1592" s="16" t="s">
        <v>4944</v>
      </c>
      <c r="C1592" s="16" t="s">
        <v>4212</v>
      </c>
      <c r="D1592" s="15">
        <v>42856</v>
      </c>
      <c r="E1592" s="16">
        <v>6.58</v>
      </c>
      <c r="F1592" s="16">
        <v>6.76</v>
      </c>
      <c r="G1592" s="16">
        <v>6.81</v>
      </c>
      <c r="H1592" s="16">
        <v>6.55</v>
      </c>
      <c r="I1592" s="16">
        <v>551310</v>
      </c>
    </row>
    <row r="1593" spans="1:9">
      <c r="A1593" s="16">
        <v>6635</v>
      </c>
      <c r="B1593" s="16" t="s">
        <v>4945</v>
      </c>
      <c r="C1593" s="16" t="s">
        <v>4212</v>
      </c>
      <c r="D1593" s="15">
        <v>42856</v>
      </c>
      <c r="E1593" s="16">
        <v>47.2</v>
      </c>
      <c r="F1593" s="16">
        <v>47.2</v>
      </c>
      <c r="G1593" s="16">
        <v>47.35</v>
      </c>
      <c r="H1593" s="16">
        <v>46.424999999999997</v>
      </c>
      <c r="I1593" s="16">
        <v>275942</v>
      </c>
    </row>
    <row r="1594" spans="1:9">
      <c r="A1594" s="16">
        <v>6753</v>
      </c>
      <c r="B1594" s="16" t="s">
        <v>4946</v>
      </c>
      <c r="C1594" s="16" t="s">
        <v>4212</v>
      </c>
      <c r="D1594" s="15">
        <v>42856</v>
      </c>
      <c r="E1594" s="16">
        <v>9.8800000000000008</v>
      </c>
      <c r="F1594" s="16">
        <v>9.94</v>
      </c>
      <c r="G1594" s="16">
        <v>10.09</v>
      </c>
      <c r="H1594" s="16">
        <v>9.82</v>
      </c>
      <c r="I1594" s="16">
        <v>12431</v>
      </c>
    </row>
    <row r="1595" spans="1:9">
      <c r="A1595" s="16">
        <v>56</v>
      </c>
      <c r="B1595" s="16" t="s">
        <v>144</v>
      </c>
      <c r="C1595" s="16" t="s">
        <v>4212</v>
      </c>
      <c r="D1595" s="15">
        <v>42856</v>
      </c>
      <c r="E1595" s="16">
        <v>66.459999999999994</v>
      </c>
      <c r="F1595" s="16">
        <v>67.08</v>
      </c>
      <c r="G1595" s="16">
        <v>67.08</v>
      </c>
      <c r="H1595" s="16">
        <v>66.17</v>
      </c>
      <c r="I1595" s="16">
        <v>613287</v>
      </c>
    </row>
    <row r="1596" spans="1:9">
      <c r="A1596" s="16">
        <v>376</v>
      </c>
      <c r="B1596" s="16" t="s">
        <v>408</v>
      </c>
      <c r="C1596" s="16" t="s">
        <v>4212</v>
      </c>
      <c r="D1596" s="15">
        <v>42856</v>
      </c>
      <c r="E1596" s="16">
        <v>13.42</v>
      </c>
      <c r="F1596" s="16">
        <v>13.32</v>
      </c>
      <c r="G1596" s="16">
        <v>13.52</v>
      </c>
      <c r="H1596" s="16">
        <v>13.24</v>
      </c>
      <c r="I1596" s="16">
        <v>560655</v>
      </c>
    </row>
    <row r="1597" spans="1:9">
      <c r="A1597" s="16">
        <v>8132</v>
      </c>
      <c r="B1597" s="16" t="s">
        <v>4947</v>
      </c>
      <c r="C1597" s="16" t="s">
        <v>4212</v>
      </c>
      <c r="D1597" s="15">
        <v>42856</v>
      </c>
      <c r="E1597" s="16">
        <v>29.9</v>
      </c>
      <c r="F1597" s="16">
        <v>30.45</v>
      </c>
      <c r="G1597" s="16">
        <v>30.65</v>
      </c>
      <c r="H1597" s="16">
        <v>29.9</v>
      </c>
      <c r="I1597" s="16">
        <v>27255</v>
      </c>
    </row>
    <row r="1598" spans="1:9">
      <c r="A1598" s="16">
        <v>401</v>
      </c>
      <c r="B1598" s="16" t="s">
        <v>428</v>
      </c>
      <c r="C1598" s="16" t="s">
        <v>4212</v>
      </c>
      <c r="D1598" s="15">
        <v>42856</v>
      </c>
      <c r="E1598" s="16">
        <v>172.43</v>
      </c>
      <c r="F1598" s="16">
        <v>173.29</v>
      </c>
      <c r="G1598" s="16">
        <v>173.7</v>
      </c>
      <c r="H1598" s="16">
        <v>171.3</v>
      </c>
      <c r="I1598" s="16">
        <v>489851</v>
      </c>
    </row>
    <row r="1599" spans="1:9">
      <c r="A1599" s="16">
        <v>6844</v>
      </c>
      <c r="B1599" s="16" t="s">
        <v>2018</v>
      </c>
      <c r="C1599" s="16" t="s">
        <v>4212</v>
      </c>
      <c r="D1599" s="15">
        <v>42856</v>
      </c>
      <c r="E1599" s="16">
        <v>60.8</v>
      </c>
      <c r="F1599" s="16">
        <v>61.4</v>
      </c>
      <c r="G1599" s="16">
        <v>61.5</v>
      </c>
      <c r="H1599" s="16">
        <v>60.55</v>
      </c>
      <c r="I1599" s="16">
        <v>120550</v>
      </c>
    </row>
    <row r="1600" spans="1:9">
      <c r="A1600" s="16">
        <v>6725</v>
      </c>
      <c r="B1600" s="16" t="s">
        <v>4948</v>
      </c>
      <c r="C1600" s="16" t="s">
        <v>4212</v>
      </c>
      <c r="D1600" s="15">
        <v>42856</v>
      </c>
      <c r="E1600" s="16">
        <v>57.24</v>
      </c>
      <c r="F1600" s="16">
        <v>52.6</v>
      </c>
      <c r="G1600" s="16">
        <v>57.31</v>
      </c>
      <c r="H1600" s="16">
        <v>51.94</v>
      </c>
      <c r="I1600" s="16">
        <v>102739</v>
      </c>
    </row>
    <row r="1601" spans="1:9">
      <c r="A1601" s="16">
        <v>7067</v>
      </c>
      <c r="B1601" s="16" t="s">
        <v>4949</v>
      </c>
      <c r="C1601" s="16" t="s">
        <v>4212</v>
      </c>
      <c r="D1601" s="15">
        <v>42856</v>
      </c>
      <c r="E1601" s="16">
        <v>52.03</v>
      </c>
      <c r="F1601" s="16">
        <v>52.11</v>
      </c>
      <c r="G1601" s="16">
        <v>52.15</v>
      </c>
      <c r="H1601" s="16">
        <v>51.55</v>
      </c>
      <c r="I1601" s="16">
        <v>80389</v>
      </c>
    </row>
    <row r="1602" spans="1:9">
      <c r="A1602" s="16">
        <v>51</v>
      </c>
      <c r="B1602" s="16" t="s">
        <v>141</v>
      </c>
      <c r="C1602" s="16" t="s">
        <v>4212</v>
      </c>
      <c r="D1602" s="15">
        <v>42856</v>
      </c>
      <c r="E1602" s="16">
        <v>70.8</v>
      </c>
      <c r="F1602" s="16">
        <v>71.75</v>
      </c>
      <c r="G1602" s="16">
        <v>71.8</v>
      </c>
      <c r="H1602" s="16">
        <v>70.8</v>
      </c>
      <c r="I1602" s="16">
        <v>1741417</v>
      </c>
    </row>
    <row r="1603" spans="1:9">
      <c r="A1603" s="16">
        <v>392</v>
      </c>
      <c r="B1603" s="16" t="s">
        <v>421</v>
      </c>
      <c r="C1603" s="16" t="s">
        <v>4212</v>
      </c>
      <c r="D1603" s="15">
        <v>42856</v>
      </c>
      <c r="E1603" s="16">
        <v>121.15</v>
      </c>
      <c r="F1603" s="16">
        <v>120.69</v>
      </c>
      <c r="G1603" s="16">
        <v>121.86</v>
      </c>
      <c r="H1603" s="16">
        <v>119.87</v>
      </c>
      <c r="I1603" s="16">
        <v>560898</v>
      </c>
    </row>
    <row r="1604" spans="1:9">
      <c r="A1604" s="16">
        <v>6580</v>
      </c>
      <c r="B1604" s="16" t="s">
        <v>4950</v>
      </c>
      <c r="C1604" s="16" t="s">
        <v>4212</v>
      </c>
      <c r="D1604" s="15">
        <v>42856</v>
      </c>
      <c r="E1604" s="16">
        <v>43.03</v>
      </c>
      <c r="F1604" s="16">
        <v>43.07</v>
      </c>
      <c r="G1604" s="16">
        <v>43.14</v>
      </c>
      <c r="H1604" s="16">
        <v>42.62</v>
      </c>
      <c r="I1604" s="16">
        <v>148160</v>
      </c>
    </row>
    <row r="1605" spans="1:9">
      <c r="A1605" s="16">
        <v>6644</v>
      </c>
      <c r="B1605" s="16" t="s">
        <v>1941</v>
      </c>
      <c r="C1605" s="16" t="s">
        <v>4212</v>
      </c>
      <c r="D1605" s="15">
        <v>42856</v>
      </c>
      <c r="E1605" s="16">
        <v>85.69</v>
      </c>
      <c r="F1605" s="16">
        <v>85.5</v>
      </c>
      <c r="G1605" s="16">
        <v>86.1</v>
      </c>
      <c r="H1605" s="16">
        <v>84.67</v>
      </c>
      <c r="I1605" s="16">
        <v>121189</v>
      </c>
    </row>
    <row r="1606" spans="1:9">
      <c r="A1606" s="16">
        <v>3243989</v>
      </c>
      <c r="B1606" s="16" t="s">
        <v>4951</v>
      </c>
      <c r="C1606" s="16" t="s">
        <v>4212</v>
      </c>
      <c r="D1606" s="15">
        <v>42856</v>
      </c>
      <c r="E1606" s="16">
        <v>29.28</v>
      </c>
      <c r="F1606" s="16">
        <v>29.46</v>
      </c>
      <c r="G1606" s="16">
        <v>29.49</v>
      </c>
      <c r="H1606" s="16">
        <v>29.13</v>
      </c>
      <c r="I1606" s="16">
        <v>101248</v>
      </c>
    </row>
    <row r="1607" spans="1:9">
      <c r="A1607" s="16">
        <v>7427</v>
      </c>
      <c r="B1607" s="16" t="s">
        <v>4952</v>
      </c>
      <c r="C1607" s="16" t="s">
        <v>4212</v>
      </c>
      <c r="D1607" s="15">
        <v>42856</v>
      </c>
      <c r="E1607" s="16">
        <v>2.4</v>
      </c>
      <c r="F1607" s="16">
        <v>2.4</v>
      </c>
      <c r="G1607" s="16">
        <v>2.4249999999999998</v>
      </c>
      <c r="H1607" s="16">
        <v>2.35</v>
      </c>
      <c r="I1607" s="16">
        <v>16903</v>
      </c>
    </row>
    <row r="1608" spans="1:9">
      <c r="A1608" s="16">
        <v>2229214</v>
      </c>
      <c r="B1608" s="16" t="s">
        <v>4953</v>
      </c>
      <c r="C1608" s="16" t="s">
        <v>4212</v>
      </c>
      <c r="D1608" s="15">
        <v>42856</v>
      </c>
      <c r="E1608" s="16">
        <v>3.5</v>
      </c>
      <c r="F1608" s="16">
        <v>3.7</v>
      </c>
      <c r="G1608" s="16">
        <v>3.7</v>
      </c>
      <c r="H1608" s="16">
        <v>3.49</v>
      </c>
      <c r="I1608" s="16">
        <v>72927</v>
      </c>
    </row>
    <row r="1609" spans="1:9">
      <c r="A1609" s="16">
        <v>1</v>
      </c>
      <c r="B1609" s="16" t="s">
        <v>103</v>
      </c>
      <c r="C1609" s="16" t="s">
        <v>4212</v>
      </c>
      <c r="D1609" s="15">
        <v>42856</v>
      </c>
      <c r="E1609" s="16">
        <v>136.78</v>
      </c>
      <c r="F1609" s="16">
        <v>135.22</v>
      </c>
      <c r="G1609" s="16">
        <v>137.19</v>
      </c>
      <c r="H1609" s="16">
        <v>134.80000000000001</v>
      </c>
      <c r="I1609" s="16">
        <v>825364</v>
      </c>
    </row>
    <row r="1610" spans="1:9">
      <c r="A1610" s="16">
        <v>6982</v>
      </c>
      <c r="B1610" s="16" t="s">
        <v>2073</v>
      </c>
      <c r="C1610" s="16" t="s">
        <v>4212</v>
      </c>
      <c r="D1610" s="15">
        <v>42856</v>
      </c>
      <c r="E1610" s="16">
        <v>78.650000000000006</v>
      </c>
      <c r="F1610" s="16">
        <v>79.11</v>
      </c>
      <c r="G1610" s="16">
        <v>79.209999999999994</v>
      </c>
      <c r="H1610" s="16">
        <v>77.819999999999993</v>
      </c>
      <c r="I1610" s="16">
        <v>312155</v>
      </c>
    </row>
    <row r="1611" spans="1:9">
      <c r="A1611" s="16">
        <v>10123</v>
      </c>
      <c r="B1611" s="16" t="s">
        <v>4954</v>
      </c>
      <c r="C1611" s="16" t="s">
        <v>4212</v>
      </c>
      <c r="D1611" s="15">
        <v>42856</v>
      </c>
      <c r="E1611" s="16">
        <v>16.73</v>
      </c>
      <c r="F1611" s="16">
        <v>16.97</v>
      </c>
      <c r="G1611" s="16">
        <v>17</v>
      </c>
      <c r="H1611" s="16">
        <v>16.73</v>
      </c>
      <c r="I1611" s="16">
        <v>2619481</v>
      </c>
    </row>
    <row r="1612" spans="1:9">
      <c r="A1612" s="16">
        <v>228</v>
      </c>
      <c r="B1612" s="16" t="s">
        <v>291</v>
      </c>
      <c r="C1612" s="16" t="s">
        <v>4212</v>
      </c>
      <c r="D1612" s="15">
        <v>42856</v>
      </c>
      <c r="E1612" s="16">
        <v>51.2</v>
      </c>
      <c r="F1612" s="16">
        <v>51.52</v>
      </c>
      <c r="G1612" s="16">
        <v>51.52</v>
      </c>
      <c r="H1612" s="16">
        <v>50.65</v>
      </c>
      <c r="I1612" s="16">
        <v>299222</v>
      </c>
    </row>
    <row r="1613" spans="1:9">
      <c r="A1613" s="16">
        <v>7881</v>
      </c>
      <c r="B1613" s="16" t="s">
        <v>4955</v>
      </c>
      <c r="C1613" s="16" t="s">
        <v>4212</v>
      </c>
      <c r="D1613" s="15">
        <v>42856</v>
      </c>
      <c r="E1613" s="16">
        <v>34.54</v>
      </c>
      <c r="F1613" s="16">
        <v>34.83</v>
      </c>
      <c r="G1613" s="16">
        <v>34.83</v>
      </c>
      <c r="H1613" s="16">
        <v>34.28</v>
      </c>
      <c r="I1613" s="16">
        <v>6323</v>
      </c>
    </row>
    <row r="1614" spans="1:9">
      <c r="A1614" s="16">
        <v>7422</v>
      </c>
      <c r="B1614" s="16" t="s">
        <v>4956</v>
      </c>
      <c r="C1614" s="16" t="s">
        <v>4212</v>
      </c>
      <c r="D1614" s="15">
        <v>42856</v>
      </c>
      <c r="E1614" s="16">
        <v>14.05</v>
      </c>
      <c r="F1614" s="16">
        <v>14</v>
      </c>
      <c r="G1614" s="16">
        <v>14.05</v>
      </c>
      <c r="H1614" s="16">
        <v>13.8</v>
      </c>
      <c r="I1614" s="16">
        <v>26329</v>
      </c>
    </row>
    <row r="1615" spans="1:9">
      <c r="A1615" s="16">
        <v>7640</v>
      </c>
      <c r="B1615" s="16" t="s">
        <v>4957</v>
      </c>
      <c r="C1615" s="16" t="s">
        <v>4212</v>
      </c>
      <c r="D1615" s="15">
        <v>42856</v>
      </c>
      <c r="E1615" s="16">
        <v>25.85</v>
      </c>
      <c r="F1615" s="16">
        <v>25.69</v>
      </c>
      <c r="G1615" s="16">
        <v>25.9</v>
      </c>
      <c r="H1615" s="16">
        <v>25.54</v>
      </c>
      <c r="I1615" s="16">
        <v>39863</v>
      </c>
    </row>
    <row r="1616" spans="1:9">
      <c r="A1616" s="16">
        <v>395</v>
      </c>
      <c r="B1616" s="16" t="s">
        <v>423</v>
      </c>
      <c r="C1616" s="16" t="s">
        <v>4212</v>
      </c>
      <c r="D1616" s="15">
        <v>42856</v>
      </c>
      <c r="E1616" s="16">
        <v>109.46</v>
      </c>
      <c r="F1616" s="16">
        <v>109.38</v>
      </c>
      <c r="G1616" s="16">
        <v>109.93</v>
      </c>
      <c r="H1616" s="16">
        <v>109.16</v>
      </c>
      <c r="I1616" s="16">
        <v>238011</v>
      </c>
    </row>
    <row r="1617" spans="1:9">
      <c r="A1617" s="16">
        <v>7430</v>
      </c>
      <c r="B1617" s="16" t="s">
        <v>2209</v>
      </c>
      <c r="C1617" s="16" t="s">
        <v>4212</v>
      </c>
      <c r="D1617" s="15">
        <v>42856</v>
      </c>
      <c r="E1617" s="16">
        <v>25.39</v>
      </c>
      <c r="F1617" s="16">
        <v>25.21</v>
      </c>
      <c r="G1617" s="16">
        <v>25.6</v>
      </c>
      <c r="H1617" s="16">
        <v>25.07</v>
      </c>
      <c r="I1617" s="16">
        <v>64725</v>
      </c>
    </row>
    <row r="1618" spans="1:9">
      <c r="A1618" s="16">
        <v>8519</v>
      </c>
      <c r="B1618" s="16" t="s">
        <v>2386</v>
      </c>
      <c r="C1618" s="16" t="s">
        <v>4212</v>
      </c>
      <c r="D1618" s="15">
        <v>42856</v>
      </c>
      <c r="E1618" s="16">
        <v>126.62</v>
      </c>
      <c r="F1618" s="16">
        <v>126.82</v>
      </c>
      <c r="G1618" s="16">
        <v>127.84</v>
      </c>
      <c r="H1618" s="16">
        <v>125.25</v>
      </c>
      <c r="I1618" s="16">
        <v>96639</v>
      </c>
    </row>
    <row r="1619" spans="1:9">
      <c r="A1619" s="16">
        <v>400</v>
      </c>
      <c r="B1619" s="16" t="s">
        <v>427</v>
      </c>
      <c r="C1619" s="16" t="s">
        <v>4212</v>
      </c>
      <c r="D1619" s="15">
        <v>42856</v>
      </c>
      <c r="E1619" s="16">
        <v>124.96</v>
      </c>
      <c r="F1619" s="16">
        <v>125.39</v>
      </c>
      <c r="G1619" s="16">
        <v>125.45</v>
      </c>
      <c r="H1619" s="16">
        <v>124.51</v>
      </c>
      <c r="I1619" s="16">
        <v>206424</v>
      </c>
    </row>
    <row r="1620" spans="1:9">
      <c r="A1620" s="16">
        <v>11</v>
      </c>
      <c r="B1620" s="16" t="s">
        <v>109</v>
      </c>
      <c r="C1620" s="16" t="s">
        <v>4212</v>
      </c>
      <c r="D1620" s="15">
        <v>42856</v>
      </c>
      <c r="E1620" s="16">
        <v>177.86</v>
      </c>
      <c r="F1620" s="16">
        <v>178.5</v>
      </c>
      <c r="G1620" s="16">
        <v>178.5</v>
      </c>
      <c r="H1620" s="16">
        <v>177.34</v>
      </c>
      <c r="I1620" s="16">
        <v>1048680</v>
      </c>
    </row>
    <row r="1621" spans="1:9">
      <c r="A1621" s="16">
        <v>4748080</v>
      </c>
      <c r="B1621" s="16" t="s">
        <v>4958</v>
      </c>
      <c r="C1621" s="16" t="s">
        <v>4212</v>
      </c>
      <c r="D1621" s="15">
        <v>42856</v>
      </c>
      <c r="E1621" s="16">
        <v>21.52</v>
      </c>
      <c r="F1621" s="16">
        <v>21.59</v>
      </c>
      <c r="G1621" s="16">
        <v>21.68</v>
      </c>
      <c r="H1621" s="16">
        <v>21.18</v>
      </c>
      <c r="I1621" s="16">
        <v>7872</v>
      </c>
    </row>
    <row r="1622" spans="1:9">
      <c r="A1622" s="16">
        <v>66</v>
      </c>
      <c r="B1622" s="16" t="s">
        <v>152</v>
      </c>
      <c r="C1622" s="16" t="s">
        <v>4212</v>
      </c>
      <c r="D1622" s="15">
        <v>42856</v>
      </c>
      <c r="E1622" s="16">
        <v>70.62</v>
      </c>
      <c r="F1622" s="16">
        <v>71.239999999999995</v>
      </c>
      <c r="G1622" s="16">
        <v>71.25</v>
      </c>
      <c r="H1622" s="16">
        <v>70.5</v>
      </c>
      <c r="I1622" s="16">
        <v>767940</v>
      </c>
    </row>
    <row r="1623" spans="1:9">
      <c r="A1623" s="16">
        <v>183</v>
      </c>
      <c r="B1623" s="16" t="s">
        <v>251</v>
      </c>
      <c r="C1623" s="16" t="s">
        <v>4212</v>
      </c>
      <c r="D1623" s="15">
        <v>42856</v>
      </c>
      <c r="E1623" s="16">
        <v>106.27</v>
      </c>
      <c r="F1623" s="16">
        <v>105.7</v>
      </c>
      <c r="G1623" s="16">
        <v>106.66</v>
      </c>
      <c r="H1623" s="16">
        <v>105.64</v>
      </c>
      <c r="I1623" s="16">
        <v>200209</v>
      </c>
    </row>
    <row r="1624" spans="1:9">
      <c r="A1624" s="16">
        <v>10163</v>
      </c>
      <c r="B1624" s="16" t="s">
        <v>4959</v>
      </c>
      <c r="C1624" s="16" t="s">
        <v>4212</v>
      </c>
      <c r="D1624" s="15">
        <v>42856</v>
      </c>
      <c r="E1624" s="16">
        <v>16.36</v>
      </c>
      <c r="F1624" s="16">
        <v>16.649999999999999</v>
      </c>
      <c r="G1624" s="16">
        <v>16.82</v>
      </c>
      <c r="H1624" s="16">
        <v>16.22</v>
      </c>
      <c r="I1624" s="16">
        <v>459680</v>
      </c>
    </row>
    <row r="1625" spans="1:9">
      <c r="A1625" s="16">
        <v>385</v>
      </c>
      <c r="B1625" s="16" t="s">
        <v>415</v>
      </c>
      <c r="C1625" s="16" t="s">
        <v>4212</v>
      </c>
      <c r="D1625" s="15">
        <v>42856</v>
      </c>
      <c r="E1625" s="16">
        <v>87.09</v>
      </c>
      <c r="F1625" s="16">
        <v>87.38</v>
      </c>
      <c r="G1625" s="16">
        <v>87.59</v>
      </c>
      <c r="H1625" s="16">
        <v>87.08</v>
      </c>
      <c r="I1625" s="16">
        <v>1746986</v>
      </c>
    </row>
    <row r="1626" spans="1:9">
      <c r="A1626" s="16">
        <v>386</v>
      </c>
      <c r="B1626" s="16" t="s">
        <v>416</v>
      </c>
      <c r="C1626" s="16" t="s">
        <v>4212</v>
      </c>
      <c r="D1626" s="15">
        <v>42856</v>
      </c>
      <c r="E1626" s="16">
        <v>39.770000000000003</v>
      </c>
      <c r="F1626" s="16">
        <v>39.83</v>
      </c>
      <c r="G1626" s="16">
        <v>39.89</v>
      </c>
      <c r="H1626" s="16">
        <v>39.590000000000003</v>
      </c>
      <c r="I1626" s="16">
        <v>500269</v>
      </c>
    </row>
    <row r="1627" spans="1:9">
      <c r="A1627" s="16">
        <v>6806</v>
      </c>
      <c r="B1627" s="16" t="s">
        <v>2005</v>
      </c>
      <c r="C1627" s="16" t="s">
        <v>4212</v>
      </c>
      <c r="D1627" s="15">
        <v>42856</v>
      </c>
      <c r="E1627" s="16">
        <v>29.83</v>
      </c>
      <c r="F1627" s="16">
        <v>29.85</v>
      </c>
      <c r="G1627" s="16">
        <v>29.99</v>
      </c>
      <c r="H1627" s="16">
        <v>29.67</v>
      </c>
      <c r="I1627" s="16">
        <v>90011</v>
      </c>
    </row>
    <row r="1628" spans="1:9">
      <c r="A1628" s="16">
        <v>8023</v>
      </c>
      <c r="B1628" s="16" t="s">
        <v>4960</v>
      </c>
      <c r="C1628" s="16" t="s">
        <v>4212</v>
      </c>
      <c r="D1628" s="15">
        <v>42856</v>
      </c>
      <c r="E1628" s="16">
        <v>45.25</v>
      </c>
      <c r="F1628" s="16">
        <v>45.15</v>
      </c>
      <c r="G1628" s="16">
        <v>45.6</v>
      </c>
      <c r="H1628" s="16">
        <v>44.8</v>
      </c>
      <c r="I1628" s="16">
        <v>17712</v>
      </c>
    </row>
    <row r="1629" spans="1:9">
      <c r="A1629" s="16">
        <v>7576</v>
      </c>
      <c r="B1629" s="16" t="s">
        <v>4961</v>
      </c>
      <c r="C1629" s="16" t="s">
        <v>4212</v>
      </c>
      <c r="D1629" s="15">
        <v>42856</v>
      </c>
      <c r="E1629" s="16">
        <v>2.2200000000000002</v>
      </c>
      <c r="F1629" s="16">
        <v>2.2400000000000002</v>
      </c>
      <c r="G1629" s="16">
        <v>2.27</v>
      </c>
      <c r="H1629" s="16">
        <v>2.21</v>
      </c>
      <c r="I1629" s="16">
        <v>207701</v>
      </c>
    </row>
    <row r="1630" spans="1:9">
      <c r="A1630" s="16">
        <v>381</v>
      </c>
      <c r="B1630" s="16" t="s">
        <v>411</v>
      </c>
      <c r="C1630" s="16" t="s">
        <v>4212</v>
      </c>
      <c r="D1630" s="15">
        <v>42856</v>
      </c>
      <c r="E1630" s="16">
        <v>43.71</v>
      </c>
      <c r="F1630" s="16">
        <v>44.1</v>
      </c>
      <c r="G1630" s="16">
        <v>44.13</v>
      </c>
      <c r="H1630" s="16">
        <v>43.62</v>
      </c>
      <c r="I1630" s="16">
        <v>735463</v>
      </c>
    </row>
    <row r="1631" spans="1:9">
      <c r="A1631" s="16">
        <v>6551</v>
      </c>
      <c r="B1631" s="16" t="s">
        <v>1909</v>
      </c>
      <c r="C1631" s="16" t="s">
        <v>4212</v>
      </c>
      <c r="D1631" s="15">
        <v>42856</v>
      </c>
      <c r="E1631" s="16">
        <v>37</v>
      </c>
      <c r="F1631" s="16">
        <v>37.299999999999997</v>
      </c>
      <c r="G1631" s="16">
        <v>37.4</v>
      </c>
      <c r="H1631" s="16">
        <v>36.700000000000003</v>
      </c>
      <c r="I1631" s="16">
        <v>159183</v>
      </c>
    </row>
    <row r="1632" spans="1:9">
      <c r="A1632" s="16">
        <v>7263</v>
      </c>
      <c r="B1632" s="16" t="s">
        <v>4962</v>
      </c>
      <c r="C1632" s="16" t="s">
        <v>4212</v>
      </c>
      <c r="D1632" s="15">
        <v>42856</v>
      </c>
      <c r="E1632" s="16">
        <v>122.68</v>
      </c>
      <c r="F1632" s="16">
        <v>121.83</v>
      </c>
      <c r="G1632" s="16">
        <v>122.96</v>
      </c>
      <c r="H1632" s="16">
        <v>121.6</v>
      </c>
      <c r="I1632" s="16">
        <v>20724</v>
      </c>
    </row>
    <row r="1633" spans="1:9">
      <c r="A1633" s="16">
        <v>388</v>
      </c>
      <c r="B1633" s="16" t="s">
        <v>418</v>
      </c>
      <c r="C1633" s="16" t="s">
        <v>4212</v>
      </c>
      <c r="D1633" s="15">
        <v>42856</v>
      </c>
      <c r="E1633" s="16">
        <v>22.48</v>
      </c>
      <c r="F1633" s="16">
        <v>22.7</v>
      </c>
      <c r="G1633" s="16">
        <v>22.84</v>
      </c>
      <c r="H1633" s="16">
        <v>22.445</v>
      </c>
      <c r="I1633" s="16">
        <v>1860581</v>
      </c>
    </row>
    <row r="1634" spans="1:9">
      <c r="A1634" s="16">
        <v>8181</v>
      </c>
      <c r="B1634" s="16" t="s">
        <v>2328</v>
      </c>
      <c r="C1634" s="16" t="s">
        <v>4212</v>
      </c>
      <c r="D1634" s="15">
        <v>42856</v>
      </c>
      <c r="E1634" s="16">
        <v>12.13</v>
      </c>
      <c r="F1634" s="16">
        <v>12</v>
      </c>
      <c r="G1634" s="16">
        <v>12.17</v>
      </c>
      <c r="H1634" s="16">
        <v>11.94</v>
      </c>
      <c r="I1634" s="16">
        <v>262841</v>
      </c>
    </row>
    <row r="1635" spans="1:9">
      <c r="A1635" s="16">
        <v>4044</v>
      </c>
      <c r="B1635" s="16" t="s">
        <v>1612</v>
      </c>
      <c r="C1635" s="16" t="s">
        <v>4212</v>
      </c>
      <c r="D1635" s="15">
        <v>42856</v>
      </c>
      <c r="E1635" s="16">
        <v>13.25</v>
      </c>
      <c r="F1635" s="16">
        <v>13.35</v>
      </c>
      <c r="G1635" s="16">
        <v>13.35</v>
      </c>
      <c r="H1635" s="16">
        <v>13.154999999999999</v>
      </c>
      <c r="I1635" s="16">
        <v>1047948</v>
      </c>
    </row>
    <row r="1636" spans="1:9">
      <c r="A1636" s="16">
        <v>6864</v>
      </c>
      <c r="B1636" s="16" t="s">
        <v>2029</v>
      </c>
      <c r="C1636" s="16" t="s">
        <v>4212</v>
      </c>
      <c r="D1636" s="15">
        <v>42856</v>
      </c>
      <c r="E1636" s="16">
        <v>81.5</v>
      </c>
      <c r="F1636" s="16">
        <v>81.900000000000006</v>
      </c>
      <c r="G1636" s="16">
        <v>82</v>
      </c>
      <c r="H1636" s="16">
        <v>81.48</v>
      </c>
      <c r="I1636" s="16">
        <v>240492</v>
      </c>
    </row>
    <row r="1637" spans="1:9">
      <c r="A1637" s="16">
        <v>1012650</v>
      </c>
      <c r="B1637" s="16" t="s">
        <v>3155</v>
      </c>
      <c r="C1637" s="16" t="s">
        <v>4212</v>
      </c>
      <c r="D1637" s="15">
        <v>42856</v>
      </c>
      <c r="E1637" s="16">
        <v>34.409999999999997</v>
      </c>
      <c r="F1637" s="16">
        <v>34.32</v>
      </c>
      <c r="G1637" s="16">
        <v>34.979999999999997</v>
      </c>
      <c r="H1637" s="16">
        <v>34.159999999999997</v>
      </c>
      <c r="I1637" s="16">
        <v>305062</v>
      </c>
    </row>
    <row r="1638" spans="1:9">
      <c r="A1638" s="16">
        <v>4192185</v>
      </c>
      <c r="B1638" s="16" t="s">
        <v>4963</v>
      </c>
      <c r="C1638" s="16" t="s">
        <v>4212</v>
      </c>
      <c r="D1638" s="15">
        <v>42856</v>
      </c>
      <c r="E1638" s="16">
        <v>45.95</v>
      </c>
      <c r="F1638" s="16">
        <v>45.75</v>
      </c>
      <c r="G1638" s="16">
        <v>46.6</v>
      </c>
      <c r="H1638" s="16">
        <v>45.7</v>
      </c>
      <c r="I1638" s="16">
        <v>15847</v>
      </c>
    </row>
    <row r="1639" spans="1:9">
      <c r="A1639" s="16">
        <v>403</v>
      </c>
      <c r="B1639" s="16" t="s">
        <v>429</v>
      </c>
      <c r="C1639" s="16" t="s">
        <v>4212</v>
      </c>
      <c r="D1639" s="15">
        <v>42856</v>
      </c>
      <c r="E1639" s="16">
        <v>53.6</v>
      </c>
      <c r="F1639" s="16">
        <v>53.65</v>
      </c>
      <c r="G1639" s="16">
        <v>53.7</v>
      </c>
      <c r="H1639" s="16">
        <v>53.094999999999999</v>
      </c>
      <c r="I1639" s="16">
        <v>3497493</v>
      </c>
    </row>
    <row r="1640" spans="1:9">
      <c r="A1640" s="16">
        <v>6457</v>
      </c>
      <c r="B1640" s="16" t="s">
        <v>4964</v>
      </c>
      <c r="C1640" s="16" t="s">
        <v>4212</v>
      </c>
      <c r="D1640" s="15">
        <v>42856</v>
      </c>
      <c r="E1640" s="16">
        <v>144.97999999999999</v>
      </c>
      <c r="F1640" s="16">
        <v>144.99</v>
      </c>
      <c r="G1640" s="16">
        <v>145.71</v>
      </c>
      <c r="H1640" s="16">
        <v>144.01</v>
      </c>
      <c r="I1640" s="16">
        <v>11507</v>
      </c>
    </row>
    <row r="1641" spans="1:9">
      <c r="A1641" s="16">
        <v>6645</v>
      </c>
      <c r="B1641" s="16" t="s">
        <v>4965</v>
      </c>
      <c r="C1641" s="16" t="s">
        <v>4212</v>
      </c>
      <c r="D1641" s="15">
        <v>42856</v>
      </c>
      <c r="E1641" s="16">
        <v>14.3</v>
      </c>
      <c r="F1641" s="16">
        <v>14.28</v>
      </c>
      <c r="G1641" s="16">
        <v>14.39</v>
      </c>
      <c r="H1641" s="16">
        <v>14.18</v>
      </c>
      <c r="I1641" s="16">
        <v>65081</v>
      </c>
    </row>
    <row r="1642" spans="1:9">
      <c r="A1642" s="16">
        <v>7112</v>
      </c>
      <c r="B1642" s="16" t="s">
        <v>2124</v>
      </c>
      <c r="C1642" s="16" t="s">
        <v>4212</v>
      </c>
      <c r="D1642" s="15">
        <v>42856</v>
      </c>
      <c r="E1642" s="16">
        <v>27.55</v>
      </c>
      <c r="F1642" s="16">
        <v>27.35</v>
      </c>
      <c r="G1642" s="16">
        <v>27.6</v>
      </c>
      <c r="H1642" s="16">
        <v>27.05</v>
      </c>
      <c r="I1642" s="16">
        <v>106415</v>
      </c>
    </row>
    <row r="1643" spans="1:9">
      <c r="A1643" s="16">
        <v>7928</v>
      </c>
      <c r="B1643" s="16" t="s">
        <v>4966</v>
      </c>
      <c r="C1643" s="16" t="s">
        <v>4212</v>
      </c>
      <c r="D1643" s="15">
        <v>42856</v>
      </c>
      <c r="E1643" s="16">
        <v>24.38</v>
      </c>
      <c r="F1643" s="16">
        <v>24.14</v>
      </c>
      <c r="G1643" s="16">
        <v>24.46</v>
      </c>
      <c r="H1643" s="16">
        <v>23.99</v>
      </c>
      <c r="I1643" s="16">
        <v>153076</v>
      </c>
    </row>
    <row r="1644" spans="1:9">
      <c r="A1644" s="16">
        <v>7949</v>
      </c>
      <c r="B1644" s="16" t="s">
        <v>4967</v>
      </c>
      <c r="C1644" s="16" t="s">
        <v>4212</v>
      </c>
      <c r="D1644" s="15">
        <v>42856</v>
      </c>
      <c r="E1644" s="16">
        <v>82.86</v>
      </c>
      <c r="F1644" s="16">
        <v>83.41</v>
      </c>
      <c r="G1644" s="16">
        <v>83.63</v>
      </c>
      <c r="H1644" s="16">
        <v>82.13</v>
      </c>
      <c r="I1644" s="16">
        <v>96429</v>
      </c>
    </row>
    <row r="1645" spans="1:9">
      <c r="A1645" s="16">
        <v>7674</v>
      </c>
      <c r="B1645" s="16" t="s">
        <v>4968</v>
      </c>
      <c r="C1645" s="16" t="s">
        <v>4212</v>
      </c>
      <c r="D1645" s="15">
        <v>42856</v>
      </c>
      <c r="E1645" s="16">
        <v>7.03</v>
      </c>
      <c r="F1645" s="16">
        <v>6.92</v>
      </c>
      <c r="G1645" s="16">
        <v>7.04</v>
      </c>
      <c r="H1645" s="16">
        <v>6.9</v>
      </c>
      <c r="I1645" s="16">
        <v>141163</v>
      </c>
    </row>
    <row r="1646" spans="1:9">
      <c r="A1646" s="16">
        <v>6647</v>
      </c>
      <c r="B1646" s="16" t="s">
        <v>1942</v>
      </c>
      <c r="C1646" s="16" t="s">
        <v>4212</v>
      </c>
      <c r="D1646" s="15">
        <v>42856</v>
      </c>
      <c r="E1646" s="16">
        <v>74.95</v>
      </c>
      <c r="F1646" s="16">
        <v>75.03</v>
      </c>
      <c r="G1646" s="16">
        <v>75.680000000000007</v>
      </c>
      <c r="H1646" s="16">
        <v>74.36</v>
      </c>
      <c r="I1646" s="16">
        <v>147681</v>
      </c>
    </row>
    <row r="1647" spans="1:9">
      <c r="A1647" s="16">
        <v>6460</v>
      </c>
      <c r="B1647" s="16" t="s">
        <v>4969</v>
      </c>
      <c r="C1647" s="16" t="s">
        <v>4212</v>
      </c>
      <c r="D1647" s="15">
        <v>42856</v>
      </c>
      <c r="E1647" s="16">
        <v>57.11</v>
      </c>
      <c r="F1647" s="16">
        <v>57.18</v>
      </c>
      <c r="G1647" s="16">
        <v>57.25</v>
      </c>
      <c r="H1647" s="16">
        <v>56.41</v>
      </c>
      <c r="I1647" s="16">
        <v>42852</v>
      </c>
    </row>
    <row r="1648" spans="1:9">
      <c r="A1648" s="16">
        <v>7655</v>
      </c>
      <c r="B1648" s="16" t="s">
        <v>2254</v>
      </c>
      <c r="C1648" s="16" t="s">
        <v>4212</v>
      </c>
      <c r="D1648" s="15">
        <v>42856</v>
      </c>
      <c r="E1648" s="16">
        <v>18.309999999999999</v>
      </c>
      <c r="F1648" s="16">
        <v>18.100000000000001</v>
      </c>
      <c r="G1648" s="16">
        <v>18.39</v>
      </c>
      <c r="H1648" s="16">
        <v>18.05</v>
      </c>
      <c r="I1648" s="16">
        <v>407117</v>
      </c>
    </row>
    <row r="1649" spans="1:9">
      <c r="A1649" s="16">
        <v>1115824</v>
      </c>
      <c r="B1649" s="16" t="s">
        <v>4970</v>
      </c>
      <c r="C1649" s="16" t="s">
        <v>4212</v>
      </c>
      <c r="D1649" s="15">
        <v>42856</v>
      </c>
      <c r="E1649" s="16">
        <v>31.42</v>
      </c>
      <c r="F1649" s="16">
        <v>29.99</v>
      </c>
      <c r="G1649" s="16">
        <v>31.49</v>
      </c>
      <c r="H1649" s="16">
        <v>29.61</v>
      </c>
      <c r="I1649" s="16">
        <v>692134</v>
      </c>
    </row>
    <row r="1650" spans="1:9">
      <c r="A1650" s="16">
        <v>7508</v>
      </c>
      <c r="B1650" s="16" t="s">
        <v>4971</v>
      </c>
      <c r="C1650" s="16" t="s">
        <v>4212</v>
      </c>
      <c r="D1650" s="15">
        <v>42856</v>
      </c>
      <c r="E1650" s="16">
        <v>12.55</v>
      </c>
      <c r="F1650" s="16">
        <v>12.54</v>
      </c>
      <c r="G1650" s="16">
        <v>12.6</v>
      </c>
      <c r="H1650" s="16">
        <v>12.41</v>
      </c>
      <c r="I1650" s="16">
        <v>197874</v>
      </c>
    </row>
    <row r="1651" spans="1:9">
      <c r="A1651" s="16">
        <v>7699</v>
      </c>
      <c r="B1651" s="16" t="s">
        <v>4972</v>
      </c>
      <c r="C1651" s="16" t="s">
        <v>4212</v>
      </c>
      <c r="D1651" s="15">
        <v>42856</v>
      </c>
      <c r="E1651" s="16">
        <v>13.55</v>
      </c>
      <c r="F1651" s="16">
        <v>13.35</v>
      </c>
      <c r="G1651" s="16">
        <v>13.55</v>
      </c>
      <c r="H1651" s="16">
        <v>13.26</v>
      </c>
      <c r="I1651" s="16">
        <v>234998</v>
      </c>
    </row>
    <row r="1652" spans="1:9">
      <c r="A1652" s="16">
        <v>9540</v>
      </c>
      <c r="B1652" s="16" t="s">
        <v>2529</v>
      </c>
      <c r="C1652" s="16" t="s">
        <v>4212</v>
      </c>
      <c r="D1652" s="15">
        <v>42856</v>
      </c>
      <c r="E1652" s="16">
        <v>74.37</v>
      </c>
      <c r="F1652" s="16">
        <v>74.510000000000005</v>
      </c>
      <c r="G1652" s="16">
        <v>74.510000000000005</v>
      </c>
      <c r="H1652" s="16">
        <v>74.14</v>
      </c>
      <c r="I1652" s="16">
        <v>102144</v>
      </c>
    </row>
    <row r="1653" spans="1:9">
      <c r="A1653" s="16">
        <v>1758003</v>
      </c>
      <c r="B1653" s="16" t="s">
        <v>4973</v>
      </c>
      <c r="C1653" s="16" t="s">
        <v>4212</v>
      </c>
      <c r="D1653" s="15">
        <v>42856</v>
      </c>
      <c r="E1653" s="16">
        <v>13.75</v>
      </c>
      <c r="F1653" s="16">
        <v>13.65</v>
      </c>
      <c r="G1653" s="16">
        <v>13.8</v>
      </c>
      <c r="H1653" s="16">
        <v>13.574999999999999</v>
      </c>
      <c r="I1653" s="16">
        <v>34868</v>
      </c>
    </row>
    <row r="1654" spans="1:9">
      <c r="A1654" s="16">
        <v>7919</v>
      </c>
      <c r="B1654" s="16" t="s">
        <v>4974</v>
      </c>
      <c r="C1654" s="16" t="s">
        <v>4212</v>
      </c>
      <c r="D1654" s="15">
        <v>42856</v>
      </c>
      <c r="E1654" s="16">
        <v>79.09</v>
      </c>
      <c r="F1654" s="16">
        <v>79.58</v>
      </c>
      <c r="G1654" s="16">
        <v>79.680000000000007</v>
      </c>
      <c r="H1654" s="16">
        <v>78.91</v>
      </c>
      <c r="I1654" s="16">
        <v>5250</v>
      </c>
    </row>
    <row r="1655" spans="1:9">
      <c r="A1655" s="16">
        <v>7240</v>
      </c>
      <c r="B1655" s="16" t="s">
        <v>2169</v>
      </c>
      <c r="C1655" s="16" t="s">
        <v>4212</v>
      </c>
      <c r="D1655" s="15">
        <v>42856</v>
      </c>
      <c r="E1655" s="16">
        <v>58.82</v>
      </c>
      <c r="F1655" s="16">
        <v>58.5</v>
      </c>
      <c r="G1655" s="16">
        <v>59.14</v>
      </c>
      <c r="H1655" s="16">
        <v>58.08</v>
      </c>
      <c r="I1655" s="16">
        <v>299183</v>
      </c>
    </row>
    <row r="1656" spans="1:9">
      <c r="A1656" s="16">
        <v>7243</v>
      </c>
      <c r="B1656" s="16" t="s">
        <v>2171</v>
      </c>
      <c r="C1656" s="16" t="s">
        <v>4212</v>
      </c>
      <c r="D1656" s="15">
        <v>42856</v>
      </c>
      <c r="E1656" s="16">
        <v>28.85</v>
      </c>
      <c r="F1656" s="16">
        <v>29.65</v>
      </c>
      <c r="G1656" s="16">
        <v>29.65</v>
      </c>
      <c r="H1656" s="16">
        <v>28.6</v>
      </c>
      <c r="I1656" s="16">
        <v>201659</v>
      </c>
    </row>
    <row r="1657" spans="1:9">
      <c r="A1657" s="16">
        <v>7858</v>
      </c>
      <c r="B1657" s="16" t="s">
        <v>4975</v>
      </c>
      <c r="C1657" s="16" t="s">
        <v>4212</v>
      </c>
      <c r="D1657" s="15">
        <v>42856</v>
      </c>
      <c r="E1657" s="16">
        <v>31.1</v>
      </c>
      <c r="F1657" s="16">
        <v>31.05</v>
      </c>
      <c r="G1657" s="16">
        <v>31.3</v>
      </c>
      <c r="H1657" s="16">
        <v>30.7</v>
      </c>
      <c r="I1657" s="16">
        <v>21605</v>
      </c>
    </row>
    <row r="1658" spans="1:9">
      <c r="A1658" s="16">
        <v>4187</v>
      </c>
      <c r="B1658" s="16" t="s">
        <v>1667</v>
      </c>
      <c r="C1658" s="16" t="s">
        <v>4212</v>
      </c>
      <c r="D1658" s="15">
        <v>42856</v>
      </c>
      <c r="E1658" s="16">
        <v>63.51</v>
      </c>
      <c r="F1658" s="16">
        <v>63.29</v>
      </c>
      <c r="G1658" s="16">
        <v>63.97</v>
      </c>
      <c r="H1658" s="16">
        <v>62.66</v>
      </c>
      <c r="I1658" s="16">
        <v>291564</v>
      </c>
    </row>
    <row r="1659" spans="1:9">
      <c r="A1659" s="16">
        <v>6999</v>
      </c>
      <c r="B1659" s="16" t="s">
        <v>2080</v>
      </c>
      <c r="C1659" s="16" t="s">
        <v>4212</v>
      </c>
      <c r="D1659" s="15">
        <v>42856</v>
      </c>
      <c r="E1659" s="16">
        <v>37.61</v>
      </c>
      <c r="F1659" s="16">
        <v>37.47</v>
      </c>
      <c r="G1659" s="16">
        <v>37.795000000000002</v>
      </c>
      <c r="H1659" s="16">
        <v>37.229999999999997</v>
      </c>
      <c r="I1659" s="16">
        <v>479470</v>
      </c>
    </row>
    <row r="1660" spans="1:9">
      <c r="A1660" s="16">
        <v>4195</v>
      </c>
      <c r="B1660" s="16" t="s">
        <v>1669</v>
      </c>
      <c r="C1660" s="16" t="s">
        <v>4212</v>
      </c>
      <c r="D1660" s="15">
        <v>42856</v>
      </c>
      <c r="E1660" s="16">
        <v>141.9</v>
      </c>
      <c r="F1660" s="16">
        <v>142.66999999999999</v>
      </c>
      <c r="G1660" s="16">
        <v>142.66999999999999</v>
      </c>
      <c r="H1660" s="16">
        <v>141.31</v>
      </c>
      <c r="I1660" s="16">
        <v>49926</v>
      </c>
    </row>
    <row r="1661" spans="1:9">
      <c r="A1661" s="16">
        <v>6459</v>
      </c>
      <c r="B1661" s="16" t="s">
        <v>1869</v>
      </c>
      <c r="C1661" s="16" t="s">
        <v>4212</v>
      </c>
      <c r="D1661" s="15">
        <v>42856</v>
      </c>
      <c r="E1661" s="16">
        <v>78.680000000000007</v>
      </c>
      <c r="F1661" s="16">
        <v>79.16</v>
      </c>
      <c r="G1661" s="16">
        <v>79.98</v>
      </c>
      <c r="H1661" s="16">
        <v>78.31</v>
      </c>
      <c r="I1661" s="16">
        <v>107682</v>
      </c>
    </row>
    <row r="1662" spans="1:9">
      <c r="A1662" s="16">
        <v>6809</v>
      </c>
      <c r="B1662" s="16" t="s">
        <v>2007</v>
      </c>
      <c r="C1662" s="16" t="s">
        <v>4212</v>
      </c>
      <c r="D1662" s="15">
        <v>42856</v>
      </c>
      <c r="E1662" s="16">
        <v>79.25</v>
      </c>
      <c r="F1662" s="16">
        <v>79.45</v>
      </c>
      <c r="G1662" s="16">
        <v>79.900000000000006</v>
      </c>
      <c r="H1662" s="16">
        <v>78.7</v>
      </c>
      <c r="I1662" s="16">
        <v>41346</v>
      </c>
    </row>
    <row r="1663" spans="1:9">
      <c r="A1663" s="16">
        <v>6988</v>
      </c>
      <c r="B1663" s="16" t="s">
        <v>2075</v>
      </c>
      <c r="C1663" s="16" t="s">
        <v>4212</v>
      </c>
      <c r="D1663" s="15">
        <v>42856</v>
      </c>
      <c r="E1663" s="16">
        <v>396.17</v>
      </c>
      <c r="F1663" s="16">
        <v>388.8</v>
      </c>
      <c r="G1663" s="16">
        <v>399.92</v>
      </c>
      <c r="H1663" s="16">
        <v>388.49</v>
      </c>
      <c r="I1663" s="16">
        <v>421225</v>
      </c>
    </row>
    <row r="1664" spans="1:9">
      <c r="A1664" s="16">
        <v>6458</v>
      </c>
      <c r="B1664" s="16" t="s">
        <v>4976</v>
      </c>
      <c r="C1664" s="16" t="s">
        <v>4212</v>
      </c>
      <c r="D1664" s="15">
        <v>42856</v>
      </c>
      <c r="E1664" s="16">
        <v>10.93</v>
      </c>
      <c r="F1664" s="16">
        <v>10.9</v>
      </c>
      <c r="G1664" s="16">
        <v>11.01</v>
      </c>
      <c r="H1664" s="16">
        <v>10.79</v>
      </c>
      <c r="I1664" s="16">
        <v>42682</v>
      </c>
    </row>
    <row r="1665" spans="1:9">
      <c r="A1665" s="16">
        <v>8078</v>
      </c>
      <c r="B1665" s="16" t="s">
        <v>4977</v>
      </c>
      <c r="C1665" s="16" t="s">
        <v>4212</v>
      </c>
      <c r="D1665" s="15">
        <v>42856</v>
      </c>
      <c r="E1665" s="16">
        <v>15.7</v>
      </c>
      <c r="F1665" s="16">
        <v>15.8</v>
      </c>
      <c r="G1665" s="16">
        <v>15.85</v>
      </c>
      <c r="H1665" s="16">
        <v>15.65</v>
      </c>
      <c r="I1665" s="16">
        <v>47689</v>
      </c>
    </row>
    <row r="1666" spans="1:9">
      <c r="A1666" s="16">
        <v>7694</v>
      </c>
      <c r="B1666" s="16" t="s">
        <v>4978</v>
      </c>
      <c r="C1666" s="16" t="s">
        <v>4212</v>
      </c>
      <c r="D1666" s="15">
        <v>42856</v>
      </c>
      <c r="E1666" s="16">
        <v>17.29</v>
      </c>
      <c r="F1666" s="16">
        <v>17.149999999999999</v>
      </c>
      <c r="G1666" s="16">
        <v>17.37</v>
      </c>
      <c r="H1666" s="16">
        <v>17.079999999999998</v>
      </c>
      <c r="I1666" s="16">
        <v>64418</v>
      </c>
    </row>
    <row r="1667" spans="1:9">
      <c r="A1667" s="16">
        <v>7265</v>
      </c>
      <c r="B1667" s="16" t="s">
        <v>2178</v>
      </c>
      <c r="C1667" s="16" t="s">
        <v>4212</v>
      </c>
      <c r="D1667" s="15">
        <v>42856</v>
      </c>
      <c r="E1667" s="16">
        <v>126.02</v>
      </c>
      <c r="F1667" s="16">
        <v>125.64</v>
      </c>
      <c r="G1667" s="16">
        <v>126.63</v>
      </c>
      <c r="H1667" s="16">
        <v>124.77</v>
      </c>
      <c r="I1667" s="16">
        <v>85773</v>
      </c>
    </row>
    <row r="1668" spans="1:9">
      <c r="A1668" s="16">
        <v>7556</v>
      </c>
      <c r="B1668" s="16" t="s">
        <v>4979</v>
      </c>
      <c r="C1668" s="16" t="s">
        <v>4212</v>
      </c>
      <c r="D1668" s="15">
        <v>42856</v>
      </c>
      <c r="E1668" s="16">
        <v>37.26</v>
      </c>
      <c r="F1668" s="16">
        <v>36.79</v>
      </c>
      <c r="G1668" s="16">
        <v>37.4</v>
      </c>
      <c r="H1668" s="16">
        <v>36.75</v>
      </c>
      <c r="I1668" s="16">
        <v>74155</v>
      </c>
    </row>
    <row r="1669" spans="1:9">
      <c r="A1669" s="16">
        <v>102</v>
      </c>
      <c r="B1669" s="16" t="s">
        <v>184</v>
      </c>
      <c r="C1669" s="16" t="s">
        <v>4212</v>
      </c>
      <c r="D1669" s="15">
        <v>42856</v>
      </c>
      <c r="E1669" s="16">
        <v>41.65</v>
      </c>
      <c r="F1669" s="16">
        <v>42.05</v>
      </c>
      <c r="G1669" s="16">
        <v>42.49</v>
      </c>
      <c r="H1669" s="16">
        <v>41.48</v>
      </c>
      <c r="I1669" s="16">
        <v>335970</v>
      </c>
    </row>
    <row r="1670" spans="1:9">
      <c r="A1670" s="16">
        <v>6729</v>
      </c>
      <c r="B1670" s="16" t="s">
        <v>1972</v>
      </c>
      <c r="C1670" s="16" t="s">
        <v>4212</v>
      </c>
      <c r="D1670" s="15">
        <v>42856</v>
      </c>
      <c r="E1670" s="16">
        <v>68.92</v>
      </c>
      <c r="F1670" s="16">
        <v>68.599999999999994</v>
      </c>
      <c r="G1670" s="16">
        <v>68.95</v>
      </c>
      <c r="H1670" s="16">
        <v>67.709999999999994</v>
      </c>
      <c r="I1670" s="16">
        <v>365581</v>
      </c>
    </row>
    <row r="1671" spans="1:9">
      <c r="A1671" s="16">
        <v>6554</v>
      </c>
      <c r="B1671" s="16" t="s">
        <v>1910</v>
      </c>
      <c r="C1671" s="16" t="s">
        <v>4212</v>
      </c>
      <c r="D1671" s="15">
        <v>42856</v>
      </c>
      <c r="E1671" s="16">
        <v>10.67</v>
      </c>
      <c r="F1671" s="16">
        <v>10.68</v>
      </c>
      <c r="G1671" s="16">
        <v>10.82</v>
      </c>
      <c r="H1671" s="16">
        <v>10.38</v>
      </c>
      <c r="I1671" s="16">
        <v>826458</v>
      </c>
    </row>
    <row r="1672" spans="1:9">
      <c r="A1672" s="16">
        <v>7016</v>
      </c>
      <c r="B1672" s="16" t="s">
        <v>4980</v>
      </c>
      <c r="C1672" s="16" t="s">
        <v>4212</v>
      </c>
      <c r="D1672" s="15">
        <v>42856</v>
      </c>
      <c r="E1672" s="16">
        <v>9.3000000000000007</v>
      </c>
      <c r="F1672" s="16">
        <v>9.25</v>
      </c>
      <c r="G1672" s="16">
        <v>9.3000000000000007</v>
      </c>
      <c r="H1672" s="16">
        <v>9.1750000000000007</v>
      </c>
      <c r="I1672" s="16">
        <v>22904</v>
      </c>
    </row>
    <row r="1673" spans="1:9">
      <c r="A1673" s="16">
        <v>468</v>
      </c>
      <c r="B1673" s="16" t="s">
        <v>478</v>
      </c>
      <c r="C1673" s="16" t="s">
        <v>4212</v>
      </c>
      <c r="D1673" s="15">
        <v>42856</v>
      </c>
      <c r="E1673" s="16">
        <v>51.7</v>
      </c>
      <c r="F1673" s="16">
        <v>51.55</v>
      </c>
      <c r="G1673" s="16">
        <v>51.98</v>
      </c>
      <c r="H1673" s="16">
        <v>51.43</v>
      </c>
      <c r="I1673" s="16">
        <v>1202778</v>
      </c>
    </row>
    <row r="1674" spans="1:9">
      <c r="A1674" s="16">
        <v>7434</v>
      </c>
      <c r="B1674" s="16" t="s">
        <v>4981</v>
      </c>
      <c r="C1674" s="16" t="s">
        <v>4212</v>
      </c>
      <c r="D1674" s="15">
        <v>42856</v>
      </c>
      <c r="E1674" s="16">
        <v>12.38</v>
      </c>
      <c r="F1674" s="16">
        <v>12.15</v>
      </c>
      <c r="G1674" s="16">
        <v>12.41</v>
      </c>
      <c r="H1674" s="16">
        <v>11.94</v>
      </c>
      <c r="I1674" s="16">
        <v>10865</v>
      </c>
    </row>
    <row r="1675" spans="1:9">
      <c r="A1675" s="16">
        <v>7435</v>
      </c>
      <c r="B1675" s="16" t="s">
        <v>2210</v>
      </c>
      <c r="C1675" s="16" t="s">
        <v>4212</v>
      </c>
      <c r="D1675" s="15">
        <v>42856</v>
      </c>
      <c r="E1675" s="16">
        <v>68.13</v>
      </c>
      <c r="F1675" s="16">
        <v>68.75</v>
      </c>
      <c r="G1675" s="16">
        <v>68.849999999999994</v>
      </c>
      <c r="H1675" s="16">
        <v>67.67</v>
      </c>
      <c r="I1675" s="16">
        <v>227130</v>
      </c>
    </row>
    <row r="1676" spans="1:9">
      <c r="A1676" s="16">
        <v>9638</v>
      </c>
      <c r="B1676" s="16" t="s">
        <v>2546</v>
      </c>
      <c r="C1676" s="16" t="s">
        <v>4212</v>
      </c>
      <c r="D1676" s="15">
        <v>42856</v>
      </c>
      <c r="E1676" s="16">
        <v>48.44</v>
      </c>
      <c r="F1676" s="16">
        <v>48.33</v>
      </c>
      <c r="G1676" s="16">
        <v>48.44</v>
      </c>
      <c r="H1676" s="16">
        <v>47.81</v>
      </c>
      <c r="I1676" s="16">
        <v>65961</v>
      </c>
    </row>
    <row r="1677" spans="1:9">
      <c r="A1677" s="16">
        <v>1010852</v>
      </c>
      <c r="B1677" s="16" t="s">
        <v>4982</v>
      </c>
      <c r="C1677" s="16" t="s">
        <v>4212</v>
      </c>
      <c r="D1677" s="15">
        <v>42856</v>
      </c>
      <c r="E1677" s="16">
        <v>40.07</v>
      </c>
      <c r="F1677" s="16">
        <v>39.96</v>
      </c>
      <c r="G1677" s="16">
        <v>40.15</v>
      </c>
      <c r="H1677" s="16">
        <v>39.72</v>
      </c>
      <c r="I1677" s="16">
        <v>617017</v>
      </c>
    </row>
    <row r="1678" spans="1:9">
      <c r="A1678" s="16">
        <v>3295</v>
      </c>
      <c r="B1678" s="16" t="s">
        <v>1270</v>
      </c>
      <c r="C1678" s="16" t="s">
        <v>4212</v>
      </c>
      <c r="D1678" s="15">
        <v>42856</v>
      </c>
      <c r="E1678" s="16">
        <v>96.99</v>
      </c>
      <c r="F1678" s="16">
        <v>97.23</v>
      </c>
      <c r="G1678" s="16">
        <v>97.23</v>
      </c>
      <c r="H1678" s="16">
        <v>96.55</v>
      </c>
      <c r="I1678" s="16">
        <v>97286</v>
      </c>
    </row>
    <row r="1679" spans="1:9">
      <c r="A1679" s="16">
        <v>7569</v>
      </c>
      <c r="B1679" s="16" t="s">
        <v>2237</v>
      </c>
      <c r="C1679" s="16" t="s">
        <v>4212</v>
      </c>
      <c r="D1679" s="15">
        <v>42856</v>
      </c>
      <c r="E1679" s="16">
        <v>4.24</v>
      </c>
      <c r="F1679" s="16">
        <v>4</v>
      </c>
      <c r="G1679" s="16">
        <v>4.26</v>
      </c>
      <c r="H1679" s="16">
        <v>3.94</v>
      </c>
      <c r="I1679" s="16">
        <v>3421799</v>
      </c>
    </row>
    <row r="1680" spans="1:9">
      <c r="A1680" s="16">
        <v>6601</v>
      </c>
      <c r="B1680" s="16" t="s">
        <v>1927</v>
      </c>
      <c r="C1680" s="16" t="s">
        <v>4212</v>
      </c>
      <c r="D1680" s="15">
        <v>42856</v>
      </c>
      <c r="E1680" s="16">
        <v>19.36</v>
      </c>
      <c r="F1680" s="16">
        <v>19.64</v>
      </c>
      <c r="G1680" s="16">
        <v>19.68</v>
      </c>
      <c r="H1680" s="16">
        <v>19.315000000000001</v>
      </c>
      <c r="I1680" s="16">
        <v>285011</v>
      </c>
    </row>
    <row r="1681" spans="1:9">
      <c r="A1681" s="16">
        <v>6895</v>
      </c>
      <c r="B1681" s="16" t="s">
        <v>4983</v>
      </c>
      <c r="C1681" s="16" t="s">
        <v>4212</v>
      </c>
      <c r="D1681" s="15">
        <v>42856</v>
      </c>
      <c r="E1681" s="16">
        <v>105.73</v>
      </c>
      <c r="F1681" s="16">
        <v>103.77</v>
      </c>
      <c r="G1681" s="16">
        <v>106.16</v>
      </c>
      <c r="H1681" s="16">
        <v>102.2</v>
      </c>
      <c r="I1681" s="16">
        <v>70485</v>
      </c>
    </row>
    <row r="1682" spans="1:9">
      <c r="A1682" s="16">
        <v>4211</v>
      </c>
      <c r="B1682" s="16" t="s">
        <v>1678</v>
      </c>
      <c r="C1682" s="16" t="s">
        <v>4212</v>
      </c>
      <c r="D1682" s="15">
        <v>42856</v>
      </c>
      <c r="E1682" s="16">
        <v>64.08</v>
      </c>
      <c r="F1682" s="16">
        <v>65.3</v>
      </c>
      <c r="G1682" s="16">
        <v>65.3</v>
      </c>
      <c r="H1682" s="16">
        <v>64.08</v>
      </c>
      <c r="I1682" s="16">
        <v>729168</v>
      </c>
    </row>
    <row r="1683" spans="1:9">
      <c r="A1683" s="16">
        <v>7543</v>
      </c>
      <c r="B1683" s="16" t="s">
        <v>4984</v>
      </c>
      <c r="C1683" s="16" t="s">
        <v>4212</v>
      </c>
      <c r="D1683" s="15">
        <v>42856</v>
      </c>
      <c r="E1683" s="16">
        <v>22.45</v>
      </c>
      <c r="F1683" s="16">
        <v>22.75</v>
      </c>
      <c r="G1683" s="16">
        <v>22.75</v>
      </c>
      <c r="H1683" s="16">
        <v>22.1</v>
      </c>
      <c r="I1683" s="16">
        <v>49605</v>
      </c>
    </row>
    <row r="1684" spans="1:9">
      <c r="A1684" s="16">
        <v>6555</v>
      </c>
      <c r="B1684" s="16" t="s">
        <v>1911</v>
      </c>
      <c r="C1684" s="16" t="s">
        <v>4212</v>
      </c>
      <c r="D1684" s="15">
        <v>42856</v>
      </c>
      <c r="E1684" s="16">
        <v>39.200000000000003</v>
      </c>
      <c r="F1684" s="16">
        <v>39.020000000000003</v>
      </c>
      <c r="G1684" s="16">
        <v>39.25</v>
      </c>
      <c r="H1684" s="16">
        <v>38.659999999999997</v>
      </c>
      <c r="I1684" s="16">
        <v>151793</v>
      </c>
    </row>
    <row r="1685" spans="1:9">
      <c r="A1685" s="16">
        <v>1010527</v>
      </c>
      <c r="B1685" s="16" t="s">
        <v>8405</v>
      </c>
      <c r="C1685" s="16" t="s">
        <v>4212</v>
      </c>
      <c r="D1685" s="15">
        <v>42856</v>
      </c>
      <c r="E1685" s="16">
        <v>24.57</v>
      </c>
      <c r="F1685" s="16">
        <v>24.61</v>
      </c>
      <c r="G1685" s="16">
        <v>24.69</v>
      </c>
      <c r="H1685" s="16">
        <v>24.524999999999999</v>
      </c>
      <c r="I1685" s="16">
        <v>258731</v>
      </c>
    </row>
    <row r="1686" spans="1:9">
      <c r="A1686" s="16">
        <v>7440</v>
      </c>
      <c r="B1686" s="16" t="s">
        <v>4985</v>
      </c>
      <c r="C1686" s="16" t="s">
        <v>4212</v>
      </c>
      <c r="D1686" s="15">
        <v>42856</v>
      </c>
      <c r="E1686" s="16">
        <v>43.9</v>
      </c>
      <c r="F1686" s="16">
        <v>43.5</v>
      </c>
      <c r="G1686" s="16">
        <v>44</v>
      </c>
      <c r="H1686" s="16">
        <v>42.95</v>
      </c>
      <c r="I1686" s="16">
        <v>20614</v>
      </c>
    </row>
    <row r="1687" spans="1:9">
      <c r="A1687" s="16">
        <v>4209</v>
      </c>
      <c r="B1687" s="16" t="s">
        <v>1677</v>
      </c>
      <c r="C1687" s="16" t="s">
        <v>4212</v>
      </c>
      <c r="D1687" s="15">
        <v>42856</v>
      </c>
      <c r="E1687" s="16">
        <v>216.78</v>
      </c>
      <c r="F1687" s="16">
        <v>218.73</v>
      </c>
      <c r="G1687" s="16">
        <v>219.34</v>
      </c>
      <c r="H1687" s="16">
        <v>216.25</v>
      </c>
      <c r="I1687" s="16">
        <v>129496</v>
      </c>
    </row>
    <row r="1688" spans="1:9">
      <c r="A1688" s="16">
        <v>7579</v>
      </c>
      <c r="B1688" s="16" t="s">
        <v>4986</v>
      </c>
      <c r="C1688" s="16" t="s">
        <v>4212</v>
      </c>
      <c r="D1688" s="15">
        <v>42856</v>
      </c>
      <c r="E1688" s="16">
        <v>25.95</v>
      </c>
      <c r="F1688" s="16">
        <v>26.05</v>
      </c>
      <c r="G1688" s="16">
        <v>26.05</v>
      </c>
      <c r="H1688" s="16">
        <v>25.65</v>
      </c>
      <c r="I1688" s="16">
        <v>23478</v>
      </c>
    </row>
    <row r="1689" spans="1:9">
      <c r="A1689" s="16">
        <v>4918997</v>
      </c>
      <c r="B1689" s="16" t="s">
        <v>8125</v>
      </c>
      <c r="C1689" s="16" t="s">
        <v>4212</v>
      </c>
      <c r="D1689" s="15">
        <v>42856</v>
      </c>
      <c r="E1689" s="16">
        <v>15.9</v>
      </c>
      <c r="F1689" s="16">
        <v>15.9</v>
      </c>
      <c r="G1689" s="16">
        <v>15.9</v>
      </c>
      <c r="H1689" s="16">
        <v>15.9</v>
      </c>
      <c r="I1689" s="16">
        <v>28</v>
      </c>
    </row>
    <row r="1690" spans="1:9">
      <c r="A1690" s="16">
        <v>6646</v>
      </c>
      <c r="B1690" s="16" t="s">
        <v>4987</v>
      </c>
      <c r="C1690" s="16" t="s">
        <v>4212</v>
      </c>
      <c r="D1690" s="15">
        <v>42856</v>
      </c>
      <c r="E1690" s="16">
        <v>4.05</v>
      </c>
      <c r="F1690" s="16">
        <v>4</v>
      </c>
      <c r="G1690" s="16">
        <v>4.05</v>
      </c>
      <c r="H1690" s="16">
        <v>3.96</v>
      </c>
      <c r="I1690" s="16">
        <v>14710</v>
      </c>
    </row>
    <row r="1691" spans="1:9">
      <c r="A1691" s="16">
        <v>7213</v>
      </c>
      <c r="B1691" s="16" t="s">
        <v>2158</v>
      </c>
      <c r="C1691" s="16" t="s">
        <v>4212</v>
      </c>
      <c r="D1691" s="15">
        <v>42856</v>
      </c>
      <c r="E1691" s="16">
        <v>9.5500000000000007</v>
      </c>
      <c r="F1691" s="16">
        <v>9.6</v>
      </c>
      <c r="G1691" s="16">
        <v>9.75</v>
      </c>
      <c r="H1691" s="16">
        <v>9.25</v>
      </c>
      <c r="I1691" s="16">
        <v>466900</v>
      </c>
    </row>
    <row r="1692" spans="1:9">
      <c r="A1692" s="16">
        <v>7441</v>
      </c>
      <c r="B1692" s="16" t="s">
        <v>4988</v>
      </c>
      <c r="C1692" s="16" t="s">
        <v>4212</v>
      </c>
      <c r="D1692" s="15">
        <v>42856</v>
      </c>
      <c r="E1692" s="16">
        <v>16.66</v>
      </c>
      <c r="F1692" s="16">
        <v>16.760000000000002</v>
      </c>
      <c r="G1692" s="16">
        <v>16.760000000000002</v>
      </c>
      <c r="H1692" s="16">
        <v>16.45</v>
      </c>
      <c r="I1692" s="16">
        <v>5008</v>
      </c>
    </row>
    <row r="1693" spans="1:9">
      <c r="A1693" s="16">
        <v>8197</v>
      </c>
      <c r="B1693" s="16" t="s">
        <v>2331</v>
      </c>
      <c r="C1693" s="16" t="s">
        <v>4212</v>
      </c>
      <c r="D1693" s="15">
        <v>42856</v>
      </c>
      <c r="E1693" s="16">
        <v>7.17</v>
      </c>
      <c r="F1693" s="16">
        <v>7.06</v>
      </c>
      <c r="G1693" s="16">
        <v>7.26</v>
      </c>
      <c r="H1693" s="16">
        <v>7.06</v>
      </c>
      <c r="I1693" s="16">
        <v>10956</v>
      </c>
    </row>
    <row r="1694" spans="1:9">
      <c r="A1694" s="16">
        <v>59</v>
      </c>
      <c r="B1694" s="16" t="s">
        <v>147</v>
      </c>
      <c r="C1694" s="16" t="s">
        <v>4212</v>
      </c>
      <c r="D1694" s="15">
        <v>42856</v>
      </c>
      <c r="E1694" s="16">
        <v>156.5</v>
      </c>
      <c r="F1694" s="16">
        <v>158.13</v>
      </c>
      <c r="G1694" s="16">
        <v>158.13</v>
      </c>
      <c r="H1694" s="16">
        <v>155.4</v>
      </c>
      <c r="I1694" s="16">
        <v>257058</v>
      </c>
    </row>
    <row r="1695" spans="1:9">
      <c r="A1695" s="16">
        <v>4214</v>
      </c>
      <c r="B1695" s="16" t="s">
        <v>1680</v>
      </c>
      <c r="C1695" s="16" t="s">
        <v>4212</v>
      </c>
      <c r="D1695" s="15">
        <v>42856</v>
      </c>
      <c r="E1695" s="16">
        <v>108.41</v>
      </c>
      <c r="F1695" s="16">
        <v>106.8</v>
      </c>
      <c r="G1695" s="16">
        <v>110.31</v>
      </c>
      <c r="H1695" s="16">
        <v>106.19</v>
      </c>
      <c r="I1695" s="16">
        <v>612773</v>
      </c>
    </row>
    <row r="1696" spans="1:9">
      <c r="A1696" s="16">
        <v>7886</v>
      </c>
      <c r="B1696" s="16" t="s">
        <v>2295</v>
      </c>
      <c r="C1696" s="16" t="s">
        <v>4212</v>
      </c>
      <c r="D1696" s="15">
        <v>42856</v>
      </c>
      <c r="E1696" s="16">
        <v>69.099999999999994</v>
      </c>
      <c r="F1696" s="16">
        <v>70.400000000000006</v>
      </c>
      <c r="G1696" s="16">
        <v>70.790000000000006</v>
      </c>
      <c r="H1696" s="16">
        <v>68.58</v>
      </c>
      <c r="I1696" s="16">
        <v>236544</v>
      </c>
    </row>
    <row r="1697" spans="1:9">
      <c r="A1697" s="16">
        <v>7241</v>
      </c>
      <c r="B1697" s="16" t="s">
        <v>2170</v>
      </c>
      <c r="C1697" s="16" t="s">
        <v>4212</v>
      </c>
      <c r="D1697" s="15">
        <v>42856</v>
      </c>
      <c r="E1697" s="16">
        <v>33.58</v>
      </c>
      <c r="F1697" s="16">
        <v>32.9</v>
      </c>
      <c r="G1697" s="16">
        <v>33.6</v>
      </c>
      <c r="H1697" s="16">
        <v>32.619999999999997</v>
      </c>
      <c r="I1697" s="16">
        <v>193258</v>
      </c>
    </row>
    <row r="1698" spans="1:9">
      <c r="A1698" s="16">
        <v>6461</v>
      </c>
      <c r="B1698" s="16" t="s">
        <v>4989</v>
      </c>
      <c r="C1698" s="16" t="s">
        <v>4212</v>
      </c>
      <c r="D1698" s="15">
        <v>42856</v>
      </c>
      <c r="E1698" s="16">
        <v>52.35</v>
      </c>
      <c r="F1698" s="16">
        <v>52.82</v>
      </c>
      <c r="G1698" s="16">
        <v>52.82</v>
      </c>
      <c r="H1698" s="16">
        <v>52.22</v>
      </c>
      <c r="I1698" s="16">
        <v>191155</v>
      </c>
    </row>
    <row r="1699" spans="1:9">
      <c r="A1699" s="16">
        <v>1121993</v>
      </c>
      <c r="B1699" s="16" t="s">
        <v>4990</v>
      </c>
      <c r="C1699" s="16" t="s">
        <v>4212</v>
      </c>
      <c r="D1699" s="15">
        <v>42856</v>
      </c>
      <c r="E1699" s="16">
        <v>14.93</v>
      </c>
      <c r="F1699" s="16">
        <v>15.23</v>
      </c>
      <c r="G1699" s="16">
        <v>15.25</v>
      </c>
      <c r="H1699" s="16">
        <v>14.77</v>
      </c>
      <c r="I1699" s="16">
        <v>57248</v>
      </c>
    </row>
    <row r="1700" spans="1:9">
      <c r="A1700" s="16">
        <v>6730</v>
      </c>
      <c r="B1700" s="16" t="s">
        <v>4991</v>
      </c>
      <c r="C1700" s="16" t="s">
        <v>4212</v>
      </c>
      <c r="D1700" s="15">
        <v>42856</v>
      </c>
      <c r="E1700" s="16">
        <v>2.6</v>
      </c>
      <c r="F1700" s="16">
        <v>2.5499999999999998</v>
      </c>
      <c r="G1700" s="16">
        <v>2.67</v>
      </c>
      <c r="H1700" s="16">
        <v>2.5499999999999998</v>
      </c>
      <c r="I1700" s="16">
        <v>50248</v>
      </c>
    </row>
    <row r="1701" spans="1:9">
      <c r="A1701" s="16">
        <v>413</v>
      </c>
      <c r="B1701" s="16" t="s">
        <v>438</v>
      </c>
      <c r="C1701" s="16" t="s">
        <v>4212</v>
      </c>
      <c r="D1701" s="15">
        <v>42856</v>
      </c>
      <c r="E1701" s="16">
        <v>154.08000000000001</v>
      </c>
      <c r="F1701" s="16">
        <v>155.69</v>
      </c>
      <c r="G1701" s="16">
        <v>155.69</v>
      </c>
      <c r="H1701" s="16">
        <v>154.01</v>
      </c>
      <c r="I1701" s="16">
        <v>259654</v>
      </c>
    </row>
    <row r="1702" spans="1:9">
      <c r="A1702" s="16">
        <v>405</v>
      </c>
      <c r="B1702" s="16" t="s">
        <v>430</v>
      </c>
      <c r="C1702" s="16" t="s">
        <v>4212</v>
      </c>
      <c r="D1702" s="15">
        <v>42856</v>
      </c>
      <c r="E1702" s="16">
        <v>68.069999999999993</v>
      </c>
      <c r="F1702" s="16">
        <v>68.16</v>
      </c>
      <c r="G1702" s="16">
        <v>68.459999999999994</v>
      </c>
      <c r="H1702" s="16">
        <v>67.3</v>
      </c>
      <c r="I1702" s="16">
        <v>146929</v>
      </c>
    </row>
    <row r="1703" spans="1:9">
      <c r="A1703" s="16">
        <v>1600447</v>
      </c>
      <c r="B1703" s="16" t="s">
        <v>4992</v>
      </c>
      <c r="C1703" s="16" t="s">
        <v>4212</v>
      </c>
      <c r="D1703" s="15">
        <v>42856</v>
      </c>
      <c r="E1703" s="16">
        <v>19.73</v>
      </c>
      <c r="F1703" s="16">
        <v>19.86</v>
      </c>
      <c r="G1703" s="16">
        <v>19.86</v>
      </c>
      <c r="H1703" s="16">
        <v>19.62</v>
      </c>
      <c r="I1703" s="16">
        <v>1866</v>
      </c>
    </row>
    <row r="1704" spans="1:9">
      <c r="A1704" s="16">
        <v>3267</v>
      </c>
      <c r="B1704" s="16" t="s">
        <v>1252</v>
      </c>
      <c r="C1704" s="16" t="s">
        <v>4212</v>
      </c>
      <c r="D1704" s="15">
        <v>42856</v>
      </c>
      <c r="E1704" s="16">
        <v>253.48</v>
      </c>
      <c r="F1704" s="16">
        <v>249.97</v>
      </c>
      <c r="G1704" s="16">
        <v>254.16</v>
      </c>
      <c r="H1704" s="16">
        <v>248.66</v>
      </c>
      <c r="I1704" s="16">
        <v>140172</v>
      </c>
    </row>
    <row r="1705" spans="1:9">
      <c r="A1705" s="16">
        <v>1426079</v>
      </c>
      <c r="B1705" s="16" t="s">
        <v>4993</v>
      </c>
      <c r="C1705" s="16" t="s">
        <v>4212</v>
      </c>
      <c r="D1705" s="15">
        <v>42856</v>
      </c>
      <c r="E1705" s="16">
        <v>53.8</v>
      </c>
      <c r="F1705" s="16">
        <v>53.2</v>
      </c>
      <c r="G1705" s="16">
        <v>54.2</v>
      </c>
      <c r="H1705" s="16">
        <v>52.65</v>
      </c>
      <c r="I1705" s="16">
        <v>44261</v>
      </c>
    </row>
    <row r="1706" spans="1:9">
      <c r="A1706" s="16">
        <v>6468</v>
      </c>
      <c r="B1706" s="16" t="s">
        <v>1870</v>
      </c>
      <c r="C1706" s="16" t="s">
        <v>4212</v>
      </c>
      <c r="D1706" s="15">
        <v>42856</v>
      </c>
      <c r="E1706" s="16">
        <v>22.55</v>
      </c>
      <c r="F1706" s="16">
        <v>22.62</v>
      </c>
      <c r="G1706" s="16">
        <v>23</v>
      </c>
      <c r="H1706" s="16">
        <v>22.42</v>
      </c>
      <c r="I1706" s="16">
        <v>609165</v>
      </c>
    </row>
    <row r="1707" spans="1:9">
      <c r="A1707" s="16">
        <v>6653</v>
      </c>
      <c r="B1707" s="16" t="s">
        <v>4994</v>
      </c>
      <c r="C1707" s="16" t="s">
        <v>4212</v>
      </c>
      <c r="D1707" s="15">
        <v>42856</v>
      </c>
      <c r="E1707" s="16">
        <v>51.75</v>
      </c>
      <c r="F1707" s="16">
        <v>52.75</v>
      </c>
      <c r="G1707" s="16">
        <v>52.8</v>
      </c>
      <c r="H1707" s="16">
        <v>51.625</v>
      </c>
      <c r="I1707" s="16">
        <v>127716</v>
      </c>
    </row>
    <row r="1708" spans="1:9">
      <c r="A1708" s="16">
        <v>7538</v>
      </c>
      <c r="B1708" s="16" t="s">
        <v>4995</v>
      </c>
      <c r="C1708" s="16" t="s">
        <v>4212</v>
      </c>
      <c r="D1708" s="15">
        <v>42856</v>
      </c>
      <c r="E1708" s="16">
        <v>12.5</v>
      </c>
      <c r="F1708" s="16">
        <v>12.7</v>
      </c>
      <c r="G1708" s="16">
        <v>12.85</v>
      </c>
      <c r="H1708" s="16">
        <v>12.45</v>
      </c>
      <c r="I1708" s="16">
        <v>10693</v>
      </c>
    </row>
    <row r="1709" spans="1:9">
      <c r="A1709" s="16">
        <v>1630157</v>
      </c>
      <c r="B1709" s="16" t="s">
        <v>4996</v>
      </c>
      <c r="C1709" s="16" t="s">
        <v>4212</v>
      </c>
      <c r="D1709" s="15">
        <v>42856</v>
      </c>
      <c r="E1709" s="16">
        <v>51.85</v>
      </c>
      <c r="F1709" s="16">
        <v>51.7</v>
      </c>
      <c r="G1709" s="16">
        <v>51.85</v>
      </c>
      <c r="H1709" s="16">
        <v>51.7</v>
      </c>
      <c r="I1709" s="16">
        <v>1080</v>
      </c>
    </row>
    <row r="1710" spans="1:9">
      <c r="A1710" s="16">
        <v>2815552</v>
      </c>
      <c r="B1710" s="16" t="s">
        <v>4997</v>
      </c>
      <c r="C1710" s="16" t="s">
        <v>4212</v>
      </c>
      <c r="D1710" s="15">
        <v>42856</v>
      </c>
      <c r="E1710" s="16">
        <v>37.6</v>
      </c>
      <c r="F1710" s="16">
        <v>37.4</v>
      </c>
      <c r="G1710" s="16">
        <v>38.049999999999997</v>
      </c>
      <c r="H1710" s="16">
        <v>37</v>
      </c>
      <c r="I1710" s="16">
        <v>149097</v>
      </c>
    </row>
    <row r="1711" spans="1:9">
      <c r="A1711" s="16">
        <v>166</v>
      </c>
      <c r="B1711" s="16" t="s">
        <v>238</v>
      </c>
      <c r="C1711" s="16" t="s">
        <v>4212</v>
      </c>
      <c r="D1711" s="15">
        <v>42856</v>
      </c>
      <c r="E1711" s="16">
        <v>103.35</v>
      </c>
      <c r="F1711" s="16">
        <v>104</v>
      </c>
      <c r="G1711" s="16">
        <v>104.12</v>
      </c>
      <c r="H1711" s="16">
        <v>103.22</v>
      </c>
      <c r="I1711" s="16">
        <v>359685</v>
      </c>
    </row>
    <row r="1712" spans="1:9">
      <c r="A1712" s="16">
        <v>6812</v>
      </c>
      <c r="B1712" s="16" t="s">
        <v>4998</v>
      </c>
      <c r="C1712" s="16" t="s">
        <v>4212</v>
      </c>
      <c r="D1712" s="15">
        <v>42856</v>
      </c>
      <c r="E1712" s="16">
        <v>39.799999999999997</v>
      </c>
      <c r="F1712" s="16">
        <v>39.75</v>
      </c>
      <c r="G1712" s="16">
        <v>40.450000000000003</v>
      </c>
      <c r="H1712" s="16">
        <v>39.450000000000003</v>
      </c>
      <c r="I1712" s="16">
        <v>26099</v>
      </c>
    </row>
    <row r="1713" spans="1:9">
      <c r="A1713" s="16">
        <v>7743</v>
      </c>
      <c r="B1713" s="16" t="s">
        <v>2277</v>
      </c>
      <c r="C1713" s="16" t="s">
        <v>4212</v>
      </c>
      <c r="D1713" s="15">
        <v>42856</v>
      </c>
      <c r="E1713" s="16">
        <v>17.55</v>
      </c>
      <c r="F1713" s="16">
        <v>17.55</v>
      </c>
      <c r="G1713" s="16">
        <v>17.55</v>
      </c>
      <c r="H1713" s="16">
        <v>17.350000000000001</v>
      </c>
      <c r="I1713" s="16">
        <v>31370</v>
      </c>
    </row>
    <row r="1714" spans="1:9">
      <c r="A1714" s="16">
        <v>7334</v>
      </c>
      <c r="B1714" s="16" t="s">
        <v>4999</v>
      </c>
      <c r="C1714" s="16" t="s">
        <v>4212</v>
      </c>
      <c r="D1714" s="15">
        <v>42856</v>
      </c>
      <c r="E1714" s="16">
        <v>42.55</v>
      </c>
      <c r="F1714" s="16">
        <v>42.45</v>
      </c>
      <c r="G1714" s="16">
        <v>43.45</v>
      </c>
      <c r="H1714" s="16">
        <v>41.95</v>
      </c>
      <c r="I1714" s="16">
        <v>28371</v>
      </c>
    </row>
    <row r="1715" spans="1:9">
      <c r="A1715" s="16">
        <v>460</v>
      </c>
      <c r="B1715" s="16" t="s">
        <v>470</v>
      </c>
      <c r="C1715" s="16" t="s">
        <v>4212</v>
      </c>
      <c r="D1715" s="15">
        <v>42856</v>
      </c>
      <c r="E1715" s="16">
        <v>121.18</v>
      </c>
      <c r="F1715" s="16">
        <v>121.69</v>
      </c>
      <c r="G1715" s="16">
        <v>121.76</v>
      </c>
      <c r="H1715" s="16">
        <v>121.17</v>
      </c>
      <c r="I1715" s="16">
        <v>592652</v>
      </c>
    </row>
    <row r="1716" spans="1:9">
      <c r="A1716" s="16">
        <v>224</v>
      </c>
      <c r="B1716" s="16" t="s">
        <v>287</v>
      </c>
      <c r="C1716" s="16" t="s">
        <v>4212</v>
      </c>
      <c r="D1716" s="15">
        <v>42856</v>
      </c>
      <c r="E1716" s="16">
        <v>84.42</v>
      </c>
      <c r="F1716" s="16">
        <v>84.26</v>
      </c>
      <c r="G1716" s="16">
        <v>84.93</v>
      </c>
      <c r="H1716" s="16">
        <v>84.11</v>
      </c>
      <c r="I1716" s="16">
        <v>581689</v>
      </c>
    </row>
    <row r="1717" spans="1:9">
      <c r="A1717" s="16">
        <v>7747</v>
      </c>
      <c r="B1717" s="16" t="s">
        <v>5000</v>
      </c>
      <c r="C1717" s="16" t="s">
        <v>4212</v>
      </c>
      <c r="D1717" s="15">
        <v>42856</v>
      </c>
      <c r="E1717" s="16">
        <v>62.9</v>
      </c>
      <c r="F1717" s="16">
        <v>60.75</v>
      </c>
      <c r="G1717" s="16">
        <v>62.95</v>
      </c>
      <c r="H1717" s="16">
        <v>60.75</v>
      </c>
      <c r="I1717" s="16">
        <v>8932</v>
      </c>
    </row>
    <row r="1718" spans="1:9">
      <c r="A1718" s="16">
        <v>1010109</v>
      </c>
      <c r="B1718" s="16" t="s">
        <v>5001</v>
      </c>
      <c r="C1718" s="16" t="s">
        <v>4212</v>
      </c>
      <c r="D1718" s="15">
        <v>42856</v>
      </c>
      <c r="E1718" s="16">
        <v>35.130000000000003</v>
      </c>
      <c r="F1718" s="16">
        <v>35.799999999999997</v>
      </c>
      <c r="G1718" s="16">
        <v>35.799999999999997</v>
      </c>
      <c r="H1718" s="16">
        <v>35.11</v>
      </c>
      <c r="I1718" s="16">
        <v>73648</v>
      </c>
    </row>
    <row r="1719" spans="1:9">
      <c r="A1719" s="16">
        <v>7116</v>
      </c>
      <c r="B1719" s="16" t="s">
        <v>5002</v>
      </c>
      <c r="C1719" s="16" t="s">
        <v>4212</v>
      </c>
      <c r="D1719" s="15">
        <v>42856</v>
      </c>
      <c r="E1719" s="16">
        <v>35.85</v>
      </c>
      <c r="F1719" s="16">
        <v>35.049999999999997</v>
      </c>
      <c r="G1719" s="16">
        <v>35.9</v>
      </c>
      <c r="H1719" s="16">
        <v>34.450000000000003</v>
      </c>
      <c r="I1719" s="16">
        <v>182958</v>
      </c>
    </row>
    <row r="1720" spans="1:9">
      <c r="A1720" s="16">
        <v>7677</v>
      </c>
      <c r="B1720" s="16" t="s">
        <v>5003</v>
      </c>
      <c r="C1720" s="16" t="s">
        <v>4212</v>
      </c>
      <c r="D1720" s="15">
        <v>42856</v>
      </c>
      <c r="E1720" s="16">
        <v>11.26</v>
      </c>
      <c r="F1720" s="16">
        <v>11.18</v>
      </c>
      <c r="G1720" s="16">
        <v>11.4</v>
      </c>
      <c r="H1720" s="16">
        <v>11.15</v>
      </c>
      <c r="I1720" s="16">
        <v>298265</v>
      </c>
    </row>
    <row r="1721" spans="1:9">
      <c r="A1721" s="16">
        <v>8041</v>
      </c>
      <c r="B1721" s="16" t="s">
        <v>5004</v>
      </c>
      <c r="C1721" s="16" t="s">
        <v>4212</v>
      </c>
      <c r="D1721" s="15">
        <v>42856</v>
      </c>
      <c r="E1721" s="16">
        <v>51.75</v>
      </c>
      <c r="F1721" s="16">
        <v>49.05</v>
      </c>
      <c r="G1721" s="16">
        <v>51.8</v>
      </c>
      <c r="H1721" s="16">
        <v>49.05</v>
      </c>
      <c r="I1721" s="16">
        <v>55393</v>
      </c>
    </row>
    <row r="1722" spans="1:9">
      <c r="A1722" s="16">
        <v>1122046</v>
      </c>
      <c r="B1722" s="16" t="s">
        <v>5005</v>
      </c>
      <c r="C1722" s="16" t="s">
        <v>4212</v>
      </c>
      <c r="D1722" s="15">
        <v>42856</v>
      </c>
      <c r="E1722" s="16">
        <v>73.03</v>
      </c>
      <c r="F1722" s="16">
        <v>73.75</v>
      </c>
      <c r="G1722" s="16">
        <v>73.75</v>
      </c>
      <c r="H1722" s="16">
        <v>72.83</v>
      </c>
      <c r="I1722" s="16">
        <v>14082</v>
      </c>
    </row>
    <row r="1723" spans="1:9">
      <c r="A1723" s="16">
        <v>6556</v>
      </c>
      <c r="B1723" s="16" t="s">
        <v>1912</v>
      </c>
      <c r="C1723" s="16" t="s">
        <v>4212</v>
      </c>
      <c r="D1723" s="15">
        <v>42856</v>
      </c>
      <c r="E1723" s="16">
        <v>114.89</v>
      </c>
      <c r="F1723" s="16">
        <v>115.71</v>
      </c>
      <c r="G1723" s="16">
        <v>116.67</v>
      </c>
      <c r="H1723" s="16">
        <v>114.8</v>
      </c>
      <c r="I1723" s="16">
        <v>124522</v>
      </c>
    </row>
    <row r="1724" spans="1:9">
      <c r="A1724" s="16">
        <v>1012939</v>
      </c>
      <c r="B1724" s="16" t="s">
        <v>5006</v>
      </c>
      <c r="C1724" s="16" t="s">
        <v>4212</v>
      </c>
      <c r="D1724" s="15">
        <v>42856</v>
      </c>
      <c r="E1724" s="16">
        <v>100.94</v>
      </c>
      <c r="F1724" s="16">
        <v>100.45</v>
      </c>
      <c r="G1724" s="16">
        <v>101.1</v>
      </c>
      <c r="H1724" s="16">
        <v>100.45</v>
      </c>
      <c r="I1724" s="16">
        <v>85256</v>
      </c>
    </row>
    <row r="1725" spans="1:9">
      <c r="A1725" s="16">
        <v>2229571</v>
      </c>
      <c r="B1725" s="16" t="s">
        <v>5007</v>
      </c>
      <c r="C1725" s="16" t="s">
        <v>4212</v>
      </c>
      <c r="D1725" s="15">
        <v>42856</v>
      </c>
      <c r="E1725" s="16">
        <v>12.14</v>
      </c>
      <c r="F1725" s="16">
        <v>12.04</v>
      </c>
      <c r="G1725" s="16">
        <v>12.25</v>
      </c>
      <c r="H1725" s="16">
        <v>12.04</v>
      </c>
      <c r="I1725" s="16">
        <v>34005</v>
      </c>
    </row>
    <row r="1726" spans="1:9">
      <c r="A1726" s="16">
        <v>7684</v>
      </c>
      <c r="B1726" s="16" t="s">
        <v>5008</v>
      </c>
      <c r="C1726" s="16" t="s">
        <v>4212</v>
      </c>
      <c r="D1726" s="15">
        <v>42856</v>
      </c>
      <c r="E1726" s="16">
        <v>60.91</v>
      </c>
      <c r="F1726" s="16">
        <v>60.41</v>
      </c>
      <c r="G1726" s="16">
        <v>61.01</v>
      </c>
      <c r="H1726" s="16">
        <v>59.87</v>
      </c>
      <c r="I1726" s="16">
        <v>17147</v>
      </c>
    </row>
    <row r="1727" spans="1:9">
      <c r="A1727" s="16">
        <v>339</v>
      </c>
      <c r="B1727" s="16" t="s">
        <v>379</v>
      </c>
      <c r="C1727" s="16" t="s">
        <v>4212</v>
      </c>
      <c r="D1727" s="15">
        <v>42856</v>
      </c>
      <c r="E1727" s="16">
        <v>62.38</v>
      </c>
      <c r="F1727" s="16">
        <v>62.14</v>
      </c>
      <c r="G1727" s="16">
        <v>62.49</v>
      </c>
      <c r="H1727" s="16">
        <v>62.1</v>
      </c>
      <c r="I1727" s="16">
        <v>2823141</v>
      </c>
    </row>
    <row r="1728" spans="1:9">
      <c r="A1728" s="16">
        <v>4162</v>
      </c>
      <c r="B1728" s="16" t="s">
        <v>1660</v>
      </c>
      <c r="C1728" s="16" t="s">
        <v>4212</v>
      </c>
      <c r="D1728" s="15">
        <v>42856</v>
      </c>
      <c r="E1728" s="16">
        <v>1869.92</v>
      </c>
      <c r="F1728" s="16">
        <v>1849.9</v>
      </c>
      <c r="G1728" s="16">
        <v>1889.32</v>
      </c>
      <c r="H1728" s="16">
        <v>1849.9</v>
      </c>
      <c r="I1728" s="16">
        <v>161819</v>
      </c>
    </row>
    <row r="1729" spans="1:9">
      <c r="A1729" s="16">
        <v>427</v>
      </c>
      <c r="B1729" s="16" t="s">
        <v>446</v>
      </c>
      <c r="C1729" s="16" t="s">
        <v>4212</v>
      </c>
      <c r="D1729" s="15">
        <v>42856</v>
      </c>
      <c r="E1729" s="16">
        <v>72.3</v>
      </c>
      <c r="F1729" s="16">
        <v>72.7</v>
      </c>
      <c r="G1729" s="16">
        <v>73.09</v>
      </c>
      <c r="H1729" s="16">
        <v>72.14</v>
      </c>
      <c r="I1729" s="16">
        <v>2338008</v>
      </c>
    </row>
    <row r="1730" spans="1:9">
      <c r="A1730" s="16">
        <v>7071</v>
      </c>
      <c r="B1730" s="16" t="s">
        <v>5009</v>
      </c>
      <c r="C1730" s="16" t="s">
        <v>4212</v>
      </c>
      <c r="D1730" s="15">
        <v>42856</v>
      </c>
      <c r="E1730" s="16">
        <v>43.45</v>
      </c>
      <c r="F1730" s="16">
        <v>43.46</v>
      </c>
      <c r="G1730" s="16">
        <v>43.61</v>
      </c>
      <c r="H1730" s="16">
        <v>42.97</v>
      </c>
      <c r="I1730" s="16">
        <v>36673</v>
      </c>
    </row>
    <row r="1731" spans="1:9">
      <c r="A1731" s="16">
        <v>6731</v>
      </c>
      <c r="B1731" s="16" t="s">
        <v>5010</v>
      </c>
      <c r="C1731" s="16" t="s">
        <v>4212</v>
      </c>
      <c r="D1731" s="15">
        <v>42856</v>
      </c>
      <c r="E1731" s="16">
        <v>31.4</v>
      </c>
      <c r="F1731" s="16">
        <v>31.8</v>
      </c>
      <c r="G1731" s="16">
        <v>31.8</v>
      </c>
      <c r="H1731" s="16">
        <v>31.2</v>
      </c>
      <c r="I1731" s="16">
        <v>29026</v>
      </c>
    </row>
    <row r="1732" spans="1:9">
      <c r="A1732" s="16">
        <v>418</v>
      </c>
      <c r="B1732" s="16" t="s">
        <v>442</v>
      </c>
      <c r="C1732" s="16" t="s">
        <v>4212</v>
      </c>
      <c r="D1732" s="15">
        <v>42856</v>
      </c>
      <c r="E1732" s="16">
        <v>39.729999999999997</v>
      </c>
      <c r="F1732" s="16">
        <v>39.130000000000003</v>
      </c>
      <c r="G1732" s="16">
        <v>39.865000000000002</v>
      </c>
      <c r="H1732" s="16">
        <v>39.090000000000003</v>
      </c>
      <c r="I1732" s="16">
        <v>2438684</v>
      </c>
    </row>
    <row r="1733" spans="1:9">
      <c r="A1733" s="16">
        <v>7999</v>
      </c>
      <c r="B1733" s="16" t="s">
        <v>5011</v>
      </c>
      <c r="C1733" s="16" t="s">
        <v>4212</v>
      </c>
      <c r="D1733" s="15">
        <v>42856</v>
      </c>
      <c r="E1733" s="16">
        <v>9.9499999999999993</v>
      </c>
      <c r="F1733" s="16">
        <v>9.6999999999999993</v>
      </c>
      <c r="G1733" s="16">
        <v>9.9749999999999996</v>
      </c>
      <c r="H1733" s="16">
        <v>9.6</v>
      </c>
      <c r="I1733" s="16">
        <v>48868</v>
      </c>
    </row>
    <row r="1734" spans="1:9">
      <c r="A1734" s="16">
        <v>7280</v>
      </c>
      <c r="B1734" s="16" t="s">
        <v>5012</v>
      </c>
      <c r="C1734" s="16" t="s">
        <v>4212</v>
      </c>
      <c r="D1734" s="15">
        <v>42856</v>
      </c>
      <c r="E1734" s="16">
        <v>36.26</v>
      </c>
      <c r="F1734" s="16">
        <v>36.15</v>
      </c>
      <c r="G1734" s="16">
        <v>36.630000000000003</v>
      </c>
      <c r="H1734" s="16">
        <v>35.950000000000003</v>
      </c>
      <c r="I1734" s="16">
        <v>23160</v>
      </c>
    </row>
    <row r="1735" spans="1:9">
      <c r="A1735" s="16">
        <v>6813</v>
      </c>
      <c r="B1735" s="16" t="s">
        <v>2008</v>
      </c>
      <c r="C1735" s="16" t="s">
        <v>4212</v>
      </c>
      <c r="D1735" s="15">
        <v>42856</v>
      </c>
      <c r="E1735" s="16">
        <v>97.1</v>
      </c>
      <c r="F1735" s="16">
        <v>96.73</v>
      </c>
      <c r="G1735" s="16">
        <v>97.32</v>
      </c>
      <c r="H1735" s="16">
        <v>95.79</v>
      </c>
      <c r="I1735" s="16">
        <v>116674</v>
      </c>
    </row>
    <row r="1736" spans="1:9">
      <c r="A1736" s="16">
        <v>6984</v>
      </c>
      <c r="B1736" s="16" t="s">
        <v>2074</v>
      </c>
      <c r="C1736" s="16" t="s">
        <v>4212</v>
      </c>
      <c r="D1736" s="15">
        <v>42856</v>
      </c>
      <c r="E1736" s="16">
        <v>119.4</v>
      </c>
      <c r="F1736" s="16">
        <v>119.88</v>
      </c>
      <c r="G1736" s="16">
        <v>120.82</v>
      </c>
      <c r="H1736" s="16">
        <v>118.21</v>
      </c>
      <c r="I1736" s="16">
        <v>75309</v>
      </c>
    </row>
    <row r="1737" spans="1:9">
      <c r="A1737" s="16">
        <v>8031</v>
      </c>
      <c r="B1737" s="16" t="s">
        <v>5013</v>
      </c>
      <c r="C1737" s="16" t="s">
        <v>4212</v>
      </c>
      <c r="D1737" s="15">
        <v>42856</v>
      </c>
      <c r="E1737" s="16">
        <v>37.25</v>
      </c>
      <c r="F1737" s="16">
        <v>37.65</v>
      </c>
      <c r="G1737" s="16">
        <v>37.65</v>
      </c>
      <c r="H1737" s="16">
        <v>37.1</v>
      </c>
      <c r="I1737" s="16">
        <v>3857</v>
      </c>
    </row>
    <row r="1738" spans="1:9">
      <c r="A1738" s="16">
        <v>6652</v>
      </c>
      <c r="B1738" s="16" t="s">
        <v>5014</v>
      </c>
      <c r="C1738" s="16" t="s">
        <v>4212</v>
      </c>
      <c r="D1738" s="15">
        <v>42856</v>
      </c>
      <c r="E1738" s="16">
        <v>43.25</v>
      </c>
      <c r="F1738" s="16">
        <v>43.38</v>
      </c>
      <c r="G1738" s="16">
        <v>43.38</v>
      </c>
      <c r="H1738" s="16">
        <v>42.88</v>
      </c>
      <c r="I1738" s="16">
        <v>33421</v>
      </c>
    </row>
    <row r="1739" spans="1:9">
      <c r="A1739" s="16">
        <v>1122506</v>
      </c>
      <c r="B1739" s="16" t="s">
        <v>5015</v>
      </c>
      <c r="C1739" s="16" t="s">
        <v>4212</v>
      </c>
      <c r="D1739" s="15">
        <v>42856</v>
      </c>
      <c r="E1739" s="16">
        <v>17.579999999999998</v>
      </c>
      <c r="F1739" s="16">
        <v>18.72</v>
      </c>
      <c r="G1739" s="16">
        <v>18.989999999999998</v>
      </c>
      <c r="H1739" s="16">
        <v>17.54</v>
      </c>
      <c r="I1739" s="16">
        <v>165029</v>
      </c>
    </row>
    <row r="1740" spans="1:9">
      <c r="A1740" s="16">
        <v>500</v>
      </c>
      <c r="B1740" s="16" t="s">
        <v>508</v>
      </c>
      <c r="C1740" s="16" t="s">
        <v>4212</v>
      </c>
      <c r="D1740" s="15">
        <v>42856</v>
      </c>
      <c r="E1740" s="16">
        <v>120.82</v>
      </c>
      <c r="F1740" s="16">
        <v>119.69</v>
      </c>
      <c r="G1740" s="16">
        <v>121.92</v>
      </c>
      <c r="H1740" s="16">
        <v>119.41</v>
      </c>
      <c r="I1740" s="16">
        <v>387325</v>
      </c>
    </row>
    <row r="1741" spans="1:9">
      <c r="A1741" s="16">
        <v>7776</v>
      </c>
      <c r="B1741" s="16" t="s">
        <v>5016</v>
      </c>
      <c r="C1741" s="16" t="s">
        <v>4212</v>
      </c>
      <c r="D1741" s="15">
        <v>42856</v>
      </c>
      <c r="E1741" s="16">
        <v>4173.4399999999996</v>
      </c>
      <c r="F1741" s="16">
        <v>4248</v>
      </c>
      <c r="G1741" s="16">
        <v>4291</v>
      </c>
      <c r="H1741" s="16">
        <v>4134</v>
      </c>
      <c r="I1741" s="16">
        <v>90</v>
      </c>
    </row>
    <row r="1742" spans="1:9">
      <c r="A1742" s="16">
        <v>8244</v>
      </c>
      <c r="B1742" s="16" t="s">
        <v>5017</v>
      </c>
      <c r="C1742" s="16" t="s">
        <v>4212</v>
      </c>
      <c r="D1742" s="15">
        <v>42856</v>
      </c>
      <c r="E1742" s="16">
        <v>120.2</v>
      </c>
      <c r="F1742" s="16">
        <v>119.6</v>
      </c>
      <c r="G1742" s="16">
        <v>120.2</v>
      </c>
      <c r="H1742" s="16">
        <v>119.15</v>
      </c>
      <c r="I1742" s="16">
        <v>7815</v>
      </c>
    </row>
    <row r="1743" spans="1:9">
      <c r="A1743" s="16">
        <v>4318</v>
      </c>
      <c r="B1743" s="16" t="s">
        <v>1737</v>
      </c>
      <c r="C1743" s="16" t="s">
        <v>4212</v>
      </c>
      <c r="D1743" s="15">
        <v>42856</v>
      </c>
      <c r="E1743" s="16">
        <v>24.14</v>
      </c>
      <c r="F1743" s="16">
        <v>24.17</v>
      </c>
      <c r="G1743" s="16">
        <v>24.43</v>
      </c>
      <c r="H1743" s="16">
        <v>23.92</v>
      </c>
      <c r="I1743" s="16">
        <v>58446</v>
      </c>
    </row>
    <row r="1744" spans="1:9">
      <c r="A1744" s="16">
        <v>3400</v>
      </c>
      <c r="B1744" s="16" t="s">
        <v>1311</v>
      </c>
      <c r="C1744" s="16" t="s">
        <v>4212</v>
      </c>
      <c r="D1744" s="15">
        <v>42856</v>
      </c>
      <c r="E1744" s="16">
        <v>77.98</v>
      </c>
      <c r="F1744" s="16">
        <v>78.94</v>
      </c>
      <c r="G1744" s="16">
        <v>79.13</v>
      </c>
      <c r="H1744" s="16">
        <v>77.72</v>
      </c>
      <c r="I1744" s="16">
        <v>211781</v>
      </c>
    </row>
    <row r="1745" spans="1:9">
      <c r="A1745" s="16">
        <v>7244</v>
      </c>
      <c r="B1745" s="16" t="s">
        <v>5018</v>
      </c>
      <c r="C1745" s="16" t="s">
        <v>4212</v>
      </c>
      <c r="D1745" s="15">
        <v>42856</v>
      </c>
      <c r="E1745" s="16">
        <v>42</v>
      </c>
      <c r="F1745" s="16">
        <v>41.45</v>
      </c>
      <c r="G1745" s="16">
        <v>42</v>
      </c>
      <c r="H1745" s="16">
        <v>41.2</v>
      </c>
      <c r="I1745" s="16">
        <v>39468</v>
      </c>
    </row>
    <row r="1746" spans="1:9">
      <c r="A1746" s="16">
        <v>7969</v>
      </c>
      <c r="B1746" s="16" t="s">
        <v>5019</v>
      </c>
      <c r="C1746" s="16" t="s">
        <v>4212</v>
      </c>
      <c r="D1746" s="15">
        <v>42856</v>
      </c>
      <c r="E1746" s="16">
        <v>29.7</v>
      </c>
      <c r="F1746" s="16">
        <v>28.65</v>
      </c>
      <c r="G1746" s="16">
        <v>29.75</v>
      </c>
      <c r="H1746" s="16">
        <v>28.65</v>
      </c>
      <c r="I1746" s="16">
        <v>118863</v>
      </c>
    </row>
    <row r="1747" spans="1:9">
      <c r="A1747" s="16">
        <v>10152</v>
      </c>
      <c r="B1747" s="16" t="s">
        <v>2630</v>
      </c>
      <c r="C1747" s="16" t="s">
        <v>4212</v>
      </c>
      <c r="D1747" s="15">
        <v>42856</v>
      </c>
      <c r="E1747" s="16">
        <v>10.66</v>
      </c>
      <c r="F1747" s="16">
        <v>10.7</v>
      </c>
      <c r="G1747" s="16">
        <v>10.75</v>
      </c>
      <c r="H1747" s="16">
        <v>10.53</v>
      </c>
      <c r="I1747" s="16">
        <v>1570726</v>
      </c>
    </row>
    <row r="1748" spans="1:9">
      <c r="A1748" s="16">
        <v>4245</v>
      </c>
      <c r="B1748" s="16" t="s">
        <v>1698</v>
      </c>
      <c r="C1748" s="16" t="s">
        <v>4212</v>
      </c>
      <c r="D1748" s="15">
        <v>42856</v>
      </c>
      <c r="E1748" s="16">
        <v>50.67</v>
      </c>
      <c r="F1748" s="16">
        <v>50.84</v>
      </c>
      <c r="G1748" s="16">
        <v>50.84</v>
      </c>
      <c r="H1748" s="16">
        <v>50.54</v>
      </c>
      <c r="I1748" s="16">
        <v>314839</v>
      </c>
    </row>
    <row r="1749" spans="1:9">
      <c r="A1749" s="16">
        <v>7457</v>
      </c>
      <c r="B1749" s="16" t="s">
        <v>5020</v>
      </c>
      <c r="C1749" s="16" t="s">
        <v>4212</v>
      </c>
      <c r="D1749" s="15">
        <v>42856</v>
      </c>
      <c r="E1749" s="16">
        <v>50.8</v>
      </c>
      <c r="F1749" s="16">
        <v>51.25</v>
      </c>
      <c r="G1749" s="16">
        <v>51.35</v>
      </c>
      <c r="H1749" s="16">
        <v>50.7</v>
      </c>
      <c r="I1749" s="16">
        <v>115106</v>
      </c>
    </row>
    <row r="1750" spans="1:9">
      <c r="A1750" s="16">
        <v>77</v>
      </c>
      <c r="B1750" s="16" t="s">
        <v>162</v>
      </c>
      <c r="C1750" s="16" t="s">
        <v>4212</v>
      </c>
      <c r="D1750" s="15">
        <v>42856</v>
      </c>
      <c r="E1750" s="16">
        <v>82.49</v>
      </c>
      <c r="F1750" s="16">
        <v>81.98</v>
      </c>
      <c r="G1750" s="16">
        <v>83.01</v>
      </c>
      <c r="H1750" s="16">
        <v>81.93</v>
      </c>
      <c r="I1750" s="16">
        <v>529917</v>
      </c>
    </row>
    <row r="1751" spans="1:9">
      <c r="A1751" s="16">
        <v>6558</v>
      </c>
      <c r="B1751" s="16" t="s">
        <v>5021</v>
      </c>
      <c r="C1751" s="16" t="s">
        <v>4212</v>
      </c>
      <c r="D1751" s="15">
        <v>42856</v>
      </c>
      <c r="E1751" s="16">
        <v>34.799999999999997</v>
      </c>
      <c r="F1751" s="16">
        <v>34.15</v>
      </c>
      <c r="G1751" s="16">
        <v>34.950000000000003</v>
      </c>
      <c r="H1751" s="16">
        <v>33.9</v>
      </c>
      <c r="I1751" s="16">
        <v>159482</v>
      </c>
    </row>
    <row r="1752" spans="1:9">
      <c r="A1752" s="16">
        <v>1425929</v>
      </c>
      <c r="B1752" s="16" t="s">
        <v>90</v>
      </c>
      <c r="C1752" s="16" t="s">
        <v>4212</v>
      </c>
      <c r="D1752" s="15">
        <v>42856</v>
      </c>
      <c r="E1752" s="16">
        <v>38.5</v>
      </c>
      <c r="F1752" s="16">
        <v>38.5</v>
      </c>
      <c r="G1752" s="16">
        <v>38.5</v>
      </c>
      <c r="H1752" s="16">
        <v>38.5</v>
      </c>
      <c r="I1752" s="16">
        <v>3</v>
      </c>
    </row>
    <row r="1753" spans="1:9">
      <c r="A1753" s="16">
        <v>7100</v>
      </c>
      <c r="B1753" s="16" t="s">
        <v>5022</v>
      </c>
      <c r="C1753" s="16" t="s">
        <v>4212</v>
      </c>
      <c r="D1753" s="15">
        <v>42856</v>
      </c>
      <c r="E1753" s="16">
        <v>50.4</v>
      </c>
      <c r="F1753" s="16">
        <v>49.45</v>
      </c>
      <c r="G1753" s="16">
        <v>50.6</v>
      </c>
      <c r="H1753" s="16">
        <v>49.4</v>
      </c>
      <c r="I1753" s="16">
        <v>36017</v>
      </c>
    </row>
    <row r="1754" spans="1:9">
      <c r="A1754" s="16">
        <v>7268</v>
      </c>
      <c r="B1754" s="16" t="s">
        <v>2180</v>
      </c>
      <c r="C1754" s="16" t="s">
        <v>4212</v>
      </c>
      <c r="D1754" s="15">
        <v>42856</v>
      </c>
      <c r="E1754" s="16">
        <v>32.15</v>
      </c>
      <c r="F1754" s="16">
        <v>32.58</v>
      </c>
      <c r="G1754" s="16">
        <v>32.58</v>
      </c>
      <c r="H1754" s="16">
        <v>32.134999999999998</v>
      </c>
      <c r="I1754" s="16">
        <v>482652</v>
      </c>
    </row>
    <row r="1755" spans="1:9">
      <c r="A1755" s="16">
        <v>6733</v>
      </c>
      <c r="B1755" s="16" t="s">
        <v>1974</v>
      </c>
      <c r="C1755" s="16" t="s">
        <v>4212</v>
      </c>
      <c r="D1755" s="15">
        <v>42856</v>
      </c>
      <c r="E1755" s="16">
        <v>65.84</v>
      </c>
      <c r="F1755" s="16">
        <v>65.97</v>
      </c>
      <c r="G1755" s="16">
        <v>66.790000000000006</v>
      </c>
      <c r="H1755" s="16">
        <v>65.63</v>
      </c>
      <c r="I1755" s="16">
        <v>33018</v>
      </c>
    </row>
    <row r="1756" spans="1:9">
      <c r="A1756" s="16">
        <v>7451</v>
      </c>
      <c r="B1756" s="16" t="s">
        <v>5023</v>
      </c>
      <c r="C1756" s="16" t="s">
        <v>4212</v>
      </c>
      <c r="D1756" s="15">
        <v>42856</v>
      </c>
      <c r="E1756" s="16">
        <v>52.47</v>
      </c>
      <c r="F1756" s="16">
        <v>53</v>
      </c>
      <c r="G1756" s="16">
        <v>53</v>
      </c>
      <c r="H1756" s="16">
        <v>52.47</v>
      </c>
      <c r="I1756" s="16">
        <v>331</v>
      </c>
    </row>
    <row r="1757" spans="1:9">
      <c r="A1757" s="16">
        <v>7561</v>
      </c>
      <c r="B1757" s="16" t="s">
        <v>2234</v>
      </c>
      <c r="C1757" s="16" t="s">
        <v>4212</v>
      </c>
      <c r="D1757" s="15">
        <v>42856</v>
      </c>
      <c r="E1757" s="16">
        <v>38.4</v>
      </c>
      <c r="F1757" s="16">
        <v>39.549999999999997</v>
      </c>
      <c r="G1757" s="16">
        <v>39.549999999999997</v>
      </c>
      <c r="H1757" s="16">
        <v>37.950000000000003</v>
      </c>
      <c r="I1757" s="16">
        <v>438552</v>
      </c>
    </row>
    <row r="1758" spans="1:9">
      <c r="A1758" s="16">
        <v>8125</v>
      </c>
      <c r="B1758" s="16" t="s">
        <v>5024</v>
      </c>
      <c r="C1758" s="16" t="s">
        <v>4212</v>
      </c>
      <c r="D1758" s="15">
        <v>42856</v>
      </c>
      <c r="E1758" s="16">
        <v>201.6</v>
      </c>
      <c r="F1758" s="16">
        <v>202.69</v>
      </c>
      <c r="G1758" s="16">
        <v>202.93</v>
      </c>
      <c r="H1758" s="16">
        <v>201.6</v>
      </c>
      <c r="I1758" s="16">
        <v>2811</v>
      </c>
    </row>
    <row r="1759" spans="1:9">
      <c r="A1759" s="16">
        <v>7697</v>
      </c>
      <c r="B1759" s="16" t="s">
        <v>5025</v>
      </c>
      <c r="C1759" s="16" t="s">
        <v>4212</v>
      </c>
      <c r="D1759" s="15">
        <v>42856</v>
      </c>
      <c r="E1759" s="16">
        <v>25.6</v>
      </c>
      <c r="F1759" s="16">
        <v>25.7</v>
      </c>
      <c r="G1759" s="16">
        <v>25.7</v>
      </c>
      <c r="H1759" s="16">
        <v>25.55</v>
      </c>
      <c r="I1759" s="16">
        <v>3605</v>
      </c>
    </row>
    <row r="1760" spans="1:9">
      <c r="A1760" s="16">
        <v>384</v>
      </c>
      <c r="B1760" s="16" t="s">
        <v>414</v>
      </c>
      <c r="C1760" s="16" t="s">
        <v>4212</v>
      </c>
      <c r="D1760" s="15">
        <v>42856</v>
      </c>
      <c r="E1760" s="16">
        <v>64.97</v>
      </c>
      <c r="F1760" s="16">
        <v>65.67</v>
      </c>
      <c r="G1760" s="16">
        <v>65.67</v>
      </c>
      <c r="H1760" s="16">
        <v>64.62</v>
      </c>
      <c r="I1760" s="16">
        <v>531498</v>
      </c>
    </row>
    <row r="1761" spans="1:9">
      <c r="A1761" s="16">
        <v>7988</v>
      </c>
      <c r="B1761" s="16" t="s">
        <v>5026</v>
      </c>
      <c r="C1761" s="16" t="s">
        <v>4212</v>
      </c>
      <c r="D1761" s="15">
        <v>42856</v>
      </c>
      <c r="E1761" s="16">
        <v>2.6</v>
      </c>
      <c r="F1761" s="16">
        <v>2.5</v>
      </c>
      <c r="G1761" s="16">
        <v>2.6</v>
      </c>
      <c r="H1761" s="16">
        <v>2.4700000000000002</v>
      </c>
      <c r="I1761" s="16">
        <v>12618</v>
      </c>
    </row>
    <row r="1762" spans="1:9">
      <c r="A1762" s="16">
        <v>423</v>
      </c>
      <c r="B1762" s="16" t="s">
        <v>444</v>
      </c>
      <c r="C1762" s="16" t="s">
        <v>4212</v>
      </c>
      <c r="D1762" s="15">
        <v>42856</v>
      </c>
      <c r="E1762" s="16">
        <v>332.55</v>
      </c>
      <c r="F1762" s="16">
        <v>333.28</v>
      </c>
      <c r="G1762" s="16">
        <v>336</v>
      </c>
      <c r="H1762" s="16">
        <v>332.55</v>
      </c>
      <c r="I1762" s="16">
        <v>124460</v>
      </c>
    </row>
    <row r="1763" spans="1:9">
      <c r="A1763" s="16">
        <v>8157</v>
      </c>
      <c r="B1763" s="16" t="s">
        <v>5027</v>
      </c>
      <c r="C1763" s="16" t="s">
        <v>4212</v>
      </c>
      <c r="D1763" s="15">
        <v>42856</v>
      </c>
      <c r="E1763" s="16">
        <v>68.3</v>
      </c>
      <c r="F1763" s="16">
        <v>67.3</v>
      </c>
      <c r="G1763" s="16">
        <v>70.349999999999994</v>
      </c>
      <c r="H1763" s="16">
        <v>66.900000000000006</v>
      </c>
      <c r="I1763" s="16">
        <v>32624</v>
      </c>
    </row>
    <row r="1764" spans="1:9">
      <c r="A1764" s="16">
        <v>8003</v>
      </c>
      <c r="B1764" s="16" t="s">
        <v>2313</v>
      </c>
      <c r="C1764" s="16" t="s">
        <v>4212</v>
      </c>
      <c r="D1764" s="15">
        <v>42856</v>
      </c>
      <c r="E1764" s="16">
        <v>25.06</v>
      </c>
      <c r="F1764" s="16">
        <v>25.5</v>
      </c>
      <c r="G1764" s="16">
        <v>25.5</v>
      </c>
      <c r="H1764" s="16">
        <v>24.98</v>
      </c>
      <c r="I1764" s="16">
        <v>25625</v>
      </c>
    </row>
    <row r="1765" spans="1:9">
      <c r="A1765" s="16">
        <v>6907</v>
      </c>
      <c r="B1765" s="16" t="s">
        <v>2046</v>
      </c>
      <c r="C1765" s="16" t="s">
        <v>4212</v>
      </c>
      <c r="D1765" s="15">
        <v>42856</v>
      </c>
      <c r="E1765" s="16">
        <v>11.73</v>
      </c>
      <c r="F1765" s="16">
        <v>12.07</v>
      </c>
      <c r="G1765" s="16">
        <v>12.19</v>
      </c>
      <c r="H1765" s="16">
        <v>11.65</v>
      </c>
      <c r="I1765" s="16">
        <v>1475601</v>
      </c>
    </row>
    <row r="1766" spans="1:9">
      <c r="A1766" s="16">
        <v>6847</v>
      </c>
      <c r="B1766" s="16" t="s">
        <v>2019</v>
      </c>
      <c r="C1766" s="16" t="s">
        <v>4212</v>
      </c>
      <c r="D1766" s="15">
        <v>42856</v>
      </c>
      <c r="E1766" s="16">
        <v>75.33</v>
      </c>
      <c r="F1766" s="16">
        <v>74.400000000000006</v>
      </c>
      <c r="G1766" s="16">
        <v>75.39</v>
      </c>
      <c r="H1766" s="16">
        <v>74.06</v>
      </c>
      <c r="I1766" s="16">
        <v>591766</v>
      </c>
    </row>
    <row r="1767" spans="1:9">
      <c r="A1767" s="16">
        <v>7273</v>
      </c>
      <c r="B1767" s="16" t="s">
        <v>5028</v>
      </c>
      <c r="C1767" s="16" t="s">
        <v>4212</v>
      </c>
      <c r="D1767" s="15">
        <v>42856</v>
      </c>
      <c r="E1767" s="16">
        <v>6.25</v>
      </c>
      <c r="F1767" s="16">
        <v>6.2</v>
      </c>
      <c r="G1767" s="16">
        <v>6.2750000000000004</v>
      </c>
      <c r="H1767" s="16">
        <v>6.15</v>
      </c>
      <c r="I1767" s="16">
        <v>34514</v>
      </c>
    </row>
    <row r="1768" spans="1:9">
      <c r="A1768" s="16">
        <v>7079</v>
      </c>
      <c r="B1768" s="16" t="s">
        <v>2108</v>
      </c>
      <c r="C1768" s="16" t="s">
        <v>4212</v>
      </c>
      <c r="D1768" s="15">
        <v>42856</v>
      </c>
      <c r="E1768" s="16">
        <v>180.28</v>
      </c>
      <c r="F1768" s="16">
        <v>176.93</v>
      </c>
      <c r="G1768" s="16">
        <v>181.83</v>
      </c>
      <c r="H1768" s="16">
        <v>176.35</v>
      </c>
      <c r="I1768" s="16">
        <v>262950</v>
      </c>
    </row>
    <row r="1769" spans="1:9">
      <c r="A1769" s="16">
        <v>6515</v>
      </c>
      <c r="B1769" s="16" t="s">
        <v>5029</v>
      </c>
      <c r="C1769" s="16" t="s">
        <v>4212</v>
      </c>
      <c r="D1769" s="15">
        <v>42856</v>
      </c>
      <c r="E1769" s="16">
        <v>14.05</v>
      </c>
      <c r="F1769" s="16">
        <v>14.04</v>
      </c>
      <c r="G1769" s="16">
        <v>14.15</v>
      </c>
      <c r="H1769" s="16">
        <v>13.85</v>
      </c>
      <c r="I1769" s="16">
        <v>111515</v>
      </c>
    </row>
    <row r="1770" spans="1:9">
      <c r="A1770" s="16">
        <v>6734</v>
      </c>
      <c r="B1770" s="16" t="s">
        <v>5030</v>
      </c>
      <c r="C1770" s="16" t="s">
        <v>4212</v>
      </c>
      <c r="D1770" s="15">
        <v>42856</v>
      </c>
      <c r="E1770" s="16">
        <v>41.31</v>
      </c>
      <c r="F1770" s="16">
        <v>41.49</v>
      </c>
      <c r="G1770" s="16">
        <v>41.49</v>
      </c>
      <c r="H1770" s="16">
        <v>40.86</v>
      </c>
      <c r="I1770" s="16">
        <v>89604</v>
      </c>
    </row>
    <row r="1771" spans="1:9">
      <c r="A1771" s="16">
        <v>8032</v>
      </c>
      <c r="B1771" s="16" t="s">
        <v>5031</v>
      </c>
      <c r="C1771" s="16" t="s">
        <v>4212</v>
      </c>
      <c r="D1771" s="15">
        <v>42856</v>
      </c>
      <c r="E1771" s="16">
        <v>60.93</v>
      </c>
      <c r="F1771" s="16">
        <v>61</v>
      </c>
      <c r="G1771" s="16">
        <v>61.24</v>
      </c>
      <c r="H1771" s="16">
        <v>60.784999999999997</v>
      </c>
      <c r="I1771" s="16">
        <v>98802</v>
      </c>
    </row>
    <row r="1772" spans="1:9">
      <c r="A1772" s="16">
        <v>7272</v>
      </c>
      <c r="B1772" s="16" t="s">
        <v>5032</v>
      </c>
      <c r="C1772" s="16" t="s">
        <v>4212</v>
      </c>
      <c r="D1772" s="15">
        <v>42856</v>
      </c>
      <c r="E1772" s="16">
        <v>54.45</v>
      </c>
      <c r="F1772" s="16">
        <v>55</v>
      </c>
      <c r="G1772" s="16">
        <v>55</v>
      </c>
      <c r="H1772" s="16">
        <v>54.1</v>
      </c>
      <c r="I1772" s="16">
        <v>41610</v>
      </c>
    </row>
    <row r="1773" spans="1:9">
      <c r="A1773" s="16">
        <v>7530</v>
      </c>
      <c r="B1773" s="16" t="s">
        <v>2225</v>
      </c>
      <c r="C1773" s="16" t="s">
        <v>4212</v>
      </c>
      <c r="D1773" s="15">
        <v>42856</v>
      </c>
      <c r="E1773" s="16">
        <v>17.98</v>
      </c>
      <c r="F1773" s="16">
        <v>17.98</v>
      </c>
      <c r="G1773" s="16">
        <v>17.989999999999998</v>
      </c>
      <c r="H1773" s="16">
        <v>17.98</v>
      </c>
      <c r="I1773" s="16">
        <v>296423</v>
      </c>
    </row>
    <row r="1774" spans="1:9">
      <c r="A1774" s="16">
        <v>7777</v>
      </c>
      <c r="B1774" s="16" t="s">
        <v>5033</v>
      </c>
      <c r="C1774" s="16" t="s">
        <v>4212</v>
      </c>
      <c r="D1774" s="15">
        <v>42856</v>
      </c>
      <c r="E1774" s="16">
        <v>48.94</v>
      </c>
      <c r="F1774" s="16">
        <v>49.23</v>
      </c>
      <c r="G1774" s="16">
        <v>49.97</v>
      </c>
      <c r="H1774" s="16">
        <v>48.69</v>
      </c>
      <c r="I1774" s="16">
        <v>21192</v>
      </c>
    </row>
    <row r="1775" spans="1:9">
      <c r="A1775" s="16">
        <v>7279</v>
      </c>
      <c r="B1775" s="16" t="s">
        <v>2184</v>
      </c>
      <c r="C1775" s="16" t="s">
        <v>4212</v>
      </c>
      <c r="D1775" s="15">
        <v>42856</v>
      </c>
      <c r="E1775" s="16">
        <v>2.86</v>
      </c>
      <c r="F1775" s="16">
        <v>2.94</v>
      </c>
      <c r="G1775" s="16">
        <v>2.94</v>
      </c>
      <c r="H1775" s="16">
        <v>2.85</v>
      </c>
      <c r="I1775" s="16">
        <v>70809</v>
      </c>
    </row>
    <row r="1776" spans="1:9">
      <c r="A1776" s="16">
        <v>433</v>
      </c>
      <c r="B1776" s="16" t="s">
        <v>450</v>
      </c>
      <c r="C1776" s="16" t="s">
        <v>4212</v>
      </c>
      <c r="D1776" s="15">
        <v>42856</v>
      </c>
      <c r="E1776" s="16">
        <v>168.61</v>
      </c>
      <c r="F1776" s="16">
        <v>166.22</v>
      </c>
      <c r="G1776" s="16">
        <v>170.19</v>
      </c>
      <c r="H1776" s="16">
        <v>164.83</v>
      </c>
      <c r="I1776" s="16">
        <v>590665</v>
      </c>
    </row>
    <row r="1777" spans="1:9">
      <c r="A1777" s="16">
        <v>6931</v>
      </c>
      <c r="B1777" s="16" t="s">
        <v>5034</v>
      </c>
      <c r="C1777" s="16" t="s">
        <v>4212</v>
      </c>
      <c r="D1777" s="15">
        <v>42856</v>
      </c>
      <c r="E1777" s="16">
        <v>41.4</v>
      </c>
      <c r="F1777" s="16">
        <v>41</v>
      </c>
      <c r="G1777" s="16">
        <v>41.65</v>
      </c>
      <c r="H1777" s="16">
        <v>41</v>
      </c>
      <c r="I1777" s="16">
        <v>97356</v>
      </c>
    </row>
    <row r="1778" spans="1:9">
      <c r="A1778" s="16">
        <v>7461</v>
      </c>
      <c r="B1778" s="16" t="s">
        <v>5035</v>
      </c>
      <c r="C1778" s="16" t="s">
        <v>4212</v>
      </c>
      <c r="D1778" s="15">
        <v>42856</v>
      </c>
      <c r="E1778" s="16">
        <v>21.31</v>
      </c>
      <c r="F1778" s="16">
        <v>21.02</v>
      </c>
      <c r="G1778" s="16">
        <v>21.59</v>
      </c>
      <c r="H1778" s="16">
        <v>20.64</v>
      </c>
      <c r="I1778" s="16">
        <v>363121</v>
      </c>
    </row>
    <row r="1779" spans="1:9">
      <c r="A1779" s="16">
        <v>8045</v>
      </c>
      <c r="B1779" s="16" t="s">
        <v>5036</v>
      </c>
      <c r="C1779" s="16" t="s">
        <v>4212</v>
      </c>
      <c r="D1779" s="15">
        <v>42856</v>
      </c>
      <c r="E1779" s="16">
        <v>36.4</v>
      </c>
      <c r="F1779" s="16">
        <v>37.549999999999997</v>
      </c>
      <c r="G1779" s="16">
        <v>37.549999999999997</v>
      </c>
      <c r="H1779" s="16">
        <v>36.4</v>
      </c>
      <c r="I1779" s="16">
        <v>13866</v>
      </c>
    </row>
    <row r="1780" spans="1:9">
      <c r="A1780" s="16">
        <v>7074</v>
      </c>
      <c r="B1780" s="16" t="s">
        <v>5037</v>
      </c>
      <c r="C1780" s="16" t="s">
        <v>4212</v>
      </c>
      <c r="D1780" s="15">
        <v>42856</v>
      </c>
      <c r="E1780" s="16">
        <v>37.049999999999997</v>
      </c>
      <c r="F1780" s="16">
        <v>37.5</v>
      </c>
      <c r="G1780" s="16">
        <v>37.6</v>
      </c>
      <c r="H1780" s="16">
        <v>36.65</v>
      </c>
      <c r="I1780" s="16">
        <v>167481</v>
      </c>
    </row>
    <row r="1781" spans="1:9">
      <c r="A1781" s="16">
        <v>7107</v>
      </c>
      <c r="B1781" s="16" t="s">
        <v>2122</v>
      </c>
      <c r="C1781" s="16" t="s">
        <v>4212</v>
      </c>
      <c r="D1781" s="15">
        <v>42856</v>
      </c>
      <c r="E1781" s="16">
        <v>53.67</v>
      </c>
      <c r="F1781" s="16">
        <v>54.02</v>
      </c>
      <c r="G1781" s="16">
        <v>54.2</v>
      </c>
      <c r="H1781" s="16">
        <v>53.65</v>
      </c>
      <c r="I1781" s="16">
        <v>394412</v>
      </c>
    </row>
    <row r="1782" spans="1:9">
      <c r="A1782" s="16">
        <v>1425952</v>
      </c>
      <c r="B1782" s="16" t="s">
        <v>3270</v>
      </c>
      <c r="C1782" s="16" t="s">
        <v>4212</v>
      </c>
      <c r="D1782" s="15">
        <v>42856</v>
      </c>
      <c r="E1782" s="16">
        <v>12.17</v>
      </c>
      <c r="F1782" s="16">
        <v>12.05</v>
      </c>
      <c r="G1782" s="16">
        <v>12.23</v>
      </c>
      <c r="H1782" s="16">
        <v>11.62</v>
      </c>
      <c r="I1782" s="16">
        <v>311224</v>
      </c>
    </row>
    <row r="1783" spans="1:9">
      <c r="A1783" s="16">
        <v>8094</v>
      </c>
      <c r="B1783" s="16" t="s">
        <v>5038</v>
      </c>
      <c r="C1783" s="16" t="s">
        <v>4212</v>
      </c>
      <c r="D1783" s="15">
        <v>42856</v>
      </c>
      <c r="E1783" s="16">
        <v>43.72</v>
      </c>
      <c r="F1783" s="16">
        <v>42.96</v>
      </c>
      <c r="G1783" s="16">
        <v>43.94</v>
      </c>
      <c r="H1783" s="16">
        <v>42.28</v>
      </c>
      <c r="I1783" s="16">
        <v>182309</v>
      </c>
    </row>
    <row r="1784" spans="1:9">
      <c r="A1784" s="16">
        <v>6916</v>
      </c>
      <c r="B1784" s="16" t="s">
        <v>2053</v>
      </c>
      <c r="C1784" s="16" t="s">
        <v>4212</v>
      </c>
      <c r="D1784" s="15">
        <v>42856</v>
      </c>
      <c r="E1784" s="16">
        <v>91.74</v>
      </c>
      <c r="F1784" s="16">
        <v>91.64</v>
      </c>
      <c r="G1784" s="16">
        <v>91.76</v>
      </c>
      <c r="H1784" s="16">
        <v>91.55</v>
      </c>
      <c r="I1784" s="16">
        <v>167271</v>
      </c>
    </row>
    <row r="1785" spans="1:9">
      <c r="A1785" s="16">
        <v>6925</v>
      </c>
      <c r="B1785" s="16" t="s">
        <v>2057</v>
      </c>
      <c r="C1785" s="16" t="s">
        <v>4212</v>
      </c>
      <c r="D1785" s="15">
        <v>42856</v>
      </c>
      <c r="E1785" s="16">
        <v>176.08</v>
      </c>
      <c r="F1785" s="16">
        <v>176.44</v>
      </c>
      <c r="G1785" s="16">
        <v>177.04</v>
      </c>
      <c r="H1785" s="16">
        <v>175.13</v>
      </c>
      <c r="I1785" s="16">
        <v>109134</v>
      </c>
    </row>
    <row r="1786" spans="1:9">
      <c r="A1786" s="16">
        <v>429</v>
      </c>
      <c r="B1786" s="16" t="s">
        <v>447</v>
      </c>
      <c r="C1786" s="16" t="s">
        <v>4212</v>
      </c>
      <c r="D1786" s="15">
        <v>42856</v>
      </c>
      <c r="E1786" s="16">
        <v>167.49</v>
      </c>
      <c r="F1786" s="16">
        <v>168.38</v>
      </c>
      <c r="G1786" s="16">
        <v>168.38</v>
      </c>
      <c r="H1786" s="16">
        <v>166.79</v>
      </c>
      <c r="I1786" s="16">
        <v>196102</v>
      </c>
    </row>
    <row r="1787" spans="1:9">
      <c r="A1787" s="16">
        <v>396</v>
      </c>
      <c r="B1787" s="16" t="s">
        <v>424</v>
      </c>
      <c r="C1787" s="16" t="s">
        <v>4212</v>
      </c>
      <c r="D1787" s="15">
        <v>42856</v>
      </c>
      <c r="E1787" s="16">
        <v>107.46</v>
      </c>
      <c r="F1787" s="16">
        <v>107.64</v>
      </c>
      <c r="G1787" s="16">
        <v>107.79</v>
      </c>
      <c r="H1787" s="16">
        <v>106.92</v>
      </c>
      <c r="I1787" s="16">
        <v>358104</v>
      </c>
    </row>
    <row r="1788" spans="1:9">
      <c r="A1788" s="16">
        <v>7916</v>
      </c>
      <c r="B1788" s="16" t="s">
        <v>5039</v>
      </c>
      <c r="C1788" s="16" t="s">
        <v>4212</v>
      </c>
      <c r="D1788" s="15">
        <v>42856</v>
      </c>
      <c r="E1788" s="16">
        <v>38.92</v>
      </c>
      <c r="F1788" s="16">
        <v>38.99</v>
      </c>
      <c r="G1788" s="16">
        <v>39.049999999999997</v>
      </c>
      <c r="H1788" s="16">
        <v>38.36</v>
      </c>
      <c r="I1788" s="16">
        <v>71537</v>
      </c>
    </row>
    <row r="1789" spans="1:9">
      <c r="A1789" s="16">
        <v>7333</v>
      </c>
      <c r="B1789" s="16" t="s">
        <v>5040</v>
      </c>
      <c r="C1789" s="16" t="s">
        <v>4212</v>
      </c>
      <c r="D1789" s="15">
        <v>42856</v>
      </c>
      <c r="E1789" s="16">
        <v>1.75</v>
      </c>
      <c r="F1789" s="16">
        <v>1.85</v>
      </c>
      <c r="G1789" s="16">
        <v>1.85</v>
      </c>
      <c r="H1789" s="16">
        <v>1.7250000000000001</v>
      </c>
      <c r="I1789" s="16">
        <v>29447</v>
      </c>
    </row>
    <row r="1790" spans="1:9">
      <c r="A1790" s="16">
        <v>6736</v>
      </c>
      <c r="B1790" s="16" t="s">
        <v>1975</v>
      </c>
      <c r="C1790" s="16" t="s">
        <v>4212</v>
      </c>
      <c r="D1790" s="15">
        <v>42856</v>
      </c>
      <c r="E1790" s="16">
        <v>27.54</v>
      </c>
      <c r="F1790" s="16">
        <v>26.98</v>
      </c>
      <c r="G1790" s="16">
        <v>27.68</v>
      </c>
      <c r="H1790" s="16">
        <v>26.85</v>
      </c>
      <c r="I1790" s="16">
        <v>390833</v>
      </c>
    </row>
    <row r="1791" spans="1:9">
      <c r="A1791" s="16">
        <v>7847</v>
      </c>
      <c r="B1791" s="16" t="s">
        <v>2292</v>
      </c>
      <c r="C1791" s="16" t="s">
        <v>4212</v>
      </c>
      <c r="D1791" s="15">
        <v>42856</v>
      </c>
      <c r="E1791" s="16">
        <v>19</v>
      </c>
      <c r="F1791" s="16">
        <v>19.05</v>
      </c>
      <c r="G1791" s="16">
        <v>19.25</v>
      </c>
      <c r="H1791" s="16">
        <v>18.8</v>
      </c>
      <c r="I1791" s="16">
        <v>95427</v>
      </c>
    </row>
    <row r="1792" spans="1:9">
      <c r="A1792" s="16">
        <v>6814</v>
      </c>
      <c r="B1792" s="16" t="s">
        <v>5041</v>
      </c>
      <c r="C1792" s="16" t="s">
        <v>4212</v>
      </c>
      <c r="D1792" s="15">
        <v>42856</v>
      </c>
      <c r="E1792" s="16">
        <v>52.34</v>
      </c>
      <c r="F1792" s="16">
        <v>52.41</v>
      </c>
      <c r="G1792" s="16">
        <v>52.45</v>
      </c>
      <c r="H1792" s="16">
        <v>52.21</v>
      </c>
      <c r="I1792" s="16">
        <v>124155</v>
      </c>
    </row>
    <row r="1793" spans="1:9">
      <c r="A1793" s="16">
        <v>3241</v>
      </c>
      <c r="B1793" s="16" t="s">
        <v>1241</v>
      </c>
      <c r="C1793" s="16" t="s">
        <v>4212</v>
      </c>
      <c r="D1793" s="15">
        <v>42856</v>
      </c>
      <c r="E1793" s="16">
        <v>140.53</v>
      </c>
      <c r="F1793" s="16">
        <v>143.15</v>
      </c>
      <c r="G1793" s="16">
        <v>143.15</v>
      </c>
      <c r="H1793" s="16">
        <v>140.36000000000001</v>
      </c>
      <c r="I1793" s="16">
        <v>182882</v>
      </c>
    </row>
    <row r="1794" spans="1:9">
      <c r="A1794" s="16">
        <v>7075</v>
      </c>
      <c r="B1794" s="16" t="s">
        <v>2106</v>
      </c>
      <c r="C1794" s="16" t="s">
        <v>4212</v>
      </c>
      <c r="D1794" s="15">
        <v>42856</v>
      </c>
      <c r="E1794" s="16">
        <v>47.89</v>
      </c>
      <c r="F1794" s="16">
        <v>47.57</v>
      </c>
      <c r="G1794" s="16">
        <v>48</v>
      </c>
      <c r="H1794" s="16">
        <v>47.14</v>
      </c>
      <c r="I1794" s="16">
        <v>67374</v>
      </c>
    </row>
    <row r="1795" spans="1:9">
      <c r="A1795" s="16">
        <v>7496</v>
      </c>
      <c r="B1795" s="16" t="s">
        <v>2214</v>
      </c>
      <c r="C1795" s="16" t="s">
        <v>4212</v>
      </c>
      <c r="D1795" s="15">
        <v>42856</v>
      </c>
      <c r="E1795" s="16">
        <v>49.21</v>
      </c>
      <c r="F1795" s="16">
        <v>49.21</v>
      </c>
      <c r="G1795" s="16">
        <v>49.5</v>
      </c>
      <c r="H1795" s="16">
        <v>49.12</v>
      </c>
      <c r="I1795" s="16">
        <v>261282</v>
      </c>
    </row>
    <row r="1796" spans="1:9">
      <c r="A1796" s="16">
        <v>4314</v>
      </c>
      <c r="B1796" s="16" t="s">
        <v>1735</v>
      </c>
      <c r="C1796" s="16" t="s">
        <v>4212</v>
      </c>
      <c r="D1796" s="15">
        <v>42856</v>
      </c>
      <c r="E1796" s="16">
        <v>35.26</v>
      </c>
      <c r="F1796" s="16">
        <v>35.42</v>
      </c>
      <c r="G1796" s="16">
        <v>35.56</v>
      </c>
      <c r="H1796" s="16">
        <v>35.06</v>
      </c>
      <c r="I1796" s="16">
        <v>152246</v>
      </c>
    </row>
    <row r="1797" spans="1:9">
      <c r="A1797" s="16">
        <v>72</v>
      </c>
      <c r="B1797" s="16" t="s">
        <v>157</v>
      </c>
      <c r="C1797" s="16" t="s">
        <v>4212</v>
      </c>
      <c r="D1797" s="15">
        <v>42856</v>
      </c>
      <c r="E1797" s="16">
        <v>21.94</v>
      </c>
      <c r="F1797" s="16">
        <v>22.37</v>
      </c>
      <c r="G1797" s="16">
        <v>22.51</v>
      </c>
      <c r="H1797" s="16">
        <v>21.47</v>
      </c>
      <c r="I1797" s="16">
        <v>4187436</v>
      </c>
    </row>
    <row r="1798" spans="1:9">
      <c r="A1798" s="16">
        <v>7057</v>
      </c>
      <c r="B1798" s="16" t="s">
        <v>2102</v>
      </c>
      <c r="C1798" s="16" t="s">
        <v>4212</v>
      </c>
      <c r="D1798" s="15">
        <v>42856</v>
      </c>
      <c r="E1798" s="16">
        <v>35.409999999999997</v>
      </c>
      <c r="F1798" s="16">
        <v>35.6</v>
      </c>
      <c r="G1798" s="16">
        <v>35.6</v>
      </c>
      <c r="H1798" s="16">
        <v>35.229999999999997</v>
      </c>
      <c r="I1798" s="16">
        <v>49250</v>
      </c>
    </row>
    <row r="1799" spans="1:9">
      <c r="A1799" s="16">
        <v>6466</v>
      </c>
      <c r="B1799" s="16" t="s">
        <v>5042</v>
      </c>
      <c r="C1799" s="16" t="s">
        <v>4212</v>
      </c>
      <c r="D1799" s="15">
        <v>42856</v>
      </c>
      <c r="E1799" s="16">
        <v>37.229999999999997</v>
      </c>
      <c r="F1799" s="16">
        <v>37.700000000000003</v>
      </c>
      <c r="G1799" s="16">
        <v>37.700000000000003</v>
      </c>
      <c r="H1799" s="16">
        <v>36.869999999999997</v>
      </c>
      <c r="I1799" s="16">
        <v>72958</v>
      </c>
    </row>
    <row r="1800" spans="1:9">
      <c r="A1800" s="16">
        <v>1128621</v>
      </c>
      <c r="B1800" s="16" t="s">
        <v>5043</v>
      </c>
      <c r="C1800" s="16" t="s">
        <v>4212</v>
      </c>
      <c r="D1800" s="15">
        <v>42856</v>
      </c>
      <c r="E1800" s="16">
        <v>1.85</v>
      </c>
      <c r="F1800" s="16">
        <v>1.95</v>
      </c>
      <c r="G1800" s="16">
        <v>1.95</v>
      </c>
      <c r="H1800" s="16">
        <v>1.8</v>
      </c>
      <c r="I1800" s="16">
        <v>5932</v>
      </c>
    </row>
    <row r="1801" spans="1:9">
      <c r="A1801" s="16">
        <v>8149</v>
      </c>
      <c r="B1801" s="16" t="s">
        <v>5044</v>
      </c>
      <c r="C1801" s="16" t="s">
        <v>4212</v>
      </c>
      <c r="D1801" s="15">
        <v>42856</v>
      </c>
      <c r="E1801" s="16">
        <v>48.5</v>
      </c>
      <c r="F1801" s="16">
        <v>48.45</v>
      </c>
      <c r="G1801" s="16">
        <v>48.95</v>
      </c>
      <c r="H1801" s="16">
        <v>48.05</v>
      </c>
      <c r="I1801" s="16">
        <v>39734</v>
      </c>
    </row>
    <row r="1802" spans="1:9">
      <c r="A1802" s="16">
        <v>444</v>
      </c>
      <c r="B1802" s="16" t="s">
        <v>459</v>
      </c>
      <c r="C1802" s="16" t="s">
        <v>4212</v>
      </c>
      <c r="D1802" s="15">
        <v>42856</v>
      </c>
      <c r="E1802" s="16">
        <v>7.53</v>
      </c>
      <c r="F1802" s="16">
        <v>7.46</v>
      </c>
      <c r="G1802" s="16">
        <v>7.68</v>
      </c>
      <c r="H1802" s="16">
        <v>7.375</v>
      </c>
      <c r="I1802" s="16">
        <v>4103954</v>
      </c>
    </row>
    <row r="1803" spans="1:9">
      <c r="A1803" s="16">
        <v>37</v>
      </c>
      <c r="B1803" s="16" t="s">
        <v>131</v>
      </c>
      <c r="C1803" s="16" t="s">
        <v>4212</v>
      </c>
      <c r="D1803" s="15">
        <v>42856</v>
      </c>
      <c r="E1803" s="16">
        <v>79.239999999999995</v>
      </c>
      <c r="F1803" s="16">
        <v>80.14</v>
      </c>
      <c r="G1803" s="16">
        <v>80.14</v>
      </c>
      <c r="H1803" s="16">
        <v>79.150000000000006</v>
      </c>
      <c r="I1803" s="16">
        <v>350972</v>
      </c>
    </row>
    <row r="1804" spans="1:9">
      <c r="A1804" s="16">
        <v>432</v>
      </c>
      <c r="B1804" s="16" t="s">
        <v>449</v>
      </c>
      <c r="C1804" s="16" t="s">
        <v>4212</v>
      </c>
      <c r="D1804" s="15">
        <v>42856</v>
      </c>
      <c r="E1804" s="16">
        <v>49.59</v>
      </c>
      <c r="F1804" s="16">
        <v>49.81</v>
      </c>
      <c r="G1804" s="16">
        <v>49.82</v>
      </c>
      <c r="H1804" s="16">
        <v>49.55</v>
      </c>
      <c r="I1804" s="16">
        <v>914714</v>
      </c>
    </row>
    <row r="1805" spans="1:9">
      <c r="A1805" s="16">
        <v>7484</v>
      </c>
      <c r="B1805" s="16" t="s">
        <v>5045</v>
      </c>
      <c r="C1805" s="16" t="s">
        <v>4212</v>
      </c>
      <c r="D1805" s="15">
        <v>42856</v>
      </c>
      <c r="E1805" s="16">
        <v>25.95</v>
      </c>
      <c r="F1805" s="16">
        <v>26.05</v>
      </c>
      <c r="G1805" s="16">
        <v>26.1</v>
      </c>
      <c r="H1805" s="16">
        <v>25.75</v>
      </c>
      <c r="I1805" s="16">
        <v>10871</v>
      </c>
    </row>
    <row r="1806" spans="1:9">
      <c r="A1806" s="16">
        <v>119</v>
      </c>
      <c r="B1806" s="16" t="s">
        <v>199</v>
      </c>
      <c r="C1806" s="16" t="s">
        <v>4212</v>
      </c>
      <c r="D1806" s="15">
        <v>42856</v>
      </c>
      <c r="E1806" s="16">
        <v>43.58</v>
      </c>
      <c r="F1806" s="16">
        <v>43.45</v>
      </c>
      <c r="G1806" s="16">
        <v>43.81</v>
      </c>
      <c r="H1806" s="16">
        <v>43.22</v>
      </c>
      <c r="I1806" s="16">
        <v>1190695</v>
      </c>
    </row>
    <row r="1807" spans="1:9">
      <c r="A1807" s="16">
        <v>2407243</v>
      </c>
      <c r="B1807" s="16" t="s">
        <v>5046</v>
      </c>
      <c r="C1807" s="16" t="s">
        <v>4212</v>
      </c>
      <c r="D1807" s="15">
        <v>42856</v>
      </c>
      <c r="E1807" s="16">
        <v>13.56</v>
      </c>
      <c r="F1807" s="16">
        <v>13.62</v>
      </c>
      <c r="G1807" s="16">
        <v>13.62</v>
      </c>
      <c r="H1807" s="16">
        <v>13.55</v>
      </c>
      <c r="I1807" s="16">
        <v>22747</v>
      </c>
    </row>
    <row r="1808" spans="1:9">
      <c r="A1808" s="16">
        <v>315</v>
      </c>
      <c r="B1808" s="16" t="s">
        <v>361</v>
      </c>
      <c r="C1808" s="16" t="s">
        <v>4212</v>
      </c>
      <c r="D1808" s="15">
        <v>42856</v>
      </c>
      <c r="E1808" s="16">
        <v>56.28</v>
      </c>
      <c r="F1808" s="16">
        <v>56.52</v>
      </c>
      <c r="G1808" s="16">
        <v>57.22</v>
      </c>
      <c r="H1808" s="16">
        <v>56.17</v>
      </c>
      <c r="I1808" s="16">
        <v>910085</v>
      </c>
    </row>
    <row r="1809" spans="1:9">
      <c r="A1809" s="16">
        <v>63</v>
      </c>
      <c r="B1809" s="16" t="s">
        <v>149</v>
      </c>
      <c r="C1809" s="16" t="s">
        <v>4212</v>
      </c>
      <c r="D1809" s="15">
        <v>42856</v>
      </c>
      <c r="E1809" s="16">
        <v>39.1</v>
      </c>
      <c r="F1809" s="16">
        <v>39.69</v>
      </c>
      <c r="G1809" s="16">
        <v>39.69</v>
      </c>
      <c r="H1809" s="16">
        <v>39.06</v>
      </c>
      <c r="I1809" s="16">
        <v>6777962</v>
      </c>
    </row>
    <row r="1810" spans="1:9">
      <c r="A1810" s="16">
        <v>6902</v>
      </c>
      <c r="B1810" s="16" t="s">
        <v>2044</v>
      </c>
      <c r="C1810" s="16" t="s">
        <v>4212</v>
      </c>
      <c r="D1810" s="15">
        <v>42856</v>
      </c>
      <c r="E1810" s="16">
        <v>83.63</v>
      </c>
      <c r="F1810" s="16">
        <v>83.75</v>
      </c>
      <c r="G1810" s="16">
        <v>83.99</v>
      </c>
      <c r="H1810" s="16">
        <v>83.12</v>
      </c>
      <c r="I1810" s="16">
        <v>52725</v>
      </c>
    </row>
    <row r="1811" spans="1:9">
      <c r="A1811" s="16">
        <v>7278</v>
      </c>
      <c r="B1811" s="16" t="s">
        <v>5047</v>
      </c>
      <c r="C1811" s="16" t="s">
        <v>4212</v>
      </c>
      <c r="D1811" s="15">
        <v>42856</v>
      </c>
      <c r="E1811" s="16">
        <v>8.5</v>
      </c>
      <c r="F1811" s="16">
        <v>8.35</v>
      </c>
      <c r="G1811" s="16">
        <v>8.5749999999999993</v>
      </c>
      <c r="H1811" s="16">
        <v>8.125</v>
      </c>
      <c r="I1811" s="16">
        <v>31494</v>
      </c>
    </row>
    <row r="1812" spans="1:9">
      <c r="A1812" s="16">
        <v>1426400</v>
      </c>
      <c r="B1812" s="16" t="s">
        <v>5048</v>
      </c>
      <c r="C1812" s="16" t="s">
        <v>4212</v>
      </c>
      <c r="D1812" s="15">
        <v>42856</v>
      </c>
      <c r="E1812" s="16">
        <v>21.93</v>
      </c>
      <c r="F1812" s="16">
        <v>22.27</v>
      </c>
      <c r="G1812" s="16">
        <v>22.27</v>
      </c>
      <c r="H1812" s="16">
        <v>21.67</v>
      </c>
      <c r="I1812" s="16">
        <v>15627</v>
      </c>
    </row>
    <row r="1813" spans="1:9">
      <c r="A1813" s="16">
        <v>7688</v>
      </c>
      <c r="B1813" s="16" t="s">
        <v>5049</v>
      </c>
      <c r="C1813" s="16" t="s">
        <v>4212</v>
      </c>
      <c r="D1813" s="15">
        <v>42856</v>
      </c>
      <c r="E1813" s="16">
        <v>17.98</v>
      </c>
      <c r="F1813" s="16">
        <v>18.05</v>
      </c>
      <c r="G1813" s="16">
        <v>18.2</v>
      </c>
      <c r="H1813" s="16">
        <v>17.940000000000001</v>
      </c>
      <c r="I1813" s="16">
        <v>17333</v>
      </c>
    </row>
    <row r="1814" spans="1:9">
      <c r="A1814" s="16">
        <v>7423</v>
      </c>
      <c r="B1814" s="16" t="s">
        <v>5050</v>
      </c>
      <c r="C1814" s="16" t="s">
        <v>4212</v>
      </c>
      <c r="D1814" s="15">
        <v>42856</v>
      </c>
      <c r="E1814" s="16">
        <v>2.93</v>
      </c>
      <c r="F1814" s="16">
        <v>2.99</v>
      </c>
      <c r="G1814" s="16">
        <v>3</v>
      </c>
      <c r="H1814" s="16">
        <v>2.86</v>
      </c>
      <c r="I1814" s="16">
        <v>254389</v>
      </c>
    </row>
    <row r="1815" spans="1:9">
      <c r="A1815" s="16">
        <v>1011320</v>
      </c>
      <c r="B1815" s="16" t="s">
        <v>5051</v>
      </c>
      <c r="C1815" s="16" t="s">
        <v>4212</v>
      </c>
      <c r="D1815" s="15">
        <v>42856</v>
      </c>
      <c r="E1815" s="16">
        <v>10.75</v>
      </c>
      <c r="F1815" s="16">
        <v>10.5</v>
      </c>
      <c r="G1815" s="16">
        <v>11</v>
      </c>
      <c r="H1815" s="16">
        <v>10.45</v>
      </c>
      <c r="I1815" s="16">
        <v>47651</v>
      </c>
    </row>
    <row r="1816" spans="1:9">
      <c r="A1816" s="16">
        <v>6816</v>
      </c>
      <c r="B1816" s="16" t="s">
        <v>5052</v>
      </c>
      <c r="C1816" s="16" t="s">
        <v>4212</v>
      </c>
      <c r="D1816" s="15">
        <v>42856</v>
      </c>
      <c r="E1816" s="16">
        <v>51.06</v>
      </c>
      <c r="F1816" s="16">
        <v>51.08</v>
      </c>
      <c r="G1816" s="16">
        <v>51.17</v>
      </c>
      <c r="H1816" s="16">
        <v>50.72</v>
      </c>
      <c r="I1816" s="16">
        <v>16672</v>
      </c>
    </row>
    <row r="1817" spans="1:9">
      <c r="A1817" s="16">
        <v>33</v>
      </c>
      <c r="B1817" s="16" t="s">
        <v>128</v>
      </c>
      <c r="C1817" s="16" t="s">
        <v>4212</v>
      </c>
      <c r="D1817" s="15">
        <v>42856</v>
      </c>
      <c r="E1817" s="16">
        <v>105.92</v>
      </c>
      <c r="F1817" s="16">
        <v>106.26</v>
      </c>
      <c r="G1817" s="16">
        <v>106.73</v>
      </c>
      <c r="H1817" s="16">
        <v>105.76</v>
      </c>
      <c r="I1817" s="16">
        <v>1440556</v>
      </c>
    </row>
    <row r="1818" spans="1:9">
      <c r="A1818" s="16">
        <v>6908</v>
      </c>
      <c r="B1818" s="16" t="s">
        <v>2047</v>
      </c>
      <c r="C1818" s="16" t="s">
        <v>4212</v>
      </c>
      <c r="D1818" s="15">
        <v>42856</v>
      </c>
      <c r="E1818" s="16">
        <v>53.65</v>
      </c>
      <c r="F1818" s="16">
        <v>54.93</v>
      </c>
      <c r="G1818" s="16">
        <v>54.96</v>
      </c>
      <c r="H1818" s="16">
        <v>53.28</v>
      </c>
      <c r="I1818" s="16">
        <v>285991</v>
      </c>
    </row>
    <row r="1819" spans="1:9">
      <c r="A1819" s="16">
        <v>8509</v>
      </c>
      <c r="B1819" s="16" t="s">
        <v>5053</v>
      </c>
      <c r="C1819" s="16" t="s">
        <v>4212</v>
      </c>
      <c r="D1819" s="15">
        <v>42856</v>
      </c>
      <c r="E1819" s="16">
        <v>20.5</v>
      </c>
      <c r="F1819" s="16">
        <v>19.5</v>
      </c>
      <c r="G1819" s="16">
        <v>20.5</v>
      </c>
      <c r="H1819" s="16">
        <v>19.5</v>
      </c>
      <c r="I1819" s="16">
        <v>37568</v>
      </c>
    </row>
    <row r="1820" spans="1:9">
      <c r="A1820" s="16">
        <v>7078</v>
      </c>
      <c r="B1820" s="16" t="s">
        <v>5054</v>
      </c>
      <c r="C1820" s="16" t="s">
        <v>4212</v>
      </c>
      <c r="D1820" s="15">
        <v>42856</v>
      </c>
      <c r="E1820" s="16">
        <v>94.7</v>
      </c>
      <c r="F1820" s="16">
        <v>94</v>
      </c>
      <c r="G1820" s="16">
        <v>94.7</v>
      </c>
      <c r="H1820" s="16">
        <v>92.65</v>
      </c>
      <c r="I1820" s="16">
        <v>12987</v>
      </c>
    </row>
    <row r="1821" spans="1:9">
      <c r="A1821" s="16">
        <v>434</v>
      </c>
      <c r="B1821" s="16" t="s">
        <v>451</v>
      </c>
      <c r="C1821" s="16" t="s">
        <v>4212</v>
      </c>
      <c r="D1821" s="15">
        <v>42856</v>
      </c>
      <c r="E1821" s="16">
        <v>9.65</v>
      </c>
      <c r="F1821" s="16">
        <v>9.8000000000000007</v>
      </c>
      <c r="G1821" s="16">
        <v>9.8000000000000007</v>
      </c>
      <c r="H1821" s="16">
        <v>9.6300000000000008</v>
      </c>
      <c r="I1821" s="16">
        <v>1047590</v>
      </c>
    </row>
    <row r="1822" spans="1:9">
      <c r="A1822" s="16">
        <v>7950</v>
      </c>
      <c r="B1822" s="16" t="s">
        <v>5055</v>
      </c>
      <c r="C1822" s="16" t="s">
        <v>4212</v>
      </c>
      <c r="D1822" s="15">
        <v>42856</v>
      </c>
      <c r="E1822" s="16">
        <v>26.86</v>
      </c>
      <c r="F1822" s="16">
        <v>27.01</v>
      </c>
      <c r="G1822" s="16">
        <v>27.01</v>
      </c>
      <c r="H1822" s="16">
        <v>26.75</v>
      </c>
      <c r="I1822" s="16">
        <v>8757</v>
      </c>
    </row>
    <row r="1823" spans="1:9">
      <c r="A1823" s="16">
        <v>440</v>
      </c>
      <c r="B1823" s="16" t="s">
        <v>455</v>
      </c>
      <c r="C1823" s="16" t="s">
        <v>4212</v>
      </c>
      <c r="D1823" s="15">
        <v>42856</v>
      </c>
      <c r="E1823" s="16">
        <v>83.94</v>
      </c>
      <c r="F1823" s="16">
        <v>84.5</v>
      </c>
      <c r="G1823" s="16">
        <v>84.5</v>
      </c>
      <c r="H1823" s="16">
        <v>83.63</v>
      </c>
      <c r="I1823" s="16">
        <v>586581</v>
      </c>
    </row>
    <row r="1824" spans="1:9">
      <c r="A1824" s="16">
        <v>416</v>
      </c>
      <c r="B1824" s="16" t="s">
        <v>440</v>
      </c>
      <c r="C1824" s="16" t="s">
        <v>4212</v>
      </c>
      <c r="D1824" s="15">
        <v>42856</v>
      </c>
      <c r="E1824" s="16">
        <v>60.18</v>
      </c>
      <c r="F1824" s="16">
        <v>60</v>
      </c>
      <c r="G1824" s="16">
        <v>60.6</v>
      </c>
      <c r="H1824" s="16">
        <v>59.774999999999999</v>
      </c>
      <c r="I1824" s="16">
        <v>2931189</v>
      </c>
    </row>
    <row r="1825" spans="1:9">
      <c r="A1825" s="16">
        <v>6817</v>
      </c>
      <c r="B1825" s="16" t="s">
        <v>5056</v>
      </c>
      <c r="C1825" s="16" t="s">
        <v>4212</v>
      </c>
      <c r="D1825" s="15">
        <v>42856</v>
      </c>
      <c r="E1825" s="16">
        <v>433.06</v>
      </c>
      <c r="F1825" s="16">
        <v>431.16</v>
      </c>
      <c r="G1825" s="16">
        <v>439.13</v>
      </c>
      <c r="H1825" s="16">
        <v>430</v>
      </c>
      <c r="I1825" s="16">
        <v>819</v>
      </c>
    </row>
    <row r="1826" spans="1:9">
      <c r="A1826" s="16">
        <v>6993</v>
      </c>
      <c r="B1826" s="16" t="s">
        <v>5057</v>
      </c>
      <c r="C1826" s="16" t="s">
        <v>4212</v>
      </c>
      <c r="D1826" s="15">
        <v>42856</v>
      </c>
      <c r="E1826" s="16">
        <v>2.27</v>
      </c>
      <c r="F1826" s="16">
        <v>2.4900000000000002</v>
      </c>
      <c r="G1826" s="16">
        <v>2.4900000000000002</v>
      </c>
      <c r="H1826" s="16">
        <v>2.2599999999999998</v>
      </c>
      <c r="I1826" s="16">
        <v>233818</v>
      </c>
    </row>
    <row r="1827" spans="1:9">
      <c r="A1827" s="16">
        <v>7269</v>
      </c>
      <c r="B1827" s="16" t="s">
        <v>5058</v>
      </c>
      <c r="C1827" s="16" t="s">
        <v>4212</v>
      </c>
      <c r="D1827" s="15">
        <v>42856</v>
      </c>
      <c r="E1827" s="16">
        <v>85.38</v>
      </c>
      <c r="F1827" s="16">
        <v>85.43</v>
      </c>
      <c r="G1827" s="16">
        <v>85.92</v>
      </c>
      <c r="H1827" s="16">
        <v>84.64</v>
      </c>
      <c r="I1827" s="16">
        <v>43424</v>
      </c>
    </row>
    <row r="1828" spans="1:9">
      <c r="A1828" s="16">
        <v>1424588</v>
      </c>
      <c r="B1828" s="16" t="s">
        <v>5059</v>
      </c>
      <c r="C1828" s="16" t="s">
        <v>4212</v>
      </c>
      <c r="D1828" s="15">
        <v>42856</v>
      </c>
      <c r="E1828" s="16">
        <v>35.85</v>
      </c>
      <c r="F1828" s="16">
        <v>32.15</v>
      </c>
      <c r="G1828" s="16">
        <v>35.85</v>
      </c>
      <c r="H1828" s="16">
        <v>32.15</v>
      </c>
      <c r="I1828" s="16">
        <v>21950</v>
      </c>
    </row>
    <row r="1829" spans="1:9">
      <c r="A1829" s="16">
        <v>6472</v>
      </c>
      <c r="B1829" s="16" t="s">
        <v>1872</v>
      </c>
      <c r="C1829" s="16" t="s">
        <v>4212</v>
      </c>
      <c r="D1829" s="15">
        <v>42856</v>
      </c>
      <c r="E1829" s="16">
        <v>47.35</v>
      </c>
      <c r="F1829" s="16">
        <v>47.55</v>
      </c>
      <c r="G1829" s="16">
        <v>47.68</v>
      </c>
      <c r="H1829" s="16">
        <v>47.01</v>
      </c>
      <c r="I1829" s="16">
        <v>38636</v>
      </c>
    </row>
    <row r="1830" spans="1:9">
      <c r="A1830" s="16">
        <v>10008</v>
      </c>
      <c r="B1830" s="16" t="s">
        <v>5060</v>
      </c>
      <c r="C1830" s="16" t="s">
        <v>4212</v>
      </c>
      <c r="D1830" s="15">
        <v>42856</v>
      </c>
      <c r="E1830" s="16">
        <v>39.799999999999997</v>
      </c>
      <c r="F1830" s="16">
        <v>39.450000000000003</v>
      </c>
      <c r="G1830" s="16">
        <v>39.950000000000003</v>
      </c>
      <c r="H1830" s="16">
        <v>39.25</v>
      </c>
      <c r="I1830" s="16">
        <v>113502</v>
      </c>
    </row>
    <row r="1831" spans="1:9">
      <c r="A1831" s="16">
        <v>7271</v>
      </c>
      <c r="B1831" s="16" t="s">
        <v>2181</v>
      </c>
      <c r="C1831" s="16" t="s">
        <v>4212</v>
      </c>
      <c r="D1831" s="15">
        <v>42856</v>
      </c>
      <c r="E1831" s="16">
        <v>49.64</v>
      </c>
      <c r="F1831" s="16">
        <v>49.16</v>
      </c>
      <c r="G1831" s="16">
        <v>50.04</v>
      </c>
      <c r="H1831" s="16">
        <v>48.9</v>
      </c>
      <c r="I1831" s="16">
        <v>132318</v>
      </c>
    </row>
    <row r="1832" spans="1:9">
      <c r="A1832" s="16">
        <v>6564</v>
      </c>
      <c r="B1832" s="16" t="s">
        <v>1917</v>
      </c>
      <c r="C1832" s="16" t="s">
        <v>4212</v>
      </c>
      <c r="D1832" s="15">
        <v>42856</v>
      </c>
      <c r="E1832" s="16">
        <v>36.799999999999997</v>
      </c>
      <c r="F1832" s="16">
        <v>36.369999999999997</v>
      </c>
      <c r="G1832" s="16">
        <v>37.520000000000003</v>
      </c>
      <c r="H1832" s="16">
        <v>36.08</v>
      </c>
      <c r="I1832" s="16">
        <v>1441433</v>
      </c>
    </row>
    <row r="1833" spans="1:9">
      <c r="A1833" s="16">
        <v>8853</v>
      </c>
      <c r="B1833" s="16" t="s">
        <v>5061</v>
      </c>
      <c r="C1833" s="16" t="s">
        <v>4212</v>
      </c>
      <c r="D1833" s="15">
        <v>42856</v>
      </c>
      <c r="E1833" s="16">
        <v>12.41</v>
      </c>
      <c r="F1833" s="16">
        <v>12.38</v>
      </c>
      <c r="G1833" s="16">
        <v>12.595000000000001</v>
      </c>
      <c r="H1833" s="16">
        <v>12.26</v>
      </c>
      <c r="I1833" s="16">
        <v>2332252</v>
      </c>
    </row>
    <row r="1834" spans="1:9">
      <c r="A1834" s="16">
        <v>7254</v>
      </c>
      <c r="B1834" s="16" t="s">
        <v>2174</v>
      </c>
      <c r="C1834" s="16" t="s">
        <v>4212</v>
      </c>
      <c r="D1834" s="15">
        <v>42856</v>
      </c>
      <c r="E1834" s="16">
        <v>20.079999999999998</v>
      </c>
      <c r="F1834" s="16">
        <v>20.7</v>
      </c>
      <c r="G1834" s="16">
        <v>20.7</v>
      </c>
      <c r="H1834" s="16">
        <v>19.940000000000001</v>
      </c>
      <c r="I1834" s="16">
        <v>34254</v>
      </c>
    </row>
    <row r="1835" spans="1:9">
      <c r="A1835" s="16">
        <v>6857</v>
      </c>
      <c r="B1835" s="16" t="s">
        <v>5062</v>
      </c>
      <c r="C1835" s="16" t="s">
        <v>4212</v>
      </c>
      <c r="D1835" s="15">
        <v>42856</v>
      </c>
      <c r="E1835" s="16">
        <v>51.15</v>
      </c>
      <c r="F1835" s="16">
        <v>51.7</v>
      </c>
      <c r="G1835" s="16">
        <v>51.7</v>
      </c>
      <c r="H1835" s="16">
        <v>50.7</v>
      </c>
      <c r="I1835" s="16">
        <v>44348</v>
      </c>
    </row>
    <row r="1836" spans="1:9">
      <c r="A1836" s="16">
        <v>397</v>
      </c>
      <c r="B1836" s="16" t="s">
        <v>425</v>
      </c>
      <c r="C1836" s="16" t="s">
        <v>4212</v>
      </c>
      <c r="D1836" s="15">
        <v>42856</v>
      </c>
      <c r="E1836" s="16">
        <v>207.23</v>
      </c>
      <c r="F1836" s="16">
        <v>210.33</v>
      </c>
      <c r="G1836" s="16">
        <v>210.33</v>
      </c>
      <c r="H1836" s="16">
        <v>205.1</v>
      </c>
      <c r="I1836" s="16">
        <v>317754</v>
      </c>
    </row>
    <row r="1837" spans="1:9">
      <c r="A1837" s="16">
        <v>6787</v>
      </c>
      <c r="B1837" s="16" t="s">
        <v>1997</v>
      </c>
      <c r="C1837" s="16" t="s">
        <v>4212</v>
      </c>
      <c r="D1837" s="15">
        <v>42856</v>
      </c>
      <c r="E1837" s="16">
        <v>21.62</v>
      </c>
      <c r="F1837" s="16">
        <v>21.76</v>
      </c>
      <c r="G1837" s="16">
        <v>21.87</v>
      </c>
      <c r="H1837" s="16">
        <v>21.565000000000001</v>
      </c>
      <c r="I1837" s="16">
        <v>1678850</v>
      </c>
    </row>
    <row r="1838" spans="1:9">
      <c r="A1838" s="16">
        <v>6906</v>
      </c>
      <c r="B1838" s="16" t="s">
        <v>5063</v>
      </c>
      <c r="C1838" s="16" t="s">
        <v>4212</v>
      </c>
      <c r="D1838" s="15">
        <v>42856</v>
      </c>
      <c r="E1838" s="16">
        <v>87</v>
      </c>
      <c r="F1838" s="16">
        <v>87.4</v>
      </c>
      <c r="G1838" s="16">
        <v>87.69</v>
      </c>
      <c r="H1838" s="16">
        <v>86.47</v>
      </c>
      <c r="I1838" s="16">
        <v>17356</v>
      </c>
    </row>
    <row r="1839" spans="1:9">
      <c r="A1839" s="16">
        <v>446</v>
      </c>
      <c r="B1839" s="16" t="s">
        <v>460</v>
      </c>
      <c r="C1839" s="16" t="s">
        <v>4212</v>
      </c>
      <c r="D1839" s="15">
        <v>42856</v>
      </c>
      <c r="E1839" s="16">
        <v>135.77000000000001</v>
      </c>
      <c r="F1839" s="16">
        <v>136.43</v>
      </c>
      <c r="G1839" s="16">
        <v>136.62</v>
      </c>
      <c r="H1839" s="16">
        <v>135.43</v>
      </c>
      <c r="I1839" s="16">
        <v>237824</v>
      </c>
    </row>
    <row r="1840" spans="1:9">
      <c r="A1840" s="16">
        <v>8213</v>
      </c>
      <c r="B1840" s="16" t="s">
        <v>2333</v>
      </c>
      <c r="C1840" s="16" t="s">
        <v>4212</v>
      </c>
      <c r="D1840" s="15">
        <v>42856</v>
      </c>
      <c r="E1840" s="16">
        <v>61.65</v>
      </c>
      <c r="F1840" s="16">
        <v>61.8</v>
      </c>
      <c r="G1840" s="16">
        <v>62.7</v>
      </c>
      <c r="H1840" s="16">
        <v>60.9</v>
      </c>
      <c r="I1840" s="16">
        <v>69218</v>
      </c>
    </row>
    <row r="1841" spans="1:9">
      <c r="A1841" s="16">
        <v>7332</v>
      </c>
      <c r="B1841" s="16" t="s">
        <v>5064</v>
      </c>
      <c r="C1841" s="16" t="s">
        <v>4212</v>
      </c>
      <c r="D1841" s="15">
        <v>42856</v>
      </c>
      <c r="E1841" s="16">
        <v>17.45</v>
      </c>
      <c r="F1841" s="16">
        <v>17.399999999999999</v>
      </c>
      <c r="G1841" s="16">
        <v>17.600000000000001</v>
      </c>
      <c r="H1841" s="16">
        <v>17.350000000000001</v>
      </c>
      <c r="I1841" s="16">
        <v>25830</v>
      </c>
    </row>
    <row r="1842" spans="1:9">
      <c r="A1842" s="16">
        <v>6818</v>
      </c>
      <c r="B1842" s="16" t="s">
        <v>2009</v>
      </c>
      <c r="C1842" s="16" t="s">
        <v>4212</v>
      </c>
      <c r="D1842" s="15">
        <v>42856</v>
      </c>
      <c r="E1842" s="16">
        <v>59.25</v>
      </c>
      <c r="F1842" s="16">
        <v>60.3</v>
      </c>
      <c r="G1842" s="16">
        <v>60.3</v>
      </c>
      <c r="H1842" s="16">
        <v>58.65</v>
      </c>
      <c r="I1842" s="16">
        <v>50436</v>
      </c>
    </row>
    <row r="1843" spans="1:9">
      <c r="A1843" s="16">
        <v>10004</v>
      </c>
      <c r="B1843" s="16" t="s">
        <v>5065</v>
      </c>
      <c r="C1843" s="16" t="s">
        <v>4212</v>
      </c>
      <c r="D1843" s="15">
        <v>42856</v>
      </c>
      <c r="E1843" s="16">
        <v>8.68</v>
      </c>
      <c r="F1843" s="16">
        <v>8.6</v>
      </c>
      <c r="G1843" s="16">
        <v>8.7799999999999994</v>
      </c>
      <c r="H1843" s="16">
        <v>8.52</v>
      </c>
      <c r="I1843" s="16">
        <v>3259769</v>
      </c>
    </row>
    <row r="1844" spans="1:9">
      <c r="A1844" s="16">
        <v>6798</v>
      </c>
      <c r="B1844" s="16" t="s">
        <v>2002</v>
      </c>
      <c r="C1844" s="16" t="s">
        <v>4212</v>
      </c>
      <c r="D1844" s="15">
        <v>42856</v>
      </c>
      <c r="E1844" s="16">
        <v>155.35</v>
      </c>
      <c r="F1844" s="16">
        <v>151.91</v>
      </c>
      <c r="G1844" s="16">
        <v>157.69999999999999</v>
      </c>
      <c r="H1844" s="16">
        <v>151.65</v>
      </c>
      <c r="I1844" s="16">
        <v>2537747</v>
      </c>
    </row>
    <row r="1845" spans="1:9">
      <c r="A1845" s="16">
        <v>8222</v>
      </c>
      <c r="B1845" s="16" t="s">
        <v>5066</v>
      </c>
      <c r="C1845" s="16" t="s">
        <v>4212</v>
      </c>
      <c r="D1845" s="15">
        <v>42856</v>
      </c>
      <c r="E1845" s="16">
        <v>65.05</v>
      </c>
      <c r="F1845" s="16">
        <v>65.95</v>
      </c>
      <c r="G1845" s="16">
        <v>66</v>
      </c>
      <c r="H1845" s="16">
        <v>64.974999999999994</v>
      </c>
      <c r="I1845" s="16">
        <v>36982</v>
      </c>
    </row>
    <row r="1846" spans="1:9">
      <c r="A1846" s="16">
        <v>7683</v>
      </c>
      <c r="B1846" s="16" t="s">
        <v>2262</v>
      </c>
      <c r="C1846" s="16" t="s">
        <v>4212</v>
      </c>
      <c r="D1846" s="15">
        <v>42856</v>
      </c>
      <c r="E1846" s="16">
        <v>83.7</v>
      </c>
      <c r="F1846" s="16">
        <v>84</v>
      </c>
      <c r="G1846" s="16">
        <v>84.47</v>
      </c>
      <c r="H1846" s="16">
        <v>83.4</v>
      </c>
      <c r="I1846" s="16">
        <v>77897</v>
      </c>
    </row>
    <row r="1847" spans="1:9">
      <c r="A1847" s="16">
        <v>6474</v>
      </c>
      <c r="B1847" s="16" t="s">
        <v>5067</v>
      </c>
      <c r="C1847" s="16" t="s">
        <v>4212</v>
      </c>
      <c r="D1847" s="15">
        <v>42856</v>
      </c>
      <c r="E1847" s="16">
        <v>29.79</v>
      </c>
      <c r="F1847" s="16">
        <v>29.85</v>
      </c>
      <c r="G1847" s="16">
        <v>29.91</v>
      </c>
      <c r="H1847" s="16">
        <v>29.68</v>
      </c>
      <c r="I1847" s="16">
        <v>34299</v>
      </c>
    </row>
    <row r="1848" spans="1:9">
      <c r="A1848" s="16">
        <v>435</v>
      </c>
      <c r="B1848" s="16" t="s">
        <v>452</v>
      </c>
      <c r="C1848" s="16" t="s">
        <v>4212</v>
      </c>
      <c r="D1848" s="15">
        <v>42856</v>
      </c>
      <c r="E1848" s="16">
        <v>85.98</v>
      </c>
      <c r="F1848" s="16">
        <v>85.69</v>
      </c>
      <c r="G1848" s="16">
        <v>86.08</v>
      </c>
      <c r="H1848" s="16">
        <v>84.9</v>
      </c>
      <c r="I1848" s="16">
        <v>178362</v>
      </c>
    </row>
    <row r="1849" spans="1:9">
      <c r="A1849" s="16">
        <v>437</v>
      </c>
      <c r="B1849" s="16" t="s">
        <v>454</v>
      </c>
      <c r="C1849" s="16" t="s">
        <v>4212</v>
      </c>
      <c r="D1849" s="15">
        <v>42856</v>
      </c>
      <c r="E1849" s="16">
        <v>57.75</v>
      </c>
      <c r="F1849" s="16">
        <v>57.33</v>
      </c>
      <c r="G1849" s="16">
        <v>58.02</v>
      </c>
      <c r="H1849" s="16">
        <v>56.9</v>
      </c>
      <c r="I1849" s="16">
        <v>1170388</v>
      </c>
    </row>
    <row r="1850" spans="1:9">
      <c r="A1850" s="16">
        <v>447</v>
      </c>
      <c r="B1850" s="16" t="s">
        <v>461</v>
      </c>
      <c r="C1850" s="16" t="s">
        <v>4212</v>
      </c>
      <c r="D1850" s="15">
        <v>42856</v>
      </c>
      <c r="E1850" s="16">
        <v>32.119999999999997</v>
      </c>
      <c r="F1850" s="16">
        <v>31.69</v>
      </c>
      <c r="G1850" s="16">
        <v>32.21</v>
      </c>
      <c r="H1850" s="16">
        <v>31.61</v>
      </c>
      <c r="I1850" s="16">
        <v>1246040</v>
      </c>
    </row>
    <row r="1851" spans="1:9">
      <c r="A1851" s="16">
        <v>1758396</v>
      </c>
      <c r="B1851" s="16" t="s">
        <v>3492</v>
      </c>
      <c r="C1851" s="16" t="s">
        <v>4212</v>
      </c>
      <c r="D1851" s="15">
        <v>42856</v>
      </c>
      <c r="E1851" s="16">
        <v>31.5</v>
      </c>
      <c r="F1851" s="16">
        <v>30.83</v>
      </c>
      <c r="G1851" s="16">
        <v>31.52</v>
      </c>
      <c r="H1851" s="16">
        <v>30.3</v>
      </c>
      <c r="I1851" s="16">
        <v>51957</v>
      </c>
    </row>
    <row r="1852" spans="1:9">
      <c r="A1852" s="16">
        <v>6670</v>
      </c>
      <c r="B1852" s="16" t="s">
        <v>5068</v>
      </c>
      <c r="C1852" s="16" t="s">
        <v>4212</v>
      </c>
      <c r="D1852" s="15">
        <v>42856</v>
      </c>
      <c r="E1852" s="16">
        <v>27.69</v>
      </c>
      <c r="F1852" s="16">
        <v>27.48</v>
      </c>
      <c r="G1852" s="16">
        <v>27.78</v>
      </c>
      <c r="H1852" s="16">
        <v>27.24</v>
      </c>
      <c r="I1852" s="16">
        <v>174845</v>
      </c>
    </row>
    <row r="1853" spans="1:9">
      <c r="A1853" s="16">
        <v>6598</v>
      </c>
      <c r="B1853" s="16" t="s">
        <v>5069</v>
      </c>
      <c r="C1853" s="16" t="s">
        <v>4212</v>
      </c>
      <c r="D1853" s="15">
        <v>42856</v>
      </c>
      <c r="E1853" s="16">
        <v>21.92</v>
      </c>
      <c r="F1853" s="16">
        <v>22.26</v>
      </c>
      <c r="G1853" s="16">
        <v>22.29</v>
      </c>
      <c r="H1853" s="16">
        <v>21.75</v>
      </c>
      <c r="I1853" s="16">
        <v>132963</v>
      </c>
    </row>
    <row r="1854" spans="1:9">
      <c r="A1854" s="16">
        <v>442</v>
      </c>
      <c r="B1854" s="16" t="s">
        <v>457</v>
      </c>
      <c r="C1854" s="16" t="s">
        <v>4212</v>
      </c>
      <c r="D1854" s="15">
        <v>42856</v>
      </c>
      <c r="E1854" s="16">
        <v>4.12</v>
      </c>
      <c r="F1854" s="16">
        <v>4.1399999999999997</v>
      </c>
      <c r="G1854" s="16">
        <v>4.1399999999999997</v>
      </c>
      <c r="H1854" s="16">
        <v>4.0650000000000004</v>
      </c>
      <c r="I1854" s="16">
        <v>857961</v>
      </c>
    </row>
    <row r="1855" spans="1:9">
      <c r="A1855" s="16">
        <v>6819</v>
      </c>
      <c r="B1855" s="16" t="s">
        <v>5070</v>
      </c>
      <c r="C1855" s="16" t="s">
        <v>4212</v>
      </c>
      <c r="D1855" s="15">
        <v>42856</v>
      </c>
      <c r="E1855" s="16">
        <v>21.85</v>
      </c>
      <c r="F1855" s="16">
        <v>21.9</v>
      </c>
      <c r="G1855" s="16">
        <v>22.5</v>
      </c>
      <c r="H1855" s="16">
        <v>21.35</v>
      </c>
      <c r="I1855" s="16">
        <v>92390</v>
      </c>
    </row>
    <row r="1856" spans="1:9">
      <c r="A1856" s="16">
        <v>1424436</v>
      </c>
      <c r="B1856" s="16" t="s">
        <v>5071</v>
      </c>
      <c r="C1856" s="16" t="s">
        <v>4212</v>
      </c>
      <c r="D1856" s="15">
        <v>42856</v>
      </c>
      <c r="E1856" s="16">
        <v>18.21</v>
      </c>
      <c r="F1856" s="16">
        <v>18.100000000000001</v>
      </c>
      <c r="G1856" s="16">
        <v>18.23</v>
      </c>
      <c r="H1856" s="16">
        <v>17.899999999999999</v>
      </c>
      <c r="I1856" s="16">
        <v>3321</v>
      </c>
    </row>
    <row r="1857" spans="1:9">
      <c r="A1857" s="16">
        <v>7331</v>
      </c>
      <c r="B1857" s="16" t="s">
        <v>2200</v>
      </c>
      <c r="C1857" s="16" t="s">
        <v>4212</v>
      </c>
      <c r="D1857" s="15">
        <v>42856</v>
      </c>
      <c r="E1857" s="16">
        <v>21.59</v>
      </c>
      <c r="F1857" s="16">
        <v>22.19</v>
      </c>
      <c r="G1857" s="16">
        <v>22.19</v>
      </c>
      <c r="H1857" s="16">
        <v>21.375</v>
      </c>
      <c r="I1857" s="16">
        <v>542866</v>
      </c>
    </row>
    <row r="1858" spans="1:9">
      <c r="A1858" s="16">
        <v>4345</v>
      </c>
      <c r="B1858" s="16" t="s">
        <v>1752</v>
      </c>
      <c r="C1858" s="16" t="s">
        <v>4212</v>
      </c>
      <c r="D1858" s="15">
        <v>42856</v>
      </c>
      <c r="E1858" s="16">
        <v>73.94</v>
      </c>
      <c r="F1858" s="16">
        <v>73.87</v>
      </c>
      <c r="G1858" s="16">
        <v>74.06</v>
      </c>
      <c r="H1858" s="16">
        <v>73.55</v>
      </c>
      <c r="I1858" s="16">
        <v>308851</v>
      </c>
    </row>
    <row r="1859" spans="1:9">
      <c r="A1859" s="16">
        <v>448</v>
      </c>
      <c r="B1859" s="16" t="s">
        <v>462</v>
      </c>
      <c r="C1859" s="16" t="s">
        <v>4212</v>
      </c>
      <c r="D1859" s="15">
        <v>42856</v>
      </c>
      <c r="E1859" s="16">
        <v>52.85</v>
      </c>
      <c r="F1859" s="16">
        <v>52.93</v>
      </c>
      <c r="G1859" s="16">
        <v>53.13</v>
      </c>
      <c r="H1859" s="16">
        <v>52.63</v>
      </c>
      <c r="I1859" s="16">
        <v>616489</v>
      </c>
    </row>
    <row r="1860" spans="1:9">
      <c r="A1860" s="16">
        <v>7546</v>
      </c>
      <c r="B1860" s="16" t="s">
        <v>5072</v>
      </c>
      <c r="C1860" s="16" t="s">
        <v>4212</v>
      </c>
      <c r="D1860" s="15">
        <v>42856</v>
      </c>
      <c r="E1860" s="16">
        <v>3.28</v>
      </c>
      <c r="F1860" s="16">
        <v>3.33</v>
      </c>
      <c r="G1860" s="16">
        <v>3.33</v>
      </c>
      <c r="H1860" s="16">
        <v>3.26</v>
      </c>
      <c r="I1860" s="16">
        <v>189882</v>
      </c>
    </row>
    <row r="1861" spans="1:9">
      <c r="A1861" s="16">
        <v>6475</v>
      </c>
      <c r="B1861" s="16" t="s">
        <v>1873</v>
      </c>
      <c r="C1861" s="16" t="s">
        <v>4212</v>
      </c>
      <c r="D1861" s="15">
        <v>42856</v>
      </c>
      <c r="E1861" s="16">
        <v>16.75</v>
      </c>
      <c r="F1861" s="16">
        <v>16.62</v>
      </c>
      <c r="G1861" s="16">
        <v>16.93</v>
      </c>
      <c r="H1861" s="16">
        <v>16.36</v>
      </c>
      <c r="I1861" s="16">
        <v>349313</v>
      </c>
    </row>
    <row r="1862" spans="1:9">
      <c r="A1862" s="16">
        <v>277</v>
      </c>
      <c r="B1862" s="16" t="s">
        <v>329</v>
      </c>
      <c r="C1862" s="16" t="s">
        <v>4212</v>
      </c>
      <c r="D1862" s="15">
        <v>42856</v>
      </c>
      <c r="E1862" s="16">
        <v>839.57</v>
      </c>
      <c r="F1862" s="16">
        <v>838.58</v>
      </c>
      <c r="G1862" s="16">
        <v>841.9</v>
      </c>
      <c r="H1862" s="16">
        <v>836.81</v>
      </c>
      <c r="I1862" s="16">
        <v>79745</v>
      </c>
    </row>
    <row r="1863" spans="1:9">
      <c r="A1863" s="16">
        <v>6913</v>
      </c>
      <c r="B1863" s="16" t="s">
        <v>2051</v>
      </c>
      <c r="C1863" s="16" t="s">
        <v>4212</v>
      </c>
      <c r="D1863" s="15">
        <v>42856</v>
      </c>
      <c r="E1863" s="16">
        <v>71.61</v>
      </c>
      <c r="F1863" s="16">
        <v>72</v>
      </c>
      <c r="G1863" s="16">
        <v>72.33</v>
      </c>
      <c r="H1863" s="16">
        <v>71.08</v>
      </c>
      <c r="I1863" s="16">
        <v>142078</v>
      </c>
    </row>
    <row r="1864" spans="1:9">
      <c r="A1864" s="16">
        <v>7146</v>
      </c>
      <c r="B1864" s="16" t="s">
        <v>5073</v>
      </c>
      <c r="C1864" s="16" t="s">
        <v>4212</v>
      </c>
      <c r="D1864" s="15">
        <v>42856</v>
      </c>
      <c r="E1864" s="16">
        <v>27.95</v>
      </c>
      <c r="F1864" s="16">
        <v>27.5</v>
      </c>
      <c r="G1864" s="16">
        <v>28.1</v>
      </c>
      <c r="H1864" s="16">
        <v>27.3</v>
      </c>
      <c r="I1864" s="16">
        <v>34558</v>
      </c>
    </row>
    <row r="1865" spans="1:9">
      <c r="A1865" s="16">
        <v>7652</v>
      </c>
      <c r="B1865" s="16" t="s">
        <v>2253</v>
      </c>
      <c r="C1865" s="16" t="s">
        <v>4212</v>
      </c>
      <c r="D1865" s="15">
        <v>42856</v>
      </c>
      <c r="E1865" s="16">
        <v>64.44</v>
      </c>
      <c r="F1865" s="16">
        <v>62.89</v>
      </c>
      <c r="G1865" s="16">
        <v>64.59</v>
      </c>
      <c r="H1865" s="16">
        <v>61.89</v>
      </c>
      <c r="I1865" s="16">
        <v>152672</v>
      </c>
    </row>
    <row r="1866" spans="1:9">
      <c r="A1866" s="16">
        <v>4414264</v>
      </c>
      <c r="B1866" s="16" t="s">
        <v>4064</v>
      </c>
      <c r="C1866" s="16" t="s">
        <v>4212</v>
      </c>
      <c r="D1866" s="15">
        <v>42856</v>
      </c>
      <c r="E1866" s="16">
        <v>117.26</v>
      </c>
      <c r="F1866" s="16">
        <v>117.14</v>
      </c>
      <c r="G1866" s="16">
        <v>117.99</v>
      </c>
      <c r="H1866" s="16">
        <v>116.84</v>
      </c>
      <c r="I1866" s="16">
        <v>9933</v>
      </c>
    </row>
    <row r="1867" spans="1:9">
      <c r="A1867" s="16">
        <v>6660</v>
      </c>
      <c r="B1867" s="16" t="s">
        <v>1944</v>
      </c>
      <c r="C1867" s="16" t="s">
        <v>4212</v>
      </c>
      <c r="D1867" s="15">
        <v>42856</v>
      </c>
      <c r="E1867" s="16">
        <v>31.99</v>
      </c>
      <c r="F1867" s="16">
        <v>31.26</v>
      </c>
      <c r="G1867" s="16">
        <v>32.090000000000003</v>
      </c>
      <c r="H1867" s="16">
        <v>30.92</v>
      </c>
      <c r="I1867" s="16">
        <v>507362</v>
      </c>
    </row>
    <row r="1868" spans="1:9">
      <c r="A1868" s="16">
        <v>9911</v>
      </c>
      <c r="B1868" s="16" t="s">
        <v>5074</v>
      </c>
      <c r="C1868" s="16" t="s">
        <v>4212</v>
      </c>
      <c r="D1868" s="15">
        <v>42856</v>
      </c>
      <c r="E1868" s="16">
        <v>22.75</v>
      </c>
      <c r="F1868" s="16">
        <v>22.71</v>
      </c>
      <c r="G1868" s="16">
        <v>23.09</v>
      </c>
      <c r="H1868" s="16">
        <v>22.69</v>
      </c>
      <c r="I1868" s="16">
        <v>10448</v>
      </c>
    </row>
    <row r="1869" spans="1:9">
      <c r="A1869" s="16">
        <v>7778</v>
      </c>
      <c r="B1869" s="16" t="s">
        <v>2282</v>
      </c>
      <c r="C1869" s="16" t="s">
        <v>4212</v>
      </c>
      <c r="D1869" s="15">
        <v>42856</v>
      </c>
      <c r="E1869" s="16">
        <v>26.85</v>
      </c>
      <c r="F1869" s="16">
        <v>27</v>
      </c>
      <c r="G1869" s="16">
        <v>27.4</v>
      </c>
      <c r="H1869" s="16">
        <v>26</v>
      </c>
      <c r="I1869" s="16">
        <v>54210</v>
      </c>
    </row>
    <row r="1870" spans="1:9">
      <c r="A1870" s="16">
        <v>6476</v>
      </c>
      <c r="B1870" s="16" t="s">
        <v>1874</v>
      </c>
      <c r="C1870" s="16" t="s">
        <v>4212</v>
      </c>
      <c r="D1870" s="15">
        <v>42856</v>
      </c>
      <c r="E1870" s="16">
        <v>95.73</v>
      </c>
      <c r="F1870" s="16">
        <v>96.38</v>
      </c>
      <c r="G1870" s="16">
        <v>96.62</v>
      </c>
      <c r="H1870" s="16">
        <v>94.33</v>
      </c>
      <c r="I1870" s="16">
        <v>218710</v>
      </c>
    </row>
    <row r="1871" spans="1:9">
      <c r="A1871" s="16">
        <v>7216</v>
      </c>
      <c r="B1871" s="16" t="s">
        <v>5075</v>
      </c>
      <c r="C1871" s="16" t="s">
        <v>4212</v>
      </c>
      <c r="D1871" s="15">
        <v>42856</v>
      </c>
      <c r="E1871" s="16">
        <v>53</v>
      </c>
      <c r="F1871" s="16">
        <v>52.65</v>
      </c>
      <c r="G1871" s="16">
        <v>53.2</v>
      </c>
      <c r="H1871" s="16">
        <v>52.6</v>
      </c>
      <c r="I1871" s="16">
        <v>4757</v>
      </c>
    </row>
    <row r="1872" spans="1:9">
      <c r="A1872" s="16">
        <v>1122190</v>
      </c>
      <c r="B1872" s="16" t="s">
        <v>5076</v>
      </c>
      <c r="C1872" s="16" t="s">
        <v>4212</v>
      </c>
      <c r="D1872" s="15">
        <v>42856</v>
      </c>
      <c r="E1872" s="16">
        <v>0.65</v>
      </c>
      <c r="F1872" s="16">
        <v>0.61599999999999999</v>
      </c>
      <c r="G1872" s="16">
        <v>0.67500000000000004</v>
      </c>
      <c r="H1872" s="16">
        <v>0.61599999999999999</v>
      </c>
      <c r="I1872" s="16">
        <v>428230</v>
      </c>
    </row>
    <row r="1873" spans="1:9">
      <c r="A1873" s="16">
        <v>7779</v>
      </c>
      <c r="B1873" s="16" t="s">
        <v>5077</v>
      </c>
      <c r="C1873" s="16" t="s">
        <v>4212</v>
      </c>
      <c r="D1873" s="15">
        <v>42856</v>
      </c>
      <c r="E1873" s="16">
        <v>22.85</v>
      </c>
      <c r="F1873" s="16">
        <v>23.11</v>
      </c>
      <c r="G1873" s="16">
        <v>23.2</v>
      </c>
      <c r="H1873" s="16">
        <v>22.77</v>
      </c>
      <c r="I1873" s="16">
        <v>9588</v>
      </c>
    </row>
    <row r="1874" spans="1:9">
      <c r="A1874" s="16">
        <v>6822</v>
      </c>
      <c r="B1874" s="16" t="s">
        <v>2010</v>
      </c>
      <c r="C1874" s="16" t="s">
        <v>4212</v>
      </c>
      <c r="D1874" s="15">
        <v>42856</v>
      </c>
      <c r="E1874" s="16">
        <v>210.31</v>
      </c>
      <c r="F1874" s="16">
        <v>207.89</v>
      </c>
      <c r="G1874" s="16">
        <v>210.45</v>
      </c>
      <c r="H1874" s="16">
        <v>205.97</v>
      </c>
      <c r="I1874" s="16">
        <v>93897</v>
      </c>
    </row>
    <row r="1875" spans="1:9">
      <c r="A1875" s="16">
        <v>7891</v>
      </c>
      <c r="B1875" s="16" t="s">
        <v>5078</v>
      </c>
      <c r="C1875" s="16" t="s">
        <v>4212</v>
      </c>
      <c r="D1875" s="15">
        <v>42856</v>
      </c>
      <c r="E1875" s="16">
        <v>73.650000000000006</v>
      </c>
      <c r="F1875" s="16">
        <v>73.400000000000006</v>
      </c>
      <c r="G1875" s="16">
        <v>74</v>
      </c>
      <c r="H1875" s="16">
        <v>72.95</v>
      </c>
      <c r="I1875" s="16">
        <v>17334</v>
      </c>
    </row>
    <row r="1876" spans="1:9">
      <c r="A1876" s="16">
        <v>9926</v>
      </c>
      <c r="B1876" s="16" t="s">
        <v>2603</v>
      </c>
      <c r="C1876" s="16" t="s">
        <v>4212</v>
      </c>
      <c r="D1876" s="15">
        <v>42856</v>
      </c>
      <c r="E1876" s="16">
        <v>31.57</v>
      </c>
      <c r="F1876" s="16">
        <v>31.5</v>
      </c>
      <c r="G1876" s="16">
        <v>31.7</v>
      </c>
      <c r="H1876" s="16">
        <v>31.29</v>
      </c>
      <c r="I1876" s="16">
        <v>878164</v>
      </c>
    </row>
    <row r="1877" spans="1:9">
      <c r="A1877" s="16">
        <v>6909</v>
      </c>
      <c r="B1877" s="16" t="s">
        <v>2048</v>
      </c>
      <c r="C1877" s="16" t="s">
        <v>4212</v>
      </c>
      <c r="D1877" s="15">
        <v>42856</v>
      </c>
      <c r="E1877" s="16">
        <v>45</v>
      </c>
      <c r="F1877" s="16">
        <v>44.25</v>
      </c>
      <c r="G1877" s="16">
        <v>45</v>
      </c>
      <c r="H1877" s="16">
        <v>43.774999999999999</v>
      </c>
      <c r="I1877" s="16">
        <v>136393</v>
      </c>
    </row>
    <row r="1878" spans="1:9">
      <c r="A1878" s="16">
        <v>453</v>
      </c>
      <c r="B1878" s="16" t="s">
        <v>465</v>
      </c>
      <c r="C1878" s="16" t="s">
        <v>4212</v>
      </c>
      <c r="D1878" s="15">
        <v>42856</v>
      </c>
      <c r="E1878" s="16">
        <v>35.78</v>
      </c>
      <c r="F1878" s="16">
        <v>35.43</v>
      </c>
      <c r="G1878" s="16">
        <v>36.22</v>
      </c>
      <c r="H1878" s="16">
        <v>35.31</v>
      </c>
      <c r="I1878" s="16">
        <v>552367</v>
      </c>
    </row>
    <row r="1879" spans="1:9">
      <c r="A1879" s="16">
        <v>6996</v>
      </c>
      <c r="B1879" s="16" t="s">
        <v>2078</v>
      </c>
      <c r="C1879" s="16" t="s">
        <v>4212</v>
      </c>
      <c r="D1879" s="15">
        <v>42856</v>
      </c>
      <c r="E1879" s="16">
        <v>35.15</v>
      </c>
      <c r="F1879" s="16">
        <v>35.06</v>
      </c>
      <c r="G1879" s="16">
        <v>35.6</v>
      </c>
      <c r="H1879" s="16">
        <v>34.82</v>
      </c>
      <c r="I1879" s="16">
        <v>329966</v>
      </c>
    </row>
    <row r="1880" spans="1:9">
      <c r="A1880" s="16">
        <v>6663</v>
      </c>
      <c r="B1880" s="16" t="s">
        <v>1946</v>
      </c>
      <c r="C1880" s="16" t="s">
        <v>4212</v>
      </c>
      <c r="D1880" s="15">
        <v>42856</v>
      </c>
      <c r="E1880" s="16">
        <v>3.31</v>
      </c>
      <c r="F1880" s="16">
        <v>3.32</v>
      </c>
      <c r="G1880" s="16">
        <v>3.3250000000000002</v>
      </c>
      <c r="H1880" s="16">
        <v>3.2549999999999999</v>
      </c>
      <c r="I1880" s="16">
        <v>229964</v>
      </c>
    </row>
    <row r="1881" spans="1:9">
      <c r="A1881" s="16">
        <v>462</v>
      </c>
      <c r="B1881" s="16" t="s">
        <v>472</v>
      </c>
      <c r="C1881" s="16" t="s">
        <v>4212</v>
      </c>
      <c r="D1881" s="15">
        <v>42856</v>
      </c>
      <c r="E1881" s="16">
        <v>78.88</v>
      </c>
      <c r="F1881" s="16">
        <v>79.97</v>
      </c>
      <c r="G1881" s="16">
        <v>79.97</v>
      </c>
      <c r="H1881" s="16">
        <v>78.56</v>
      </c>
      <c r="I1881" s="16">
        <v>266613</v>
      </c>
    </row>
    <row r="1882" spans="1:9">
      <c r="A1882" s="16">
        <v>464</v>
      </c>
      <c r="B1882" s="16" t="s">
        <v>474</v>
      </c>
      <c r="C1882" s="16" t="s">
        <v>4212</v>
      </c>
      <c r="D1882" s="15">
        <v>42856</v>
      </c>
      <c r="E1882" s="16">
        <v>79.290000000000006</v>
      </c>
      <c r="F1882" s="16">
        <v>79.28</v>
      </c>
      <c r="G1882" s="16">
        <v>79.5</v>
      </c>
      <c r="H1882" s="16">
        <v>78.41</v>
      </c>
      <c r="I1882" s="16">
        <v>1490843</v>
      </c>
    </row>
    <row r="1883" spans="1:9">
      <c r="A1883" s="16">
        <v>1633379</v>
      </c>
      <c r="B1883" s="16" t="s">
        <v>5079</v>
      </c>
      <c r="C1883" s="16" t="s">
        <v>4212</v>
      </c>
      <c r="D1883" s="15">
        <v>42856</v>
      </c>
      <c r="E1883" s="16">
        <v>310.07</v>
      </c>
      <c r="F1883" s="16">
        <v>306.83999999999997</v>
      </c>
      <c r="G1883" s="16">
        <v>314.5</v>
      </c>
      <c r="H1883" s="16">
        <v>306.83999999999997</v>
      </c>
      <c r="I1883" s="16">
        <v>6630</v>
      </c>
    </row>
    <row r="1884" spans="1:9">
      <c r="A1884" s="16">
        <v>465</v>
      </c>
      <c r="B1884" s="16" t="s">
        <v>475</v>
      </c>
      <c r="C1884" s="16" t="s">
        <v>4212</v>
      </c>
      <c r="D1884" s="15">
        <v>42856</v>
      </c>
      <c r="E1884" s="16">
        <v>46.13</v>
      </c>
      <c r="F1884" s="16">
        <v>46.71</v>
      </c>
      <c r="G1884" s="16">
        <v>46.74</v>
      </c>
      <c r="H1884" s="16">
        <v>46.094999999999999</v>
      </c>
      <c r="I1884" s="16">
        <v>327808</v>
      </c>
    </row>
    <row r="1885" spans="1:9">
      <c r="A1885" s="16">
        <v>459</v>
      </c>
      <c r="B1885" s="16" t="s">
        <v>469</v>
      </c>
      <c r="C1885" s="16" t="s">
        <v>4212</v>
      </c>
      <c r="D1885" s="15">
        <v>42856</v>
      </c>
      <c r="E1885" s="16">
        <v>166.62</v>
      </c>
      <c r="F1885" s="16">
        <v>166.37</v>
      </c>
      <c r="G1885" s="16">
        <v>167.5</v>
      </c>
      <c r="H1885" s="16">
        <v>166.22</v>
      </c>
      <c r="I1885" s="16">
        <v>384730</v>
      </c>
    </row>
    <row r="1886" spans="1:9">
      <c r="A1886" s="16">
        <v>7288</v>
      </c>
      <c r="B1886" s="16" t="s">
        <v>5080</v>
      </c>
      <c r="C1886" s="16" t="s">
        <v>4212</v>
      </c>
      <c r="D1886" s="15">
        <v>42856</v>
      </c>
      <c r="E1886" s="16">
        <v>82.44</v>
      </c>
      <c r="F1886" s="16">
        <v>83.69</v>
      </c>
      <c r="G1886" s="16">
        <v>83.69</v>
      </c>
      <c r="H1886" s="16">
        <v>81.87</v>
      </c>
      <c r="I1886" s="16">
        <v>5073</v>
      </c>
    </row>
    <row r="1887" spans="1:9">
      <c r="A1887" s="16">
        <v>6923</v>
      </c>
      <c r="B1887" s="16" t="s">
        <v>2056</v>
      </c>
      <c r="C1887" s="16" t="s">
        <v>4212</v>
      </c>
      <c r="D1887" s="15">
        <v>42856</v>
      </c>
      <c r="E1887" s="16">
        <v>21.82</v>
      </c>
      <c r="F1887" s="16">
        <v>21.57</v>
      </c>
      <c r="G1887" s="16">
        <v>21.84</v>
      </c>
      <c r="H1887" s="16">
        <v>21.45</v>
      </c>
      <c r="I1887" s="16">
        <v>134465</v>
      </c>
    </row>
    <row r="1888" spans="1:9">
      <c r="A1888" s="16">
        <v>8009</v>
      </c>
      <c r="B1888" s="16" t="s">
        <v>2314</v>
      </c>
      <c r="C1888" s="16" t="s">
        <v>4212</v>
      </c>
      <c r="D1888" s="15">
        <v>42856</v>
      </c>
      <c r="E1888" s="16">
        <v>16.239999999999998</v>
      </c>
      <c r="F1888" s="16">
        <v>15.81</v>
      </c>
      <c r="G1888" s="16">
        <v>16.27</v>
      </c>
      <c r="H1888" s="16">
        <v>15.8</v>
      </c>
      <c r="I1888" s="16">
        <v>334768</v>
      </c>
    </row>
    <row r="1889" spans="1:9">
      <c r="A1889" s="16">
        <v>6741</v>
      </c>
      <c r="B1889" s="16" t="s">
        <v>1977</v>
      </c>
      <c r="C1889" s="16" t="s">
        <v>4212</v>
      </c>
      <c r="D1889" s="15">
        <v>42856</v>
      </c>
      <c r="E1889" s="16">
        <v>96.26</v>
      </c>
      <c r="F1889" s="16">
        <v>96.72</v>
      </c>
      <c r="G1889" s="16">
        <v>97.7</v>
      </c>
      <c r="H1889" s="16">
        <v>95.19</v>
      </c>
      <c r="I1889" s="16">
        <v>128041</v>
      </c>
    </row>
    <row r="1890" spans="1:9">
      <c r="A1890" s="16">
        <v>7711</v>
      </c>
      <c r="B1890" s="16" t="s">
        <v>2268</v>
      </c>
      <c r="C1890" s="16" t="s">
        <v>4212</v>
      </c>
      <c r="D1890" s="15">
        <v>42856</v>
      </c>
      <c r="E1890" s="16">
        <v>10.65</v>
      </c>
      <c r="F1890" s="16">
        <v>10.81</v>
      </c>
      <c r="G1890" s="16">
        <v>10.81</v>
      </c>
      <c r="H1890" s="16">
        <v>10.56</v>
      </c>
      <c r="I1890" s="16">
        <v>91998</v>
      </c>
    </row>
    <row r="1891" spans="1:9">
      <c r="A1891" s="16">
        <v>8243</v>
      </c>
      <c r="B1891" s="16" t="s">
        <v>5081</v>
      </c>
      <c r="C1891" s="16" t="s">
        <v>4212</v>
      </c>
      <c r="D1891" s="15">
        <v>42856</v>
      </c>
      <c r="E1891" s="16">
        <v>11.75</v>
      </c>
      <c r="F1891" s="16">
        <v>11.25</v>
      </c>
      <c r="G1891" s="16">
        <v>11.8</v>
      </c>
      <c r="H1891" s="16">
        <v>11.25</v>
      </c>
      <c r="I1891" s="16">
        <v>262981</v>
      </c>
    </row>
    <row r="1892" spans="1:9">
      <c r="A1892" s="16">
        <v>6569</v>
      </c>
      <c r="B1892" s="16" t="s">
        <v>5082</v>
      </c>
      <c r="C1892" s="16" t="s">
        <v>4212</v>
      </c>
      <c r="D1892" s="15">
        <v>42856</v>
      </c>
      <c r="E1892" s="16">
        <v>0.88</v>
      </c>
      <c r="F1892" s="16">
        <v>0.97389999999999999</v>
      </c>
      <c r="G1892" s="16">
        <v>0.97389999999999999</v>
      </c>
      <c r="H1892" s="16">
        <v>0.86019999999999996</v>
      </c>
      <c r="I1892" s="16">
        <v>137906</v>
      </c>
    </row>
    <row r="1893" spans="1:9">
      <c r="A1893" s="16">
        <v>455</v>
      </c>
      <c r="B1893" s="16" t="s">
        <v>466</v>
      </c>
      <c r="C1893" s="16" t="s">
        <v>4212</v>
      </c>
      <c r="D1893" s="15">
        <v>42856</v>
      </c>
      <c r="E1893" s="16">
        <v>91.3</v>
      </c>
      <c r="F1893" s="16">
        <v>91.83</v>
      </c>
      <c r="G1893" s="16">
        <v>91.86</v>
      </c>
      <c r="H1893" s="16">
        <v>91.04</v>
      </c>
      <c r="I1893" s="16">
        <v>235153</v>
      </c>
    </row>
    <row r="1894" spans="1:9">
      <c r="A1894" s="16">
        <v>6910</v>
      </c>
      <c r="B1894" s="16" t="s">
        <v>2049</v>
      </c>
      <c r="C1894" s="16" t="s">
        <v>4212</v>
      </c>
      <c r="D1894" s="15">
        <v>42856</v>
      </c>
      <c r="E1894" s="16">
        <v>48.1</v>
      </c>
      <c r="F1894" s="16">
        <v>48.3</v>
      </c>
      <c r="G1894" s="16">
        <v>48.3</v>
      </c>
      <c r="H1894" s="16">
        <v>47.2</v>
      </c>
      <c r="I1894" s="16">
        <v>236650</v>
      </c>
    </row>
    <row r="1895" spans="1:9">
      <c r="A1895" s="16">
        <v>7294</v>
      </c>
      <c r="B1895" s="16" t="s">
        <v>5083</v>
      </c>
      <c r="C1895" s="16" t="s">
        <v>4212</v>
      </c>
      <c r="D1895" s="15">
        <v>42856</v>
      </c>
      <c r="E1895" s="16">
        <v>31.35</v>
      </c>
      <c r="F1895" s="16">
        <v>31.35</v>
      </c>
      <c r="G1895" s="16">
        <v>31.6</v>
      </c>
      <c r="H1895" s="16">
        <v>31.15</v>
      </c>
      <c r="I1895" s="16">
        <v>13973</v>
      </c>
    </row>
    <row r="1896" spans="1:9">
      <c r="A1896" s="16">
        <v>6742</v>
      </c>
      <c r="B1896" s="16" t="s">
        <v>1978</v>
      </c>
      <c r="C1896" s="16" t="s">
        <v>4212</v>
      </c>
      <c r="D1896" s="15">
        <v>42856</v>
      </c>
      <c r="E1896" s="16">
        <v>26.05</v>
      </c>
      <c r="F1896" s="16">
        <v>26.35</v>
      </c>
      <c r="G1896" s="16">
        <v>26.45</v>
      </c>
      <c r="H1896" s="16">
        <v>25.95</v>
      </c>
      <c r="I1896" s="16">
        <v>102406</v>
      </c>
    </row>
    <row r="1897" spans="1:9">
      <c r="A1897" s="16">
        <v>6480</v>
      </c>
      <c r="B1897" s="16" t="s">
        <v>1876</v>
      </c>
      <c r="C1897" s="16" t="s">
        <v>4212</v>
      </c>
      <c r="D1897" s="15">
        <v>42856</v>
      </c>
      <c r="E1897" s="16">
        <v>41.55</v>
      </c>
      <c r="F1897" s="16">
        <v>41.53</v>
      </c>
      <c r="G1897" s="16">
        <v>42.38</v>
      </c>
      <c r="H1897" s="16">
        <v>41.26</v>
      </c>
      <c r="I1897" s="16">
        <v>258092</v>
      </c>
    </row>
    <row r="1898" spans="1:9">
      <c r="A1898" s="16">
        <v>4410</v>
      </c>
      <c r="B1898" s="16" t="s">
        <v>1781</v>
      </c>
      <c r="C1898" s="16" t="s">
        <v>4212</v>
      </c>
      <c r="D1898" s="15">
        <v>42856</v>
      </c>
      <c r="E1898" s="16">
        <v>36.130000000000003</v>
      </c>
      <c r="F1898" s="16">
        <v>36.11</v>
      </c>
      <c r="G1898" s="16">
        <v>36.28</v>
      </c>
      <c r="H1898" s="16">
        <v>35.909999999999997</v>
      </c>
      <c r="I1898" s="16">
        <v>474808</v>
      </c>
    </row>
    <row r="1899" spans="1:9">
      <c r="A1899" s="16">
        <v>458</v>
      </c>
      <c r="B1899" s="16" t="s">
        <v>468</v>
      </c>
      <c r="C1899" s="16" t="s">
        <v>4212</v>
      </c>
      <c r="D1899" s="15">
        <v>42856</v>
      </c>
      <c r="E1899" s="16">
        <v>76.900000000000006</v>
      </c>
      <c r="F1899" s="16">
        <v>77.069999999999993</v>
      </c>
      <c r="G1899" s="16">
        <v>77.14</v>
      </c>
      <c r="H1899" s="16">
        <v>76.66</v>
      </c>
      <c r="I1899" s="16">
        <v>112980</v>
      </c>
    </row>
    <row r="1900" spans="1:9">
      <c r="A1900" s="16">
        <v>6665</v>
      </c>
      <c r="B1900" s="16" t="s">
        <v>5084</v>
      </c>
      <c r="C1900" s="16" t="s">
        <v>4212</v>
      </c>
      <c r="D1900" s="15">
        <v>42856</v>
      </c>
      <c r="E1900" s="16">
        <v>37.549999999999997</v>
      </c>
      <c r="F1900" s="16">
        <v>37.5</v>
      </c>
      <c r="G1900" s="16">
        <v>37.549999999999997</v>
      </c>
      <c r="H1900" s="16">
        <v>37</v>
      </c>
      <c r="I1900" s="16">
        <v>22917</v>
      </c>
    </row>
    <row r="1901" spans="1:9">
      <c r="A1901" s="16">
        <v>6825</v>
      </c>
      <c r="B1901" s="16" t="s">
        <v>2012</v>
      </c>
      <c r="C1901" s="16" t="s">
        <v>4212</v>
      </c>
      <c r="D1901" s="15">
        <v>42856</v>
      </c>
      <c r="E1901" s="16">
        <v>65.31</v>
      </c>
      <c r="F1901" s="16">
        <v>65.150000000000006</v>
      </c>
      <c r="G1901" s="16">
        <v>66.03</v>
      </c>
      <c r="H1901" s="16">
        <v>64.989999999999995</v>
      </c>
      <c r="I1901" s="16">
        <v>245302</v>
      </c>
    </row>
    <row r="1902" spans="1:9">
      <c r="A1902" s="16">
        <v>463</v>
      </c>
      <c r="B1902" s="16" t="s">
        <v>473</v>
      </c>
      <c r="C1902" s="16" t="s">
        <v>4212</v>
      </c>
      <c r="D1902" s="15">
        <v>42856</v>
      </c>
      <c r="E1902" s="16">
        <v>57.09</v>
      </c>
      <c r="F1902" s="16">
        <v>57.45</v>
      </c>
      <c r="G1902" s="16">
        <v>57.45</v>
      </c>
      <c r="H1902" s="16">
        <v>57.05</v>
      </c>
      <c r="I1902" s="16">
        <v>294697</v>
      </c>
    </row>
    <row r="1903" spans="1:9">
      <c r="A1903" s="16">
        <v>197</v>
      </c>
      <c r="B1903" s="16" t="s">
        <v>264</v>
      </c>
      <c r="C1903" s="16" t="s">
        <v>4212</v>
      </c>
      <c r="D1903" s="15">
        <v>42856</v>
      </c>
      <c r="E1903" s="16">
        <v>69.08</v>
      </c>
      <c r="F1903" s="16">
        <v>69.02</v>
      </c>
      <c r="G1903" s="16">
        <v>69.38</v>
      </c>
      <c r="H1903" s="16">
        <v>68.67</v>
      </c>
      <c r="I1903" s="16">
        <v>351087</v>
      </c>
    </row>
    <row r="1904" spans="1:9">
      <c r="A1904" s="16">
        <v>6826</v>
      </c>
      <c r="B1904" s="16" t="s">
        <v>2013</v>
      </c>
      <c r="C1904" s="16" t="s">
        <v>4212</v>
      </c>
      <c r="D1904" s="15">
        <v>42856</v>
      </c>
      <c r="E1904" s="16">
        <v>61.4</v>
      </c>
      <c r="F1904" s="16">
        <v>62.14</v>
      </c>
      <c r="G1904" s="16">
        <v>62.14</v>
      </c>
      <c r="H1904" s="16">
        <v>61.13</v>
      </c>
      <c r="I1904" s="16">
        <v>778757</v>
      </c>
    </row>
    <row r="1905" spans="1:9">
      <c r="A1905" s="16">
        <v>6477</v>
      </c>
      <c r="B1905" s="16" t="s">
        <v>5085</v>
      </c>
      <c r="C1905" s="16" t="s">
        <v>4212</v>
      </c>
      <c r="D1905" s="15">
        <v>42856</v>
      </c>
      <c r="E1905" s="16">
        <v>16.55</v>
      </c>
      <c r="F1905" s="16">
        <v>17.2</v>
      </c>
      <c r="G1905" s="16">
        <v>17.3</v>
      </c>
      <c r="H1905" s="16">
        <v>16.350000000000001</v>
      </c>
      <c r="I1905" s="16">
        <v>30861</v>
      </c>
    </row>
    <row r="1906" spans="1:9">
      <c r="A1906" s="16">
        <v>1424812</v>
      </c>
      <c r="B1906" s="16" t="s">
        <v>5086</v>
      </c>
      <c r="C1906" s="16" t="s">
        <v>4212</v>
      </c>
      <c r="D1906" s="15">
        <v>42856</v>
      </c>
      <c r="E1906" s="16">
        <v>17.5</v>
      </c>
      <c r="F1906" s="16">
        <v>17.5</v>
      </c>
      <c r="G1906" s="16">
        <v>17.5</v>
      </c>
      <c r="H1906" s="16">
        <v>17.5</v>
      </c>
      <c r="I1906" s="16">
        <v>6034</v>
      </c>
    </row>
    <row r="1907" spans="1:9">
      <c r="A1907" s="16">
        <v>6998</v>
      </c>
      <c r="B1907" s="16" t="s">
        <v>2079</v>
      </c>
      <c r="C1907" s="16" t="s">
        <v>4212</v>
      </c>
      <c r="D1907" s="15">
        <v>42856</v>
      </c>
      <c r="E1907" s="16">
        <v>35.83</v>
      </c>
      <c r="F1907" s="16">
        <v>35.47</v>
      </c>
      <c r="G1907" s="16">
        <v>36.049999999999997</v>
      </c>
      <c r="H1907" s="16">
        <v>35.43</v>
      </c>
      <c r="I1907" s="16">
        <v>469675</v>
      </c>
    </row>
    <row r="1908" spans="1:9">
      <c r="A1908" s="16">
        <v>8022</v>
      </c>
      <c r="B1908" s="16" t="s">
        <v>5087</v>
      </c>
      <c r="C1908" s="16" t="s">
        <v>4212</v>
      </c>
      <c r="D1908" s="15">
        <v>42856</v>
      </c>
      <c r="E1908" s="16">
        <v>36.08</v>
      </c>
      <c r="F1908" s="16">
        <v>35.6</v>
      </c>
      <c r="G1908" s="16">
        <v>36.299999999999997</v>
      </c>
      <c r="H1908" s="16">
        <v>35.39</v>
      </c>
      <c r="I1908" s="16">
        <v>13268</v>
      </c>
    </row>
    <row r="1909" spans="1:9">
      <c r="A1909" s="16">
        <v>6478</v>
      </c>
      <c r="B1909" s="16" t="s">
        <v>1875</v>
      </c>
      <c r="C1909" s="16" t="s">
        <v>4212</v>
      </c>
      <c r="D1909" s="15">
        <v>42856</v>
      </c>
      <c r="E1909" s="16">
        <v>27.06</v>
      </c>
      <c r="F1909" s="16">
        <v>26.9</v>
      </c>
      <c r="G1909" s="16">
        <v>27.14</v>
      </c>
      <c r="H1909" s="16">
        <v>26.55</v>
      </c>
      <c r="I1909" s="16">
        <v>264814</v>
      </c>
    </row>
    <row r="1910" spans="1:9">
      <c r="A1910" s="16">
        <v>6669</v>
      </c>
      <c r="B1910" s="16" t="s">
        <v>5088</v>
      </c>
      <c r="C1910" s="16" t="s">
        <v>4212</v>
      </c>
      <c r="D1910" s="15">
        <v>42856</v>
      </c>
      <c r="E1910" s="16">
        <v>40.1</v>
      </c>
      <c r="F1910" s="16">
        <v>40.200000000000003</v>
      </c>
      <c r="G1910" s="16">
        <v>40.299999999999997</v>
      </c>
      <c r="H1910" s="16">
        <v>39.4</v>
      </c>
      <c r="I1910" s="16">
        <v>234651</v>
      </c>
    </row>
    <row r="1911" spans="1:9">
      <c r="A1911" s="16">
        <v>6570</v>
      </c>
      <c r="B1911" s="16" t="s">
        <v>5089</v>
      </c>
      <c r="C1911" s="16" t="s">
        <v>4212</v>
      </c>
      <c r="D1911" s="15">
        <v>42856</v>
      </c>
      <c r="E1911" s="16">
        <v>8.0500000000000007</v>
      </c>
      <c r="F1911" s="16">
        <v>7.95</v>
      </c>
      <c r="G1911" s="16">
        <v>8.1750000000000007</v>
      </c>
      <c r="H1911" s="16">
        <v>7.95</v>
      </c>
      <c r="I1911" s="16">
        <v>67308</v>
      </c>
    </row>
    <row r="1912" spans="1:9">
      <c r="A1912" s="16">
        <v>6673</v>
      </c>
      <c r="B1912" s="16" t="s">
        <v>1950</v>
      </c>
      <c r="C1912" s="16" t="s">
        <v>4212</v>
      </c>
      <c r="D1912" s="15">
        <v>42856</v>
      </c>
      <c r="E1912" s="16">
        <v>95.02</v>
      </c>
      <c r="F1912" s="16">
        <v>95.29</v>
      </c>
      <c r="G1912" s="16">
        <v>95.6</v>
      </c>
      <c r="H1912" s="16">
        <v>94.56</v>
      </c>
      <c r="I1912" s="16">
        <v>40690</v>
      </c>
    </row>
    <row r="1913" spans="1:9">
      <c r="A1913" s="16">
        <v>6667</v>
      </c>
      <c r="B1913" s="16" t="s">
        <v>5090</v>
      </c>
      <c r="C1913" s="16" t="s">
        <v>4212</v>
      </c>
      <c r="D1913" s="15">
        <v>42856</v>
      </c>
      <c r="E1913" s="16">
        <v>30.82</v>
      </c>
      <c r="F1913" s="16">
        <v>30.56</v>
      </c>
      <c r="G1913" s="16">
        <v>30.82</v>
      </c>
      <c r="H1913" s="16">
        <v>30.56</v>
      </c>
      <c r="I1913" s="16">
        <v>74934</v>
      </c>
    </row>
    <row r="1914" spans="1:9">
      <c r="A1914" s="16">
        <v>7750</v>
      </c>
      <c r="B1914" s="16" t="s">
        <v>5091</v>
      </c>
      <c r="C1914" s="16" t="s">
        <v>4212</v>
      </c>
      <c r="D1914" s="15">
        <v>42856</v>
      </c>
      <c r="E1914" s="16">
        <v>16.28</v>
      </c>
      <c r="F1914" s="16">
        <v>16.02</v>
      </c>
      <c r="G1914" s="16">
        <v>16.3</v>
      </c>
      <c r="H1914" s="16">
        <v>16.010000000000002</v>
      </c>
      <c r="I1914" s="16">
        <v>28008</v>
      </c>
    </row>
    <row r="1915" spans="1:9">
      <c r="A1915" s="16">
        <v>7657</v>
      </c>
      <c r="B1915" s="16" t="s">
        <v>5092</v>
      </c>
      <c r="C1915" s="16" t="s">
        <v>4212</v>
      </c>
      <c r="D1915" s="15">
        <v>42856</v>
      </c>
      <c r="E1915" s="16">
        <v>19.62</v>
      </c>
      <c r="F1915" s="16">
        <v>19.7</v>
      </c>
      <c r="G1915" s="16">
        <v>19.940000000000001</v>
      </c>
      <c r="H1915" s="16">
        <v>19.55</v>
      </c>
      <c r="I1915" s="16">
        <v>5430</v>
      </c>
    </row>
    <row r="1916" spans="1:9">
      <c r="A1916" s="16">
        <v>7298</v>
      </c>
      <c r="B1916" s="16" t="s">
        <v>2187</v>
      </c>
      <c r="C1916" s="16" t="s">
        <v>4212</v>
      </c>
      <c r="D1916" s="15">
        <v>42856</v>
      </c>
      <c r="E1916" s="16">
        <v>163.77000000000001</v>
      </c>
      <c r="F1916" s="16">
        <v>163.22999999999999</v>
      </c>
      <c r="G1916" s="16">
        <v>164.39</v>
      </c>
      <c r="H1916" s="16">
        <v>162.52000000000001</v>
      </c>
      <c r="I1916" s="16">
        <v>56185</v>
      </c>
    </row>
    <row r="1917" spans="1:9">
      <c r="A1917" s="16">
        <v>461</v>
      </c>
      <c r="B1917" s="16" t="s">
        <v>471</v>
      </c>
      <c r="C1917" s="16" t="s">
        <v>4212</v>
      </c>
      <c r="D1917" s="15">
        <v>42856</v>
      </c>
      <c r="E1917" s="16">
        <v>63.87</v>
      </c>
      <c r="F1917" s="16">
        <v>64.44</v>
      </c>
      <c r="G1917" s="16">
        <v>64.53</v>
      </c>
      <c r="H1917" s="16">
        <v>63.81</v>
      </c>
      <c r="I1917" s="16">
        <v>546772</v>
      </c>
    </row>
    <row r="1918" spans="1:9">
      <c r="A1918" s="16">
        <v>7913</v>
      </c>
      <c r="B1918" s="16" t="s">
        <v>5093</v>
      </c>
      <c r="C1918" s="16" t="s">
        <v>4212</v>
      </c>
      <c r="D1918" s="15">
        <v>42856</v>
      </c>
      <c r="E1918" s="16">
        <v>6.63</v>
      </c>
      <c r="F1918" s="16">
        <v>6.75</v>
      </c>
      <c r="G1918" s="16">
        <v>6.75</v>
      </c>
      <c r="H1918" s="16">
        <v>6.6</v>
      </c>
      <c r="I1918" s="16">
        <v>19256</v>
      </c>
    </row>
    <row r="1919" spans="1:9">
      <c r="A1919" s="16">
        <v>6571</v>
      </c>
      <c r="B1919" s="16" t="s">
        <v>1918</v>
      </c>
      <c r="C1919" s="16" t="s">
        <v>4212</v>
      </c>
      <c r="D1919" s="15">
        <v>42856</v>
      </c>
      <c r="E1919" s="16">
        <v>49.94</v>
      </c>
      <c r="F1919" s="16">
        <v>50.37</v>
      </c>
      <c r="G1919" s="16">
        <v>50.38</v>
      </c>
      <c r="H1919" s="16">
        <v>49.72</v>
      </c>
      <c r="I1919" s="16">
        <v>174225</v>
      </c>
    </row>
    <row r="1920" spans="1:9">
      <c r="A1920" s="16">
        <v>7661</v>
      </c>
      <c r="B1920" s="16" t="s">
        <v>2255</v>
      </c>
      <c r="C1920" s="16" t="s">
        <v>4212</v>
      </c>
      <c r="D1920" s="15">
        <v>42856</v>
      </c>
      <c r="E1920" s="16">
        <v>30.14</v>
      </c>
      <c r="F1920" s="16">
        <v>30.37</v>
      </c>
      <c r="G1920" s="16">
        <v>30.57</v>
      </c>
      <c r="H1920" s="16">
        <v>30.135000000000002</v>
      </c>
      <c r="I1920" s="16">
        <v>264950</v>
      </c>
    </row>
    <row r="1921" spans="1:9">
      <c r="A1921" s="16">
        <v>340</v>
      </c>
      <c r="B1921" s="16" t="s">
        <v>380</v>
      </c>
      <c r="C1921" s="16" t="s">
        <v>4212</v>
      </c>
      <c r="D1921" s="15">
        <v>42856</v>
      </c>
      <c r="E1921" s="16">
        <v>14.82</v>
      </c>
      <c r="F1921" s="16">
        <v>14.87</v>
      </c>
      <c r="G1921" s="16">
        <v>14.95</v>
      </c>
      <c r="H1921" s="16">
        <v>14.74</v>
      </c>
      <c r="I1921" s="16">
        <v>1968026</v>
      </c>
    </row>
    <row r="1922" spans="1:9">
      <c r="A1922" s="16">
        <v>7982</v>
      </c>
      <c r="B1922" s="16" t="s">
        <v>5094</v>
      </c>
      <c r="C1922" s="16" t="s">
        <v>4212</v>
      </c>
      <c r="D1922" s="15">
        <v>42856</v>
      </c>
      <c r="E1922" s="16">
        <v>66.45</v>
      </c>
      <c r="F1922" s="16">
        <v>65.75</v>
      </c>
      <c r="G1922" s="16">
        <v>66.5</v>
      </c>
      <c r="H1922" s="16">
        <v>65.599999999999994</v>
      </c>
      <c r="I1922" s="16">
        <v>8949</v>
      </c>
    </row>
    <row r="1923" spans="1:9">
      <c r="A1923" s="16">
        <v>7302</v>
      </c>
      <c r="B1923" s="16" t="s">
        <v>5095</v>
      </c>
      <c r="C1923" s="16" t="s">
        <v>4212</v>
      </c>
      <c r="D1923" s="15">
        <v>42856</v>
      </c>
      <c r="E1923" s="16">
        <v>71.8</v>
      </c>
      <c r="F1923" s="16">
        <v>69.400000000000006</v>
      </c>
      <c r="G1923" s="16">
        <v>71.8</v>
      </c>
      <c r="H1923" s="16">
        <v>69.3</v>
      </c>
      <c r="I1923" s="16">
        <v>27226</v>
      </c>
    </row>
    <row r="1924" spans="1:9">
      <c r="A1924" s="16">
        <v>7622</v>
      </c>
      <c r="B1924" s="16" t="s">
        <v>5096</v>
      </c>
      <c r="C1924" s="16" t="s">
        <v>4212</v>
      </c>
      <c r="D1924" s="15">
        <v>42856</v>
      </c>
      <c r="E1924" s="16">
        <v>27.73</v>
      </c>
      <c r="F1924" s="16">
        <v>28.15</v>
      </c>
      <c r="G1924" s="16">
        <v>28.37</v>
      </c>
      <c r="H1924" s="16">
        <v>27.58</v>
      </c>
      <c r="I1924" s="16">
        <v>16086</v>
      </c>
    </row>
    <row r="1925" spans="1:9">
      <c r="A1925" s="16">
        <v>7433</v>
      </c>
      <c r="B1925" s="16" t="s">
        <v>5097</v>
      </c>
      <c r="C1925" s="16" t="s">
        <v>4212</v>
      </c>
      <c r="D1925" s="15">
        <v>42856</v>
      </c>
      <c r="E1925" s="16">
        <v>26.2</v>
      </c>
      <c r="F1925" s="16">
        <v>26.05</v>
      </c>
      <c r="G1925" s="16">
        <v>26.3</v>
      </c>
      <c r="H1925" s="16">
        <v>25.85</v>
      </c>
      <c r="I1925" s="16">
        <v>36901</v>
      </c>
    </row>
    <row r="1926" spans="1:9">
      <c r="A1926" s="16">
        <v>467</v>
      </c>
      <c r="B1926" s="16" t="s">
        <v>477</v>
      </c>
      <c r="C1926" s="16" t="s">
        <v>4212</v>
      </c>
      <c r="D1926" s="15">
        <v>42856</v>
      </c>
      <c r="E1926" s="16">
        <v>111.6</v>
      </c>
      <c r="F1926" s="16">
        <v>112.43</v>
      </c>
      <c r="G1926" s="16">
        <v>112.68</v>
      </c>
      <c r="H1926" s="16">
        <v>111.6</v>
      </c>
      <c r="I1926" s="16">
        <v>544813</v>
      </c>
    </row>
    <row r="1927" spans="1:9">
      <c r="A1927" s="16">
        <v>469</v>
      </c>
      <c r="B1927" s="16" t="s">
        <v>479</v>
      </c>
      <c r="C1927" s="16" t="s">
        <v>4212</v>
      </c>
      <c r="D1927" s="15">
        <v>42856</v>
      </c>
      <c r="E1927" s="16">
        <v>118.92</v>
      </c>
      <c r="F1927" s="16">
        <v>119.04</v>
      </c>
      <c r="G1927" s="16">
        <v>119.69</v>
      </c>
      <c r="H1927" s="16">
        <v>118.67</v>
      </c>
      <c r="I1927" s="16">
        <v>698011</v>
      </c>
    </row>
    <row r="1928" spans="1:9">
      <c r="A1928" s="16">
        <v>67</v>
      </c>
      <c r="B1928" s="16" t="s">
        <v>153</v>
      </c>
      <c r="C1928" s="16" t="s">
        <v>4212</v>
      </c>
      <c r="D1928" s="15">
        <v>42856</v>
      </c>
      <c r="E1928" s="16">
        <v>174.59</v>
      </c>
      <c r="F1928" s="16">
        <v>175</v>
      </c>
      <c r="G1928" s="16">
        <v>176.13900000000001</v>
      </c>
      <c r="H1928" s="16">
        <v>174.34</v>
      </c>
      <c r="I1928" s="16">
        <v>727086</v>
      </c>
    </row>
    <row r="1929" spans="1:9">
      <c r="A1929" s="16">
        <v>8251</v>
      </c>
      <c r="B1929" s="16" t="s">
        <v>5098</v>
      </c>
      <c r="C1929" s="16" t="s">
        <v>4212</v>
      </c>
      <c r="D1929" s="15">
        <v>42856</v>
      </c>
      <c r="E1929" s="16">
        <v>22.27</v>
      </c>
      <c r="F1929" s="16">
        <v>22.27</v>
      </c>
      <c r="G1929" s="16">
        <v>22.35</v>
      </c>
      <c r="H1929" s="16">
        <v>22.09</v>
      </c>
      <c r="I1929" s="16">
        <v>98396</v>
      </c>
    </row>
    <row r="1930" spans="1:9">
      <c r="A1930" s="16">
        <v>7303</v>
      </c>
      <c r="B1930" s="16" t="s">
        <v>5099</v>
      </c>
      <c r="C1930" s="16" t="s">
        <v>4212</v>
      </c>
      <c r="D1930" s="15">
        <v>42856</v>
      </c>
      <c r="E1930" s="16">
        <v>73.45</v>
      </c>
      <c r="F1930" s="16">
        <v>73.03</v>
      </c>
      <c r="G1930" s="16">
        <v>74.09</v>
      </c>
      <c r="H1930" s="16">
        <v>72.03</v>
      </c>
      <c r="I1930" s="16">
        <v>90851</v>
      </c>
    </row>
    <row r="1931" spans="1:9">
      <c r="A1931" s="16">
        <v>8253</v>
      </c>
      <c r="B1931" s="16" t="s">
        <v>2337</v>
      </c>
      <c r="C1931" s="16" t="s">
        <v>4212</v>
      </c>
      <c r="D1931" s="15">
        <v>42856</v>
      </c>
      <c r="E1931" s="16">
        <v>44.11</v>
      </c>
      <c r="F1931" s="16">
        <v>44.29</v>
      </c>
      <c r="G1931" s="16">
        <v>44.6</v>
      </c>
      <c r="H1931" s="16">
        <v>43.94</v>
      </c>
      <c r="I1931" s="16">
        <v>21541</v>
      </c>
    </row>
    <row r="1932" spans="1:9">
      <c r="A1932" s="16">
        <v>7780</v>
      </c>
      <c r="B1932" s="16" t="s">
        <v>2283</v>
      </c>
      <c r="C1932" s="16" t="s">
        <v>4212</v>
      </c>
      <c r="D1932" s="15">
        <v>42856</v>
      </c>
      <c r="E1932" s="16">
        <v>38.65</v>
      </c>
      <c r="F1932" s="16">
        <v>39.29</v>
      </c>
      <c r="G1932" s="16">
        <v>39.29</v>
      </c>
      <c r="H1932" s="16">
        <v>38.39</v>
      </c>
      <c r="I1932" s="16">
        <v>52894</v>
      </c>
    </row>
    <row r="1933" spans="1:9">
      <c r="A1933" s="16">
        <v>6732</v>
      </c>
      <c r="B1933" s="16" t="s">
        <v>1973</v>
      </c>
      <c r="C1933" s="16" t="s">
        <v>4212</v>
      </c>
      <c r="D1933" s="15">
        <v>42856</v>
      </c>
      <c r="E1933" s="16">
        <v>23.65</v>
      </c>
      <c r="F1933" s="16">
        <v>23.75</v>
      </c>
      <c r="G1933" s="16">
        <v>24.1</v>
      </c>
      <c r="H1933" s="16">
        <v>23.574999999999999</v>
      </c>
      <c r="I1933" s="16">
        <v>222491</v>
      </c>
    </row>
    <row r="1934" spans="1:9">
      <c r="A1934" s="16">
        <v>6559</v>
      </c>
      <c r="B1934" s="16" t="s">
        <v>1913</v>
      </c>
      <c r="C1934" s="16" t="s">
        <v>4212</v>
      </c>
      <c r="D1934" s="15">
        <v>42856</v>
      </c>
      <c r="E1934" s="16">
        <v>81.56</v>
      </c>
      <c r="F1934" s="16">
        <v>81.99</v>
      </c>
      <c r="G1934" s="16">
        <v>81.99</v>
      </c>
      <c r="H1934" s="16">
        <v>81.209999999999994</v>
      </c>
      <c r="I1934" s="16">
        <v>38865</v>
      </c>
    </row>
    <row r="1935" spans="1:9">
      <c r="A1935" s="16">
        <v>6914</v>
      </c>
      <c r="B1935" s="16" t="s">
        <v>2052</v>
      </c>
      <c r="C1935" s="16" t="s">
        <v>4212</v>
      </c>
      <c r="D1935" s="15">
        <v>42856</v>
      </c>
      <c r="E1935" s="16">
        <v>120.44</v>
      </c>
      <c r="F1935" s="16">
        <v>120.72</v>
      </c>
      <c r="G1935" s="16">
        <v>121.4</v>
      </c>
      <c r="H1935" s="16">
        <v>119.97</v>
      </c>
      <c r="I1935" s="16">
        <v>119931</v>
      </c>
    </row>
    <row r="1936" spans="1:9">
      <c r="A1936" s="16">
        <v>7083</v>
      </c>
      <c r="B1936" s="16" t="s">
        <v>2109</v>
      </c>
      <c r="C1936" s="16" t="s">
        <v>4212</v>
      </c>
      <c r="D1936" s="15">
        <v>42856</v>
      </c>
      <c r="E1936" s="16">
        <v>72.5</v>
      </c>
      <c r="F1936" s="16">
        <v>73.75</v>
      </c>
      <c r="G1936" s="16">
        <v>73.75</v>
      </c>
      <c r="H1936" s="16">
        <v>72.400000000000006</v>
      </c>
      <c r="I1936" s="16">
        <v>65631</v>
      </c>
    </row>
    <row r="1937" spans="1:9">
      <c r="A1937" s="16">
        <v>7781</v>
      </c>
      <c r="B1937" s="16" t="s">
        <v>5100</v>
      </c>
      <c r="C1937" s="16" t="s">
        <v>4212</v>
      </c>
      <c r="D1937" s="15">
        <v>42856</v>
      </c>
      <c r="E1937" s="16">
        <v>48.12</v>
      </c>
      <c r="F1937" s="16">
        <v>48.59</v>
      </c>
      <c r="G1937" s="16">
        <v>48.61</v>
      </c>
      <c r="H1937" s="16">
        <v>48.11</v>
      </c>
      <c r="I1937" s="16">
        <v>11242</v>
      </c>
    </row>
    <row r="1938" spans="1:9">
      <c r="A1938" s="16">
        <v>8266</v>
      </c>
      <c r="B1938" s="16" t="s">
        <v>5101</v>
      </c>
      <c r="C1938" s="16" t="s">
        <v>4212</v>
      </c>
      <c r="D1938" s="15">
        <v>42856</v>
      </c>
      <c r="E1938" s="16">
        <v>17.350000000000001</v>
      </c>
      <c r="F1938" s="16">
        <v>17.75</v>
      </c>
      <c r="G1938" s="16">
        <v>17.899999999999999</v>
      </c>
      <c r="H1938" s="16">
        <v>17.25</v>
      </c>
      <c r="I1938" s="16">
        <v>162435</v>
      </c>
    </row>
    <row r="1939" spans="1:9">
      <c r="A1939" s="16">
        <v>6668</v>
      </c>
      <c r="B1939" s="16" t="s">
        <v>1948</v>
      </c>
      <c r="C1939" s="16" t="s">
        <v>4212</v>
      </c>
      <c r="D1939" s="15">
        <v>42856</v>
      </c>
      <c r="E1939" s="16">
        <v>22.19</v>
      </c>
      <c r="F1939" s="16">
        <v>21.44</v>
      </c>
      <c r="G1939" s="16">
        <v>22.61</v>
      </c>
      <c r="H1939" s="16">
        <v>21.25</v>
      </c>
      <c r="I1939" s="16">
        <v>228642</v>
      </c>
    </row>
    <row r="1940" spans="1:9">
      <c r="A1940" s="16">
        <v>8473</v>
      </c>
      <c r="B1940" s="16" t="s">
        <v>2381</v>
      </c>
      <c r="C1940" s="16" t="s">
        <v>4212</v>
      </c>
      <c r="D1940" s="15">
        <v>42856</v>
      </c>
      <c r="E1940" s="16">
        <v>16.5</v>
      </c>
      <c r="F1940" s="16">
        <v>16.25</v>
      </c>
      <c r="G1940" s="16">
        <v>16.8</v>
      </c>
      <c r="H1940" s="16">
        <v>16.149999999999999</v>
      </c>
      <c r="I1940" s="16">
        <v>224956</v>
      </c>
    </row>
    <row r="1941" spans="1:9">
      <c r="A1941" s="16">
        <v>7649</v>
      </c>
      <c r="B1941" s="16" t="s">
        <v>5102</v>
      </c>
      <c r="C1941" s="16" t="s">
        <v>4212</v>
      </c>
      <c r="D1941" s="15">
        <v>42856</v>
      </c>
      <c r="E1941" s="16">
        <v>62.3</v>
      </c>
      <c r="F1941" s="16">
        <v>62.5</v>
      </c>
      <c r="G1941" s="16">
        <v>62.5</v>
      </c>
      <c r="H1941" s="16">
        <v>62.3</v>
      </c>
      <c r="I1941" s="16">
        <v>804</v>
      </c>
    </row>
    <row r="1942" spans="1:9">
      <c r="A1942" s="16">
        <v>7663</v>
      </c>
      <c r="B1942" s="16" t="s">
        <v>5103</v>
      </c>
      <c r="C1942" s="16" t="s">
        <v>4212</v>
      </c>
      <c r="D1942" s="15">
        <v>42856</v>
      </c>
      <c r="E1942" s="16">
        <v>3.43</v>
      </c>
      <c r="F1942" s="16">
        <v>3.32</v>
      </c>
      <c r="G1942" s="16">
        <v>3.44</v>
      </c>
      <c r="H1942" s="16">
        <v>3.32</v>
      </c>
      <c r="I1942" s="16">
        <v>16517</v>
      </c>
    </row>
    <row r="1943" spans="1:9">
      <c r="A1943" s="16">
        <v>7085</v>
      </c>
      <c r="B1943" s="16" t="s">
        <v>2110</v>
      </c>
      <c r="C1943" s="16" t="s">
        <v>4212</v>
      </c>
      <c r="D1943" s="15">
        <v>42856</v>
      </c>
      <c r="E1943" s="16">
        <v>112.42</v>
      </c>
      <c r="F1943" s="16">
        <v>112.45</v>
      </c>
      <c r="G1943" s="16">
        <v>112.48</v>
      </c>
      <c r="H1943" s="16">
        <v>112.24</v>
      </c>
      <c r="I1943" s="16">
        <v>106223</v>
      </c>
    </row>
    <row r="1944" spans="1:9">
      <c r="A1944" s="16">
        <v>7770</v>
      </c>
      <c r="B1944" s="16" t="s">
        <v>5104</v>
      </c>
      <c r="C1944" s="16" t="s">
        <v>4212</v>
      </c>
      <c r="D1944" s="15">
        <v>42856</v>
      </c>
      <c r="E1944" s="16">
        <v>42.13</v>
      </c>
      <c r="F1944" s="16">
        <v>42.44</v>
      </c>
      <c r="G1944" s="16">
        <v>42.44</v>
      </c>
      <c r="H1944" s="16">
        <v>41.9</v>
      </c>
      <c r="I1944" s="16">
        <v>10978</v>
      </c>
    </row>
    <row r="1945" spans="1:9">
      <c r="A1945" s="16">
        <v>6829</v>
      </c>
      <c r="B1945" s="16" t="s">
        <v>2015</v>
      </c>
      <c r="C1945" s="16" t="s">
        <v>4212</v>
      </c>
      <c r="D1945" s="15">
        <v>42856</v>
      </c>
      <c r="E1945" s="16">
        <v>152.44999999999999</v>
      </c>
      <c r="F1945" s="16">
        <v>152.85</v>
      </c>
      <c r="G1945" s="16">
        <v>152.85</v>
      </c>
      <c r="H1945" s="16">
        <v>151.4</v>
      </c>
      <c r="I1945" s="16">
        <v>49507</v>
      </c>
    </row>
    <row r="1946" spans="1:9">
      <c r="A1946" s="16">
        <v>7660</v>
      </c>
      <c r="B1946" s="16" t="s">
        <v>5105</v>
      </c>
      <c r="C1946" s="16" t="s">
        <v>4212</v>
      </c>
      <c r="D1946" s="15">
        <v>42856</v>
      </c>
      <c r="E1946" s="16">
        <v>70.45</v>
      </c>
      <c r="F1946" s="16">
        <v>69.86</v>
      </c>
      <c r="G1946" s="16">
        <v>70.5</v>
      </c>
      <c r="H1946" s="16">
        <v>69.52</v>
      </c>
      <c r="I1946" s="16">
        <v>14566</v>
      </c>
    </row>
    <row r="1947" spans="1:9">
      <c r="A1947" s="16">
        <v>470</v>
      </c>
      <c r="B1947" s="16" t="s">
        <v>480</v>
      </c>
      <c r="C1947" s="16" t="s">
        <v>4212</v>
      </c>
      <c r="D1947" s="15">
        <v>42856</v>
      </c>
      <c r="E1947" s="16">
        <v>90.83</v>
      </c>
      <c r="F1947" s="16">
        <v>90.91</v>
      </c>
      <c r="G1947" s="16">
        <v>91.21</v>
      </c>
      <c r="H1947" s="16">
        <v>90.24</v>
      </c>
      <c r="I1947" s="16">
        <v>264209</v>
      </c>
    </row>
    <row r="1948" spans="1:9">
      <c r="A1948" s="16">
        <v>477</v>
      </c>
      <c r="B1948" s="16" t="s">
        <v>487</v>
      </c>
      <c r="C1948" s="16" t="s">
        <v>4212</v>
      </c>
      <c r="D1948" s="15">
        <v>42856</v>
      </c>
      <c r="E1948" s="16">
        <v>63.97</v>
      </c>
      <c r="F1948" s="16">
        <v>64.23</v>
      </c>
      <c r="G1948" s="16">
        <v>64.540000000000006</v>
      </c>
      <c r="H1948" s="16">
        <v>63.54</v>
      </c>
      <c r="I1948" s="16">
        <v>396979</v>
      </c>
    </row>
    <row r="1949" spans="1:9">
      <c r="A1949" s="16">
        <v>471</v>
      </c>
      <c r="B1949" s="16" t="s">
        <v>481</v>
      </c>
      <c r="C1949" s="16" t="s">
        <v>4212</v>
      </c>
      <c r="D1949" s="15">
        <v>42856</v>
      </c>
      <c r="E1949" s="16">
        <v>52.92</v>
      </c>
      <c r="F1949" s="16">
        <v>54.41</v>
      </c>
      <c r="G1949" s="16">
        <v>54.73</v>
      </c>
      <c r="H1949" s="16">
        <v>52.9</v>
      </c>
      <c r="I1949" s="16">
        <v>1484258</v>
      </c>
    </row>
    <row r="1950" spans="1:9">
      <c r="A1950" s="16">
        <v>7766</v>
      </c>
      <c r="B1950" s="16" t="s">
        <v>5106</v>
      </c>
      <c r="C1950" s="16" t="s">
        <v>4212</v>
      </c>
      <c r="D1950" s="15">
        <v>42856</v>
      </c>
      <c r="E1950" s="16">
        <v>26.3</v>
      </c>
      <c r="F1950" s="16">
        <v>26.32</v>
      </c>
      <c r="G1950" s="16">
        <v>26.33</v>
      </c>
      <c r="H1950" s="16">
        <v>26.21</v>
      </c>
      <c r="I1950" s="16">
        <v>3665</v>
      </c>
    </row>
    <row r="1951" spans="1:9">
      <c r="A1951" s="16">
        <v>6917</v>
      </c>
      <c r="B1951" s="16" t="s">
        <v>2054</v>
      </c>
      <c r="C1951" s="16" t="s">
        <v>4212</v>
      </c>
      <c r="D1951" s="15">
        <v>42856</v>
      </c>
      <c r="E1951" s="16">
        <v>16.55</v>
      </c>
      <c r="F1951" s="16">
        <v>16.45</v>
      </c>
      <c r="G1951" s="16">
        <v>16.649999999999999</v>
      </c>
      <c r="H1951" s="16">
        <v>16.274999999999999</v>
      </c>
      <c r="I1951" s="16">
        <v>148012</v>
      </c>
    </row>
    <row r="1952" spans="1:9">
      <c r="A1952" s="16">
        <v>6746</v>
      </c>
      <c r="B1952" s="16" t="s">
        <v>5107</v>
      </c>
      <c r="C1952" s="16" t="s">
        <v>4212</v>
      </c>
      <c r="D1952" s="15">
        <v>42856</v>
      </c>
      <c r="E1952" s="16">
        <v>6.2</v>
      </c>
      <c r="F1952" s="16">
        <v>6.35</v>
      </c>
      <c r="G1952" s="16">
        <v>6.35</v>
      </c>
      <c r="H1952" s="16">
        <v>6.15</v>
      </c>
      <c r="I1952" s="16">
        <v>2120</v>
      </c>
    </row>
    <row r="1953" spans="1:9">
      <c r="A1953" s="16">
        <v>6675</v>
      </c>
      <c r="B1953" s="16" t="s">
        <v>5108</v>
      </c>
      <c r="C1953" s="16" t="s">
        <v>4212</v>
      </c>
      <c r="D1953" s="15">
        <v>42856</v>
      </c>
      <c r="E1953" s="16">
        <v>17.95</v>
      </c>
      <c r="F1953" s="16">
        <v>18.05</v>
      </c>
      <c r="G1953" s="16">
        <v>18.05</v>
      </c>
      <c r="H1953" s="16">
        <v>17.7</v>
      </c>
      <c r="I1953" s="16">
        <v>12598</v>
      </c>
    </row>
    <row r="1954" spans="1:9">
      <c r="A1954" s="16">
        <v>4471</v>
      </c>
      <c r="B1954" s="16" t="s">
        <v>1806</v>
      </c>
      <c r="C1954" s="16" t="s">
        <v>4212</v>
      </c>
      <c r="D1954" s="15">
        <v>42856</v>
      </c>
      <c r="E1954" s="16">
        <v>120.62</v>
      </c>
      <c r="F1954" s="16">
        <v>118.98</v>
      </c>
      <c r="G1954" s="16">
        <v>120.7</v>
      </c>
      <c r="H1954" s="16">
        <v>118.06</v>
      </c>
      <c r="I1954" s="16">
        <v>705473</v>
      </c>
    </row>
    <row r="1955" spans="1:9">
      <c r="A1955" s="16">
        <v>474</v>
      </c>
      <c r="B1955" s="16" t="s">
        <v>484</v>
      </c>
      <c r="C1955" s="16" t="s">
        <v>4212</v>
      </c>
      <c r="D1955" s="15">
        <v>42856</v>
      </c>
      <c r="E1955" s="16">
        <v>123.35</v>
      </c>
      <c r="F1955" s="16">
        <v>121.26</v>
      </c>
      <c r="G1955" s="16">
        <v>125.2</v>
      </c>
      <c r="H1955" s="16">
        <v>121.05</v>
      </c>
      <c r="I1955" s="16">
        <v>228630</v>
      </c>
    </row>
    <row r="1956" spans="1:9">
      <c r="A1956" s="16">
        <v>7486</v>
      </c>
      <c r="B1956" s="16" t="s">
        <v>5109</v>
      </c>
      <c r="C1956" s="16" t="s">
        <v>4212</v>
      </c>
      <c r="D1956" s="15">
        <v>42856</v>
      </c>
      <c r="E1956" s="16">
        <v>11.65</v>
      </c>
      <c r="F1956" s="16">
        <v>11.4</v>
      </c>
      <c r="G1956" s="16">
        <v>11.65</v>
      </c>
      <c r="H1956" s="16">
        <v>11.35</v>
      </c>
      <c r="I1956" s="16">
        <v>128022</v>
      </c>
    </row>
    <row r="1957" spans="1:9">
      <c r="A1957" s="16">
        <v>992739</v>
      </c>
      <c r="B1957" s="16" t="s">
        <v>3134</v>
      </c>
      <c r="C1957" s="16" t="s">
        <v>4212</v>
      </c>
      <c r="D1957" s="15">
        <v>42856</v>
      </c>
      <c r="E1957" s="16">
        <v>22.88</v>
      </c>
      <c r="F1957" s="16">
        <v>22.97</v>
      </c>
      <c r="G1957" s="16">
        <v>23.13</v>
      </c>
      <c r="H1957" s="16">
        <v>22.57</v>
      </c>
      <c r="I1957" s="16">
        <v>233411</v>
      </c>
    </row>
    <row r="1958" spans="1:9">
      <c r="A1958" s="16">
        <v>8162</v>
      </c>
      <c r="B1958" s="16" t="s">
        <v>5110</v>
      </c>
      <c r="C1958" s="16" t="s">
        <v>4212</v>
      </c>
      <c r="D1958" s="15">
        <v>42856</v>
      </c>
      <c r="E1958" s="16">
        <v>0.99</v>
      </c>
      <c r="F1958" s="16">
        <v>0.98</v>
      </c>
      <c r="G1958" s="16">
        <v>1</v>
      </c>
      <c r="H1958" s="16">
        <v>0.95</v>
      </c>
      <c r="I1958" s="16">
        <v>14324</v>
      </c>
    </row>
    <row r="1959" spans="1:9">
      <c r="A1959" s="16">
        <v>4459</v>
      </c>
      <c r="B1959" s="16" t="s">
        <v>1801</v>
      </c>
      <c r="C1959" s="16" t="s">
        <v>4212</v>
      </c>
      <c r="D1959" s="15">
        <v>42856</v>
      </c>
      <c r="E1959" s="16">
        <v>22.82</v>
      </c>
      <c r="F1959" s="16">
        <v>22.97</v>
      </c>
      <c r="G1959" s="16">
        <v>22.98</v>
      </c>
      <c r="H1959" s="16">
        <v>22.59</v>
      </c>
      <c r="I1959" s="16">
        <v>507781</v>
      </c>
    </row>
    <row r="1960" spans="1:9">
      <c r="A1960" s="16">
        <v>475</v>
      </c>
      <c r="B1960" s="16" t="s">
        <v>485</v>
      </c>
      <c r="C1960" s="16" t="s">
        <v>4212</v>
      </c>
      <c r="D1960" s="15">
        <v>42856</v>
      </c>
      <c r="E1960" s="16">
        <v>96.28</v>
      </c>
      <c r="F1960" s="16">
        <v>96.63</v>
      </c>
      <c r="G1960" s="16">
        <v>96.63</v>
      </c>
      <c r="H1960" s="16">
        <v>95.34</v>
      </c>
      <c r="I1960" s="16">
        <v>308622</v>
      </c>
    </row>
    <row r="1961" spans="1:9">
      <c r="A1961" s="16">
        <v>7703</v>
      </c>
      <c r="B1961" s="16" t="s">
        <v>2266</v>
      </c>
      <c r="C1961" s="16" t="s">
        <v>4212</v>
      </c>
      <c r="D1961" s="15">
        <v>42856</v>
      </c>
      <c r="E1961" s="16">
        <v>8.31</v>
      </c>
      <c r="F1961" s="16">
        <v>8.7200000000000006</v>
      </c>
      <c r="G1961" s="16">
        <v>8.8000000000000007</v>
      </c>
      <c r="H1961" s="16">
        <v>8.31</v>
      </c>
      <c r="I1961" s="16">
        <v>247577</v>
      </c>
    </row>
    <row r="1962" spans="1:9">
      <c r="A1962" s="16">
        <v>768376</v>
      </c>
      <c r="B1962" s="16" t="s">
        <v>5111</v>
      </c>
      <c r="C1962" s="16" t="s">
        <v>4212</v>
      </c>
      <c r="D1962" s="15">
        <v>42856</v>
      </c>
      <c r="E1962" s="16">
        <v>8.2799999999999994</v>
      </c>
      <c r="F1962" s="16">
        <v>8.34</v>
      </c>
      <c r="G1962" s="16">
        <v>8.3800000000000008</v>
      </c>
      <c r="H1962" s="16">
        <v>8.16</v>
      </c>
      <c r="I1962" s="16">
        <v>1468617</v>
      </c>
    </row>
    <row r="1963" spans="1:9">
      <c r="A1963" s="16">
        <v>8112</v>
      </c>
      <c r="B1963" s="16" t="s">
        <v>5112</v>
      </c>
      <c r="C1963" s="16" t="s">
        <v>4212</v>
      </c>
      <c r="D1963" s="15">
        <v>42856</v>
      </c>
      <c r="E1963" s="16">
        <v>46.83</v>
      </c>
      <c r="F1963" s="16">
        <v>46.55</v>
      </c>
      <c r="G1963" s="16">
        <v>46.91</v>
      </c>
      <c r="H1963" s="16">
        <v>46.13</v>
      </c>
      <c r="I1963" s="16">
        <v>18181</v>
      </c>
    </row>
    <row r="1964" spans="1:9">
      <c r="A1964" s="16">
        <v>7507</v>
      </c>
      <c r="B1964" s="16" t="s">
        <v>5113</v>
      </c>
      <c r="C1964" s="16" t="s">
        <v>4212</v>
      </c>
      <c r="D1964" s="15">
        <v>42856</v>
      </c>
      <c r="E1964" s="16">
        <v>1.02</v>
      </c>
      <c r="F1964" s="16">
        <v>1.02</v>
      </c>
      <c r="G1964" s="16">
        <v>1.04</v>
      </c>
      <c r="H1964" s="16">
        <v>1.0149999999999999</v>
      </c>
      <c r="I1964" s="16">
        <v>98278</v>
      </c>
    </row>
    <row r="1965" spans="1:9">
      <c r="A1965" s="16">
        <v>7305</v>
      </c>
      <c r="B1965" s="16" t="s">
        <v>2190</v>
      </c>
      <c r="C1965" s="16" t="s">
        <v>4212</v>
      </c>
      <c r="D1965" s="15">
        <v>42856</v>
      </c>
      <c r="E1965" s="16">
        <v>11.95</v>
      </c>
      <c r="F1965" s="16">
        <v>11.85</v>
      </c>
      <c r="G1965" s="16">
        <v>12</v>
      </c>
      <c r="H1965" s="16">
        <v>11.725</v>
      </c>
      <c r="I1965" s="16">
        <v>423064</v>
      </c>
    </row>
    <row r="1966" spans="1:9">
      <c r="A1966" s="16">
        <v>487</v>
      </c>
      <c r="B1966" s="16" t="s">
        <v>496</v>
      </c>
      <c r="C1966" s="16" t="s">
        <v>4212</v>
      </c>
      <c r="D1966" s="15">
        <v>42856</v>
      </c>
      <c r="E1966" s="16">
        <v>75.23</v>
      </c>
      <c r="F1966" s="16">
        <v>75.150000000000006</v>
      </c>
      <c r="G1966" s="16">
        <v>75.709999999999994</v>
      </c>
      <c r="H1966" s="16">
        <v>75.09</v>
      </c>
      <c r="I1966" s="16">
        <v>1589726</v>
      </c>
    </row>
    <row r="1967" spans="1:9">
      <c r="A1967" s="16">
        <v>15</v>
      </c>
      <c r="B1967" s="16" t="s">
        <v>113</v>
      </c>
      <c r="C1967" s="16" t="s">
        <v>4212</v>
      </c>
      <c r="D1967" s="15">
        <v>42856</v>
      </c>
      <c r="E1967" s="16">
        <v>73.010000000000005</v>
      </c>
      <c r="F1967" s="16">
        <v>73.08</v>
      </c>
      <c r="G1967" s="16">
        <v>73.11</v>
      </c>
      <c r="H1967" s="16">
        <v>72.27</v>
      </c>
      <c r="I1967" s="16">
        <v>587292</v>
      </c>
    </row>
    <row r="1968" spans="1:9">
      <c r="A1968" s="16">
        <v>479</v>
      </c>
      <c r="B1968" s="16" t="s">
        <v>489</v>
      </c>
      <c r="C1968" s="16" t="s">
        <v>4212</v>
      </c>
      <c r="D1968" s="15">
        <v>42856</v>
      </c>
      <c r="E1968" s="16">
        <v>173.05</v>
      </c>
      <c r="F1968" s="16">
        <v>171.7</v>
      </c>
      <c r="G1968" s="16">
        <v>173.26</v>
      </c>
      <c r="H1968" s="16">
        <v>170.7</v>
      </c>
      <c r="I1968" s="16">
        <v>152299</v>
      </c>
    </row>
    <row r="1969" spans="1:9">
      <c r="A1969" s="16">
        <v>8246</v>
      </c>
      <c r="B1969" s="16" t="s">
        <v>2336</v>
      </c>
      <c r="C1969" s="16" t="s">
        <v>4212</v>
      </c>
      <c r="D1969" s="15">
        <v>42856</v>
      </c>
      <c r="E1969" s="16">
        <v>18.600000000000001</v>
      </c>
      <c r="F1969" s="16">
        <v>18.45</v>
      </c>
      <c r="G1969" s="16">
        <v>18.739999999999998</v>
      </c>
      <c r="H1969" s="16">
        <v>18.28</v>
      </c>
      <c r="I1969" s="16">
        <v>130919</v>
      </c>
    </row>
    <row r="1970" spans="1:9">
      <c r="A1970" s="16">
        <v>6483</v>
      </c>
      <c r="B1970" s="16" t="s">
        <v>1878</v>
      </c>
      <c r="C1970" s="16" t="s">
        <v>4212</v>
      </c>
      <c r="D1970" s="15">
        <v>42856</v>
      </c>
      <c r="E1970" s="16">
        <v>34.15</v>
      </c>
      <c r="F1970" s="16">
        <v>33.049999999999997</v>
      </c>
      <c r="G1970" s="16">
        <v>34.225000000000001</v>
      </c>
      <c r="H1970" s="16">
        <v>33.049999999999997</v>
      </c>
      <c r="I1970" s="16">
        <v>91435</v>
      </c>
    </row>
    <row r="1971" spans="1:9">
      <c r="A1971" s="16">
        <v>7851</v>
      </c>
      <c r="B1971" s="16" t="s">
        <v>5114</v>
      </c>
      <c r="C1971" s="16" t="s">
        <v>4212</v>
      </c>
      <c r="D1971" s="15">
        <v>42856</v>
      </c>
      <c r="E1971" s="16">
        <v>46.95</v>
      </c>
      <c r="F1971" s="16">
        <v>46.3</v>
      </c>
      <c r="G1971" s="16">
        <v>47.2</v>
      </c>
      <c r="H1971" s="16">
        <v>45.25</v>
      </c>
      <c r="I1971" s="16">
        <v>86105</v>
      </c>
    </row>
    <row r="1972" spans="1:9">
      <c r="A1972" s="16">
        <v>7088</v>
      </c>
      <c r="B1972" s="16" t="s">
        <v>5115</v>
      </c>
      <c r="C1972" s="16" t="s">
        <v>4212</v>
      </c>
      <c r="D1972" s="15">
        <v>42856</v>
      </c>
      <c r="E1972" s="16">
        <v>33.950000000000003</v>
      </c>
      <c r="F1972" s="16">
        <v>33.799999999999997</v>
      </c>
      <c r="G1972" s="16">
        <v>34.1</v>
      </c>
      <c r="H1972" s="16">
        <v>33.4</v>
      </c>
      <c r="I1972" s="16">
        <v>155174</v>
      </c>
    </row>
    <row r="1973" spans="1:9">
      <c r="A1973" s="16">
        <v>7914</v>
      </c>
      <c r="B1973" s="16" t="s">
        <v>5116</v>
      </c>
      <c r="C1973" s="16" t="s">
        <v>4212</v>
      </c>
      <c r="D1973" s="15">
        <v>42856</v>
      </c>
      <c r="E1973" s="16">
        <v>49.25</v>
      </c>
      <c r="F1973" s="16">
        <v>49.6</v>
      </c>
      <c r="G1973" s="16">
        <v>49.85</v>
      </c>
      <c r="H1973" s="16">
        <v>48.95</v>
      </c>
      <c r="I1973" s="16">
        <v>22746</v>
      </c>
    </row>
    <row r="1974" spans="1:9">
      <c r="A1974" s="16">
        <v>6485</v>
      </c>
      <c r="B1974" s="16" t="s">
        <v>1880</v>
      </c>
      <c r="C1974" s="16" t="s">
        <v>4212</v>
      </c>
      <c r="D1974" s="15">
        <v>42856</v>
      </c>
      <c r="E1974" s="16">
        <v>82.73</v>
      </c>
      <c r="F1974" s="16">
        <v>82.5</v>
      </c>
      <c r="G1974" s="16">
        <v>82.75</v>
      </c>
      <c r="H1974" s="16">
        <v>82.34</v>
      </c>
      <c r="I1974" s="16">
        <v>50149</v>
      </c>
    </row>
    <row r="1975" spans="1:9">
      <c r="A1975" s="16">
        <v>7588</v>
      </c>
      <c r="B1975" s="16" t="s">
        <v>5117</v>
      </c>
      <c r="C1975" s="16" t="s">
        <v>4212</v>
      </c>
      <c r="D1975" s="15">
        <v>42856</v>
      </c>
      <c r="E1975" s="16">
        <v>31.93</v>
      </c>
      <c r="F1975" s="16">
        <v>31.74</v>
      </c>
      <c r="G1975" s="16">
        <v>31.97</v>
      </c>
      <c r="H1975" s="16">
        <v>31.55</v>
      </c>
      <c r="I1975" s="16">
        <v>52509</v>
      </c>
    </row>
    <row r="1976" spans="1:9">
      <c r="A1976" s="16">
        <v>6406</v>
      </c>
      <c r="B1976" s="16" t="s">
        <v>1847</v>
      </c>
      <c r="C1976" s="16" t="s">
        <v>4212</v>
      </c>
      <c r="D1976" s="15">
        <v>42856</v>
      </c>
      <c r="E1976" s="16">
        <v>40</v>
      </c>
      <c r="F1976" s="16">
        <v>40.450000000000003</v>
      </c>
      <c r="G1976" s="16">
        <v>40.450000000000003</v>
      </c>
      <c r="H1976" s="16">
        <v>39.78</v>
      </c>
      <c r="I1976" s="16">
        <v>137414</v>
      </c>
    </row>
    <row r="1977" spans="1:9">
      <c r="A1977" s="16">
        <v>7309</v>
      </c>
      <c r="B1977" s="16" t="s">
        <v>2192</v>
      </c>
      <c r="C1977" s="16" t="s">
        <v>4212</v>
      </c>
      <c r="D1977" s="15">
        <v>42856</v>
      </c>
      <c r="E1977" s="16">
        <v>138.41</v>
      </c>
      <c r="F1977" s="16">
        <v>138.83000000000001</v>
      </c>
      <c r="G1977" s="16">
        <v>138.83000000000001</v>
      </c>
      <c r="H1977" s="16">
        <v>136.51</v>
      </c>
      <c r="I1977" s="16">
        <v>54835</v>
      </c>
    </row>
    <row r="1978" spans="1:9">
      <c r="A1978" s="16">
        <v>7721</v>
      </c>
      <c r="B1978" s="16" t="s">
        <v>2272</v>
      </c>
      <c r="C1978" s="16" t="s">
        <v>4212</v>
      </c>
      <c r="D1978" s="15">
        <v>42856</v>
      </c>
      <c r="E1978" s="16">
        <v>47.49</v>
      </c>
      <c r="F1978" s="16">
        <v>48.06</v>
      </c>
      <c r="G1978" s="16">
        <v>48.11</v>
      </c>
      <c r="H1978" s="16">
        <v>47.41</v>
      </c>
      <c r="I1978" s="16">
        <v>139479</v>
      </c>
    </row>
    <row r="1979" spans="1:9">
      <c r="A1979" s="16">
        <v>6831</v>
      </c>
      <c r="B1979" s="16" t="s">
        <v>5118</v>
      </c>
      <c r="C1979" s="16" t="s">
        <v>4212</v>
      </c>
      <c r="D1979" s="15">
        <v>42856</v>
      </c>
      <c r="E1979" s="16">
        <v>61.7</v>
      </c>
      <c r="F1979" s="16">
        <v>62.4</v>
      </c>
      <c r="G1979" s="16">
        <v>62.4</v>
      </c>
      <c r="H1979" s="16">
        <v>61.6</v>
      </c>
      <c r="I1979" s="16">
        <v>35354</v>
      </c>
    </row>
    <row r="1980" spans="1:9">
      <c r="A1980" s="16">
        <v>6573</v>
      </c>
      <c r="B1980" s="16" t="s">
        <v>5119</v>
      </c>
      <c r="C1980" s="16" t="s">
        <v>4212</v>
      </c>
      <c r="D1980" s="15">
        <v>42856</v>
      </c>
      <c r="E1980" s="16">
        <v>104.55</v>
      </c>
      <c r="F1980" s="16">
        <v>105.45</v>
      </c>
      <c r="G1980" s="16">
        <v>105.45</v>
      </c>
      <c r="H1980" s="16">
        <v>104.05</v>
      </c>
      <c r="I1980" s="16">
        <v>23222</v>
      </c>
    </row>
    <row r="1981" spans="1:9">
      <c r="A1981" s="16">
        <v>6920</v>
      </c>
      <c r="B1981" s="16" t="s">
        <v>5120</v>
      </c>
      <c r="C1981" s="16" t="s">
        <v>4212</v>
      </c>
      <c r="D1981" s="15">
        <v>42856</v>
      </c>
      <c r="E1981" s="16">
        <v>51.49</v>
      </c>
      <c r="F1981" s="16">
        <v>51.25</v>
      </c>
      <c r="G1981" s="16">
        <v>51.77</v>
      </c>
      <c r="H1981" s="16">
        <v>50.35</v>
      </c>
      <c r="I1981" s="16">
        <v>153103</v>
      </c>
    </row>
    <row r="1982" spans="1:9">
      <c r="A1982" s="16">
        <v>6674</v>
      </c>
      <c r="B1982" s="16" t="s">
        <v>1951</v>
      </c>
      <c r="C1982" s="16" t="s">
        <v>4212</v>
      </c>
      <c r="D1982" s="15">
        <v>42856</v>
      </c>
      <c r="E1982" s="16">
        <v>64.3</v>
      </c>
      <c r="F1982" s="16">
        <v>64</v>
      </c>
      <c r="G1982" s="16">
        <v>64.52</v>
      </c>
      <c r="H1982" s="16">
        <v>63.89</v>
      </c>
      <c r="I1982" s="16">
        <v>68301</v>
      </c>
    </row>
    <row r="1983" spans="1:9">
      <c r="A1983" s="16">
        <v>6921</v>
      </c>
      <c r="B1983" s="16" t="s">
        <v>2055</v>
      </c>
      <c r="C1983" s="16" t="s">
        <v>4212</v>
      </c>
      <c r="D1983" s="15">
        <v>42856</v>
      </c>
      <c r="E1983" s="16">
        <v>33.26</v>
      </c>
      <c r="F1983" s="16">
        <v>32.82</v>
      </c>
      <c r="G1983" s="16">
        <v>33.335000000000001</v>
      </c>
      <c r="H1983" s="16">
        <v>32.44</v>
      </c>
      <c r="I1983" s="16">
        <v>288907</v>
      </c>
    </row>
    <row r="1984" spans="1:9">
      <c r="A1984" s="16">
        <v>7665</v>
      </c>
      <c r="B1984" s="16" t="s">
        <v>2256</v>
      </c>
      <c r="C1984" s="16" t="s">
        <v>4212</v>
      </c>
      <c r="D1984" s="15">
        <v>42856</v>
      </c>
      <c r="E1984" s="16">
        <v>57.56</v>
      </c>
      <c r="F1984" s="16">
        <v>58.09</v>
      </c>
      <c r="G1984" s="16">
        <v>58.68</v>
      </c>
      <c r="H1984" s="16">
        <v>57.45</v>
      </c>
      <c r="I1984" s="16">
        <v>19790</v>
      </c>
    </row>
    <row r="1985" spans="1:9">
      <c r="A1985" s="16">
        <v>7772</v>
      </c>
      <c r="B1985" s="16" t="s">
        <v>5121</v>
      </c>
      <c r="C1985" s="16" t="s">
        <v>4212</v>
      </c>
      <c r="D1985" s="15">
        <v>42856</v>
      </c>
      <c r="E1985" s="16">
        <v>28.03</v>
      </c>
      <c r="F1985" s="16">
        <v>27.94</v>
      </c>
      <c r="G1985" s="16">
        <v>28.05</v>
      </c>
      <c r="H1985" s="16">
        <v>27.94</v>
      </c>
      <c r="I1985" s="16">
        <v>4829</v>
      </c>
    </row>
    <row r="1986" spans="1:9">
      <c r="A1986" s="16">
        <v>7006</v>
      </c>
      <c r="B1986" s="16" t="s">
        <v>2082</v>
      </c>
      <c r="C1986" s="16" t="s">
        <v>4212</v>
      </c>
      <c r="D1986" s="15">
        <v>42856</v>
      </c>
      <c r="E1986" s="16">
        <v>68.17</v>
      </c>
      <c r="F1986" s="16">
        <v>67.89</v>
      </c>
      <c r="G1986" s="16">
        <v>68.38</v>
      </c>
      <c r="H1986" s="16">
        <v>67.290000000000006</v>
      </c>
      <c r="I1986" s="16">
        <v>112245</v>
      </c>
    </row>
    <row r="1987" spans="1:9">
      <c r="A1987" s="16">
        <v>7004</v>
      </c>
      <c r="B1987" s="16" t="s">
        <v>2081</v>
      </c>
      <c r="C1987" s="16" t="s">
        <v>4212</v>
      </c>
      <c r="D1987" s="15">
        <v>42856</v>
      </c>
      <c r="E1987" s="16">
        <v>27.05</v>
      </c>
      <c r="F1987" s="16">
        <v>27.45</v>
      </c>
      <c r="G1987" s="16">
        <v>27.45</v>
      </c>
      <c r="H1987" s="16">
        <v>26.925000000000001</v>
      </c>
      <c r="I1987" s="16">
        <v>223128</v>
      </c>
    </row>
    <row r="1988" spans="1:9">
      <c r="A1988" s="16">
        <v>1606829</v>
      </c>
      <c r="B1988" s="16" t="s">
        <v>5122</v>
      </c>
      <c r="C1988" s="16" t="s">
        <v>4212</v>
      </c>
      <c r="D1988" s="15">
        <v>42856</v>
      </c>
      <c r="E1988" s="16">
        <v>27.1</v>
      </c>
      <c r="F1988" s="16">
        <v>27.1</v>
      </c>
      <c r="G1988" s="16">
        <v>27.31</v>
      </c>
      <c r="H1988" s="16">
        <v>26.8</v>
      </c>
      <c r="I1988" s="16">
        <v>24124</v>
      </c>
    </row>
    <row r="1989" spans="1:9">
      <c r="A1989" s="16">
        <v>1128833</v>
      </c>
      <c r="B1989" s="16" t="s">
        <v>3183</v>
      </c>
      <c r="C1989" s="16" t="s">
        <v>4212</v>
      </c>
      <c r="D1989" s="15">
        <v>42856</v>
      </c>
      <c r="E1989" s="16">
        <v>67</v>
      </c>
      <c r="F1989" s="16">
        <v>69.05</v>
      </c>
      <c r="G1989" s="16">
        <v>69.5</v>
      </c>
      <c r="H1989" s="16">
        <v>66.5</v>
      </c>
      <c r="I1989" s="16">
        <v>248396</v>
      </c>
    </row>
    <row r="1990" spans="1:9">
      <c r="A1990" s="16">
        <v>6748</v>
      </c>
      <c r="B1990" s="16" t="s">
        <v>5123</v>
      </c>
      <c r="C1990" s="16" t="s">
        <v>4212</v>
      </c>
      <c r="D1990" s="15">
        <v>42856</v>
      </c>
      <c r="E1990" s="16">
        <v>55.16</v>
      </c>
      <c r="F1990" s="16">
        <v>55.29</v>
      </c>
      <c r="G1990" s="16">
        <v>55.64</v>
      </c>
      <c r="H1990" s="16">
        <v>54.77</v>
      </c>
      <c r="I1990" s="16">
        <v>75353</v>
      </c>
    </row>
    <row r="1991" spans="1:9">
      <c r="A1991" s="16">
        <v>7310</v>
      </c>
      <c r="B1991" s="16" t="s">
        <v>2193</v>
      </c>
      <c r="C1991" s="16" t="s">
        <v>4212</v>
      </c>
      <c r="D1991" s="15">
        <v>42856</v>
      </c>
      <c r="E1991" s="16">
        <v>93.2</v>
      </c>
      <c r="F1991" s="16">
        <v>92.09</v>
      </c>
      <c r="G1991" s="16">
        <v>93.56</v>
      </c>
      <c r="H1991" s="16">
        <v>92.09</v>
      </c>
      <c r="I1991" s="16">
        <v>137466</v>
      </c>
    </row>
    <row r="1992" spans="1:9">
      <c r="A1992" s="16">
        <v>6595</v>
      </c>
      <c r="B1992" s="16" t="s">
        <v>1925</v>
      </c>
      <c r="C1992" s="16" t="s">
        <v>4212</v>
      </c>
      <c r="D1992" s="15">
        <v>42856</v>
      </c>
      <c r="E1992" s="16">
        <v>70.22</v>
      </c>
      <c r="F1992" s="16">
        <v>71</v>
      </c>
      <c r="G1992" s="16">
        <v>71</v>
      </c>
      <c r="H1992" s="16">
        <v>70.08</v>
      </c>
      <c r="I1992" s="16">
        <v>56801</v>
      </c>
    </row>
    <row r="1993" spans="1:9">
      <c r="A1993" s="16">
        <v>426</v>
      </c>
      <c r="B1993" s="16" t="s">
        <v>445</v>
      </c>
      <c r="C1993" s="16" t="s">
        <v>4212</v>
      </c>
      <c r="D1993" s="15">
        <v>42856</v>
      </c>
      <c r="E1993" s="16">
        <v>125.89</v>
      </c>
      <c r="F1993" s="16">
        <v>127</v>
      </c>
      <c r="G1993" s="16">
        <v>127.2</v>
      </c>
      <c r="H1993" s="16">
        <v>125.89</v>
      </c>
      <c r="I1993" s="16">
        <v>177712</v>
      </c>
    </row>
    <row r="1994" spans="1:9">
      <c r="A1994" s="16">
        <v>7773</v>
      </c>
      <c r="B1994" s="16" t="s">
        <v>5124</v>
      </c>
      <c r="C1994" s="16" t="s">
        <v>4212</v>
      </c>
      <c r="D1994" s="15">
        <v>42856</v>
      </c>
      <c r="E1994" s="16">
        <v>40.08</v>
      </c>
      <c r="F1994" s="16">
        <v>40.19</v>
      </c>
      <c r="G1994" s="16">
        <v>40.51</v>
      </c>
      <c r="H1994" s="16">
        <v>39.71</v>
      </c>
      <c r="I1994" s="16">
        <v>49169</v>
      </c>
    </row>
    <row r="1995" spans="1:9">
      <c r="A1995" s="16">
        <v>7534</v>
      </c>
      <c r="B1995" s="16" t="s">
        <v>2226</v>
      </c>
      <c r="C1995" s="16" t="s">
        <v>4212</v>
      </c>
      <c r="D1995" s="15">
        <v>42856</v>
      </c>
      <c r="E1995" s="16">
        <v>198.87</v>
      </c>
      <c r="F1995" s="16">
        <v>197.72</v>
      </c>
      <c r="G1995" s="16">
        <v>199.84</v>
      </c>
      <c r="H1995" s="16">
        <v>197.12</v>
      </c>
      <c r="I1995" s="16">
        <v>111980</v>
      </c>
    </row>
    <row r="1996" spans="1:9">
      <c r="A1996" s="16">
        <v>480</v>
      </c>
      <c r="B1996" s="16" t="s">
        <v>490</v>
      </c>
      <c r="C1996" s="16" t="s">
        <v>4212</v>
      </c>
      <c r="D1996" s="15">
        <v>42856</v>
      </c>
      <c r="E1996" s="16">
        <v>87.7</v>
      </c>
      <c r="F1996" s="16">
        <v>88</v>
      </c>
      <c r="G1996" s="16">
        <v>88.43</v>
      </c>
      <c r="H1996" s="16">
        <v>86.14</v>
      </c>
      <c r="I1996" s="16">
        <v>2679321</v>
      </c>
    </row>
    <row r="1997" spans="1:9">
      <c r="A1997" s="16">
        <v>7804</v>
      </c>
      <c r="B1997" s="16" t="s">
        <v>2286</v>
      </c>
      <c r="C1997" s="16" t="s">
        <v>4212</v>
      </c>
      <c r="D1997" s="15">
        <v>42856</v>
      </c>
      <c r="E1997" s="16">
        <v>11.12</v>
      </c>
      <c r="F1997" s="16">
        <v>10.78</v>
      </c>
      <c r="G1997" s="16">
        <v>11.43</v>
      </c>
      <c r="H1997" s="16">
        <v>10.71</v>
      </c>
      <c r="I1997" s="16">
        <v>80451</v>
      </c>
    </row>
    <row r="1998" spans="1:9">
      <c r="A1998" s="16">
        <v>7306</v>
      </c>
      <c r="B1998" s="16" t="s">
        <v>2191</v>
      </c>
      <c r="C1998" s="16" t="s">
        <v>4212</v>
      </c>
      <c r="D1998" s="15">
        <v>42856</v>
      </c>
      <c r="E1998" s="16">
        <v>82.37</v>
      </c>
      <c r="F1998" s="16">
        <v>84.26</v>
      </c>
      <c r="G1998" s="16">
        <v>84.26</v>
      </c>
      <c r="H1998" s="16">
        <v>82.35</v>
      </c>
      <c r="I1998" s="16">
        <v>169998</v>
      </c>
    </row>
    <row r="1999" spans="1:9">
      <c r="A1999" s="16">
        <v>3441968</v>
      </c>
      <c r="B1999" s="16" t="s">
        <v>5125</v>
      </c>
      <c r="C1999" s="16" t="s">
        <v>4212</v>
      </c>
      <c r="D1999" s="15">
        <v>42856</v>
      </c>
      <c r="E1999" s="16">
        <v>44.58</v>
      </c>
      <c r="F1999" s="16">
        <v>45.03</v>
      </c>
      <c r="G1999" s="16">
        <v>45.56</v>
      </c>
      <c r="H1999" s="16">
        <v>44.564999999999998</v>
      </c>
      <c r="I1999" s="16">
        <v>3953</v>
      </c>
    </row>
    <row r="2000" spans="1:9">
      <c r="A2000" s="16">
        <v>7990</v>
      </c>
      <c r="B2000" s="16" t="s">
        <v>5126</v>
      </c>
      <c r="C2000" s="16" t="s">
        <v>4212</v>
      </c>
      <c r="D2000" s="15">
        <v>42856</v>
      </c>
      <c r="E2000" s="16">
        <v>11.26</v>
      </c>
      <c r="F2000" s="16">
        <v>11.11</v>
      </c>
      <c r="G2000" s="16">
        <v>11.69</v>
      </c>
      <c r="H2000" s="16">
        <v>10.94</v>
      </c>
      <c r="I2000" s="16">
        <v>39646</v>
      </c>
    </row>
    <row r="2001" spans="1:9">
      <c r="A2001" s="16">
        <v>7336</v>
      </c>
      <c r="B2001" s="16" t="s">
        <v>5127</v>
      </c>
      <c r="C2001" s="16" t="s">
        <v>4212</v>
      </c>
      <c r="D2001" s="15">
        <v>42856</v>
      </c>
      <c r="E2001" s="16">
        <v>55.13</v>
      </c>
      <c r="F2001" s="16">
        <v>55.63</v>
      </c>
      <c r="G2001" s="16">
        <v>55.63</v>
      </c>
      <c r="H2001" s="16">
        <v>54.99</v>
      </c>
      <c r="I2001" s="16">
        <v>7355</v>
      </c>
    </row>
    <row r="2002" spans="1:9">
      <c r="A2002" s="16">
        <v>7070</v>
      </c>
      <c r="B2002" s="16" t="s">
        <v>5128</v>
      </c>
      <c r="C2002" s="16" t="s">
        <v>4212</v>
      </c>
      <c r="D2002" s="15">
        <v>42856</v>
      </c>
      <c r="E2002" s="16">
        <v>71.150000000000006</v>
      </c>
      <c r="F2002" s="16">
        <v>72.400000000000006</v>
      </c>
      <c r="G2002" s="16">
        <v>72.400000000000006</v>
      </c>
      <c r="H2002" s="16">
        <v>70.95</v>
      </c>
      <c r="I2002" s="16">
        <v>12744</v>
      </c>
    </row>
    <row r="2003" spans="1:9">
      <c r="A2003" s="16">
        <v>6938</v>
      </c>
      <c r="B2003" s="16" t="s">
        <v>2061</v>
      </c>
      <c r="C2003" s="16" t="s">
        <v>4212</v>
      </c>
      <c r="D2003" s="15">
        <v>42856</v>
      </c>
      <c r="E2003" s="16">
        <v>15.3</v>
      </c>
      <c r="F2003" s="16">
        <v>15.4</v>
      </c>
      <c r="G2003" s="16">
        <v>15.45</v>
      </c>
      <c r="H2003" s="16">
        <v>15</v>
      </c>
      <c r="I2003" s="16">
        <v>153448</v>
      </c>
    </row>
    <row r="2004" spans="1:9">
      <c r="A2004" s="16">
        <v>491</v>
      </c>
      <c r="B2004" s="16" t="s">
        <v>500</v>
      </c>
      <c r="C2004" s="16" t="s">
        <v>4212</v>
      </c>
      <c r="D2004" s="15">
        <v>42856</v>
      </c>
      <c r="E2004" s="16">
        <v>33.58</v>
      </c>
      <c r="F2004" s="16">
        <v>33.75</v>
      </c>
      <c r="G2004" s="16">
        <v>33.869999999999997</v>
      </c>
      <c r="H2004" s="16">
        <v>33.35</v>
      </c>
      <c r="I2004" s="16">
        <v>1057266</v>
      </c>
    </row>
    <row r="2005" spans="1:9">
      <c r="A2005" s="16">
        <v>484</v>
      </c>
      <c r="B2005" s="16" t="s">
        <v>493</v>
      </c>
      <c r="C2005" s="16" t="s">
        <v>4212</v>
      </c>
      <c r="D2005" s="15">
        <v>42856</v>
      </c>
      <c r="E2005" s="16">
        <v>185.91</v>
      </c>
      <c r="F2005" s="16">
        <v>185.67</v>
      </c>
      <c r="G2005" s="16">
        <v>187.17</v>
      </c>
      <c r="H2005" s="16">
        <v>185.63</v>
      </c>
      <c r="I2005" s="16">
        <v>147972</v>
      </c>
    </row>
    <row r="2006" spans="1:9">
      <c r="A2006" s="16">
        <v>7340</v>
      </c>
      <c r="B2006" s="16" t="s">
        <v>5129</v>
      </c>
      <c r="C2006" s="16" t="s">
        <v>4212</v>
      </c>
      <c r="D2006" s="15">
        <v>42856</v>
      </c>
      <c r="E2006" s="16">
        <v>11.72</v>
      </c>
      <c r="F2006" s="16">
        <v>11.86</v>
      </c>
      <c r="G2006" s="16">
        <v>11.89</v>
      </c>
      <c r="H2006" s="16">
        <v>11.7</v>
      </c>
      <c r="I2006" s="16">
        <v>21522</v>
      </c>
    </row>
    <row r="2007" spans="1:9">
      <c r="A2007" s="16">
        <v>6562</v>
      </c>
      <c r="B2007" s="16" t="s">
        <v>1916</v>
      </c>
      <c r="C2007" s="16" t="s">
        <v>4212</v>
      </c>
      <c r="D2007" s="15">
        <v>42856</v>
      </c>
      <c r="E2007" s="16">
        <v>99.81</v>
      </c>
      <c r="F2007" s="16">
        <v>100.26</v>
      </c>
      <c r="G2007" s="16">
        <v>100.8</v>
      </c>
      <c r="H2007" s="16">
        <v>98.52</v>
      </c>
      <c r="I2007" s="16">
        <v>843573</v>
      </c>
    </row>
    <row r="2008" spans="1:9">
      <c r="A2008" s="16">
        <v>54</v>
      </c>
      <c r="B2008" s="16" t="s">
        <v>142</v>
      </c>
      <c r="C2008" s="16" t="s">
        <v>4212</v>
      </c>
      <c r="D2008" s="15">
        <v>42856</v>
      </c>
      <c r="E2008" s="16">
        <v>10.14</v>
      </c>
      <c r="F2008" s="16">
        <v>10.3</v>
      </c>
      <c r="G2008" s="16">
        <v>10.41</v>
      </c>
      <c r="H2008" s="16">
        <v>10.14</v>
      </c>
      <c r="I2008" s="16">
        <v>2208107</v>
      </c>
    </row>
    <row r="2009" spans="1:9">
      <c r="A2009" s="16">
        <v>22</v>
      </c>
      <c r="B2009" s="16" t="s">
        <v>119</v>
      </c>
      <c r="C2009" s="16" t="s">
        <v>4212</v>
      </c>
      <c r="D2009" s="15">
        <v>42856</v>
      </c>
      <c r="E2009" s="16">
        <v>125.92</v>
      </c>
      <c r="F2009" s="16">
        <v>123.99</v>
      </c>
      <c r="G2009" s="16">
        <v>126.97</v>
      </c>
      <c r="H2009" s="16">
        <v>123.31</v>
      </c>
      <c r="I2009" s="16">
        <v>661006</v>
      </c>
    </row>
    <row r="2010" spans="1:9">
      <c r="A2010" s="16">
        <v>482</v>
      </c>
      <c r="B2010" s="16" t="s">
        <v>492</v>
      </c>
      <c r="C2010" s="16" t="s">
        <v>4212</v>
      </c>
      <c r="D2010" s="15">
        <v>42856</v>
      </c>
      <c r="E2010" s="16">
        <v>36.159999999999997</v>
      </c>
      <c r="F2010" s="16">
        <v>36.340000000000003</v>
      </c>
      <c r="G2010" s="16">
        <v>36.67</v>
      </c>
      <c r="H2010" s="16">
        <v>36.07</v>
      </c>
      <c r="I2010" s="16">
        <v>1194570</v>
      </c>
    </row>
    <row r="2011" spans="1:9">
      <c r="A2011" s="16">
        <v>2587752</v>
      </c>
      <c r="B2011" s="16" t="s">
        <v>3690</v>
      </c>
      <c r="C2011" s="16" t="s">
        <v>4212</v>
      </c>
      <c r="D2011" s="15">
        <v>42856</v>
      </c>
      <c r="E2011" s="16">
        <v>33.65</v>
      </c>
      <c r="F2011" s="16">
        <v>33.65</v>
      </c>
      <c r="G2011" s="16">
        <v>33.9</v>
      </c>
      <c r="H2011" s="16">
        <v>33.299999999999997</v>
      </c>
      <c r="I2011" s="16">
        <v>32618</v>
      </c>
    </row>
    <row r="2012" spans="1:9">
      <c r="A2012" s="16">
        <v>1011163</v>
      </c>
      <c r="B2012" s="16" t="s">
        <v>3148</v>
      </c>
      <c r="C2012" s="16" t="s">
        <v>4212</v>
      </c>
      <c r="D2012" s="15">
        <v>42856</v>
      </c>
      <c r="E2012" s="16">
        <v>47.26</v>
      </c>
      <c r="F2012" s="16">
        <v>47.11</v>
      </c>
      <c r="G2012" s="16">
        <v>47.45</v>
      </c>
      <c r="H2012" s="16">
        <v>47.11</v>
      </c>
      <c r="I2012" s="16">
        <v>331213</v>
      </c>
    </row>
    <row r="2013" spans="1:9">
      <c r="A2013" s="16">
        <v>4748603</v>
      </c>
      <c r="B2013" s="16" t="s">
        <v>5130</v>
      </c>
      <c r="C2013" s="16" t="s">
        <v>4212</v>
      </c>
      <c r="D2013" s="15">
        <v>42856</v>
      </c>
      <c r="E2013" s="16">
        <v>16.91</v>
      </c>
      <c r="F2013" s="16">
        <v>16.739999999999998</v>
      </c>
      <c r="G2013" s="16">
        <v>16.97</v>
      </c>
      <c r="H2013" s="16">
        <v>16.73</v>
      </c>
      <c r="I2013" s="16">
        <v>1753</v>
      </c>
    </row>
    <row r="2014" spans="1:9">
      <c r="A2014" s="16">
        <v>349</v>
      </c>
      <c r="B2014" s="16" t="s">
        <v>387</v>
      </c>
      <c r="C2014" s="16" t="s">
        <v>4212</v>
      </c>
      <c r="D2014" s="15">
        <v>42856</v>
      </c>
      <c r="E2014" s="16">
        <v>68.44</v>
      </c>
      <c r="F2014" s="16">
        <v>69.239999999999995</v>
      </c>
      <c r="G2014" s="16">
        <v>69.239999999999995</v>
      </c>
      <c r="H2014" s="16">
        <v>68.430000000000007</v>
      </c>
      <c r="I2014" s="16">
        <v>255877</v>
      </c>
    </row>
    <row r="2015" spans="1:9">
      <c r="A2015" s="16">
        <v>6833</v>
      </c>
      <c r="B2015" s="16" t="s">
        <v>2016</v>
      </c>
      <c r="C2015" s="16" t="s">
        <v>4212</v>
      </c>
      <c r="D2015" s="15">
        <v>42856</v>
      </c>
      <c r="E2015" s="16">
        <v>52.95</v>
      </c>
      <c r="F2015" s="16">
        <v>52.7</v>
      </c>
      <c r="G2015" s="16">
        <v>53.3</v>
      </c>
      <c r="H2015" s="16">
        <v>52.7</v>
      </c>
      <c r="I2015" s="16">
        <v>33371</v>
      </c>
    </row>
    <row r="2016" spans="1:9">
      <c r="A2016" s="16">
        <v>1610081</v>
      </c>
      <c r="B2016" s="16" t="s">
        <v>8420</v>
      </c>
      <c r="C2016" s="16" t="s">
        <v>4212</v>
      </c>
      <c r="D2016" s="15">
        <v>42856</v>
      </c>
      <c r="E2016" s="16">
        <v>53.05</v>
      </c>
      <c r="F2016" s="16">
        <v>53.05</v>
      </c>
      <c r="G2016" s="16">
        <v>53.05</v>
      </c>
      <c r="H2016" s="16">
        <v>53.05</v>
      </c>
      <c r="I2016" s="16">
        <v>108</v>
      </c>
    </row>
    <row r="2017" spans="1:9">
      <c r="A2017" s="16">
        <v>158</v>
      </c>
      <c r="B2017" s="16" t="s">
        <v>230</v>
      </c>
      <c r="C2017" s="16" t="s">
        <v>4212</v>
      </c>
      <c r="D2017" s="15">
        <v>42856</v>
      </c>
      <c r="E2017" s="16">
        <v>116.64</v>
      </c>
      <c r="F2017" s="16">
        <v>116.55</v>
      </c>
      <c r="G2017" s="16">
        <v>117.06</v>
      </c>
      <c r="H2017" s="16">
        <v>116.19</v>
      </c>
      <c r="I2017" s="16">
        <v>555768</v>
      </c>
    </row>
    <row r="2018" spans="1:9">
      <c r="A2018" s="16">
        <v>6808</v>
      </c>
      <c r="B2018" s="16" t="s">
        <v>2006</v>
      </c>
      <c r="C2018" s="16" t="s">
        <v>4212</v>
      </c>
      <c r="D2018" s="15">
        <v>42856</v>
      </c>
      <c r="E2018" s="16">
        <v>59.65</v>
      </c>
      <c r="F2018" s="16">
        <v>58.8</v>
      </c>
      <c r="G2018" s="16">
        <v>60.3</v>
      </c>
      <c r="H2018" s="16">
        <v>58.375</v>
      </c>
      <c r="I2018" s="16">
        <v>72082</v>
      </c>
    </row>
    <row r="2019" spans="1:9">
      <c r="A2019" s="16">
        <v>801699</v>
      </c>
      <c r="B2019" s="16" t="s">
        <v>5131</v>
      </c>
      <c r="C2019" s="16" t="s">
        <v>4212</v>
      </c>
      <c r="D2019" s="15">
        <v>42856</v>
      </c>
      <c r="E2019" s="16">
        <v>34.5</v>
      </c>
      <c r="F2019" s="16">
        <v>34.869999999999997</v>
      </c>
      <c r="G2019" s="16">
        <v>34.869999999999997</v>
      </c>
      <c r="H2019" s="16">
        <v>34.29</v>
      </c>
      <c r="I2019" s="16">
        <v>6055</v>
      </c>
    </row>
    <row r="2020" spans="1:9">
      <c r="A2020" s="16">
        <v>7341</v>
      </c>
      <c r="B2020" s="16" t="s">
        <v>5132</v>
      </c>
      <c r="C2020" s="16" t="s">
        <v>4212</v>
      </c>
      <c r="D2020" s="15">
        <v>42856</v>
      </c>
      <c r="E2020" s="16">
        <v>37.369999999999997</v>
      </c>
      <c r="F2020" s="16">
        <v>37.89</v>
      </c>
      <c r="G2020" s="16">
        <v>38.11</v>
      </c>
      <c r="H2020" s="16">
        <v>37.35</v>
      </c>
      <c r="I2020" s="16">
        <v>112667</v>
      </c>
    </row>
    <row r="2021" spans="1:9">
      <c r="A2021" s="16">
        <v>486</v>
      </c>
      <c r="B2021" s="16" t="s">
        <v>495</v>
      </c>
      <c r="C2021" s="16" t="s">
        <v>4212</v>
      </c>
      <c r="D2021" s="15">
        <v>42856</v>
      </c>
      <c r="E2021" s="16">
        <v>30.8</v>
      </c>
      <c r="F2021" s="16">
        <v>30.63</v>
      </c>
      <c r="G2021" s="16">
        <v>30.85</v>
      </c>
      <c r="H2021" s="16">
        <v>30.47</v>
      </c>
      <c r="I2021" s="16">
        <v>1126000</v>
      </c>
    </row>
    <row r="2022" spans="1:9">
      <c r="A2022" s="16">
        <v>6749</v>
      </c>
      <c r="B2022" s="16" t="s">
        <v>1980</v>
      </c>
      <c r="C2022" s="16" t="s">
        <v>4212</v>
      </c>
      <c r="D2022" s="15">
        <v>42856</v>
      </c>
      <c r="E2022" s="16">
        <v>52.26</v>
      </c>
      <c r="F2022" s="16">
        <v>54.21</v>
      </c>
      <c r="G2022" s="16">
        <v>54.21</v>
      </c>
      <c r="H2022" s="16">
        <v>52.19</v>
      </c>
      <c r="I2022" s="16">
        <v>333322</v>
      </c>
    </row>
    <row r="2023" spans="1:9">
      <c r="A2023" s="16">
        <v>6684</v>
      </c>
      <c r="B2023" s="16" t="s">
        <v>5133</v>
      </c>
      <c r="C2023" s="16" t="s">
        <v>4212</v>
      </c>
      <c r="D2023" s="15">
        <v>42856</v>
      </c>
      <c r="E2023" s="16">
        <v>14.5</v>
      </c>
      <c r="F2023" s="16">
        <v>14.65</v>
      </c>
      <c r="G2023" s="16">
        <v>14.65</v>
      </c>
      <c r="H2023" s="16">
        <v>14.4</v>
      </c>
      <c r="I2023" s="16">
        <v>185052</v>
      </c>
    </row>
    <row r="2024" spans="1:9">
      <c r="A2024" s="16">
        <v>7034</v>
      </c>
      <c r="B2024" s="16" t="s">
        <v>2089</v>
      </c>
      <c r="C2024" s="16" t="s">
        <v>4212</v>
      </c>
      <c r="D2024" s="15">
        <v>42856</v>
      </c>
      <c r="E2024" s="16">
        <v>50.47</v>
      </c>
      <c r="F2024" s="16">
        <v>51.05</v>
      </c>
      <c r="G2024" s="16">
        <v>51.05</v>
      </c>
      <c r="H2024" s="16">
        <v>50.38</v>
      </c>
      <c r="I2024" s="16">
        <v>323618</v>
      </c>
    </row>
    <row r="2025" spans="1:9">
      <c r="A2025" s="16">
        <v>7219</v>
      </c>
      <c r="B2025" s="16" t="s">
        <v>2161</v>
      </c>
      <c r="C2025" s="16" t="s">
        <v>4212</v>
      </c>
      <c r="D2025" s="15">
        <v>42856</v>
      </c>
      <c r="E2025" s="16">
        <v>31.44</v>
      </c>
      <c r="F2025" s="16">
        <v>31.54</v>
      </c>
      <c r="G2025" s="16">
        <v>31.82</v>
      </c>
      <c r="H2025" s="16">
        <v>31.35</v>
      </c>
      <c r="I2025" s="16">
        <v>1052943</v>
      </c>
    </row>
    <row r="2026" spans="1:9">
      <c r="A2026" s="16">
        <v>7005</v>
      </c>
      <c r="B2026" s="16" t="s">
        <v>5134</v>
      </c>
      <c r="C2026" s="16" t="s">
        <v>4212</v>
      </c>
      <c r="D2026" s="15">
        <v>42856</v>
      </c>
      <c r="E2026" s="16">
        <v>28.25</v>
      </c>
      <c r="F2026" s="16">
        <v>28.75</v>
      </c>
      <c r="G2026" s="16">
        <v>28.75</v>
      </c>
      <c r="H2026" s="16">
        <v>28.2</v>
      </c>
      <c r="I2026" s="16">
        <v>52110</v>
      </c>
    </row>
    <row r="2027" spans="1:9">
      <c r="A2027" s="16">
        <v>3269</v>
      </c>
      <c r="B2027" s="16" t="s">
        <v>1253</v>
      </c>
      <c r="C2027" s="16" t="s">
        <v>4212</v>
      </c>
      <c r="D2027" s="15">
        <v>42856</v>
      </c>
      <c r="E2027" s="16">
        <v>39.1</v>
      </c>
      <c r="F2027" s="16">
        <v>39.36</v>
      </c>
      <c r="G2027" s="16">
        <v>39.36</v>
      </c>
      <c r="H2027" s="16">
        <v>38.950000000000003</v>
      </c>
      <c r="I2027" s="16">
        <v>299780</v>
      </c>
    </row>
    <row r="2028" spans="1:9">
      <c r="A2028" s="16">
        <v>7581</v>
      </c>
      <c r="B2028" s="16" t="s">
        <v>2239</v>
      </c>
      <c r="C2028" s="16" t="s">
        <v>4212</v>
      </c>
      <c r="D2028" s="15">
        <v>42856</v>
      </c>
      <c r="E2028" s="16">
        <v>191.35</v>
      </c>
      <c r="F2028" s="16">
        <v>190.44</v>
      </c>
      <c r="G2028" s="16">
        <v>192.54</v>
      </c>
      <c r="H2028" s="16">
        <v>188.63</v>
      </c>
      <c r="I2028" s="16">
        <v>40682</v>
      </c>
    </row>
    <row r="2029" spans="1:9">
      <c r="A2029" s="16">
        <v>7345</v>
      </c>
      <c r="B2029" s="16" t="s">
        <v>5135</v>
      </c>
      <c r="C2029" s="16" t="s">
        <v>4212</v>
      </c>
      <c r="D2029" s="15">
        <v>42856</v>
      </c>
      <c r="E2029" s="16">
        <v>14.14</v>
      </c>
      <c r="F2029" s="16">
        <v>13.97</v>
      </c>
      <c r="G2029" s="16">
        <v>14.14</v>
      </c>
      <c r="H2029" s="16">
        <v>13.86</v>
      </c>
      <c r="I2029" s="16">
        <v>185619</v>
      </c>
    </row>
    <row r="2030" spans="1:9">
      <c r="A2030" s="16">
        <v>1011732</v>
      </c>
      <c r="B2030" s="16" t="s">
        <v>5136</v>
      </c>
      <c r="C2030" s="16" t="s">
        <v>4212</v>
      </c>
      <c r="D2030" s="15">
        <v>42856</v>
      </c>
      <c r="E2030" s="16">
        <v>85.89</v>
      </c>
      <c r="F2030" s="16">
        <v>87.35</v>
      </c>
      <c r="G2030" s="16">
        <v>87.58</v>
      </c>
      <c r="H2030" s="16">
        <v>85.22</v>
      </c>
      <c r="I2030" s="16">
        <v>223148</v>
      </c>
    </row>
    <row r="2031" spans="1:9">
      <c r="A2031" s="16">
        <v>8252</v>
      </c>
      <c r="B2031" s="16" t="s">
        <v>5137</v>
      </c>
      <c r="C2031" s="16" t="s">
        <v>4212</v>
      </c>
      <c r="D2031" s="15">
        <v>42856</v>
      </c>
      <c r="E2031" s="16">
        <v>77.7</v>
      </c>
      <c r="F2031" s="16">
        <v>77.3</v>
      </c>
      <c r="G2031" s="16">
        <v>77.900000000000006</v>
      </c>
      <c r="H2031" s="16">
        <v>75.599999999999994</v>
      </c>
      <c r="I2031" s="16">
        <v>162245</v>
      </c>
    </row>
    <row r="2032" spans="1:9">
      <c r="A2032" s="16">
        <v>6574</v>
      </c>
      <c r="B2032" s="16" t="s">
        <v>5138</v>
      </c>
      <c r="C2032" s="16" t="s">
        <v>4212</v>
      </c>
      <c r="D2032" s="15">
        <v>42856</v>
      </c>
      <c r="E2032" s="16">
        <v>24.02</v>
      </c>
      <c r="F2032" s="16">
        <v>24.2</v>
      </c>
      <c r="G2032" s="16">
        <v>24.2</v>
      </c>
      <c r="H2032" s="16">
        <v>23.63</v>
      </c>
      <c r="I2032" s="16">
        <v>114518</v>
      </c>
    </row>
    <row r="2033" spans="1:9">
      <c r="A2033" s="16">
        <v>6773</v>
      </c>
      <c r="B2033" s="16" t="s">
        <v>1991</v>
      </c>
      <c r="C2033" s="16" t="s">
        <v>4212</v>
      </c>
      <c r="D2033" s="15">
        <v>42856</v>
      </c>
      <c r="E2033" s="16">
        <v>76.459999999999994</v>
      </c>
      <c r="F2033" s="16">
        <v>77.31</v>
      </c>
      <c r="G2033" s="16">
        <v>77.36</v>
      </c>
      <c r="H2033" s="16">
        <v>76.45</v>
      </c>
      <c r="I2033" s="16">
        <v>221169</v>
      </c>
    </row>
    <row r="2034" spans="1:9">
      <c r="A2034" s="16">
        <v>7148</v>
      </c>
      <c r="B2034" s="16" t="s">
        <v>2138</v>
      </c>
      <c r="C2034" s="16" t="s">
        <v>4212</v>
      </c>
      <c r="D2034" s="15">
        <v>42856</v>
      </c>
      <c r="E2034" s="16">
        <v>90.29</v>
      </c>
      <c r="F2034" s="16">
        <v>92.12</v>
      </c>
      <c r="G2034" s="16">
        <v>92.42</v>
      </c>
      <c r="H2034" s="16">
        <v>89.39</v>
      </c>
      <c r="I2034" s="16">
        <v>224589</v>
      </c>
    </row>
    <row r="2035" spans="1:9">
      <c r="A2035" s="16">
        <v>6575</v>
      </c>
      <c r="B2035" s="16" t="s">
        <v>5139</v>
      </c>
      <c r="C2035" s="16" t="s">
        <v>4212</v>
      </c>
      <c r="D2035" s="15">
        <v>42856</v>
      </c>
      <c r="E2035" s="16">
        <v>53.07</v>
      </c>
      <c r="F2035" s="16">
        <v>53.18</v>
      </c>
      <c r="G2035" s="16">
        <v>53.18</v>
      </c>
      <c r="H2035" s="16">
        <v>51.15</v>
      </c>
      <c r="I2035" s="16">
        <v>46219</v>
      </c>
    </row>
    <row r="2036" spans="1:9">
      <c r="A2036" s="16">
        <v>6750</v>
      </c>
      <c r="B2036" s="16" t="s">
        <v>1981</v>
      </c>
      <c r="C2036" s="16" t="s">
        <v>4212</v>
      </c>
      <c r="D2036" s="15">
        <v>42856</v>
      </c>
      <c r="E2036" s="16">
        <v>43.97</v>
      </c>
      <c r="F2036" s="16">
        <v>43.84</v>
      </c>
      <c r="G2036" s="16">
        <v>44.89</v>
      </c>
      <c r="H2036" s="16">
        <v>43.13</v>
      </c>
      <c r="I2036" s="16">
        <v>116071</v>
      </c>
    </row>
    <row r="2037" spans="1:9">
      <c r="A2037" s="16">
        <v>8229</v>
      </c>
      <c r="B2037" s="16" t="s">
        <v>2334</v>
      </c>
      <c r="C2037" s="16" t="s">
        <v>4212</v>
      </c>
      <c r="D2037" s="15">
        <v>42856</v>
      </c>
      <c r="E2037" s="16">
        <v>47.15</v>
      </c>
      <c r="F2037" s="16">
        <v>48.55</v>
      </c>
      <c r="G2037" s="16">
        <v>48.55</v>
      </c>
      <c r="H2037" s="16">
        <v>46.1</v>
      </c>
      <c r="I2037" s="16">
        <v>101910</v>
      </c>
    </row>
    <row r="2038" spans="1:9">
      <c r="A2038" s="16">
        <v>7945</v>
      </c>
      <c r="B2038" s="16" t="s">
        <v>5140</v>
      </c>
      <c r="C2038" s="16" t="s">
        <v>4212</v>
      </c>
      <c r="D2038" s="15">
        <v>42856</v>
      </c>
      <c r="E2038" s="16">
        <v>7.7</v>
      </c>
      <c r="F2038" s="16">
        <v>7.65</v>
      </c>
      <c r="G2038" s="16">
        <v>7.78</v>
      </c>
      <c r="H2038" s="16">
        <v>7.58</v>
      </c>
      <c r="I2038" s="16">
        <v>186473</v>
      </c>
    </row>
    <row r="2039" spans="1:9">
      <c r="A2039" s="16">
        <v>4371</v>
      </c>
      <c r="B2039" s="16" t="s">
        <v>1759</v>
      </c>
      <c r="C2039" s="16" t="s">
        <v>4212</v>
      </c>
      <c r="D2039" s="15">
        <v>42856</v>
      </c>
      <c r="E2039" s="16">
        <v>38.71</v>
      </c>
      <c r="F2039" s="16">
        <v>38.42</v>
      </c>
      <c r="G2039" s="16">
        <v>38.71</v>
      </c>
      <c r="H2039" s="16">
        <v>38.18</v>
      </c>
      <c r="I2039" s="16">
        <v>1021941</v>
      </c>
    </row>
    <row r="2040" spans="1:9">
      <c r="A2040" s="16">
        <v>3422</v>
      </c>
      <c r="B2040" s="16" t="s">
        <v>1325</v>
      </c>
      <c r="C2040" s="16" t="s">
        <v>4212</v>
      </c>
      <c r="D2040" s="15">
        <v>42856</v>
      </c>
      <c r="E2040" s="16">
        <v>58.15</v>
      </c>
      <c r="F2040" s="16">
        <v>58.7</v>
      </c>
      <c r="G2040" s="16">
        <v>58.8</v>
      </c>
      <c r="H2040" s="16">
        <v>57.965000000000003</v>
      </c>
      <c r="I2040" s="16">
        <v>496563</v>
      </c>
    </row>
    <row r="2041" spans="1:9">
      <c r="A2041" s="16">
        <v>496</v>
      </c>
      <c r="B2041" s="16" t="s">
        <v>505</v>
      </c>
      <c r="C2041" s="16" t="s">
        <v>4212</v>
      </c>
      <c r="D2041" s="15">
        <v>42856</v>
      </c>
      <c r="E2041" s="16">
        <v>7.06</v>
      </c>
      <c r="F2041" s="16">
        <v>7.2</v>
      </c>
      <c r="G2041" s="16">
        <v>7.2</v>
      </c>
      <c r="H2041" s="16">
        <v>7.06</v>
      </c>
      <c r="I2041" s="16">
        <v>1419224</v>
      </c>
    </row>
    <row r="2042" spans="1:9">
      <c r="A2042" s="16">
        <v>494</v>
      </c>
      <c r="B2042" s="16" t="s">
        <v>503</v>
      </c>
      <c r="C2042" s="16" t="s">
        <v>4212</v>
      </c>
      <c r="D2042" s="15">
        <v>42856</v>
      </c>
      <c r="E2042" s="16">
        <v>63.36</v>
      </c>
      <c r="F2042" s="16">
        <v>63.29</v>
      </c>
      <c r="G2042" s="16">
        <v>63.79</v>
      </c>
      <c r="H2042" s="16">
        <v>62.92</v>
      </c>
      <c r="I2042" s="16">
        <v>975638</v>
      </c>
    </row>
    <row r="2043" spans="1:9">
      <c r="A2043" s="16">
        <v>8230</v>
      </c>
      <c r="B2043" s="16" t="s">
        <v>5141</v>
      </c>
      <c r="C2043" s="16" t="s">
        <v>4212</v>
      </c>
      <c r="D2043" s="15">
        <v>42856</v>
      </c>
      <c r="E2043" s="16">
        <v>27.5</v>
      </c>
      <c r="F2043" s="16">
        <v>27.4</v>
      </c>
      <c r="G2043" s="16">
        <v>27.65</v>
      </c>
      <c r="H2043" s="16">
        <v>27</v>
      </c>
      <c r="I2043" s="16">
        <v>30316</v>
      </c>
    </row>
    <row r="2044" spans="1:9">
      <c r="A2044" s="16">
        <v>498</v>
      </c>
      <c r="B2044" s="16" t="s">
        <v>506</v>
      </c>
      <c r="C2044" s="16" t="s">
        <v>4212</v>
      </c>
      <c r="D2044" s="15">
        <v>42856</v>
      </c>
      <c r="E2044" s="16">
        <v>48.61</v>
      </c>
      <c r="F2044" s="16">
        <v>48.37</v>
      </c>
      <c r="G2044" s="16">
        <v>48.78</v>
      </c>
      <c r="H2044" s="16">
        <v>48.27</v>
      </c>
      <c r="I2044" s="16">
        <v>1557673</v>
      </c>
    </row>
    <row r="2045" spans="1:9">
      <c r="A2045" s="16">
        <v>8272</v>
      </c>
      <c r="B2045" s="16" t="s">
        <v>2342</v>
      </c>
      <c r="C2045" s="16" t="s">
        <v>4212</v>
      </c>
      <c r="D2045" s="15">
        <v>42856</v>
      </c>
      <c r="E2045" s="16">
        <v>37</v>
      </c>
      <c r="F2045" s="16">
        <v>36.1</v>
      </c>
      <c r="G2045" s="16">
        <v>37</v>
      </c>
      <c r="H2045" s="16">
        <v>36.1</v>
      </c>
      <c r="I2045" s="16">
        <v>27009</v>
      </c>
    </row>
    <row r="2046" spans="1:9">
      <c r="A2046" s="16">
        <v>1115738</v>
      </c>
      <c r="B2046" s="16" t="s">
        <v>5142</v>
      </c>
      <c r="C2046" s="16" t="s">
        <v>4212</v>
      </c>
      <c r="D2046" s="15">
        <v>42856</v>
      </c>
      <c r="E2046" s="16">
        <v>35.31</v>
      </c>
      <c r="F2046" s="16">
        <v>34.75</v>
      </c>
      <c r="G2046" s="16">
        <v>35.44</v>
      </c>
      <c r="H2046" s="16">
        <v>34.51</v>
      </c>
      <c r="I2046" s="16">
        <v>13260</v>
      </c>
    </row>
    <row r="2047" spans="1:9">
      <c r="A2047" s="16">
        <v>3511</v>
      </c>
      <c r="B2047" s="16" t="s">
        <v>1365</v>
      </c>
      <c r="C2047" s="16" t="s">
        <v>4212</v>
      </c>
      <c r="D2047" s="15">
        <v>42856</v>
      </c>
      <c r="E2047" s="16">
        <v>116.33</v>
      </c>
      <c r="F2047" s="16">
        <v>116.85</v>
      </c>
      <c r="G2047" s="16">
        <v>117.33</v>
      </c>
      <c r="H2047" s="16">
        <v>116.32</v>
      </c>
      <c r="I2047" s="16">
        <v>134850</v>
      </c>
    </row>
    <row r="2048" spans="1:9">
      <c r="A2048" s="16">
        <v>456</v>
      </c>
      <c r="B2048" s="16" t="s">
        <v>467</v>
      </c>
      <c r="C2048" s="16" t="s">
        <v>4212</v>
      </c>
      <c r="D2048" s="15">
        <v>42856</v>
      </c>
      <c r="E2048" s="16">
        <v>77.650000000000006</v>
      </c>
      <c r="F2048" s="16">
        <v>78.89</v>
      </c>
      <c r="G2048" s="16">
        <v>78.89</v>
      </c>
      <c r="H2048" s="16">
        <v>77.650000000000006</v>
      </c>
      <c r="I2048" s="16">
        <v>604021</v>
      </c>
    </row>
    <row r="2049" spans="1:9">
      <c r="A2049" s="16">
        <v>7094</v>
      </c>
      <c r="B2049" s="16" t="s">
        <v>2115</v>
      </c>
      <c r="C2049" s="16" t="s">
        <v>4212</v>
      </c>
      <c r="D2049" s="15">
        <v>42856</v>
      </c>
      <c r="E2049" s="16">
        <v>94.85</v>
      </c>
      <c r="F2049" s="16">
        <v>94.57</v>
      </c>
      <c r="G2049" s="16">
        <v>96.26</v>
      </c>
      <c r="H2049" s="16">
        <v>93.87</v>
      </c>
      <c r="I2049" s="16">
        <v>91368</v>
      </c>
    </row>
    <row r="2050" spans="1:9">
      <c r="A2050" s="16">
        <v>499</v>
      </c>
      <c r="B2050" s="16" t="s">
        <v>507</v>
      </c>
      <c r="C2050" s="16" t="s">
        <v>4212</v>
      </c>
      <c r="D2050" s="15">
        <v>42856</v>
      </c>
      <c r="E2050" s="16">
        <v>40.520000000000003</v>
      </c>
      <c r="F2050" s="16">
        <v>40.25</v>
      </c>
      <c r="G2050" s="16">
        <v>40.869999999999997</v>
      </c>
      <c r="H2050" s="16">
        <v>39.97</v>
      </c>
      <c r="I2050" s="16">
        <v>986699</v>
      </c>
    </row>
    <row r="2051" spans="1:9">
      <c r="A2051" s="16">
        <v>8350</v>
      </c>
      <c r="B2051" s="16" t="s">
        <v>2356</v>
      </c>
      <c r="C2051" s="16" t="s">
        <v>4212</v>
      </c>
      <c r="D2051" s="15">
        <v>42856</v>
      </c>
      <c r="E2051" s="16">
        <v>15.78</v>
      </c>
      <c r="F2051" s="16">
        <v>15.55</v>
      </c>
      <c r="G2051" s="16">
        <v>15.795</v>
      </c>
      <c r="H2051" s="16">
        <v>15.55</v>
      </c>
      <c r="I2051" s="16">
        <v>146469</v>
      </c>
    </row>
    <row r="2052" spans="1:9">
      <c r="A2052" s="16">
        <v>8809</v>
      </c>
      <c r="B2052" s="16" t="s">
        <v>5143</v>
      </c>
      <c r="C2052" s="16" t="s">
        <v>4212</v>
      </c>
      <c r="D2052" s="15">
        <v>42856</v>
      </c>
      <c r="E2052" s="16">
        <v>10.76</v>
      </c>
      <c r="F2052" s="16">
        <v>10.64</v>
      </c>
      <c r="G2052" s="16">
        <v>10.84</v>
      </c>
      <c r="H2052" s="16">
        <v>10.55</v>
      </c>
      <c r="I2052" s="16">
        <v>4044793</v>
      </c>
    </row>
    <row r="2053" spans="1:9">
      <c r="A2053" s="16">
        <v>8355</v>
      </c>
      <c r="B2053" s="16" t="s">
        <v>2357</v>
      </c>
      <c r="C2053" s="16" t="s">
        <v>4212</v>
      </c>
      <c r="D2053" s="15">
        <v>42856</v>
      </c>
      <c r="E2053" s="16">
        <v>55.36</v>
      </c>
      <c r="F2053" s="16">
        <v>53.7</v>
      </c>
      <c r="G2053" s="16">
        <v>55.65</v>
      </c>
      <c r="H2053" s="16">
        <v>53.29</v>
      </c>
      <c r="I2053" s="16">
        <v>159210</v>
      </c>
    </row>
    <row r="2054" spans="1:9">
      <c r="A2054" s="16">
        <v>1115573</v>
      </c>
      <c r="B2054" s="16" t="s">
        <v>5144</v>
      </c>
      <c r="C2054" s="16" t="s">
        <v>4212</v>
      </c>
      <c r="D2054" s="15">
        <v>42856</v>
      </c>
      <c r="E2054" s="16">
        <v>20.63</v>
      </c>
      <c r="F2054" s="16">
        <v>19.66</v>
      </c>
      <c r="G2054" s="16">
        <v>20.74</v>
      </c>
      <c r="H2054" s="16">
        <v>19.309999999999999</v>
      </c>
      <c r="I2054" s="16">
        <v>626598</v>
      </c>
    </row>
    <row r="2055" spans="1:9">
      <c r="A2055" s="16">
        <v>6704</v>
      </c>
      <c r="B2055" s="16" t="s">
        <v>1960</v>
      </c>
      <c r="C2055" s="16" t="s">
        <v>4212</v>
      </c>
      <c r="D2055" s="15">
        <v>42856</v>
      </c>
      <c r="E2055" s="16">
        <v>3.16</v>
      </c>
      <c r="F2055" s="16">
        <v>3.4</v>
      </c>
      <c r="G2055" s="16">
        <v>3.41</v>
      </c>
      <c r="H2055" s="16">
        <v>3.1</v>
      </c>
      <c r="I2055" s="16">
        <v>196905</v>
      </c>
    </row>
    <row r="2056" spans="1:9">
      <c r="A2056" s="16">
        <v>7179</v>
      </c>
      <c r="B2056" s="16" t="s">
        <v>2150</v>
      </c>
      <c r="C2056" s="16" t="s">
        <v>4212</v>
      </c>
      <c r="D2056" s="15">
        <v>42856</v>
      </c>
      <c r="E2056" s="16">
        <v>25.25</v>
      </c>
      <c r="F2056" s="16">
        <v>25.25</v>
      </c>
      <c r="G2056" s="16">
        <v>25.95</v>
      </c>
      <c r="H2056" s="16">
        <v>25</v>
      </c>
      <c r="I2056" s="16">
        <v>107629</v>
      </c>
    </row>
    <row r="2057" spans="1:9">
      <c r="A2057" s="16">
        <v>8349</v>
      </c>
      <c r="B2057" s="16" t="s">
        <v>2355</v>
      </c>
      <c r="C2057" s="16" t="s">
        <v>4212</v>
      </c>
      <c r="D2057" s="15">
        <v>42856</v>
      </c>
      <c r="E2057" s="16">
        <v>72.91</v>
      </c>
      <c r="F2057" s="16">
        <v>72.459999999999994</v>
      </c>
      <c r="G2057" s="16">
        <v>73.180000000000007</v>
      </c>
      <c r="H2057" s="16">
        <v>72.33</v>
      </c>
      <c r="I2057" s="16">
        <v>293351</v>
      </c>
    </row>
    <row r="2058" spans="1:9">
      <c r="A2058" s="16">
        <v>6899</v>
      </c>
      <c r="B2058" s="16" t="s">
        <v>2042</v>
      </c>
      <c r="C2058" s="16" t="s">
        <v>4212</v>
      </c>
      <c r="D2058" s="15">
        <v>42856</v>
      </c>
      <c r="E2058" s="16">
        <v>139.59</v>
      </c>
      <c r="F2058" s="16">
        <v>139.51</v>
      </c>
      <c r="G2058" s="16">
        <v>140.38</v>
      </c>
      <c r="H2058" s="16">
        <v>138.18</v>
      </c>
      <c r="I2058" s="16">
        <v>109729</v>
      </c>
    </row>
    <row r="2059" spans="1:9">
      <c r="A2059" s="16">
        <v>8497</v>
      </c>
      <c r="B2059" s="16" t="s">
        <v>5145</v>
      </c>
      <c r="C2059" s="16" t="s">
        <v>4212</v>
      </c>
      <c r="D2059" s="15">
        <v>42856</v>
      </c>
      <c r="E2059" s="16">
        <v>34.61</v>
      </c>
      <c r="F2059" s="16">
        <v>34.979999999999997</v>
      </c>
      <c r="G2059" s="16">
        <v>35.17</v>
      </c>
      <c r="H2059" s="16">
        <v>34.35</v>
      </c>
      <c r="I2059" s="16">
        <v>5699</v>
      </c>
    </row>
    <row r="2060" spans="1:9">
      <c r="A2060" s="16">
        <v>8211</v>
      </c>
      <c r="B2060" s="16" t="s">
        <v>5146</v>
      </c>
      <c r="C2060" s="16" t="s">
        <v>4212</v>
      </c>
      <c r="D2060" s="15">
        <v>42856</v>
      </c>
      <c r="E2060" s="16">
        <v>31.4</v>
      </c>
      <c r="F2060" s="16">
        <v>31.1</v>
      </c>
      <c r="G2060" s="16">
        <v>31.4</v>
      </c>
      <c r="H2060" s="16">
        <v>30.95</v>
      </c>
      <c r="I2060" s="16">
        <v>3272</v>
      </c>
    </row>
    <row r="2061" spans="1:9">
      <c r="A2061" s="16">
        <v>8152</v>
      </c>
      <c r="B2061" s="16" t="s">
        <v>5147</v>
      </c>
      <c r="C2061" s="16" t="s">
        <v>4212</v>
      </c>
      <c r="D2061" s="15">
        <v>42856</v>
      </c>
      <c r="E2061" s="16">
        <v>36.4</v>
      </c>
      <c r="F2061" s="16">
        <v>36.4</v>
      </c>
      <c r="G2061" s="16">
        <v>36.65</v>
      </c>
      <c r="H2061" s="16">
        <v>36.15</v>
      </c>
      <c r="I2061" s="16">
        <v>18130</v>
      </c>
    </row>
    <row r="2062" spans="1:9">
      <c r="A2062" s="16">
        <v>1423727</v>
      </c>
      <c r="B2062" s="16" t="s">
        <v>5148</v>
      </c>
      <c r="C2062" s="16" t="s">
        <v>4212</v>
      </c>
      <c r="D2062" s="15">
        <v>42856</v>
      </c>
      <c r="E2062" s="16">
        <v>8.7100000000000009</v>
      </c>
      <c r="F2062" s="16">
        <v>8.65</v>
      </c>
      <c r="G2062" s="16">
        <v>8.7899999999999991</v>
      </c>
      <c r="H2062" s="16">
        <v>8.6199999999999992</v>
      </c>
      <c r="I2062" s="16">
        <v>38045</v>
      </c>
    </row>
    <row r="2063" spans="1:9">
      <c r="A2063" s="16">
        <v>7131</v>
      </c>
      <c r="B2063" s="16" t="s">
        <v>2131</v>
      </c>
      <c r="C2063" s="16" t="s">
        <v>4212</v>
      </c>
      <c r="D2063" s="15">
        <v>42856</v>
      </c>
      <c r="E2063" s="16">
        <v>54.63</v>
      </c>
      <c r="F2063" s="16">
        <v>54.63</v>
      </c>
      <c r="G2063" s="16">
        <v>54.84</v>
      </c>
      <c r="H2063" s="16">
        <v>53.98</v>
      </c>
      <c r="I2063" s="16">
        <v>90096</v>
      </c>
    </row>
    <row r="2064" spans="1:9">
      <c r="A2064" s="16">
        <v>9807</v>
      </c>
      <c r="B2064" s="16" t="s">
        <v>5149</v>
      </c>
      <c r="C2064" s="16" t="s">
        <v>4212</v>
      </c>
      <c r="D2064" s="15">
        <v>42856</v>
      </c>
      <c r="E2064" s="16">
        <v>0.9</v>
      </c>
      <c r="F2064" s="16">
        <v>1.05</v>
      </c>
      <c r="G2064" s="16">
        <v>1.05</v>
      </c>
      <c r="H2064" s="16">
        <v>0.9</v>
      </c>
      <c r="I2064" s="16">
        <v>61000</v>
      </c>
    </row>
    <row r="2065" spans="1:9">
      <c r="A2065" s="16">
        <v>7101</v>
      </c>
      <c r="B2065" s="16" t="s">
        <v>5150</v>
      </c>
      <c r="C2065" s="16" t="s">
        <v>4212</v>
      </c>
      <c r="D2065" s="15">
        <v>42856</v>
      </c>
      <c r="E2065" s="16">
        <v>6.8</v>
      </c>
      <c r="F2065" s="16">
        <v>6.8</v>
      </c>
      <c r="G2065" s="16">
        <v>6.81</v>
      </c>
      <c r="H2065" s="16">
        <v>6.75</v>
      </c>
      <c r="I2065" s="16">
        <v>167910</v>
      </c>
    </row>
    <row r="2066" spans="1:9">
      <c r="A2066" s="16">
        <v>1128569</v>
      </c>
      <c r="B2066" s="16" t="s">
        <v>5151</v>
      </c>
      <c r="C2066" s="16" t="s">
        <v>4212</v>
      </c>
      <c r="D2066" s="15">
        <v>42856</v>
      </c>
      <c r="E2066" s="16">
        <v>9.67</v>
      </c>
      <c r="F2066" s="16">
        <v>9.56</v>
      </c>
      <c r="G2066" s="16">
        <v>9.81</v>
      </c>
      <c r="H2066" s="16">
        <v>9.56</v>
      </c>
      <c r="I2066" s="16">
        <v>311899</v>
      </c>
    </row>
    <row r="2067" spans="1:9">
      <c r="A2067" s="16">
        <v>2163076</v>
      </c>
      <c r="B2067" s="16" t="s">
        <v>5152</v>
      </c>
      <c r="C2067" s="16" t="s">
        <v>4212</v>
      </c>
      <c r="D2067" s="15">
        <v>42856</v>
      </c>
      <c r="E2067" s="16">
        <v>0.505</v>
      </c>
      <c r="F2067" s="16">
        <v>0.52</v>
      </c>
      <c r="G2067" s="16">
        <v>0.52</v>
      </c>
      <c r="H2067" s="16">
        <v>0.502</v>
      </c>
      <c r="I2067" s="16">
        <v>33050</v>
      </c>
    </row>
    <row r="2068" spans="1:9">
      <c r="A2068" s="16">
        <v>8339</v>
      </c>
      <c r="B2068" s="16" t="s">
        <v>2354</v>
      </c>
      <c r="C2068" s="16" t="s">
        <v>4212</v>
      </c>
      <c r="D2068" s="15">
        <v>42856</v>
      </c>
      <c r="E2068" s="16">
        <v>37.92</v>
      </c>
      <c r="F2068" s="16">
        <v>38.340000000000003</v>
      </c>
      <c r="G2068" s="16">
        <v>38.340000000000003</v>
      </c>
      <c r="H2068" s="16">
        <v>37.700000000000003</v>
      </c>
      <c r="I2068" s="16">
        <v>210369</v>
      </c>
    </row>
    <row r="2069" spans="1:9">
      <c r="A2069" s="16">
        <v>242</v>
      </c>
      <c r="B2069" s="16" t="s">
        <v>301</v>
      </c>
      <c r="C2069" s="16" t="s">
        <v>4212</v>
      </c>
      <c r="D2069" s="15">
        <v>42856</v>
      </c>
      <c r="E2069" s="16">
        <v>3.76</v>
      </c>
      <c r="F2069" s="16">
        <v>3.8</v>
      </c>
      <c r="G2069" s="16">
        <v>3.9</v>
      </c>
      <c r="H2069" s="16">
        <v>3.54</v>
      </c>
      <c r="I2069" s="16">
        <v>2143913</v>
      </c>
    </row>
    <row r="2070" spans="1:9">
      <c r="A2070" s="16">
        <v>7077</v>
      </c>
      <c r="B2070" s="16" t="s">
        <v>2107</v>
      </c>
      <c r="C2070" s="16" t="s">
        <v>4212</v>
      </c>
      <c r="D2070" s="15">
        <v>42856</v>
      </c>
      <c r="E2070" s="16">
        <v>108.6</v>
      </c>
      <c r="F2070" s="16">
        <v>106</v>
      </c>
      <c r="G2070" s="16">
        <v>110.3</v>
      </c>
      <c r="H2070" s="16">
        <v>104.5</v>
      </c>
      <c r="I2070" s="16">
        <v>227798</v>
      </c>
    </row>
    <row r="2071" spans="1:9">
      <c r="A2071" s="16">
        <v>4747868</v>
      </c>
      <c r="B2071" s="16" t="s">
        <v>5153</v>
      </c>
      <c r="C2071" s="16" t="s">
        <v>4212</v>
      </c>
      <c r="D2071" s="15">
        <v>42856</v>
      </c>
      <c r="E2071" s="16">
        <v>33.17</v>
      </c>
      <c r="F2071" s="16">
        <v>32.94</v>
      </c>
      <c r="G2071" s="16">
        <v>33.450000000000003</v>
      </c>
      <c r="H2071" s="16">
        <v>32.94</v>
      </c>
      <c r="I2071" s="16">
        <v>4066</v>
      </c>
    </row>
    <row r="2072" spans="1:9">
      <c r="A2072" s="16">
        <v>4747926</v>
      </c>
      <c r="B2072" s="16" t="s">
        <v>5154</v>
      </c>
      <c r="C2072" s="16" t="s">
        <v>4212</v>
      </c>
      <c r="D2072" s="15">
        <v>42856</v>
      </c>
      <c r="E2072" s="16">
        <v>27.72</v>
      </c>
      <c r="F2072" s="16">
        <v>28.14</v>
      </c>
      <c r="G2072" s="16">
        <v>28.355</v>
      </c>
      <c r="H2072" s="16">
        <v>27.68</v>
      </c>
      <c r="I2072" s="16">
        <v>10426</v>
      </c>
    </row>
    <row r="2073" spans="1:9">
      <c r="A2073" s="16">
        <v>8167</v>
      </c>
      <c r="B2073" s="16" t="s">
        <v>5155</v>
      </c>
      <c r="C2073" s="16" t="s">
        <v>4212</v>
      </c>
      <c r="D2073" s="15">
        <v>42856</v>
      </c>
      <c r="E2073" s="16">
        <v>32.15</v>
      </c>
      <c r="F2073" s="16">
        <v>32.65</v>
      </c>
      <c r="G2073" s="16">
        <v>32.674999999999997</v>
      </c>
      <c r="H2073" s="16">
        <v>32</v>
      </c>
      <c r="I2073" s="16">
        <v>70755</v>
      </c>
    </row>
    <row r="2074" spans="1:9">
      <c r="A2074" s="16">
        <v>8426</v>
      </c>
      <c r="B2074" s="16" t="s">
        <v>5156</v>
      </c>
      <c r="C2074" s="16" t="s">
        <v>4212</v>
      </c>
      <c r="D2074" s="15">
        <v>42856</v>
      </c>
      <c r="E2074" s="16">
        <v>46.45</v>
      </c>
      <c r="F2074" s="16">
        <v>46.5</v>
      </c>
      <c r="G2074" s="16">
        <v>46.85</v>
      </c>
      <c r="H2074" s="16">
        <v>44.75</v>
      </c>
      <c r="I2074" s="16">
        <v>128436</v>
      </c>
    </row>
    <row r="2075" spans="1:9">
      <c r="A2075" s="16">
        <v>8364</v>
      </c>
      <c r="B2075" s="16" t="s">
        <v>2358</v>
      </c>
      <c r="C2075" s="16" t="s">
        <v>4212</v>
      </c>
      <c r="D2075" s="15">
        <v>42856</v>
      </c>
      <c r="E2075" s="16">
        <v>14.7</v>
      </c>
      <c r="F2075" s="16">
        <v>14.4</v>
      </c>
      <c r="G2075" s="16">
        <v>14.824999999999999</v>
      </c>
      <c r="H2075" s="16">
        <v>14.35</v>
      </c>
      <c r="I2075" s="16">
        <v>168538</v>
      </c>
    </row>
    <row r="2076" spans="1:9">
      <c r="A2076" s="16">
        <v>8369</v>
      </c>
      <c r="B2076" s="16" t="s">
        <v>5157</v>
      </c>
      <c r="C2076" s="16" t="s">
        <v>4212</v>
      </c>
      <c r="D2076" s="15">
        <v>42856</v>
      </c>
      <c r="E2076" s="16">
        <v>13.95</v>
      </c>
      <c r="F2076" s="16">
        <v>14.05</v>
      </c>
      <c r="G2076" s="16">
        <v>14.15</v>
      </c>
      <c r="H2076" s="16">
        <v>13.9</v>
      </c>
      <c r="I2076" s="16">
        <v>138141</v>
      </c>
    </row>
    <row r="2077" spans="1:9">
      <c r="A2077" s="16">
        <v>7234</v>
      </c>
      <c r="B2077" s="16" t="s">
        <v>2166</v>
      </c>
      <c r="C2077" s="16" t="s">
        <v>4212</v>
      </c>
      <c r="D2077" s="15">
        <v>42856</v>
      </c>
      <c r="E2077" s="16">
        <v>467.5</v>
      </c>
      <c r="F2077" s="16">
        <v>470.97</v>
      </c>
      <c r="G2077" s="16">
        <v>470.97</v>
      </c>
      <c r="H2077" s="16">
        <v>466.44</v>
      </c>
      <c r="I2077" s="16">
        <v>15161</v>
      </c>
    </row>
    <row r="2078" spans="1:9">
      <c r="A2078" s="16">
        <v>1522983</v>
      </c>
      <c r="B2078" s="16" t="s">
        <v>5158</v>
      </c>
      <c r="C2078" s="16" t="s">
        <v>4212</v>
      </c>
      <c r="D2078" s="15">
        <v>42856</v>
      </c>
      <c r="E2078" s="16">
        <v>7.95</v>
      </c>
      <c r="F2078" s="16">
        <v>8.0299999999999994</v>
      </c>
      <c r="G2078" s="16">
        <v>8.1999999999999993</v>
      </c>
      <c r="H2078" s="16">
        <v>7.85</v>
      </c>
      <c r="I2078" s="16">
        <v>887369</v>
      </c>
    </row>
    <row r="2079" spans="1:9">
      <c r="A2079" s="16">
        <v>7087</v>
      </c>
      <c r="B2079" s="16" t="s">
        <v>2112</v>
      </c>
      <c r="C2079" s="16" t="s">
        <v>4212</v>
      </c>
      <c r="D2079" s="15">
        <v>42856</v>
      </c>
      <c r="E2079" s="16">
        <v>45.6</v>
      </c>
      <c r="F2079" s="16">
        <v>45.15</v>
      </c>
      <c r="G2079" s="16">
        <v>45.65</v>
      </c>
      <c r="H2079" s="16">
        <v>44.75</v>
      </c>
      <c r="I2079" s="16">
        <v>25556</v>
      </c>
    </row>
    <row r="2080" spans="1:9">
      <c r="A2080" s="16">
        <v>2229354</v>
      </c>
      <c r="B2080" s="16" t="s">
        <v>5159</v>
      </c>
      <c r="C2080" s="16" t="s">
        <v>4212</v>
      </c>
      <c r="D2080" s="15">
        <v>42856</v>
      </c>
      <c r="E2080" s="16">
        <v>6.5</v>
      </c>
      <c r="F2080" s="16">
        <v>6.45</v>
      </c>
      <c r="G2080" s="16">
        <v>6.54</v>
      </c>
      <c r="H2080" s="16">
        <v>6.43</v>
      </c>
      <c r="I2080" s="16">
        <v>177949</v>
      </c>
    </row>
    <row r="2081" spans="1:9">
      <c r="A2081" s="16">
        <v>6484</v>
      </c>
      <c r="B2081" s="16" t="s">
        <v>1879</v>
      </c>
      <c r="C2081" s="16" t="s">
        <v>4212</v>
      </c>
      <c r="D2081" s="15">
        <v>42856</v>
      </c>
      <c r="E2081" s="16">
        <v>157.79</v>
      </c>
      <c r="F2081" s="16">
        <v>154.33000000000001</v>
      </c>
      <c r="G2081" s="16">
        <v>158.29</v>
      </c>
      <c r="H2081" s="16">
        <v>154</v>
      </c>
      <c r="I2081" s="16">
        <v>72735</v>
      </c>
    </row>
    <row r="2082" spans="1:9">
      <c r="A2082" s="16">
        <v>407</v>
      </c>
      <c r="B2082" s="16" t="s">
        <v>432</v>
      </c>
      <c r="C2082" s="16" t="s">
        <v>4212</v>
      </c>
      <c r="D2082" s="15">
        <v>42856</v>
      </c>
      <c r="E2082" s="16">
        <v>13.87</v>
      </c>
      <c r="F2082" s="16">
        <v>13.79</v>
      </c>
      <c r="G2082" s="16">
        <v>13.99</v>
      </c>
      <c r="H2082" s="16">
        <v>13.69</v>
      </c>
      <c r="I2082" s="16">
        <v>3497068</v>
      </c>
    </row>
    <row r="2083" spans="1:9">
      <c r="A2083" s="16">
        <v>8381</v>
      </c>
      <c r="B2083" s="16" t="s">
        <v>2362</v>
      </c>
      <c r="C2083" s="16" t="s">
        <v>4212</v>
      </c>
      <c r="D2083" s="15">
        <v>42856</v>
      </c>
      <c r="E2083" s="16">
        <v>182.16</v>
      </c>
      <c r="F2083" s="16">
        <v>181</v>
      </c>
      <c r="G2083" s="16">
        <v>182.82</v>
      </c>
      <c r="H2083" s="16">
        <v>181</v>
      </c>
      <c r="I2083" s="16">
        <v>141114</v>
      </c>
    </row>
    <row r="2084" spans="1:9">
      <c r="A2084" s="16">
        <v>8374</v>
      </c>
      <c r="B2084" s="16" t="s">
        <v>5160</v>
      </c>
      <c r="C2084" s="16" t="s">
        <v>4212</v>
      </c>
      <c r="D2084" s="15">
        <v>42856</v>
      </c>
      <c r="E2084" s="16">
        <v>4.2</v>
      </c>
      <c r="F2084" s="16">
        <v>4</v>
      </c>
      <c r="G2084" s="16">
        <v>4.2</v>
      </c>
      <c r="H2084" s="16">
        <v>4</v>
      </c>
      <c r="I2084" s="16">
        <v>16072</v>
      </c>
    </row>
    <row r="2085" spans="1:9">
      <c r="A2085" s="16">
        <v>1012785</v>
      </c>
      <c r="B2085" s="16" t="s">
        <v>3156</v>
      </c>
      <c r="C2085" s="16" t="s">
        <v>4212</v>
      </c>
      <c r="D2085" s="15">
        <v>42856</v>
      </c>
      <c r="E2085" s="16">
        <v>8.36</v>
      </c>
      <c r="F2085" s="16">
        <v>8.1199999999999992</v>
      </c>
      <c r="G2085" s="16">
        <v>8.36</v>
      </c>
      <c r="H2085" s="16">
        <v>8.0299999999999994</v>
      </c>
      <c r="I2085" s="16">
        <v>1999822</v>
      </c>
    </row>
    <row r="2086" spans="1:9">
      <c r="A2086" s="16">
        <v>6582</v>
      </c>
      <c r="B2086" s="16" t="s">
        <v>1922</v>
      </c>
      <c r="C2086" s="16" t="s">
        <v>4212</v>
      </c>
      <c r="D2086" s="15">
        <v>42856</v>
      </c>
      <c r="E2086" s="16">
        <v>69.91</v>
      </c>
      <c r="F2086" s="16">
        <v>70.19</v>
      </c>
      <c r="G2086" s="16">
        <v>70.400000000000006</v>
      </c>
      <c r="H2086" s="16">
        <v>69.290000000000006</v>
      </c>
      <c r="I2086" s="16">
        <v>47324</v>
      </c>
    </row>
    <row r="2087" spans="1:9">
      <c r="A2087" s="16">
        <v>2191667</v>
      </c>
      <c r="B2087" s="16" t="s">
        <v>5161</v>
      </c>
      <c r="C2087" s="16" t="s">
        <v>4212</v>
      </c>
      <c r="D2087" s="15">
        <v>42856</v>
      </c>
      <c r="E2087" s="16">
        <v>28.43</v>
      </c>
      <c r="F2087" s="16">
        <v>28.56</v>
      </c>
      <c r="G2087" s="16">
        <v>28.56</v>
      </c>
      <c r="H2087" s="16">
        <v>28.1</v>
      </c>
      <c r="I2087" s="16">
        <v>13573</v>
      </c>
    </row>
    <row r="2088" spans="1:9">
      <c r="A2088" s="16">
        <v>8444</v>
      </c>
      <c r="B2088" s="16" t="s">
        <v>2377</v>
      </c>
      <c r="C2088" s="16" t="s">
        <v>4212</v>
      </c>
      <c r="D2088" s="15">
        <v>42856</v>
      </c>
      <c r="E2088" s="16">
        <v>91.86</v>
      </c>
      <c r="F2088" s="16">
        <v>91.5</v>
      </c>
      <c r="G2088" s="16">
        <v>92.61</v>
      </c>
      <c r="H2088" s="16">
        <v>90.43</v>
      </c>
      <c r="I2088" s="16">
        <v>142131</v>
      </c>
    </row>
    <row r="2089" spans="1:9">
      <c r="A2089" s="16">
        <v>8485</v>
      </c>
      <c r="B2089" s="16" t="s">
        <v>5162</v>
      </c>
      <c r="C2089" s="16" t="s">
        <v>4212</v>
      </c>
      <c r="D2089" s="15">
        <v>42856</v>
      </c>
      <c r="E2089" s="16">
        <v>2.11</v>
      </c>
      <c r="F2089" s="16">
        <v>2.0499999999999998</v>
      </c>
      <c r="G2089" s="16">
        <v>2.12</v>
      </c>
      <c r="H2089" s="16">
        <v>2.0390000000000001</v>
      </c>
      <c r="I2089" s="16">
        <v>253415</v>
      </c>
    </row>
    <row r="2090" spans="1:9">
      <c r="A2090" s="16">
        <v>8385</v>
      </c>
      <c r="B2090" s="16" t="s">
        <v>2363</v>
      </c>
      <c r="C2090" s="16" t="s">
        <v>4212</v>
      </c>
      <c r="D2090" s="15">
        <v>42856</v>
      </c>
      <c r="E2090" s="16">
        <v>57.9</v>
      </c>
      <c r="F2090" s="16">
        <v>58.3</v>
      </c>
      <c r="G2090" s="16">
        <v>58.3</v>
      </c>
      <c r="H2090" s="16">
        <v>57.55</v>
      </c>
      <c r="I2090" s="16">
        <v>38334</v>
      </c>
    </row>
    <row r="2091" spans="1:9">
      <c r="A2091" s="16">
        <v>8400</v>
      </c>
      <c r="B2091" s="16" t="s">
        <v>2366</v>
      </c>
      <c r="C2091" s="16" t="s">
        <v>4212</v>
      </c>
      <c r="D2091" s="15">
        <v>42856</v>
      </c>
      <c r="E2091" s="16">
        <v>62.2</v>
      </c>
      <c r="F2091" s="16">
        <v>62.52</v>
      </c>
      <c r="G2091" s="16">
        <v>62.52</v>
      </c>
      <c r="H2091" s="16">
        <v>60.87</v>
      </c>
      <c r="I2091" s="16">
        <v>239166</v>
      </c>
    </row>
    <row r="2092" spans="1:9">
      <c r="A2092" s="16">
        <v>8394</v>
      </c>
      <c r="B2092" s="16" t="s">
        <v>5163</v>
      </c>
      <c r="C2092" s="16" t="s">
        <v>4212</v>
      </c>
      <c r="D2092" s="15">
        <v>42856</v>
      </c>
      <c r="E2092" s="16">
        <v>83.1</v>
      </c>
      <c r="F2092" s="16">
        <v>83.24</v>
      </c>
      <c r="G2092" s="16">
        <v>83.35</v>
      </c>
      <c r="H2092" s="16">
        <v>82.2</v>
      </c>
      <c r="I2092" s="16">
        <v>66243</v>
      </c>
    </row>
    <row r="2093" spans="1:9">
      <c r="A2093" s="16">
        <v>8395</v>
      </c>
      <c r="B2093" s="16" t="s">
        <v>5164</v>
      </c>
      <c r="C2093" s="16" t="s">
        <v>4212</v>
      </c>
      <c r="D2093" s="15">
        <v>42856</v>
      </c>
      <c r="E2093" s="16">
        <v>9.2899999999999991</v>
      </c>
      <c r="F2093" s="16">
        <v>9.32</v>
      </c>
      <c r="G2093" s="16">
        <v>9.34</v>
      </c>
      <c r="H2093" s="16">
        <v>9.2550000000000008</v>
      </c>
      <c r="I2093" s="16">
        <v>303302</v>
      </c>
    </row>
    <row r="2094" spans="1:9">
      <c r="A2094" s="16">
        <v>1577169</v>
      </c>
      <c r="B2094" s="16" t="s">
        <v>5165</v>
      </c>
      <c r="C2094" s="16" t="s">
        <v>4212</v>
      </c>
      <c r="D2094" s="15">
        <v>42856</v>
      </c>
      <c r="E2094" s="16">
        <v>26.4</v>
      </c>
      <c r="F2094" s="16">
        <v>26.38</v>
      </c>
      <c r="G2094" s="16">
        <v>26.4</v>
      </c>
      <c r="H2094" s="16">
        <v>26.38</v>
      </c>
      <c r="I2094" s="16">
        <v>739</v>
      </c>
    </row>
    <row r="2095" spans="1:9">
      <c r="A2095" s="16">
        <v>1115842</v>
      </c>
      <c r="B2095" s="16" t="s">
        <v>5166</v>
      </c>
      <c r="C2095" s="16" t="s">
        <v>4212</v>
      </c>
      <c r="D2095" s="15">
        <v>42856</v>
      </c>
      <c r="E2095" s="16">
        <v>8.83</v>
      </c>
      <c r="F2095" s="16">
        <v>8.89</v>
      </c>
      <c r="G2095" s="16">
        <v>8.9600000000000009</v>
      </c>
      <c r="H2095" s="16">
        <v>8.5</v>
      </c>
      <c r="I2095" s="16">
        <v>128847</v>
      </c>
    </row>
    <row r="2096" spans="1:9">
      <c r="A2096" s="16">
        <v>8399</v>
      </c>
      <c r="B2096" s="16" t="s">
        <v>2365</v>
      </c>
      <c r="C2096" s="16" t="s">
        <v>4212</v>
      </c>
      <c r="D2096" s="15">
        <v>42856</v>
      </c>
      <c r="E2096" s="16">
        <v>47.49</v>
      </c>
      <c r="F2096" s="16">
        <v>47.51</v>
      </c>
      <c r="G2096" s="16">
        <v>47.76</v>
      </c>
      <c r="H2096" s="16">
        <v>47.11</v>
      </c>
      <c r="I2096" s="16">
        <v>140037</v>
      </c>
    </row>
    <row r="2097" spans="1:9">
      <c r="A2097" s="16">
        <v>8405</v>
      </c>
      <c r="B2097" s="16" t="s">
        <v>5167</v>
      </c>
      <c r="C2097" s="16" t="s">
        <v>4212</v>
      </c>
      <c r="D2097" s="15">
        <v>42856</v>
      </c>
      <c r="E2097" s="16">
        <v>39.909999999999997</v>
      </c>
      <c r="F2097" s="16">
        <v>40.03</v>
      </c>
      <c r="G2097" s="16">
        <v>40.32</v>
      </c>
      <c r="H2097" s="16">
        <v>39.39</v>
      </c>
      <c r="I2097" s="16">
        <v>27682</v>
      </c>
    </row>
    <row r="2098" spans="1:9">
      <c r="A2098" s="16">
        <v>7169</v>
      </c>
      <c r="B2098" s="16" t="s">
        <v>2146</v>
      </c>
      <c r="C2098" s="16" t="s">
        <v>4212</v>
      </c>
      <c r="D2098" s="15">
        <v>42856</v>
      </c>
      <c r="E2098" s="16">
        <v>75.430000000000007</v>
      </c>
      <c r="F2098" s="16">
        <v>75.72</v>
      </c>
      <c r="G2098" s="16">
        <v>75.819999999999993</v>
      </c>
      <c r="H2098" s="16">
        <v>74.83</v>
      </c>
      <c r="I2098" s="16">
        <v>208317</v>
      </c>
    </row>
    <row r="2099" spans="1:9">
      <c r="A2099" s="16">
        <v>6577</v>
      </c>
      <c r="B2099" s="16" t="s">
        <v>1919</v>
      </c>
      <c r="C2099" s="16" t="s">
        <v>4212</v>
      </c>
      <c r="D2099" s="15">
        <v>42856</v>
      </c>
      <c r="E2099" s="16">
        <v>69.180000000000007</v>
      </c>
      <c r="F2099" s="16">
        <v>70.17</v>
      </c>
      <c r="G2099" s="16">
        <v>70.17</v>
      </c>
      <c r="H2099" s="16">
        <v>68.87</v>
      </c>
      <c r="I2099" s="16">
        <v>56688</v>
      </c>
    </row>
    <row r="2100" spans="1:9">
      <c r="A2100" s="16">
        <v>7174</v>
      </c>
      <c r="B2100" s="16" t="s">
        <v>5168</v>
      </c>
      <c r="C2100" s="16" t="s">
        <v>4212</v>
      </c>
      <c r="D2100" s="15">
        <v>42856</v>
      </c>
      <c r="E2100" s="16">
        <v>12.14</v>
      </c>
      <c r="F2100" s="16">
        <v>12.15</v>
      </c>
      <c r="G2100" s="16">
        <v>12.15</v>
      </c>
      <c r="H2100" s="16">
        <v>12.01</v>
      </c>
      <c r="I2100" s="16">
        <v>68461</v>
      </c>
    </row>
    <row r="2101" spans="1:9">
      <c r="A2101" s="16">
        <v>3928</v>
      </c>
      <c r="B2101" s="16" t="s">
        <v>1552</v>
      </c>
      <c r="C2101" s="16" t="s">
        <v>4212</v>
      </c>
      <c r="D2101" s="15">
        <v>42856</v>
      </c>
      <c r="E2101" s="16">
        <v>59.39</v>
      </c>
      <c r="F2101" s="16">
        <v>59.36</v>
      </c>
      <c r="G2101" s="16">
        <v>59.84</v>
      </c>
      <c r="H2101" s="16">
        <v>58.86</v>
      </c>
      <c r="I2101" s="16">
        <v>820759</v>
      </c>
    </row>
    <row r="2102" spans="1:9">
      <c r="A2102" s="16">
        <v>8416</v>
      </c>
      <c r="B2102" s="16" t="s">
        <v>2371</v>
      </c>
      <c r="C2102" s="16" t="s">
        <v>4212</v>
      </c>
      <c r="D2102" s="15">
        <v>42856</v>
      </c>
      <c r="E2102" s="16">
        <v>49.61</v>
      </c>
      <c r="F2102" s="16">
        <v>49.84</v>
      </c>
      <c r="G2102" s="16">
        <v>50.05</v>
      </c>
      <c r="H2102" s="16">
        <v>49.02</v>
      </c>
      <c r="I2102" s="16">
        <v>192343</v>
      </c>
    </row>
    <row r="2103" spans="1:9">
      <c r="A2103" s="16">
        <v>8414</v>
      </c>
      <c r="B2103" s="16" t="s">
        <v>2370</v>
      </c>
      <c r="C2103" s="16" t="s">
        <v>4212</v>
      </c>
      <c r="D2103" s="15">
        <v>42856</v>
      </c>
      <c r="E2103" s="16">
        <v>42.08</v>
      </c>
      <c r="F2103" s="16">
        <v>42.5</v>
      </c>
      <c r="G2103" s="16">
        <v>42.55</v>
      </c>
      <c r="H2103" s="16">
        <v>41.43</v>
      </c>
      <c r="I2103" s="16">
        <v>26604</v>
      </c>
    </row>
    <row r="2104" spans="1:9">
      <c r="A2104" s="16">
        <v>768210</v>
      </c>
      <c r="B2104" s="16" t="s">
        <v>5169</v>
      </c>
      <c r="C2104" s="16" t="s">
        <v>4212</v>
      </c>
      <c r="D2104" s="15">
        <v>42856</v>
      </c>
      <c r="E2104" s="16">
        <v>16.3</v>
      </c>
      <c r="F2104" s="16">
        <v>16.27</v>
      </c>
      <c r="G2104" s="16">
        <v>16.350000000000001</v>
      </c>
      <c r="H2104" s="16">
        <v>16.239999999999998</v>
      </c>
      <c r="I2104" s="16">
        <v>82991</v>
      </c>
    </row>
    <row r="2105" spans="1:9">
      <c r="A2105" s="16">
        <v>2256240</v>
      </c>
      <c r="B2105" s="16" t="s">
        <v>5170</v>
      </c>
      <c r="C2105" s="16" t="s">
        <v>4212</v>
      </c>
      <c r="D2105" s="15">
        <v>42856</v>
      </c>
      <c r="E2105" s="16">
        <v>25.27</v>
      </c>
      <c r="F2105" s="16">
        <v>25.16</v>
      </c>
      <c r="G2105" s="16">
        <v>25.27</v>
      </c>
      <c r="H2105" s="16">
        <v>25.12</v>
      </c>
      <c r="I2105" s="16">
        <v>16351</v>
      </c>
    </row>
    <row r="2106" spans="1:9">
      <c r="A2106" s="16">
        <v>6824</v>
      </c>
      <c r="B2106" s="16" t="s">
        <v>2011</v>
      </c>
      <c r="C2106" s="16" t="s">
        <v>4212</v>
      </c>
      <c r="D2106" s="15">
        <v>42856</v>
      </c>
      <c r="E2106" s="16">
        <v>45.98</v>
      </c>
      <c r="F2106" s="16">
        <v>47.08</v>
      </c>
      <c r="G2106" s="16">
        <v>47.08</v>
      </c>
      <c r="H2106" s="16">
        <v>45.57</v>
      </c>
      <c r="I2106" s="16">
        <v>973848</v>
      </c>
    </row>
    <row r="2107" spans="1:9">
      <c r="A2107" s="16">
        <v>8611</v>
      </c>
      <c r="B2107" s="16" t="s">
        <v>2399</v>
      </c>
      <c r="C2107" s="16" t="s">
        <v>4212</v>
      </c>
      <c r="D2107" s="15">
        <v>42856</v>
      </c>
      <c r="E2107" s="16">
        <v>41.2</v>
      </c>
      <c r="F2107" s="16">
        <v>42.1</v>
      </c>
      <c r="G2107" s="16">
        <v>42.1</v>
      </c>
      <c r="H2107" s="16">
        <v>41.15</v>
      </c>
      <c r="I2107" s="16">
        <v>110841</v>
      </c>
    </row>
    <row r="2108" spans="1:9">
      <c r="A2108" s="16">
        <v>8433</v>
      </c>
      <c r="B2108" s="16" t="s">
        <v>5171</v>
      </c>
      <c r="C2108" s="16" t="s">
        <v>4212</v>
      </c>
      <c r="D2108" s="15">
        <v>42856</v>
      </c>
      <c r="E2108" s="16">
        <v>10.9</v>
      </c>
      <c r="F2108" s="16">
        <v>10.45</v>
      </c>
      <c r="G2108" s="16">
        <v>11.1</v>
      </c>
      <c r="H2108" s="16">
        <v>10.45</v>
      </c>
      <c r="I2108" s="16">
        <v>83565</v>
      </c>
    </row>
    <row r="2109" spans="1:9">
      <c r="A2109" s="16">
        <v>8436</v>
      </c>
      <c r="B2109" s="16" t="s">
        <v>5172</v>
      </c>
      <c r="C2109" s="16" t="s">
        <v>4212</v>
      </c>
      <c r="D2109" s="15">
        <v>42856</v>
      </c>
      <c r="E2109" s="16">
        <v>15.06</v>
      </c>
      <c r="F2109" s="16">
        <v>14.95</v>
      </c>
      <c r="G2109" s="16">
        <v>15.08</v>
      </c>
      <c r="H2109" s="16">
        <v>14.86</v>
      </c>
      <c r="I2109" s="16">
        <v>664044</v>
      </c>
    </row>
    <row r="2110" spans="1:9">
      <c r="A2110" s="16">
        <v>8315</v>
      </c>
      <c r="B2110" s="16" t="s">
        <v>5173</v>
      </c>
      <c r="C2110" s="16" t="s">
        <v>4212</v>
      </c>
      <c r="D2110" s="15">
        <v>42856</v>
      </c>
      <c r="E2110" s="16">
        <v>15</v>
      </c>
      <c r="F2110" s="16">
        <v>14.9</v>
      </c>
      <c r="G2110" s="16">
        <v>15.23</v>
      </c>
      <c r="H2110" s="16">
        <v>14.9</v>
      </c>
      <c r="I2110" s="16">
        <v>20890</v>
      </c>
    </row>
    <row r="2111" spans="1:9">
      <c r="A2111" s="16">
        <v>8435</v>
      </c>
      <c r="B2111" s="16" t="s">
        <v>2374</v>
      </c>
      <c r="C2111" s="16" t="s">
        <v>4212</v>
      </c>
      <c r="D2111" s="15">
        <v>42856</v>
      </c>
      <c r="E2111" s="16">
        <v>114.26</v>
      </c>
      <c r="F2111" s="16">
        <v>115.2</v>
      </c>
      <c r="G2111" s="16">
        <v>115.23</v>
      </c>
      <c r="H2111" s="16">
        <v>113.73</v>
      </c>
      <c r="I2111" s="16">
        <v>331876</v>
      </c>
    </row>
    <row r="2112" spans="1:9">
      <c r="A2112" s="16">
        <v>8442</v>
      </c>
      <c r="B2112" s="16" t="s">
        <v>5174</v>
      </c>
      <c r="C2112" s="16" t="s">
        <v>4212</v>
      </c>
      <c r="D2112" s="15">
        <v>42856</v>
      </c>
      <c r="E2112" s="16">
        <v>58.98</v>
      </c>
      <c r="F2112" s="16">
        <v>59.15</v>
      </c>
      <c r="G2112" s="16">
        <v>59.15</v>
      </c>
      <c r="H2112" s="16">
        <v>58.72</v>
      </c>
      <c r="I2112" s="16">
        <v>28478</v>
      </c>
    </row>
    <row r="2113" spans="1:9">
      <c r="A2113" s="16">
        <v>1010824</v>
      </c>
      <c r="B2113" s="16" t="s">
        <v>3147</v>
      </c>
      <c r="C2113" s="16" t="s">
        <v>4212</v>
      </c>
      <c r="D2113" s="15">
        <v>42856</v>
      </c>
      <c r="E2113" s="16">
        <v>52</v>
      </c>
      <c r="F2113" s="16">
        <v>52.4</v>
      </c>
      <c r="G2113" s="16">
        <v>52.4</v>
      </c>
      <c r="H2113" s="16">
        <v>52</v>
      </c>
      <c r="I2113" s="16">
        <v>518598</v>
      </c>
    </row>
    <row r="2114" spans="1:9">
      <c r="A2114" s="16">
        <v>8439</v>
      </c>
      <c r="B2114" s="16" t="s">
        <v>2376</v>
      </c>
      <c r="C2114" s="16" t="s">
        <v>4212</v>
      </c>
      <c r="D2114" s="15">
        <v>42856</v>
      </c>
      <c r="E2114" s="16">
        <v>60</v>
      </c>
      <c r="F2114" s="16">
        <v>59.96</v>
      </c>
      <c r="G2114" s="16">
        <v>60.07</v>
      </c>
      <c r="H2114" s="16">
        <v>59.34</v>
      </c>
      <c r="I2114" s="16">
        <v>163164</v>
      </c>
    </row>
    <row r="2115" spans="1:9">
      <c r="A2115" s="16">
        <v>8437</v>
      </c>
      <c r="B2115" s="16" t="s">
        <v>2375</v>
      </c>
      <c r="C2115" s="16" t="s">
        <v>4212</v>
      </c>
      <c r="D2115" s="15">
        <v>42856</v>
      </c>
      <c r="E2115" s="16">
        <v>192.12</v>
      </c>
      <c r="F2115" s="16">
        <v>193.52</v>
      </c>
      <c r="G2115" s="16">
        <v>193.52</v>
      </c>
      <c r="H2115" s="16">
        <v>190.57</v>
      </c>
      <c r="I2115" s="16">
        <v>56119</v>
      </c>
    </row>
    <row r="2116" spans="1:9">
      <c r="A2116" s="16">
        <v>6545</v>
      </c>
      <c r="B2116" s="16" t="s">
        <v>5175</v>
      </c>
      <c r="C2116" s="16" t="s">
        <v>4212</v>
      </c>
      <c r="D2116" s="15">
        <v>42856</v>
      </c>
      <c r="E2116" s="16">
        <v>78.3</v>
      </c>
      <c r="F2116" s="16">
        <v>78.5</v>
      </c>
      <c r="G2116" s="16">
        <v>78.5</v>
      </c>
      <c r="H2116" s="16">
        <v>77.650999999999996</v>
      </c>
      <c r="I2116" s="16">
        <v>16074</v>
      </c>
    </row>
    <row r="2117" spans="1:9">
      <c r="A2117" s="16">
        <v>4748084</v>
      </c>
      <c r="B2117" s="16" t="s">
        <v>5176</v>
      </c>
      <c r="C2117" s="16" t="s">
        <v>4212</v>
      </c>
      <c r="D2117" s="15">
        <v>42856</v>
      </c>
      <c r="E2117" s="16">
        <v>28.65</v>
      </c>
      <c r="F2117" s="16">
        <v>29.65</v>
      </c>
      <c r="G2117" s="16">
        <v>29.65</v>
      </c>
      <c r="H2117" s="16">
        <v>28.05</v>
      </c>
      <c r="I2117" s="16">
        <v>5990</v>
      </c>
    </row>
    <row r="2118" spans="1:9">
      <c r="A2118" s="16">
        <v>818146</v>
      </c>
      <c r="B2118" s="16" t="s">
        <v>5177</v>
      </c>
      <c r="C2118" s="16" t="s">
        <v>4212</v>
      </c>
      <c r="D2118" s="15">
        <v>42856</v>
      </c>
      <c r="E2118" s="16">
        <v>2.74</v>
      </c>
      <c r="F2118" s="16">
        <v>2.81</v>
      </c>
      <c r="G2118" s="16">
        <v>2.86</v>
      </c>
      <c r="H2118" s="16">
        <v>2.73</v>
      </c>
      <c r="I2118" s="16">
        <v>665325</v>
      </c>
    </row>
    <row r="2119" spans="1:9">
      <c r="A2119" s="16">
        <v>7118</v>
      </c>
      <c r="B2119" s="16" t="s">
        <v>2126</v>
      </c>
      <c r="C2119" s="16" t="s">
        <v>4212</v>
      </c>
      <c r="D2119" s="15">
        <v>42856</v>
      </c>
      <c r="E2119" s="16">
        <v>3.69</v>
      </c>
      <c r="F2119" s="16">
        <v>3.85</v>
      </c>
      <c r="G2119" s="16">
        <v>3.85</v>
      </c>
      <c r="H2119" s="16">
        <v>3.63</v>
      </c>
      <c r="I2119" s="16">
        <v>565929</v>
      </c>
    </row>
    <row r="2120" spans="1:9">
      <c r="A2120" s="16">
        <v>3586</v>
      </c>
      <c r="B2120" s="16" t="s">
        <v>1399</v>
      </c>
      <c r="C2120" s="16" t="s">
        <v>4212</v>
      </c>
      <c r="D2120" s="15">
        <v>42856</v>
      </c>
      <c r="E2120" s="16">
        <v>51.2</v>
      </c>
      <c r="F2120" s="16">
        <v>52.44</v>
      </c>
      <c r="G2120" s="16">
        <v>52.63</v>
      </c>
      <c r="H2120" s="16">
        <v>51.19</v>
      </c>
      <c r="I2120" s="16">
        <v>97963</v>
      </c>
    </row>
    <row r="2121" spans="1:9">
      <c r="A2121" s="16">
        <v>10118</v>
      </c>
      <c r="B2121" s="16" t="s">
        <v>5178</v>
      </c>
      <c r="C2121" s="16" t="s">
        <v>4212</v>
      </c>
      <c r="D2121" s="15">
        <v>42856</v>
      </c>
      <c r="E2121" s="16">
        <v>3.4</v>
      </c>
      <c r="F2121" s="16">
        <v>3.46</v>
      </c>
      <c r="G2121" s="16">
        <v>3.5</v>
      </c>
      <c r="H2121" s="16">
        <v>3.37</v>
      </c>
      <c r="I2121" s="16">
        <v>2479058</v>
      </c>
    </row>
    <row r="2122" spans="1:9">
      <c r="A2122" s="16">
        <v>1575205</v>
      </c>
      <c r="B2122" s="16" t="s">
        <v>5179</v>
      </c>
      <c r="C2122" s="16" t="s">
        <v>4212</v>
      </c>
      <c r="D2122" s="15">
        <v>42856</v>
      </c>
      <c r="E2122" s="16">
        <v>23.27</v>
      </c>
      <c r="F2122" s="16">
        <v>23.47</v>
      </c>
      <c r="G2122" s="16">
        <v>23.49</v>
      </c>
      <c r="H2122" s="16">
        <v>23.23</v>
      </c>
      <c r="I2122" s="16">
        <v>65365</v>
      </c>
    </row>
    <row r="2123" spans="1:9">
      <c r="A2123" s="16">
        <v>8457</v>
      </c>
      <c r="B2123" s="16" t="s">
        <v>5180</v>
      </c>
      <c r="C2123" s="16" t="s">
        <v>4212</v>
      </c>
      <c r="D2123" s="15">
        <v>42856</v>
      </c>
      <c r="E2123" s="16">
        <v>23.89</v>
      </c>
      <c r="F2123" s="16">
        <v>23.95</v>
      </c>
      <c r="G2123" s="16">
        <v>24.2</v>
      </c>
      <c r="H2123" s="16">
        <v>23.78</v>
      </c>
      <c r="I2123" s="16">
        <v>93199</v>
      </c>
    </row>
    <row r="2124" spans="1:9">
      <c r="A2124" s="16">
        <v>8467</v>
      </c>
      <c r="B2124" s="16" t="s">
        <v>5181</v>
      </c>
      <c r="C2124" s="16" t="s">
        <v>4212</v>
      </c>
      <c r="D2124" s="15">
        <v>42856</v>
      </c>
      <c r="E2124" s="16">
        <v>63.39</v>
      </c>
      <c r="F2124" s="16">
        <v>63.33</v>
      </c>
      <c r="G2124" s="16">
        <v>63.74</v>
      </c>
      <c r="H2124" s="16">
        <v>63.13</v>
      </c>
      <c r="I2124" s="16">
        <v>104731</v>
      </c>
    </row>
    <row r="2125" spans="1:9">
      <c r="A2125" s="16">
        <v>8693</v>
      </c>
      <c r="B2125" s="16" t="s">
        <v>5182</v>
      </c>
      <c r="C2125" s="16" t="s">
        <v>4212</v>
      </c>
      <c r="D2125" s="15">
        <v>42856</v>
      </c>
      <c r="E2125" s="16">
        <v>14.75</v>
      </c>
      <c r="F2125" s="16">
        <v>15</v>
      </c>
      <c r="G2125" s="16">
        <v>15.05</v>
      </c>
      <c r="H2125" s="16">
        <v>14.7</v>
      </c>
      <c r="I2125" s="16">
        <v>88174</v>
      </c>
    </row>
    <row r="2126" spans="1:9">
      <c r="A2126" s="16">
        <v>3832661</v>
      </c>
      <c r="B2126" s="16" t="s">
        <v>8054</v>
      </c>
      <c r="C2126" s="16" t="s">
        <v>4212</v>
      </c>
      <c r="D2126" s="15">
        <v>42856</v>
      </c>
      <c r="E2126" s="16">
        <v>25.54</v>
      </c>
      <c r="F2126" s="16">
        <v>25.65</v>
      </c>
      <c r="G2126" s="16">
        <v>25.65</v>
      </c>
      <c r="H2126" s="16">
        <v>25.54</v>
      </c>
      <c r="I2126" s="16">
        <v>8348</v>
      </c>
    </row>
    <row r="2127" spans="1:9">
      <c r="A2127" s="16">
        <v>399351</v>
      </c>
      <c r="B2127" s="16" t="s">
        <v>5183</v>
      </c>
      <c r="C2127" s="16" t="s">
        <v>4212</v>
      </c>
      <c r="D2127" s="15">
        <v>42856</v>
      </c>
      <c r="E2127" s="16">
        <v>19.59</v>
      </c>
      <c r="F2127" s="16">
        <v>19.84</v>
      </c>
      <c r="G2127" s="16">
        <v>20.02</v>
      </c>
      <c r="H2127" s="16">
        <v>19.45</v>
      </c>
      <c r="I2127" s="16">
        <v>941865</v>
      </c>
    </row>
    <row r="2128" spans="1:9">
      <c r="A2128" s="16">
        <v>8476</v>
      </c>
      <c r="B2128" s="16" t="s">
        <v>5184</v>
      </c>
      <c r="C2128" s="16" t="s">
        <v>4212</v>
      </c>
      <c r="D2128" s="15">
        <v>42856</v>
      </c>
      <c r="E2128" s="16">
        <v>6.73</v>
      </c>
      <c r="F2128" s="16">
        <v>6.78</v>
      </c>
      <c r="G2128" s="16">
        <v>6.9</v>
      </c>
      <c r="H2128" s="16">
        <v>6.46</v>
      </c>
      <c r="I2128" s="16">
        <v>271582</v>
      </c>
    </row>
    <row r="2129" spans="1:9">
      <c r="A2129" s="16">
        <v>8481</v>
      </c>
      <c r="B2129" s="16" t="s">
        <v>2382</v>
      </c>
      <c r="C2129" s="16" t="s">
        <v>4212</v>
      </c>
      <c r="D2129" s="15">
        <v>42856</v>
      </c>
      <c r="E2129" s="16">
        <v>12.94</v>
      </c>
      <c r="F2129" s="16">
        <v>12.99</v>
      </c>
      <c r="G2129" s="16">
        <v>13.13</v>
      </c>
      <c r="H2129" s="16">
        <v>12.83</v>
      </c>
      <c r="I2129" s="16">
        <v>127440</v>
      </c>
    </row>
    <row r="2130" spans="1:9">
      <c r="A2130" s="16">
        <v>3427</v>
      </c>
      <c r="B2130" s="16" t="s">
        <v>1327</v>
      </c>
      <c r="C2130" s="16" t="s">
        <v>4212</v>
      </c>
      <c r="D2130" s="15">
        <v>42856</v>
      </c>
      <c r="E2130" s="16">
        <v>87.67</v>
      </c>
      <c r="F2130" s="16">
        <v>86.98</v>
      </c>
      <c r="G2130" s="16">
        <v>88.05</v>
      </c>
      <c r="H2130" s="16">
        <v>86.98</v>
      </c>
      <c r="I2130" s="16">
        <v>201536</v>
      </c>
    </row>
    <row r="2131" spans="1:9">
      <c r="A2131" s="16">
        <v>7456</v>
      </c>
      <c r="B2131" s="16" t="s">
        <v>5185</v>
      </c>
      <c r="C2131" s="16" t="s">
        <v>4212</v>
      </c>
      <c r="D2131" s="15">
        <v>42856</v>
      </c>
      <c r="E2131" s="16">
        <v>34.909999999999997</v>
      </c>
      <c r="F2131" s="16">
        <v>35.1</v>
      </c>
      <c r="G2131" s="16">
        <v>35.119999999999997</v>
      </c>
      <c r="H2131" s="16">
        <v>34.450000000000003</v>
      </c>
      <c r="I2131" s="16">
        <v>85771</v>
      </c>
    </row>
    <row r="2132" spans="1:9">
      <c r="A2132" s="16">
        <v>1115493</v>
      </c>
      <c r="B2132" s="16" t="s">
        <v>3171</v>
      </c>
      <c r="C2132" s="16" t="s">
        <v>4212</v>
      </c>
      <c r="D2132" s="15">
        <v>42856</v>
      </c>
      <c r="E2132" s="16">
        <v>24.51</v>
      </c>
      <c r="F2132" s="16">
        <v>23.9</v>
      </c>
      <c r="G2132" s="16">
        <v>24.89</v>
      </c>
      <c r="H2132" s="16">
        <v>23.81</v>
      </c>
      <c r="I2132" s="16">
        <v>380455</v>
      </c>
    </row>
    <row r="2133" spans="1:9">
      <c r="A2133" s="16">
        <v>8492</v>
      </c>
      <c r="B2133" s="16" t="s">
        <v>2385</v>
      </c>
      <c r="C2133" s="16" t="s">
        <v>4212</v>
      </c>
      <c r="D2133" s="15">
        <v>42856</v>
      </c>
      <c r="E2133" s="16">
        <v>25.32</v>
      </c>
      <c r="F2133" s="16">
        <v>25</v>
      </c>
      <c r="G2133" s="16">
        <v>25.38</v>
      </c>
      <c r="H2133" s="16">
        <v>24.64</v>
      </c>
      <c r="I2133" s="16">
        <v>792482</v>
      </c>
    </row>
    <row r="2134" spans="1:9">
      <c r="A2134" s="16">
        <v>8491</v>
      </c>
      <c r="B2134" s="16" t="s">
        <v>2384</v>
      </c>
      <c r="C2134" s="16" t="s">
        <v>4212</v>
      </c>
      <c r="D2134" s="15">
        <v>42856</v>
      </c>
      <c r="E2134" s="16">
        <v>56.89</v>
      </c>
      <c r="F2134" s="16">
        <v>57.42</v>
      </c>
      <c r="G2134" s="16">
        <v>57.54</v>
      </c>
      <c r="H2134" s="16">
        <v>56.89</v>
      </c>
      <c r="I2134" s="16">
        <v>99119</v>
      </c>
    </row>
    <row r="2135" spans="1:9">
      <c r="A2135" s="16">
        <v>4192217</v>
      </c>
      <c r="B2135" s="16" t="s">
        <v>5186</v>
      </c>
      <c r="C2135" s="16" t="s">
        <v>4212</v>
      </c>
      <c r="D2135" s="15">
        <v>42856</v>
      </c>
      <c r="E2135" s="16">
        <v>6.17</v>
      </c>
      <c r="F2135" s="16">
        <v>6.01</v>
      </c>
      <c r="G2135" s="16">
        <v>6.22</v>
      </c>
      <c r="H2135" s="16">
        <v>5.99</v>
      </c>
      <c r="I2135" s="16">
        <v>35556</v>
      </c>
    </row>
    <row r="2136" spans="1:9">
      <c r="A2136" s="16">
        <v>8495</v>
      </c>
      <c r="B2136" s="16" t="s">
        <v>5187</v>
      </c>
      <c r="C2136" s="16" t="s">
        <v>4212</v>
      </c>
      <c r="D2136" s="15">
        <v>42856</v>
      </c>
      <c r="E2136" s="16">
        <v>14.45</v>
      </c>
      <c r="F2136" s="16">
        <v>13.95</v>
      </c>
      <c r="G2136" s="16">
        <v>14.6</v>
      </c>
      <c r="H2136" s="16">
        <v>13.95</v>
      </c>
      <c r="I2136" s="16">
        <v>2473</v>
      </c>
    </row>
    <row r="2137" spans="1:9">
      <c r="A2137" s="16">
        <v>449</v>
      </c>
      <c r="B2137" s="16" t="s">
        <v>463</v>
      </c>
      <c r="C2137" s="16" t="s">
        <v>4212</v>
      </c>
      <c r="D2137" s="15">
        <v>42856</v>
      </c>
      <c r="E2137" s="16">
        <v>95.26</v>
      </c>
      <c r="F2137" s="16">
        <v>95.94</v>
      </c>
      <c r="G2137" s="16">
        <v>96.45</v>
      </c>
      <c r="H2137" s="16">
        <v>95.24</v>
      </c>
      <c r="I2137" s="16">
        <v>269886</v>
      </c>
    </row>
    <row r="2138" spans="1:9">
      <c r="A2138" s="16">
        <v>7217</v>
      </c>
      <c r="B2138" s="16" t="s">
        <v>5188</v>
      </c>
      <c r="C2138" s="16" t="s">
        <v>4212</v>
      </c>
      <c r="D2138" s="15">
        <v>42856</v>
      </c>
      <c r="E2138" s="16">
        <v>54.93</v>
      </c>
      <c r="F2138" s="16">
        <v>54.34</v>
      </c>
      <c r="G2138" s="16">
        <v>55.06</v>
      </c>
      <c r="H2138" s="16">
        <v>54.21</v>
      </c>
      <c r="I2138" s="16">
        <v>39153</v>
      </c>
    </row>
    <row r="2139" spans="1:9">
      <c r="A2139" s="16">
        <v>8299</v>
      </c>
      <c r="B2139" s="16" t="s">
        <v>5189</v>
      </c>
      <c r="C2139" s="16" t="s">
        <v>4212</v>
      </c>
      <c r="D2139" s="15">
        <v>42856</v>
      </c>
      <c r="E2139" s="16">
        <v>18.61</v>
      </c>
      <c r="F2139" s="16">
        <v>18.91</v>
      </c>
      <c r="G2139" s="16">
        <v>19.2</v>
      </c>
      <c r="H2139" s="16">
        <v>18.53</v>
      </c>
      <c r="I2139" s="16">
        <v>23421</v>
      </c>
    </row>
    <row r="2140" spans="1:9">
      <c r="A2140" s="16">
        <v>371060</v>
      </c>
      <c r="B2140" s="16" t="s">
        <v>5190</v>
      </c>
      <c r="C2140" s="16" t="s">
        <v>4212</v>
      </c>
      <c r="D2140" s="15">
        <v>42856</v>
      </c>
      <c r="E2140" s="16">
        <v>33.01</v>
      </c>
      <c r="F2140" s="16">
        <v>33.049999999999997</v>
      </c>
      <c r="G2140" s="16">
        <v>33.29</v>
      </c>
      <c r="H2140" s="16">
        <v>32.950000000000003</v>
      </c>
      <c r="I2140" s="16">
        <v>132974</v>
      </c>
    </row>
    <row r="2141" spans="1:9">
      <c r="A2141" s="16">
        <v>8198</v>
      </c>
      <c r="B2141" s="16" t="s">
        <v>5191</v>
      </c>
      <c r="C2141" s="16" t="s">
        <v>4212</v>
      </c>
      <c r="D2141" s="15">
        <v>42856</v>
      </c>
      <c r="E2141" s="16">
        <v>44.95</v>
      </c>
      <c r="F2141" s="16">
        <v>45.05</v>
      </c>
      <c r="G2141" s="16">
        <v>45.2</v>
      </c>
      <c r="H2141" s="16">
        <v>44.65</v>
      </c>
      <c r="I2141" s="16">
        <v>55285</v>
      </c>
    </row>
    <row r="2142" spans="1:9">
      <c r="A2142" s="16">
        <v>8292</v>
      </c>
      <c r="B2142" s="16" t="s">
        <v>5192</v>
      </c>
      <c r="C2142" s="16" t="s">
        <v>4212</v>
      </c>
      <c r="D2142" s="15">
        <v>42856</v>
      </c>
      <c r="E2142" s="16">
        <v>12.79</v>
      </c>
      <c r="F2142" s="16">
        <v>13.08</v>
      </c>
      <c r="G2142" s="16">
        <v>13.08</v>
      </c>
      <c r="H2142" s="16">
        <v>12.695</v>
      </c>
      <c r="I2142" s="16">
        <v>40506</v>
      </c>
    </row>
    <row r="2143" spans="1:9">
      <c r="A2143" s="16">
        <v>8293</v>
      </c>
      <c r="B2143" s="16" t="s">
        <v>2346</v>
      </c>
      <c r="C2143" s="16" t="s">
        <v>4212</v>
      </c>
      <c r="D2143" s="15">
        <v>42856</v>
      </c>
      <c r="E2143" s="16">
        <v>79.599999999999994</v>
      </c>
      <c r="F2143" s="16">
        <v>77.900000000000006</v>
      </c>
      <c r="G2143" s="16">
        <v>79.900000000000006</v>
      </c>
      <c r="H2143" s="16">
        <v>77.849999999999994</v>
      </c>
      <c r="I2143" s="16">
        <v>254204</v>
      </c>
    </row>
    <row r="2144" spans="1:9">
      <c r="A2144" s="16">
        <v>1577997</v>
      </c>
      <c r="B2144" s="16" t="s">
        <v>5193</v>
      </c>
      <c r="C2144" s="16" t="s">
        <v>4212</v>
      </c>
      <c r="D2144" s="15">
        <v>42856</v>
      </c>
      <c r="E2144" s="16">
        <v>23.98</v>
      </c>
      <c r="F2144" s="16">
        <v>23.95</v>
      </c>
      <c r="G2144" s="16">
        <v>23.98</v>
      </c>
      <c r="H2144" s="16">
        <v>23.86</v>
      </c>
      <c r="I2144" s="16">
        <v>14605</v>
      </c>
    </row>
    <row r="2145" spans="1:9">
      <c r="A2145" s="16">
        <v>8323</v>
      </c>
      <c r="B2145" s="16" t="s">
        <v>5194</v>
      </c>
      <c r="C2145" s="16" t="s">
        <v>4212</v>
      </c>
      <c r="D2145" s="15">
        <v>42856</v>
      </c>
      <c r="E2145" s="16">
        <v>23.72</v>
      </c>
      <c r="F2145" s="16">
        <v>23.83</v>
      </c>
      <c r="G2145" s="16">
        <v>23.85</v>
      </c>
      <c r="H2145" s="16">
        <v>23.53</v>
      </c>
      <c r="I2145" s="16">
        <v>71485</v>
      </c>
    </row>
    <row r="2146" spans="1:9">
      <c r="A2146" s="16">
        <v>8652</v>
      </c>
      <c r="B2146" s="16" t="s">
        <v>5195</v>
      </c>
      <c r="C2146" s="16" t="s">
        <v>4212</v>
      </c>
      <c r="D2146" s="15">
        <v>42856</v>
      </c>
      <c r="E2146" s="16">
        <v>47.81</v>
      </c>
      <c r="F2146" s="16">
        <v>47.8</v>
      </c>
      <c r="G2146" s="16">
        <v>47.94</v>
      </c>
      <c r="H2146" s="16">
        <v>47.28</v>
      </c>
      <c r="I2146" s="16">
        <v>54695</v>
      </c>
    </row>
    <row r="2147" spans="1:9">
      <c r="A2147" s="16">
        <v>8297</v>
      </c>
      <c r="B2147" s="16" t="s">
        <v>2348</v>
      </c>
      <c r="C2147" s="16" t="s">
        <v>4212</v>
      </c>
      <c r="D2147" s="15">
        <v>42856</v>
      </c>
      <c r="E2147" s="16">
        <v>18.75</v>
      </c>
      <c r="F2147" s="16">
        <v>18.57</v>
      </c>
      <c r="G2147" s="16">
        <v>18.84</v>
      </c>
      <c r="H2147" s="16">
        <v>18.47</v>
      </c>
      <c r="I2147" s="16">
        <v>398864</v>
      </c>
    </row>
    <row r="2148" spans="1:9">
      <c r="A2148" s="16">
        <v>7315</v>
      </c>
      <c r="B2148" s="16" t="s">
        <v>2195</v>
      </c>
      <c r="C2148" s="16" t="s">
        <v>4212</v>
      </c>
      <c r="D2148" s="15">
        <v>42856</v>
      </c>
      <c r="E2148" s="16">
        <v>17.899999999999999</v>
      </c>
      <c r="F2148" s="16">
        <v>18.05</v>
      </c>
      <c r="G2148" s="16">
        <v>18.05</v>
      </c>
      <c r="H2148" s="16">
        <v>17.55</v>
      </c>
      <c r="I2148" s="16">
        <v>78649</v>
      </c>
    </row>
    <row r="2149" spans="1:9">
      <c r="A2149" s="16">
        <v>8295</v>
      </c>
      <c r="B2149" s="16" t="s">
        <v>2347</v>
      </c>
      <c r="C2149" s="16" t="s">
        <v>4212</v>
      </c>
      <c r="D2149" s="15">
        <v>42856</v>
      </c>
      <c r="E2149" s="16">
        <v>43.11</v>
      </c>
      <c r="F2149" s="16">
        <v>43.05</v>
      </c>
      <c r="G2149" s="16">
        <v>43.69</v>
      </c>
      <c r="H2149" s="16">
        <v>42.96</v>
      </c>
      <c r="I2149" s="16">
        <v>185194</v>
      </c>
    </row>
    <row r="2150" spans="1:9">
      <c r="A2150" s="16">
        <v>8298</v>
      </c>
      <c r="B2150" s="16" t="s">
        <v>2349</v>
      </c>
      <c r="C2150" s="16" t="s">
        <v>4212</v>
      </c>
      <c r="D2150" s="15">
        <v>42856</v>
      </c>
      <c r="E2150" s="16">
        <v>73.56</v>
      </c>
      <c r="F2150" s="16">
        <v>73.38</v>
      </c>
      <c r="G2150" s="16">
        <v>73.760000000000005</v>
      </c>
      <c r="H2150" s="16">
        <v>73.040000000000006</v>
      </c>
      <c r="I2150" s="16">
        <v>19246</v>
      </c>
    </row>
    <row r="2151" spans="1:9">
      <c r="A2151" s="16">
        <v>3464048</v>
      </c>
      <c r="B2151" s="16" t="s">
        <v>5196</v>
      </c>
      <c r="C2151" s="16" t="s">
        <v>4212</v>
      </c>
      <c r="D2151" s="15">
        <v>42856</v>
      </c>
      <c r="E2151" s="16">
        <v>45.35</v>
      </c>
      <c r="F2151" s="16">
        <v>45.66</v>
      </c>
      <c r="G2151" s="16">
        <v>46.01</v>
      </c>
      <c r="H2151" s="16">
        <v>45.27</v>
      </c>
      <c r="I2151" s="16">
        <v>77496</v>
      </c>
    </row>
    <row r="2152" spans="1:9">
      <c r="A2152" s="16">
        <v>9909</v>
      </c>
      <c r="B2152" s="16" t="s">
        <v>2599</v>
      </c>
      <c r="C2152" s="16" t="s">
        <v>4212</v>
      </c>
      <c r="D2152" s="15">
        <v>42856</v>
      </c>
      <c r="E2152" s="16">
        <v>16.55</v>
      </c>
      <c r="F2152" s="16">
        <v>16.75</v>
      </c>
      <c r="G2152" s="16">
        <v>16.75</v>
      </c>
      <c r="H2152" s="16">
        <v>16.3</v>
      </c>
      <c r="I2152" s="16">
        <v>22614</v>
      </c>
    </row>
    <row r="2153" spans="1:9">
      <c r="A2153" s="16">
        <v>7156</v>
      </c>
      <c r="B2153" s="16" t="s">
        <v>5197</v>
      </c>
      <c r="C2153" s="16" t="s">
        <v>4212</v>
      </c>
      <c r="D2153" s="15">
        <v>42856</v>
      </c>
      <c r="E2153" s="16">
        <v>11.18</v>
      </c>
      <c r="F2153" s="16">
        <v>11.06</v>
      </c>
      <c r="G2153" s="16">
        <v>11.185</v>
      </c>
      <c r="H2153" s="16">
        <v>10.994999999999999</v>
      </c>
      <c r="I2153" s="16">
        <v>689586</v>
      </c>
    </row>
    <row r="2154" spans="1:9">
      <c r="A2154" s="16">
        <v>6911</v>
      </c>
      <c r="B2154" s="16" t="s">
        <v>2050</v>
      </c>
      <c r="C2154" s="16" t="s">
        <v>4212</v>
      </c>
      <c r="D2154" s="15">
        <v>42856</v>
      </c>
      <c r="E2154" s="16">
        <v>86.7</v>
      </c>
      <c r="F2154" s="16">
        <v>87.91</v>
      </c>
      <c r="G2154" s="16">
        <v>87.91</v>
      </c>
      <c r="H2154" s="16">
        <v>86.22</v>
      </c>
      <c r="I2154" s="16">
        <v>133248</v>
      </c>
    </row>
    <row r="2155" spans="1:9">
      <c r="A2155" s="16">
        <v>1574581</v>
      </c>
      <c r="B2155" s="16" t="s">
        <v>5198</v>
      </c>
      <c r="C2155" s="16" t="s">
        <v>4212</v>
      </c>
      <c r="D2155" s="15">
        <v>42856</v>
      </c>
      <c r="E2155" s="16">
        <v>25.8</v>
      </c>
      <c r="F2155" s="16">
        <v>25.77</v>
      </c>
      <c r="G2155" s="16">
        <v>25.85</v>
      </c>
      <c r="H2155" s="16">
        <v>25.7</v>
      </c>
      <c r="I2155" s="16">
        <v>13314</v>
      </c>
    </row>
    <row r="2156" spans="1:9">
      <c r="A2156" s="16">
        <v>391787</v>
      </c>
      <c r="B2156" s="16" t="s">
        <v>5199</v>
      </c>
      <c r="C2156" s="16" t="s">
        <v>4212</v>
      </c>
      <c r="D2156" s="15">
        <v>42856</v>
      </c>
      <c r="E2156" s="16">
        <v>2.54</v>
      </c>
      <c r="F2156" s="16">
        <v>2.54</v>
      </c>
      <c r="G2156" s="16">
        <v>2.5499999999999998</v>
      </c>
      <c r="H2156" s="16">
        <v>2.5099999999999998</v>
      </c>
      <c r="I2156" s="16">
        <v>72585</v>
      </c>
    </row>
    <row r="2157" spans="1:9">
      <c r="A2157" s="16">
        <v>380766</v>
      </c>
      <c r="B2157" s="16" t="s">
        <v>2653</v>
      </c>
      <c r="C2157" s="16" t="s">
        <v>4212</v>
      </c>
      <c r="D2157" s="15">
        <v>42856</v>
      </c>
      <c r="E2157" s="16">
        <v>10.94</v>
      </c>
      <c r="F2157" s="16">
        <v>10.83</v>
      </c>
      <c r="G2157" s="16">
        <v>11.05</v>
      </c>
      <c r="H2157" s="16">
        <v>10.83</v>
      </c>
      <c r="I2157" s="16">
        <v>24954</v>
      </c>
    </row>
    <row r="2158" spans="1:9">
      <c r="A2158" s="16">
        <v>1579074</v>
      </c>
      <c r="B2158" s="16" t="s">
        <v>5200</v>
      </c>
      <c r="C2158" s="16" t="s">
        <v>4212</v>
      </c>
      <c r="D2158" s="15">
        <v>42856</v>
      </c>
      <c r="E2158" s="16">
        <v>25.07</v>
      </c>
      <c r="F2158" s="16">
        <v>24.96</v>
      </c>
      <c r="G2158" s="16">
        <v>25.07</v>
      </c>
      <c r="H2158" s="16">
        <v>24.96</v>
      </c>
      <c r="I2158" s="16">
        <v>8472</v>
      </c>
    </row>
    <row r="2159" spans="1:9">
      <c r="A2159" s="16">
        <v>8310</v>
      </c>
      <c r="B2159" s="16" t="s">
        <v>2350</v>
      </c>
      <c r="C2159" s="16" t="s">
        <v>4212</v>
      </c>
      <c r="D2159" s="15">
        <v>42856</v>
      </c>
      <c r="E2159" s="16">
        <v>16.21</v>
      </c>
      <c r="F2159" s="16">
        <v>16.010000000000002</v>
      </c>
      <c r="G2159" s="16">
        <v>16.23</v>
      </c>
      <c r="H2159" s="16">
        <v>15.984999999999999</v>
      </c>
      <c r="I2159" s="16">
        <v>275103</v>
      </c>
    </row>
    <row r="2160" spans="1:9">
      <c r="A2160" s="16">
        <v>8319</v>
      </c>
      <c r="B2160" s="16" t="s">
        <v>2351</v>
      </c>
      <c r="C2160" s="16" t="s">
        <v>4212</v>
      </c>
      <c r="D2160" s="15">
        <v>42856</v>
      </c>
      <c r="E2160" s="16">
        <v>20.25</v>
      </c>
      <c r="F2160" s="16">
        <v>20.65</v>
      </c>
      <c r="G2160" s="16">
        <v>20.65</v>
      </c>
      <c r="H2160" s="16">
        <v>20.11</v>
      </c>
      <c r="I2160" s="16">
        <v>308725</v>
      </c>
    </row>
    <row r="2161" spans="1:9">
      <c r="A2161" s="16">
        <v>8312</v>
      </c>
      <c r="B2161" s="16" t="s">
        <v>5201</v>
      </c>
      <c r="C2161" s="16" t="s">
        <v>4212</v>
      </c>
      <c r="D2161" s="15">
        <v>42856</v>
      </c>
      <c r="E2161" s="16">
        <v>2.92</v>
      </c>
      <c r="F2161" s="16">
        <v>2.86</v>
      </c>
      <c r="G2161" s="16">
        <v>2.92</v>
      </c>
      <c r="H2161" s="16">
        <v>2.84</v>
      </c>
      <c r="I2161" s="16">
        <v>1764</v>
      </c>
    </row>
    <row r="2162" spans="1:9">
      <c r="A2162" s="16">
        <v>1758247</v>
      </c>
      <c r="B2162" s="16" t="s">
        <v>5202</v>
      </c>
      <c r="C2162" s="16" t="s">
        <v>4212</v>
      </c>
      <c r="D2162" s="15">
        <v>42856</v>
      </c>
      <c r="E2162" s="16">
        <v>21.11</v>
      </c>
      <c r="F2162" s="16">
        <v>20.62</v>
      </c>
      <c r="G2162" s="16">
        <v>21.22</v>
      </c>
      <c r="H2162" s="16">
        <v>20.62</v>
      </c>
      <c r="I2162" s="16">
        <v>53986</v>
      </c>
    </row>
    <row r="2163" spans="1:9">
      <c r="A2163" s="16">
        <v>6723</v>
      </c>
      <c r="B2163" s="16" t="s">
        <v>1971</v>
      </c>
      <c r="C2163" s="16" t="s">
        <v>4212</v>
      </c>
      <c r="D2163" s="15">
        <v>42856</v>
      </c>
      <c r="E2163" s="16">
        <v>33.299999999999997</v>
      </c>
      <c r="F2163" s="16">
        <v>33.200000000000003</v>
      </c>
      <c r="G2163" s="16">
        <v>33.299999999999997</v>
      </c>
      <c r="H2163" s="16">
        <v>33.200000000000003</v>
      </c>
      <c r="I2163" s="16">
        <v>73372</v>
      </c>
    </row>
    <row r="2164" spans="1:9">
      <c r="A2164" s="16">
        <v>8316</v>
      </c>
      <c r="B2164" s="16" t="s">
        <v>5203</v>
      </c>
      <c r="C2164" s="16" t="s">
        <v>4212</v>
      </c>
      <c r="D2164" s="15">
        <v>42856</v>
      </c>
      <c r="E2164" s="16">
        <v>48.55</v>
      </c>
      <c r="F2164" s="16">
        <v>48.18</v>
      </c>
      <c r="G2164" s="16">
        <v>48.82</v>
      </c>
      <c r="H2164" s="16">
        <v>47.64</v>
      </c>
      <c r="I2164" s="16">
        <v>144154</v>
      </c>
    </row>
    <row r="2165" spans="1:9">
      <c r="A2165" s="16">
        <v>9833</v>
      </c>
      <c r="B2165" s="16" t="s">
        <v>2582</v>
      </c>
      <c r="C2165" s="16" t="s">
        <v>4212</v>
      </c>
      <c r="D2165" s="15">
        <v>42856</v>
      </c>
      <c r="E2165" s="16">
        <v>49.91</v>
      </c>
      <c r="F2165" s="16">
        <v>48.8</v>
      </c>
      <c r="G2165" s="16">
        <v>50.53</v>
      </c>
      <c r="H2165" s="16">
        <v>48.8</v>
      </c>
      <c r="I2165" s="16">
        <v>386920</v>
      </c>
    </row>
    <row r="2166" spans="1:9">
      <c r="A2166" s="16">
        <v>8318</v>
      </c>
      <c r="B2166" s="16" t="s">
        <v>5204</v>
      </c>
      <c r="C2166" s="16" t="s">
        <v>4212</v>
      </c>
      <c r="D2166" s="15">
        <v>42856</v>
      </c>
      <c r="E2166" s="16">
        <v>18.5</v>
      </c>
      <c r="F2166" s="16">
        <v>21.75</v>
      </c>
      <c r="G2166" s="16">
        <v>21.75</v>
      </c>
      <c r="H2166" s="16">
        <v>18.11</v>
      </c>
      <c r="I2166" s="16">
        <v>96883</v>
      </c>
    </row>
    <row r="2167" spans="1:9">
      <c r="A2167" s="16">
        <v>8328</v>
      </c>
      <c r="B2167" s="16" t="s">
        <v>2352</v>
      </c>
      <c r="C2167" s="16" t="s">
        <v>4212</v>
      </c>
      <c r="D2167" s="15">
        <v>42856</v>
      </c>
      <c r="E2167" s="16">
        <v>84.19</v>
      </c>
      <c r="F2167" s="16">
        <v>83.36</v>
      </c>
      <c r="G2167" s="16">
        <v>84.35</v>
      </c>
      <c r="H2167" s="16">
        <v>82.56</v>
      </c>
      <c r="I2167" s="16">
        <v>295984</v>
      </c>
    </row>
    <row r="2168" spans="1:9">
      <c r="A2168" s="16">
        <v>8329</v>
      </c>
      <c r="B2168" s="16" t="s">
        <v>2353</v>
      </c>
      <c r="C2168" s="16" t="s">
        <v>4212</v>
      </c>
      <c r="D2168" s="15">
        <v>42856</v>
      </c>
      <c r="E2168" s="16">
        <v>12.29</v>
      </c>
      <c r="F2168" s="16">
        <v>12.1</v>
      </c>
      <c r="G2168" s="16">
        <v>12.324999999999999</v>
      </c>
      <c r="H2168" s="16">
        <v>12.04</v>
      </c>
      <c r="I2168" s="16">
        <v>76297</v>
      </c>
    </row>
    <row r="2169" spans="1:9">
      <c r="A2169" s="16">
        <v>8406</v>
      </c>
      <c r="B2169" s="16" t="s">
        <v>5205</v>
      </c>
      <c r="C2169" s="16" t="s">
        <v>4212</v>
      </c>
      <c r="D2169" s="15">
        <v>42856</v>
      </c>
      <c r="E2169" s="16">
        <v>19.649999999999999</v>
      </c>
      <c r="F2169" s="16">
        <v>19.45</v>
      </c>
      <c r="G2169" s="16">
        <v>19.7</v>
      </c>
      <c r="H2169" s="16">
        <v>19.350000000000001</v>
      </c>
      <c r="I2169" s="16">
        <v>63306</v>
      </c>
    </row>
    <row r="2170" spans="1:9">
      <c r="A2170" s="16">
        <v>8333</v>
      </c>
      <c r="B2170" s="16" t="s">
        <v>5206</v>
      </c>
      <c r="C2170" s="16" t="s">
        <v>4212</v>
      </c>
      <c r="D2170" s="15">
        <v>42856</v>
      </c>
      <c r="E2170" s="16">
        <v>55.79</v>
      </c>
      <c r="F2170" s="16">
        <v>56.41</v>
      </c>
      <c r="G2170" s="16">
        <v>56.55</v>
      </c>
      <c r="H2170" s="16">
        <v>55.74</v>
      </c>
      <c r="I2170" s="16">
        <v>4518</v>
      </c>
    </row>
    <row r="2171" spans="1:9">
      <c r="A2171" s="16">
        <v>9026</v>
      </c>
      <c r="B2171" s="16" t="s">
        <v>2444</v>
      </c>
      <c r="C2171" s="16" t="s">
        <v>4212</v>
      </c>
      <c r="D2171" s="15">
        <v>42856</v>
      </c>
      <c r="E2171" s="16">
        <v>180.06</v>
      </c>
      <c r="F2171" s="16">
        <v>180.45</v>
      </c>
      <c r="G2171" s="16">
        <v>181.04</v>
      </c>
      <c r="H2171" s="16">
        <v>177.19</v>
      </c>
      <c r="I2171" s="16">
        <v>1005712</v>
      </c>
    </row>
    <row r="2172" spans="1:9">
      <c r="A2172" s="16">
        <v>1758400</v>
      </c>
      <c r="B2172" s="16" t="s">
        <v>5207</v>
      </c>
      <c r="C2172" s="16" t="s">
        <v>4212</v>
      </c>
      <c r="D2172" s="15">
        <v>42856</v>
      </c>
      <c r="E2172" s="16">
        <v>26.95</v>
      </c>
      <c r="F2172" s="16">
        <v>27</v>
      </c>
      <c r="G2172" s="16">
        <v>27.05</v>
      </c>
      <c r="H2172" s="16">
        <v>26.8</v>
      </c>
      <c r="I2172" s="16">
        <v>2171</v>
      </c>
    </row>
    <row r="2173" spans="1:9">
      <c r="A2173" s="16">
        <v>1575663</v>
      </c>
      <c r="B2173" s="16" t="s">
        <v>5208</v>
      </c>
      <c r="C2173" s="16" t="s">
        <v>4212</v>
      </c>
      <c r="D2173" s="15">
        <v>42856</v>
      </c>
      <c r="E2173" s="16">
        <v>26.33</v>
      </c>
      <c r="F2173" s="16">
        <v>26.16</v>
      </c>
      <c r="G2173" s="16">
        <v>26.34</v>
      </c>
      <c r="H2173" s="16">
        <v>26.16</v>
      </c>
      <c r="I2173" s="16">
        <v>4161</v>
      </c>
    </row>
    <row r="2174" spans="1:9">
      <c r="A2174" s="16">
        <v>149</v>
      </c>
      <c r="B2174" s="16" t="s">
        <v>221</v>
      </c>
      <c r="C2174" s="16" t="s">
        <v>4212</v>
      </c>
      <c r="D2174" s="15">
        <v>42856</v>
      </c>
      <c r="E2174" s="16">
        <v>26.73</v>
      </c>
      <c r="F2174" s="16">
        <v>26.88</v>
      </c>
      <c r="G2174" s="16">
        <v>26.91</v>
      </c>
      <c r="H2174" s="16">
        <v>26.37</v>
      </c>
      <c r="I2174" s="16">
        <v>693074</v>
      </c>
    </row>
    <row r="2175" spans="1:9">
      <c r="A2175" s="16">
        <v>6896</v>
      </c>
      <c r="B2175" s="16" t="s">
        <v>5209</v>
      </c>
      <c r="C2175" s="16" t="s">
        <v>4212</v>
      </c>
      <c r="D2175" s="15">
        <v>42856</v>
      </c>
      <c r="E2175" s="16">
        <v>20.149999999999999</v>
      </c>
      <c r="F2175" s="16">
        <v>20</v>
      </c>
      <c r="G2175" s="16">
        <v>20.399999999999999</v>
      </c>
      <c r="H2175" s="16">
        <v>19.95</v>
      </c>
      <c r="I2175" s="16">
        <v>65723</v>
      </c>
    </row>
    <row r="2176" spans="1:9">
      <c r="A2176" s="16">
        <v>8336</v>
      </c>
      <c r="B2176" s="16" t="s">
        <v>5210</v>
      </c>
      <c r="C2176" s="16" t="s">
        <v>4212</v>
      </c>
      <c r="D2176" s="15">
        <v>42856</v>
      </c>
      <c r="E2176" s="16">
        <v>14.2</v>
      </c>
      <c r="F2176" s="16">
        <v>14.35</v>
      </c>
      <c r="G2176" s="16">
        <v>14.35</v>
      </c>
      <c r="H2176" s="16">
        <v>14.125</v>
      </c>
      <c r="I2176" s="16">
        <v>60941</v>
      </c>
    </row>
    <row r="2177" spans="1:9">
      <c r="A2177" s="16">
        <v>8337</v>
      </c>
      <c r="B2177" s="16" t="s">
        <v>5211</v>
      </c>
      <c r="C2177" s="16" t="s">
        <v>4212</v>
      </c>
      <c r="D2177" s="15">
        <v>42856</v>
      </c>
      <c r="E2177" s="16">
        <v>100.5</v>
      </c>
      <c r="F2177" s="16">
        <v>100.74</v>
      </c>
      <c r="G2177" s="16">
        <v>101.47</v>
      </c>
      <c r="H2177" s="16">
        <v>100.04</v>
      </c>
      <c r="I2177" s="16">
        <v>16172</v>
      </c>
    </row>
    <row r="2178" spans="1:9">
      <c r="A2178" s="16">
        <v>7145</v>
      </c>
      <c r="B2178" s="16" t="s">
        <v>2136</v>
      </c>
      <c r="C2178" s="16" t="s">
        <v>4212</v>
      </c>
      <c r="D2178" s="15">
        <v>42856</v>
      </c>
      <c r="E2178" s="16">
        <v>95.5</v>
      </c>
      <c r="F2178" s="16">
        <v>95.65</v>
      </c>
      <c r="G2178" s="16">
        <v>95.95</v>
      </c>
      <c r="H2178" s="16">
        <v>94.35</v>
      </c>
      <c r="I2178" s="16">
        <v>24944</v>
      </c>
    </row>
    <row r="2179" spans="1:9">
      <c r="A2179" s="16">
        <v>4198249</v>
      </c>
      <c r="B2179" s="16" t="s">
        <v>5212</v>
      </c>
      <c r="C2179" s="16" t="s">
        <v>4212</v>
      </c>
      <c r="D2179" s="15">
        <v>42856</v>
      </c>
      <c r="E2179" s="16">
        <v>5.55</v>
      </c>
      <c r="F2179" s="16">
        <v>5.7</v>
      </c>
      <c r="G2179" s="16">
        <v>5.7</v>
      </c>
      <c r="H2179" s="16">
        <v>5.5250000000000004</v>
      </c>
      <c r="I2179" s="16">
        <v>20123</v>
      </c>
    </row>
    <row r="2180" spans="1:9">
      <c r="A2180" s="16">
        <v>1605214</v>
      </c>
      <c r="B2180" s="16" t="s">
        <v>3409</v>
      </c>
      <c r="C2180" s="16" t="s">
        <v>4212</v>
      </c>
      <c r="D2180" s="15">
        <v>42856</v>
      </c>
      <c r="E2180" s="16">
        <v>18.75</v>
      </c>
      <c r="F2180" s="16">
        <v>18.5</v>
      </c>
      <c r="G2180" s="16">
        <v>18.751000000000001</v>
      </c>
      <c r="H2180" s="16">
        <v>18.3</v>
      </c>
      <c r="I2180" s="16">
        <v>12147</v>
      </c>
    </row>
    <row r="2181" spans="1:9">
      <c r="A2181" s="16">
        <v>806467</v>
      </c>
      <c r="B2181" s="16" t="s">
        <v>3087</v>
      </c>
      <c r="C2181" s="16" t="s">
        <v>4212</v>
      </c>
      <c r="D2181" s="15">
        <v>42856</v>
      </c>
      <c r="E2181" s="16">
        <v>0.65900000000000003</v>
      </c>
      <c r="F2181" s="16">
        <v>0.68</v>
      </c>
      <c r="G2181" s="16">
        <v>0.68500000000000005</v>
      </c>
      <c r="H2181" s="16">
        <v>0.64100000000000001</v>
      </c>
      <c r="I2181" s="16">
        <v>974246</v>
      </c>
    </row>
    <row r="2182" spans="1:9">
      <c r="A2182" s="16">
        <v>1115590</v>
      </c>
      <c r="B2182" s="16" t="s">
        <v>5213</v>
      </c>
      <c r="C2182" s="16" t="s">
        <v>4212</v>
      </c>
      <c r="D2182" s="15">
        <v>42856</v>
      </c>
      <c r="E2182" s="16">
        <v>7.1</v>
      </c>
      <c r="F2182" s="16">
        <v>7</v>
      </c>
      <c r="G2182" s="16">
        <v>7.12</v>
      </c>
      <c r="H2182" s="16">
        <v>6.96</v>
      </c>
      <c r="I2182" s="16">
        <v>150829</v>
      </c>
    </row>
    <row r="2183" spans="1:9">
      <c r="A2183" s="16">
        <v>8368</v>
      </c>
      <c r="B2183" s="16" t="s">
        <v>2360</v>
      </c>
      <c r="C2183" s="16" t="s">
        <v>4212</v>
      </c>
      <c r="D2183" s="15">
        <v>42856</v>
      </c>
      <c r="E2183" s="16">
        <v>33.72</v>
      </c>
      <c r="F2183" s="16">
        <v>32.9</v>
      </c>
      <c r="G2183" s="16">
        <v>33.82</v>
      </c>
      <c r="H2183" s="16">
        <v>32.85</v>
      </c>
      <c r="I2183" s="16">
        <v>33932</v>
      </c>
    </row>
    <row r="2184" spans="1:9">
      <c r="A2184" s="16">
        <v>8409</v>
      </c>
      <c r="B2184" s="16" t="s">
        <v>2368</v>
      </c>
      <c r="C2184" s="16" t="s">
        <v>4212</v>
      </c>
      <c r="D2184" s="15">
        <v>42856</v>
      </c>
      <c r="E2184" s="16">
        <v>83.26</v>
      </c>
      <c r="F2184" s="16">
        <v>79.89</v>
      </c>
      <c r="G2184" s="16">
        <v>83.48</v>
      </c>
      <c r="H2184" s="16">
        <v>79.61</v>
      </c>
      <c r="I2184" s="16">
        <v>360517</v>
      </c>
    </row>
    <row r="2185" spans="1:9">
      <c r="A2185" s="16">
        <v>8358</v>
      </c>
      <c r="B2185" s="16" t="s">
        <v>5214</v>
      </c>
      <c r="C2185" s="16" t="s">
        <v>4212</v>
      </c>
      <c r="D2185" s="15">
        <v>42856</v>
      </c>
      <c r="E2185" s="16">
        <v>15.05</v>
      </c>
      <c r="F2185" s="16">
        <v>14.8</v>
      </c>
      <c r="G2185" s="16">
        <v>15.2</v>
      </c>
      <c r="H2185" s="16">
        <v>14.8</v>
      </c>
      <c r="I2185" s="16">
        <v>6542</v>
      </c>
    </row>
    <row r="2186" spans="1:9">
      <c r="A2186" s="16">
        <v>8393</v>
      </c>
      <c r="B2186" s="16" t="s">
        <v>2364</v>
      </c>
      <c r="C2186" s="16" t="s">
        <v>4212</v>
      </c>
      <c r="D2186" s="15">
        <v>42856</v>
      </c>
      <c r="E2186" s="16">
        <v>30.61</v>
      </c>
      <c r="F2186" s="16">
        <v>29.75</v>
      </c>
      <c r="G2186" s="16">
        <v>30.67</v>
      </c>
      <c r="H2186" s="16">
        <v>29.75</v>
      </c>
      <c r="I2186" s="16">
        <v>124765</v>
      </c>
    </row>
    <row r="2187" spans="1:9">
      <c r="A2187" s="16">
        <v>99</v>
      </c>
      <c r="B2187" s="16" t="s">
        <v>181</v>
      </c>
      <c r="C2187" s="16" t="s">
        <v>4212</v>
      </c>
      <c r="D2187" s="15">
        <v>42856</v>
      </c>
      <c r="E2187" s="16">
        <v>128.81</v>
      </c>
      <c r="F2187" s="16">
        <v>128.91999999999999</v>
      </c>
      <c r="G2187" s="16">
        <v>129.38999999999999</v>
      </c>
      <c r="H2187" s="16">
        <v>127.75</v>
      </c>
      <c r="I2187" s="16">
        <v>239582</v>
      </c>
    </row>
    <row r="2188" spans="1:9">
      <c r="A2188" s="16">
        <v>6627</v>
      </c>
      <c r="B2188" s="16" t="s">
        <v>5215</v>
      </c>
      <c r="C2188" s="16" t="s">
        <v>4212</v>
      </c>
      <c r="D2188" s="15">
        <v>42856</v>
      </c>
      <c r="E2188" s="16">
        <v>13.08</v>
      </c>
      <c r="F2188" s="16">
        <v>13.13</v>
      </c>
      <c r="G2188" s="16">
        <v>13.18</v>
      </c>
      <c r="H2188" s="16">
        <v>13.01</v>
      </c>
      <c r="I2188" s="16">
        <v>1039676</v>
      </c>
    </row>
    <row r="2189" spans="1:9">
      <c r="A2189" s="16">
        <v>1011746</v>
      </c>
      <c r="B2189" s="16" t="s">
        <v>5216</v>
      </c>
      <c r="C2189" s="16" t="s">
        <v>4212</v>
      </c>
      <c r="D2189" s="15">
        <v>42856</v>
      </c>
      <c r="E2189" s="16">
        <v>1.72</v>
      </c>
      <c r="F2189" s="16">
        <v>1.71</v>
      </c>
      <c r="G2189" s="16">
        <v>1.7709999999999999</v>
      </c>
      <c r="H2189" s="16">
        <v>1.71</v>
      </c>
      <c r="I2189" s="16">
        <v>67176</v>
      </c>
    </row>
    <row r="2190" spans="1:9">
      <c r="A2190" s="16">
        <v>513497</v>
      </c>
      <c r="B2190" s="16" t="s">
        <v>5217</v>
      </c>
      <c r="C2190" s="16" t="s">
        <v>4212</v>
      </c>
      <c r="D2190" s="15">
        <v>42856</v>
      </c>
      <c r="E2190" s="16">
        <v>20.420000000000002</v>
      </c>
      <c r="F2190" s="16">
        <v>21.01</v>
      </c>
      <c r="G2190" s="16">
        <v>21.01</v>
      </c>
      <c r="H2190" s="16">
        <v>20.32</v>
      </c>
      <c r="I2190" s="16">
        <v>585430</v>
      </c>
    </row>
    <row r="2191" spans="1:9">
      <c r="A2191" s="16">
        <v>1878217</v>
      </c>
      <c r="B2191" s="16" t="s">
        <v>5218</v>
      </c>
      <c r="C2191" s="16" t="s">
        <v>4212</v>
      </c>
      <c r="D2191" s="15">
        <v>42856</v>
      </c>
      <c r="E2191" s="16">
        <v>26.05</v>
      </c>
      <c r="F2191" s="16">
        <v>26</v>
      </c>
      <c r="G2191" s="16">
        <v>26.05</v>
      </c>
      <c r="H2191" s="16">
        <v>26</v>
      </c>
      <c r="I2191" s="16">
        <v>10633</v>
      </c>
    </row>
    <row r="2192" spans="1:9">
      <c r="A2192" s="16">
        <v>1574915</v>
      </c>
      <c r="B2192" s="16" t="s">
        <v>5219</v>
      </c>
      <c r="C2192" s="16" t="s">
        <v>4212</v>
      </c>
      <c r="D2192" s="15">
        <v>42856</v>
      </c>
      <c r="E2192" s="16">
        <v>25.76</v>
      </c>
      <c r="F2192" s="16">
        <v>25.66</v>
      </c>
      <c r="G2192" s="16">
        <v>25.77</v>
      </c>
      <c r="H2192" s="16">
        <v>25.66</v>
      </c>
      <c r="I2192" s="16">
        <v>2783</v>
      </c>
    </row>
    <row r="2193" spans="1:9">
      <c r="A2193" s="16">
        <v>241</v>
      </c>
      <c r="B2193" s="16" t="s">
        <v>300</v>
      </c>
      <c r="C2193" s="16" t="s">
        <v>4212</v>
      </c>
      <c r="D2193" s="15">
        <v>42856</v>
      </c>
      <c r="E2193" s="16">
        <v>22.78</v>
      </c>
      <c r="F2193" s="16">
        <v>22.77</v>
      </c>
      <c r="G2193" s="16">
        <v>23.24</v>
      </c>
      <c r="H2193" s="16">
        <v>22.56</v>
      </c>
      <c r="I2193" s="16">
        <v>902201</v>
      </c>
    </row>
    <row r="2194" spans="1:9">
      <c r="A2194" s="16">
        <v>8367</v>
      </c>
      <c r="B2194" s="16" t="s">
        <v>2359</v>
      </c>
      <c r="C2194" s="16" t="s">
        <v>4212</v>
      </c>
      <c r="D2194" s="15">
        <v>42856</v>
      </c>
      <c r="E2194" s="16">
        <v>54.09</v>
      </c>
      <c r="F2194" s="16">
        <v>54.25</v>
      </c>
      <c r="G2194" s="16">
        <v>54.25</v>
      </c>
      <c r="H2194" s="16">
        <v>53.2</v>
      </c>
      <c r="I2194" s="16">
        <v>353587</v>
      </c>
    </row>
    <row r="2195" spans="1:9">
      <c r="A2195" s="16">
        <v>992880</v>
      </c>
      <c r="B2195" s="16" t="s">
        <v>5220</v>
      </c>
      <c r="C2195" s="16" t="s">
        <v>4212</v>
      </c>
      <c r="D2195" s="15">
        <v>42856</v>
      </c>
      <c r="E2195" s="16">
        <v>31.2</v>
      </c>
      <c r="F2195" s="16">
        <v>31.35</v>
      </c>
      <c r="G2195" s="16">
        <v>31.35</v>
      </c>
      <c r="H2195" s="16">
        <v>31.15</v>
      </c>
      <c r="I2195" s="16">
        <v>1447</v>
      </c>
    </row>
    <row r="2196" spans="1:9">
      <c r="A2196" s="16">
        <v>8330</v>
      </c>
      <c r="B2196" s="16" t="s">
        <v>5221</v>
      </c>
      <c r="C2196" s="16" t="s">
        <v>4212</v>
      </c>
      <c r="D2196" s="15">
        <v>42856</v>
      </c>
      <c r="E2196" s="16">
        <v>38.75</v>
      </c>
      <c r="F2196" s="16">
        <v>38.4</v>
      </c>
      <c r="G2196" s="16">
        <v>38.75</v>
      </c>
      <c r="H2196" s="16">
        <v>38.299999999999997</v>
      </c>
      <c r="I2196" s="16">
        <v>8823</v>
      </c>
    </row>
    <row r="2197" spans="1:9">
      <c r="A2197" s="16">
        <v>3464091</v>
      </c>
      <c r="B2197" s="16" t="s">
        <v>5222</v>
      </c>
      <c r="C2197" s="16" t="s">
        <v>4212</v>
      </c>
      <c r="D2197" s="15">
        <v>42856</v>
      </c>
      <c r="E2197" s="16">
        <v>26.05</v>
      </c>
      <c r="F2197" s="16">
        <v>26.16</v>
      </c>
      <c r="G2197" s="16">
        <v>26.16</v>
      </c>
      <c r="H2197" s="16">
        <v>25.51</v>
      </c>
      <c r="I2197" s="16">
        <v>14014</v>
      </c>
    </row>
    <row r="2198" spans="1:9">
      <c r="A2198" s="16">
        <v>1574685</v>
      </c>
      <c r="B2198" s="16" t="s">
        <v>5223</v>
      </c>
      <c r="C2198" s="16" t="s">
        <v>4212</v>
      </c>
      <c r="D2198" s="15">
        <v>42856</v>
      </c>
      <c r="E2198" s="16">
        <v>26.74</v>
      </c>
      <c r="F2198" s="16">
        <v>26.7</v>
      </c>
      <c r="G2198" s="16">
        <v>26.8</v>
      </c>
      <c r="H2198" s="16">
        <v>26.7</v>
      </c>
      <c r="I2198" s="16">
        <v>8396</v>
      </c>
    </row>
    <row r="2199" spans="1:9">
      <c r="A2199" s="16">
        <v>8410</v>
      </c>
      <c r="B2199" s="16" t="s">
        <v>2369</v>
      </c>
      <c r="C2199" s="16" t="s">
        <v>4212</v>
      </c>
      <c r="D2199" s="15">
        <v>42856</v>
      </c>
      <c r="E2199" s="16">
        <v>5.15</v>
      </c>
      <c r="F2199" s="16">
        <v>5.2</v>
      </c>
      <c r="G2199" s="16">
        <v>5.2</v>
      </c>
      <c r="H2199" s="16">
        <v>5.125</v>
      </c>
      <c r="I2199" s="16">
        <v>55625</v>
      </c>
    </row>
    <row r="2200" spans="1:9">
      <c r="A2200" s="16">
        <v>9076</v>
      </c>
      <c r="B2200" s="16" t="s">
        <v>5224</v>
      </c>
      <c r="C2200" s="16" t="s">
        <v>4212</v>
      </c>
      <c r="D2200" s="15">
        <v>42856</v>
      </c>
      <c r="E2200" s="16">
        <v>18.47</v>
      </c>
      <c r="F2200" s="16">
        <v>18.75</v>
      </c>
      <c r="G2200" s="16">
        <v>18.77</v>
      </c>
      <c r="H2200" s="16">
        <v>18.3</v>
      </c>
      <c r="I2200" s="16">
        <v>136644</v>
      </c>
    </row>
    <row r="2201" spans="1:9">
      <c r="A2201" s="16">
        <v>7105</v>
      </c>
      <c r="B2201" s="16" t="s">
        <v>5225</v>
      </c>
      <c r="C2201" s="16" t="s">
        <v>4212</v>
      </c>
      <c r="D2201" s="15">
        <v>42856</v>
      </c>
      <c r="E2201" s="16">
        <v>58</v>
      </c>
      <c r="F2201" s="16">
        <v>57.7</v>
      </c>
      <c r="G2201" s="16">
        <v>58.05</v>
      </c>
      <c r="H2201" s="16">
        <v>57.25</v>
      </c>
      <c r="I2201" s="16">
        <v>61392</v>
      </c>
    </row>
    <row r="2202" spans="1:9">
      <c r="A2202" s="16">
        <v>1576024</v>
      </c>
      <c r="B2202" s="16" t="s">
        <v>5226</v>
      </c>
      <c r="C2202" s="16" t="s">
        <v>4212</v>
      </c>
      <c r="D2202" s="15">
        <v>42856</v>
      </c>
      <c r="E2202" s="16">
        <v>25.85</v>
      </c>
      <c r="F2202" s="16">
        <v>25.88</v>
      </c>
      <c r="G2202" s="16">
        <v>25.88</v>
      </c>
      <c r="H2202" s="16">
        <v>25.83</v>
      </c>
      <c r="I2202" s="16">
        <v>7616</v>
      </c>
    </row>
    <row r="2203" spans="1:9">
      <c r="A2203" s="16">
        <v>1575549</v>
      </c>
      <c r="B2203" s="16" t="s">
        <v>5227</v>
      </c>
      <c r="C2203" s="16" t="s">
        <v>4212</v>
      </c>
      <c r="D2203" s="15">
        <v>42856</v>
      </c>
      <c r="E2203" s="16">
        <v>23.76</v>
      </c>
      <c r="F2203" s="16">
        <v>23.76</v>
      </c>
      <c r="G2203" s="16">
        <v>23.76</v>
      </c>
      <c r="H2203" s="16">
        <v>23.76</v>
      </c>
      <c r="I2203" s="16">
        <v>773</v>
      </c>
    </row>
    <row r="2204" spans="1:9">
      <c r="A2204" s="16">
        <v>7299</v>
      </c>
      <c r="B2204" s="16" t="s">
        <v>2188</v>
      </c>
      <c r="C2204" s="16" t="s">
        <v>4212</v>
      </c>
      <c r="D2204" s="15">
        <v>42856</v>
      </c>
      <c r="E2204" s="16">
        <v>21.17</v>
      </c>
      <c r="F2204" s="16">
        <v>21.46</v>
      </c>
      <c r="G2204" s="16">
        <v>21.47</v>
      </c>
      <c r="H2204" s="16">
        <v>20.76</v>
      </c>
      <c r="I2204" s="16">
        <v>1556491</v>
      </c>
    </row>
    <row r="2205" spans="1:9">
      <c r="A2205" s="16">
        <v>8411</v>
      </c>
      <c r="B2205" s="16" t="s">
        <v>5228</v>
      </c>
      <c r="C2205" s="16" t="s">
        <v>4212</v>
      </c>
      <c r="D2205" s="15">
        <v>42856</v>
      </c>
      <c r="E2205" s="16">
        <v>13.14</v>
      </c>
      <c r="F2205" s="16">
        <v>13.05</v>
      </c>
      <c r="G2205" s="16">
        <v>13.23</v>
      </c>
      <c r="H2205" s="16">
        <v>12.92</v>
      </c>
      <c r="I2205" s="16">
        <v>572462</v>
      </c>
    </row>
    <row r="2206" spans="1:9">
      <c r="A2206" s="16">
        <v>1012575</v>
      </c>
      <c r="B2206" s="16" t="s">
        <v>3154</v>
      </c>
      <c r="C2206" s="16" t="s">
        <v>4212</v>
      </c>
      <c r="D2206" s="15">
        <v>42856</v>
      </c>
      <c r="E2206" s="16">
        <v>38.340000000000003</v>
      </c>
      <c r="F2206" s="16">
        <v>38.07</v>
      </c>
      <c r="G2206" s="16">
        <v>38.409999999999997</v>
      </c>
      <c r="H2206" s="16">
        <v>38.01</v>
      </c>
      <c r="I2206" s="16">
        <v>26851</v>
      </c>
    </row>
    <row r="2207" spans="1:9">
      <c r="A2207" s="16">
        <v>1010065</v>
      </c>
      <c r="B2207" s="16" t="s">
        <v>5229</v>
      </c>
      <c r="C2207" s="16" t="s">
        <v>4212</v>
      </c>
      <c r="D2207" s="15">
        <v>42856</v>
      </c>
      <c r="E2207" s="16">
        <v>44.45</v>
      </c>
      <c r="F2207" s="16">
        <v>44.9</v>
      </c>
      <c r="G2207" s="16">
        <v>44.9</v>
      </c>
      <c r="H2207" s="16">
        <v>44.4</v>
      </c>
      <c r="I2207" s="16">
        <v>4408</v>
      </c>
    </row>
    <row r="2208" spans="1:9">
      <c r="A2208" s="16">
        <v>472</v>
      </c>
      <c r="B2208" s="16" t="s">
        <v>482</v>
      </c>
      <c r="C2208" s="16" t="s">
        <v>4212</v>
      </c>
      <c r="D2208" s="15">
        <v>42856</v>
      </c>
      <c r="E2208" s="16">
        <v>42.6</v>
      </c>
      <c r="F2208" s="16">
        <v>42.63</v>
      </c>
      <c r="G2208" s="16">
        <v>42.91</v>
      </c>
      <c r="H2208" s="16">
        <v>42.305</v>
      </c>
      <c r="I2208" s="16">
        <v>983461</v>
      </c>
    </row>
    <row r="2209" spans="1:9">
      <c r="A2209" s="16">
        <v>1598827</v>
      </c>
      <c r="B2209" s="16" t="s">
        <v>5230</v>
      </c>
      <c r="C2209" s="16" t="s">
        <v>4212</v>
      </c>
      <c r="D2209" s="15">
        <v>42856</v>
      </c>
      <c r="E2209" s="16">
        <v>67.56</v>
      </c>
      <c r="F2209" s="16">
        <v>67.19</v>
      </c>
      <c r="G2209" s="16">
        <v>67.56</v>
      </c>
      <c r="H2209" s="16">
        <v>67.09</v>
      </c>
      <c r="I2209" s="16">
        <v>1101</v>
      </c>
    </row>
    <row r="2210" spans="1:9">
      <c r="A2210" s="16">
        <v>145</v>
      </c>
      <c r="B2210" s="16" t="s">
        <v>219</v>
      </c>
      <c r="C2210" s="16" t="s">
        <v>4212</v>
      </c>
      <c r="D2210" s="15">
        <v>42856</v>
      </c>
      <c r="E2210" s="16">
        <v>66.650000000000006</v>
      </c>
      <c r="F2210" s="16">
        <v>66.89</v>
      </c>
      <c r="G2210" s="16">
        <v>66.97</v>
      </c>
      <c r="H2210" s="16">
        <v>65.97</v>
      </c>
      <c r="I2210" s="16">
        <v>504314</v>
      </c>
    </row>
    <row r="2211" spans="1:9">
      <c r="A2211" s="16">
        <v>6873</v>
      </c>
      <c r="B2211" s="16" t="s">
        <v>2035</v>
      </c>
      <c r="C2211" s="16" t="s">
        <v>4212</v>
      </c>
      <c r="D2211" s="15">
        <v>42856</v>
      </c>
      <c r="E2211" s="16">
        <v>32.299999999999997</v>
      </c>
      <c r="F2211" s="16">
        <v>32.26</v>
      </c>
      <c r="G2211" s="16">
        <v>32.369999999999997</v>
      </c>
      <c r="H2211" s="16">
        <v>32.08</v>
      </c>
      <c r="I2211" s="16">
        <v>227239</v>
      </c>
    </row>
    <row r="2212" spans="1:9">
      <c r="A2212" s="16">
        <v>6948</v>
      </c>
      <c r="B2212" s="16" t="s">
        <v>5231</v>
      </c>
      <c r="C2212" s="16" t="s">
        <v>4212</v>
      </c>
      <c r="D2212" s="15">
        <v>42856</v>
      </c>
      <c r="E2212" s="16">
        <v>6.15</v>
      </c>
      <c r="F2212" s="16">
        <v>6.25</v>
      </c>
      <c r="G2212" s="16">
        <v>6.25</v>
      </c>
      <c r="H2212" s="16">
        <v>6.15</v>
      </c>
      <c r="I2212" s="16">
        <v>117581</v>
      </c>
    </row>
    <row r="2213" spans="1:9">
      <c r="A2213" s="16">
        <v>8428</v>
      </c>
      <c r="B2213" s="16" t="s">
        <v>2372</v>
      </c>
      <c r="C2213" s="16" t="s">
        <v>4212</v>
      </c>
      <c r="D2213" s="15">
        <v>42856</v>
      </c>
      <c r="E2213" s="16">
        <v>115.67</v>
      </c>
      <c r="F2213" s="16">
        <v>117</v>
      </c>
      <c r="G2213" s="16">
        <v>117.785</v>
      </c>
      <c r="H2213" s="16">
        <v>115.65</v>
      </c>
      <c r="I2213" s="16">
        <v>55523</v>
      </c>
    </row>
    <row r="2214" spans="1:9">
      <c r="A2214" s="16">
        <v>8759</v>
      </c>
      <c r="B2214" s="16" t="s">
        <v>5232</v>
      </c>
      <c r="C2214" s="16" t="s">
        <v>4212</v>
      </c>
      <c r="D2214" s="15">
        <v>42856</v>
      </c>
      <c r="E2214" s="16">
        <v>32.25</v>
      </c>
      <c r="F2214" s="16">
        <v>32.200000000000003</v>
      </c>
      <c r="G2214" s="16">
        <v>32.450000000000003</v>
      </c>
      <c r="H2214" s="16">
        <v>32.1</v>
      </c>
      <c r="I2214" s="16">
        <v>110007</v>
      </c>
    </row>
    <row r="2215" spans="1:9">
      <c r="A2215" s="16">
        <v>8434</v>
      </c>
      <c r="B2215" s="16" t="s">
        <v>5233</v>
      </c>
      <c r="C2215" s="16" t="s">
        <v>4212</v>
      </c>
      <c r="D2215" s="15">
        <v>42856</v>
      </c>
      <c r="E2215" s="16">
        <v>1.24</v>
      </c>
      <c r="F2215" s="16">
        <v>1.23</v>
      </c>
      <c r="G2215" s="16">
        <v>1.27</v>
      </c>
      <c r="H2215" s="16">
        <v>1.23</v>
      </c>
      <c r="I2215" s="16">
        <v>135255</v>
      </c>
    </row>
    <row r="2216" spans="1:9">
      <c r="A2216" s="16">
        <v>1626911</v>
      </c>
      <c r="B2216" s="16" t="s">
        <v>5234</v>
      </c>
      <c r="C2216" s="16" t="s">
        <v>4212</v>
      </c>
      <c r="D2216" s="15">
        <v>42856</v>
      </c>
      <c r="E2216" s="16">
        <v>1.75</v>
      </c>
      <c r="F2216" s="16">
        <v>1.78</v>
      </c>
      <c r="G2216" s="16">
        <v>1.78</v>
      </c>
      <c r="H2216" s="16">
        <v>1.7</v>
      </c>
      <c r="I2216" s="16">
        <v>48512</v>
      </c>
    </row>
    <row r="2217" spans="1:9">
      <c r="A2217" s="16">
        <v>1574845</v>
      </c>
      <c r="B2217" s="16" t="s">
        <v>5235</v>
      </c>
      <c r="C2217" s="16" t="s">
        <v>4212</v>
      </c>
      <c r="D2217" s="15">
        <v>42856</v>
      </c>
      <c r="E2217" s="16">
        <v>25.04</v>
      </c>
      <c r="F2217" s="16">
        <v>25.03</v>
      </c>
      <c r="G2217" s="16">
        <v>25.04</v>
      </c>
      <c r="H2217" s="16">
        <v>25</v>
      </c>
      <c r="I2217" s="16">
        <v>1236</v>
      </c>
    </row>
    <row r="2218" spans="1:9">
      <c r="A2218" s="16">
        <v>1574622</v>
      </c>
      <c r="B2218" s="16" t="s">
        <v>5236</v>
      </c>
      <c r="C2218" s="16" t="s">
        <v>4212</v>
      </c>
      <c r="D2218" s="15">
        <v>42856</v>
      </c>
      <c r="E2218" s="16">
        <v>26.08</v>
      </c>
      <c r="F2218" s="16">
        <v>26.04</v>
      </c>
      <c r="G2218" s="16">
        <v>26.08</v>
      </c>
      <c r="H2218" s="16">
        <v>25.96</v>
      </c>
      <c r="I2218" s="16">
        <v>4661</v>
      </c>
    </row>
    <row r="2219" spans="1:9">
      <c r="A2219" s="16">
        <v>8446</v>
      </c>
      <c r="B2219" s="16" t="s">
        <v>2379</v>
      </c>
      <c r="C2219" s="16" t="s">
        <v>4212</v>
      </c>
      <c r="D2219" s="15">
        <v>42856</v>
      </c>
      <c r="E2219" s="16">
        <v>34.130000000000003</v>
      </c>
      <c r="F2219" s="16">
        <v>34.54</v>
      </c>
      <c r="G2219" s="16">
        <v>34.56</v>
      </c>
      <c r="H2219" s="16">
        <v>34.03</v>
      </c>
      <c r="I2219" s="16">
        <v>208899</v>
      </c>
    </row>
    <row r="2220" spans="1:9">
      <c r="A2220" s="16">
        <v>8451</v>
      </c>
      <c r="B2220" s="16" t="s">
        <v>5237</v>
      </c>
      <c r="C2220" s="16" t="s">
        <v>4212</v>
      </c>
      <c r="D2220" s="15">
        <v>42856</v>
      </c>
      <c r="E2220" s="16">
        <v>42</v>
      </c>
      <c r="F2220" s="16">
        <v>42.43</v>
      </c>
      <c r="G2220" s="16">
        <v>42.43</v>
      </c>
      <c r="H2220" s="16">
        <v>41.19</v>
      </c>
      <c r="I2220" s="16">
        <v>40116</v>
      </c>
    </row>
    <row r="2221" spans="1:9">
      <c r="A2221" s="16">
        <v>8465</v>
      </c>
      <c r="B2221" s="16" t="s">
        <v>5238</v>
      </c>
      <c r="C2221" s="16" t="s">
        <v>4212</v>
      </c>
      <c r="D2221" s="15">
        <v>42856</v>
      </c>
      <c r="E2221" s="16">
        <v>20.87</v>
      </c>
      <c r="F2221" s="16">
        <v>21.15</v>
      </c>
      <c r="G2221" s="16">
        <v>21.21</v>
      </c>
      <c r="H2221" s="16">
        <v>20.350000000000001</v>
      </c>
      <c r="I2221" s="16">
        <v>123583</v>
      </c>
    </row>
    <row r="2222" spans="1:9">
      <c r="A2222" s="16">
        <v>8447</v>
      </c>
      <c r="B2222" s="16" t="s">
        <v>5239</v>
      </c>
      <c r="C2222" s="16" t="s">
        <v>4212</v>
      </c>
      <c r="D2222" s="15">
        <v>42856</v>
      </c>
      <c r="E2222" s="16">
        <v>2.25</v>
      </c>
      <c r="F2222" s="16">
        <v>2.25</v>
      </c>
      <c r="G2222" s="16">
        <v>2.25</v>
      </c>
      <c r="H2222" s="16">
        <v>2.2000000000000002</v>
      </c>
      <c r="I2222" s="16">
        <v>14823</v>
      </c>
    </row>
    <row r="2223" spans="1:9">
      <c r="A2223" s="16">
        <v>8455</v>
      </c>
      <c r="B2223" s="16" t="s">
        <v>5240</v>
      </c>
      <c r="C2223" s="16" t="s">
        <v>4212</v>
      </c>
      <c r="D2223" s="15">
        <v>42856</v>
      </c>
      <c r="E2223" s="16">
        <v>42.15</v>
      </c>
      <c r="F2223" s="16">
        <v>42.55</v>
      </c>
      <c r="G2223" s="16">
        <v>42.8</v>
      </c>
      <c r="H2223" s="16">
        <v>42.15</v>
      </c>
      <c r="I2223" s="16">
        <v>25708</v>
      </c>
    </row>
    <row r="2224" spans="1:9">
      <c r="A2224" s="16">
        <v>7143</v>
      </c>
      <c r="B2224" s="16" t="s">
        <v>2135</v>
      </c>
      <c r="C2224" s="16" t="s">
        <v>4212</v>
      </c>
      <c r="D2224" s="15">
        <v>42856</v>
      </c>
      <c r="E2224" s="16">
        <v>477.58</v>
      </c>
      <c r="F2224" s="16">
        <v>472.6</v>
      </c>
      <c r="G2224" s="16">
        <v>482.71</v>
      </c>
      <c r="H2224" s="16">
        <v>466.38</v>
      </c>
      <c r="I2224" s="16">
        <v>206033</v>
      </c>
    </row>
    <row r="2225" spans="1:9">
      <c r="A2225" s="16">
        <v>9100</v>
      </c>
      <c r="B2225" s="16" t="s">
        <v>5241</v>
      </c>
      <c r="C2225" s="16" t="s">
        <v>4212</v>
      </c>
      <c r="D2225" s="15">
        <v>42856</v>
      </c>
      <c r="E2225" s="16">
        <v>3.6</v>
      </c>
      <c r="F2225" s="16">
        <v>3.55</v>
      </c>
      <c r="G2225" s="16">
        <v>3.6</v>
      </c>
      <c r="H2225" s="16">
        <v>3.55</v>
      </c>
      <c r="I2225" s="16">
        <v>16462</v>
      </c>
    </row>
    <row r="2226" spans="1:9">
      <c r="A2226" s="16">
        <v>6454</v>
      </c>
      <c r="B2226" s="16" t="s">
        <v>5242</v>
      </c>
      <c r="C2226" s="16" t="s">
        <v>4212</v>
      </c>
      <c r="D2226" s="15">
        <v>42856</v>
      </c>
      <c r="E2226" s="16">
        <v>45.95</v>
      </c>
      <c r="F2226" s="16">
        <v>45.2</v>
      </c>
      <c r="G2226" s="16">
        <v>45.95</v>
      </c>
      <c r="H2226" s="16">
        <v>44.6</v>
      </c>
      <c r="I2226" s="16">
        <v>77242</v>
      </c>
    </row>
    <row r="2227" spans="1:9">
      <c r="A2227" s="16">
        <v>9037</v>
      </c>
      <c r="B2227" s="16" t="s">
        <v>5243</v>
      </c>
      <c r="C2227" s="16" t="s">
        <v>4212</v>
      </c>
      <c r="D2227" s="15">
        <v>42856</v>
      </c>
      <c r="E2227" s="16">
        <v>88</v>
      </c>
      <c r="F2227" s="16">
        <v>86.28</v>
      </c>
      <c r="G2227" s="16">
        <v>88.88</v>
      </c>
      <c r="H2227" s="16">
        <v>86.28</v>
      </c>
      <c r="I2227" s="16">
        <v>41567</v>
      </c>
    </row>
    <row r="2228" spans="1:9">
      <c r="A2228" s="16">
        <v>8466</v>
      </c>
      <c r="B2228" s="16" t="s">
        <v>2380</v>
      </c>
      <c r="C2228" s="16" t="s">
        <v>4212</v>
      </c>
      <c r="D2228" s="15">
        <v>42856</v>
      </c>
      <c r="E2228" s="16">
        <v>0.47</v>
      </c>
      <c r="F2228" s="16">
        <v>0.49</v>
      </c>
      <c r="G2228" s="16">
        <v>0.49209999999999998</v>
      </c>
      <c r="H2228" s="16">
        <v>0.46</v>
      </c>
      <c r="I2228" s="16">
        <v>104231</v>
      </c>
    </row>
    <row r="2229" spans="1:9">
      <c r="A2229" s="16">
        <v>4748373</v>
      </c>
      <c r="B2229" s="16" t="s">
        <v>5244</v>
      </c>
      <c r="C2229" s="16" t="s">
        <v>4212</v>
      </c>
      <c r="D2229" s="15">
        <v>42856</v>
      </c>
      <c r="E2229" s="16">
        <v>4.95</v>
      </c>
      <c r="F2229" s="16">
        <v>5</v>
      </c>
      <c r="G2229" s="16">
        <v>5</v>
      </c>
      <c r="H2229" s="16">
        <v>4.9000000000000004</v>
      </c>
      <c r="I2229" s="16">
        <v>62991</v>
      </c>
    </row>
    <row r="2230" spans="1:9">
      <c r="A2230" s="16">
        <v>8479</v>
      </c>
      <c r="B2230" s="16" t="s">
        <v>5245</v>
      </c>
      <c r="C2230" s="16" t="s">
        <v>4212</v>
      </c>
      <c r="D2230" s="15">
        <v>42856</v>
      </c>
      <c r="E2230" s="16">
        <v>7.9</v>
      </c>
      <c r="F2230" s="16">
        <v>7.9</v>
      </c>
      <c r="G2230" s="16">
        <v>8</v>
      </c>
      <c r="H2230" s="16">
        <v>7.8</v>
      </c>
      <c r="I2230" s="16">
        <v>13215</v>
      </c>
    </row>
    <row r="2231" spans="1:9">
      <c r="A2231" s="16">
        <v>8659</v>
      </c>
      <c r="B2231" s="16" t="s">
        <v>2408</v>
      </c>
      <c r="C2231" s="16" t="s">
        <v>4212</v>
      </c>
      <c r="D2231" s="15">
        <v>42856</v>
      </c>
      <c r="E2231" s="16">
        <v>22.65</v>
      </c>
      <c r="F2231" s="16">
        <v>22.9</v>
      </c>
      <c r="G2231" s="16">
        <v>23</v>
      </c>
      <c r="H2231" s="16">
        <v>22.175000000000001</v>
      </c>
      <c r="I2231" s="16">
        <v>225051</v>
      </c>
    </row>
    <row r="2232" spans="1:9">
      <c r="A2232" s="16">
        <v>8658</v>
      </c>
      <c r="B2232" s="16" t="s">
        <v>2407</v>
      </c>
      <c r="C2232" s="16" t="s">
        <v>4212</v>
      </c>
      <c r="D2232" s="15">
        <v>42856</v>
      </c>
      <c r="E2232" s="16">
        <v>249.88</v>
      </c>
      <c r="F2232" s="16">
        <v>247.44</v>
      </c>
      <c r="G2232" s="16">
        <v>250.55</v>
      </c>
      <c r="H2232" s="16">
        <v>246.1</v>
      </c>
      <c r="I2232" s="16">
        <v>120028</v>
      </c>
    </row>
    <row r="2233" spans="1:9">
      <c r="A2233" s="16">
        <v>318</v>
      </c>
      <c r="B2233" s="16" t="s">
        <v>363</v>
      </c>
      <c r="C2233" s="16" t="s">
        <v>4212</v>
      </c>
      <c r="D2233" s="15">
        <v>42856</v>
      </c>
      <c r="E2233" s="16">
        <v>116.37</v>
      </c>
      <c r="F2233" s="16">
        <v>116.54</v>
      </c>
      <c r="G2233" s="16">
        <v>117.29</v>
      </c>
      <c r="H2233" s="16">
        <v>116.22</v>
      </c>
      <c r="I2233" s="16">
        <v>859021</v>
      </c>
    </row>
    <row r="2234" spans="1:9">
      <c r="A2234" s="16">
        <v>1575283</v>
      </c>
      <c r="B2234" s="16" t="s">
        <v>5246</v>
      </c>
      <c r="C2234" s="16" t="s">
        <v>4212</v>
      </c>
      <c r="D2234" s="15">
        <v>42856</v>
      </c>
      <c r="E2234" s="16">
        <v>23.03</v>
      </c>
      <c r="F2234" s="16">
        <v>23</v>
      </c>
      <c r="G2234" s="16">
        <v>23.09</v>
      </c>
      <c r="H2234" s="16">
        <v>22.95</v>
      </c>
      <c r="I2234" s="16">
        <v>41206</v>
      </c>
    </row>
    <row r="2235" spans="1:9">
      <c r="A2235" s="16">
        <v>8671</v>
      </c>
      <c r="B2235" s="16" t="s">
        <v>5247</v>
      </c>
      <c r="C2235" s="16" t="s">
        <v>4212</v>
      </c>
      <c r="D2235" s="15">
        <v>42856</v>
      </c>
      <c r="E2235" s="16">
        <v>45.03</v>
      </c>
      <c r="F2235" s="16">
        <v>45.49</v>
      </c>
      <c r="G2235" s="16">
        <v>45.49</v>
      </c>
      <c r="H2235" s="16">
        <v>44.77</v>
      </c>
      <c r="I2235" s="16">
        <v>124829</v>
      </c>
    </row>
    <row r="2236" spans="1:9">
      <c r="A2236" s="16">
        <v>4748000</v>
      </c>
      <c r="B2236" s="16" t="s">
        <v>5248</v>
      </c>
      <c r="C2236" s="16" t="s">
        <v>4212</v>
      </c>
      <c r="D2236" s="15">
        <v>42856</v>
      </c>
      <c r="E2236" s="16">
        <v>13.2</v>
      </c>
      <c r="F2236" s="16">
        <v>13.15</v>
      </c>
      <c r="G2236" s="16">
        <v>13.25</v>
      </c>
      <c r="H2236" s="16">
        <v>13</v>
      </c>
      <c r="I2236" s="16">
        <v>13988</v>
      </c>
    </row>
    <row r="2237" spans="1:9">
      <c r="A2237" s="16">
        <v>8674</v>
      </c>
      <c r="B2237" s="16" t="s">
        <v>5249</v>
      </c>
      <c r="C2237" s="16" t="s">
        <v>4212</v>
      </c>
      <c r="D2237" s="15">
        <v>42856</v>
      </c>
      <c r="E2237" s="16">
        <v>15</v>
      </c>
      <c r="F2237" s="16">
        <v>15.3</v>
      </c>
      <c r="G2237" s="16">
        <v>15.45</v>
      </c>
      <c r="H2237" s="16">
        <v>14.95</v>
      </c>
      <c r="I2237" s="16">
        <v>130788</v>
      </c>
    </row>
    <row r="2238" spans="1:9">
      <c r="A2238" s="16">
        <v>7151</v>
      </c>
      <c r="B2238" s="16" t="s">
        <v>2140</v>
      </c>
      <c r="C2238" s="16" t="s">
        <v>4212</v>
      </c>
      <c r="D2238" s="15">
        <v>42856</v>
      </c>
      <c r="E2238" s="16">
        <v>51.7</v>
      </c>
      <c r="F2238" s="16">
        <v>50.65</v>
      </c>
      <c r="G2238" s="16">
        <v>51.8</v>
      </c>
      <c r="H2238" s="16">
        <v>50</v>
      </c>
      <c r="I2238" s="16">
        <v>191150</v>
      </c>
    </row>
    <row r="2239" spans="1:9">
      <c r="A2239" s="16">
        <v>8545</v>
      </c>
      <c r="B2239" s="16" t="s">
        <v>2388</v>
      </c>
      <c r="C2239" s="16" t="s">
        <v>4212</v>
      </c>
      <c r="D2239" s="15">
        <v>42856</v>
      </c>
      <c r="E2239" s="16">
        <v>24.49</v>
      </c>
      <c r="F2239" s="16">
        <v>24.06</v>
      </c>
      <c r="G2239" s="16">
        <v>24.53</v>
      </c>
      <c r="H2239" s="16">
        <v>23.94</v>
      </c>
      <c r="I2239" s="16">
        <v>222574</v>
      </c>
    </row>
    <row r="2240" spans="1:9">
      <c r="A2240" s="16">
        <v>3950</v>
      </c>
      <c r="B2240" s="16" t="s">
        <v>1567</v>
      </c>
      <c r="C2240" s="16" t="s">
        <v>4212</v>
      </c>
      <c r="D2240" s="15">
        <v>42856</v>
      </c>
      <c r="E2240" s="16">
        <v>21.33</v>
      </c>
      <c r="F2240" s="16">
        <v>21.19</v>
      </c>
      <c r="G2240" s="16">
        <v>21.57</v>
      </c>
      <c r="H2240" s="16">
        <v>21.07</v>
      </c>
      <c r="I2240" s="16">
        <v>498149</v>
      </c>
    </row>
    <row r="2241" spans="1:9">
      <c r="A2241" s="16">
        <v>7717</v>
      </c>
      <c r="B2241" s="16" t="s">
        <v>2270</v>
      </c>
      <c r="C2241" s="16" t="s">
        <v>4212</v>
      </c>
      <c r="D2241" s="15">
        <v>42856</v>
      </c>
      <c r="E2241" s="16">
        <v>3.1</v>
      </c>
      <c r="F2241" s="16">
        <v>2.81</v>
      </c>
      <c r="G2241" s="16">
        <v>3.375</v>
      </c>
      <c r="H2241" s="16">
        <v>2.8</v>
      </c>
      <c r="I2241" s="16">
        <v>5588733</v>
      </c>
    </row>
    <row r="2242" spans="1:9">
      <c r="A2242" s="16">
        <v>8556</v>
      </c>
      <c r="B2242" s="16" t="s">
        <v>2389</v>
      </c>
      <c r="C2242" s="16" t="s">
        <v>4212</v>
      </c>
      <c r="D2242" s="15">
        <v>42856</v>
      </c>
      <c r="E2242" s="16">
        <v>84.02</v>
      </c>
      <c r="F2242" s="16">
        <v>84.63</v>
      </c>
      <c r="G2242" s="16">
        <v>85</v>
      </c>
      <c r="H2242" s="16">
        <v>83.7</v>
      </c>
      <c r="I2242" s="16">
        <v>59294</v>
      </c>
    </row>
    <row r="2243" spans="1:9">
      <c r="A2243" s="16">
        <v>1575583</v>
      </c>
      <c r="B2243" s="16" t="s">
        <v>5250</v>
      </c>
      <c r="C2243" s="16" t="s">
        <v>4212</v>
      </c>
      <c r="D2243" s="15">
        <v>42856</v>
      </c>
      <c r="E2243" s="16">
        <v>22.99</v>
      </c>
      <c r="F2243" s="16">
        <v>22.9</v>
      </c>
      <c r="G2243" s="16">
        <v>23.05</v>
      </c>
      <c r="H2243" s="16">
        <v>22.9</v>
      </c>
      <c r="I2243" s="16">
        <v>13390</v>
      </c>
    </row>
    <row r="2244" spans="1:9">
      <c r="A2244" s="16">
        <v>998652</v>
      </c>
      <c r="B2244" s="16" t="s">
        <v>5251</v>
      </c>
      <c r="C2244" s="16" t="s">
        <v>4212</v>
      </c>
      <c r="D2244" s="15">
        <v>42856</v>
      </c>
      <c r="E2244" s="16">
        <v>6.66</v>
      </c>
      <c r="F2244" s="16">
        <v>6.72</v>
      </c>
      <c r="G2244" s="16">
        <v>6.72</v>
      </c>
      <c r="H2244" s="16">
        <v>6.5350000000000001</v>
      </c>
      <c r="I2244" s="16">
        <v>354484</v>
      </c>
    </row>
    <row r="2245" spans="1:9">
      <c r="A2245" s="16">
        <v>8559</v>
      </c>
      <c r="B2245" s="16" t="s">
        <v>2392</v>
      </c>
      <c r="C2245" s="16" t="s">
        <v>4212</v>
      </c>
      <c r="D2245" s="15">
        <v>42856</v>
      </c>
      <c r="E2245" s="16">
        <v>144.6</v>
      </c>
      <c r="F2245" s="16">
        <v>145.80000000000001</v>
      </c>
      <c r="G2245" s="16">
        <v>146.94999999999999</v>
      </c>
      <c r="H2245" s="16">
        <v>144.44999999999999</v>
      </c>
      <c r="I2245" s="16">
        <v>46518</v>
      </c>
    </row>
    <row r="2246" spans="1:9">
      <c r="A2246" s="16">
        <v>1011434</v>
      </c>
      <c r="B2246" s="16" t="s">
        <v>5252</v>
      </c>
      <c r="C2246" s="16" t="s">
        <v>4212</v>
      </c>
      <c r="D2246" s="15">
        <v>42856</v>
      </c>
      <c r="E2246" s="16">
        <v>1.47</v>
      </c>
      <c r="F2246" s="16">
        <v>1.52</v>
      </c>
      <c r="G2246" s="16">
        <v>1.52</v>
      </c>
      <c r="H2246" s="16">
        <v>1.37</v>
      </c>
      <c r="I2246" s="16">
        <v>48080</v>
      </c>
    </row>
    <row r="2247" spans="1:9">
      <c r="A2247" s="16">
        <v>8563</v>
      </c>
      <c r="B2247" s="16" t="s">
        <v>5253</v>
      </c>
      <c r="C2247" s="16" t="s">
        <v>4212</v>
      </c>
      <c r="D2247" s="15">
        <v>42856</v>
      </c>
      <c r="E2247" s="16">
        <v>11.12</v>
      </c>
      <c r="F2247" s="16">
        <v>11.24</v>
      </c>
      <c r="G2247" s="16">
        <v>11.28</v>
      </c>
      <c r="H2247" s="16">
        <v>11.05</v>
      </c>
      <c r="I2247" s="16">
        <v>702905</v>
      </c>
    </row>
    <row r="2248" spans="1:9">
      <c r="A2248" s="16">
        <v>7932</v>
      </c>
      <c r="B2248" s="16" t="s">
        <v>5254</v>
      </c>
      <c r="C2248" s="16" t="s">
        <v>4212</v>
      </c>
      <c r="D2248" s="15">
        <v>42856</v>
      </c>
      <c r="E2248" s="16">
        <v>18.350000000000001</v>
      </c>
      <c r="F2248" s="16">
        <v>18.05</v>
      </c>
      <c r="G2248" s="16">
        <v>18.55</v>
      </c>
      <c r="H2248" s="16">
        <v>18.05</v>
      </c>
      <c r="I2248" s="16">
        <v>99532</v>
      </c>
    </row>
    <row r="2249" spans="1:9">
      <c r="A2249" s="16">
        <v>8576</v>
      </c>
      <c r="B2249" s="16" t="s">
        <v>2393</v>
      </c>
      <c r="C2249" s="16" t="s">
        <v>4212</v>
      </c>
      <c r="D2249" s="15">
        <v>42856</v>
      </c>
      <c r="E2249" s="16">
        <v>14.83</v>
      </c>
      <c r="F2249" s="16">
        <v>15.86</v>
      </c>
      <c r="G2249" s="16">
        <v>16.02</v>
      </c>
      <c r="H2249" s="16">
        <v>14.77</v>
      </c>
      <c r="I2249" s="16">
        <v>1331043</v>
      </c>
    </row>
    <row r="2250" spans="1:9">
      <c r="A2250" s="16">
        <v>8581</v>
      </c>
      <c r="B2250" s="16" t="s">
        <v>5255</v>
      </c>
      <c r="C2250" s="16" t="s">
        <v>4212</v>
      </c>
      <c r="D2250" s="15">
        <v>42856</v>
      </c>
      <c r="E2250" s="16">
        <v>30.69</v>
      </c>
      <c r="F2250" s="16">
        <v>30</v>
      </c>
      <c r="G2250" s="16">
        <v>30.81</v>
      </c>
      <c r="H2250" s="16">
        <v>29.87</v>
      </c>
      <c r="I2250" s="16">
        <v>123926</v>
      </c>
    </row>
    <row r="2251" spans="1:9">
      <c r="A2251" s="16">
        <v>7194</v>
      </c>
      <c r="B2251" s="16" t="s">
        <v>5256</v>
      </c>
      <c r="C2251" s="16" t="s">
        <v>4212</v>
      </c>
      <c r="D2251" s="15">
        <v>42856</v>
      </c>
      <c r="E2251" s="16">
        <v>25.77</v>
      </c>
      <c r="F2251" s="16">
        <v>25.64</v>
      </c>
      <c r="G2251" s="16">
        <v>25.98</v>
      </c>
      <c r="H2251" s="16">
        <v>25.19</v>
      </c>
      <c r="I2251" s="16">
        <v>230459</v>
      </c>
    </row>
    <row r="2252" spans="1:9">
      <c r="A2252" s="16">
        <v>8164</v>
      </c>
      <c r="B2252" s="16" t="s">
        <v>5257</v>
      </c>
      <c r="C2252" s="16" t="s">
        <v>4212</v>
      </c>
      <c r="D2252" s="15">
        <v>42856</v>
      </c>
      <c r="E2252" s="16">
        <v>2.34</v>
      </c>
      <c r="F2252" s="16">
        <v>2.34</v>
      </c>
      <c r="G2252" s="16">
        <v>2.37</v>
      </c>
      <c r="H2252" s="16">
        <v>2.2599999999999998</v>
      </c>
      <c r="I2252" s="16">
        <v>198409</v>
      </c>
    </row>
    <row r="2253" spans="1:9">
      <c r="A2253" s="16">
        <v>8210</v>
      </c>
      <c r="B2253" s="16" t="s">
        <v>5258</v>
      </c>
      <c r="C2253" s="16" t="s">
        <v>4212</v>
      </c>
      <c r="D2253" s="15">
        <v>42856</v>
      </c>
      <c r="E2253" s="16">
        <v>3.07</v>
      </c>
      <c r="F2253" s="16">
        <v>3.1</v>
      </c>
      <c r="G2253" s="16">
        <v>3.14</v>
      </c>
      <c r="H2253" s="16">
        <v>3.03</v>
      </c>
      <c r="I2253" s="16">
        <v>197432</v>
      </c>
    </row>
    <row r="2254" spans="1:9">
      <c r="A2254" s="16">
        <v>1717475</v>
      </c>
      <c r="B2254" s="16" t="s">
        <v>3474</v>
      </c>
      <c r="C2254" s="16" t="s">
        <v>4212</v>
      </c>
      <c r="D2254" s="15">
        <v>42856</v>
      </c>
      <c r="E2254" s="16">
        <v>3.53</v>
      </c>
      <c r="F2254" s="16">
        <v>3.4</v>
      </c>
      <c r="G2254" s="16">
        <v>3.57</v>
      </c>
      <c r="H2254" s="16">
        <v>3.4</v>
      </c>
      <c r="I2254" s="16">
        <v>262995</v>
      </c>
    </row>
    <row r="2255" spans="1:9">
      <c r="A2255" s="16">
        <v>9690</v>
      </c>
      <c r="B2255" s="16" t="s">
        <v>5259</v>
      </c>
      <c r="C2255" s="16" t="s">
        <v>4212</v>
      </c>
      <c r="D2255" s="15">
        <v>42856</v>
      </c>
      <c r="E2255" s="16">
        <v>10.95</v>
      </c>
      <c r="F2255" s="16">
        <v>10.9</v>
      </c>
      <c r="G2255" s="16">
        <v>11.05</v>
      </c>
      <c r="H2255" s="16">
        <v>10.9</v>
      </c>
      <c r="I2255" s="16">
        <v>27396</v>
      </c>
    </row>
    <row r="2256" spans="1:9">
      <c r="A2256" s="16">
        <v>2885573</v>
      </c>
      <c r="B2256" s="16" t="s">
        <v>5260</v>
      </c>
      <c r="C2256" s="16" t="s">
        <v>4212</v>
      </c>
      <c r="D2256" s="15">
        <v>42856</v>
      </c>
      <c r="E2256" s="16">
        <v>12.17</v>
      </c>
      <c r="F2256" s="16">
        <v>12.26</v>
      </c>
      <c r="G2256" s="16">
        <v>12.35</v>
      </c>
      <c r="H2256" s="16">
        <v>11.96</v>
      </c>
      <c r="I2256" s="16">
        <v>268638</v>
      </c>
    </row>
    <row r="2257" spans="1:9">
      <c r="A2257" s="16">
        <v>8621</v>
      </c>
      <c r="B2257" s="16" t="s">
        <v>5261</v>
      </c>
      <c r="C2257" s="16" t="s">
        <v>4212</v>
      </c>
      <c r="D2257" s="15">
        <v>42856</v>
      </c>
      <c r="E2257" s="16">
        <v>10.86</v>
      </c>
      <c r="F2257" s="16">
        <v>10.65</v>
      </c>
      <c r="G2257" s="16">
        <v>10.95</v>
      </c>
      <c r="H2257" s="16">
        <v>10.61</v>
      </c>
      <c r="I2257" s="16">
        <v>88025</v>
      </c>
    </row>
    <row r="2258" spans="1:9">
      <c r="A2258" s="16">
        <v>1579035</v>
      </c>
      <c r="B2258" s="16" t="s">
        <v>5262</v>
      </c>
      <c r="C2258" s="16" t="s">
        <v>4212</v>
      </c>
      <c r="D2258" s="15">
        <v>42856</v>
      </c>
      <c r="E2258" s="16">
        <v>23.82</v>
      </c>
      <c r="F2258" s="16">
        <v>23.83</v>
      </c>
      <c r="G2258" s="16">
        <v>23.86</v>
      </c>
      <c r="H2258" s="16">
        <v>23.68</v>
      </c>
      <c r="I2258" s="16">
        <v>35291</v>
      </c>
    </row>
    <row r="2259" spans="1:9">
      <c r="A2259" s="16">
        <v>8638</v>
      </c>
      <c r="B2259" s="16" t="s">
        <v>2402</v>
      </c>
      <c r="C2259" s="16" t="s">
        <v>4212</v>
      </c>
      <c r="D2259" s="15">
        <v>42856</v>
      </c>
      <c r="E2259" s="16">
        <v>51.97</v>
      </c>
      <c r="F2259" s="16">
        <v>51.89</v>
      </c>
      <c r="G2259" s="16">
        <v>52.54</v>
      </c>
      <c r="H2259" s="16">
        <v>51.74</v>
      </c>
      <c r="I2259" s="16">
        <v>148599</v>
      </c>
    </row>
    <row r="2260" spans="1:9">
      <c r="A2260" s="16">
        <v>415284</v>
      </c>
      <c r="B2260" s="16" t="s">
        <v>5263</v>
      </c>
      <c r="C2260" s="16" t="s">
        <v>4212</v>
      </c>
      <c r="D2260" s="15">
        <v>42856</v>
      </c>
      <c r="E2260" s="16">
        <v>44.9</v>
      </c>
      <c r="F2260" s="16">
        <v>45.42</v>
      </c>
      <c r="G2260" s="16">
        <v>45.51</v>
      </c>
      <c r="H2260" s="16">
        <v>44.825000000000003</v>
      </c>
      <c r="I2260" s="16">
        <v>209948</v>
      </c>
    </row>
    <row r="2261" spans="1:9">
      <c r="A2261" s="16">
        <v>1010199</v>
      </c>
      <c r="B2261" s="16" t="s">
        <v>5264</v>
      </c>
      <c r="C2261" s="16" t="s">
        <v>4212</v>
      </c>
      <c r="D2261" s="15">
        <v>42856</v>
      </c>
      <c r="E2261" s="16">
        <v>118.84</v>
      </c>
      <c r="F2261" s="16">
        <v>118.34</v>
      </c>
      <c r="G2261" s="16">
        <v>119.32</v>
      </c>
      <c r="H2261" s="16">
        <v>117.85</v>
      </c>
      <c r="I2261" s="16">
        <v>55655</v>
      </c>
    </row>
    <row r="2262" spans="1:9">
      <c r="A2262" s="16">
        <v>492</v>
      </c>
      <c r="B2262" s="16" t="s">
        <v>501</v>
      </c>
      <c r="C2262" s="16" t="s">
        <v>4212</v>
      </c>
      <c r="D2262" s="15">
        <v>42856</v>
      </c>
      <c r="E2262" s="16">
        <v>95.73</v>
      </c>
      <c r="F2262" s="16">
        <v>95.48</v>
      </c>
      <c r="G2262" s="16">
        <v>96.28</v>
      </c>
      <c r="H2262" s="16">
        <v>95.3</v>
      </c>
      <c r="I2262" s="16">
        <v>353316</v>
      </c>
    </row>
    <row r="2263" spans="1:9">
      <c r="A2263" s="16">
        <v>8557</v>
      </c>
      <c r="B2263" s="16" t="s">
        <v>2390</v>
      </c>
      <c r="C2263" s="16" t="s">
        <v>4212</v>
      </c>
      <c r="D2263" s="15">
        <v>42856</v>
      </c>
      <c r="E2263" s="16">
        <v>7.83</v>
      </c>
      <c r="F2263" s="16">
        <v>7.7</v>
      </c>
      <c r="G2263" s="16">
        <v>7.84</v>
      </c>
      <c r="H2263" s="16">
        <v>7.61</v>
      </c>
      <c r="I2263" s="16">
        <v>314562</v>
      </c>
    </row>
    <row r="2264" spans="1:9">
      <c r="A2264" s="16">
        <v>1424924</v>
      </c>
      <c r="B2264" s="16" t="s">
        <v>3268</v>
      </c>
      <c r="C2264" s="16" t="s">
        <v>4212</v>
      </c>
      <c r="D2264" s="15">
        <v>42856</v>
      </c>
      <c r="E2264" s="16">
        <v>9.59</v>
      </c>
      <c r="F2264" s="16">
        <v>9.65</v>
      </c>
      <c r="G2264" s="16">
        <v>9.65</v>
      </c>
      <c r="H2264" s="16">
        <v>9.5</v>
      </c>
      <c r="I2264" s="16">
        <v>74040</v>
      </c>
    </row>
    <row r="2265" spans="1:9">
      <c r="A2265" s="16">
        <v>8603</v>
      </c>
      <c r="B2265" s="16" t="s">
        <v>5265</v>
      </c>
      <c r="C2265" s="16" t="s">
        <v>4212</v>
      </c>
      <c r="D2265" s="15">
        <v>42856</v>
      </c>
      <c r="E2265" s="16">
        <v>36.71</v>
      </c>
      <c r="F2265" s="16">
        <v>36.619999999999997</v>
      </c>
      <c r="G2265" s="16">
        <v>37.06</v>
      </c>
      <c r="H2265" s="16">
        <v>36.24</v>
      </c>
      <c r="I2265" s="16">
        <v>108327</v>
      </c>
    </row>
    <row r="2266" spans="1:9">
      <c r="A2266" s="16">
        <v>7795</v>
      </c>
      <c r="B2266" s="16" t="s">
        <v>5266</v>
      </c>
      <c r="C2266" s="16" t="s">
        <v>4212</v>
      </c>
      <c r="D2266" s="15">
        <v>42856</v>
      </c>
      <c r="E2266" s="16">
        <v>10.53</v>
      </c>
      <c r="F2266" s="16">
        <v>10.62</v>
      </c>
      <c r="G2266" s="16">
        <v>10.62</v>
      </c>
      <c r="H2266" s="16">
        <v>10.41</v>
      </c>
      <c r="I2266" s="16">
        <v>8909</v>
      </c>
    </row>
    <row r="2267" spans="1:9">
      <c r="A2267" s="16">
        <v>8613</v>
      </c>
      <c r="B2267" s="16" t="s">
        <v>5267</v>
      </c>
      <c r="C2267" s="16" t="s">
        <v>4212</v>
      </c>
      <c r="D2267" s="15">
        <v>42856</v>
      </c>
      <c r="E2267" s="16">
        <v>23.65</v>
      </c>
      <c r="F2267" s="16">
        <v>23.77</v>
      </c>
      <c r="G2267" s="16">
        <v>23.81</v>
      </c>
      <c r="H2267" s="16">
        <v>23.56</v>
      </c>
      <c r="I2267" s="16">
        <v>64720</v>
      </c>
    </row>
    <row r="2268" spans="1:9">
      <c r="A2268" s="16">
        <v>8558</v>
      </c>
      <c r="B2268" s="16" t="s">
        <v>2391</v>
      </c>
      <c r="C2268" s="16" t="s">
        <v>4212</v>
      </c>
      <c r="D2268" s="15">
        <v>42856</v>
      </c>
      <c r="E2268" s="16">
        <v>74.349999999999994</v>
      </c>
      <c r="F2268" s="16">
        <v>74.099999999999994</v>
      </c>
      <c r="G2268" s="16">
        <v>75.150000000000006</v>
      </c>
      <c r="H2268" s="16">
        <v>73.400000000000006</v>
      </c>
      <c r="I2268" s="16">
        <v>127090</v>
      </c>
    </row>
    <row r="2269" spans="1:9">
      <c r="A2269" s="16">
        <v>6427</v>
      </c>
      <c r="B2269" s="16" t="s">
        <v>1858</v>
      </c>
      <c r="C2269" s="16" t="s">
        <v>4212</v>
      </c>
      <c r="D2269" s="15">
        <v>42856</v>
      </c>
      <c r="E2269" s="16">
        <v>21.81</v>
      </c>
      <c r="F2269" s="16">
        <v>21.87</v>
      </c>
      <c r="G2269" s="16">
        <v>21.93</v>
      </c>
      <c r="H2269" s="16">
        <v>21.69</v>
      </c>
      <c r="I2269" s="16">
        <v>1035532</v>
      </c>
    </row>
    <row r="2270" spans="1:9">
      <c r="A2270" s="16">
        <v>3464498</v>
      </c>
      <c r="B2270" s="16" t="s">
        <v>5268</v>
      </c>
      <c r="C2270" s="16" t="s">
        <v>4212</v>
      </c>
      <c r="D2270" s="15">
        <v>42856</v>
      </c>
      <c r="E2270" s="16">
        <v>12.35</v>
      </c>
      <c r="F2270" s="16">
        <v>12.75</v>
      </c>
      <c r="G2270" s="16">
        <v>12.75</v>
      </c>
      <c r="H2270" s="16">
        <v>12.35</v>
      </c>
      <c r="I2270" s="16">
        <v>4981</v>
      </c>
    </row>
    <row r="2271" spans="1:9">
      <c r="A2271" s="16">
        <v>1641127</v>
      </c>
      <c r="B2271" s="16" t="s">
        <v>5269</v>
      </c>
      <c r="C2271" s="16" t="s">
        <v>4212</v>
      </c>
      <c r="D2271" s="15">
        <v>42856</v>
      </c>
      <c r="E2271" s="16">
        <v>7.05</v>
      </c>
      <c r="F2271" s="16">
        <v>7.1</v>
      </c>
      <c r="G2271" s="16">
        <v>7.1</v>
      </c>
      <c r="H2271" s="16">
        <v>6.8250000000000002</v>
      </c>
      <c r="I2271" s="16">
        <v>36835</v>
      </c>
    </row>
    <row r="2272" spans="1:9">
      <c r="A2272" s="16">
        <v>8749</v>
      </c>
      <c r="B2272" s="16" t="s">
        <v>2426</v>
      </c>
      <c r="C2272" s="16" t="s">
        <v>4212</v>
      </c>
      <c r="D2272" s="15">
        <v>42856</v>
      </c>
      <c r="E2272" s="16">
        <v>10.45</v>
      </c>
      <c r="F2272" s="16">
        <v>10.199999999999999</v>
      </c>
      <c r="G2272" s="16">
        <v>10.5</v>
      </c>
      <c r="H2272" s="16">
        <v>10.199999999999999</v>
      </c>
      <c r="I2272" s="16">
        <v>139715</v>
      </c>
    </row>
    <row r="2273" spans="1:9">
      <c r="A2273" s="16">
        <v>7511</v>
      </c>
      <c r="B2273" s="16" t="s">
        <v>2220</v>
      </c>
      <c r="C2273" s="16" t="s">
        <v>4212</v>
      </c>
      <c r="D2273" s="15">
        <v>42856</v>
      </c>
      <c r="E2273" s="16">
        <v>30.95</v>
      </c>
      <c r="F2273" s="16">
        <v>30.53</v>
      </c>
      <c r="G2273" s="16">
        <v>31.14</v>
      </c>
      <c r="H2273" s="16">
        <v>30.4</v>
      </c>
      <c r="I2273" s="16">
        <v>447300</v>
      </c>
    </row>
    <row r="2274" spans="1:9">
      <c r="A2274" s="16">
        <v>896305</v>
      </c>
      <c r="B2274" s="16" t="s">
        <v>3121</v>
      </c>
      <c r="C2274" s="16" t="s">
        <v>4212</v>
      </c>
      <c r="D2274" s="15">
        <v>42856</v>
      </c>
      <c r="E2274" s="16">
        <v>64.400000000000006</v>
      </c>
      <c r="F2274" s="16">
        <v>64.760000000000005</v>
      </c>
      <c r="G2274" s="16">
        <v>64.97</v>
      </c>
      <c r="H2274" s="16">
        <v>64.08</v>
      </c>
      <c r="I2274" s="16">
        <v>85379</v>
      </c>
    </row>
    <row r="2275" spans="1:9">
      <c r="A2275" s="16">
        <v>5183769</v>
      </c>
      <c r="B2275" s="16" t="s">
        <v>5270</v>
      </c>
      <c r="C2275" s="16" t="s">
        <v>4212</v>
      </c>
      <c r="D2275" s="15">
        <v>42856</v>
      </c>
      <c r="E2275" s="16">
        <v>24.88</v>
      </c>
      <c r="F2275" s="16">
        <v>24.88</v>
      </c>
      <c r="G2275" s="16">
        <v>24.88</v>
      </c>
      <c r="H2275" s="16">
        <v>24.84</v>
      </c>
      <c r="I2275" s="16">
        <v>2582</v>
      </c>
    </row>
    <row r="2276" spans="1:9">
      <c r="A2276" s="16">
        <v>490</v>
      </c>
      <c r="B2276" s="16" t="s">
        <v>499</v>
      </c>
      <c r="C2276" s="16" t="s">
        <v>4212</v>
      </c>
      <c r="D2276" s="15">
        <v>42856</v>
      </c>
      <c r="E2276" s="16">
        <v>19.97</v>
      </c>
      <c r="F2276" s="16">
        <v>19.91</v>
      </c>
      <c r="G2276" s="16">
        <v>20.100000000000001</v>
      </c>
      <c r="H2276" s="16">
        <v>19.86</v>
      </c>
      <c r="I2276" s="16">
        <v>841249</v>
      </c>
    </row>
    <row r="2277" spans="1:9">
      <c r="A2277" s="16">
        <v>7398</v>
      </c>
      <c r="B2277" s="16" t="s">
        <v>5271</v>
      </c>
      <c r="C2277" s="16" t="s">
        <v>4212</v>
      </c>
      <c r="D2277" s="15">
        <v>42856</v>
      </c>
      <c r="E2277" s="16">
        <v>2.02</v>
      </c>
      <c r="F2277" s="16">
        <v>2.16</v>
      </c>
      <c r="G2277" s="16">
        <v>2.23</v>
      </c>
      <c r="H2277" s="16">
        <v>2</v>
      </c>
      <c r="I2277" s="16">
        <v>171009</v>
      </c>
    </row>
    <row r="2278" spans="1:9">
      <c r="A2278" s="16">
        <v>1575596</v>
      </c>
      <c r="B2278" s="16" t="s">
        <v>5272</v>
      </c>
      <c r="C2278" s="16" t="s">
        <v>4212</v>
      </c>
      <c r="D2278" s="15">
        <v>42856</v>
      </c>
      <c r="E2278" s="16">
        <v>25.67</v>
      </c>
      <c r="F2278" s="16">
        <v>25.69</v>
      </c>
      <c r="G2278" s="16">
        <v>25.71</v>
      </c>
      <c r="H2278" s="16">
        <v>25.65</v>
      </c>
      <c r="I2278" s="16">
        <v>5451</v>
      </c>
    </row>
    <row r="2279" spans="1:9">
      <c r="A2279" s="16">
        <v>2098090</v>
      </c>
      <c r="B2279" s="16" t="s">
        <v>5273</v>
      </c>
      <c r="C2279" s="16" t="s">
        <v>4212</v>
      </c>
      <c r="D2279" s="15">
        <v>42856</v>
      </c>
      <c r="E2279" s="16">
        <v>118.37</v>
      </c>
      <c r="F2279" s="16">
        <v>118.18</v>
      </c>
      <c r="G2279" s="16">
        <v>118.46</v>
      </c>
      <c r="H2279" s="16">
        <v>117.81</v>
      </c>
      <c r="I2279" s="16">
        <v>6516</v>
      </c>
    </row>
    <row r="2280" spans="1:9">
      <c r="A2280" s="16">
        <v>29</v>
      </c>
      <c r="B2280" s="16" t="s">
        <v>124</v>
      </c>
      <c r="C2280" s="16" t="s">
        <v>4212</v>
      </c>
      <c r="D2280" s="15">
        <v>42856</v>
      </c>
      <c r="E2280" s="16">
        <v>22.91</v>
      </c>
      <c r="F2280" s="16">
        <v>22.96</v>
      </c>
      <c r="G2280" s="16">
        <v>23.02</v>
      </c>
      <c r="H2280" s="16">
        <v>22.78</v>
      </c>
      <c r="I2280" s="16">
        <v>411202</v>
      </c>
    </row>
    <row r="2281" spans="1:9">
      <c r="A2281" s="16">
        <v>8635</v>
      </c>
      <c r="B2281" s="16" t="s">
        <v>5274</v>
      </c>
      <c r="C2281" s="16" t="s">
        <v>4212</v>
      </c>
      <c r="D2281" s="15">
        <v>42856</v>
      </c>
      <c r="E2281" s="16">
        <v>45.3</v>
      </c>
      <c r="F2281" s="16">
        <v>44.4</v>
      </c>
      <c r="G2281" s="16">
        <v>45.65</v>
      </c>
      <c r="H2281" s="16">
        <v>44.2</v>
      </c>
      <c r="I2281" s="16">
        <v>30599</v>
      </c>
    </row>
    <row r="2282" spans="1:9">
      <c r="A2282" s="16">
        <v>8647</v>
      </c>
      <c r="B2282" s="16" t="s">
        <v>2405</v>
      </c>
      <c r="C2282" s="16" t="s">
        <v>4212</v>
      </c>
      <c r="D2282" s="15">
        <v>42856</v>
      </c>
      <c r="E2282" s="16">
        <v>47.1</v>
      </c>
      <c r="F2282" s="16">
        <v>46.85</v>
      </c>
      <c r="G2282" s="16">
        <v>47.85</v>
      </c>
      <c r="H2282" s="16">
        <v>46.15</v>
      </c>
      <c r="I2282" s="16">
        <v>130920</v>
      </c>
    </row>
    <row r="2283" spans="1:9">
      <c r="A2283" s="16">
        <v>7605</v>
      </c>
      <c r="B2283" s="16" t="s">
        <v>2245</v>
      </c>
      <c r="C2283" s="16" t="s">
        <v>4212</v>
      </c>
      <c r="D2283" s="15">
        <v>42856</v>
      </c>
      <c r="E2283" s="16">
        <v>60.31</v>
      </c>
      <c r="F2283" s="16">
        <v>60.92</v>
      </c>
      <c r="G2283" s="16">
        <v>60.92</v>
      </c>
      <c r="H2283" s="16">
        <v>60.09</v>
      </c>
      <c r="I2283" s="16">
        <v>146655</v>
      </c>
    </row>
    <row r="2284" spans="1:9">
      <c r="A2284" s="16">
        <v>2108353</v>
      </c>
      <c r="B2284" s="16" t="s">
        <v>5275</v>
      </c>
      <c r="C2284" s="16" t="s">
        <v>4212</v>
      </c>
      <c r="D2284" s="15">
        <v>42856</v>
      </c>
      <c r="E2284" s="16">
        <v>61.42</v>
      </c>
      <c r="F2284" s="16">
        <v>61.68</v>
      </c>
      <c r="G2284" s="16">
        <v>61.68</v>
      </c>
      <c r="H2284" s="16">
        <v>61.42</v>
      </c>
      <c r="I2284" s="16">
        <v>24</v>
      </c>
    </row>
    <row r="2285" spans="1:9">
      <c r="A2285" s="16">
        <v>2102592</v>
      </c>
      <c r="B2285" s="16" t="s">
        <v>5276</v>
      </c>
      <c r="C2285" s="16" t="s">
        <v>4212</v>
      </c>
      <c r="D2285" s="15">
        <v>42856</v>
      </c>
      <c r="E2285" s="16">
        <v>59.12</v>
      </c>
      <c r="F2285" s="16">
        <v>59.36</v>
      </c>
      <c r="G2285" s="16">
        <v>59.36</v>
      </c>
      <c r="H2285" s="16">
        <v>59.12</v>
      </c>
      <c r="I2285" s="16">
        <v>72</v>
      </c>
    </row>
    <row r="2286" spans="1:9">
      <c r="A2286" s="16">
        <v>2107816</v>
      </c>
      <c r="B2286" s="16" t="s">
        <v>5277</v>
      </c>
      <c r="C2286" s="16" t="s">
        <v>4212</v>
      </c>
      <c r="D2286" s="15">
        <v>42856</v>
      </c>
      <c r="E2286" s="16">
        <v>36.409999999999997</v>
      </c>
      <c r="F2286" s="16">
        <v>36.4</v>
      </c>
      <c r="G2286" s="16">
        <v>36.46</v>
      </c>
      <c r="H2286" s="16">
        <v>36.35</v>
      </c>
      <c r="I2286" s="16">
        <v>689</v>
      </c>
    </row>
    <row r="2287" spans="1:9">
      <c r="A2287" s="16">
        <v>2103632</v>
      </c>
      <c r="B2287" s="16" t="s">
        <v>8411</v>
      </c>
      <c r="C2287" s="16" t="s">
        <v>4212</v>
      </c>
      <c r="D2287" s="15">
        <v>42856</v>
      </c>
      <c r="E2287" s="16">
        <v>30.9</v>
      </c>
      <c r="F2287" s="16">
        <v>30.79</v>
      </c>
      <c r="G2287" s="16">
        <v>30.96</v>
      </c>
      <c r="H2287" s="16">
        <v>30.79</v>
      </c>
      <c r="I2287" s="16">
        <v>433</v>
      </c>
    </row>
    <row r="2288" spans="1:9">
      <c r="A2288" s="16">
        <v>2109444</v>
      </c>
      <c r="B2288" s="16" t="s">
        <v>8055</v>
      </c>
      <c r="C2288" s="16" t="s">
        <v>4212</v>
      </c>
      <c r="D2288" s="15">
        <v>42856</v>
      </c>
      <c r="E2288" s="16">
        <v>52.19</v>
      </c>
      <c r="F2288" s="16">
        <v>52.31</v>
      </c>
      <c r="G2288" s="16">
        <v>52.31</v>
      </c>
      <c r="H2288" s="16">
        <v>52.18</v>
      </c>
      <c r="I2288" s="16">
        <v>364</v>
      </c>
    </row>
    <row r="2289" spans="1:9">
      <c r="A2289" s="16">
        <v>2095361</v>
      </c>
      <c r="B2289" s="16" t="s">
        <v>5278</v>
      </c>
      <c r="C2289" s="16" t="s">
        <v>4212</v>
      </c>
      <c r="D2289" s="15">
        <v>42856</v>
      </c>
      <c r="E2289" s="16">
        <v>45.76</v>
      </c>
      <c r="F2289" s="16">
        <v>45.38</v>
      </c>
      <c r="G2289" s="16">
        <v>45.76</v>
      </c>
      <c r="H2289" s="16">
        <v>45.38</v>
      </c>
      <c r="I2289" s="16">
        <v>385</v>
      </c>
    </row>
    <row r="2290" spans="1:9">
      <c r="A2290" s="16">
        <v>7161</v>
      </c>
      <c r="B2290" s="16" t="s">
        <v>5279</v>
      </c>
      <c r="C2290" s="16" t="s">
        <v>4212</v>
      </c>
      <c r="D2290" s="15">
        <v>42856</v>
      </c>
      <c r="E2290" s="16">
        <v>15.02</v>
      </c>
      <c r="F2290" s="16">
        <v>14.37</v>
      </c>
      <c r="G2290" s="16">
        <v>15.13</v>
      </c>
      <c r="H2290" s="16">
        <v>14.33</v>
      </c>
      <c r="I2290" s="16">
        <v>211687</v>
      </c>
    </row>
    <row r="2291" spans="1:9">
      <c r="A2291" s="16">
        <v>8657</v>
      </c>
      <c r="B2291" s="16" t="s">
        <v>5280</v>
      </c>
      <c r="C2291" s="16" t="s">
        <v>4212</v>
      </c>
      <c r="D2291" s="15">
        <v>42856</v>
      </c>
      <c r="E2291" s="16">
        <v>38.229999999999997</v>
      </c>
      <c r="F2291" s="16">
        <v>37.76</v>
      </c>
      <c r="G2291" s="16">
        <v>38.26</v>
      </c>
      <c r="H2291" s="16">
        <v>37.58</v>
      </c>
      <c r="I2291" s="16">
        <v>123781</v>
      </c>
    </row>
    <row r="2292" spans="1:9">
      <c r="A2292" s="16">
        <v>4192120</v>
      </c>
      <c r="B2292" s="16" t="s">
        <v>5281</v>
      </c>
      <c r="C2292" s="16" t="s">
        <v>4212</v>
      </c>
      <c r="D2292" s="15">
        <v>42856</v>
      </c>
      <c r="E2292" s="16">
        <v>30.38</v>
      </c>
      <c r="F2292" s="16">
        <v>29.97</v>
      </c>
      <c r="G2292" s="16">
        <v>30.56</v>
      </c>
      <c r="H2292" s="16">
        <v>29.7</v>
      </c>
      <c r="I2292" s="16">
        <v>38066</v>
      </c>
    </row>
    <row r="2293" spans="1:9">
      <c r="A2293" s="16">
        <v>4191764</v>
      </c>
      <c r="B2293" s="16" t="s">
        <v>5282</v>
      </c>
      <c r="C2293" s="16" t="s">
        <v>4212</v>
      </c>
      <c r="D2293" s="15">
        <v>42856</v>
      </c>
      <c r="E2293" s="16">
        <v>1.8</v>
      </c>
      <c r="F2293" s="16">
        <v>1.85</v>
      </c>
      <c r="G2293" s="16">
        <v>1.87</v>
      </c>
      <c r="H2293" s="16">
        <v>1.77</v>
      </c>
      <c r="I2293" s="16">
        <v>40244</v>
      </c>
    </row>
    <row r="2294" spans="1:9">
      <c r="A2294" s="16">
        <v>7512</v>
      </c>
      <c r="B2294" s="16" t="s">
        <v>2221</v>
      </c>
      <c r="C2294" s="16" t="s">
        <v>4212</v>
      </c>
      <c r="D2294" s="15">
        <v>42856</v>
      </c>
      <c r="E2294" s="16">
        <v>47.3</v>
      </c>
      <c r="F2294" s="16">
        <v>47.15</v>
      </c>
      <c r="G2294" s="16">
        <v>47.44</v>
      </c>
      <c r="H2294" s="16">
        <v>46.63</v>
      </c>
      <c r="I2294" s="16">
        <v>286223</v>
      </c>
    </row>
    <row r="2295" spans="1:9">
      <c r="A2295" s="16">
        <v>8662</v>
      </c>
      <c r="B2295" s="16" t="s">
        <v>5283</v>
      </c>
      <c r="C2295" s="16" t="s">
        <v>4212</v>
      </c>
      <c r="D2295" s="15">
        <v>42856</v>
      </c>
      <c r="E2295" s="16">
        <v>23.01</v>
      </c>
      <c r="F2295" s="16">
        <v>23.14</v>
      </c>
      <c r="G2295" s="16">
        <v>23.14</v>
      </c>
      <c r="H2295" s="16">
        <v>22.71</v>
      </c>
      <c r="I2295" s="16">
        <v>44753</v>
      </c>
    </row>
    <row r="2296" spans="1:9">
      <c r="A2296" s="16">
        <v>4748339</v>
      </c>
      <c r="B2296" s="16" t="s">
        <v>5284</v>
      </c>
      <c r="C2296" s="16" t="s">
        <v>4212</v>
      </c>
      <c r="D2296" s="15">
        <v>42856</v>
      </c>
      <c r="E2296" s="16">
        <v>17.579999999999998</v>
      </c>
      <c r="F2296" s="16">
        <v>18.23</v>
      </c>
      <c r="G2296" s="16">
        <v>18.239999999999998</v>
      </c>
      <c r="H2296" s="16">
        <v>17.5</v>
      </c>
      <c r="I2296" s="16">
        <v>9793</v>
      </c>
    </row>
    <row r="2297" spans="1:9">
      <c r="A2297" s="16">
        <v>1121775</v>
      </c>
      <c r="B2297" s="16" t="s">
        <v>5285</v>
      </c>
      <c r="C2297" s="16" t="s">
        <v>4212</v>
      </c>
      <c r="D2297" s="15">
        <v>42856</v>
      </c>
      <c r="E2297" s="16">
        <v>1.95</v>
      </c>
      <c r="F2297" s="16">
        <v>1.91</v>
      </c>
      <c r="G2297" s="16">
        <v>1.95</v>
      </c>
      <c r="H2297" s="16">
        <v>1.91</v>
      </c>
      <c r="I2297" s="16">
        <v>168451</v>
      </c>
    </row>
    <row r="2298" spans="1:9">
      <c r="A2298" s="16">
        <v>8663</v>
      </c>
      <c r="B2298" s="16" t="s">
        <v>5286</v>
      </c>
      <c r="C2298" s="16" t="s">
        <v>4212</v>
      </c>
      <c r="D2298" s="15">
        <v>42856</v>
      </c>
      <c r="E2298" s="16">
        <v>48.42</v>
      </c>
      <c r="F2298" s="16">
        <v>48.33</v>
      </c>
      <c r="G2298" s="16">
        <v>48.5</v>
      </c>
      <c r="H2298" s="16">
        <v>47.01</v>
      </c>
      <c r="I2298" s="16">
        <v>56041</v>
      </c>
    </row>
    <row r="2299" spans="1:9">
      <c r="A2299" s="16">
        <v>1577187</v>
      </c>
      <c r="B2299" s="16" t="s">
        <v>5287</v>
      </c>
      <c r="C2299" s="16" t="s">
        <v>4212</v>
      </c>
      <c r="D2299" s="15">
        <v>42856</v>
      </c>
      <c r="E2299" s="16">
        <v>25.77</v>
      </c>
      <c r="F2299" s="16">
        <v>25.78</v>
      </c>
      <c r="G2299" s="16">
        <v>25.85</v>
      </c>
      <c r="H2299" s="16">
        <v>25.72</v>
      </c>
      <c r="I2299" s="16">
        <v>23389</v>
      </c>
    </row>
    <row r="2300" spans="1:9">
      <c r="A2300" s="16">
        <v>9102</v>
      </c>
      <c r="B2300" s="16" t="s">
        <v>2453</v>
      </c>
      <c r="C2300" s="16" t="s">
        <v>4212</v>
      </c>
      <c r="D2300" s="15">
        <v>42856</v>
      </c>
      <c r="E2300" s="16">
        <v>13.09</v>
      </c>
      <c r="F2300" s="16">
        <v>13.36</v>
      </c>
      <c r="G2300" s="16">
        <v>13.48</v>
      </c>
      <c r="H2300" s="16">
        <v>13.07</v>
      </c>
      <c r="I2300" s="16">
        <v>224587</v>
      </c>
    </row>
    <row r="2301" spans="1:9">
      <c r="A2301" s="16">
        <v>8666</v>
      </c>
      <c r="B2301" s="16" t="s">
        <v>5288</v>
      </c>
      <c r="C2301" s="16" t="s">
        <v>4212</v>
      </c>
      <c r="D2301" s="15">
        <v>42856</v>
      </c>
      <c r="E2301" s="16">
        <v>15.89</v>
      </c>
      <c r="F2301" s="16">
        <v>15.98</v>
      </c>
      <c r="G2301" s="16">
        <v>16.03</v>
      </c>
      <c r="H2301" s="16">
        <v>15.76</v>
      </c>
      <c r="I2301" s="16">
        <v>13498</v>
      </c>
    </row>
    <row r="2302" spans="1:9">
      <c r="A2302" s="16">
        <v>8670</v>
      </c>
      <c r="B2302" s="16" t="s">
        <v>2411</v>
      </c>
      <c r="C2302" s="16" t="s">
        <v>4212</v>
      </c>
      <c r="D2302" s="15">
        <v>42856</v>
      </c>
      <c r="E2302" s="16">
        <v>19.010000000000002</v>
      </c>
      <c r="F2302" s="16">
        <v>19.079999999999998</v>
      </c>
      <c r="G2302" s="16">
        <v>19.190000000000001</v>
      </c>
      <c r="H2302" s="16">
        <v>18.79</v>
      </c>
      <c r="I2302" s="16">
        <v>426978</v>
      </c>
    </row>
    <row r="2303" spans="1:9">
      <c r="A2303" s="16">
        <v>8667</v>
      </c>
      <c r="B2303" s="16" t="s">
        <v>2410</v>
      </c>
      <c r="C2303" s="16" t="s">
        <v>4212</v>
      </c>
      <c r="D2303" s="15">
        <v>42856</v>
      </c>
      <c r="E2303" s="16">
        <v>16.18</v>
      </c>
      <c r="F2303" s="16">
        <v>16.149999999999999</v>
      </c>
      <c r="G2303" s="16">
        <v>16.375</v>
      </c>
      <c r="H2303" s="16">
        <v>15.88</v>
      </c>
      <c r="I2303" s="16">
        <v>762953</v>
      </c>
    </row>
    <row r="2304" spans="1:9">
      <c r="A2304" s="16">
        <v>3887</v>
      </c>
      <c r="B2304" s="16" t="s">
        <v>1536</v>
      </c>
      <c r="C2304" s="16" t="s">
        <v>4212</v>
      </c>
      <c r="D2304" s="15">
        <v>42856</v>
      </c>
      <c r="E2304" s="16">
        <v>14.83</v>
      </c>
      <c r="F2304" s="16">
        <v>14.32</v>
      </c>
      <c r="G2304" s="16">
        <v>15.1</v>
      </c>
      <c r="H2304" s="16">
        <v>14.26</v>
      </c>
      <c r="I2304" s="16">
        <v>1061144</v>
      </c>
    </row>
    <row r="2305" spans="1:9">
      <c r="A2305" s="16">
        <v>949169</v>
      </c>
      <c r="B2305" s="16" t="s">
        <v>3129</v>
      </c>
      <c r="C2305" s="16" t="s">
        <v>4212</v>
      </c>
      <c r="D2305" s="15">
        <v>42856</v>
      </c>
      <c r="E2305" s="16">
        <v>46.26</v>
      </c>
      <c r="F2305" s="16">
        <v>46.15</v>
      </c>
      <c r="G2305" s="16">
        <v>46.53</v>
      </c>
      <c r="H2305" s="16">
        <v>45.97</v>
      </c>
      <c r="I2305" s="16">
        <v>263653</v>
      </c>
    </row>
    <row r="2306" spans="1:9">
      <c r="A2306" s="16">
        <v>8672</v>
      </c>
      <c r="B2306" s="16" t="s">
        <v>5289</v>
      </c>
      <c r="C2306" s="16" t="s">
        <v>4212</v>
      </c>
      <c r="D2306" s="15">
        <v>42856</v>
      </c>
      <c r="E2306" s="16">
        <v>30.63</v>
      </c>
      <c r="F2306" s="16">
        <v>29.9</v>
      </c>
      <c r="G2306" s="16">
        <v>30.71</v>
      </c>
      <c r="H2306" s="16">
        <v>29.72</v>
      </c>
      <c r="I2306" s="16">
        <v>74007</v>
      </c>
    </row>
    <row r="2307" spans="1:9">
      <c r="A2307" s="16">
        <v>3657</v>
      </c>
      <c r="B2307" s="16" t="s">
        <v>1424</v>
      </c>
      <c r="C2307" s="16" t="s">
        <v>4212</v>
      </c>
      <c r="D2307" s="15">
        <v>42856</v>
      </c>
      <c r="E2307" s="16">
        <v>29.55</v>
      </c>
      <c r="F2307" s="16">
        <v>29.99</v>
      </c>
      <c r="G2307" s="16">
        <v>30</v>
      </c>
      <c r="H2307" s="16">
        <v>29.24</v>
      </c>
      <c r="I2307" s="16">
        <v>767507</v>
      </c>
    </row>
    <row r="2308" spans="1:9">
      <c r="A2308" s="16">
        <v>8677</v>
      </c>
      <c r="B2308" s="16" t="s">
        <v>2412</v>
      </c>
      <c r="C2308" s="16" t="s">
        <v>4212</v>
      </c>
      <c r="D2308" s="15">
        <v>42856</v>
      </c>
      <c r="E2308" s="16">
        <v>57.25</v>
      </c>
      <c r="F2308" s="16">
        <v>57.26</v>
      </c>
      <c r="G2308" s="16">
        <v>57.87</v>
      </c>
      <c r="H2308" s="16">
        <v>57.14</v>
      </c>
      <c r="I2308" s="16">
        <v>206254</v>
      </c>
    </row>
    <row r="2309" spans="1:9">
      <c r="A2309" s="16">
        <v>8148</v>
      </c>
      <c r="B2309" s="16" t="s">
        <v>5290</v>
      </c>
      <c r="C2309" s="16" t="s">
        <v>4212</v>
      </c>
      <c r="D2309" s="15">
        <v>42856</v>
      </c>
      <c r="E2309" s="16">
        <v>6.1</v>
      </c>
      <c r="F2309" s="16">
        <v>6</v>
      </c>
      <c r="G2309" s="16">
        <v>6.125</v>
      </c>
      <c r="H2309" s="16">
        <v>6</v>
      </c>
      <c r="I2309" s="16">
        <v>22022</v>
      </c>
    </row>
    <row r="2310" spans="1:9">
      <c r="A2310" s="16">
        <v>433487</v>
      </c>
      <c r="B2310" s="16" t="s">
        <v>8043</v>
      </c>
      <c r="C2310" s="16" t="s">
        <v>4212</v>
      </c>
      <c r="D2310" s="15">
        <v>42856</v>
      </c>
      <c r="E2310" s="16">
        <v>22.45</v>
      </c>
      <c r="F2310" s="16">
        <v>22.03</v>
      </c>
      <c r="G2310" s="16">
        <v>22.57</v>
      </c>
      <c r="H2310" s="16">
        <v>22</v>
      </c>
      <c r="I2310" s="16">
        <v>494309</v>
      </c>
    </row>
    <row r="2311" spans="1:9">
      <c r="A2311" s="16">
        <v>4747980</v>
      </c>
      <c r="B2311" s="16" t="s">
        <v>5291</v>
      </c>
      <c r="C2311" s="16" t="s">
        <v>4212</v>
      </c>
      <c r="D2311" s="15">
        <v>42856</v>
      </c>
      <c r="E2311" s="16">
        <v>5.7</v>
      </c>
      <c r="F2311" s="16">
        <v>5.73</v>
      </c>
      <c r="G2311" s="16">
        <v>5.77</v>
      </c>
      <c r="H2311" s="16">
        <v>5.68</v>
      </c>
      <c r="I2311" s="16">
        <v>9503</v>
      </c>
    </row>
    <row r="2312" spans="1:9">
      <c r="A2312" s="16">
        <v>1574981</v>
      </c>
      <c r="B2312" s="16" t="s">
        <v>5292</v>
      </c>
      <c r="C2312" s="16" t="s">
        <v>4212</v>
      </c>
      <c r="D2312" s="15">
        <v>42856</v>
      </c>
      <c r="E2312" s="16">
        <v>25.78</v>
      </c>
      <c r="F2312" s="16">
        <v>25.78</v>
      </c>
      <c r="G2312" s="16">
        <v>25.859000000000002</v>
      </c>
      <c r="H2312" s="16">
        <v>25.76</v>
      </c>
      <c r="I2312" s="16">
        <v>30670</v>
      </c>
    </row>
    <row r="2313" spans="1:9">
      <c r="A2313" s="16">
        <v>1122145</v>
      </c>
      <c r="B2313" s="16" t="s">
        <v>5293</v>
      </c>
      <c r="C2313" s="16" t="s">
        <v>4212</v>
      </c>
      <c r="D2313" s="15">
        <v>42856</v>
      </c>
      <c r="E2313" s="16">
        <v>6.15</v>
      </c>
      <c r="F2313" s="16">
        <v>6.06</v>
      </c>
      <c r="G2313" s="16">
        <v>6.18</v>
      </c>
      <c r="H2313" s="16">
        <v>6.06</v>
      </c>
      <c r="I2313" s="16">
        <v>13947</v>
      </c>
    </row>
    <row r="2314" spans="1:9">
      <c r="A2314" s="16">
        <v>8520</v>
      </c>
      <c r="B2314" s="16" t="s">
        <v>5294</v>
      </c>
      <c r="C2314" s="16" t="s">
        <v>4212</v>
      </c>
      <c r="D2314" s="15">
        <v>42856</v>
      </c>
      <c r="E2314" s="16">
        <v>10.86</v>
      </c>
      <c r="F2314" s="16">
        <v>10.85</v>
      </c>
      <c r="G2314" s="16">
        <v>11</v>
      </c>
      <c r="H2314" s="16">
        <v>10.73</v>
      </c>
      <c r="I2314" s="16">
        <v>18731</v>
      </c>
    </row>
    <row r="2315" spans="1:9">
      <c r="A2315" s="16">
        <v>8523</v>
      </c>
      <c r="B2315" s="16" t="s">
        <v>5295</v>
      </c>
      <c r="C2315" s="16" t="s">
        <v>4212</v>
      </c>
      <c r="D2315" s="15">
        <v>42856</v>
      </c>
      <c r="E2315" s="16">
        <v>43.6</v>
      </c>
      <c r="F2315" s="16">
        <v>44.45</v>
      </c>
      <c r="G2315" s="16">
        <v>44.95</v>
      </c>
      <c r="H2315" s="16">
        <v>43.35</v>
      </c>
      <c r="I2315" s="16">
        <v>84326</v>
      </c>
    </row>
    <row r="2316" spans="1:9">
      <c r="A2316" s="16">
        <v>8524</v>
      </c>
      <c r="B2316" s="16" t="s">
        <v>5296</v>
      </c>
      <c r="C2316" s="16" t="s">
        <v>4212</v>
      </c>
      <c r="D2316" s="15">
        <v>42856</v>
      </c>
      <c r="E2316" s="16">
        <v>14.05</v>
      </c>
      <c r="F2316" s="16">
        <v>14.15</v>
      </c>
      <c r="G2316" s="16">
        <v>14.15</v>
      </c>
      <c r="H2316" s="16">
        <v>14</v>
      </c>
      <c r="I2316" s="16">
        <v>51380</v>
      </c>
    </row>
    <row r="2317" spans="1:9">
      <c r="A2317" s="16">
        <v>8526</v>
      </c>
      <c r="B2317" s="16" t="s">
        <v>5297</v>
      </c>
      <c r="C2317" s="16" t="s">
        <v>4212</v>
      </c>
      <c r="D2317" s="15">
        <v>42856</v>
      </c>
      <c r="E2317" s="16">
        <v>4.5999999999999996</v>
      </c>
      <c r="F2317" s="16">
        <v>4.5999999999999996</v>
      </c>
      <c r="G2317" s="16">
        <v>4.6500000000000004</v>
      </c>
      <c r="H2317" s="16">
        <v>4.55</v>
      </c>
      <c r="I2317" s="16">
        <v>36311</v>
      </c>
    </row>
    <row r="2318" spans="1:9">
      <c r="A2318" s="16">
        <v>1758164</v>
      </c>
      <c r="B2318" s="16" t="s">
        <v>5298</v>
      </c>
      <c r="C2318" s="16" t="s">
        <v>4212</v>
      </c>
      <c r="D2318" s="15">
        <v>42856</v>
      </c>
      <c r="E2318" s="16">
        <v>12.29</v>
      </c>
      <c r="F2318" s="16">
        <v>12.32</v>
      </c>
      <c r="G2318" s="16">
        <v>12.38</v>
      </c>
      <c r="H2318" s="16">
        <v>12.22</v>
      </c>
      <c r="I2318" s="16">
        <v>142491</v>
      </c>
    </row>
    <row r="2319" spans="1:9">
      <c r="A2319" s="16">
        <v>7138</v>
      </c>
      <c r="B2319" s="16" t="s">
        <v>5299</v>
      </c>
      <c r="C2319" s="16" t="s">
        <v>4212</v>
      </c>
      <c r="D2319" s="15">
        <v>42856</v>
      </c>
      <c r="E2319" s="16">
        <v>35.49</v>
      </c>
      <c r="F2319" s="16">
        <v>35.450000000000003</v>
      </c>
      <c r="G2319" s="16">
        <v>35.81</v>
      </c>
      <c r="H2319" s="16">
        <v>34.99</v>
      </c>
      <c r="I2319" s="16">
        <v>71426</v>
      </c>
    </row>
    <row r="2320" spans="1:9">
      <c r="A2320" s="16">
        <v>7113</v>
      </c>
      <c r="B2320" s="16" t="s">
        <v>5300</v>
      </c>
      <c r="C2320" s="16" t="s">
        <v>4212</v>
      </c>
      <c r="D2320" s="15">
        <v>42856</v>
      </c>
      <c r="E2320" s="16">
        <v>28.54</v>
      </c>
      <c r="F2320" s="16">
        <v>28.63</v>
      </c>
      <c r="G2320" s="16">
        <v>28.71</v>
      </c>
      <c r="H2320" s="16">
        <v>28.27</v>
      </c>
      <c r="I2320" s="16">
        <v>63894</v>
      </c>
    </row>
    <row r="2321" spans="1:9">
      <c r="A2321" s="16">
        <v>9978</v>
      </c>
      <c r="B2321" s="16" t="s">
        <v>5301</v>
      </c>
      <c r="C2321" s="16" t="s">
        <v>4212</v>
      </c>
      <c r="D2321" s="15">
        <v>42856</v>
      </c>
      <c r="E2321" s="16">
        <v>6.05</v>
      </c>
      <c r="F2321" s="16">
        <v>6.15</v>
      </c>
      <c r="G2321" s="16">
        <v>6.15</v>
      </c>
      <c r="H2321" s="16">
        <v>6.05</v>
      </c>
      <c r="I2321" s="16">
        <v>14019</v>
      </c>
    </row>
    <row r="2322" spans="1:9">
      <c r="A2322" s="16">
        <v>7162</v>
      </c>
      <c r="B2322" s="16" t="s">
        <v>5302</v>
      </c>
      <c r="C2322" s="16" t="s">
        <v>4212</v>
      </c>
      <c r="D2322" s="15">
        <v>42856</v>
      </c>
      <c r="E2322" s="16">
        <v>41</v>
      </c>
      <c r="F2322" s="16">
        <v>40.25</v>
      </c>
      <c r="G2322" s="16">
        <v>41.1</v>
      </c>
      <c r="H2322" s="16">
        <v>40</v>
      </c>
      <c r="I2322" s="16">
        <v>35080</v>
      </c>
    </row>
    <row r="2323" spans="1:9">
      <c r="A2323" s="16">
        <v>1128664</v>
      </c>
      <c r="B2323" s="16" t="s">
        <v>5303</v>
      </c>
      <c r="C2323" s="16" t="s">
        <v>4212</v>
      </c>
      <c r="D2323" s="15">
        <v>42856</v>
      </c>
      <c r="E2323" s="16">
        <v>31.35</v>
      </c>
      <c r="F2323" s="16">
        <v>31.5</v>
      </c>
      <c r="G2323" s="16">
        <v>31.88</v>
      </c>
      <c r="H2323" s="16">
        <v>31.2</v>
      </c>
      <c r="I2323" s="16">
        <v>51882</v>
      </c>
    </row>
    <row r="2324" spans="1:9">
      <c r="A2324" s="16">
        <v>8136</v>
      </c>
      <c r="B2324" s="16" t="s">
        <v>5304</v>
      </c>
      <c r="C2324" s="16" t="s">
        <v>4212</v>
      </c>
      <c r="D2324" s="15">
        <v>42856</v>
      </c>
      <c r="E2324" s="16">
        <v>194.2</v>
      </c>
      <c r="F2324" s="16">
        <v>195</v>
      </c>
      <c r="G2324" s="16">
        <v>195</v>
      </c>
      <c r="H2324" s="16">
        <v>193.3</v>
      </c>
      <c r="I2324" s="16">
        <v>6252</v>
      </c>
    </row>
    <row r="2325" spans="1:9">
      <c r="A2325" s="16">
        <v>8537</v>
      </c>
      <c r="B2325" s="16" t="s">
        <v>5305</v>
      </c>
      <c r="C2325" s="16" t="s">
        <v>4212</v>
      </c>
      <c r="D2325" s="15">
        <v>42856</v>
      </c>
      <c r="E2325" s="16">
        <v>4.375</v>
      </c>
      <c r="F2325" s="16">
        <v>4.5</v>
      </c>
      <c r="G2325" s="16">
        <v>4.5</v>
      </c>
      <c r="H2325" s="16">
        <v>4.3499999999999996</v>
      </c>
      <c r="I2325" s="16">
        <v>120435</v>
      </c>
    </row>
    <row r="2326" spans="1:9">
      <c r="A2326" s="16">
        <v>8535</v>
      </c>
      <c r="B2326" s="16" t="s">
        <v>5306</v>
      </c>
      <c r="C2326" s="16" t="s">
        <v>4212</v>
      </c>
      <c r="D2326" s="15">
        <v>42856</v>
      </c>
      <c r="E2326" s="16">
        <v>12.05</v>
      </c>
      <c r="F2326" s="16">
        <v>11.95</v>
      </c>
      <c r="G2326" s="16">
        <v>12.12</v>
      </c>
      <c r="H2326" s="16">
        <v>11.86</v>
      </c>
      <c r="I2326" s="16">
        <v>204995</v>
      </c>
    </row>
    <row r="2327" spans="1:9">
      <c r="A2327" s="16">
        <v>992575</v>
      </c>
      <c r="B2327" s="16" t="s">
        <v>5307</v>
      </c>
      <c r="C2327" s="16" t="s">
        <v>4212</v>
      </c>
      <c r="D2327" s="15">
        <v>42856</v>
      </c>
      <c r="E2327" s="16">
        <v>47.2</v>
      </c>
      <c r="F2327" s="16">
        <v>47.2</v>
      </c>
      <c r="G2327" s="16">
        <v>47.35</v>
      </c>
      <c r="H2327" s="16">
        <v>46.85</v>
      </c>
      <c r="I2327" s="16">
        <v>229093</v>
      </c>
    </row>
    <row r="2328" spans="1:9">
      <c r="A2328" s="16">
        <v>10138</v>
      </c>
      <c r="B2328" s="16" t="s">
        <v>2628</v>
      </c>
      <c r="C2328" s="16" t="s">
        <v>4212</v>
      </c>
      <c r="D2328" s="15">
        <v>42856</v>
      </c>
      <c r="E2328" s="16">
        <v>39.36</v>
      </c>
      <c r="F2328" s="16">
        <v>39.78</v>
      </c>
      <c r="G2328" s="16">
        <v>39.85</v>
      </c>
      <c r="H2328" s="16">
        <v>39.32</v>
      </c>
      <c r="I2328" s="16">
        <v>163420</v>
      </c>
    </row>
    <row r="2329" spans="1:9">
      <c r="A2329" s="16">
        <v>3404600</v>
      </c>
      <c r="B2329" s="16" t="s">
        <v>5308</v>
      </c>
      <c r="C2329" s="16" t="s">
        <v>4212</v>
      </c>
      <c r="D2329" s="15">
        <v>42856</v>
      </c>
      <c r="E2329" s="16">
        <v>11.99</v>
      </c>
      <c r="F2329" s="16">
        <v>12.11</v>
      </c>
      <c r="G2329" s="16">
        <v>12.11</v>
      </c>
      <c r="H2329" s="16">
        <v>11.92</v>
      </c>
      <c r="I2329" s="16">
        <v>37320</v>
      </c>
    </row>
    <row r="2330" spans="1:9">
      <c r="A2330" s="16">
        <v>1579957</v>
      </c>
      <c r="B2330" s="16" t="s">
        <v>5309</v>
      </c>
      <c r="C2330" s="16" t="s">
        <v>4212</v>
      </c>
      <c r="D2330" s="15">
        <v>42856</v>
      </c>
      <c r="E2330" s="16">
        <v>23.2</v>
      </c>
      <c r="F2330" s="16">
        <v>23.18</v>
      </c>
      <c r="G2330" s="16">
        <v>23.21</v>
      </c>
      <c r="H2330" s="16">
        <v>23.18</v>
      </c>
      <c r="I2330" s="16">
        <v>4683</v>
      </c>
    </row>
    <row r="2331" spans="1:9">
      <c r="A2331" s="16">
        <v>1012139</v>
      </c>
      <c r="B2331" s="16" t="s">
        <v>3152</v>
      </c>
      <c r="C2331" s="16" t="s">
        <v>4212</v>
      </c>
      <c r="D2331" s="15">
        <v>42856</v>
      </c>
      <c r="E2331" s="16">
        <v>32.119999999999997</v>
      </c>
      <c r="F2331" s="16">
        <v>31.75</v>
      </c>
      <c r="G2331" s="16">
        <v>32.229999999999997</v>
      </c>
      <c r="H2331" s="16">
        <v>31.75</v>
      </c>
      <c r="I2331" s="16">
        <v>36701</v>
      </c>
    </row>
    <row r="2332" spans="1:9">
      <c r="A2332" s="16">
        <v>9336</v>
      </c>
      <c r="B2332" s="16" t="s">
        <v>5310</v>
      </c>
      <c r="C2332" s="16" t="s">
        <v>4212</v>
      </c>
      <c r="D2332" s="15">
        <v>42856</v>
      </c>
      <c r="E2332" s="16">
        <v>2.38</v>
      </c>
      <c r="F2332" s="16">
        <v>2.33</v>
      </c>
      <c r="G2332" s="16">
        <v>2.44</v>
      </c>
      <c r="H2332" s="16">
        <v>2.29</v>
      </c>
      <c r="I2332" s="16">
        <v>571676</v>
      </c>
    </row>
    <row r="2333" spans="1:9">
      <c r="A2333" s="16">
        <v>6502</v>
      </c>
      <c r="B2333" s="16" t="s">
        <v>1887</v>
      </c>
      <c r="C2333" s="16" t="s">
        <v>4212</v>
      </c>
      <c r="D2333" s="15">
        <v>42856</v>
      </c>
      <c r="E2333" s="16">
        <v>69.900000000000006</v>
      </c>
      <c r="F2333" s="16">
        <v>70</v>
      </c>
      <c r="G2333" s="16">
        <v>70</v>
      </c>
      <c r="H2333" s="16">
        <v>69.64</v>
      </c>
      <c r="I2333" s="16">
        <v>94313</v>
      </c>
    </row>
    <row r="2334" spans="1:9">
      <c r="A2334" s="16">
        <v>8568</v>
      </c>
      <c r="B2334" s="16" t="s">
        <v>5311</v>
      </c>
      <c r="C2334" s="16" t="s">
        <v>4212</v>
      </c>
      <c r="D2334" s="15">
        <v>42856</v>
      </c>
      <c r="E2334" s="16">
        <v>24.45</v>
      </c>
      <c r="F2334" s="16">
        <v>24.45</v>
      </c>
      <c r="G2334" s="16">
        <v>25</v>
      </c>
      <c r="H2334" s="16">
        <v>24.35</v>
      </c>
      <c r="I2334" s="16">
        <v>151252</v>
      </c>
    </row>
    <row r="2335" spans="1:9">
      <c r="A2335" s="16">
        <v>7099</v>
      </c>
      <c r="B2335" s="16" t="s">
        <v>2118</v>
      </c>
      <c r="C2335" s="16" t="s">
        <v>4212</v>
      </c>
      <c r="D2335" s="15">
        <v>42856</v>
      </c>
      <c r="E2335" s="16">
        <v>33.99</v>
      </c>
      <c r="F2335" s="16">
        <v>34.340000000000003</v>
      </c>
      <c r="G2335" s="16">
        <v>34.42</v>
      </c>
      <c r="H2335" s="16">
        <v>33.840000000000003</v>
      </c>
      <c r="I2335" s="16">
        <v>323973</v>
      </c>
    </row>
    <row r="2336" spans="1:9">
      <c r="A2336" s="16">
        <v>8601</v>
      </c>
      <c r="B2336" s="16" t="s">
        <v>5312</v>
      </c>
      <c r="C2336" s="16" t="s">
        <v>4212</v>
      </c>
      <c r="D2336" s="15">
        <v>42856</v>
      </c>
      <c r="E2336" s="16">
        <v>21.31</v>
      </c>
      <c r="F2336" s="16">
        <v>20.59</v>
      </c>
      <c r="G2336" s="16">
        <v>21.88</v>
      </c>
      <c r="H2336" s="16">
        <v>20.45</v>
      </c>
      <c r="I2336" s="16">
        <v>37330</v>
      </c>
    </row>
    <row r="2337" spans="1:9">
      <c r="A2337" s="16">
        <v>374</v>
      </c>
      <c r="B2337" s="16" t="s">
        <v>407</v>
      </c>
      <c r="C2337" s="16" t="s">
        <v>4212</v>
      </c>
      <c r="D2337" s="15">
        <v>42856</v>
      </c>
      <c r="E2337" s="16">
        <v>17.579999999999998</v>
      </c>
      <c r="F2337" s="16">
        <v>17.53</v>
      </c>
      <c r="G2337" s="16">
        <v>17.64</v>
      </c>
      <c r="H2337" s="16">
        <v>17.36</v>
      </c>
      <c r="I2337" s="16">
        <v>700517</v>
      </c>
    </row>
    <row r="2338" spans="1:9">
      <c r="A2338" s="16">
        <v>1878288</v>
      </c>
      <c r="B2338" s="16" t="s">
        <v>5313</v>
      </c>
      <c r="C2338" s="16" t="s">
        <v>4212</v>
      </c>
      <c r="D2338" s="15">
        <v>42856</v>
      </c>
      <c r="E2338" s="16">
        <v>25.72</v>
      </c>
      <c r="F2338" s="16">
        <v>25.69</v>
      </c>
      <c r="G2338" s="16">
        <v>25.72</v>
      </c>
      <c r="H2338" s="16">
        <v>25.66</v>
      </c>
      <c r="I2338" s="16">
        <v>3898</v>
      </c>
    </row>
    <row r="2339" spans="1:9">
      <c r="A2339" s="16">
        <v>8583</v>
      </c>
      <c r="B2339" s="16" t="s">
        <v>2394</v>
      </c>
      <c r="C2339" s="16" t="s">
        <v>4212</v>
      </c>
      <c r="D2339" s="15">
        <v>42856</v>
      </c>
      <c r="E2339" s="16">
        <v>43.26</v>
      </c>
      <c r="F2339" s="16">
        <v>43.46</v>
      </c>
      <c r="G2339" s="16">
        <v>43.66</v>
      </c>
      <c r="H2339" s="16">
        <v>42.74</v>
      </c>
      <c r="I2339" s="16">
        <v>222264</v>
      </c>
    </row>
    <row r="2340" spans="1:9">
      <c r="A2340" s="16">
        <v>4393</v>
      </c>
      <c r="B2340" s="16" t="s">
        <v>1770</v>
      </c>
      <c r="C2340" s="16" t="s">
        <v>4212</v>
      </c>
      <c r="D2340" s="15">
        <v>42856</v>
      </c>
      <c r="E2340" s="16">
        <v>16.95</v>
      </c>
      <c r="F2340" s="16">
        <v>16.63</v>
      </c>
      <c r="G2340" s="16">
        <v>17.03</v>
      </c>
      <c r="H2340" s="16">
        <v>16.61</v>
      </c>
      <c r="I2340" s="16">
        <v>113496</v>
      </c>
    </row>
    <row r="2341" spans="1:9">
      <c r="A2341" s="16">
        <v>3571</v>
      </c>
      <c r="B2341" s="16" t="s">
        <v>1392</v>
      </c>
      <c r="C2341" s="16" t="s">
        <v>4212</v>
      </c>
      <c r="D2341" s="15">
        <v>42856</v>
      </c>
      <c r="E2341" s="16">
        <v>45.4</v>
      </c>
      <c r="F2341" s="16">
        <v>45.65</v>
      </c>
      <c r="G2341" s="16">
        <v>45.99</v>
      </c>
      <c r="H2341" s="16">
        <v>45.4</v>
      </c>
      <c r="I2341" s="16">
        <v>1345892</v>
      </c>
    </row>
    <row r="2342" spans="1:9">
      <c r="A2342" s="16">
        <v>8528</v>
      </c>
      <c r="B2342" s="16" t="s">
        <v>2387</v>
      </c>
      <c r="C2342" s="16" t="s">
        <v>4212</v>
      </c>
      <c r="D2342" s="15">
        <v>42856</v>
      </c>
      <c r="E2342" s="16">
        <v>35.299999999999997</v>
      </c>
      <c r="F2342" s="16">
        <v>35</v>
      </c>
      <c r="G2342" s="16">
        <v>35.380000000000003</v>
      </c>
      <c r="H2342" s="16">
        <v>34.79</v>
      </c>
      <c r="I2342" s="16">
        <v>196430</v>
      </c>
    </row>
    <row r="2343" spans="1:9">
      <c r="A2343" s="16">
        <v>8590</v>
      </c>
      <c r="B2343" s="16" t="s">
        <v>5314</v>
      </c>
      <c r="C2343" s="16" t="s">
        <v>4212</v>
      </c>
      <c r="D2343" s="15">
        <v>42856</v>
      </c>
      <c r="E2343" s="16">
        <v>7.6</v>
      </c>
      <c r="F2343" s="16">
        <v>7.54</v>
      </c>
      <c r="G2343" s="16">
        <v>7.64</v>
      </c>
      <c r="H2343" s="16">
        <v>7.41</v>
      </c>
      <c r="I2343" s="16">
        <v>48238</v>
      </c>
    </row>
    <row r="2344" spans="1:9">
      <c r="A2344" s="16">
        <v>8600</v>
      </c>
      <c r="B2344" s="16" t="s">
        <v>5315</v>
      </c>
      <c r="C2344" s="16" t="s">
        <v>4212</v>
      </c>
      <c r="D2344" s="15">
        <v>42856</v>
      </c>
      <c r="E2344" s="16">
        <v>43.81</v>
      </c>
      <c r="F2344" s="16">
        <v>43.4</v>
      </c>
      <c r="G2344" s="16">
        <v>44.07</v>
      </c>
      <c r="H2344" s="16">
        <v>43.4</v>
      </c>
      <c r="I2344" s="16">
        <v>148991</v>
      </c>
    </row>
    <row r="2345" spans="1:9">
      <c r="A2345" s="16">
        <v>8599</v>
      </c>
      <c r="B2345" s="16" t="s">
        <v>2397</v>
      </c>
      <c r="C2345" s="16" t="s">
        <v>4212</v>
      </c>
      <c r="D2345" s="15">
        <v>42856</v>
      </c>
      <c r="E2345" s="16">
        <v>41.78</v>
      </c>
      <c r="F2345" s="16">
        <v>42.05</v>
      </c>
      <c r="G2345" s="16">
        <v>42.4</v>
      </c>
      <c r="H2345" s="16">
        <v>41.69</v>
      </c>
      <c r="I2345" s="16">
        <v>429911</v>
      </c>
    </row>
    <row r="2346" spans="1:9">
      <c r="A2346" s="16">
        <v>8605</v>
      </c>
      <c r="B2346" s="16" t="s">
        <v>5316</v>
      </c>
      <c r="C2346" s="16" t="s">
        <v>4212</v>
      </c>
      <c r="D2346" s="15">
        <v>42856</v>
      </c>
      <c r="E2346" s="16">
        <v>9.25</v>
      </c>
      <c r="F2346" s="16">
        <v>9.2799999999999994</v>
      </c>
      <c r="G2346" s="16">
        <v>9.32</v>
      </c>
      <c r="H2346" s="16">
        <v>9.1999999999999993</v>
      </c>
      <c r="I2346" s="16">
        <v>11056</v>
      </c>
    </row>
    <row r="2347" spans="1:9">
      <c r="A2347" s="16">
        <v>8604</v>
      </c>
      <c r="B2347" s="16" t="s">
        <v>5317</v>
      </c>
      <c r="C2347" s="16" t="s">
        <v>4212</v>
      </c>
      <c r="D2347" s="15">
        <v>42856</v>
      </c>
      <c r="E2347" s="16">
        <v>23</v>
      </c>
      <c r="F2347" s="16">
        <v>23.1</v>
      </c>
      <c r="G2347" s="16">
        <v>23.3</v>
      </c>
      <c r="H2347" s="16">
        <v>22.85</v>
      </c>
      <c r="I2347" s="16">
        <v>46756</v>
      </c>
    </row>
    <row r="2348" spans="1:9">
      <c r="A2348" s="16">
        <v>1579718</v>
      </c>
      <c r="B2348" s="16" t="s">
        <v>5318</v>
      </c>
      <c r="C2348" s="16" t="s">
        <v>4212</v>
      </c>
      <c r="D2348" s="15">
        <v>42856</v>
      </c>
      <c r="E2348" s="16">
        <v>25.22</v>
      </c>
      <c r="F2348" s="16">
        <v>25.21</v>
      </c>
      <c r="G2348" s="16">
        <v>25.27</v>
      </c>
      <c r="H2348" s="16">
        <v>25.19</v>
      </c>
      <c r="I2348" s="16">
        <v>18762</v>
      </c>
    </row>
    <row r="2349" spans="1:9">
      <c r="A2349" s="16">
        <v>8608</v>
      </c>
      <c r="B2349" s="16" t="s">
        <v>5319</v>
      </c>
      <c r="C2349" s="16" t="s">
        <v>4212</v>
      </c>
      <c r="D2349" s="15">
        <v>42856</v>
      </c>
      <c r="E2349" s="16">
        <v>5.75</v>
      </c>
      <c r="F2349" s="16">
        <v>5.7</v>
      </c>
      <c r="G2349" s="16">
        <v>5.7750000000000004</v>
      </c>
      <c r="H2349" s="16">
        <v>5.7</v>
      </c>
      <c r="I2349" s="16">
        <v>12938</v>
      </c>
    </row>
    <row r="2350" spans="1:9">
      <c r="A2350" s="16">
        <v>8614</v>
      </c>
      <c r="B2350" s="16" t="s">
        <v>5320</v>
      </c>
      <c r="C2350" s="16" t="s">
        <v>4212</v>
      </c>
      <c r="D2350" s="15">
        <v>42856</v>
      </c>
      <c r="E2350" s="16">
        <v>21.6</v>
      </c>
      <c r="F2350" s="16">
        <v>21.6</v>
      </c>
      <c r="G2350" s="16">
        <v>21.75</v>
      </c>
      <c r="H2350" s="16">
        <v>21.5</v>
      </c>
      <c r="I2350" s="16">
        <v>22287</v>
      </c>
    </row>
    <row r="2351" spans="1:9">
      <c r="A2351" s="16">
        <v>8592</v>
      </c>
      <c r="B2351" s="16" t="s">
        <v>5321</v>
      </c>
      <c r="C2351" s="16" t="s">
        <v>4212</v>
      </c>
      <c r="D2351" s="15">
        <v>42856</v>
      </c>
      <c r="E2351" s="16">
        <v>2.4500000000000002</v>
      </c>
      <c r="F2351" s="16">
        <v>2.44</v>
      </c>
      <c r="G2351" s="16">
        <v>2.46</v>
      </c>
      <c r="H2351" s="16">
        <v>2.4049999999999998</v>
      </c>
      <c r="I2351" s="16">
        <v>174067</v>
      </c>
    </row>
    <row r="2352" spans="1:9">
      <c r="A2352" s="16">
        <v>8620</v>
      </c>
      <c r="B2352" s="16" t="s">
        <v>2400</v>
      </c>
      <c r="C2352" s="16" t="s">
        <v>4212</v>
      </c>
      <c r="D2352" s="15">
        <v>42856</v>
      </c>
      <c r="E2352" s="16">
        <v>9.86</v>
      </c>
      <c r="F2352" s="16">
        <v>9.9600000000000009</v>
      </c>
      <c r="G2352" s="16">
        <v>10.01</v>
      </c>
      <c r="H2352" s="16">
        <v>9.84</v>
      </c>
      <c r="I2352" s="16">
        <v>280998</v>
      </c>
    </row>
    <row r="2353" spans="1:9">
      <c r="A2353" s="16">
        <v>8624</v>
      </c>
      <c r="B2353" s="16" t="s">
        <v>5322</v>
      </c>
      <c r="C2353" s="16" t="s">
        <v>4212</v>
      </c>
      <c r="D2353" s="15">
        <v>42856</v>
      </c>
      <c r="E2353" s="16">
        <v>3.29</v>
      </c>
      <c r="F2353" s="16">
        <v>3.14</v>
      </c>
      <c r="G2353" s="16">
        <v>3.35</v>
      </c>
      <c r="H2353" s="16">
        <v>3.14</v>
      </c>
      <c r="I2353" s="16">
        <v>240288</v>
      </c>
    </row>
    <row r="2354" spans="1:9">
      <c r="A2354" s="16">
        <v>4748707</v>
      </c>
      <c r="B2354" s="16" t="s">
        <v>5323</v>
      </c>
      <c r="C2354" s="16" t="s">
        <v>4212</v>
      </c>
      <c r="D2354" s="15">
        <v>42856</v>
      </c>
      <c r="E2354" s="16">
        <v>1.51</v>
      </c>
      <c r="F2354" s="16">
        <v>1.48</v>
      </c>
      <c r="G2354" s="16">
        <v>1.5449999999999999</v>
      </c>
      <c r="H2354" s="16">
        <v>1.48</v>
      </c>
      <c r="I2354" s="16">
        <v>165336</v>
      </c>
    </row>
    <row r="2355" spans="1:9">
      <c r="A2355" s="16">
        <v>182</v>
      </c>
      <c r="B2355" s="16" t="s">
        <v>250</v>
      </c>
      <c r="C2355" s="16" t="s">
        <v>4212</v>
      </c>
      <c r="D2355" s="15">
        <v>42856</v>
      </c>
      <c r="E2355" s="16">
        <v>61.97</v>
      </c>
      <c r="F2355" s="16">
        <v>62.35</v>
      </c>
      <c r="G2355" s="16">
        <v>62.63</v>
      </c>
      <c r="H2355" s="16">
        <v>61.8</v>
      </c>
      <c r="I2355" s="16">
        <v>1122462</v>
      </c>
    </row>
    <row r="2356" spans="1:9">
      <c r="A2356" s="16">
        <v>1577200</v>
      </c>
      <c r="B2356" s="16" t="s">
        <v>5324</v>
      </c>
      <c r="C2356" s="16" t="s">
        <v>4212</v>
      </c>
      <c r="D2356" s="15">
        <v>42856</v>
      </c>
      <c r="E2356" s="16">
        <v>25.97</v>
      </c>
      <c r="F2356" s="16">
        <v>25.95</v>
      </c>
      <c r="G2356" s="16">
        <v>25.97</v>
      </c>
      <c r="H2356" s="16">
        <v>25.95</v>
      </c>
      <c r="I2356" s="16">
        <v>5008</v>
      </c>
    </row>
    <row r="2357" spans="1:9">
      <c r="A2357" s="16">
        <v>1011195</v>
      </c>
      <c r="B2357" s="16" t="s">
        <v>3149</v>
      </c>
      <c r="C2357" s="16" t="s">
        <v>4212</v>
      </c>
      <c r="D2357" s="15">
        <v>42856</v>
      </c>
      <c r="E2357" s="16">
        <v>30.84</v>
      </c>
      <c r="F2357" s="16">
        <v>30.96</v>
      </c>
      <c r="G2357" s="16">
        <v>31.19</v>
      </c>
      <c r="H2357" s="16">
        <v>30.83</v>
      </c>
      <c r="I2357" s="16">
        <v>705977</v>
      </c>
    </row>
    <row r="2358" spans="1:9">
      <c r="A2358" s="16">
        <v>8619</v>
      </c>
      <c r="B2358" s="16" t="s">
        <v>5325</v>
      </c>
      <c r="C2358" s="16" t="s">
        <v>4212</v>
      </c>
      <c r="D2358" s="15">
        <v>42856</v>
      </c>
      <c r="E2358" s="16">
        <v>19.170000000000002</v>
      </c>
      <c r="F2358" s="16">
        <v>18.79</v>
      </c>
      <c r="G2358" s="16">
        <v>21.11</v>
      </c>
      <c r="H2358" s="16">
        <v>18.79</v>
      </c>
      <c r="I2358" s="16">
        <v>357020</v>
      </c>
    </row>
    <row r="2359" spans="1:9">
      <c r="A2359" s="16">
        <v>8627</v>
      </c>
      <c r="B2359" s="16" t="s">
        <v>5326</v>
      </c>
      <c r="C2359" s="16" t="s">
        <v>4212</v>
      </c>
      <c r="D2359" s="15">
        <v>42856</v>
      </c>
      <c r="E2359" s="16">
        <v>24.7</v>
      </c>
      <c r="F2359" s="16">
        <v>24.65</v>
      </c>
      <c r="G2359" s="16">
        <v>25.07</v>
      </c>
      <c r="H2359" s="16">
        <v>24.42</v>
      </c>
      <c r="I2359" s="16">
        <v>112214</v>
      </c>
    </row>
    <row r="2360" spans="1:9">
      <c r="A2360" s="16">
        <v>7221</v>
      </c>
      <c r="B2360" s="16" t="s">
        <v>2162</v>
      </c>
      <c r="C2360" s="16" t="s">
        <v>4212</v>
      </c>
      <c r="D2360" s="15">
        <v>42856</v>
      </c>
      <c r="E2360" s="16">
        <v>104.46</v>
      </c>
      <c r="F2360" s="16">
        <v>102.99</v>
      </c>
      <c r="G2360" s="16">
        <v>104.61</v>
      </c>
      <c r="H2360" s="16">
        <v>102.36</v>
      </c>
      <c r="I2360" s="16">
        <v>214879</v>
      </c>
    </row>
    <row r="2361" spans="1:9">
      <c r="A2361" s="16">
        <v>8654</v>
      </c>
      <c r="B2361" s="16" t="s">
        <v>5327</v>
      </c>
      <c r="C2361" s="16" t="s">
        <v>4212</v>
      </c>
      <c r="D2361" s="15">
        <v>42856</v>
      </c>
      <c r="E2361" s="16">
        <v>19.05</v>
      </c>
      <c r="F2361" s="16">
        <v>19.350000000000001</v>
      </c>
      <c r="G2361" s="16">
        <v>20</v>
      </c>
      <c r="H2361" s="16">
        <v>18.850000000000001</v>
      </c>
      <c r="I2361" s="16">
        <v>188551</v>
      </c>
    </row>
    <row r="2362" spans="1:9">
      <c r="A2362" s="16">
        <v>8607</v>
      </c>
      <c r="B2362" s="16" t="s">
        <v>2398</v>
      </c>
      <c r="C2362" s="16" t="s">
        <v>4212</v>
      </c>
      <c r="D2362" s="15">
        <v>42856</v>
      </c>
      <c r="E2362" s="16">
        <v>125.38</v>
      </c>
      <c r="F2362" s="16">
        <v>126.49</v>
      </c>
      <c r="G2362" s="16">
        <v>126.85</v>
      </c>
      <c r="H2362" s="16">
        <v>124.86</v>
      </c>
      <c r="I2362" s="16">
        <v>361191</v>
      </c>
    </row>
    <row r="2363" spans="1:9">
      <c r="A2363" s="16">
        <v>8748</v>
      </c>
      <c r="B2363" s="16" t="s">
        <v>2425</v>
      </c>
      <c r="C2363" s="16" t="s">
        <v>4212</v>
      </c>
      <c r="D2363" s="15">
        <v>42856</v>
      </c>
      <c r="E2363" s="16">
        <v>30.79</v>
      </c>
      <c r="F2363" s="16">
        <v>30.94</v>
      </c>
      <c r="G2363" s="16">
        <v>31.14</v>
      </c>
      <c r="H2363" s="16">
        <v>30.73</v>
      </c>
      <c r="I2363" s="16">
        <v>82888</v>
      </c>
    </row>
    <row r="2364" spans="1:9">
      <c r="A2364" s="16">
        <v>2734065</v>
      </c>
      <c r="B2364" s="16" t="s">
        <v>5328</v>
      </c>
      <c r="C2364" s="16" t="s">
        <v>4212</v>
      </c>
      <c r="D2364" s="15">
        <v>42856</v>
      </c>
      <c r="E2364" s="16">
        <v>12.33</v>
      </c>
      <c r="F2364" s="16">
        <v>12.71</v>
      </c>
      <c r="G2364" s="16">
        <v>14.04</v>
      </c>
      <c r="H2364" s="16">
        <v>12.22</v>
      </c>
      <c r="I2364" s="16">
        <v>893682</v>
      </c>
    </row>
    <row r="2365" spans="1:9">
      <c r="A2365" s="16">
        <v>818032</v>
      </c>
      <c r="B2365" s="16" t="s">
        <v>3117</v>
      </c>
      <c r="C2365" s="16" t="s">
        <v>4212</v>
      </c>
      <c r="D2365" s="15">
        <v>42856</v>
      </c>
      <c r="E2365" s="16">
        <v>80.790000000000006</v>
      </c>
      <c r="F2365" s="16">
        <v>81.38</v>
      </c>
      <c r="G2365" s="16">
        <v>81.44</v>
      </c>
      <c r="H2365" s="16">
        <v>80.760000000000005</v>
      </c>
      <c r="I2365" s="16">
        <v>94935</v>
      </c>
    </row>
    <row r="2366" spans="1:9">
      <c r="A2366" s="16">
        <v>129</v>
      </c>
      <c r="B2366" s="16" t="s">
        <v>207</v>
      </c>
      <c r="C2366" s="16" t="s">
        <v>4212</v>
      </c>
      <c r="D2366" s="15">
        <v>42856</v>
      </c>
      <c r="E2366" s="16">
        <v>47.18</v>
      </c>
      <c r="F2366" s="16">
        <v>47.23</v>
      </c>
      <c r="G2366" s="16">
        <v>47.59</v>
      </c>
      <c r="H2366" s="16">
        <v>46.984999999999999</v>
      </c>
      <c r="I2366" s="16">
        <v>1518353</v>
      </c>
    </row>
    <row r="2367" spans="1:9">
      <c r="A2367" s="16">
        <v>1626657</v>
      </c>
      <c r="B2367" s="16" t="s">
        <v>5329</v>
      </c>
      <c r="C2367" s="16" t="s">
        <v>4212</v>
      </c>
      <c r="D2367" s="15">
        <v>42856</v>
      </c>
      <c r="E2367" s="16">
        <v>25.46</v>
      </c>
      <c r="F2367" s="16">
        <v>25.45</v>
      </c>
      <c r="G2367" s="16">
        <v>25.46</v>
      </c>
      <c r="H2367" s="16">
        <v>25.44</v>
      </c>
      <c r="I2367" s="16">
        <v>13917</v>
      </c>
    </row>
    <row r="2368" spans="1:9">
      <c r="A2368" s="16">
        <v>7257</v>
      </c>
      <c r="B2368" s="16" t="s">
        <v>2175</v>
      </c>
      <c r="C2368" s="16" t="s">
        <v>4212</v>
      </c>
      <c r="D2368" s="15">
        <v>42856</v>
      </c>
      <c r="E2368" s="16">
        <v>23.55</v>
      </c>
      <c r="F2368" s="16">
        <v>23.65</v>
      </c>
      <c r="G2368" s="16">
        <v>23.7</v>
      </c>
      <c r="H2368" s="16">
        <v>23.3</v>
      </c>
      <c r="I2368" s="16">
        <v>25394</v>
      </c>
    </row>
    <row r="2369" spans="1:9">
      <c r="A2369" s="16">
        <v>8644</v>
      </c>
      <c r="B2369" s="16" t="s">
        <v>2404</v>
      </c>
      <c r="C2369" s="16" t="s">
        <v>4212</v>
      </c>
      <c r="D2369" s="15">
        <v>42856</v>
      </c>
      <c r="E2369" s="16">
        <v>117.48</v>
      </c>
      <c r="F2369" s="16">
        <v>119.03</v>
      </c>
      <c r="G2369" s="16">
        <v>119.25</v>
      </c>
      <c r="H2369" s="16">
        <v>117.43</v>
      </c>
      <c r="I2369" s="16">
        <v>58520</v>
      </c>
    </row>
    <row r="2370" spans="1:9">
      <c r="A2370" s="16">
        <v>8653</v>
      </c>
      <c r="B2370" s="16" t="s">
        <v>2406</v>
      </c>
      <c r="C2370" s="16" t="s">
        <v>4212</v>
      </c>
      <c r="D2370" s="15">
        <v>42856</v>
      </c>
      <c r="E2370" s="16">
        <v>24.51</v>
      </c>
      <c r="F2370" s="16">
        <v>24.48</v>
      </c>
      <c r="G2370" s="16">
        <v>24.6</v>
      </c>
      <c r="H2370" s="16">
        <v>24.38</v>
      </c>
      <c r="I2370" s="16">
        <v>144749</v>
      </c>
    </row>
    <row r="2371" spans="1:9">
      <c r="A2371" s="16">
        <v>381369</v>
      </c>
      <c r="B2371" s="16" t="s">
        <v>2654</v>
      </c>
      <c r="C2371" s="16" t="s">
        <v>4212</v>
      </c>
      <c r="D2371" s="15">
        <v>42856</v>
      </c>
      <c r="E2371" s="16">
        <v>51.59</v>
      </c>
      <c r="F2371" s="16">
        <v>52.07</v>
      </c>
      <c r="G2371" s="16">
        <v>52.11</v>
      </c>
      <c r="H2371" s="16">
        <v>51.39</v>
      </c>
      <c r="I2371" s="16">
        <v>740119</v>
      </c>
    </row>
    <row r="2372" spans="1:9">
      <c r="A2372" s="16">
        <v>4468</v>
      </c>
      <c r="B2372" s="16" t="s">
        <v>1804</v>
      </c>
      <c r="C2372" s="16" t="s">
        <v>4212</v>
      </c>
      <c r="D2372" s="15">
        <v>42856</v>
      </c>
      <c r="E2372" s="16">
        <v>55.45</v>
      </c>
      <c r="F2372" s="16">
        <v>55.24</v>
      </c>
      <c r="G2372" s="16">
        <v>55.5</v>
      </c>
      <c r="H2372" s="16">
        <v>54.9</v>
      </c>
      <c r="I2372" s="16">
        <v>94766</v>
      </c>
    </row>
    <row r="2373" spans="1:9">
      <c r="A2373" s="16">
        <v>8640</v>
      </c>
      <c r="B2373" s="16" t="s">
        <v>2403</v>
      </c>
      <c r="C2373" s="16" t="s">
        <v>4212</v>
      </c>
      <c r="D2373" s="15">
        <v>42856</v>
      </c>
      <c r="E2373" s="16">
        <v>0.44400000000000001</v>
      </c>
      <c r="F2373" s="16">
        <v>0.3957</v>
      </c>
      <c r="G2373" s="16">
        <v>0.54900000000000004</v>
      </c>
      <c r="H2373" s="16">
        <v>0.37230000000000002</v>
      </c>
      <c r="I2373" s="16">
        <v>1357039</v>
      </c>
    </row>
    <row r="2374" spans="1:9">
      <c r="A2374" s="16">
        <v>1574636</v>
      </c>
      <c r="B2374" s="16" t="s">
        <v>5330</v>
      </c>
      <c r="C2374" s="16" t="s">
        <v>4212</v>
      </c>
      <c r="D2374" s="15">
        <v>42856</v>
      </c>
      <c r="E2374" s="16">
        <v>25.49</v>
      </c>
      <c r="F2374" s="16">
        <v>25.49</v>
      </c>
      <c r="G2374" s="16">
        <v>25.49</v>
      </c>
      <c r="H2374" s="16">
        <v>25.41</v>
      </c>
      <c r="I2374" s="16">
        <v>2951</v>
      </c>
    </row>
    <row r="2375" spans="1:9">
      <c r="A2375" s="16">
        <v>8626</v>
      </c>
      <c r="B2375" s="16" t="s">
        <v>5331</v>
      </c>
      <c r="C2375" s="16" t="s">
        <v>4212</v>
      </c>
      <c r="D2375" s="15">
        <v>42856</v>
      </c>
      <c r="E2375" s="16">
        <v>22.74</v>
      </c>
      <c r="F2375" s="16">
        <v>21.91</v>
      </c>
      <c r="G2375" s="16">
        <v>23.05</v>
      </c>
      <c r="H2375" s="16">
        <v>21.91</v>
      </c>
      <c r="I2375" s="16">
        <v>381288</v>
      </c>
    </row>
    <row r="2376" spans="1:9">
      <c r="A2376" s="16">
        <v>4479</v>
      </c>
      <c r="B2376" s="16" t="s">
        <v>1808</v>
      </c>
      <c r="C2376" s="16" t="s">
        <v>4212</v>
      </c>
      <c r="D2376" s="15">
        <v>42856</v>
      </c>
      <c r="E2376" s="16">
        <v>94.58</v>
      </c>
      <c r="F2376" s="16">
        <v>94.5</v>
      </c>
      <c r="G2376" s="16">
        <v>94.82</v>
      </c>
      <c r="H2376" s="16">
        <v>93.54</v>
      </c>
      <c r="I2376" s="16">
        <v>258435</v>
      </c>
    </row>
    <row r="2377" spans="1:9">
      <c r="A2377" s="16">
        <v>375369</v>
      </c>
      <c r="B2377" s="16" t="s">
        <v>2651</v>
      </c>
      <c r="C2377" s="16" t="s">
        <v>4212</v>
      </c>
      <c r="D2377" s="15">
        <v>42856</v>
      </c>
      <c r="E2377" s="16">
        <v>235.09</v>
      </c>
      <c r="F2377" s="16">
        <v>230.59</v>
      </c>
      <c r="G2377" s="16">
        <v>235.79</v>
      </c>
      <c r="H2377" s="16">
        <v>229.48</v>
      </c>
      <c r="I2377" s="16">
        <v>116035</v>
      </c>
    </row>
    <row r="2378" spans="1:9">
      <c r="A2378" s="16">
        <v>1579678</v>
      </c>
      <c r="B2378" s="16" t="s">
        <v>5332</v>
      </c>
      <c r="C2378" s="16" t="s">
        <v>4212</v>
      </c>
      <c r="D2378" s="15">
        <v>42856</v>
      </c>
      <c r="E2378" s="16">
        <v>26.57</v>
      </c>
      <c r="F2378" s="16">
        <v>26.63</v>
      </c>
      <c r="G2378" s="16">
        <v>26.64</v>
      </c>
      <c r="H2378" s="16">
        <v>26.57</v>
      </c>
      <c r="I2378" s="16">
        <v>7920</v>
      </c>
    </row>
    <row r="2379" spans="1:9">
      <c r="A2379" s="16">
        <v>450</v>
      </c>
      <c r="B2379" s="16" t="s">
        <v>464</v>
      </c>
      <c r="C2379" s="16" t="s">
        <v>4212</v>
      </c>
      <c r="D2379" s="15">
        <v>42856</v>
      </c>
      <c r="E2379" s="16">
        <v>29.04</v>
      </c>
      <c r="F2379" s="16">
        <v>29.21</v>
      </c>
      <c r="G2379" s="16">
        <v>29.34</v>
      </c>
      <c r="H2379" s="16">
        <v>28.94</v>
      </c>
      <c r="I2379" s="16">
        <v>648035</v>
      </c>
    </row>
    <row r="2380" spans="1:9">
      <c r="A2380" s="16">
        <v>8628</v>
      </c>
      <c r="B2380" s="16" t="s">
        <v>2401</v>
      </c>
      <c r="C2380" s="16" t="s">
        <v>4212</v>
      </c>
      <c r="D2380" s="15">
        <v>42856</v>
      </c>
      <c r="E2380" s="16">
        <v>6.75</v>
      </c>
      <c r="F2380" s="16">
        <v>6.5</v>
      </c>
      <c r="G2380" s="16">
        <v>6.75</v>
      </c>
      <c r="H2380" s="16">
        <v>6.5</v>
      </c>
      <c r="I2380" s="16">
        <v>141512</v>
      </c>
    </row>
    <row r="2381" spans="1:9">
      <c r="A2381" s="16">
        <v>8687</v>
      </c>
      <c r="B2381" s="16" t="s">
        <v>2417</v>
      </c>
      <c r="C2381" s="16" t="s">
        <v>4212</v>
      </c>
      <c r="D2381" s="15">
        <v>42856</v>
      </c>
      <c r="E2381" s="16">
        <v>98.28</v>
      </c>
      <c r="F2381" s="16">
        <v>98.01</v>
      </c>
      <c r="G2381" s="16">
        <v>99.7</v>
      </c>
      <c r="H2381" s="16">
        <v>95.02</v>
      </c>
      <c r="I2381" s="16">
        <v>537661</v>
      </c>
    </row>
    <row r="2382" spans="1:9">
      <c r="A2382" s="16">
        <v>1579785</v>
      </c>
      <c r="B2382" s="16" t="s">
        <v>5333</v>
      </c>
      <c r="C2382" s="16" t="s">
        <v>4212</v>
      </c>
      <c r="D2382" s="15">
        <v>42856</v>
      </c>
      <c r="E2382" s="16">
        <v>25.79</v>
      </c>
      <c r="F2382" s="16">
        <v>25.83</v>
      </c>
      <c r="G2382" s="16">
        <v>25.83</v>
      </c>
      <c r="H2382" s="16">
        <v>25.77</v>
      </c>
      <c r="I2382" s="16">
        <v>8130</v>
      </c>
    </row>
    <row r="2383" spans="1:9">
      <c r="A2383" s="16">
        <v>2106918</v>
      </c>
      <c r="B2383" s="16" t="s">
        <v>5334</v>
      </c>
      <c r="C2383" s="16" t="s">
        <v>4212</v>
      </c>
      <c r="D2383" s="15">
        <v>42856</v>
      </c>
      <c r="E2383" s="16">
        <v>32.340000000000003</v>
      </c>
      <c r="F2383" s="16">
        <v>32.43</v>
      </c>
      <c r="G2383" s="16">
        <v>32.43</v>
      </c>
      <c r="H2383" s="16">
        <v>32.26</v>
      </c>
      <c r="I2383" s="16">
        <v>666</v>
      </c>
    </row>
    <row r="2384" spans="1:9">
      <c r="A2384" s="16">
        <v>8700</v>
      </c>
      <c r="B2384" s="16" t="s">
        <v>5335</v>
      </c>
      <c r="C2384" s="16" t="s">
        <v>4212</v>
      </c>
      <c r="D2384" s="15">
        <v>42856</v>
      </c>
      <c r="E2384" s="16">
        <v>51.44</v>
      </c>
      <c r="F2384" s="16">
        <v>51.55</v>
      </c>
      <c r="G2384" s="16">
        <v>51.59</v>
      </c>
      <c r="H2384" s="16">
        <v>50.74</v>
      </c>
      <c r="I2384" s="16">
        <v>312096</v>
      </c>
    </row>
    <row r="2385" spans="1:9">
      <c r="A2385" s="16">
        <v>8702</v>
      </c>
      <c r="B2385" s="16" t="s">
        <v>5336</v>
      </c>
      <c r="C2385" s="16" t="s">
        <v>4212</v>
      </c>
      <c r="D2385" s="15">
        <v>42856</v>
      </c>
      <c r="E2385" s="16">
        <v>9.74</v>
      </c>
      <c r="F2385" s="16">
        <v>10.35</v>
      </c>
      <c r="G2385" s="16">
        <v>10.35</v>
      </c>
      <c r="H2385" s="16">
        <v>9.65</v>
      </c>
      <c r="I2385" s="16">
        <v>26200</v>
      </c>
    </row>
    <row r="2386" spans="1:9">
      <c r="A2386" s="16">
        <v>8711</v>
      </c>
      <c r="B2386" s="16" t="s">
        <v>5337</v>
      </c>
      <c r="C2386" s="16" t="s">
        <v>4212</v>
      </c>
      <c r="D2386" s="15">
        <v>42856</v>
      </c>
      <c r="E2386" s="16">
        <v>2.11</v>
      </c>
      <c r="F2386" s="16">
        <v>2.0499999999999998</v>
      </c>
      <c r="G2386" s="16">
        <v>2.13</v>
      </c>
      <c r="H2386" s="16">
        <v>2.0499999999999998</v>
      </c>
      <c r="I2386" s="16">
        <v>80859</v>
      </c>
    </row>
    <row r="2387" spans="1:9">
      <c r="A2387" s="16">
        <v>8704</v>
      </c>
      <c r="B2387" s="16" t="s">
        <v>2419</v>
      </c>
      <c r="C2387" s="16" t="s">
        <v>4212</v>
      </c>
      <c r="D2387" s="15">
        <v>42856</v>
      </c>
      <c r="E2387" s="16">
        <v>283.22000000000003</v>
      </c>
      <c r="F2387" s="16">
        <v>281.77999999999997</v>
      </c>
      <c r="G2387" s="16">
        <v>283.83999999999997</v>
      </c>
      <c r="H2387" s="16">
        <v>281.20999999999998</v>
      </c>
      <c r="I2387" s="16">
        <v>180804</v>
      </c>
    </row>
    <row r="2388" spans="1:9">
      <c r="A2388" s="16">
        <v>280</v>
      </c>
      <c r="B2388" s="16" t="s">
        <v>332</v>
      </c>
      <c r="C2388" s="16" t="s">
        <v>4212</v>
      </c>
      <c r="D2388" s="15">
        <v>42856</v>
      </c>
      <c r="E2388" s="16">
        <v>32.69</v>
      </c>
      <c r="F2388" s="16">
        <v>33.04</v>
      </c>
      <c r="G2388" s="16">
        <v>33.07</v>
      </c>
      <c r="H2388" s="16">
        <v>32.67</v>
      </c>
      <c r="I2388" s="16">
        <v>798017</v>
      </c>
    </row>
    <row r="2389" spans="1:9">
      <c r="A2389" s="16">
        <v>1115560</v>
      </c>
      <c r="B2389" s="16" t="s">
        <v>3172</v>
      </c>
      <c r="C2389" s="16" t="s">
        <v>4212</v>
      </c>
      <c r="D2389" s="15">
        <v>42856</v>
      </c>
      <c r="E2389" s="16">
        <v>20.9</v>
      </c>
      <c r="F2389" s="16">
        <v>20.6</v>
      </c>
      <c r="G2389" s="16">
        <v>20.984999999999999</v>
      </c>
      <c r="H2389" s="16">
        <v>20.47</v>
      </c>
      <c r="I2389" s="16">
        <v>347333</v>
      </c>
    </row>
    <row r="2390" spans="1:9">
      <c r="A2390" s="16">
        <v>7108</v>
      </c>
      <c r="B2390" s="16" t="s">
        <v>5338</v>
      </c>
      <c r="C2390" s="16" t="s">
        <v>4212</v>
      </c>
      <c r="D2390" s="15">
        <v>42856</v>
      </c>
      <c r="E2390" s="16">
        <v>22.5</v>
      </c>
      <c r="F2390" s="16">
        <v>22.25</v>
      </c>
      <c r="G2390" s="16">
        <v>22.75</v>
      </c>
      <c r="H2390" s="16">
        <v>22.1</v>
      </c>
      <c r="I2390" s="16">
        <v>26265</v>
      </c>
    </row>
    <row r="2391" spans="1:9">
      <c r="A2391" s="16">
        <v>3464393</v>
      </c>
      <c r="B2391" s="16" t="s">
        <v>5339</v>
      </c>
      <c r="C2391" s="16" t="s">
        <v>4212</v>
      </c>
      <c r="D2391" s="15">
        <v>42856</v>
      </c>
      <c r="E2391" s="16">
        <v>15.61</v>
      </c>
      <c r="F2391" s="16">
        <v>15.35</v>
      </c>
      <c r="G2391" s="16">
        <v>15.73</v>
      </c>
      <c r="H2391" s="16">
        <v>15.2</v>
      </c>
      <c r="I2391" s="16">
        <v>33837</v>
      </c>
    </row>
    <row r="2392" spans="1:9">
      <c r="A2392" s="16">
        <v>9601</v>
      </c>
      <c r="B2392" s="16" t="s">
        <v>5340</v>
      </c>
      <c r="C2392" s="16" t="s">
        <v>4212</v>
      </c>
      <c r="D2392" s="15">
        <v>42856</v>
      </c>
      <c r="E2392" s="16">
        <v>2.0699999999999998</v>
      </c>
      <c r="F2392" s="16">
        <v>2.09</v>
      </c>
      <c r="G2392" s="16">
        <v>2.0950000000000002</v>
      </c>
      <c r="H2392" s="16">
        <v>2.06</v>
      </c>
      <c r="I2392" s="16">
        <v>74944</v>
      </c>
    </row>
    <row r="2393" spans="1:9">
      <c r="A2393" s="16">
        <v>8720</v>
      </c>
      <c r="B2393" s="16" t="s">
        <v>2421</v>
      </c>
      <c r="C2393" s="16" t="s">
        <v>4212</v>
      </c>
      <c r="D2393" s="15">
        <v>42856</v>
      </c>
      <c r="E2393" s="16">
        <v>100.63</v>
      </c>
      <c r="F2393" s="16">
        <v>100.92</v>
      </c>
      <c r="G2393" s="16">
        <v>101.62</v>
      </c>
      <c r="H2393" s="16">
        <v>99.11</v>
      </c>
      <c r="I2393" s="16">
        <v>95308</v>
      </c>
    </row>
    <row r="2394" spans="1:9">
      <c r="A2394" s="16">
        <v>1128516</v>
      </c>
      <c r="B2394" s="16" t="s">
        <v>5341</v>
      </c>
      <c r="C2394" s="16" t="s">
        <v>4212</v>
      </c>
      <c r="D2394" s="15">
        <v>42856</v>
      </c>
      <c r="E2394" s="16">
        <v>20.2</v>
      </c>
      <c r="F2394" s="16">
        <v>20.55</v>
      </c>
      <c r="G2394" s="16">
        <v>20.55</v>
      </c>
      <c r="H2394" s="16">
        <v>20.2</v>
      </c>
      <c r="I2394" s="16">
        <v>75546</v>
      </c>
    </row>
    <row r="2395" spans="1:9">
      <c r="A2395" s="16">
        <v>2099778</v>
      </c>
      <c r="B2395" s="16" t="s">
        <v>8421</v>
      </c>
      <c r="C2395" s="16" t="s">
        <v>4212</v>
      </c>
      <c r="D2395" s="15">
        <v>42856</v>
      </c>
      <c r="E2395" s="16">
        <v>35.979999999999997</v>
      </c>
      <c r="F2395" s="16">
        <v>35.89</v>
      </c>
      <c r="G2395" s="16">
        <v>35.979999999999997</v>
      </c>
      <c r="H2395" s="16">
        <v>35.89</v>
      </c>
      <c r="I2395" s="16">
        <v>830</v>
      </c>
    </row>
    <row r="2396" spans="1:9">
      <c r="A2396" s="16">
        <v>2108144</v>
      </c>
      <c r="B2396" s="16" t="s">
        <v>5342</v>
      </c>
      <c r="C2396" s="16" t="s">
        <v>4212</v>
      </c>
      <c r="D2396" s="15">
        <v>42856</v>
      </c>
      <c r="E2396" s="16">
        <v>28.19</v>
      </c>
      <c r="F2396" s="16">
        <v>28.36</v>
      </c>
      <c r="G2396" s="16">
        <v>28.36</v>
      </c>
      <c r="H2396" s="16">
        <v>28.19</v>
      </c>
      <c r="I2396" s="16">
        <v>11235</v>
      </c>
    </row>
    <row r="2397" spans="1:9">
      <c r="A2397" s="16">
        <v>2110199</v>
      </c>
      <c r="B2397" s="16" t="s">
        <v>5343</v>
      </c>
      <c r="C2397" s="16" t="s">
        <v>4212</v>
      </c>
      <c r="D2397" s="15">
        <v>42856</v>
      </c>
      <c r="E2397" s="16">
        <v>51.02</v>
      </c>
      <c r="F2397" s="16">
        <v>51.18</v>
      </c>
      <c r="G2397" s="16">
        <v>51.18</v>
      </c>
      <c r="H2397" s="16">
        <v>50.97</v>
      </c>
      <c r="I2397" s="16">
        <v>655</v>
      </c>
    </row>
    <row r="2398" spans="1:9">
      <c r="A2398" s="16">
        <v>8716</v>
      </c>
      <c r="B2398" s="16" t="s">
        <v>5344</v>
      </c>
      <c r="C2398" s="16" t="s">
        <v>4212</v>
      </c>
      <c r="D2398" s="15">
        <v>42856</v>
      </c>
      <c r="E2398" s="16">
        <v>0.74</v>
      </c>
      <c r="F2398" s="16">
        <v>0.75</v>
      </c>
      <c r="G2398" s="16">
        <v>0.75</v>
      </c>
      <c r="H2398" s="16">
        <v>0.73060000000000003</v>
      </c>
      <c r="I2398" s="16">
        <v>34438</v>
      </c>
    </row>
    <row r="2399" spans="1:9">
      <c r="A2399" s="16">
        <v>8725</v>
      </c>
      <c r="B2399" s="16" t="s">
        <v>5345</v>
      </c>
      <c r="C2399" s="16" t="s">
        <v>4212</v>
      </c>
      <c r="D2399" s="15">
        <v>42856</v>
      </c>
      <c r="E2399" s="16">
        <v>18.16</v>
      </c>
      <c r="F2399" s="16">
        <v>18.14</v>
      </c>
      <c r="G2399" s="16">
        <v>18.239999999999998</v>
      </c>
      <c r="H2399" s="16">
        <v>18</v>
      </c>
      <c r="I2399" s="16">
        <v>26253</v>
      </c>
    </row>
    <row r="2400" spans="1:9">
      <c r="A2400" s="16">
        <v>8724</v>
      </c>
      <c r="B2400" s="16" t="s">
        <v>5346</v>
      </c>
      <c r="C2400" s="16" t="s">
        <v>4212</v>
      </c>
      <c r="D2400" s="15">
        <v>42856</v>
      </c>
      <c r="E2400" s="16">
        <v>15.74</v>
      </c>
      <c r="F2400" s="16">
        <v>16</v>
      </c>
      <c r="G2400" s="16">
        <v>16</v>
      </c>
      <c r="H2400" s="16">
        <v>15.68</v>
      </c>
      <c r="I2400" s="16">
        <v>29114</v>
      </c>
    </row>
    <row r="2401" spans="1:9">
      <c r="A2401" s="16">
        <v>1577255</v>
      </c>
      <c r="B2401" s="16" t="s">
        <v>5347</v>
      </c>
      <c r="C2401" s="16" t="s">
        <v>4212</v>
      </c>
      <c r="D2401" s="15">
        <v>42856</v>
      </c>
      <c r="E2401" s="16">
        <v>24.66</v>
      </c>
      <c r="F2401" s="16">
        <v>24.53</v>
      </c>
      <c r="G2401" s="16">
        <v>24.66</v>
      </c>
      <c r="H2401" s="16">
        <v>24.52</v>
      </c>
      <c r="I2401" s="16">
        <v>2993</v>
      </c>
    </row>
    <row r="2402" spans="1:9">
      <c r="A2402" s="16">
        <v>1823502</v>
      </c>
      <c r="B2402" s="16" t="s">
        <v>5348</v>
      </c>
      <c r="C2402" s="16" t="s">
        <v>4212</v>
      </c>
      <c r="D2402" s="15">
        <v>42856</v>
      </c>
      <c r="E2402" s="16">
        <v>66.09</v>
      </c>
      <c r="F2402" s="16">
        <v>67.69</v>
      </c>
      <c r="G2402" s="16">
        <v>67.69</v>
      </c>
      <c r="H2402" s="16">
        <v>65.790000000000006</v>
      </c>
      <c r="I2402" s="16">
        <v>165801</v>
      </c>
    </row>
    <row r="2403" spans="1:9">
      <c r="A2403" s="16">
        <v>8730</v>
      </c>
      <c r="B2403" s="16" t="s">
        <v>5349</v>
      </c>
      <c r="C2403" s="16" t="s">
        <v>4212</v>
      </c>
      <c r="D2403" s="15">
        <v>42856</v>
      </c>
      <c r="E2403" s="16">
        <v>2.02</v>
      </c>
      <c r="F2403" s="16">
        <v>2.0699999999999998</v>
      </c>
      <c r="G2403" s="16">
        <v>2.08</v>
      </c>
      <c r="H2403" s="16">
        <v>2</v>
      </c>
      <c r="I2403" s="16">
        <v>218096</v>
      </c>
    </row>
    <row r="2404" spans="1:9">
      <c r="A2404" s="16">
        <v>7172</v>
      </c>
      <c r="B2404" s="16" t="s">
        <v>5350</v>
      </c>
      <c r="C2404" s="16" t="s">
        <v>4212</v>
      </c>
      <c r="D2404" s="15">
        <v>42856</v>
      </c>
      <c r="E2404" s="16">
        <v>14.15</v>
      </c>
      <c r="F2404" s="16">
        <v>14.15</v>
      </c>
      <c r="G2404" s="16">
        <v>14.175000000000001</v>
      </c>
      <c r="H2404" s="16">
        <v>14.15</v>
      </c>
      <c r="I2404" s="16">
        <v>116602</v>
      </c>
    </row>
    <row r="2405" spans="1:9">
      <c r="A2405" s="16">
        <v>8731</v>
      </c>
      <c r="B2405" s="16" t="s">
        <v>5351</v>
      </c>
      <c r="C2405" s="16" t="s">
        <v>4212</v>
      </c>
      <c r="D2405" s="15">
        <v>42856</v>
      </c>
      <c r="E2405" s="16">
        <v>19.54</v>
      </c>
      <c r="F2405" s="16">
        <v>19.010000000000002</v>
      </c>
      <c r="G2405" s="16">
        <v>19.84</v>
      </c>
      <c r="H2405" s="16">
        <v>18.670000000000002</v>
      </c>
      <c r="I2405" s="16">
        <v>116246</v>
      </c>
    </row>
    <row r="2406" spans="1:9">
      <c r="A2406" s="16">
        <v>2097667</v>
      </c>
      <c r="B2406" s="16" t="s">
        <v>5352</v>
      </c>
      <c r="C2406" s="16" t="s">
        <v>4212</v>
      </c>
      <c r="D2406" s="15">
        <v>42856</v>
      </c>
      <c r="E2406" s="16">
        <v>24.68</v>
      </c>
      <c r="F2406" s="16">
        <v>24.65</v>
      </c>
      <c r="G2406" s="16">
        <v>24.7</v>
      </c>
      <c r="H2406" s="16">
        <v>24.65</v>
      </c>
      <c r="I2406" s="16">
        <v>1234</v>
      </c>
    </row>
    <row r="2407" spans="1:9">
      <c r="A2407" s="16">
        <v>2103475</v>
      </c>
      <c r="B2407" s="16" t="s">
        <v>5353</v>
      </c>
      <c r="C2407" s="16" t="s">
        <v>4212</v>
      </c>
      <c r="D2407" s="15">
        <v>42856</v>
      </c>
      <c r="E2407" s="16">
        <v>16.829999999999998</v>
      </c>
      <c r="F2407" s="16">
        <v>16.79</v>
      </c>
      <c r="G2407" s="16">
        <v>16.86</v>
      </c>
      <c r="H2407" s="16">
        <v>16.79</v>
      </c>
      <c r="I2407" s="16">
        <v>5762</v>
      </c>
    </row>
    <row r="2408" spans="1:9">
      <c r="A2408" s="16">
        <v>8739</v>
      </c>
      <c r="B2408" s="16" t="s">
        <v>2424</v>
      </c>
      <c r="C2408" s="16" t="s">
        <v>4212</v>
      </c>
      <c r="D2408" s="15">
        <v>42856</v>
      </c>
      <c r="E2408" s="16">
        <v>58.11</v>
      </c>
      <c r="F2408" s="16">
        <v>57.91</v>
      </c>
      <c r="G2408" s="16">
        <v>58.2</v>
      </c>
      <c r="H2408" s="16">
        <v>57.76</v>
      </c>
      <c r="I2408" s="16">
        <v>46088</v>
      </c>
    </row>
    <row r="2409" spans="1:9">
      <c r="A2409" s="16">
        <v>3407</v>
      </c>
      <c r="B2409" s="16" t="s">
        <v>1314</v>
      </c>
      <c r="C2409" s="16" t="s">
        <v>4212</v>
      </c>
      <c r="D2409" s="15">
        <v>42856</v>
      </c>
      <c r="E2409" s="16">
        <v>10.37</v>
      </c>
      <c r="F2409" s="16">
        <v>10.050000000000001</v>
      </c>
      <c r="G2409" s="16">
        <v>10.555</v>
      </c>
      <c r="H2409" s="16">
        <v>10.050000000000001</v>
      </c>
      <c r="I2409" s="16">
        <v>1013396</v>
      </c>
    </row>
    <row r="2410" spans="1:9">
      <c r="A2410" s="16">
        <v>992623</v>
      </c>
      <c r="B2410" s="16" t="s">
        <v>5354</v>
      </c>
      <c r="C2410" s="16" t="s">
        <v>4212</v>
      </c>
      <c r="D2410" s="15">
        <v>42856</v>
      </c>
      <c r="E2410" s="16">
        <v>2.41</v>
      </c>
      <c r="F2410" s="16">
        <v>2.5099999999999998</v>
      </c>
      <c r="G2410" s="16">
        <v>2.5099999999999998</v>
      </c>
      <c r="H2410" s="16">
        <v>2.39</v>
      </c>
      <c r="I2410" s="16">
        <v>451102</v>
      </c>
    </row>
    <row r="2411" spans="1:9">
      <c r="A2411" s="16">
        <v>8738</v>
      </c>
      <c r="B2411" s="16" t="s">
        <v>2423</v>
      </c>
      <c r="C2411" s="16" t="s">
        <v>4212</v>
      </c>
      <c r="D2411" s="15">
        <v>42856</v>
      </c>
      <c r="E2411" s="16">
        <v>19.38</v>
      </c>
      <c r="F2411" s="16">
        <v>19.63</v>
      </c>
      <c r="G2411" s="16">
        <v>19.64</v>
      </c>
      <c r="H2411" s="16">
        <v>19.170000000000002</v>
      </c>
      <c r="I2411" s="16">
        <v>886388</v>
      </c>
    </row>
    <row r="2412" spans="1:9">
      <c r="A2412" s="16">
        <v>391</v>
      </c>
      <c r="B2412" s="16" t="s">
        <v>420</v>
      </c>
      <c r="C2412" s="16" t="s">
        <v>4212</v>
      </c>
      <c r="D2412" s="15">
        <v>42856</v>
      </c>
      <c r="E2412" s="16">
        <v>110.55</v>
      </c>
      <c r="F2412" s="16">
        <v>111</v>
      </c>
      <c r="G2412" s="16">
        <v>111.07</v>
      </c>
      <c r="H2412" s="16">
        <v>110.53</v>
      </c>
      <c r="I2412" s="16">
        <v>834864</v>
      </c>
    </row>
    <row r="2413" spans="1:9">
      <c r="A2413" s="16">
        <v>1575481</v>
      </c>
      <c r="B2413" s="16" t="s">
        <v>5355</v>
      </c>
      <c r="C2413" s="16" t="s">
        <v>4212</v>
      </c>
      <c r="D2413" s="15">
        <v>42856</v>
      </c>
      <c r="E2413" s="16">
        <v>26.16</v>
      </c>
      <c r="F2413" s="16">
        <v>26.15</v>
      </c>
      <c r="G2413" s="16">
        <v>26.2</v>
      </c>
      <c r="H2413" s="16">
        <v>26.15</v>
      </c>
      <c r="I2413" s="16">
        <v>16340</v>
      </c>
    </row>
    <row r="2414" spans="1:9">
      <c r="A2414" s="16">
        <v>4476</v>
      </c>
      <c r="B2414" s="16" t="s">
        <v>1807</v>
      </c>
      <c r="C2414" s="16" t="s">
        <v>4212</v>
      </c>
      <c r="D2414" s="15">
        <v>42856</v>
      </c>
      <c r="E2414" s="16">
        <v>91.26</v>
      </c>
      <c r="F2414" s="16">
        <v>91.29</v>
      </c>
      <c r="G2414" s="16">
        <v>91.67</v>
      </c>
      <c r="H2414" s="16">
        <v>91.15</v>
      </c>
      <c r="I2414" s="16">
        <v>2911830</v>
      </c>
    </row>
    <row r="2415" spans="1:9">
      <c r="A2415" s="16">
        <v>7689</v>
      </c>
      <c r="B2415" s="16" t="s">
        <v>2264</v>
      </c>
      <c r="C2415" s="16" t="s">
        <v>4212</v>
      </c>
      <c r="D2415" s="15">
        <v>42856</v>
      </c>
      <c r="E2415" s="16">
        <v>13.74</v>
      </c>
      <c r="F2415" s="16">
        <v>13.63</v>
      </c>
      <c r="G2415" s="16">
        <v>13.82</v>
      </c>
      <c r="H2415" s="16">
        <v>13.58</v>
      </c>
      <c r="I2415" s="16">
        <v>1059320</v>
      </c>
    </row>
    <row r="2416" spans="1:9">
      <c r="A2416" s="16">
        <v>8752</v>
      </c>
      <c r="B2416" s="16" t="s">
        <v>5356</v>
      </c>
      <c r="C2416" s="16" t="s">
        <v>4212</v>
      </c>
      <c r="D2416" s="15">
        <v>42856</v>
      </c>
      <c r="E2416" s="16">
        <v>15.85</v>
      </c>
      <c r="F2416" s="16">
        <v>15.1</v>
      </c>
      <c r="G2416" s="16">
        <v>15.95</v>
      </c>
      <c r="H2416" s="16">
        <v>15.1</v>
      </c>
      <c r="I2416" s="16">
        <v>9696</v>
      </c>
    </row>
    <row r="2417" spans="1:9">
      <c r="A2417" s="16">
        <v>7189</v>
      </c>
      <c r="B2417" s="16" t="s">
        <v>5357</v>
      </c>
      <c r="C2417" s="16" t="s">
        <v>4212</v>
      </c>
      <c r="D2417" s="15">
        <v>42856</v>
      </c>
      <c r="E2417" s="16">
        <v>36.65</v>
      </c>
      <c r="F2417" s="16">
        <v>36.950000000000003</v>
      </c>
      <c r="G2417" s="16">
        <v>36.950000000000003</v>
      </c>
      <c r="H2417" s="16">
        <v>36.549999999999997</v>
      </c>
      <c r="I2417" s="16">
        <v>41014</v>
      </c>
    </row>
    <row r="2418" spans="1:9">
      <c r="A2418" s="16">
        <v>992457</v>
      </c>
      <c r="B2418" s="16" t="s">
        <v>5358</v>
      </c>
      <c r="C2418" s="16" t="s">
        <v>4212</v>
      </c>
      <c r="D2418" s="15">
        <v>42856</v>
      </c>
      <c r="E2418" s="16">
        <v>10.65</v>
      </c>
      <c r="F2418" s="16">
        <v>10.6</v>
      </c>
      <c r="G2418" s="16">
        <v>10.65</v>
      </c>
      <c r="H2418" s="16">
        <v>10.45</v>
      </c>
      <c r="I2418" s="16">
        <v>124311</v>
      </c>
    </row>
    <row r="2419" spans="1:9">
      <c r="A2419" s="16">
        <v>2109929</v>
      </c>
      <c r="B2419" s="16" t="s">
        <v>5359</v>
      </c>
      <c r="C2419" s="16" t="s">
        <v>4212</v>
      </c>
      <c r="D2419" s="15">
        <v>42856</v>
      </c>
      <c r="E2419" s="16">
        <v>44.74</v>
      </c>
      <c r="F2419" s="16">
        <v>44.76</v>
      </c>
      <c r="G2419" s="16">
        <v>44.82</v>
      </c>
      <c r="H2419" s="16">
        <v>44.685000000000002</v>
      </c>
      <c r="I2419" s="16">
        <v>116059</v>
      </c>
    </row>
    <row r="2420" spans="1:9">
      <c r="A2420" s="16">
        <v>1577705</v>
      </c>
      <c r="B2420" s="16" t="s">
        <v>5360</v>
      </c>
      <c r="C2420" s="16" t="s">
        <v>4212</v>
      </c>
      <c r="D2420" s="15">
        <v>42856</v>
      </c>
      <c r="E2420" s="16">
        <v>27.28</v>
      </c>
      <c r="F2420" s="16">
        <v>27.2</v>
      </c>
      <c r="G2420" s="16">
        <v>27.31</v>
      </c>
      <c r="H2420" s="16">
        <v>27.13</v>
      </c>
      <c r="I2420" s="16">
        <v>19318</v>
      </c>
    </row>
    <row r="2421" spans="1:9">
      <c r="A2421" s="16">
        <v>8679</v>
      </c>
      <c r="B2421" s="16" t="s">
        <v>5361</v>
      </c>
      <c r="C2421" s="16" t="s">
        <v>4212</v>
      </c>
      <c r="D2421" s="15">
        <v>42856</v>
      </c>
      <c r="E2421" s="16">
        <v>1.78</v>
      </c>
      <c r="F2421" s="16">
        <v>1.8</v>
      </c>
      <c r="G2421" s="16">
        <v>1.86</v>
      </c>
      <c r="H2421" s="16">
        <v>1.78</v>
      </c>
      <c r="I2421" s="16">
        <v>227183</v>
      </c>
    </row>
    <row r="2422" spans="1:9">
      <c r="A2422" s="16">
        <v>1577091</v>
      </c>
      <c r="B2422" s="16" t="s">
        <v>5362</v>
      </c>
      <c r="C2422" s="16" t="s">
        <v>4212</v>
      </c>
      <c r="D2422" s="15">
        <v>42856</v>
      </c>
      <c r="E2422" s="16">
        <v>26.15</v>
      </c>
      <c r="F2422" s="16">
        <v>26.18</v>
      </c>
      <c r="G2422" s="16">
        <v>26.18</v>
      </c>
      <c r="H2422" s="16">
        <v>26.13</v>
      </c>
      <c r="I2422" s="16">
        <v>48750</v>
      </c>
    </row>
    <row r="2423" spans="1:9">
      <c r="A2423" s="16">
        <v>192</v>
      </c>
      <c r="B2423" s="16" t="s">
        <v>260</v>
      </c>
      <c r="C2423" s="16" t="s">
        <v>4212</v>
      </c>
      <c r="D2423" s="15">
        <v>42856</v>
      </c>
      <c r="E2423" s="16">
        <v>90.88</v>
      </c>
      <c r="F2423" s="16">
        <v>91.67</v>
      </c>
      <c r="G2423" s="16">
        <v>91.68</v>
      </c>
      <c r="H2423" s="16">
        <v>90.78</v>
      </c>
      <c r="I2423" s="16">
        <v>359983</v>
      </c>
    </row>
    <row r="2424" spans="1:9">
      <c r="A2424" s="16">
        <v>7239</v>
      </c>
      <c r="B2424" s="16" t="s">
        <v>2168</v>
      </c>
      <c r="C2424" s="16" t="s">
        <v>4212</v>
      </c>
      <c r="D2424" s="15">
        <v>42856</v>
      </c>
      <c r="E2424" s="16">
        <v>20.7</v>
      </c>
      <c r="F2424" s="16">
        <v>20.5</v>
      </c>
      <c r="G2424" s="16">
        <v>20.75</v>
      </c>
      <c r="H2424" s="16">
        <v>20.399999999999999</v>
      </c>
      <c r="I2424" s="16">
        <v>24062</v>
      </c>
    </row>
    <row r="2425" spans="1:9">
      <c r="A2425" s="16">
        <v>8680</v>
      </c>
      <c r="B2425" s="16" t="s">
        <v>2414</v>
      </c>
      <c r="C2425" s="16" t="s">
        <v>4212</v>
      </c>
      <c r="D2425" s="15">
        <v>42856</v>
      </c>
      <c r="E2425" s="16">
        <v>78.989999999999995</v>
      </c>
      <c r="F2425" s="16">
        <v>79.83</v>
      </c>
      <c r="G2425" s="16">
        <v>79.95</v>
      </c>
      <c r="H2425" s="16">
        <v>78.900000000000006</v>
      </c>
      <c r="I2425" s="16">
        <v>201457</v>
      </c>
    </row>
    <row r="2426" spans="1:9">
      <c r="A2426" s="16">
        <v>1484182</v>
      </c>
      <c r="B2426" s="16" t="s">
        <v>5363</v>
      </c>
      <c r="C2426" s="16" t="s">
        <v>4212</v>
      </c>
      <c r="D2426" s="15">
        <v>42856</v>
      </c>
      <c r="E2426" s="16">
        <v>58.99</v>
      </c>
      <c r="F2426" s="16">
        <v>58.99</v>
      </c>
      <c r="G2426" s="16">
        <v>59.32</v>
      </c>
      <c r="H2426" s="16">
        <v>58.86</v>
      </c>
      <c r="I2426" s="16">
        <v>47399</v>
      </c>
    </row>
    <row r="2427" spans="1:9">
      <c r="A2427" s="16">
        <v>1579567</v>
      </c>
      <c r="B2427" s="16" t="s">
        <v>5364</v>
      </c>
      <c r="C2427" s="16" t="s">
        <v>4212</v>
      </c>
      <c r="D2427" s="15">
        <v>42856</v>
      </c>
      <c r="E2427" s="16">
        <v>26.61</v>
      </c>
      <c r="F2427" s="16">
        <v>26.6</v>
      </c>
      <c r="G2427" s="16">
        <v>26.64</v>
      </c>
      <c r="H2427" s="16">
        <v>26.59</v>
      </c>
      <c r="I2427" s="16">
        <v>13753</v>
      </c>
    </row>
    <row r="2428" spans="1:9">
      <c r="A2428" s="16">
        <v>373284</v>
      </c>
      <c r="B2428" s="16" t="s">
        <v>5365</v>
      </c>
      <c r="C2428" s="16" t="s">
        <v>4212</v>
      </c>
      <c r="D2428" s="15">
        <v>42856</v>
      </c>
      <c r="E2428" s="16">
        <v>12.4</v>
      </c>
      <c r="F2428" s="16">
        <v>12.4</v>
      </c>
      <c r="G2428" s="16">
        <v>12.425000000000001</v>
      </c>
      <c r="H2428" s="16">
        <v>12.2</v>
      </c>
      <c r="I2428" s="16">
        <v>105161</v>
      </c>
    </row>
    <row r="2429" spans="1:9">
      <c r="A2429" s="16">
        <v>8683</v>
      </c>
      <c r="B2429" s="16" t="s">
        <v>2415</v>
      </c>
      <c r="C2429" s="16" t="s">
        <v>4212</v>
      </c>
      <c r="D2429" s="15">
        <v>42856</v>
      </c>
      <c r="E2429" s="16">
        <v>40</v>
      </c>
      <c r="F2429" s="16">
        <v>40.57</v>
      </c>
      <c r="G2429" s="16">
        <v>40.57</v>
      </c>
      <c r="H2429" s="16">
        <v>39.700000000000003</v>
      </c>
      <c r="I2429" s="16">
        <v>139429</v>
      </c>
    </row>
    <row r="2430" spans="1:9">
      <c r="A2430" s="16">
        <v>1010544</v>
      </c>
      <c r="B2430" s="16" t="s">
        <v>5366</v>
      </c>
      <c r="C2430" s="16" t="s">
        <v>4212</v>
      </c>
      <c r="D2430" s="15">
        <v>42856</v>
      </c>
      <c r="E2430" s="16">
        <v>2.2599999999999998</v>
      </c>
      <c r="F2430" s="16">
        <v>2.17</v>
      </c>
      <c r="G2430" s="16">
        <v>2.35</v>
      </c>
      <c r="H2430" s="16">
        <v>2.14</v>
      </c>
      <c r="I2430" s="16">
        <v>158852</v>
      </c>
    </row>
    <row r="2431" spans="1:9">
      <c r="A2431" s="16">
        <v>10085</v>
      </c>
      <c r="B2431" s="16" t="s">
        <v>5367</v>
      </c>
      <c r="C2431" s="16" t="s">
        <v>4212</v>
      </c>
      <c r="D2431" s="15">
        <v>42856</v>
      </c>
      <c r="E2431" s="16">
        <v>176.47</v>
      </c>
      <c r="F2431" s="16">
        <v>177.13</v>
      </c>
      <c r="G2431" s="16">
        <v>178.16</v>
      </c>
      <c r="H2431" s="16">
        <v>176.36</v>
      </c>
      <c r="I2431" s="16">
        <v>290214</v>
      </c>
    </row>
    <row r="2432" spans="1:9">
      <c r="A2432" s="16">
        <v>431</v>
      </c>
      <c r="B2432" s="16" t="s">
        <v>448</v>
      </c>
      <c r="C2432" s="16" t="s">
        <v>4212</v>
      </c>
      <c r="D2432" s="15">
        <v>42856</v>
      </c>
      <c r="E2432" s="16">
        <v>73.599999999999994</v>
      </c>
      <c r="F2432" s="16">
        <v>74.72</v>
      </c>
      <c r="G2432" s="16">
        <v>75</v>
      </c>
      <c r="H2432" s="16">
        <v>73.510000000000005</v>
      </c>
      <c r="I2432" s="16">
        <v>606607</v>
      </c>
    </row>
    <row r="2433" spans="1:9">
      <c r="A2433" s="16">
        <v>2105471</v>
      </c>
      <c r="B2433" s="16" t="s">
        <v>5368</v>
      </c>
      <c r="C2433" s="16" t="s">
        <v>4212</v>
      </c>
      <c r="D2433" s="15">
        <v>42856</v>
      </c>
      <c r="E2433" s="16">
        <v>100.64</v>
      </c>
      <c r="F2433" s="16">
        <v>99.76</v>
      </c>
      <c r="G2433" s="16">
        <v>100.64</v>
      </c>
      <c r="H2433" s="16">
        <v>99.76</v>
      </c>
      <c r="I2433" s="16">
        <v>8326</v>
      </c>
    </row>
    <row r="2434" spans="1:9">
      <c r="A2434" s="16">
        <v>2103221</v>
      </c>
      <c r="B2434" s="16" t="s">
        <v>5369</v>
      </c>
      <c r="C2434" s="16" t="s">
        <v>4212</v>
      </c>
      <c r="D2434" s="15">
        <v>42856</v>
      </c>
      <c r="E2434" s="16">
        <v>59.41</v>
      </c>
      <c r="F2434" s="16">
        <v>59.31</v>
      </c>
      <c r="G2434" s="16">
        <v>59.41</v>
      </c>
      <c r="H2434" s="16">
        <v>59.31</v>
      </c>
      <c r="I2434" s="16">
        <v>2458</v>
      </c>
    </row>
    <row r="2435" spans="1:9">
      <c r="A2435" s="16">
        <v>2098253</v>
      </c>
      <c r="B2435" s="16" t="s">
        <v>5370</v>
      </c>
      <c r="C2435" s="16" t="s">
        <v>4212</v>
      </c>
      <c r="D2435" s="15">
        <v>42856</v>
      </c>
      <c r="E2435" s="16">
        <v>31.65</v>
      </c>
      <c r="F2435" s="16">
        <v>31.55</v>
      </c>
      <c r="G2435" s="16">
        <v>31.65</v>
      </c>
      <c r="H2435" s="16">
        <v>31.55</v>
      </c>
      <c r="I2435" s="16">
        <v>175</v>
      </c>
    </row>
    <row r="2436" spans="1:9">
      <c r="A2436" s="16">
        <v>1669957</v>
      </c>
      <c r="B2436" s="16" t="s">
        <v>5371</v>
      </c>
      <c r="C2436" s="16" t="s">
        <v>4212</v>
      </c>
      <c r="D2436" s="15">
        <v>42856</v>
      </c>
      <c r="E2436" s="16">
        <v>15.56</v>
      </c>
      <c r="F2436" s="16">
        <v>15.45</v>
      </c>
      <c r="G2436" s="16">
        <v>15.67</v>
      </c>
      <c r="H2436" s="16">
        <v>15.42</v>
      </c>
      <c r="I2436" s="16">
        <v>26143</v>
      </c>
    </row>
    <row r="2437" spans="1:9">
      <c r="A2437" s="16">
        <v>1010695</v>
      </c>
      <c r="B2437" s="16" t="s">
        <v>5372</v>
      </c>
      <c r="C2437" s="16" t="s">
        <v>4212</v>
      </c>
      <c r="D2437" s="15">
        <v>42856</v>
      </c>
      <c r="E2437" s="16">
        <v>1.67</v>
      </c>
      <c r="F2437" s="16">
        <v>1.71</v>
      </c>
      <c r="G2437" s="16">
        <v>1.71</v>
      </c>
      <c r="H2437" s="16">
        <v>1.67</v>
      </c>
      <c r="I2437" s="16">
        <v>37870</v>
      </c>
    </row>
    <row r="2438" spans="1:9">
      <c r="A2438" s="16">
        <v>4698153</v>
      </c>
      <c r="B2438" s="16" t="s">
        <v>5373</v>
      </c>
      <c r="C2438" s="16" t="s">
        <v>4212</v>
      </c>
      <c r="D2438" s="15">
        <v>42856</v>
      </c>
      <c r="E2438" s="16">
        <v>3.46</v>
      </c>
      <c r="F2438" s="16">
        <v>3.58</v>
      </c>
      <c r="G2438" s="16">
        <v>3.58</v>
      </c>
      <c r="H2438" s="16">
        <v>3.4</v>
      </c>
      <c r="I2438" s="16">
        <v>216092</v>
      </c>
    </row>
    <row r="2439" spans="1:9">
      <c r="A2439" s="16">
        <v>3235</v>
      </c>
      <c r="B2439" s="16" t="s">
        <v>1238</v>
      </c>
      <c r="C2439" s="16" t="s">
        <v>4212</v>
      </c>
      <c r="D2439" s="15">
        <v>42856</v>
      </c>
      <c r="E2439" s="16">
        <v>136.88999999999999</v>
      </c>
      <c r="F2439" s="16">
        <v>137.28</v>
      </c>
      <c r="G2439" s="16">
        <v>137.66</v>
      </c>
      <c r="H2439" s="16">
        <v>136.69999999999999</v>
      </c>
      <c r="I2439" s="16">
        <v>385898</v>
      </c>
    </row>
    <row r="2440" spans="1:9">
      <c r="A2440" s="16">
        <v>7209</v>
      </c>
      <c r="B2440" s="16" t="s">
        <v>2156</v>
      </c>
      <c r="C2440" s="16" t="s">
        <v>4212</v>
      </c>
      <c r="D2440" s="15">
        <v>42856</v>
      </c>
      <c r="E2440" s="16">
        <v>89.2</v>
      </c>
      <c r="F2440" s="16">
        <v>89.05</v>
      </c>
      <c r="G2440" s="16">
        <v>89.25</v>
      </c>
      <c r="H2440" s="16">
        <v>87.9</v>
      </c>
      <c r="I2440" s="16">
        <v>69029</v>
      </c>
    </row>
    <row r="2441" spans="1:9">
      <c r="A2441" s="16">
        <v>7198</v>
      </c>
      <c r="B2441" s="16" t="s">
        <v>2153</v>
      </c>
      <c r="C2441" s="16" t="s">
        <v>4212</v>
      </c>
      <c r="D2441" s="15">
        <v>42856</v>
      </c>
      <c r="E2441" s="16">
        <v>37.549999999999997</v>
      </c>
      <c r="F2441" s="16">
        <v>37.1</v>
      </c>
      <c r="G2441" s="16">
        <v>38.325000000000003</v>
      </c>
      <c r="H2441" s="16">
        <v>36.75</v>
      </c>
      <c r="I2441" s="16">
        <v>161277</v>
      </c>
    </row>
    <row r="2442" spans="1:9">
      <c r="A2442" s="16">
        <v>8699</v>
      </c>
      <c r="B2442" s="16" t="s">
        <v>5374</v>
      </c>
      <c r="C2442" s="16" t="s">
        <v>4212</v>
      </c>
      <c r="D2442" s="15">
        <v>42856</v>
      </c>
      <c r="E2442" s="16">
        <v>42.43</v>
      </c>
      <c r="F2442" s="16">
        <v>42.43</v>
      </c>
      <c r="G2442" s="16">
        <v>42.585000000000001</v>
      </c>
      <c r="H2442" s="16">
        <v>41.71</v>
      </c>
      <c r="I2442" s="16">
        <v>25515</v>
      </c>
    </row>
    <row r="2443" spans="1:9">
      <c r="A2443" s="16">
        <v>8765</v>
      </c>
      <c r="B2443" s="16" t="s">
        <v>2428</v>
      </c>
      <c r="C2443" s="16" t="s">
        <v>4212</v>
      </c>
      <c r="D2443" s="15">
        <v>42856</v>
      </c>
      <c r="E2443" s="16">
        <v>65.400000000000006</v>
      </c>
      <c r="F2443" s="16">
        <v>65.95</v>
      </c>
      <c r="G2443" s="16">
        <v>67.06</v>
      </c>
      <c r="H2443" s="16">
        <v>65.319999999999993</v>
      </c>
      <c r="I2443" s="16">
        <v>289355</v>
      </c>
    </row>
    <row r="2444" spans="1:9">
      <c r="A2444" s="16">
        <v>1579314</v>
      </c>
      <c r="B2444" s="16" t="s">
        <v>5375</v>
      </c>
      <c r="C2444" s="16" t="s">
        <v>4212</v>
      </c>
      <c r="D2444" s="15">
        <v>42856</v>
      </c>
      <c r="E2444" s="16">
        <v>4.8899999999999997</v>
      </c>
      <c r="F2444" s="16">
        <v>4.96</v>
      </c>
      <c r="G2444" s="16">
        <v>4.9800000000000004</v>
      </c>
      <c r="H2444" s="16">
        <v>4.68</v>
      </c>
      <c r="I2444" s="16">
        <v>36061</v>
      </c>
    </row>
    <row r="2445" spans="1:9">
      <c r="A2445" s="16">
        <v>1598954</v>
      </c>
      <c r="B2445" s="16" t="s">
        <v>5376</v>
      </c>
      <c r="C2445" s="16" t="s">
        <v>4212</v>
      </c>
      <c r="D2445" s="15">
        <v>42856</v>
      </c>
      <c r="E2445" s="16">
        <v>9.08</v>
      </c>
      <c r="F2445" s="16">
        <v>9.1</v>
      </c>
      <c r="G2445" s="16">
        <v>9.16</v>
      </c>
      <c r="H2445" s="16">
        <v>9.02</v>
      </c>
      <c r="I2445" s="16">
        <v>133559</v>
      </c>
    </row>
    <row r="2446" spans="1:9">
      <c r="A2446" s="16">
        <v>2106843</v>
      </c>
      <c r="B2446" s="16" t="s">
        <v>5377</v>
      </c>
      <c r="C2446" s="16" t="s">
        <v>4212</v>
      </c>
      <c r="D2446" s="15">
        <v>42856</v>
      </c>
      <c r="E2446" s="16">
        <v>18.64</v>
      </c>
      <c r="F2446" s="16">
        <v>19.170000000000002</v>
      </c>
      <c r="G2446" s="16">
        <v>19.38</v>
      </c>
      <c r="H2446" s="16">
        <v>18.64</v>
      </c>
      <c r="I2446" s="16">
        <v>2280</v>
      </c>
    </row>
    <row r="2447" spans="1:9">
      <c r="A2447" s="16">
        <v>8726</v>
      </c>
      <c r="B2447" s="16" t="s">
        <v>5378</v>
      </c>
      <c r="C2447" s="16" t="s">
        <v>4212</v>
      </c>
      <c r="D2447" s="15">
        <v>42856</v>
      </c>
      <c r="E2447" s="16">
        <v>12.85</v>
      </c>
      <c r="F2447" s="16">
        <v>12.76</v>
      </c>
      <c r="G2447" s="16">
        <v>13.07</v>
      </c>
      <c r="H2447" s="16">
        <v>12.52</v>
      </c>
      <c r="I2447" s="16">
        <v>9149</v>
      </c>
    </row>
    <row r="2448" spans="1:9">
      <c r="A2448" s="16">
        <v>3580</v>
      </c>
      <c r="B2448" s="16" t="s">
        <v>1397</v>
      </c>
      <c r="C2448" s="16" t="s">
        <v>4212</v>
      </c>
      <c r="D2448" s="15">
        <v>42856</v>
      </c>
      <c r="E2448" s="16">
        <v>27.98</v>
      </c>
      <c r="F2448" s="16">
        <v>28.94</v>
      </c>
      <c r="G2448" s="16">
        <v>28.94</v>
      </c>
      <c r="H2448" s="16">
        <v>27.96</v>
      </c>
      <c r="I2448" s="16">
        <v>1268142</v>
      </c>
    </row>
    <row r="2449" spans="1:9">
      <c r="A2449" s="16">
        <v>3581</v>
      </c>
      <c r="B2449" s="16" t="s">
        <v>5379</v>
      </c>
      <c r="C2449" s="16" t="s">
        <v>4212</v>
      </c>
      <c r="D2449" s="15">
        <v>42856</v>
      </c>
      <c r="E2449" s="16">
        <v>27.19</v>
      </c>
      <c r="F2449" s="16">
        <v>28.09</v>
      </c>
      <c r="G2449" s="16">
        <v>28.09</v>
      </c>
      <c r="H2449" s="16">
        <v>27.16</v>
      </c>
      <c r="I2449" s="16">
        <v>763214</v>
      </c>
    </row>
    <row r="2450" spans="1:9">
      <c r="A2450" s="16">
        <v>1128640</v>
      </c>
      <c r="B2450" s="16" t="s">
        <v>5380</v>
      </c>
      <c r="C2450" s="16" t="s">
        <v>4212</v>
      </c>
      <c r="D2450" s="15">
        <v>42856</v>
      </c>
      <c r="E2450" s="16">
        <v>28.8</v>
      </c>
      <c r="F2450" s="16">
        <v>29.1</v>
      </c>
      <c r="G2450" s="16">
        <v>29.2</v>
      </c>
      <c r="H2450" s="16">
        <v>28.6</v>
      </c>
      <c r="I2450" s="16">
        <v>8451</v>
      </c>
    </row>
    <row r="2451" spans="1:9">
      <c r="A2451" s="16">
        <v>8744</v>
      </c>
      <c r="B2451" s="16" t="s">
        <v>5381</v>
      </c>
      <c r="C2451" s="16" t="s">
        <v>4212</v>
      </c>
      <c r="D2451" s="15">
        <v>42856</v>
      </c>
      <c r="E2451" s="16">
        <v>74.930000000000007</v>
      </c>
      <c r="F2451" s="16">
        <v>75.37</v>
      </c>
      <c r="G2451" s="16">
        <v>75.56</v>
      </c>
      <c r="H2451" s="16">
        <v>74.59</v>
      </c>
      <c r="I2451" s="16">
        <v>95234</v>
      </c>
    </row>
    <row r="2452" spans="1:9">
      <c r="A2452" s="16">
        <v>1761011</v>
      </c>
      <c r="B2452" s="16" t="s">
        <v>3495</v>
      </c>
      <c r="C2452" s="16" t="s">
        <v>4212</v>
      </c>
      <c r="D2452" s="15">
        <v>42856</v>
      </c>
      <c r="E2452" s="16">
        <v>50.86</v>
      </c>
      <c r="F2452" s="16">
        <v>51.17</v>
      </c>
      <c r="G2452" s="16">
        <v>51.17</v>
      </c>
      <c r="H2452" s="16">
        <v>50.48</v>
      </c>
      <c r="I2452" s="16">
        <v>871115</v>
      </c>
    </row>
    <row r="2453" spans="1:9">
      <c r="A2453" s="16">
        <v>7142</v>
      </c>
      <c r="B2453" s="16" t="s">
        <v>5382</v>
      </c>
      <c r="C2453" s="16" t="s">
        <v>4212</v>
      </c>
      <c r="D2453" s="15">
        <v>42856</v>
      </c>
      <c r="E2453" s="16">
        <v>48</v>
      </c>
      <c r="F2453" s="16">
        <v>48.75</v>
      </c>
      <c r="G2453" s="16">
        <v>48.9</v>
      </c>
      <c r="H2453" s="16">
        <v>47.8</v>
      </c>
      <c r="I2453" s="16">
        <v>27902</v>
      </c>
    </row>
    <row r="2454" spans="1:9">
      <c r="A2454" s="16">
        <v>4424</v>
      </c>
      <c r="B2454" s="16" t="s">
        <v>1788</v>
      </c>
      <c r="C2454" s="16" t="s">
        <v>4212</v>
      </c>
      <c r="D2454" s="15">
        <v>42856</v>
      </c>
      <c r="E2454" s="16">
        <v>10.66</v>
      </c>
      <c r="F2454" s="16">
        <v>11</v>
      </c>
      <c r="G2454" s="16">
        <v>11.02</v>
      </c>
      <c r="H2454" s="16">
        <v>10.65</v>
      </c>
      <c r="I2454" s="16">
        <v>2108459</v>
      </c>
    </row>
    <row r="2455" spans="1:9">
      <c r="A2455" s="16">
        <v>8763</v>
      </c>
      <c r="B2455" s="16" t="s">
        <v>2427</v>
      </c>
      <c r="C2455" s="16" t="s">
        <v>4212</v>
      </c>
      <c r="D2455" s="15">
        <v>42856</v>
      </c>
      <c r="E2455" s="16">
        <v>106.05</v>
      </c>
      <c r="F2455" s="16">
        <v>106.25</v>
      </c>
      <c r="G2455" s="16">
        <v>107.5</v>
      </c>
      <c r="H2455" s="16">
        <v>104.65</v>
      </c>
      <c r="I2455" s="16">
        <v>28444</v>
      </c>
    </row>
    <row r="2456" spans="1:9">
      <c r="A2456" s="16">
        <v>1575155</v>
      </c>
      <c r="B2456" s="16" t="s">
        <v>5383</v>
      </c>
      <c r="C2456" s="16" t="s">
        <v>4212</v>
      </c>
      <c r="D2456" s="15">
        <v>42856</v>
      </c>
      <c r="E2456" s="16">
        <v>26.34</v>
      </c>
      <c r="F2456" s="16">
        <v>26.29</v>
      </c>
      <c r="G2456" s="16">
        <v>26.35</v>
      </c>
      <c r="H2456" s="16">
        <v>26.28</v>
      </c>
      <c r="I2456" s="16">
        <v>27938</v>
      </c>
    </row>
    <row r="2457" spans="1:9">
      <c r="A2457" s="16">
        <v>4781664</v>
      </c>
      <c r="B2457" s="16" t="s">
        <v>5384</v>
      </c>
      <c r="C2457" s="16" t="s">
        <v>4212</v>
      </c>
      <c r="D2457" s="15">
        <v>42856</v>
      </c>
      <c r="E2457" s="16">
        <v>1266.72</v>
      </c>
      <c r="F2457" s="16">
        <v>1269</v>
      </c>
      <c r="G2457" s="16">
        <v>1269.1099999999999</v>
      </c>
      <c r="H2457" s="16">
        <v>1266.72</v>
      </c>
      <c r="I2457" s="16">
        <v>1552</v>
      </c>
    </row>
    <row r="2458" spans="1:9">
      <c r="A2458" s="16">
        <v>7956</v>
      </c>
      <c r="B2458" s="16" t="s">
        <v>5385</v>
      </c>
      <c r="C2458" s="16" t="s">
        <v>4212</v>
      </c>
      <c r="D2458" s="15">
        <v>42856</v>
      </c>
      <c r="E2458" s="16">
        <v>14.66</v>
      </c>
      <c r="F2458" s="16">
        <v>14.65</v>
      </c>
      <c r="G2458" s="16">
        <v>14.7</v>
      </c>
      <c r="H2458" s="16">
        <v>14.55</v>
      </c>
      <c r="I2458" s="16">
        <v>207484</v>
      </c>
    </row>
    <row r="2459" spans="1:9">
      <c r="A2459" s="16">
        <v>2101533</v>
      </c>
      <c r="B2459" s="16" t="s">
        <v>5386</v>
      </c>
      <c r="C2459" s="16" t="s">
        <v>4212</v>
      </c>
      <c r="D2459" s="15">
        <v>42856</v>
      </c>
      <c r="E2459" s="16">
        <v>79.44</v>
      </c>
      <c r="F2459" s="16">
        <v>79.48</v>
      </c>
      <c r="G2459" s="16">
        <v>79.56</v>
      </c>
      <c r="H2459" s="16">
        <v>79.44</v>
      </c>
      <c r="I2459" s="16">
        <v>430</v>
      </c>
    </row>
    <row r="2460" spans="1:9">
      <c r="A2460" s="16">
        <v>1799823</v>
      </c>
      <c r="B2460" s="16" t="s">
        <v>3508</v>
      </c>
      <c r="C2460" s="16" t="s">
        <v>4212</v>
      </c>
      <c r="D2460" s="15">
        <v>42856</v>
      </c>
      <c r="E2460" s="16">
        <v>56.45</v>
      </c>
      <c r="F2460" s="16">
        <v>57.38</v>
      </c>
      <c r="G2460" s="16">
        <v>57.75</v>
      </c>
      <c r="H2460" s="16">
        <v>56.42</v>
      </c>
      <c r="I2460" s="16">
        <v>602524</v>
      </c>
    </row>
    <row r="2461" spans="1:9">
      <c r="A2461" s="16">
        <v>2106314</v>
      </c>
      <c r="B2461" s="16" t="s">
        <v>5387</v>
      </c>
      <c r="C2461" s="16" t="s">
        <v>4212</v>
      </c>
      <c r="D2461" s="15">
        <v>42856</v>
      </c>
      <c r="E2461" s="16">
        <v>59.23</v>
      </c>
      <c r="F2461" s="16">
        <v>59.28</v>
      </c>
      <c r="G2461" s="16">
        <v>59.32</v>
      </c>
      <c r="H2461" s="16">
        <v>59.18</v>
      </c>
      <c r="I2461" s="16">
        <v>8531</v>
      </c>
    </row>
    <row r="2462" spans="1:9">
      <c r="A2462" s="16">
        <v>2447735</v>
      </c>
      <c r="B2462" s="16" t="s">
        <v>5388</v>
      </c>
      <c r="C2462" s="16" t="s">
        <v>4212</v>
      </c>
      <c r="D2462" s="15">
        <v>42856</v>
      </c>
      <c r="E2462" s="16">
        <v>13</v>
      </c>
      <c r="F2462" s="16">
        <v>12.84</v>
      </c>
      <c r="G2462" s="16">
        <v>13.21</v>
      </c>
      <c r="H2462" s="16">
        <v>12.84</v>
      </c>
      <c r="I2462" s="16">
        <v>75112</v>
      </c>
    </row>
    <row r="2463" spans="1:9">
      <c r="A2463" s="16">
        <v>756796</v>
      </c>
      <c r="B2463" s="16" t="s">
        <v>3037</v>
      </c>
      <c r="C2463" s="16" t="s">
        <v>4212</v>
      </c>
      <c r="D2463" s="15">
        <v>42856</v>
      </c>
      <c r="E2463" s="16">
        <v>22.09</v>
      </c>
      <c r="F2463" s="16">
        <v>21.89</v>
      </c>
      <c r="G2463" s="16">
        <v>22.09</v>
      </c>
      <c r="H2463" s="16">
        <v>21.78</v>
      </c>
      <c r="I2463" s="16">
        <v>173600</v>
      </c>
    </row>
    <row r="2464" spans="1:9">
      <c r="A2464" s="16">
        <v>1600407</v>
      </c>
      <c r="B2464" s="16" t="s">
        <v>5389</v>
      </c>
      <c r="C2464" s="16" t="s">
        <v>4212</v>
      </c>
      <c r="D2464" s="15">
        <v>42856</v>
      </c>
      <c r="E2464" s="16">
        <v>16.850000000000001</v>
      </c>
      <c r="F2464" s="16">
        <v>16.61</v>
      </c>
      <c r="G2464" s="16">
        <v>16.940000000000001</v>
      </c>
      <c r="H2464" s="16">
        <v>16.54</v>
      </c>
      <c r="I2464" s="16">
        <v>279340</v>
      </c>
    </row>
    <row r="2465" spans="1:9">
      <c r="A2465" s="16">
        <v>1859401</v>
      </c>
      <c r="B2465" s="16" t="s">
        <v>3539</v>
      </c>
      <c r="C2465" s="16" t="s">
        <v>4212</v>
      </c>
      <c r="D2465" s="15">
        <v>42856</v>
      </c>
      <c r="E2465" s="16">
        <v>63.32</v>
      </c>
      <c r="F2465" s="16">
        <v>63.96</v>
      </c>
      <c r="G2465" s="16">
        <v>63.96</v>
      </c>
      <c r="H2465" s="16">
        <v>63.31</v>
      </c>
      <c r="I2465" s="16">
        <v>267933</v>
      </c>
    </row>
    <row r="2466" spans="1:9">
      <c r="A2466" s="16">
        <v>442232</v>
      </c>
      <c r="B2466" s="16" t="s">
        <v>5390</v>
      </c>
      <c r="C2466" s="16" t="s">
        <v>4212</v>
      </c>
      <c r="D2466" s="15">
        <v>42856</v>
      </c>
      <c r="E2466" s="16">
        <v>31.3</v>
      </c>
      <c r="F2466" s="16">
        <v>31.23</v>
      </c>
      <c r="G2466" s="16">
        <v>31.36</v>
      </c>
      <c r="H2466" s="16">
        <v>30.9</v>
      </c>
      <c r="I2466" s="16">
        <v>3700</v>
      </c>
    </row>
    <row r="2467" spans="1:9">
      <c r="A2467" s="16">
        <v>1115856</v>
      </c>
      <c r="B2467" s="16" t="s">
        <v>3174</v>
      </c>
      <c r="C2467" s="16" t="s">
        <v>4212</v>
      </c>
      <c r="D2467" s="15">
        <v>42856</v>
      </c>
      <c r="E2467" s="16">
        <v>143.24</v>
      </c>
      <c r="F2467" s="16">
        <v>144.07</v>
      </c>
      <c r="G2467" s="16">
        <v>144.25</v>
      </c>
      <c r="H2467" s="16">
        <v>142.97999999999999</v>
      </c>
      <c r="I2467" s="16">
        <v>72574</v>
      </c>
    </row>
    <row r="2468" spans="1:9">
      <c r="A2468" s="16">
        <v>756788</v>
      </c>
      <c r="B2468" s="16" t="s">
        <v>3036</v>
      </c>
      <c r="C2468" s="16" t="s">
        <v>4212</v>
      </c>
      <c r="D2468" s="15">
        <v>42856</v>
      </c>
      <c r="E2468" s="16">
        <v>16.38</v>
      </c>
      <c r="F2468" s="16">
        <v>16.350000000000001</v>
      </c>
      <c r="G2468" s="16">
        <v>16.45</v>
      </c>
      <c r="H2468" s="16">
        <v>16.239999999999998</v>
      </c>
      <c r="I2468" s="16">
        <v>258988</v>
      </c>
    </row>
    <row r="2469" spans="1:9">
      <c r="A2469" s="16">
        <v>2114091</v>
      </c>
      <c r="B2469" s="16" t="s">
        <v>5391</v>
      </c>
      <c r="C2469" s="16" t="s">
        <v>4212</v>
      </c>
      <c r="D2469" s="15">
        <v>42856</v>
      </c>
      <c r="E2469" s="16">
        <v>13.99</v>
      </c>
      <c r="F2469" s="16">
        <v>13.87</v>
      </c>
      <c r="G2469" s="16">
        <v>14.08</v>
      </c>
      <c r="H2469" s="16">
        <v>13.83</v>
      </c>
      <c r="I2469" s="16">
        <v>348376</v>
      </c>
    </row>
    <row r="2470" spans="1:9">
      <c r="A2470" s="16">
        <v>756843</v>
      </c>
      <c r="B2470" s="16" t="s">
        <v>5392</v>
      </c>
      <c r="C2470" s="16" t="s">
        <v>4212</v>
      </c>
      <c r="D2470" s="15">
        <v>42856</v>
      </c>
      <c r="E2470" s="16">
        <v>31.15</v>
      </c>
      <c r="F2470" s="16">
        <v>30.93</v>
      </c>
      <c r="G2470" s="16">
        <v>31.21</v>
      </c>
      <c r="H2470" s="16">
        <v>30.65</v>
      </c>
      <c r="I2470" s="16">
        <v>45451</v>
      </c>
    </row>
    <row r="2471" spans="1:9">
      <c r="A2471" s="16">
        <v>1122405</v>
      </c>
      <c r="B2471" s="16" t="s">
        <v>5393</v>
      </c>
      <c r="C2471" s="16" t="s">
        <v>4212</v>
      </c>
      <c r="D2471" s="15">
        <v>42856</v>
      </c>
      <c r="E2471" s="16">
        <v>32</v>
      </c>
      <c r="F2471" s="16">
        <v>31.9</v>
      </c>
      <c r="G2471" s="16">
        <v>32.15</v>
      </c>
      <c r="H2471" s="16">
        <v>31.85</v>
      </c>
      <c r="I2471" s="16">
        <v>15898</v>
      </c>
    </row>
    <row r="2472" spans="1:9">
      <c r="A2472" s="16">
        <v>8755</v>
      </c>
      <c r="B2472" s="16" t="s">
        <v>5394</v>
      </c>
      <c r="C2472" s="16" t="s">
        <v>4212</v>
      </c>
      <c r="D2472" s="15">
        <v>42856</v>
      </c>
      <c r="E2472" s="16">
        <v>1.45</v>
      </c>
      <c r="F2472" s="16">
        <v>1.03</v>
      </c>
      <c r="G2472" s="16">
        <v>1.45</v>
      </c>
      <c r="H2472" s="16">
        <v>0.99990000000000001</v>
      </c>
      <c r="I2472" s="16">
        <v>210862</v>
      </c>
    </row>
    <row r="2473" spans="1:9">
      <c r="A2473" s="16">
        <v>1717408</v>
      </c>
      <c r="B2473" s="16" t="s">
        <v>5395</v>
      </c>
      <c r="C2473" s="16" t="s">
        <v>4212</v>
      </c>
      <c r="D2473" s="15">
        <v>42856</v>
      </c>
      <c r="E2473" s="16">
        <v>20.52</v>
      </c>
      <c r="F2473" s="16">
        <v>20.51</v>
      </c>
      <c r="G2473" s="16">
        <v>20.59</v>
      </c>
      <c r="H2473" s="16">
        <v>20.38</v>
      </c>
      <c r="I2473" s="16">
        <v>22807</v>
      </c>
    </row>
    <row r="2474" spans="1:9">
      <c r="A2474" s="16">
        <v>3170905</v>
      </c>
      <c r="B2474" s="16" t="s">
        <v>3805</v>
      </c>
      <c r="C2474" s="16" t="s">
        <v>4212</v>
      </c>
      <c r="D2474" s="15">
        <v>42856</v>
      </c>
      <c r="E2474" s="16">
        <v>55.15</v>
      </c>
      <c r="F2474" s="16">
        <v>55.15</v>
      </c>
      <c r="G2474" s="16">
        <v>55.32</v>
      </c>
      <c r="H2474" s="16">
        <v>54.8</v>
      </c>
      <c r="I2474" s="16">
        <v>69742</v>
      </c>
    </row>
    <row r="2475" spans="1:9">
      <c r="A2475" s="16">
        <v>400314</v>
      </c>
      <c r="B2475" s="16" t="s">
        <v>5396</v>
      </c>
      <c r="C2475" s="16" t="s">
        <v>4212</v>
      </c>
      <c r="D2475" s="15">
        <v>42856</v>
      </c>
      <c r="E2475" s="16">
        <v>31.36</v>
      </c>
      <c r="F2475" s="16">
        <v>31.27</v>
      </c>
      <c r="G2475" s="16">
        <v>31.46</v>
      </c>
      <c r="H2475" s="16">
        <v>31.1</v>
      </c>
      <c r="I2475" s="16">
        <v>723045</v>
      </c>
    </row>
    <row r="2476" spans="1:9">
      <c r="A2476" s="16">
        <v>1577460</v>
      </c>
      <c r="B2476" s="16" t="s">
        <v>3330</v>
      </c>
      <c r="C2476" s="16" t="s">
        <v>4212</v>
      </c>
      <c r="D2476" s="15">
        <v>42856</v>
      </c>
      <c r="E2476" s="16">
        <v>35.26</v>
      </c>
      <c r="F2476" s="16">
        <v>35.49</v>
      </c>
      <c r="G2476" s="16">
        <v>35.49</v>
      </c>
      <c r="H2476" s="16">
        <v>34.9</v>
      </c>
      <c r="I2476" s="16">
        <v>162217</v>
      </c>
    </row>
    <row r="2477" spans="1:9">
      <c r="A2477" s="16">
        <v>4022</v>
      </c>
      <c r="B2477" s="16" t="s">
        <v>1599</v>
      </c>
      <c r="C2477" s="16" t="s">
        <v>4212</v>
      </c>
      <c r="D2477" s="15">
        <v>42856</v>
      </c>
      <c r="E2477" s="16">
        <v>26.87</v>
      </c>
      <c r="F2477" s="16">
        <v>27.15</v>
      </c>
      <c r="G2477" s="16">
        <v>27.15</v>
      </c>
      <c r="H2477" s="16">
        <v>26.8</v>
      </c>
      <c r="I2477" s="16">
        <v>1072287</v>
      </c>
    </row>
    <row r="2478" spans="1:9">
      <c r="A2478" s="16">
        <v>1628804</v>
      </c>
      <c r="B2478" s="16" t="s">
        <v>3418</v>
      </c>
      <c r="C2478" s="16" t="s">
        <v>4212</v>
      </c>
      <c r="D2478" s="15">
        <v>42856</v>
      </c>
      <c r="E2478" s="16">
        <v>20.54</v>
      </c>
      <c r="F2478" s="16">
        <v>20.61</v>
      </c>
      <c r="G2478" s="16">
        <v>20.664999999999999</v>
      </c>
      <c r="H2478" s="16">
        <v>20.484999999999999</v>
      </c>
      <c r="I2478" s="16">
        <v>2168143</v>
      </c>
    </row>
    <row r="2479" spans="1:9">
      <c r="A2479" s="16">
        <v>1573016</v>
      </c>
      <c r="B2479" s="16" t="s">
        <v>5397</v>
      </c>
      <c r="C2479" s="16" t="s">
        <v>4212</v>
      </c>
      <c r="D2479" s="15">
        <v>42856</v>
      </c>
      <c r="E2479" s="16">
        <v>43.21</v>
      </c>
      <c r="F2479" s="16">
        <v>43.02</v>
      </c>
      <c r="G2479" s="16">
        <v>43.24</v>
      </c>
      <c r="H2479" s="16">
        <v>42.59</v>
      </c>
      <c r="I2479" s="16">
        <v>42686</v>
      </c>
    </row>
    <row r="2480" spans="1:9">
      <c r="A2480" s="16">
        <v>6666</v>
      </c>
      <c r="B2480" s="16" t="s">
        <v>1947</v>
      </c>
      <c r="C2480" s="16" t="s">
        <v>4212</v>
      </c>
      <c r="D2480" s="15">
        <v>42856</v>
      </c>
      <c r="E2480" s="16">
        <v>14.96</v>
      </c>
      <c r="F2480" s="16">
        <v>14.75</v>
      </c>
      <c r="G2480" s="16">
        <v>14.97</v>
      </c>
      <c r="H2480" s="16">
        <v>14.734999999999999</v>
      </c>
      <c r="I2480" s="16">
        <v>568269</v>
      </c>
    </row>
    <row r="2481" spans="1:9">
      <c r="A2481" s="16">
        <v>1886704</v>
      </c>
      <c r="B2481" s="16" t="s">
        <v>3541</v>
      </c>
      <c r="C2481" s="16" t="s">
        <v>4212</v>
      </c>
      <c r="D2481" s="15">
        <v>42856</v>
      </c>
      <c r="E2481" s="16">
        <v>51.32</v>
      </c>
      <c r="F2481" s="16">
        <v>51.46</v>
      </c>
      <c r="G2481" s="16">
        <v>51.46</v>
      </c>
      <c r="H2481" s="16">
        <v>51</v>
      </c>
      <c r="I2481" s="16">
        <v>298632</v>
      </c>
    </row>
    <row r="2482" spans="1:9">
      <c r="A2482" s="16">
        <v>7767</v>
      </c>
      <c r="B2482" s="16" t="s">
        <v>2280</v>
      </c>
      <c r="C2482" s="16" t="s">
        <v>4212</v>
      </c>
      <c r="D2482" s="15">
        <v>42856</v>
      </c>
      <c r="E2482" s="16">
        <v>59.34</v>
      </c>
      <c r="F2482" s="16">
        <v>58.74</v>
      </c>
      <c r="G2482" s="16">
        <v>60.23</v>
      </c>
      <c r="H2482" s="16">
        <v>58.17</v>
      </c>
      <c r="I2482" s="16">
        <v>404473</v>
      </c>
    </row>
    <row r="2483" spans="1:9">
      <c r="A2483" s="16">
        <v>756833</v>
      </c>
      <c r="B2483" s="16" t="s">
        <v>5398</v>
      </c>
      <c r="C2483" s="16" t="s">
        <v>4212</v>
      </c>
      <c r="D2483" s="15">
        <v>42856</v>
      </c>
      <c r="E2483" s="16">
        <v>4.46</v>
      </c>
      <c r="F2483" s="16">
        <v>4.4800000000000004</v>
      </c>
      <c r="G2483" s="16">
        <v>4.55</v>
      </c>
      <c r="H2483" s="16">
        <v>4.4000000000000004</v>
      </c>
      <c r="I2483" s="16">
        <v>22712</v>
      </c>
    </row>
    <row r="2484" spans="1:9">
      <c r="A2484" s="16">
        <v>9880</v>
      </c>
      <c r="B2484" s="16" t="s">
        <v>2591</v>
      </c>
      <c r="C2484" s="16" t="s">
        <v>4212</v>
      </c>
      <c r="D2484" s="15">
        <v>42856</v>
      </c>
      <c r="E2484" s="16">
        <v>22.73</v>
      </c>
      <c r="F2484" s="16">
        <v>22.69</v>
      </c>
      <c r="G2484" s="16">
        <v>22.85</v>
      </c>
      <c r="H2484" s="16">
        <v>22.664999999999999</v>
      </c>
      <c r="I2484" s="16">
        <v>593841</v>
      </c>
    </row>
    <row r="2485" spans="1:9">
      <c r="A2485" s="16">
        <v>1717440</v>
      </c>
      <c r="B2485" s="16" t="s">
        <v>5399</v>
      </c>
      <c r="C2485" s="16" t="s">
        <v>4212</v>
      </c>
      <c r="D2485" s="15">
        <v>42856</v>
      </c>
      <c r="E2485" s="16">
        <v>21.66</v>
      </c>
      <c r="F2485" s="16">
        <v>21.53</v>
      </c>
      <c r="G2485" s="16">
        <v>21.74</v>
      </c>
      <c r="H2485" s="16">
        <v>21.43</v>
      </c>
      <c r="I2485" s="16">
        <v>573955</v>
      </c>
    </row>
    <row r="2486" spans="1:9">
      <c r="A2486" s="16">
        <v>443</v>
      </c>
      <c r="B2486" s="16" t="s">
        <v>458</v>
      </c>
      <c r="C2486" s="16" t="s">
        <v>4212</v>
      </c>
      <c r="D2486" s="15">
        <v>42856</v>
      </c>
      <c r="E2486" s="16">
        <v>136.11000000000001</v>
      </c>
      <c r="F2486" s="16">
        <v>135.94999999999999</v>
      </c>
      <c r="G2486" s="16">
        <v>136.71</v>
      </c>
      <c r="H2486" s="16">
        <v>135.32</v>
      </c>
      <c r="I2486" s="16">
        <v>241056</v>
      </c>
    </row>
    <row r="2487" spans="1:9">
      <c r="A2487" s="16">
        <v>1574698</v>
      </c>
      <c r="B2487" s="16" t="s">
        <v>5400</v>
      </c>
      <c r="C2487" s="16" t="s">
        <v>4212</v>
      </c>
      <c r="D2487" s="15">
        <v>42856</v>
      </c>
      <c r="E2487" s="16">
        <v>25.76</v>
      </c>
      <c r="F2487" s="16">
        <v>25.66</v>
      </c>
      <c r="G2487" s="16">
        <v>25.76</v>
      </c>
      <c r="H2487" s="16">
        <v>25.66</v>
      </c>
      <c r="I2487" s="16">
        <v>2616</v>
      </c>
    </row>
    <row r="2488" spans="1:9">
      <c r="A2488" s="16">
        <v>2102426</v>
      </c>
      <c r="B2488" s="16" t="s">
        <v>5401</v>
      </c>
      <c r="C2488" s="16" t="s">
        <v>4212</v>
      </c>
      <c r="D2488" s="15">
        <v>42856</v>
      </c>
      <c r="E2488" s="16">
        <v>15.37</v>
      </c>
      <c r="F2488" s="16">
        <v>15.39</v>
      </c>
      <c r="G2488" s="16">
        <v>15.39</v>
      </c>
      <c r="H2488" s="16">
        <v>15.37</v>
      </c>
      <c r="I2488" s="16">
        <v>1341</v>
      </c>
    </row>
    <row r="2489" spans="1:9">
      <c r="A2489" s="16">
        <v>1808304</v>
      </c>
      <c r="B2489" s="16" t="s">
        <v>3511</v>
      </c>
      <c r="C2489" s="16" t="s">
        <v>4212</v>
      </c>
      <c r="D2489" s="15">
        <v>42856</v>
      </c>
      <c r="E2489" s="16">
        <v>9.11</v>
      </c>
      <c r="F2489" s="16">
        <v>9.19</v>
      </c>
      <c r="G2489" s="16">
        <v>9.24</v>
      </c>
      <c r="H2489" s="16">
        <v>8.9</v>
      </c>
      <c r="I2489" s="16">
        <v>225294</v>
      </c>
    </row>
    <row r="2490" spans="1:9">
      <c r="A2490" s="16">
        <v>2091683</v>
      </c>
      <c r="B2490" s="16" t="s">
        <v>5402</v>
      </c>
      <c r="C2490" s="16" t="s">
        <v>4212</v>
      </c>
      <c r="D2490" s="15">
        <v>42856</v>
      </c>
      <c r="E2490" s="16">
        <v>25.25</v>
      </c>
      <c r="F2490" s="16">
        <v>25.25</v>
      </c>
      <c r="G2490" s="16">
        <v>25.25</v>
      </c>
      <c r="H2490" s="16">
        <v>25.22</v>
      </c>
      <c r="I2490" s="16">
        <v>6190</v>
      </c>
    </row>
    <row r="2491" spans="1:9">
      <c r="A2491" s="16">
        <v>896321</v>
      </c>
      <c r="B2491" s="16" t="s">
        <v>5403</v>
      </c>
      <c r="C2491" s="16" t="s">
        <v>4212</v>
      </c>
      <c r="D2491" s="15">
        <v>42856</v>
      </c>
      <c r="E2491" s="16">
        <v>28.08</v>
      </c>
      <c r="F2491" s="16">
        <v>27.83</v>
      </c>
      <c r="G2491" s="16">
        <v>28.14</v>
      </c>
      <c r="H2491" s="16">
        <v>27.76</v>
      </c>
      <c r="I2491" s="16">
        <v>100063</v>
      </c>
    </row>
    <row r="2492" spans="1:9">
      <c r="A2492" s="16">
        <v>1115896</v>
      </c>
      <c r="B2492" s="16" t="s">
        <v>5404</v>
      </c>
      <c r="C2492" s="16" t="s">
        <v>4212</v>
      </c>
      <c r="D2492" s="15">
        <v>42856</v>
      </c>
      <c r="E2492" s="16">
        <v>6.7</v>
      </c>
      <c r="F2492" s="16">
        <v>6.75</v>
      </c>
      <c r="G2492" s="16">
        <v>6.75</v>
      </c>
      <c r="H2492" s="16">
        <v>6.55</v>
      </c>
      <c r="I2492" s="16">
        <v>19250</v>
      </c>
    </row>
    <row r="2493" spans="1:9">
      <c r="A2493" s="16">
        <v>8529</v>
      </c>
      <c r="B2493" s="16" t="s">
        <v>5405</v>
      </c>
      <c r="C2493" s="16" t="s">
        <v>4212</v>
      </c>
      <c r="D2493" s="15">
        <v>42856</v>
      </c>
      <c r="E2493" s="16">
        <v>17</v>
      </c>
      <c r="F2493" s="16">
        <v>16.95</v>
      </c>
      <c r="G2493" s="16">
        <v>17.2</v>
      </c>
      <c r="H2493" s="16">
        <v>16.899999999999999</v>
      </c>
      <c r="I2493" s="16">
        <v>45290</v>
      </c>
    </row>
    <row r="2494" spans="1:9">
      <c r="A2494" s="16">
        <v>1577308</v>
      </c>
      <c r="B2494" s="16" t="s">
        <v>3329</v>
      </c>
      <c r="C2494" s="16" t="s">
        <v>4212</v>
      </c>
      <c r="D2494" s="15">
        <v>42856</v>
      </c>
      <c r="E2494" s="16">
        <v>83.46</v>
      </c>
      <c r="F2494" s="16">
        <v>85</v>
      </c>
      <c r="G2494" s="16">
        <v>85.06</v>
      </c>
      <c r="H2494" s="16">
        <v>83.4</v>
      </c>
      <c r="I2494" s="16">
        <v>739345</v>
      </c>
    </row>
    <row r="2495" spans="1:9">
      <c r="A2495" s="16">
        <v>1422412</v>
      </c>
      <c r="B2495" s="16" t="s">
        <v>5406</v>
      </c>
      <c r="C2495" s="16" t="s">
        <v>4212</v>
      </c>
      <c r="D2495" s="15">
        <v>42856</v>
      </c>
      <c r="E2495" s="16">
        <v>6.4</v>
      </c>
      <c r="F2495" s="16">
        <v>6.45</v>
      </c>
      <c r="G2495" s="16">
        <v>6.5</v>
      </c>
      <c r="H2495" s="16">
        <v>6.4</v>
      </c>
      <c r="I2495" s="16">
        <v>10279</v>
      </c>
    </row>
    <row r="2496" spans="1:9">
      <c r="A2496" s="16">
        <v>1530792</v>
      </c>
      <c r="B2496" s="16" t="s">
        <v>5407</v>
      </c>
      <c r="C2496" s="16" t="s">
        <v>4212</v>
      </c>
      <c r="D2496" s="15">
        <v>42856</v>
      </c>
      <c r="E2496" s="16">
        <v>99.61</v>
      </c>
      <c r="F2496" s="16">
        <v>98.25</v>
      </c>
      <c r="G2496" s="16">
        <v>100.17</v>
      </c>
      <c r="H2496" s="16">
        <v>97.77</v>
      </c>
      <c r="I2496" s="16">
        <v>171489</v>
      </c>
    </row>
    <row r="2497" spans="1:9">
      <c r="A2497" s="16">
        <v>2022640</v>
      </c>
      <c r="B2497" s="16" t="s">
        <v>3566</v>
      </c>
      <c r="C2497" s="16" t="s">
        <v>4212</v>
      </c>
      <c r="D2497" s="15">
        <v>42856</v>
      </c>
      <c r="E2497" s="16">
        <v>11.2</v>
      </c>
      <c r="F2497" s="16">
        <v>11.2</v>
      </c>
      <c r="G2497" s="16">
        <v>11.425000000000001</v>
      </c>
      <c r="H2497" s="16">
        <v>11.1</v>
      </c>
      <c r="I2497" s="16">
        <v>359089</v>
      </c>
    </row>
    <row r="2498" spans="1:9">
      <c r="A2498" s="16">
        <v>1569986</v>
      </c>
      <c r="B2498" s="16" t="s">
        <v>5408</v>
      </c>
      <c r="C2498" s="16" t="s">
        <v>4212</v>
      </c>
      <c r="D2498" s="15">
        <v>42856</v>
      </c>
      <c r="E2498" s="16">
        <v>7.96</v>
      </c>
      <c r="F2498" s="16">
        <v>7.87</v>
      </c>
      <c r="G2498" s="16">
        <v>8.01</v>
      </c>
      <c r="H2498" s="16">
        <v>7.68</v>
      </c>
      <c r="I2498" s="16">
        <v>225940</v>
      </c>
    </row>
    <row r="2499" spans="1:9">
      <c r="A2499" s="16">
        <v>1878274</v>
      </c>
      <c r="B2499" s="16" t="s">
        <v>5409</v>
      </c>
      <c r="C2499" s="16" t="s">
        <v>4212</v>
      </c>
      <c r="D2499" s="15">
        <v>42856</v>
      </c>
      <c r="E2499" s="16">
        <v>25.45</v>
      </c>
      <c r="F2499" s="16">
        <v>25.37</v>
      </c>
      <c r="G2499" s="16">
        <v>25.45</v>
      </c>
      <c r="H2499" s="16">
        <v>25.36</v>
      </c>
      <c r="I2499" s="16">
        <v>9083</v>
      </c>
    </row>
    <row r="2500" spans="1:9">
      <c r="A2500" s="16">
        <v>3515513</v>
      </c>
      <c r="B2500" s="16" t="s">
        <v>5410</v>
      </c>
      <c r="C2500" s="16" t="s">
        <v>4212</v>
      </c>
      <c r="D2500" s="15">
        <v>42856</v>
      </c>
      <c r="E2500" s="16">
        <v>13.9</v>
      </c>
      <c r="F2500" s="16">
        <v>13.7</v>
      </c>
      <c r="G2500" s="16">
        <v>14.2</v>
      </c>
      <c r="H2500" s="16">
        <v>13.55</v>
      </c>
      <c r="I2500" s="16">
        <v>72932</v>
      </c>
    </row>
    <row r="2501" spans="1:9">
      <c r="A2501" s="16">
        <v>8589</v>
      </c>
      <c r="B2501" s="16" t="s">
        <v>2395</v>
      </c>
      <c r="C2501" s="16" t="s">
        <v>4212</v>
      </c>
      <c r="D2501" s="15">
        <v>42856</v>
      </c>
      <c r="E2501" s="16">
        <v>68.98</v>
      </c>
      <c r="F2501" s="16">
        <v>68.900000000000006</v>
      </c>
      <c r="G2501" s="16">
        <v>69.31</v>
      </c>
      <c r="H2501" s="16">
        <v>67.44</v>
      </c>
      <c r="I2501" s="16">
        <v>390389</v>
      </c>
    </row>
    <row r="2502" spans="1:9">
      <c r="A2502" s="16">
        <v>9677</v>
      </c>
      <c r="B2502" s="16" t="s">
        <v>2554</v>
      </c>
      <c r="C2502" s="16" t="s">
        <v>4212</v>
      </c>
      <c r="D2502" s="15">
        <v>42856</v>
      </c>
      <c r="E2502" s="16">
        <v>18.09</v>
      </c>
      <c r="F2502" s="16">
        <v>17.95</v>
      </c>
      <c r="G2502" s="16">
        <v>18.239999999999998</v>
      </c>
      <c r="H2502" s="16">
        <v>17.91</v>
      </c>
      <c r="I2502" s="16">
        <v>190582</v>
      </c>
    </row>
    <row r="2503" spans="1:9">
      <c r="A2503" s="16">
        <v>6642</v>
      </c>
      <c r="B2503" s="16" t="s">
        <v>1940</v>
      </c>
      <c r="C2503" s="16" t="s">
        <v>4212</v>
      </c>
      <c r="D2503" s="15">
        <v>42856</v>
      </c>
      <c r="E2503" s="16">
        <v>100.08</v>
      </c>
      <c r="F2503" s="16">
        <v>101.02</v>
      </c>
      <c r="G2503" s="16">
        <v>101.61</v>
      </c>
      <c r="H2503" s="16">
        <v>99.85</v>
      </c>
      <c r="I2503" s="16">
        <v>138010</v>
      </c>
    </row>
    <row r="2504" spans="1:9">
      <c r="A2504" s="16">
        <v>814385</v>
      </c>
      <c r="B2504" s="16" t="s">
        <v>5411</v>
      </c>
      <c r="C2504" s="16" t="s">
        <v>4212</v>
      </c>
      <c r="D2504" s="15">
        <v>42856</v>
      </c>
      <c r="E2504" s="16">
        <v>23.32</v>
      </c>
      <c r="F2504" s="16">
        <v>24.25</v>
      </c>
      <c r="G2504" s="16">
        <v>25.32</v>
      </c>
      <c r="H2504" s="16">
        <v>23.12</v>
      </c>
      <c r="I2504" s="16">
        <v>874753</v>
      </c>
    </row>
    <row r="2505" spans="1:9">
      <c r="A2505" s="16">
        <v>1669811</v>
      </c>
      <c r="B2505" s="16" t="s">
        <v>3437</v>
      </c>
      <c r="C2505" s="16" t="s">
        <v>4212</v>
      </c>
      <c r="D2505" s="15">
        <v>42856</v>
      </c>
      <c r="E2505" s="16">
        <v>7.55</v>
      </c>
      <c r="F2505" s="16">
        <v>7.77</v>
      </c>
      <c r="G2505" s="16">
        <v>7.79</v>
      </c>
      <c r="H2505" s="16">
        <v>7.53</v>
      </c>
      <c r="I2505" s="16">
        <v>382319</v>
      </c>
    </row>
    <row r="2506" spans="1:9">
      <c r="A2506" s="16">
        <v>8756</v>
      </c>
      <c r="B2506" s="16" t="s">
        <v>5412</v>
      </c>
      <c r="C2506" s="16" t="s">
        <v>4212</v>
      </c>
      <c r="D2506" s="15">
        <v>42856</v>
      </c>
      <c r="E2506" s="16">
        <v>12.36</v>
      </c>
      <c r="F2506" s="16">
        <v>12.22</v>
      </c>
      <c r="G2506" s="16">
        <v>12.38</v>
      </c>
      <c r="H2506" s="16">
        <v>12.17</v>
      </c>
      <c r="I2506" s="16">
        <v>16560</v>
      </c>
    </row>
    <row r="2507" spans="1:9">
      <c r="A2507" s="16">
        <v>1121838</v>
      </c>
      <c r="B2507" s="16" t="s">
        <v>3177</v>
      </c>
      <c r="C2507" s="16" t="s">
        <v>4212</v>
      </c>
      <c r="D2507" s="15">
        <v>42856</v>
      </c>
      <c r="E2507" s="16">
        <v>6.67</v>
      </c>
      <c r="F2507" s="16">
        <v>6.72</v>
      </c>
      <c r="G2507" s="16">
        <v>6.88</v>
      </c>
      <c r="H2507" s="16">
        <v>6.62</v>
      </c>
      <c r="I2507" s="16">
        <v>56183</v>
      </c>
    </row>
    <row r="2508" spans="1:9">
      <c r="A2508" s="16">
        <v>2104745</v>
      </c>
      <c r="B2508" s="16" t="s">
        <v>5413</v>
      </c>
      <c r="C2508" s="16" t="s">
        <v>4212</v>
      </c>
      <c r="D2508" s="15">
        <v>42856</v>
      </c>
      <c r="E2508" s="16">
        <v>51.28</v>
      </c>
      <c r="F2508" s="16">
        <v>51.28</v>
      </c>
      <c r="G2508" s="16">
        <v>51.28</v>
      </c>
      <c r="H2508" s="16">
        <v>51.28</v>
      </c>
      <c r="I2508" s="16">
        <v>82</v>
      </c>
    </row>
    <row r="2509" spans="1:9">
      <c r="A2509" s="16">
        <v>1333676</v>
      </c>
      <c r="B2509" s="16" t="s">
        <v>3208</v>
      </c>
      <c r="C2509" s="16" t="s">
        <v>4212</v>
      </c>
      <c r="D2509" s="15">
        <v>42856</v>
      </c>
      <c r="E2509" s="16">
        <v>34.46</v>
      </c>
      <c r="F2509" s="16">
        <v>34.299999999999997</v>
      </c>
      <c r="G2509" s="16">
        <v>34.51</v>
      </c>
      <c r="H2509" s="16">
        <v>34.130000000000003</v>
      </c>
      <c r="I2509" s="16">
        <v>43304</v>
      </c>
    </row>
    <row r="2510" spans="1:9">
      <c r="A2510" s="16">
        <v>1530769</v>
      </c>
      <c r="B2510" s="16" t="s">
        <v>5414</v>
      </c>
      <c r="C2510" s="16" t="s">
        <v>4212</v>
      </c>
      <c r="D2510" s="15">
        <v>42856</v>
      </c>
      <c r="E2510" s="16">
        <v>19.05</v>
      </c>
      <c r="F2510" s="16">
        <v>19.600000000000001</v>
      </c>
      <c r="G2510" s="16">
        <v>19.600000000000001</v>
      </c>
      <c r="H2510" s="16">
        <v>18.95</v>
      </c>
      <c r="I2510" s="16">
        <v>7356</v>
      </c>
    </row>
    <row r="2511" spans="1:9">
      <c r="A2511" s="16">
        <v>1758371</v>
      </c>
      <c r="B2511" s="16" t="s">
        <v>5415</v>
      </c>
      <c r="C2511" s="16" t="s">
        <v>4212</v>
      </c>
      <c r="D2511" s="15">
        <v>42856</v>
      </c>
      <c r="E2511" s="16">
        <v>48.9</v>
      </c>
      <c r="F2511" s="16">
        <v>48.6</v>
      </c>
      <c r="G2511" s="16">
        <v>49.3</v>
      </c>
      <c r="H2511" s="16">
        <v>48.05</v>
      </c>
      <c r="I2511" s="16">
        <v>136587</v>
      </c>
    </row>
    <row r="2512" spans="1:9">
      <c r="A2512" s="16">
        <v>1717520</v>
      </c>
      <c r="B2512" s="16" t="s">
        <v>3475</v>
      </c>
      <c r="C2512" s="16" t="s">
        <v>4212</v>
      </c>
      <c r="D2512" s="15">
        <v>42856</v>
      </c>
      <c r="E2512" s="16">
        <v>37.979999999999997</v>
      </c>
      <c r="F2512" s="16">
        <v>38.26</v>
      </c>
      <c r="G2512" s="16">
        <v>38.270000000000003</v>
      </c>
      <c r="H2512" s="16">
        <v>37.840000000000003</v>
      </c>
      <c r="I2512" s="16">
        <v>117608</v>
      </c>
    </row>
    <row r="2513" spans="1:9">
      <c r="A2513" s="16">
        <v>1943500</v>
      </c>
      <c r="B2513" s="16" t="s">
        <v>5416</v>
      </c>
      <c r="C2513" s="16" t="s">
        <v>4212</v>
      </c>
      <c r="D2513" s="15">
        <v>42856</v>
      </c>
      <c r="E2513" s="16">
        <v>12.9</v>
      </c>
      <c r="F2513" s="16">
        <v>12.85</v>
      </c>
      <c r="G2513" s="16">
        <v>12.91</v>
      </c>
      <c r="H2513" s="16">
        <v>12.85</v>
      </c>
      <c r="I2513" s="16">
        <v>379518</v>
      </c>
    </row>
    <row r="2514" spans="1:9">
      <c r="A2514" s="16">
        <v>1807087</v>
      </c>
      <c r="B2514" s="16" t="s">
        <v>3509</v>
      </c>
      <c r="C2514" s="16" t="s">
        <v>4212</v>
      </c>
      <c r="D2514" s="15">
        <v>42856</v>
      </c>
      <c r="E2514" s="16">
        <v>9.9499999999999993</v>
      </c>
      <c r="F2514" s="16">
        <v>10</v>
      </c>
      <c r="G2514" s="16">
        <v>10.3</v>
      </c>
      <c r="H2514" s="16">
        <v>9.6999999999999993</v>
      </c>
      <c r="I2514" s="16">
        <v>355527</v>
      </c>
    </row>
    <row r="2515" spans="1:9">
      <c r="A2515" s="16">
        <v>1522041</v>
      </c>
      <c r="B2515" s="16" t="s">
        <v>5417</v>
      </c>
      <c r="C2515" s="16" t="s">
        <v>4212</v>
      </c>
      <c r="D2515" s="15">
        <v>42856</v>
      </c>
      <c r="E2515" s="16">
        <v>7.2</v>
      </c>
      <c r="F2515" s="16">
        <v>7.04</v>
      </c>
      <c r="G2515" s="16">
        <v>7.3</v>
      </c>
      <c r="H2515" s="16">
        <v>7.02</v>
      </c>
      <c r="I2515" s="16">
        <v>67462</v>
      </c>
    </row>
    <row r="2516" spans="1:9">
      <c r="A2516" s="16">
        <v>1573384</v>
      </c>
      <c r="B2516" s="16" t="s">
        <v>5418</v>
      </c>
      <c r="C2516" s="16" t="s">
        <v>4212</v>
      </c>
      <c r="D2516" s="15">
        <v>42856</v>
      </c>
      <c r="E2516" s="16">
        <v>26.64</v>
      </c>
      <c r="F2516" s="16">
        <v>26.25</v>
      </c>
      <c r="G2516" s="16">
        <v>26.77</v>
      </c>
      <c r="H2516" s="16">
        <v>26.03</v>
      </c>
      <c r="I2516" s="16">
        <v>71490</v>
      </c>
    </row>
    <row r="2517" spans="1:9">
      <c r="A2517" s="16">
        <v>1579048</v>
      </c>
      <c r="B2517" s="16" t="s">
        <v>5419</v>
      </c>
      <c r="C2517" s="16" t="s">
        <v>4212</v>
      </c>
      <c r="D2517" s="15">
        <v>42856</v>
      </c>
      <c r="E2517" s="16">
        <v>26.25</v>
      </c>
      <c r="F2517" s="16">
        <v>26.25</v>
      </c>
      <c r="G2517" s="16">
        <v>26.26</v>
      </c>
      <c r="H2517" s="16">
        <v>26.24</v>
      </c>
      <c r="I2517" s="16">
        <v>34779</v>
      </c>
    </row>
    <row r="2518" spans="1:9">
      <c r="A2518" s="16">
        <v>3685</v>
      </c>
      <c r="B2518" s="16" t="s">
        <v>1438</v>
      </c>
      <c r="C2518" s="16" t="s">
        <v>4212</v>
      </c>
      <c r="D2518" s="15">
        <v>42856</v>
      </c>
      <c r="E2518" s="16">
        <v>51.83</v>
      </c>
      <c r="F2518" s="16">
        <v>51.06</v>
      </c>
      <c r="G2518" s="16">
        <v>51.96</v>
      </c>
      <c r="H2518" s="16">
        <v>50.94</v>
      </c>
      <c r="I2518" s="16">
        <v>608506</v>
      </c>
    </row>
    <row r="2519" spans="1:9">
      <c r="A2519" s="16">
        <v>1751847</v>
      </c>
      <c r="B2519" s="16" t="s">
        <v>3485</v>
      </c>
      <c r="C2519" s="16" t="s">
        <v>4212</v>
      </c>
      <c r="D2519" s="15">
        <v>42856</v>
      </c>
      <c r="E2519" s="16">
        <v>57.6</v>
      </c>
      <c r="F2519" s="16">
        <v>57.8</v>
      </c>
      <c r="G2519" s="16">
        <v>58.47</v>
      </c>
      <c r="H2519" s="16">
        <v>57.32</v>
      </c>
      <c r="I2519" s="16">
        <v>469452</v>
      </c>
    </row>
    <row r="2520" spans="1:9">
      <c r="A2520" s="16">
        <v>1857985</v>
      </c>
      <c r="B2520" s="16" t="s">
        <v>5420</v>
      </c>
      <c r="C2520" s="16" t="s">
        <v>4212</v>
      </c>
      <c r="D2520" s="15">
        <v>42856</v>
      </c>
      <c r="E2520" s="16">
        <v>26.95</v>
      </c>
      <c r="F2520" s="16">
        <v>26.5</v>
      </c>
      <c r="G2520" s="16">
        <v>27</v>
      </c>
      <c r="H2520" s="16">
        <v>26.5</v>
      </c>
      <c r="I2520" s="16">
        <v>8272</v>
      </c>
    </row>
    <row r="2521" spans="1:9">
      <c r="A2521" s="16">
        <v>2096473</v>
      </c>
      <c r="B2521" s="16" t="s">
        <v>5421</v>
      </c>
      <c r="C2521" s="16" t="s">
        <v>4212</v>
      </c>
      <c r="D2521" s="15">
        <v>42856</v>
      </c>
      <c r="E2521" s="16">
        <v>103.39</v>
      </c>
      <c r="F2521" s="16">
        <v>103.3</v>
      </c>
      <c r="G2521" s="16">
        <v>103.39</v>
      </c>
      <c r="H2521" s="16">
        <v>103.28</v>
      </c>
      <c r="I2521" s="16">
        <v>6406</v>
      </c>
    </row>
    <row r="2522" spans="1:9">
      <c r="A2522" s="16">
        <v>1669866</v>
      </c>
      <c r="B2522" s="16" t="s">
        <v>3438</v>
      </c>
      <c r="C2522" s="16" t="s">
        <v>4212</v>
      </c>
      <c r="D2522" s="15">
        <v>42856</v>
      </c>
      <c r="E2522" s="16">
        <v>38.86</v>
      </c>
      <c r="F2522" s="16">
        <v>39.36</v>
      </c>
      <c r="G2522" s="16">
        <v>39.56</v>
      </c>
      <c r="H2522" s="16">
        <v>38.729999999999997</v>
      </c>
      <c r="I2522" s="16">
        <v>182862</v>
      </c>
    </row>
    <row r="2523" spans="1:9">
      <c r="A2523" s="16">
        <v>1669782</v>
      </c>
      <c r="B2523" s="16" t="s">
        <v>5422</v>
      </c>
      <c r="C2523" s="16" t="s">
        <v>4212</v>
      </c>
      <c r="D2523" s="15">
        <v>42856</v>
      </c>
      <c r="E2523" s="16">
        <v>25.53</v>
      </c>
      <c r="F2523" s="16">
        <v>25.54</v>
      </c>
      <c r="G2523" s="16">
        <v>25.54</v>
      </c>
      <c r="H2523" s="16">
        <v>25.49</v>
      </c>
      <c r="I2523" s="16">
        <v>31144</v>
      </c>
    </row>
    <row r="2524" spans="1:9">
      <c r="A2524" s="16">
        <v>2095887</v>
      </c>
      <c r="B2524" s="16" t="s">
        <v>5423</v>
      </c>
      <c r="C2524" s="16" t="s">
        <v>4212</v>
      </c>
      <c r="D2524" s="15">
        <v>42856</v>
      </c>
      <c r="E2524" s="16">
        <v>33.99</v>
      </c>
      <c r="F2524" s="16">
        <v>33.93</v>
      </c>
      <c r="G2524" s="16">
        <v>34.03</v>
      </c>
      <c r="H2524" s="16">
        <v>33.93</v>
      </c>
      <c r="I2524" s="16">
        <v>5601</v>
      </c>
    </row>
    <row r="2525" spans="1:9">
      <c r="A2525" s="16">
        <v>1651283</v>
      </c>
      <c r="B2525" s="16" t="s">
        <v>5424</v>
      </c>
      <c r="C2525" s="16" t="s">
        <v>4212</v>
      </c>
      <c r="D2525" s="15">
        <v>42856</v>
      </c>
      <c r="E2525" s="16">
        <v>2.35</v>
      </c>
      <c r="F2525" s="16">
        <v>2.3199999999999998</v>
      </c>
      <c r="G2525" s="16">
        <v>2.4</v>
      </c>
      <c r="H2525" s="16">
        <v>2.29</v>
      </c>
      <c r="I2525" s="16">
        <v>57604</v>
      </c>
    </row>
    <row r="2526" spans="1:9">
      <c r="A2526" s="16">
        <v>2098603</v>
      </c>
      <c r="B2526" s="16" t="s">
        <v>5425</v>
      </c>
      <c r="C2526" s="16" t="s">
        <v>4212</v>
      </c>
      <c r="D2526" s="15">
        <v>42856</v>
      </c>
      <c r="E2526" s="16">
        <v>26.13</v>
      </c>
      <c r="F2526" s="16">
        <v>25.1</v>
      </c>
      <c r="G2526" s="16">
        <v>26.49</v>
      </c>
      <c r="H2526" s="16">
        <v>24.84</v>
      </c>
      <c r="I2526" s="16">
        <v>78892</v>
      </c>
    </row>
    <row r="2527" spans="1:9">
      <c r="A2527" s="16">
        <v>1958934</v>
      </c>
      <c r="B2527" s="16" t="s">
        <v>3557</v>
      </c>
      <c r="C2527" s="16" t="s">
        <v>4212</v>
      </c>
      <c r="D2527" s="15">
        <v>42856</v>
      </c>
      <c r="E2527" s="16">
        <v>11.85</v>
      </c>
      <c r="F2527" s="16">
        <v>11.9</v>
      </c>
      <c r="G2527" s="16">
        <v>11.975</v>
      </c>
      <c r="H2527" s="16">
        <v>11.734999999999999</v>
      </c>
      <c r="I2527" s="16">
        <v>1515487</v>
      </c>
    </row>
    <row r="2528" spans="1:9">
      <c r="A2528" s="16">
        <v>2108838</v>
      </c>
      <c r="B2528" s="16" t="s">
        <v>5426</v>
      </c>
      <c r="C2528" s="16" t="s">
        <v>4212</v>
      </c>
      <c r="D2528" s="15">
        <v>42856</v>
      </c>
      <c r="E2528" s="16">
        <v>120.37</v>
      </c>
      <c r="F2528" s="16">
        <v>120.17</v>
      </c>
      <c r="G2528" s="16">
        <v>120.44</v>
      </c>
      <c r="H2528" s="16">
        <v>119.75</v>
      </c>
      <c r="I2528" s="16">
        <v>6088</v>
      </c>
    </row>
    <row r="2529" spans="1:9">
      <c r="A2529" s="16">
        <v>1649711</v>
      </c>
      <c r="B2529" s="16" t="s">
        <v>3435</v>
      </c>
      <c r="C2529" s="16" t="s">
        <v>4212</v>
      </c>
      <c r="D2529" s="15">
        <v>42856</v>
      </c>
      <c r="E2529" s="16">
        <v>199.54</v>
      </c>
      <c r="F2529" s="16">
        <v>200.85</v>
      </c>
      <c r="G2529" s="16">
        <v>201.77</v>
      </c>
      <c r="H2529" s="16">
        <v>198.05</v>
      </c>
      <c r="I2529" s="16">
        <v>83360</v>
      </c>
    </row>
    <row r="2530" spans="1:9">
      <c r="A2530" s="16">
        <v>1530597</v>
      </c>
      <c r="B2530" s="16" t="s">
        <v>5427</v>
      </c>
      <c r="C2530" s="16" t="s">
        <v>4212</v>
      </c>
      <c r="D2530" s="15">
        <v>42856</v>
      </c>
      <c r="E2530" s="16">
        <v>9.59</v>
      </c>
      <c r="F2530" s="16">
        <v>9.51</v>
      </c>
      <c r="G2530" s="16">
        <v>9.68</v>
      </c>
      <c r="H2530" s="16">
        <v>9.43</v>
      </c>
      <c r="I2530" s="16">
        <v>70861</v>
      </c>
    </row>
    <row r="2531" spans="1:9">
      <c r="A2531" s="16">
        <v>1430249</v>
      </c>
      <c r="B2531" s="16" t="s">
        <v>3271</v>
      </c>
      <c r="C2531" s="16" t="s">
        <v>4212</v>
      </c>
      <c r="D2531" s="15">
        <v>42856</v>
      </c>
      <c r="E2531" s="16">
        <v>9.66</v>
      </c>
      <c r="F2531" s="16">
        <v>9.4</v>
      </c>
      <c r="G2531" s="16">
        <v>9.75</v>
      </c>
      <c r="H2531" s="16">
        <v>9.36</v>
      </c>
      <c r="I2531" s="16">
        <v>2214683</v>
      </c>
    </row>
    <row r="2532" spans="1:9">
      <c r="A2532" s="16">
        <v>2142469</v>
      </c>
      <c r="B2532" s="16" t="s">
        <v>3585</v>
      </c>
      <c r="C2532" s="16" t="s">
        <v>4212</v>
      </c>
      <c r="D2532" s="15">
        <v>42856</v>
      </c>
      <c r="E2532" s="16">
        <v>65.209999999999994</v>
      </c>
      <c r="F2532" s="16">
        <v>64.489999999999995</v>
      </c>
      <c r="G2532" s="16">
        <v>65.37</v>
      </c>
      <c r="H2532" s="16">
        <v>64.22</v>
      </c>
      <c r="I2532" s="16">
        <v>326705</v>
      </c>
    </row>
    <row r="2533" spans="1:9">
      <c r="A2533" s="16">
        <v>8255</v>
      </c>
      <c r="B2533" s="16" t="s">
        <v>5428</v>
      </c>
      <c r="C2533" s="16" t="s">
        <v>4212</v>
      </c>
      <c r="D2533" s="15">
        <v>42856</v>
      </c>
      <c r="E2533" s="16">
        <v>17.100000000000001</v>
      </c>
      <c r="F2533" s="16">
        <v>17.399999999999999</v>
      </c>
      <c r="G2533" s="16">
        <v>17.45</v>
      </c>
      <c r="H2533" s="16">
        <v>16.95</v>
      </c>
      <c r="I2533" s="16">
        <v>7314</v>
      </c>
    </row>
    <row r="2534" spans="1:9">
      <c r="A2534" s="16">
        <v>1225075</v>
      </c>
      <c r="B2534" s="16" t="s">
        <v>3202</v>
      </c>
      <c r="C2534" s="16" t="s">
        <v>4212</v>
      </c>
      <c r="D2534" s="15">
        <v>42856</v>
      </c>
      <c r="E2534" s="16">
        <v>18.899999999999999</v>
      </c>
      <c r="F2534" s="16">
        <v>18.98</v>
      </c>
      <c r="G2534" s="16">
        <v>19.02</v>
      </c>
      <c r="H2534" s="16">
        <v>18.71</v>
      </c>
      <c r="I2534" s="16">
        <v>614000</v>
      </c>
    </row>
    <row r="2535" spans="1:9">
      <c r="A2535" s="16">
        <v>6935</v>
      </c>
      <c r="B2535" s="16" t="s">
        <v>5429</v>
      </c>
      <c r="C2535" s="16" t="s">
        <v>4212</v>
      </c>
      <c r="D2535" s="15">
        <v>42856</v>
      </c>
      <c r="E2535" s="16">
        <v>6.45</v>
      </c>
      <c r="F2535" s="16">
        <v>6.5</v>
      </c>
      <c r="G2535" s="16">
        <v>6.5</v>
      </c>
      <c r="H2535" s="16">
        <v>6.4</v>
      </c>
      <c r="I2535" s="16">
        <v>5534</v>
      </c>
    </row>
    <row r="2536" spans="1:9">
      <c r="A2536" s="16">
        <v>1822170</v>
      </c>
      <c r="B2536" s="16" t="s">
        <v>5430</v>
      </c>
      <c r="C2536" s="16" t="s">
        <v>4212</v>
      </c>
      <c r="D2536" s="15">
        <v>42856</v>
      </c>
      <c r="E2536" s="16">
        <v>3.09</v>
      </c>
      <c r="F2536" s="16">
        <v>3.09</v>
      </c>
      <c r="G2536" s="16">
        <v>3.13</v>
      </c>
      <c r="H2536" s="16">
        <v>3.07</v>
      </c>
      <c r="I2536" s="16">
        <v>43726</v>
      </c>
    </row>
    <row r="2537" spans="1:9">
      <c r="A2537" s="16">
        <v>1481966</v>
      </c>
      <c r="B2537" s="16" t="s">
        <v>5431</v>
      </c>
      <c r="C2537" s="16" t="s">
        <v>4212</v>
      </c>
      <c r="D2537" s="15">
        <v>42856</v>
      </c>
      <c r="E2537" s="16">
        <v>62.05</v>
      </c>
      <c r="F2537" s="16">
        <v>62.95</v>
      </c>
      <c r="G2537" s="16">
        <v>63.24</v>
      </c>
      <c r="H2537" s="16">
        <v>61.97</v>
      </c>
      <c r="I2537" s="16">
        <v>213072</v>
      </c>
    </row>
    <row r="2538" spans="1:9">
      <c r="A2538" s="16">
        <v>2110315</v>
      </c>
      <c r="B2538" s="16" t="s">
        <v>5432</v>
      </c>
      <c r="C2538" s="16" t="s">
        <v>4212</v>
      </c>
      <c r="D2538" s="15">
        <v>42856</v>
      </c>
      <c r="E2538" s="16">
        <v>109.65</v>
      </c>
      <c r="F2538" s="16">
        <v>109.71</v>
      </c>
      <c r="G2538" s="16">
        <v>109.82</v>
      </c>
      <c r="H2538" s="16">
        <v>109.51</v>
      </c>
      <c r="I2538" s="16">
        <v>1053</v>
      </c>
    </row>
    <row r="2539" spans="1:9">
      <c r="A2539" s="16">
        <v>4191690</v>
      </c>
      <c r="B2539" s="16" t="s">
        <v>5433</v>
      </c>
      <c r="C2539" s="16" t="s">
        <v>4212</v>
      </c>
      <c r="D2539" s="15">
        <v>42856</v>
      </c>
      <c r="E2539" s="16">
        <v>110.24</v>
      </c>
      <c r="F2539" s="16">
        <v>108.51</v>
      </c>
      <c r="G2539" s="16">
        <v>110.25</v>
      </c>
      <c r="H2539" s="16">
        <v>106.06</v>
      </c>
      <c r="I2539" s="16">
        <v>48692</v>
      </c>
    </row>
    <row r="2540" spans="1:9">
      <c r="A2540" s="16">
        <v>1037505</v>
      </c>
      <c r="B2540" s="16" t="s">
        <v>5434</v>
      </c>
      <c r="C2540" s="16" t="s">
        <v>4212</v>
      </c>
      <c r="D2540" s="15">
        <v>42856</v>
      </c>
      <c r="E2540" s="16">
        <v>8.85</v>
      </c>
      <c r="F2540" s="16">
        <v>8.8000000000000007</v>
      </c>
      <c r="G2540" s="16">
        <v>8.85</v>
      </c>
      <c r="H2540" s="16">
        <v>8.65</v>
      </c>
      <c r="I2540" s="16">
        <v>23554</v>
      </c>
    </row>
    <row r="2541" spans="1:9">
      <c r="A2541" s="16">
        <v>1777348</v>
      </c>
      <c r="B2541" s="16" t="s">
        <v>5435</v>
      </c>
      <c r="C2541" s="16" t="s">
        <v>4212</v>
      </c>
      <c r="D2541" s="15">
        <v>42856</v>
      </c>
      <c r="E2541" s="16">
        <v>25.75</v>
      </c>
      <c r="F2541" s="16">
        <v>25.75</v>
      </c>
      <c r="G2541" s="16">
        <v>25.78</v>
      </c>
      <c r="H2541" s="16">
        <v>25.72</v>
      </c>
      <c r="I2541" s="16">
        <v>2099</v>
      </c>
    </row>
    <row r="2542" spans="1:9">
      <c r="A2542" s="16">
        <v>389</v>
      </c>
      <c r="B2542" s="16" t="s">
        <v>419</v>
      </c>
      <c r="C2542" s="16" t="s">
        <v>4212</v>
      </c>
      <c r="D2542" s="15">
        <v>42856</v>
      </c>
      <c r="E2542" s="16">
        <v>54.76</v>
      </c>
      <c r="F2542" s="16">
        <v>54.65</v>
      </c>
      <c r="G2542" s="16">
        <v>55.06</v>
      </c>
      <c r="H2542" s="16">
        <v>54.55</v>
      </c>
      <c r="I2542" s="16">
        <v>717147</v>
      </c>
    </row>
    <row r="2543" spans="1:9">
      <c r="A2543" s="16">
        <v>2022621</v>
      </c>
      <c r="B2543" s="16" t="s">
        <v>3565</v>
      </c>
      <c r="C2543" s="16" t="s">
        <v>4212</v>
      </c>
      <c r="D2543" s="15">
        <v>42856</v>
      </c>
      <c r="E2543" s="16">
        <v>77.3</v>
      </c>
      <c r="F2543" s="16">
        <v>76.95</v>
      </c>
      <c r="G2543" s="16">
        <v>77.8</v>
      </c>
      <c r="H2543" s="16">
        <v>76.23</v>
      </c>
      <c r="I2543" s="16">
        <v>116680</v>
      </c>
    </row>
    <row r="2544" spans="1:9">
      <c r="A2544" s="16">
        <v>2966138</v>
      </c>
      <c r="B2544" s="16" t="s">
        <v>3751</v>
      </c>
      <c r="C2544" s="16" t="s">
        <v>4212</v>
      </c>
      <c r="D2544" s="15">
        <v>42856</v>
      </c>
      <c r="E2544" s="16">
        <v>15.95</v>
      </c>
      <c r="F2544" s="16">
        <v>16.25</v>
      </c>
      <c r="G2544" s="16">
        <v>16.25</v>
      </c>
      <c r="H2544" s="16">
        <v>15.95</v>
      </c>
      <c r="I2544" s="16">
        <v>98437</v>
      </c>
    </row>
    <row r="2545" spans="1:9">
      <c r="A2545" s="16">
        <v>2097984</v>
      </c>
      <c r="B2545" s="16" t="s">
        <v>5436</v>
      </c>
      <c r="C2545" s="16" t="s">
        <v>4212</v>
      </c>
      <c r="D2545" s="15">
        <v>42856</v>
      </c>
      <c r="E2545" s="16">
        <v>78.040000000000006</v>
      </c>
      <c r="F2545" s="16">
        <v>75.760000000000005</v>
      </c>
      <c r="G2545" s="16">
        <v>78.61</v>
      </c>
      <c r="H2545" s="16">
        <v>75.709999999999994</v>
      </c>
      <c r="I2545" s="16">
        <v>2629275</v>
      </c>
    </row>
    <row r="2546" spans="1:9">
      <c r="A2546" s="16">
        <v>1907276</v>
      </c>
      <c r="B2546" s="16" t="s">
        <v>5437</v>
      </c>
      <c r="C2546" s="16" t="s">
        <v>4212</v>
      </c>
      <c r="D2546" s="15">
        <v>42856</v>
      </c>
      <c r="E2546" s="16">
        <v>111.92</v>
      </c>
      <c r="F2546" s="16">
        <v>110.39</v>
      </c>
      <c r="G2546" s="16">
        <v>112.5</v>
      </c>
      <c r="H2546" s="16">
        <v>110.29</v>
      </c>
      <c r="I2546" s="16">
        <v>70522</v>
      </c>
    </row>
    <row r="2547" spans="1:9">
      <c r="A2547" s="16">
        <v>1530563</v>
      </c>
      <c r="B2547" s="16" t="s">
        <v>5438</v>
      </c>
      <c r="C2547" s="16" t="s">
        <v>4212</v>
      </c>
      <c r="D2547" s="15">
        <v>42856</v>
      </c>
      <c r="E2547" s="16">
        <v>9.0299999999999994</v>
      </c>
      <c r="F2547" s="16">
        <v>9.15</v>
      </c>
      <c r="G2547" s="16">
        <v>9.16</v>
      </c>
      <c r="H2547" s="16">
        <v>8.9600000000000009</v>
      </c>
      <c r="I2547" s="16">
        <v>64053</v>
      </c>
    </row>
    <row r="2548" spans="1:9">
      <c r="A2548" s="16">
        <v>1128870</v>
      </c>
      <c r="B2548" s="16" t="s">
        <v>3185</v>
      </c>
      <c r="C2548" s="16" t="s">
        <v>4212</v>
      </c>
      <c r="D2548" s="15">
        <v>42856</v>
      </c>
      <c r="E2548" s="16">
        <v>8.66</v>
      </c>
      <c r="F2548" s="16">
        <v>8.64</v>
      </c>
      <c r="G2548" s="16">
        <v>8.83</v>
      </c>
      <c r="H2548" s="16">
        <v>8.4499999999999993</v>
      </c>
      <c r="I2548" s="16">
        <v>462927</v>
      </c>
    </row>
    <row r="2549" spans="1:9">
      <c r="A2549" s="16">
        <v>2099899</v>
      </c>
      <c r="B2549" s="16" t="s">
        <v>5439</v>
      </c>
      <c r="C2549" s="16" t="s">
        <v>4212</v>
      </c>
      <c r="D2549" s="15">
        <v>42856</v>
      </c>
      <c r="E2549" s="16">
        <v>110.01</v>
      </c>
      <c r="F2549" s="16">
        <v>110</v>
      </c>
      <c r="G2549" s="16">
        <v>110.01</v>
      </c>
      <c r="H2549" s="16">
        <v>110</v>
      </c>
      <c r="I2549" s="16">
        <v>514</v>
      </c>
    </row>
    <row r="2550" spans="1:9">
      <c r="A2550" s="16">
        <v>4194259</v>
      </c>
      <c r="B2550" s="16" t="s">
        <v>5440</v>
      </c>
      <c r="C2550" s="16" t="s">
        <v>4212</v>
      </c>
      <c r="D2550" s="15">
        <v>42856</v>
      </c>
      <c r="E2550" s="16">
        <v>0.61</v>
      </c>
      <c r="F2550" s="16">
        <v>0.66249999999999998</v>
      </c>
      <c r="G2550" s="16">
        <v>0.66249999999999998</v>
      </c>
      <c r="H2550" s="16">
        <v>0.6</v>
      </c>
      <c r="I2550" s="16">
        <v>61698</v>
      </c>
    </row>
    <row r="2551" spans="1:9">
      <c r="A2551" s="16">
        <v>1422530</v>
      </c>
      <c r="B2551" s="16" t="s">
        <v>5441</v>
      </c>
      <c r="C2551" s="16" t="s">
        <v>4212</v>
      </c>
      <c r="D2551" s="15">
        <v>42856</v>
      </c>
      <c r="E2551" s="16">
        <v>35.4</v>
      </c>
      <c r="F2551" s="16">
        <v>34.85</v>
      </c>
      <c r="G2551" s="16">
        <v>35.549999999999997</v>
      </c>
      <c r="H2551" s="16">
        <v>34.75</v>
      </c>
      <c r="I2551" s="16">
        <v>61891</v>
      </c>
    </row>
    <row r="2552" spans="1:9">
      <c r="A2552" s="16">
        <v>818893</v>
      </c>
      <c r="B2552" s="16" t="s">
        <v>3120</v>
      </c>
      <c r="C2552" s="16" t="s">
        <v>4212</v>
      </c>
      <c r="D2552" s="15">
        <v>42856</v>
      </c>
      <c r="E2552" s="16">
        <v>83.01</v>
      </c>
      <c r="F2552" s="16">
        <v>82.08</v>
      </c>
      <c r="G2552" s="16">
        <v>83.75</v>
      </c>
      <c r="H2552" s="16">
        <v>82.08</v>
      </c>
      <c r="I2552" s="16">
        <v>69295</v>
      </c>
    </row>
    <row r="2553" spans="1:9">
      <c r="A2553" s="16">
        <v>3234</v>
      </c>
      <c r="B2553" s="16" t="s">
        <v>1237</v>
      </c>
      <c r="C2553" s="16" t="s">
        <v>4212</v>
      </c>
      <c r="D2553" s="15">
        <v>42856</v>
      </c>
      <c r="E2553" s="16">
        <v>121.25</v>
      </c>
      <c r="F2553" s="16">
        <v>121.41</v>
      </c>
      <c r="G2553" s="16">
        <v>121.65</v>
      </c>
      <c r="H2553" s="16">
        <v>121.12</v>
      </c>
      <c r="I2553" s="16">
        <v>528635</v>
      </c>
    </row>
    <row r="2554" spans="1:9">
      <c r="A2554" s="16">
        <v>1136054</v>
      </c>
      <c r="B2554" s="16" t="s">
        <v>3192</v>
      </c>
      <c r="C2554" s="16" t="s">
        <v>4212</v>
      </c>
      <c r="D2554" s="15">
        <v>42856</v>
      </c>
      <c r="E2554" s="16">
        <v>35.72</v>
      </c>
      <c r="F2554" s="16">
        <v>34.950000000000003</v>
      </c>
      <c r="G2554" s="16">
        <v>35.81</v>
      </c>
      <c r="H2554" s="16">
        <v>34.43</v>
      </c>
      <c r="I2554" s="16">
        <v>227698</v>
      </c>
    </row>
    <row r="2555" spans="1:9">
      <c r="A2555" s="16">
        <v>443572</v>
      </c>
      <c r="B2555" s="16" t="s">
        <v>2713</v>
      </c>
      <c r="C2555" s="16" t="s">
        <v>4212</v>
      </c>
      <c r="D2555" s="15">
        <v>42856</v>
      </c>
      <c r="E2555" s="16">
        <v>19.309999999999999</v>
      </c>
      <c r="F2555" s="16">
        <v>19.329999999999998</v>
      </c>
      <c r="G2555" s="16">
        <v>19.37</v>
      </c>
      <c r="H2555" s="16">
        <v>19.23</v>
      </c>
      <c r="I2555" s="16">
        <v>447934</v>
      </c>
    </row>
    <row r="2556" spans="1:9">
      <c r="A2556" s="16">
        <v>2102828</v>
      </c>
      <c r="B2556" s="16" t="s">
        <v>5442</v>
      </c>
      <c r="C2556" s="16" t="s">
        <v>4212</v>
      </c>
      <c r="D2556" s="15">
        <v>42856</v>
      </c>
      <c r="E2556" s="16">
        <v>64.510000000000005</v>
      </c>
      <c r="F2556" s="16">
        <v>64.61</v>
      </c>
      <c r="G2556" s="16">
        <v>64.61</v>
      </c>
      <c r="H2556" s="16">
        <v>64.510000000000005</v>
      </c>
      <c r="I2556" s="16">
        <v>4921</v>
      </c>
    </row>
    <row r="2557" spans="1:9">
      <c r="A2557" s="16">
        <v>1717380</v>
      </c>
      <c r="B2557" s="16" t="s">
        <v>5443</v>
      </c>
      <c r="C2557" s="16" t="s">
        <v>4212</v>
      </c>
      <c r="D2557" s="15">
        <v>42856</v>
      </c>
      <c r="E2557" s="16">
        <v>27.05</v>
      </c>
      <c r="F2557" s="16">
        <v>26.98</v>
      </c>
      <c r="G2557" s="16">
        <v>27.16</v>
      </c>
      <c r="H2557" s="16">
        <v>26.64</v>
      </c>
      <c r="I2557" s="16">
        <v>56919</v>
      </c>
    </row>
    <row r="2558" spans="1:9">
      <c r="A2558" s="16">
        <v>2091611</v>
      </c>
      <c r="B2558" s="16" t="s">
        <v>5444</v>
      </c>
      <c r="C2558" s="16" t="s">
        <v>4212</v>
      </c>
      <c r="D2558" s="15">
        <v>42856</v>
      </c>
      <c r="E2558" s="16">
        <v>16.149999999999999</v>
      </c>
      <c r="F2558" s="16">
        <v>16.75</v>
      </c>
      <c r="G2558" s="16">
        <v>16.75</v>
      </c>
      <c r="H2558" s="16">
        <v>15.9</v>
      </c>
      <c r="I2558" s="16">
        <v>330541</v>
      </c>
    </row>
    <row r="2559" spans="1:9">
      <c r="A2559" s="16">
        <v>2091592</v>
      </c>
      <c r="B2559" s="16" t="s">
        <v>5445</v>
      </c>
      <c r="C2559" s="16" t="s">
        <v>4212</v>
      </c>
      <c r="D2559" s="15">
        <v>42856</v>
      </c>
      <c r="E2559" s="16">
        <v>29.36</v>
      </c>
      <c r="F2559" s="16">
        <v>29.39</v>
      </c>
      <c r="G2559" s="16">
        <v>29.39</v>
      </c>
      <c r="H2559" s="16">
        <v>29.32</v>
      </c>
      <c r="I2559" s="16">
        <v>12306</v>
      </c>
    </row>
    <row r="2560" spans="1:9">
      <c r="A2560" s="16">
        <v>2108768</v>
      </c>
      <c r="B2560" s="16" t="s">
        <v>5446</v>
      </c>
      <c r="C2560" s="16" t="s">
        <v>4212</v>
      </c>
      <c r="D2560" s="15">
        <v>42856</v>
      </c>
      <c r="E2560" s="16">
        <v>86.8</v>
      </c>
      <c r="F2560" s="16">
        <v>86.9</v>
      </c>
      <c r="G2560" s="16">
        <v>86.96</v>
      </c>
      <c r="H2560" s="16">
        <v>86.71</v>
      </c>
      <c r="I2560" s="16">
        <v>75898</v>
      </c>
    </row>
    <row r="2561" spans="1:9">
      <c r="A2561" s="16">
        <v>2109134</v>
      </c>
      <c r="B2561" s="16" t="s">
        <v>5447</v>
      </c>
      <c r="C2561" s="16" t="s">
        <v>4212</v>
      </c>
      <c r="D2561" s="15">
        <v>42856</v>
      </c>
      <c r="E2561" s="16">
        <v>60.78</v>
      </c>
      <c r="F2561" s="16">
        <v>60.77</v>
      </c>
      <c r="G2561" s="16">
        <v>60.78</v>
      </c>
      <c r="H2561" s="16">
        <v>60.75</v>
      </c>
      <c r="I2561" s="16">
        <v>7562</v>
      </c>
    </row>
    <row r="2562" spans="1:9">
      <c r="A2562" s="16">
        <v>2104522</v>
      </c>
      <c r="B2562" s="16" t="s">
        <v>5448</v>
      </c>
      <c r="C2562" s="16" t="s">
        <v>4212</v>
      </c>
      <c r="D2562" s="15">
        <v>42856</v>
      </c>
      <c r="E2562" s="16">
        <v>52.55</v>
      </c>
      <c r="F2562" s="16">
        <v>52.56</v>
      </c>
      <c r="G2562" s="16">
        <v>52.6</v>
      </c>
      <c r="H2562" s="16">
        <v>52.51</v>
      </c>
      <c r="I2562" s="16">
        <v>33231</v>
      </c>
    </row>
    <row r="2563" spans="1:9">
      <c r="A2563" s="16">
        <v>2095995</v>
      </c>
      <c r="B2563" s="16" t="s">
        <v>5449</v>
      </c>
      <c r="C2563" s="16" t="s">
        <v>4212</v>
      </c>
      <c r="D2563" s="15">
        <v>42856</v>
      </c>
      <c r="E2563" s="16">
        <v>8.39</v>
      </c>
      <c r="F2563" s="16">
        <v>8.5500000000000007</v>
      </c>
      <c r="G2563" s="16">
        <v>8.5500000000000007</v>
      </c>
      <c r="H2563" s="16">
        <v>8.39</v>
      </c>
      <c r="I2563" s="16">
        <v>3261</v>
      </c>
    </row>
    <row r="2564" spans="1:9">
      <c r="A2564" s="16">
        <v>1530750</v>
      </c>
      <c r="B2564" s="16" t="s">
        <v>5450</v>
      </c>
      <c r="C2564" s="16" t="s">
        <v>4212</v>
      </c>
      <c r="D2564" s="15">
        <v>42856</v>
      </c>
      <c r="E2564" s="16">
        <v>27.25</v>
      </c>
      <c r="F2564" s="16">
        <v>27.25</v>
      </c>
      <c r="G2564" s="16">
        <v>27.4</v>
      </c>
      <c r="H2564" s="16">
        <v>26.7</v>
      </c>
      <c r="I2564" s="16">
        <v>45099</v>
      </c>
    </row>
    <row r="2565" spans="1:9">
      <c r="A2565" s="16">
        <v>2106446</v>
      </c>
      <c r="B2565" s="16" t="s">
        <v>5451</v>
      </c>
      <c r="C2565" s="16" t="s">
        <v>4212</v>
      </c>
      <c r="D2565" s="15">
        <v>42856</v>
      </c>
      <c r="E2565" s="16">
        <v>66.27</v>
      </c>
      <c r="F2565" s="16">
        <v>64.89</v>
      </c>
      <c r="G2565" s="16">
        <v>66.290000000000006</v>
      </c>
      <c r="H2565" s="16">
        <v>64.83</v>
      </c>
      <c r="I2565" s="16">
        <v>75916</v>
      </c>
    </row>
    <row r="2566" spans="1:9">
      <c r="A2566" s="16">
        <v>8359</v>
      </c>
      <c r="B2566" s="16" t="s">
        <v>5452</v>
      </c>
      <c r="C2566" s="16" t="s">
        <v>4212</v>
      </c>
      <c r="D2566" s="15">
        <v>42856</v>
      </c>
      <c r="E2566" s="16">
        <v>17.420000000000002</v>
      </c>
      <c r="F2566" s="16">
        <v>17.8</v>
      </c>
      <c r="G2566" s="16">
        <v>17.8</v>
      </c>
      <c r="H2566" s="16">
        <v>17.350000000000001</v>
      </c>
      <c r="I2566" s="16">
        <v>186753</v>
      </c>
    </row>
    <row r="2567" spans="1:9">
      <c r="A2567" s="16">
        <v>1943396</v>
      </c>
      <c r="B2567" s="16" t="s">
        <v>5453</v>
      </c>
      <c r="C2567" s="16" t="s">
        <v>4212</v>
      </c>
      <c r="D2567" s="15">
        <v>42856</v>
      </c>
      <c r="E2567" s="16">
        <v>18.86</v>
      </c>
      <c r="F2567" s="16">
        <v>18.78</v>
      </c>
      <c r="G2567" s="16">
        <v>18.98</v>
      </c>
      <c r="H2567" s="16">
        <v>18.16</v>
      </c>
      <c r="I2567" s="16">
        <v>121037</v>
      </c>
    </row>
    <row r="2568" spans="1:9">
      <c r="A2568" s="16">
        <v>8591</v>
      </c>
      <c r="B2568" s="16" t="s">
        <v>2396</v>
      </c>
      <c r="C2568" s="16" t="s">
        <v>4212</v>
      </c>
      <c r="D2568" s="15">
        <v>42856</v>
      </c>
      <c r="E2568" s="16">
        <v>52.94</v>
      </c>
      <c r="F2568" s="16">
        <v>53.1</v>
      </c>
      <c r="G2568" s="16">
        <v>53.12</v>
      </c>
      <c r="H2568" s="16">
        <v>52.92</v>
      </c>
      <c r="I2568" s="16">
        <v>46242</v>
      </c>
    </row>
    <row r="2569" spans="1:9">
      <c r="A2569" s="16">
        <v>443372</v>
      </c>
      <c r="B2569" s="16" t="s">
        <v>2706</v>
      </c>
      <c r="C2569" s="16" t="s">
        <v>4212</v>
      </c>
      <c r="D2569" s="15">
        <v>42856</v>
      </c>
      <c r="E2569" s="16">
        <v>18.899999999999999</v>
      </c>
      <c r="F2569" s="16">
        <v>18.75</v>
      </c>
      <c r="G2569" s="16">
        <v>18.95</v>
      </c>
      <c r="H2569" s="16">
        <v>18.524999999999999</v>
      </c>
      <c r="I2569" s="16">
        <v>65952</v>
      </c>
    </row>
    <row r="2570" spans="1:9">
      <c r="A2570" s="16">
        <v>2815429</v>
      </c>
      <c r="B2570" s="16" t="s">
        <v>3727</v>
      </c>
      <c r="C2570" s="16" t="s">
        <v>4212</v>
      </c>
      <c r="D2570" s="15">
        <v>42856</v>
      </c>
      <c r="E2570" s="16">
        <v>63.5</v>
      </c>
      <c r="F2570" s="16">
        <v>62.2</v>
      </c>
      <c r="G2570" s="16">
        <v>64.05</v>
      </c>
      <c r="H2570" s="16">
        <v>61.55</v>
      </c>
      <c r="I2570" s="16">
        <v>90352</v>
      </c>
    </row>
    <row r="2571" spans="1:9">
      <c r="A2571" s="16">
        <v>2097628</v>
      </c>
      <c r="B2571" s="16" t="s">
        <v>5454</v>
      </c>
      <c r="C2571" s="16" t="s">
        <v>4212</v>
      </c>
      <c r="D2571" s="15">
        <v>42856</v>
      </c>
      <c r="E2571" s="16">
        <v>24.69</v>
      </c>
      <c r="F2571" s="16">
        <v>24.71</v>
      </c>
      <c r="G2571" s="16">
        <v>24.8</v>
      </c>
      <c r="H2571" s="16">
        <v>24.66</v>
      </c>
      <c r="I2571" s="16">
        <v>11413</v>
      </c>
    </row>
    <row r="2572" spans="1:9">
      <c r="A2572" s="16">
        <v>443357</v>
      </c>
      <c r="B2572" s="16" t="s">
        <v>2705</v>
      </c>
      <c r="C2572" s="16" t="s">
        <v>4212</v>
      </c>
      <c r="D2572" s="15">
        <v>42856</v>
      </c>
      <c r="E2572" s="16">
        <v>13.7</v>
      </c>
      <c r="F2572" s="16">
        <v>13.8</v>
      </c>
      <c r="G2572" s="16">
        <v>13.8</v>
      </c>
      <c r="H2572" s="16">
        <v>13.5</v>
      </c>
      <c r="I2572" s="16">
        <v>96061</v>
      </c>
    </row>
    <row r="2573" spans="1:9">
      <c r="A2573" s="16">
        <v>1762372</v>
      </c>
      <c r="B2573" s="16" t="s">
        <v>3499</v>
      </c>
      <c r="C2573" s="16" t="s">
        <v>4212</v>
      </c>
      <c r="D2573" s="15">
        <v>42856</v>
      </c>
      <c r="E2573" s="16">
        <v>59.8</v>
      </c>
      <c r="F2573" s="16">
        <v>59.93</v>
      </c>
      <c r="G2573" s="16">
        <v>60.22</v>
      </c>
      <c r="H2573" s="16">
        <v>59.21</v>
      </c>
      <c r="I2573" s="16">
        <v>206802</v>
      </c>
    </row>
    <row r="2574" spans="1:9">
      <c r="A2574" s="16">
        <v>1645637</v>
      </c>
      <c r="B2574" s="16" t="s">
        <v>3434</v>
      </c>
      <c r="C2574" s="16" t="s">
        <v>4212</v>
      </c>
      <c r="D2574" s="15">
        <v>42856</v>
      </c>
      <c r="E2574" s="16">
        <v>83.86</v>
      </c>
      <c r="F2574" s="16">
        <v>84.17</v>
      </c>
      <c r="G2574" s="16">
        <v>84.66</v>
      </c>
      <c r="H2574" s="16">
        <v>83.84</v>
      </c>
      <c r="I2574" s="16">
        <v>463126</v>
      </c>
    </row>
    <row r="2575" spans="1:9">
      <c r="A2575" s="16">
        <v>1763645</v>
      </c>
      <c r="B2575" s="16" t="s">
        <v>5455</v>
      </c>
      <c r="C2575" s="16" t="s">
        <v>4212</v>
      </c>
      <c r="D2575" s="15">
        <v>42856</v>
      </c>
      <c r="E2575" s="16">
        <v>119.02</v>
      </c>
      <c r="F2575" s="16">
        <v>119.11</v>
      </c>
      <c r="G2575" s="16">
        <v>119.74</v>
      </c>
      <c r="H2575" s="16">
        <v>116.58</v>
      </c>
      <c r="I2575" s="16">
        <v>48210</v>
      </c>
    </row>
    <row r="2576" spans="1:9">
      <c r="A2576" s="16">
        <v>4341472</v>
      </c>
      <c r="B2576" s="16" t="s">
        <v>5456</v>
      </c>
      <c r="C2576" s="16" t="s">
        <v>4212</v>
      </c>
      <c r="D2576" s="15">
        <v>42856</v>
      </c>
      <c r="E2576" s="16">
        <v>22.89</v>
      </c>
      <c r="F2576" s="16">
        <v>22.76</v>
      </c>
      <c r="G2576" s="16">
        <v>22.93</v>
      </c>
      <c r="H2576" s="16">
        <v>22.76</v>
      </c>
      <c r="I2576" s="16">
        <v>8024</v>
      </c>
    </row>
    <row r="2577" spans="1:9">
      <c r="A2577" s="16">
        <v>1244330</v>
      </c>
      <c r="B2577" s="16" t="s">
        <v>5457</v>
      </c>
      <c r="C2577" s="16" t="s">
        <v>4212</v>
      </c>
      <c r="D2577" s="15">
        <v>42856</v>
      </c>
      <c r="E2577" s="16">
        <v>2.4500000000000002</v>
      </c>
      <c r="F2577" s="16">
        <v>2.5499999999999998</v>
      </c>
      <c r="G2577" s="16">
        <v>2.5499999999999998</v>
      </c>
      <c r="H2577" s="16">
        <v>2.4500000000000002</v>
      </c>
      <c r="I2577" s="16">
        <v>36750</v>
      </c>
    </row>
    <row r="2578" spans="1:9">
      <c r="A2578" s="16">
        <v>2097649</v>
      </c>
      <c r="B2578" s="16" t="s">
        <v>5458</v>
      </c>
      <c r="C2578" s="16" t="s">
        <v>4212</v>
      </c>
      <c r="D2578" s="15">
        <v>42856</v>
      </c>
      <c r="E2578" s="16">
        <v>100.34</v>
      </c>
      <c r="F2578" s="16">
        <v>100.68</v>
      </c>
      <c r="G2578" s="16">
        <v>100.68</v>
      </c>
      <c r="H2578" s="16">
        <v>100.3</v>
      </c>
      <c r="I2578" s="16">
        <v>6036</v>
      </c>
    </row>
    <row r="2579" spans="1:9">
      <c r="A2579" s="16">
        <v>1620021</v>
      </c>
      <c r="B2579" s="16" t="s">
        <v>3415</v>
      </c>
      <c r="C2579" s="16" t="s">
        <v>4212</v>
      </c>
      <c r="D2579" s="15">
        <v>42856</v>
      </c>
      <c r="E2579" s="16">
        <v>102.85</v>
      </c>
      <c r="F2579" s="16">
        <v>103.59</v>
      </c>
      <c r="G2579" s="16">
        <v>103.59</v>
      </c>
      <c r="H2579" s="16">
        <v>102.04</v>
      </c>
      <c r="I2579" s="16">
        <v>62178</v>
      </c>
    </row>
    <row r="2580" spans="1:9">
      <c r="A2580" s="16">
        <v>1452610</v>
      </c>
      <c r="B2580" s="16" t="s">
        <v>3274</v>
      </c>
      <c r="C2580" s="16" t="s">
        <v>4212</v>
      </c>
      <c r="D2580" s="15">
        <v>42856</v>
      </c>
      <c r="E2580" s="16">
        <v>4.01</v>
      </c>
      <c r="F2580" s="16">
        <v>3.97</v>
      </c>
      <c r="G2580" s="16">
        <v>4.0599999999999996</v>
      </c>
      <c r="H2580" s="16">
        <v>3.83</v>
      </c>
      <c r="I2580" s="16">
        <v>368234</v>
      </c>
    </row>
    <row r="2581" spans="1:9">
      <c r="A2581" s="16">
        <v>1717376</v>
      </c>
      <c r="B2581" s="16" t="s">
        <v>3472</v>
      </c>
      <c r="C2581" s="16" t="s">
        <v>4212</v>
      </c>
      <c r="D2581" s="15">
        <v>42856</v>
      </c>
      <c r="E2581" s="16">
        <v>12.79</v>
      </c>
      <c r="F2581" s="16">
        <v>12.89</v>
      </c>
      <c r="G2581" s="16">
        <v>12.89</v>
      </c>
      <c r="H2581" s="16">
        <v>12.66</v>
      </c>
      <c r="I2581" s="16">
        <v>89630</v>
      </c>
    </row>
    <row r="2582" spans="1:9">
      <c r="A2582" s="16">
        <v>2110409</v>
      </c>
      <c r="B2582" s="16" t="s">
        <v>5459</v>
      </c>
      <c r="C2582" s="16" t="s">
        <v>4212</v>
      </c>
      <c r="D2582" s="15">
        <v>42856</v>
      </c>
      <c r="E2582" s="16">
        <v>89.96</v>
      </c>
      <c r="F2582" s="16">
        <v>90.38</v>
      </c>
      <c r="G2582" s="16">
        <v>90.5</v>
      </c>
      <c r="H2582" s="16">
        <v>89.86</v>
      </c>
      <c r="I2582" s="16">
        <v>24026</v>
      </c>
    </row>
    <row r="2583" spans="1:9">
      <c r="A2583" s="16">
        <v>443384</v>
      </c>
      <c r="B2583" s="16" t="s">
        <v>5460</v>
      </c>
      <c r="C2583" s="16" t="s">
        <v>4212</v>
      </c>
      <c r="D2583" s="15">
        <v>42856</v>
      </c>
      <c r="E2583" s="16">
        <v>16.78</v>
      </c>
      <c r="F2583" s="16">
        <v>16.37</v>
      </c>
      <c r="G2583" s="16">
        <v>16.79</v>
      </c>
      <c r="H2583" s="16">
        <v>16.329999999999998</v>
      </c>
      <c r="I2583" s="16">
        <v>62505</v>
      </c>
    </row>
    <row r="2584" spans="1:9">
      <c r="A2584" s="16">
        <v>998990</v>
      </c>
      <c r="B2584" s="16" t="s">
        <v>3141</v>
      </c>
      <c r="C2584" s="16" t="s">
        <v>4212</v>
      </c>
      <c r="D2584" s="15">
        <v>42856</v>
      </c>
      <c r="E2584" s="16">
        <v>42.82</v>
      </c>
      <c r="F2584" s="16">
        <v>43.48</v>
      </c>
      <c r="G2584" s="16">
        <v>43.69</v>
      </c>
      <c r="H2584" s="16">
        <v>42.69</v>
      </c>
      <c r="I2584" s="16">
        <v>226162</v>
      </c>
    </row>
    <row r="2585" spans="1:9">
      <c r="A2585" s="16">
        <v>2097135</v>
      </c>
      <c r="B2585" s="16" t="s">
        <v>5461</v>
      </c>
      <c r="C2585" s="16" t="s">
        <v>4212</v>
      </c>
      <c r="D2585" s="15">
        <v>42856</v>
      </c>
      <c r="E2585" s="16">
        <v>74.83</v>
      </c>
      <c r="F2585" s="16">
        <v>75.13</v>
      </c>
      <c r="G2585" s="16">
        <v>75.400000000000006</v>
      </c>
      <c r="H2585" s="16">
        <v>74.63</v>
      </c>
      <c r="I2585" s="16">
        <v>14652</v>
      </c>
    </row>
    <row r="2586" spans="1:9">
      <c r="A2586" s="16">
        <v>1772280</v>
      </c>
      <c r="B2586" s="16" t="s">
        <v>5462</v>
      </c>
      <c r="C2586" s="16" t="s">
        <v>4212</v>
      </c>
      <c r="D2586" s="15">
        <v>42856</v>
      </c>
      <c r="E2586" s="16">
        <v>19.170000000000002</v>
      </c>
      <c r="F2586" s="16">
        <v>19.13</v>
      </c>
      <c r="G2586" s="16">
        <v>19.27</v>
      </c>
      <c r="H2586" s="16">
        <v>19.03</v>
      </c>
      <c r="I2586" s="16">
        <v>28828</v>
      </c>
    </row>
    <row r="2587" spans="1:9">
      <c r="A2587" s="16">
        <v>2100798</v>
      </c>
      <c r="B2587" s="16" t="s">
        <v>5463</v>
      </c>
      <c r="C2587" s="16" t="s">
        <v>4212</v>
      </c>
      <c r="D2587" s="15">
        <v>42856</v>
      </c>
      <c r="E2587" s="16">
        <v>57</v>
      </c>
      <c r="F2587" s="16">
        <v>57.42</v>
      </c>
      <c r="G2587" s="16">
        <v>57.42</v>
      </c>
      <c r="H2587" s="16">
        <v>56.75</v>
      </c>
      <c r="I2587" s="16">
        <v>2431</v>
      </c>
    </row>
    <row r="2588" spans="1:9">
      <c r="A2588" s="16">
        <v>2091492</v>
      </c>
      <c r="B2588" s="16" t="s">
        <v>5464</v>
      </c>
      <c r="C2588" s="16" t="s">
        <v>4212</v>
      </c>
      <c r="D2588" s="15">
        <v>42856</v>
      </c>
      <c r="E2588" s="16">
        <v>24.38</v>
      </c>
      <c r="F2588" s="16">
        <v>24.49</v>
      </c>
      <c r="G2588" s="16">
        <v>24.56</v>
      </c>
      <c r="H2588" s="16">
        <v>24.18</v>
      </c>
      <c r="I2588" s="16">
        <v>151403</v>
      </c>
    </row>
    <row r="2589" spans="1:9">
      <c r="A2589" s="16">
        <v>9682</v>
      </c>
      <c r="B2589" s="16" t="s">
        <v>5465</v>
      </c>
      <c r="C2589" s="16" t="s">
        <v>4212</v>
      </c>
      <c r="D2589" s="15">
        <v>42856</v>
      </c>
      <c r="E2589" s="16">
        <v>11.2</v>
      </c>
      <c r="F2589" s="16">
        <v>11.36</v>
      </c>
      <c r="G2589" s="16">
        <v>11.36</v>
      </c>
      <c r="H2589" s="16">
        <v>11.04</v>
      </c>
      <c r="I2589" s="16">
        <v>14029</v>
      </c>
    </row>
    <row r="2590" spans="1:9">
      <c r="A2590" s="16">
        <v>443403</v>
      </c>
      <c r="B2590" s="16" t="s">
        <v>2707</v>
      </c>
      <c r="C2590" s="16" t="s">
        <v>4212</v>
      </c>
      <c r="D2590" s="15">
        <v>42856</v>
      </c>
      <c r="E2590" s="16">
        <v>82.77</v>
      </c>
      <c r="F2590" s="16">
        <v>83</v>
      </c>
      <c r="G2590" s="16">
        <v>83.25</v>
      </c>
      <c r="H2590" s="16">
        <v>82.44</v>
      </c>
      <c r="I2590" s="16">
        <v>317453</v>
      </c>
    </row>
    <row r="2591" spans="1:9">
      <c r="A2591" s="16">
        <v>2109961</v>
      </c>
      <c r="B2591" s="16" t="s">
        <v>5466</v>
      </c>
      <c r="C2591" s="16" t="s">
        <v>4212</v>
      </c>
      <c r="D2591" s="15">
        <v>42856</v>
      </c>
      <c r="E2591" s="16">
        <v>14.06</v>
      </c>
      <c r="F2591" s="16">
        <v>14</v>
      </c>
      <c r="G2591" s="16">
        <v>14.14</v>
      </c>
      <c r="H2591" s="16">
        <v>13.99</v>
      </c>
      <c r="I2591" s="16">
        <v>6807</v>
      </c>
    </row>
    <row r="2592" spans="1:9">
      <c r="A2592" s="16">
        <v>1530673</v>
      </c>
      <c r="B2592" s="16" t="s">
        <v>5467</v>
      </c>
      <c r="C2592" s="16" t="s">
        <v>4212</v>
      </c>
      <c r="D2592" s="15">
        <v>42856</v>
      </c>
      <c r="E2592" s="16">
        <v>4.8499999999999996</v>
      </c>
      <c r="F2592" s="16">
        <v>4.8499999999999996</v>
      </c>
      <c r="G2592" s="16">
        <v>4.9000000000000004</v>
      </c>
      <c r="H2592" s="16">
        <v>4.8</v>
      </c>
      <c r="I2592" s="16">
        <v>4404</v>
      </c>
    </row>
    <row r="2593" spans="1:9">
      <c r="A2593" s="16">
        <v>2256084</v>
      </c>
      <c r="B2593" s="16" t="s">
        <v>5468</v>
      </c>
      <c r="C2593" s="16" t="s">
        <v>4212</v>
      </c>
      <c r="D2593" s="15">
        <v>42856</v>
      </c>
      <c r="E2593" s="16">
        <v>25.43</v>
      </c>
      <c r="F2593" s="16">
        <v>25.4</v>
      </c>
      <c r="G2593" s="16">
        <v>25.44</v>
      </c>
      <c r="H2593" s="16">
        <v>25.39</v>
      </c>
      <c r="I2593" s="16">
        <v>10162</v>
      </c>
    </row>
    <row r="2594" spans="1:9">
      <c r="A2594" s="16">
        <v>2188532</v>
      </c>
      <c r="B2594" s="16" t="s">
        <v>3593</v>
      </c>
      <c r="C2594" s="16" t="s">
        <v>4212</v>
      </c>
      <c r="D2594" s="15">
        <v>42856</v>
      </c>
      <c r="E2594" s="16">
        <v>38.51</v>
      </c>
      <c r="F2594" s="16">
        <v>38.840000000000003</v>
      </c>
      <c r="G2594" s="16">
        <v>38.840000000000003</v>
      </c>
      <c r="H2594" s="16">
        <v>38.21</v>
      </c>
      <c r="I2594" s="16">
        <v>416487</v>
      </c>
    </row>
    <row r="2595" spans="1:9">
      <c r="A2595" s="16">
        <v>1547752</v>
      </c>
      <c r="B2595" s="16" t="s">
        <v>3309</v>
      </c>
      <c r="C2595" s="16" t="s">
        <v>4212</v>
      </c>
      <c r="D2595" s="15">
        <v>42856</v>
      </c>
      <c r="E2595" s="16">
        <v>24.43</v>
      </c>
      <c r="F2595" s="16">
        <v>24.68</v>
      </c>
      <c r="G2595" s="16">
        <v>24.73</v>
      </c>
      <c r="H2595" s="16">
        <v>24.364999999999998</v>
      </c>
      <c r="I2595" s="16">
        <v>725147</v>
      </c>
    </row>
    <row r="2596" spans="1:9">
      <c r="A2596" s="16">
        <v>785790</v>
      </c>
      <c r="B2596" s="16" t="s">
        <v>3060</v>
      </c>
      <c r="C2596" s="16" t="s">
        <v>4212</v>
      </c>
      <c r="D2596" s="15">
        <v>42856</v>
      </c>
      <c r="E2596" s="16">
        <v>160.69999999999999</v>
      </c>
      <c r="F2596" s="16">
        <v>160.11000000000001</v>
      </c>
      <c r="G2596" s="16">
        <v>160.94</v>
      </c>
      <c r="H2596" s="16">
        <v>158.97999999999999</v>
      </c>
      <c r="I2596" s="16">
        <v>102995</v>
      </c>
    </row>
    <row r="2597" spans="1:9">
      <c r="A2597" s="16">
        <v>2073386</v>
      </c>
      <c r="B2597" s="16" t="s">
        <v>3575</v>
      </c>
      <c r="C2597" s="16" t="s">
        <v>4212</v>
      </c>
      <c r="D2597" s="15">
        <v>42856</v>
      </c>
      <c r="E2597" s="16">
        <v>46.7</v>
      </c>
      <c r="F2597" s="16">
        <v>46.75</v>
      </c>
      <c r="G2597" s="16">
        <v>46.8</v>
      </c>
      <c r="H2597" s="16">
        <v>46.3</v>
      </c>
      <c r="I2597" s="16">
        <v>56968</v>
      </c>
    </row>
    <row r="2598" spans="1:9">
      <c r="A2598" s="16">
        <v>8445</v>
      </c>
      <c r="B2598" s="16" t="s">
        <v>2378</v>
      </c>
      <c r="C2598" s="16" t="s">
        <v>4212</v>
      </c>
      <c r="D2598" s="15">
        <v>42856</v>
      </c>
      <c r="E2598" s="16">
        <v>70.27</v>
      </c>
      <c r="F2598" s="16">
        <v>70.650000000000006</v>
      </c>
      <c r="G2598" s="16">
        <v>71.48</v>
      </c>
      <c r="H2598" s="16">
        <v>70.245000000000005</v>
      </c>
      <c r="I2598" s="16">
        <v>644747</v>
      </c>
    </row>
    <row r="2599" spans="1:9">
      <c r="A2599" s="16">
        <v>2096105</v>
      </c>
      <c r="B2599" s="16" t="s">
        <v>8525</v>
      </c>
      <c r="C2599" s="16" t="s">
        <v>4212</v>
      </c>
      <c r="D2599" s="15">
        <v>42856</v>
      </c>
      <c r="E2599" s="16">
        <v>21.98</v>
      </c>
      <c r="F2599" s="16">
        <v>21.98</v>
      </c>
      <c r="G2599" s="16">
        <v>21.98</v>
      </c>
      <c r="H2599" s="16">
        <v>21.98</v>
      </c>
      <c r="I2599" s="16">
        <v>40</v>
      </c>
    </row>
    <row r="2600" spans="1:9">
      <c r="A2600" s="16">
        <v>2815257</v>
      </c>
      <c r="B2600" s="16" t="s">
        <v>3725</v>
      </c>
      <c r="C2600" s="16" t="s">
        <v>4212</v>
      </c>
      <c r="D2600" s="15">
        <v>42856</v>
      </c>
      <c r="E2600" s="16">
        <v>11.2</v>
      </c>
      <c r="F2600" s="16">
        <v>11.22</v>
      </c>
      <c r="G2600" s="16">
        <v>11.68</v>
      </c>
      <c r="H2600" s="16">
        <v>11.19</v>
      </c>
      <c r="I2600" s="16">
        <v>173553</v>
      </c>
    </row>
    <row r="2601" spans="1:9">
      <c r="A2601" s="16">
        <v>1573065</v>
      </c>
      <c r="B2601" s="16" t="s">
        <v>3324</v>
      </c>
      <c r="C2601" s="16" t="s">
        <v>4212</v>
      </c>
      <c r="D2601" s="15">
        <v>42856</v>
      </c>
      <c r="E2601" s="16">
        <v>148.18</v>
      </c>
      <c r="F2601" s="16">
        <v>142.9</v>
      </c>
      <c r="G2601" s="16">
        <v>150.75</v>
      </c>
      <c r="H2601" s="16">
        <v>142.9</v>
      </c>
      <c r="I2601" s="16">
        <v>410277</v>
      </c>
    </row>
    <row r="2602" spans="1:9">
      <c r="A2602" s="16">
        <v>2101237</v>
      </c>
      <c r="B2602" s="16" t="s">
        <v>5469</v>
      </c>
      <c r="C2602" s="16" t="s">
        <v>4212</v>
      </c>
      <c r="D2602" s="15">
        <v>42856</v>
      </c>
      <c r="E2602" s="16">
        <v>38.24</v>
      </c>
      <c r="F2602" s="16">
        <v>37.97</v>
      </c>
      <c r="G2602" s="16">
        <v>38.24</v>
      </c>
      <c r="H2602" s="16">
        <v>37.799999999999997</v>
      </c>
      <c r="I2602" s="16">
        <v>16506</v>
      </c>
    </row>
    <row r="2603" spans="1:9">
      <c r="A2603" s="16">
        <v>1128690</v>
      </c>
      <c r="B2603" s="16" t="s">
        <v>5470</v>
      </c>
      <c r="C2603" s="16" t="s">
        <v>4212</v>
      </c>
      <c r="D2603" s="15">
        <v>42856</v>
      </c>
      <c r="E2603" s="16">
        <v>38.549999999999997</v>
      </c>
      <c r="F2603" s="16">
        <v>38.049999999999997</v>
      </c>
      <c r="G2603" s="16">
        <v>38.75</v>
      </c>
      <c r="H2603" s="16">
        <v>37.75</v>
      </c>
      <c r="I2603" s="16">
        <v>57978</v>
      </c>
    </row>
    <row r="2604" spans="1:9">
      <c r="A2604" s="16">
        <v>1808401</v>
      </c>
      <c r="B2604" s="16" t="s">
        <v>3514</v>
      </c>
      <c r="C2604" s="16" t="s">
        <v>4212</v>
      </c>
      <c r="D2604" s="15">
        <v>42856</v>
      </c>
      <c r="E2604" s="16">
        <v>15.72</v>
      </c>
      <c r="F2604" s="16">
        <v>15.86</v>
      </c>
      <c r="G2604" s="16">
        <v>16.079999999999998</v>
      </c>
      <c r="H2604" s="16">
        <v>15.45</v>
      </c>
      <c r="I2604" s="16">
        <v>296249</v>
      </c>
    </row>
    <row r="2605" spans="1:9">
      <c r="A2605" s="16">
        <v>756820</v>
      </c>
      <c r="B2605" s="16" t="s">
        <v>3038</v>
      </c>
      <c r="C2605" s="16" t="s">
        <v>4212</v>
      </c>
      <c r="D2605" s="15">
        <v>42856</v>
      </c>
      <c r="E2605" s="16">
        <v>23.69</v>
      </c>
      <c r="F2605" s="16">
        <v>23.5</v>
      </c>
      <c r="G2605" s="16">
        <v>23.82</v>
      </c>
      <c r="H2605" s="16">
        <v>23.37</v>
      </c>
      <c r="I2605" s="16">
        <v>110898</v>
      </c>
    </row>
    <row r="2606" spans="1:9">
      <c r="A2606" s="16">
        <v>1594076</v>
      </c>
      <c r="B2606" s="16" t="s">
        <v>3403</v>
      </c>
      <c r="C2606" s="16" t="s">
        <v>4212</v>
      </c>
      <c r="D2606" s="15">
        <v>42856</v>
      </c>
      <c r="E2606" s="16">
        <v>33.75</v>
      </c>
      <c r="F2606" s="16">
        <v>33.799999999999997</v>
      </c>
      <c r="G2606" s="16">
        <v>33.85</v>
      </c>
      <c r="H2606" s="16">
        <v>33.729999999999997</v>
      </c>
      <c r="I2606" s="16">
        <v>21336</v>
      </c>
    </row>
    <row r="2607" spans="1:9">
      <c r="A2607" s="16">
        <v>2095977</v>
      </c>
      <c r="B2607" s="16" t="s">
        <v>8526</v>
      </c>
      <c r="C2607" s="16" t="s">
        <v>4212</v>
      </c>
      <c r="D2607" s="15">
        <v>42856</v>
      </c>
      <c r="E2607" s="16">
        <v>24.27</v>
      </c>
      <c r="F2607" s="16">
        <v>24.27</v>
      </c>
      <c r="G2607" s="16">
        <v>24.27</v>
      </c>
      <c r="H2607" s="16">
        <v>24.27</v>
      </c>
      <c r="I2607" s="16">
        <v>100</v>
      </c>
    </row>
    <row r="2608" spans="1:9">
      <c r="A2608" s="16">
        <v>2256311</v>
      </c>
      <c r="B2608" s="16" t="s">
        <v>5471</v>
      </c>
      <c r="C2608" s="16" t="s">
        <v>4212</v>
      </c>
      <c r="D2608" s="15">
        <v>42856</v>
      </c>
      <c r="E2608" s="16">
        <v>25.54</v>
      </c>
      <c r="F2608" s="16">
        <v>25.49</v>
      </c>
      <c r="G2608" s="16">
        <v>25.54</v>
      </c>
      <c r="H2608" s="16">
        <v>25.47</v>
      </c>
      <c r="I2608" s="16">
        <v>2280</v>
      </c>
    </row>
    <row r="2609" spans="1:9">
      <c r="A2609" s="16">
        <v>2096532</v>
      </c>
      <c r="B2609" s="16" t="s">
        <v>8422</v>
      </c>
      <c r="C2609" s="16" t="s">
        <v>4212</v>
      </c>
      <c r="D2609" s="15">
        <v>42856</v>
      </c>
      <c r="E2609" s="16">
        <v>30.72</v>
      </c>
      <c r="F2609" s="16">
        <v>30.68</v>
      </c>
      <c r="G2609" s="16">
        <v>30.72</v>
      </c>
      <c r="H2609" s="16">
        <v>30.68</v>
      </c>
      <c r="I2609" s="16">
        <v>5238</v>
      </c>
    </row>
    <row r="2610" spans="1:9">
      <c r="A2610" s="16">
        <v>1651322</v>
      </c>
      <c r="B2610" s="16" t="s">
        <v>5472</v>
      </c>
      <c r="C2610" s="16" t="s">
        <v>4212</v>
      </c>
      <c r="D2610" s="15">
        <v>42856</v>
      </c>
      <c r="E2610" s="16">
        <v>44.99</v>
      </c>
      <c r="F2610" s="16">
        <v>45</v>
      </c>
      <c r="G2610" s="16">
        <v>45.26</v>
      </c>
      <c r="H2610" s="16">
        <v>44.62</v>
      </c>
      <c r="I2610" s="16">
        <v>60870</v>
      </c>
    </row>
    <row r="2611" spans="1:9">
      <c r="A2611" s="16">
        <v>410</v>
      </c>
      <c r="B2611" s="16" t="s">
        <v>435</v>
      </c>
      <c r="C2611" s="16" t="s">
        <v>4212</v>
      </c>
      <c r="D2611" s="15">
        <v>42856</v>
      </c>
      <c r="E2611" s="16">
        <v>79.31</v>
      </c>
      <c r="F2611" s="16">
        <v>80.91</v>
      </c>
      <c r="G2611" s="16">
        <v>80.91</v>
      </c>
      <c r="H2611" s="16">
        <v>79.284999999999997</v>
      </c>
      <c r="I2611" s="16">
        <v>143783</v>
      </c>
    </row>
    <row r="2612" spans="1:9">
      <c r="A2612" s="16">
        <v>2106548</v>
      </c>
      <c r="B2612" s="16" t="s">
        <v>5473</v>
      </c>
      <c r="C2612" s="16" t="s">
        <v>4212</v>
      </c>
      <c r="D2612" s="15">
        <v>42856</v>
      </c>
      <c r="E2612" s="16">
        <v>20.14</v>
      </c>
      <c r="F2612" s="16">
        <v>20.14</v>
      </c>
      <c r="G2612" s="16">
        <v>20.2</v>
      </c>
      <c r="H2612" s="16">
        <v>20.14</v>
      </c>
      <c r="I2612" s="16">
        <v>272</v>
      </c>
    </row>
    <row r="2613" spans="1:9">
      <c r="A2613" s="16">
        <v>2109053</v>
      </c>
      <c r="B2613" s="16" t="s">
        <v>8527</v>
      </c>
      <c r="C2613" s="16" t="s">
        <v>4212</v>
      </c>
      <c r="D2613" s="15">
        <v>42856</v>
      </c>
      <c r="E2613" s="16">
        <v>18.690000000000001</v>
      </c>
      <c r="F2613" s="16">
        <v>18.690000000000001</v>
      </c>
      <c r="G2613" s="16">
        <v>18.690000000000001</v>
      </c>
      <c r="H2613" s="16">
        <v>18.690000000000001</v>
      </c>
      <c r="I2613" s="16">
        <v>631</v>
      </c>
    </row>
    <row r="2614" spans="1:9">
      <c r="A2614" s="16">
        <v>212</v>
      </c>
      <c r="B2614" s="16" t="s">
        <v>276</v>
      </c>
      <c r="C2614" s="16" t="s">
        <v>4212</v>
      </c>
      <c r="D2614" s="15">
        <v>42856</v>
      </c>
      <c r="E2614" s="16">
        <v>7.61</v>
      </c>
      <c r="F2614" s="16">
        <v>7.86</v>
      </c>
      <c r="G2614" s="16">
        <v>7.86</v>
      </c>
      <c r="H2614" s="16">
        <v>7.51</v>
      </c>
      <c r="I2614" s="16">
        <v>1714448</v>
      </c>
    </row>
    <row r="2615" spans="1:9">
      <c r="A2615" s="16">
        <v>1338943</v>
      </c>
      <c r="B2615" s="16" t="s">
        <v>5474</v>
      </c>
      <c r="C2615" s="16" t="s">
        <v>4212</v>
      </c>
      <c r="D2615" s="15">
        <v>42856</v>
      </c>
      <c r="E2615" s="16">
        <v>37.4</v>
      </c>
      <c r="F2615" s="16">
        <v>37.200000000000003</v>
      </c>
      <c r="G2615" s="16">
        <v>37.549999999999997</v>
      </c>
      <c r="H2615" s="16">
        <v>37.049999999999997</v>
      </c>
      <c r="I2615" s="16">
        <v>69781</v>
      </c>
    </row>
    <row r="2616" spans="1:9">
      <c r="A2616" s="16">
        <v>364621</v>
      </c>
      <c r="B2616" s="16" t="s">
        <v>2643</v>
      </c>
      <c r="C2616" s="16" t="s">
        <v>4212</v>
      </c>
      <c r="D2616" s="15">
        <v>42856</v>
      </c>
      <c r="E2616" s="16">
        <v>88.75</v>
      </c>
      <c r="F2616" s="16">
        <v>88.79</v>
      </c>
      <c r="G2616" s="16">
        <v>88.93</v>
      </c>
      <c r="H2616" s="16">
        <v>88.75</v>
      </c>
      <c r="I2616" s="16">
        <v>336969</v>
      </c>
    </row>
    <row r="2617" spans="1:9">
      <c r="A2617" s="16">
        <v>443546</v>
      </c>
      <c r="B2617" s="16" t="s">
        <v>5475</v>
      </c>
      <c r="C2617" s="16" t="s">
        <v>4212</v>
      </c>
      <c r="D2617" s="15">
        <v>42856</v>
      </c>
      <c r="E2617" s="16">
        <v>22.4</v>
      </c>
      <c r="F2617" s="16">
        <v>22.45</v>
      </c>
      <c r="G2617" s="16">
        <v>22.76</v>
      </c>
      <c r="H2617" s="16">
        <v>22.08</v>
      </c>
      <c r="I2617" s="16">
        <v>23678</v>
      </c>
    </row>
    <row r="2618" spans="1:9">
      <c r="A2618" s="16">
        <v>1777543</v>
      </c>
      <c r="B2618" s="16" t="s">
        <v>5476</v>
      </c>
      <c r="C2618" s="16" t="s">
        <v>4212</v>
      </c>
      <c r="D2618" s="15">
        <v>42856</v>
      </c>
      <c r="E2618" s="16">
        <v>10.55</v>
      </c>
      <c r="F2618" s="16">
        <v>10.6</v>
      </c>
      <c r="G2618" s="16">
        <v>10.85</v>
      </c>
      <c r="H2618" s="16">
        <v>10.5</v>
      </c>
      <c r="I2618" s="16">
        <v>78426</v>
      </c>
    </row>
    <row r="2619" spans="1:9">
      <c r="A2619" s="16">
        <v>1481877</v>
      </c>
      <c r="B2619" s="16" t="s">
        <v>3294</v>
      </c>
      <c r="C2619" s="16" t="s">
        <v>4212</v>
      </c>
      <c r="D2619" s="15">
        <v>42856</v>
      </c>
      <c r="E2619" s="16">
        <v>7.75</v>
      </c>
      <c r="F2619" s="16">
        <v>7.97</v>
      </c>
      <c r="G2619" s="16">
        <v>7.99</v>
      </c>
      <c r="H2619" s="16">
        <v>7.69</v>
      </c>
      <c r="I2619" s="16">
        <v>814716</v>
      </c>
    </row>
    <row r="2620" spans="1:9">
      <c r="A2620" s="16">
        <v>2065971</v>
      </c>
      <c r="B2620" s="16" t="s">
        <v>3574</v>
      </c>
      <c r="C2620" s="16" t="s">
        <v>4212</v>
      </c>
      <c r="D2620" s="15">
        <v>42856</v>
      </c>
      <c r="E2620" s="16">
        <v>25.75</v>
      </c>
      <c r="F2620" s="16">
        <v>26.05</v>
      </c>
      <c r="G2620" s="16">
        <v>26.1</v>
      </c>
      <c r="H2620" s="16">
        <v>25.6</v>
      </c>
      <c r="I2620" s="16">
        <v>64758</v>
      </c>
    </row>
    <row r="2621" spans="1:9">
      <c r="A2621" s="16">
        <v>1756746</v>
      </c>
      <c r="B2621" s="16" t="s">
        <v>3489</v>
      </c>
      <c r="C2621" s="16" t="s">
        <v>4212</v>
      </c>
      <c r="D2621" s="15">
        <v>42856</v>
      </c>
      <c r="E2621" s="16">
        <v>93.7</v>
      </c>
      <c r="F2621" s="16">
        <v>93.23</v>
      </c>
      <c r="G2621" s="16">
        <v>94.23</v>
      </c>
      <c r="H2621" s="16">
        <v>92.77</v>
      </c>
      <c r="I2621" s="16">
        <v>195829</v>
      </c>
    </row>
    <row r="2622" spans="1:9">
      <c r="A2622" s="16">
        <v>6671</v>
      </c>
      <c r="B2622" s="16" t="s">
        <v>5477</v>
      </c>
      <c r="C2622" s="16" t="s">
        <v>4212</v>
      </c>
      <c r="D2622" s="15">
        <v>42856</v>
      </c>
      <c r="E2622" s="16">
        <v>43.81</v>
      </c>
      <c r="F2622" s="16">
        <v>44.11</v>
      </c>
      <c r="G2622" s="16">
        <v>44.45</v>
      </c>
      <c r="H2622" s="16">
        <v>43.56</v>
      </c>
      <c r="I2622" s="16">
        <v>24762</v>
      </c>
    </row>
    <row r="2623" spans="1:9">
      <c r="A2623" s="16">
        <v>4781462</v>
      </c>
      <c r="B2623" s="16" t="s">
        <v>5478</v>
      </c>
      <c r="C2623" s="16" t="s">
        <v>4212</v>
      </c>
      <c r="D2623" s="15">
        <v>42856</v>
      </c>
      <c r="E2623" s="16">
        <v>7.95</v>
      </c>
      <c r="F2623" s="16">
        <v>7.95</v>
      </c>
      <c r="G2623" s="16">
        <v>7.95</v>
      </c>
      <c r="H2623" s="16">
        <v>7.94</v>
      </c>
      <c r="I2623" s="16">
        <v>4672</v>
      </c>
    </row>
    <row r="2624" spans="1:9">
      <c r="A2624" s="16">
        <v>756773</v>
      </c>
      <c r="B2624" s="16" t="s">
        <v>5479</v>
      </c>
      <c r="C2624" s="16" t="s">
        <v>4212</v>
      </c>
      <c r="D2624" s="15">
        <v>42856</v>
      </c>
      <c r="E2624" s="16">
        <v>30.22</v>
      </c>
      <c r="F2624" s="16">
        <v>29.91</v>
      </c>
      <c r="G2624" s="16">
        <v>30.234999999999999</v>
      </c>
      <c r="H2624" s="16">
        <v>29.65</v>
      </c>
      <c r="I2624" s="16">
        <v>187925</v>
      </c>
    </row>
    <row r="2625" spans="1:9">
      <c r="A2625" s="16">
        <v>756732</v>
      </c>
      <c r="B2625" s="16" t="s">
        <v>3034</v>
      </c>
      <c r="C2625" s="16" t="s">
        <v>4212</v>
      </c>
      <c r="D2625" s="15">
        <v>42856</v>
      </c>
      <c r="E2625" s="16">
        <v>0.38879999999999998</v>
      </c>
      <c r="F2625" s="16">
        <v>0.40899999999999997</v>
      </c>
      <c r="G2625" s="16">
        <v>0.40899999999999997</v>
      </c>
      <c r="H2625" s="16">
        <v>0.36249999999999999</v>
      </c>
      <c r="I2625" s="16">
        <v>1143955</v>
      </c>
    </row>
    <row r="2626" spans="1:9">
      <c r="A2626" s="16">
        <v>2052068</v>
      </c>
      <c r="B2626" s="16" t="s">
        <v>5480</v>
      </c>
      <c r="C2626" s="16" t="s">
        <v>4212</v>
      </c>
      <c r="D2626" s="15">
        <v>42856</v>
      </c>
      <c r="E2626" s="16">
        <v>8.6</v>
      </c>
      <c r="F2626" s="16">
        <v>8.6999999999999993</v>
      </c>
      <c r="G2626" s="16">
        <v>8.8000000000000007</v>
      </c>
      <c r="H2626" s="16">
        <v>8.5</v>
      </c>
      <c r="I2626" s="16">
        <v>39090</v>
      </c>
    </row>
    <row r="2627" spans="1:9">
      <c r="A2627" s="16">
        <v>1121755</v>
      </c>
      <c r="B2627" s="16" t="s">
        <v>5481</v>
      </c>
      <c r="C2627" s="16" t="s">
        <v>4212</v>
      </c>
      <c r="D2627" s="15">
        <v>42856</v>
      </c>
      <c r="E2627" s="16">
        <v>4.92</v>
      </c>
      <c r="F2627" s="16">
        <v>4.88</v>
      </c>
      <c r="G2627" s="16">
        <v>4.9400000000000004</v>
      </c>
      <c r="H2627" s="16">
        <v>4.8</v>
      </c>
      <c r="I2627" s="16">
        <v>12364</v>
      </c>
    </row>
    <row r="2628" spans="1:9">
      <c r="A2628" s="16">
        <v>756746</v>
      </c>
      <c r="B2628" s="16" t="s">
        <v>3035</v>
      </c>
      <c r="C2628" s="16" t="s">
        <v>4212</v>
      </c>
      <c r="D2628" s="15">
        <v>42856</v>
      </c>
      <c r="E2628" s="16">
        <v>43.2</v>
      </c>
      <c r="F2628" s="16">
        <v>43.67</v>
      </c>
      <c r="G2628" s="16">
        <v>43.67</v>
      </c>
      <c r="H2628" s="16">
        <v>43.06</v>
      </c>
      <c r="I2628" s="16">
        <v>236991</v>
      </c>
    </row>
    <row r="2629" spans="1:9">
      <c r="A2629" s="16">
        <v>1646968</v>
      </c>
      <c r="B2629" s="16" t="s">
        <v>5482</v>
      </c>
      <c r="C2629" s="16" t="s">
        <v>4212</v>
      </c>
      <c r="D2629" s="15">
        <v>42856</v>
      </c>
      <c r="E2629" s="16">
        <v>3.75</v>
      </c>
      <c r="F2629" s="16">
        <v>3.78</v>
      </c>
      <c r="G2629" s="16">
        <v>3.82</v>
      </c>
      <c r="H2629" s="16">
        <v>3.73</v>
      </c>
      <c r="I2629" s="16">
        <v>27243</v>
      </c>
    </row>
    <row r="2630" spans="1:9">
      <c r="A2630" s="16">
        <v>1593489</v>
      </c>
      <c r="B2630" s="16" t="s">
        <v>5483</v>
      </c>
      <c r="C2630" s="16" t="s">
        <v>4212</v>
      </c>
      <c r="D2630" s="15">
        <v>42856</v>
      </c>
      <c r="E2630" s="16">
        <v>17.100000000000001</v>
      </c>
      <c r="F2630" s="16">
        <v>17.149999999999999</v>
      </c>
      <c r="G2630" s="16">
        <v>17.149999999999999</v>
      </c>
      <c r="H2630" s="16">
        <v>16.95</v>
      </c>
      <c r="I2630" s="16">
        <v>15809</v>
      </c>
    </row>
    <row r="2631" spans="1:9">
      <c r="A2631" s="16">
        <v>2105341</v>
      </c>
      <c r="B2631" s="16" t="s">
        <v>5484</v>
      </c>
      <c r="C2631" s="16" t="s">
        <v>4212</v>
      </c>
      <c r="D2631" s="15">
        <v>42856</v>
      </c>
      <c r="E2631" s="16">
        <v>53.82</v>
      </c>
      <c r="F2631" s="16">
        <v>53.85</v>
      </c>
      <c r="G2631" s="16">
        <v>53.85</v>
      </c>
      <c r="H2631" s="16">
        <v>53.64</v>
      </c>
      <c r="I2631" s="16">
        <v>4172</v>
      </c>
    </row>
    <row r="2632" spans="1:9">
      <c r="A2632" s="16">
        <v>2066020</v>
      </c>
      <c r="B2632" s="16" t="s">
        <v>5485</v>
      </c>
      <c r="C2632" s="16" t="s">
        <v>4212</v>
      </c>
      <c r="D2632" s="15">
        <v>42856</v>
      </c>
      <c r="E2632" s="16">
        <v>2.16</v>
      </c>
      <c r="F2632" s="16">
        <v>1.93</v>
      </c>
      <c r="G2632" s="16">
        <v>2.1850000000000001</v>
      </c>
      <c r="H2632" s="16">
        <v>1.93</v>
      </c>
      <c r="I2632" s="16">
        <v>126613</v>
      </c>
    </row>
    <row r="2633" spans="1:9">
      <c r="A2633" s="16">
        <v>584774</v>
      </c>
      <c r="B2633" s="16" t="s">
        <v>2722</v>
      </c>
      <c r="C2633" s="16" t="s">
        <v>4212</v>
      </c>
      <c r="D2633" s="15">
        <v>42856</v>
      </c>
      <c r="E2633" s="16">
        <v>46.24</v>
      </c>
      <c r="F2633" s="16">
        <v>46.51</v>
      </c>
      <c r="G2633" s="16">
        <v>46.7</v>
      </c>
      <c r="H2633" s="16">
        <v>46.19</v>
      </c>
      <c r="I2633" s="16">
        <v>598640</v>
      </c>
    </row>
    <row r="2634" spans="1:9">
      <c r="A2634" s="16">
        <v>1777475</v>
      </c>
      <c r="B2634" s="16" t="s">
        <v>5486</v>
      </c>
      <c r="C2634" s="16" t="s">
        <v>4212</v>
      </c>
      <c r="D2634" s="15">
        <v>42856</v>
      </c>
      <c r="E2634" s="16">
        <v>25.38</v>
      </c>
      <c r="F2634" s="16">
        <v>25.31</v>
      </c>
      <c r="G2634" s="16">
        <v>25.85</v>
      </c>
      <c r="H2634" s="16">
        <v>25.3</v>
      </c>
      <c r="I2634" s="16">
        <v>3265</v>
      </c>
    </row>
    <row r="2635" spans="1:9">
      <c r="A2635" s="16">
        <v>442493</v>
      </c>
      <c r="B2635" s="16" t="s">
        <v>5487</v>
      </c>
      <c r="C2635" s="16" t="s">
        <v>4212</v>
      </c>
      <c r="D2635" s="15">
        <v>42856</v>
      </c>
      <c r="E2635" s="16">
        <v>21.38</v>
      </c>
      <c r="F2635" s="16">
        <v>21.32</v>
      </c>
      <c r="G2635" s="16">
        <v>21.47</v>
      </c>
      <c r="H2635" s="16">
        <v>21.18</v>
      </c>
      <c r="I2635" s="16">
        <v>167960</v>
      </c>
    </row>
    <row r="2636" spans="1:9">
      <c r="A2636" s="16">
        <v>2096554</v>
      </c>
      <c r="B2636" s="16" t="s">
        <v>8045</v>
      </c>
      <c r="C2636" s="16" t="s">
        <v>4212</v>
      </c>
      <c r="D2636" s="15">
        <v>42856</v>
      </c>
      <c r="E2636" s="16">
        <v>23.65</v>
      </c>
      <c r="F2636" s="16">
        <v>23.65</v>
      </c>
      <c r="G2636" s="16">
        <v>23.65</v>
      </c>
      <c r="H2636" s="16">
        <v>23.65</v>
      </c>
      <c r="I2636" s="16">
        <v>55</v>
      </c>
    </row>
    <row r="2637" spans="1:9">
      <c r="A2637" s="16">
        <v>2284646</v>
      </c>
      <c r="B2637" s="16" t="s">
        <v>3630</v>
      </c>
      <c r="C2637" s="16" t="s">
        <v>4212</v>
      </c>
      <c r="D2637" s="15">
        <v>42856</v>
      </c>
      <c r="E2637" s="16">
        <v>105.96</v>
      </c>
      <c r="F2637" s="16">
        <v>105.9</v>
      </c>
      <c r="G2637" s="16">
        <v>106.15</v>
      </c>
      <c r="H2637" s="16">
        <v>105.83</v>
      </c>
      <c r="I2637" s="16">
        <v>377863</v>
      </c>
    </row>
    <row r="2638" spans="1:9">
      <c r="A2638" s="16">
        <v>919427</v>
      </c>
      <c r="B2638" s="16" t="s">
        <v>3125</v>
      </c>
      <c r="C2638" s="16" t="s">
        <v>4212</v>
      </c>
      <c r="D2638" s="15">
        <v>42856</v>
      </c>
      <c r="E2638" s="16">
        <v>84.35</v>
      </c>
      <c r="F2638" s="16">
        <v>84.15</v>
      </c>
      <c r="G2638" s="16">
        <v>84.6</v>
      </c>
      <c r="H2638" s="16">
        <v>83</v>
      </c>
      <c r="I2638" s="16">
        <v>55729</v>
      </c>
    </row>
    <row r="2639" spans="1:9">
      <c r="A2639" s="16">
        <v>4191775</v>
      </c>
      <c r="B2639" s="16" t="s">
        <v>5488</v>
      </c>
      <c r="C2639" s="16" t="s">
        <v>4212</v>
      </c>
      <c r="D2639" s="15">
        <v>42856</v>
      </c>
      <c r="E2639" s="16">
        <v>14.37</v>
      </c>
      <c r="F2639" s="16">
        <v>14.22</v>
      </c>
      <c r="G2639" s="16">
        <v>14.39</v>
      </c>
      <c r="H2639" s="16">
        <v>14.07</v>
      </c>
      <c r="I2639" s="16">
        <v>50017</v>
      </c>
    </row>
    <row r="2640" spans="1:9">
      <c r="A2640" s="16">
        <v>2097242</v>
      </c>
      <c r="B2640" s="16" t="s">
        <v>8423</v>
      </c>
      <c r="C2640" s="16" t="s">
        <v>4212</v>
      </c>
      <c r="D2640" s="15">
        <v>42856</v>
      </c>
      <c r="E2640" s="16">
        <v>30.78</v>
      </c>
      <c r="F2640" s="16">
        <v>30.78</v>
      </c>
      <c r="G2640" s="16">
        <v>30.78</v>
      </c>
      <c r="H2640" s="16">
        <v>30.78</v>
      </c>
      <c r="I2640" s="16">
        <v>22</v>
      </c>
    </row>
    <row r="2641" spans="1:9">
      <c r="A2641" s="16">
        <v>3438716</v>
      </c>
      <c r="B2641" s="16" t="s">
        <v>5489</v>
      </c>
      <c r="C2641" s="16" t="s">
        <v>4212</v>
      </c>
      <c r="D2641" s="15">
        <v>42856</v>
      </c>
      <c r="E2641" s="16">
        <v>114.07</v>
      </c>
      <c r="F2641" s="16">
        <v>113.77</v>
      </c>
      <c r="G2641" s="16">
        <v>115.7</v>
      </c>
      <c r="H2641" s="16">
        <v>113.44</v>
      </c>
      <c r="I2641" s="16">
        <v>38697</v>
      </c>
    </row>
    <row r="2642" spans="1:9">
      <c r="A2642" s="16">
        <v>415627</v>
      </c>
      <c r="B2642" s="16" t="s">
        <v>5490</v>
      </c>
      <c r="C2642" s="16" t="s">
        <v>4212</v>
      </c>
      <c r="D2642" s="15">
        <v>42856</v>
      </c>
      <c r="E2642" s="16">
        <v>7.18</v>
      </c>
      <c r="F2642" s="16">
        <v>7.2</v>
      </c>
      <c r="G2642" s="16">
        <v>7.23</v>
      </c>
      <c r="H2642" s="16">
        <v>7.12</v>
      </c>
      <c r="I2642" s="16">
        <v>227865</v>
      </c>
    </row>
    <row r="2643" spans="1:9">
      <c r="A2643" s="16">
        <v>1907230</v>
      </c>
      <c r="B2643" s="16" t="s">
        <v>3546</v>
      </c>
      <c r="C2643" s="16" t="s">
        <v>4212</v>
      </c>
      <c r="D2643" s="15">
        <v>42856</v>
      </c>
      <c r="E2643" s="16">
        <v>44.25</v>
      </c>
      <c r="F2643" s="16">
        <v>44.55</v>
      </c>
      <c r="G2643" s="16">
        <v>44.7</v>
      </c>
      <c r="H2643" s="16">
        <v>43.65</v>
      </c>
      <c r="I2643" s="16">
        <v>87008</v>
      </c>
    </row>
    <row r="2644" spans="1:9">
      <c r="A2644" s="16">
        <v>8025</v>
      </c>
      <c r="B2644" s="16" t="s">
        <v>5491</v>
      </c>
      <c r="C2644" s="16" t="s">
        <v>4212</v>
      </c>
      <c r="D2644" s="15">
        <v>42856</v>
      </c>
      <c r="E2644" s="16">
        <v>16.100000000000001</v>
      </c>
      <c r="F2644" s="16">
        <v>16.16</v>
      </c>
      <c r="G2644" s="16">
        <v>16.190000000000001</v>
      </c>
      <c r="H2644" s="16">
        <v>15.94</v>
      </c>
      <c r="I2644" s="16">
        <v>253416</v>
      </c>
    </row>
    <row r="2645" spans="1:9">
      <c r="A2645" s="16">
        <v>6828</v>
      </c>
      <c r="B2645" s="16" t="s">
        <v>5492</v>
      </c>
      <c r="C2645" s="16" t="s">
        <v>4212</v>
      </c>
      <c r="D2645" s="15">
        <v>42856</v>
      </c>
      <c r="E2645" s="16">
        <v>39.5</v>
      </c>
      <c r="F2645" s="16">
        <v>39.65</v>
      </c>
      <c r="G2645" s="16">
        <v>39.65</v>
      </c>
      <c r="H2645" s="16">
        <v>39.200000000000003</v>
      </c>
      <c r="I2645" s="16">
        <v>36967</v>
      </c>
    </row>
    <row r="2646" spans="1:9">
      <c r="A2646" s="16">
        <v>1758204</v>
      </c>
      <c r="B2646" s="16" t="s">
        <v>3491</v>
      </c>
      <c r="C2646" s="16" t="s">
        <v>4212</v>
      </c>
      <c r="D2646" s="15">
        <v>42856</v>
      </c>
      <c r="E2646" s="16">
        <v>104.34</v>
      </c>
      <c r="F2646" s="16">
        <v>102.33</v>
      </c>
      <c r="G2646" s="16">
        <v>105.2</v>
      </c>
      <c r="H2646" s="16">
        <v>101.51</v>
      </c>
      <c r="I2646" s="16">
        <v>129470</v>
      </c>
    </row>
    <row r="2647" spans="1:9">
      <c r="A2647" s="16">
        <v>1530737</v>
      </c>
      <c r="B2647" s="16" t="s">
        <v>3301</v>
      </c>
      <c r="C2647" s="16" t="s">
        <v>4212</v>
      </c>
      <c r="D2647" s="15">
        <v>42856</v>
      </c>
      <c r="E2647" s="16">
        <v>35.840000000000003</v>
      </c>
      <c r="F2647" s="16">
        <v>35.17</v>
      </c>
      <c r="G2647" s="16">
        <v>36.28</v>
      </c>
      <c r="H2647" s="16">
        <v>35.15</v>
      </c>
      <c r="I2647" s="16">
        <v>251341</v>
      </c>
    </row>
    <row r="2648" spans="1:9">
      <c r="A2648" s="16">
        <v>1122224</v>
      </c>
      <c r="B2648" s="16" t="s">
        <v>5493</v>
      </c>
      <c r="C2648" s="16" t="s">
        <v>4212</v>
      </c>
      <c r="D2648" s="15">
        <v>42856</v>
      </c>
      <c r="E2648" s="16">
        <v>7.05</v>
      </c>
      <c r="F2648" s="16">
        <v>7.16</v>
      </c>
      <c r="G2648" s="16">
        <v>7.21</v>
      </c>
      <c r="H2648" s="16">
        <v>6.09</v>
      </c>
      <c r="I2648" s="16">
        <v>10562</v>
      </c>
    </row>
    <row r="2649" spans="1:9">
      <c r="A2649" s="16">
        <v>1808369</v>
      </c>
      <c r="B2649" s="16" t="s">
        <v>3513</v>
      </c>
      <c r="C2649" s="16" t="s">
        <v>4212</v>
      </c>
      <c r="D2649" s="15">
        <v>42856</v>
      </c>
      <c r="E2649" s="16">
        <v>21.95</v>
      </c>
      <c r="F2649" s="16">
        <v>21.7</v>
      </c>
      <c r="G2649" s="16">
        <v>22</v>
      </c>
      <c r="H2649" s="16">
        <v>21.6</v>
      </c>
      <c r="I2649" s="16">
        <v>161451</v>
      </c>
    </row>
    <row r="2650" spans="1:9">
      <c r="A2650" s="16">
        <v>1756764</v>
      </c>
      <c r="B2650" s="16" t="s">
        <v>3490</v>
      </c>
      <c r="C2650" s="16" t="s">
        <v>4212</v>
      </c>
      <c r="D2650" s="15">
        <v>42856</v>
      </c>
      <c r="E2650" s="16">
        <v>5.99</v>
      </c>
      <c r="F2650" s="16">
        <v>5.98</v>
      </c>
      <c r="G2650" s="16">
        <v>6.02</v>
      </c>
      <c r="H2650" s="16">
        <v>5.94</v>
      </c>
      <c r="I2650" s="16">
        <v>362661</v>
      </c>
    </row>
    <row r="2651" spans="1:9">
      <c r="A2651" s="16">
        <v>1529155</v>
      </c>
      <c r="B2651" s="16" t="s">
        <v>5494</v>
      </c>
      <c r="C2651" s="16" t="s">
        <v>4212</v>
      </c>
      <c r="D2651" s="15">
        <v>42856</v>
      </c>
      <c r="E2651" s="16">
        <v>30.8</v>
      </c>
      <c r="F2651" s="16">
        <v>30.15</v>
      </c>
      <c r="G2651" s="16">
        <v>30.85</v>
      </c>
      <c r="H2651" s="16">
        <v>30.15</v>
      </c>
      <c r="I2651" s="16">
        <v>9375</v>
      </c>
    </row>
    <row r="2652" spans="1:9">
      <c r="A2652" s="16">
        <v>442341</v>
      </c>
      <c r="B2652" s="16" t="s">
        <v>2682</v>
      </c>
      <c r="C2652" s="16" t="s">
        <v>4212</v>
      </c>
      <c r="D2652" s="15">
        <v>42856</v>
      </c>
      <c r="E2652" s="16">
        <v>66.959999999999994</v>
      </c>
      <c r="F2652" s="16">
        <v>67.489999999999995</v>
      </c>
      <c r="G2652" s="16">
        <v>67.489999999999995</v>
      </c>
      <c r="H2652" s="16">
        <v>66.02</v>
      </c>
      <c r="I2652" s="16">
        <v>163047</v>
      </c>
    </row>
    <row r="2653" spans="1:9">
      <c r="A2653" s="16">
        <v>756713</v>
      </c>
      <c r="B2653" s="16" t="s">
        <v>3033</v>
      </c>
      <c r="C2653" s="16" t="s">
        <v>4212</v>
      </c>
      <c r="D2653" s="15">
        <v>42856</v>
      </c>
      <c r="E2653" s="16">
        <v>33.54</v>
      </c>
      <c r="F2653" s="16">
        <v>32.93</v>
      </c>
      <c r="G2653" s="16">
        <v>33.61</v>
      </c>
      <c r="H2653" s="16">
        <v>32.19</v>
      </c>
      <c r="I2653" s="16">
        <v>127548</v>
      </c>
    </row>
    <row r="2654" spans="1:9">
      <c r="A2654" s="16">
        <v>1572956</v>
      </c>
      <c r="B2654" s="16" t="s">
        <v>5495</v>
      </c>
      <c r="C2654" s="16" t="s">
        <v>4212</v>
      </c>
      <c r="D2654" s="15">
        <v>42856</v>
      </c>
      <c r="E2654" s="16">
        <v>33.4</v>
      </c>
      <c r="F2654" s="16">
        <v>33.35</v>
      </c>
      <c r="G2654" s="16">
        <v>33.700000000000003</v>
      </c>
      <c r="H2654" s="16">
        <v>33.15</v>
      </c>
      <c r="I2654" s="16">
        <v>79936</v>
      </c>
    </row>
    <row r="2655" spans="1:9">
      <c r="A2655" s="16">
        <v>6969</v>
      </c>
      <c r="B2655" s="16" t="s">
        <v>2068</v>
      </c>
      <c r="C2655" s="16" t="s">
        <v>4212</v>
      </c>
      <c r="D2655" s="15">
        <v>42856</v>
      </c>
      <c r="E2655" s="16">
        <v>34.47</v>
      </c>
      <c r="F2655" s="16">
        <v>35.340000000000003</v>
      </c>
      <c r="G2655" s="16">
        <v>35.369999999999997</v>
      </c>
      <c r="H2655" s="16">
        <v>34.46</v>
      </c>
      <c r="I2655" s="16">
        <v>239205</v>
      </c>
    </row>
    <row r="2656" spans="1:9">
      <c r="A2656" s="16">
        <v>1018942</v>
      </c>
      <c r="B2656" s="16" t="s">
        <v>3159</v>
      </c>
      <c r="C2656" s="16" t="s">
        <v>4212</v>
      </c>
      <c r="D2656" s="15">
        <v>42856</v>
      </c>
      <c r="E2656" s="16">
        <v>42.63</v>
      </c>
      <c r="F2656" s="16">
        <v>42.83</v>
      </c>
      <c r="G2656" s="16">
        <v>43.13</v>
      </c>
      <c r="H2656" s="16">
        <v>42.53</v>
      </c>
      <c r="I2656" s="16">
        <v>195618</v>
      </c>
    </row>
    <row r="2657" spans="1:9">
      <c r="A2657" s="16">
        <v>1590371</v>
      </c>
      <c r="B2657" s="16" t="s">
        <v>5496</v>
      </c>
      <c r="C2657" s="16" t="s">
        <v>4212</v>
      </c>
      <c r="D2657" s="15">
        <v>42856</v>
      </c>
      <c r="E2657" s="16">
        <v>33.85</v>
      </c>
      <c r="F2657" s="16">
        <v>33.9</v>
      </c>
      <c r="G2657" s="16">
        <v>34.15</v>
      </c>
      <c r="H2657" s="16">
        <v>33.799999999999997</v>
      </c>
      <c r="I2657" s="16">
        <v>5236</v>
      </c>
    </row>
    <row r="2658" spans="1:9">
      <c r="A2658" s="16">
        <v>443463</v>
      </c>
      <c r="B2658" s="16" t="s">
        <v>2709</v>
      </c>
      <c r="C2658" s="16" t="s">
        <v>4212</v>
      </c>
      <c r="D2658" s="15">
        <v>42856</v>
      </c>
      <c r="E2658" s="16">
        <v>18.899999999999999</v>
      </c>
      <c r="F2658" s="16">
        <v>19.3</v>
      </c>
      <c r="G2658" s="16">
        <v>19.3</v>
      </c>
      <c r="H2658" s="16">
        <v>18.899999999999999</v>
      </c>
      <c r="I2658" s="16">
        <v>39605</v>
      </c>
    </row>
    <row r="2659" spans="1:9">
      <c r="A2659" s="16">
        <v>1573234</v>
      </c>
      <c r="B2659" s="16" t="s">
        <v>3325</v>
      </c>
      <c r="C2659" s="16" t="s">
        <v>4212</v>
      </c>
      <c r="D2659" s="15">
        <v>42856</v>
      </c>
      <c r="E2659" s="16">
        <v>55.86</v>
      </c>
      <c r="F2659" s="16">
        <v>55.31</v>
      </c>
      <c r="G2659" s="16">
        <v>55.86</v>
      </c>
      <c r="H2659" s="16">
        <v>55.31</v>
      </c>
      <c r="I2659" s="16">
        <v>180788</v>
      </c>
    </row>
    <row r="2660" spans="1:9">
      <c r="A2660" s="16">
        <v>1122468</v>
      </c>
      <c r="B2660" s="16" t="s">
        <v>3179</v>
      </c>
      <c r="C2660" s="16" t="s">
        <v>4212</v>
      </c>
      <c r="D2660" s="15">
        <v>42856</v>
      </c>
      <c r="E2660" s="16">
        <v>10.09</v>
      </c>
      <c r="F2660" s="16">
        <v>10.01</v>
      </c>
      <c r="G2660" s="16">
        <v>10.15</v>
      </c>
      <c r="H2660" s="16">
        <v>10.01</v>
      </c>
      <c r="I2660" s="16">
        <v>381337</v>
      </c>
    </row>
    <row r="2661" spans="1:9">
      <c r="A2661" s="16">
        <v>4747796</v>
      </c>
      <c r="B2661" s="16" t="s">
        <v>5497</v>
      </c>
      <c r="C2661" s="16" t="s">
        <v>4212</v>
      </c>
      <c r="D2661" s="15">
        <v>42856</v>
      </c>
      <c r="E2661" s="16">
        <v>7.68</v>
      </c>
      <c r="F2661" s="16">
        <v>7.09</v>
      </c>
      <c r="G2661" s="16">
        <v>7.89</v>
      </c>
      <c r="H2661" s="16">
        <v>7.03</v>
      </c>
      <c r="I2661" s="16">
        <v>867037</v>
      </c>
    </row>
    <row r="2662" spans="1:9">
      <c r="A2662" s="16">
        <v>442783</v>
      </c>
      <c r="B2662" s="16" t="s">
        <v>2699</v>
      </c>
      <c r="C2662" s="16" t="s">
        <v>4212</v>
      </c>
      <c r="D2662" s="15">
        <v>42856</v>
      </c>
      <c r="E2662" s="16">
        <v>142.63</v>
      </c>
      <c r="F2662" s="16">
        <v>143.68</v>
      </c>
      <c r="G2662" s="16">
        <v>144.31</v>
      </c>
      <c r="H2662" s="16">
        <v>142.63</v>
      </c>
      <c r="I2662" s="16">
        <v>97366</v>
      </c>
    </row>
    <row r="2663" spans="1:9">
      <c r="A2663" s="16">
        <v>2103889</v>
      </c>
      <c r="B2663" s="16" t="s">
        <v>5498</v>
      </c>
      <c r="C2663" s="16" t="s">
        <v>4212</v>
      </c>
      <c r="D2663" s="15">
        <v>42856</v>
      </c>
      <c r="E2663" s="16">
        <v>17.440000000000001</v>
      </c>
      <c r="F2663" s="16">
        <v>17.190000000000001</v>
      </c>
      <c r="G2663" s="16">
        <v>17.52</v>
      </c>
      <c r="H2663" s="16">
        <v>17.190000000000001</v>
      </c>
      <c r="I2663" s="16">
        <v>4108</v>
      </c>
    </row>
    <row r="2664" spans="1:9">
      <c r="A2664" s="16">
        <v>2098740</v>
      </c>
      <c r="B2664" s="16" t="s">
        <v>5499</v>
      </c>
      <c r="C2664" s="16" t="s">
        <v>4212</v>
      </c>
      <c r="D2664" s="15">
        <v>42856</v>
      </c>
      <c r="E2664" s="16">
        <v>41.3</v>
      </c>
      <c r="F2664" s="16">
        <v>41.46</v>
      </c>
      <c r="G2664" s="16">
        <v>41.46</v>
      </c>
      <c r="H2664" s="16">
        <v>41.24</v>
      </c>
      <c r="I2664" s="16">
        <v>476</v>
      </c>
    </row>
    <row r="2665" spans="1:9">
      <c r="A2665" s="16">
        <v>443444</v>
      </c>
      <c r="B2665" s="16" t="s">
        <v>2708</v>
      </c>
      <c r="C2665" s="16" t="s">
        <v>4212</v>
      </c>
      <c r="D2665" s="15">
        <v>42856</v>
      </c>
      <c r="E2665" s="16">
        <v>3.52</v>
      </c>
      <c r="F2665" s="16">
        <v>3.43</v>
      </c>
      <c r="G2665" s="16">
        <v>3.68</v>
      </c>
      <c r="H2665" s="16">
        <v>3.33</v>
      </c>
      <c r="I2665" s="16">
        <v>388552</v>
      </c>
    </row>
    <row r="2666" spans="1:9">
      <c r="A2666" s="16">
        <v>1115957</v>
      </c>
      <c r="B2666" s="16" t="s">
        <v>5500</v>
      </c>
      <c r="C2666" s="16" t="s">
        <v>4212</v>
      </c>
      <c r="D2666" s="15">
        <v>42856</v>
      </c>
      <c r="E2666" s="16">
        <v>56.71</v>
      </c>
      <c r="F2666" s="16">
        <v>55.63</v>
      </c>
      <c r="G2666" s="16">
        <v>57.23</v>
      </c>
      <c r="H2666" s="16">
        <v>55.63</v>
      </c>
      <c r="I2666" s="16">
        <v>89422</v>
      </c>
    </row>
    <row r="2667" spans="1:9">
      <c r="A2667" s="16">
        <v>1092233</v>
      </c>
      <c r="B2667" s="16" t="s">
        <v>3168</v>
      </c>
      <c r="C2667" s="16" t="s">
        <v>4212</v>
      </c>
      <c r="D2667" s="15">
        <v>42856</v>
      </c>
      <c r="E2667" s="16">
        <v>82.66</v>
      </c>
      <c r="F2667" s="16">
        <v>82.62</v>
      </c>
      <c r="G2667" s="16">
        <v>83.09</v>
      </c>
      <c r="H2667" s="16">
        <v>82.31</v>
      </c>
      <c r="I2667" s="16">
        <v>302392</v>
      </c>
    </row>
    <row r="2668" spans="1:9">
      <c r="A2668" s="16">
        <v>1423525</v>
      </c>
      <c r="B2668" s="16" t="s">
        <v>5501</v>
      </c>
      <c r="C2668" s="16" t="s">
        <v>4212</v>
      </c>
      <c r="D2668" s="15">
        <v>42856</v>
      </c>
      <c r="E2668" s="16">
        <v>3.7</v>
      </c>
      <c r="F2668" s="16">
        <v>3.61</v>
      </c>
      <c r="G2668" s="16">
        <v>3.7</v>
      </c>
      <c r="H2668" s="16">
        <v>3.58</v>
      </c>
      <c r="I2668" s="16">
        <v>170799</v>
      </c>
    </row>
    <row r="2669" spans="1:9">
      <c r="A2669" s="16">
        <v>4243</v>
      </c>
      <c r="B2669" s="16" t="s">
        <v>1696</v>
      </c>
      <c r="C2669" s="16" t="s">
        <v>4212</v>
      </c>
      <c r="D2669" s="15">
        <v>42856</v>
      </c>
      <c r="E2669" s="16">
        <v>42.18</v>
      </c>
      <c r="F2669" s="16">
        <v>42.08</v>
      </c>
      <c r="G2669" s="16">
        <v>42.295000000000002</v>
      </c>
      <c r="H2669" s="16">
        <v>41.75</v>
      </c>
      <c r="I2669" s="16">
        <v>1837833</v>
      </c>
    </row>
    <row r="2670" spans="1:9">
      <c r="A2670" s="16">
        <v>1482047</v>
      </c>
      <c r="B2670" s="16" t="s">
        <v>5502</v>
      </c>
      <c r="C2670" s="16" t="s">
        <v>4212</v>
      </c>
      <c r="D2670" s="15">
        <v>42856</v>
      </c>
      <c r="E2670" s="16">
        <v>7.05</v>
      </c>
      <c r="F2670" s="16">
        <v>7.05</v>
      </c>
      <c r="G2670" s="16">
        <v>7.1</v>
      </c>
      <c r="H2670" s="16">
        <v>6.99</v>
      </c>
      <c r="I2670" s="16">
        <v>43472</v>
      </c>
    </row>
    <row r="2671" spans="1:9">
      <c r="A2671" s="16">
        <v>904585</v>
      </c>
      <c r="B2671" s="16" t="s">
        <v>3124</v>
      </c>
      <c r="C2671" s="16" t="s">
        <v>4212</v>
      </c>
      <c r="D2671" s="15">
        <v>42856</v>
      </c>
      <c r="E2671" s="16">
        <v>37.36</v>
      </c>
      <c r="F2671" s="16">
        <v>36.85</v>
      </c>
      <c r="G2671" s="16">
        <v>37.484999999999999</v>
      </c>
      <c r="H2671" s="16">
        <v>36.81</v>
      </c>
      <c r="I2671" s="16">
        <v>323645</v>
      </c>
    </row>
    <row r="2672" spans="1:9">
      <c r="A2672" s="16">
        <v>1122418</v>
      </c>
      <c r="B2672" s="16" t="s">
        <v>5503</v>
      </c>
      <c r="C2672" s="16" t="s">
        <v>4212</v>
      </c>
      <c r="D2672" s="15">
        <v>42856</v>
      </c>
      <c r="E2672" s="16">
        <v>1.63</v>
      </c>
      <c r="F2672" s="16">
        <v>1.67</v>
      </c>
      <c r="G2672" s="16">
        <v>1.6850000000000001</v>
      </c>
      <c r="H2672" s="16">
        <v>1.61</v>
      </c>
      <c r="I2672" s="16">
        <v>68996</v>
      </c>
    </row>
    <row r="2673" spans="1:9">
      <c r="A2673" s="16">
        <v>4336</v>
      </c>
      <c r="B2673" s="16" t="s">
        <v>1748</v>
      </c>
      <c r="C2673" s="16" t="s">
        <v>4212</v>
      </c>
      <c r="D2673" s="15">
        <v>42856</v>
      </c>
      <c r="E2673" s="16">
        <v>6.93</v>
      </c>
      <c r="F2673" s="16">
        <v>6.94</v>
      </c>
      <c r="G2673" s="16">
        <v>7.03</v>
      </c>
      <c r="H2673" s="16">
        <v>6.82</v>
      </c>
      <c r="I2673" s="16">
        <v>763008</v>
      </c>
    </row>
    <row r="2674" spans="1:9">
      <c r="A2674" s="16">
        <v>2109563</v>
      </c>
      <c r="B2674" s="16" t="s">
        <v>5504</v>
      </c>
      <c r="C2674" s="16" t="s">
        <v>4212</v>
      </c>
      <c r="D2674" s="15">
        <v>42856</v>
      </c>
      <c r="E2674" s="16">
        <v>70.88</v>
      </c>
      <c r="F2674" s="16">
        <v>71.25</v>
      </c>
      <c r="G2674" s="16">
        <v>71.25</v>
      </c>
      <c r="H2674" s="16">
        <v>70.88</v>
      </c>
      <c r="I2674" s="16">
        <v>193</v>
      </c>
    </row>
    <row r="2675" spans="1:9">
      <c r="A2675" s="16">
        <v>2091453</v>
      </c>
      <c r="B2675" s="16" t="s">
        <v>5505</v>
      </c>
      <c r="C2675" s="16" t="s">
        <v>4212</v>
      </c>
      <c r="D2675" s="15">
        <v>42856</v>
      </c>
      <c r="E2675" s="16">
        <v>48.89</v>
      </c>
      <c r="F2675" s="16">
        <v>48.83</v>
      </c>
      <c r="G2675" s="16">
        <v>49.05</v>
      </c>
      <c r="H2675" s="16">
        <v>47.63</v>
      </c>
      <c r="I2675" s="16">
        <v>227153</v>
      </c>
    </row>
    <row r="2676" spans="1:9">
      <c r="A2676" s="16">
        <v>443328</v>
      </c>
      <c r="B2676" s="16" t="s">
        <v>2702</v>
      </c>
      <c r="C2676" s="16" t="s">
        <v>4212</v>
      </c>
      <c r="D2676" s="15">
        <v>42856</v>
      </c>
      <c r="E2676" s="16">
        <v>72.05</v>
      </c>
      <c r="F2676" s="16">
        <v>73</v>
      </c>
      <c r="G2676" s="16">
        <v>73.19</v>
      </c>
      <c r="H2676" s="16">
        <v>72.05</v>
      </c>
      <c r="I2676" s="16">
        <v>375969</v>
      </c>
    </row>
    <row r="2677" spans="1:9">
      <c r="A2677" s="16">
        <v>443488</v>
      </c>
      <c r="B2677" s="16" t="s">
        <v>2711</v>
      </c>
      <c r="C2677" s="16" t="s">
        <v>4212</v>
      </c>
      <c r="D2677" s="15">
        <v>42856</v>
      </c>
      <c r="E2677" s="16">
        <v>39.15</v>
      </c>
      <c r="F2677" s="16">
        <v>39.299999999999997</v>
      </c>
      <c r="G2677" s="16">
        <v>39.340000000000003</v>
      </c>
      <c r="H2677" s="16">
        <v>38.630000000000003</v>
      </c>
      <c r="I2677" s="16">
        <v>640169</v>
      </c>
    </row>
    <row r="2678" spans="1:9">
      <c r="A2678" s="16">
        <v>1943471</v>
      </c>
      <c r="B2678" s="16" t="s">
        <v>5506</v>
      </c>
      <c r="C2678" s="16" t="s">
        <v>4212</v>
      </c>
      <c r="D2678" s="15">
        <v>42856</v>
      </c>
      <c r="E2678" s="16">
        <v>5.89</v>
      </c>
      <c r="F2678" s="16">
        <v>5.9</v>
      </c>
      <c r="G2678" s="16">
        <v>5.9</v>
      </c>
      <c r="H2678" s="16">
        <v>5.7</v>
      </c>
      <c r="I2678" s="16">
        <v>146213</v>
      </c>
    </row>
    <row r="2679" spans="1:9">
      <c r="A2679" s="16">
        <v>442719</v>
      </c>
      <c r="B2679" s="16" t="s">
        <v>2696</v>
      </c>
      <c r="C2679" s="16" t="s">
        <v>4212</v>
      </c>
      <c r="D2679" s="15">
        <v>42856</v>
      </c>
      <c r="E2679" s="16">
        <v>56.21</v>
      </c>
      <c r="F2679" s="16">
        <v>55.55</v>
      </c>
      <c r="G2679" s="16">
        <v>56.51</v>
      </c>
      <c r="H2679" s="16">
        <v>55.35</v>
      </c>
      <c r="I2679" s="16">
        <v>130379</v>
      </c>
    </row>
    <row r="2680" spans="1:9">
      <c r="A2680" s="16">
        <v>1594100</v>
      </c>
      <c r="B2680" s="16" t="s">
        <v>5507</v>
      </c>
      <c r="C2680" s="16" t="s">
        <v>4212</v>
      </c>
      <c r="D2680" s="15">
        <v>42856</v>
      </c>
      <c r="E2680" s="16">
        <v>0.496</v>
      </c>
      <c r="F2680" s="16">
        <v>0.50009999999999999</v>
      </c>
      <c r="G2680" s="16">
        <v>0.52</v>
      </c>
      <c r="H2680" s="16">
        <v>0.48799999999999999</v>
      </c>
      <c r="I2680" s="16">
        <v>48927</v>
      </c>
    </row>
    <row r="2681" spans="1:9">
      <c r="A2681" s="16">
        <v>338</v>
      </c>
      <c r="B2681" s="16" t="s">
        <v>378</v>
      </c>
      <c r="C2681" s="16" t="s">
        <v>4212</v>
      </c>
      <c r="D2681" s="15">
        <v>42856</v>
      </c>
      <c r="E2681" s="16">
        <v>86.16</v>
      </c>
      <c r="F2681" s="16">
        <v>86.25</v>
      </c>
      <c r="G2681" s="16">
        <v>86.62</v>
      </c>
      <c r="H2681" s="16">
        <v>85.89</v>
      </c>
      <c r="I2681" s="16">
        <v>213400</v>
      </c>
    </row>
    <row r="2682" spans="1:9">
      <c r="A2682" s="16">
        <v>561252</v>
      </c>
      <c r="B2682" s="16" t="s">
        <v>5508</v>
      </c>
      <c r="C2682" s="16" t="s">
        <v>4212</v>
      </c>
      <c r="D2682" s="15">
        <v>42856</v>
      </c>
      <c r="E2682" s="16">
        <v>9.86</v>
      </c>
      <c r="F2682" s="16">
        <v>9.93</v>
      </c>
      <c r="G2682" s="16">
        <v>9.9700000000000006</v>
      </c>
      <c r="H2682" s="16">
        <v>9.81</v>
      </c>
      <c r="I2682" s="16">
        <v>1244340</v>
      </c>
    </row>
    <row r="2683" spans="1:9">
      <c r="A2683" s="16">
        <v>1745763</v>
      </c>
      <c r="B2683" s="16" t="s">
        <v>3483</v>
      </c>
      <c r="C2683" s="16" t="s">
        <v>4212</v>
      </c>
      <c r="D2683" s="15">
        <v>42856</v>
      </c>
      <c r="E2683" s="16">
        <v>27.76</v>
      </c>
      <c r="F2683" s="16">
        <v>27.38</v>
      </c>
      <c r="G2683" s="16">
        <v>27.86</v>
      </c>
      <c r="H2683" s="16">
        <v>27.21</v>
      </c>
      <c r="I2683" s="16">
        <v>563955</v>
      </c>
    </row>
    <row r="2684" spans="1:9">
      <c r="A2684" s="16">
        <v>104</v>
      </c>
      <c r="B2684" s="16" t="s">
        <v>186</v>
      </c>
      <c r="C2684" s="16" t="s">
        <v>4212</v>
      </c>
      <c r="D2684" s="15">
        <v>42856</v>
      </c>
      <c r="E2684" s="16">
        <v>120.29</v>
      </c>
      <c r="F2684" s="16">
        <v>120.43</v>
      </c>
      <c r="G2684" s="16">
        <v>120.95</v>
      </c>
      <c r="H2684" s="16">
        <v>119.8</v>
      </c>
      <c r="I2684" s="16">
        <v>242597</v>
      </c>
    </row>
    <row r="2685" spans="1:9">
      <c r="A2685" s="16">
        <v>8708</v>
      </c>
      <c r="B2685" s="16" t="s">
        <v>5509</v>
      </c>
      <c r="C2685" s="16" t="s">
        <v>4212</v>
      </c>
      <c r="D2685" s="15">
        <v>42856</v>
      </c>
      <c r="E2685" s="16">
        <v>24.41</v>
      </c>
      <c r="F2685" s="16">
        <v>24.69</v>
      </c>
      <c r="G2685" s="16">
        <v>24.89</v>
      </c>
      <c r="H2685" s="16">
        <v>24.06</v>
      </c>
      <c r="I2685" s="16">
        <v>255494</v>
      </c>
    </row>
    <row r="2686" spans="1:9">
      <c r="A2686" s="16">
        <v>2103768</v>
      </c>
      <c r="B2686" s="16" t="s">
        <v>5510</v>
      </c>
      <c r="C2686" s="16" t="s">
        <v>4212</v>
      </c>
      <c r="D2686" s="15">
        <v>42856</v>
      </c>
      <c r="E2686" s="16">
        <v>51.52</v>
      </c>
      <c r="F2686" s="16">
        <v>51.55</v>
      </c>
      <c r="G2686" s="16">
        <v>51.55</v>
      </c>
      <c r="H2686" s="16">
        <v>51.11</v>
      </c>
      <c r="I2686" s="16">
        <v>6034</v>
      </c>
    </row>
    <row r="2687" spans="1:9">
      <c r="A2687" s="16">
        <v>941360</v>
      </c>
      <c r="B2687" s="16" t="s">
        <v>3127</v>
      </c>
      <c r="C2687" s="16" t="s">
        <v>4212</v>
      </c>
      <c r="D2687" s="15">
        <v>42856</v>
      </c>
      <c r="E2687" s="16">
        <v>25.52</v>
      </c>
      <c r="F2687" s="16">
        <v>26</v>
      </c>
      <c r="G2687" s="16">
        <v>26</v>
      </c>
      <c r="H2687" s="16">
        <v>25.51</v>
      </c>
      <c r="I2687" s="16">
        <v>285467</v>
      </c>
    </row>
    <row r="2688" spans="1:9">
      <c r="A2688" s="16">
        <v>3935</v>
      </c>
      <c r="B2688" s="16" t="s">
        <v>1558</v>
      </c>
      <c r="C2688" s="16" t="s">
        <v>4212</v>
      </c>
      <c r="D2688" s="15">
        <v>42856</v>
      </c>
      <c r="E2688" s="16">
        <v>60.44</v>
      </c>
      <c r="F2688" s="16">
        <v>60.9</v>
      </c>
      <c r="G2688" s="16">
        <v>60.91</v>
      </c>
      <c r="H2688" s="16">
        <v>60.44</v>
      </c>
      <c r="I2688" s="16">
        <v>299422</v>
      </c>
    </row>
    <row r="2689" spans="1:9">
      <c r="A2689" s="16">
        <v>2107207</v>
      </c>
      <c r="B2689" s="16" t="s">
        <v>5511</v>
      </c>
      <c r="C2689" s="16" t="s">
        <v>4212</v>
      </c>
      <c r="D2689" s="15">
        <v>42856</v>
      </c>
      <c r="E2689" s="16">
        <v>51.36</v>
      </c>
      <c r="F2689" s="16">
        <v>51.28</v>
      </c>
      <c r="G2689" s="16">
        <v>51.51</v>
      </c>
      <c r="H2689" s="16">
        <v>51.22</v>
      </c>
      <c r="I2689" s="16">
        <v>75928</v>
      </c>
    </row>
    <row r="2690" spans="1:9">
      <c r="A2690" s="16">
        <v>1116106</v>
      </c>
      <c r="B2690" s="16" t="s">
        <v>5512</v>
      </c>
      <c r="C2690" s="16" t="s">
        <v>4212</v>
      </c>
      <c r="D2690" s="15">
        <v>42856</v>
      </c>
      <c r="E2690" s="16">
        <v>19.64</v>
      </c>
      <c r="F2690" s="16">
        <v>19.399999999999999</v>
      </c>
      <c r="G2690" s="16">
        <v>19.760000000000002</v>
      </c>
      <c r="H2690" s="16">
        <v>19.399999999999999</v>
      </c>
      <c r="I2690" s="16">
        <v>80390</v>
      </c>
    </row>
    <row r="2691" spans="1:9">
      <c r="A2691" s="16">
        <v>1422445</v>
      </c>
      <c r="B2691" s="16" t="s">
        <v>5513</v>
      </c>
      <c r="C2691" s="16" t="s">
        <v>4212</v>
      </c>
      <c r="D2691" s="15">
        <v>42856</v>
      </c>
      <c r="E2691" s="16">
        <v>35.200000000000003</v>
      </c>
      <c r="F2691" s="16">
        <v>36.65</v>
      </c>
      <c r="G2691" s="16">
        <v>36.65</v>
      </c>
      <c r="H2691" s="16">
        <v>33.9</v>
      </c>
      <c r="I2691" s="16">
        <v>469296</v>
      </c>
    </row>
    <row r="2692" spans="1:9">
      <c r="A2692" s="16">
        <v>1483187</v>
      </c>
      <c r="B2692" s="16" t="s">
        <v>5514</v>
      </c>
      <c r="C2692" s="16" t="s">
        <v>4212</v>
      </c>
      <c r="D2692" s="15">
        <v>42856</v>
      </c>
      <c r="E2692" s="16">
        <v>55.21</v>
      </c>
      <c r="F2692" s="16">
        <v>54.62</v>
      </c>
      <c r="G2692" s="16">
        <v>55.24</v>
      </c>
      <c r="H2692" s="16">
        <v>54.62</v>
      </c>
      <c r="I2692" s="16">
        <v>90636</v>
      </c>
    </row>
    <row r="2693" spans="1:9">
      <c r="A2693" s="16">
        <v>8214</v>
      </c>
      <c r="B2693" s="16" t="s">
        <v>5515</v>
      </c>
      <c r="C2693" s="16" t="s">
        <v>4212</v>
      </c>
      <c r="D2693" s="15">
        <v>42856</v>
      </c>
      <c r="E2693" s="16">
        <v>26.99</v>
      </c>
      <c r="F2693" s="16">
        <v>27.35</v>
      </c>
      <c r="G2693" s="16">
        <v>27.43</v>
      </c>
      <c r="H2693" s="16">
        <v>26.71</v>
      </c>
      <c r="I2693" s="16">
        <v>216189</v>
      </c>
    </row>
    <row r="2694" spans="1:9">
      <c r="A2694" s="16">
        <v>949141</v>
      </c>
      <c r="B2694" s="16" t="s">
        <v>5516</v>
      </c>
      <c r="C2694" s="16" t="s">
        <v>4212</v>
      </c>
      <c r="D2694" s="15">
        <v>42856</v>
      </c>
      <c r="E2694" s="16">
        <v>16.739999999999998</v>
      </c>
      <c r="F2694" s="16">
        <v>16.68</v>
      </c>
      <c r="G2694" s="16">
        <v>17.25</v>
      </c>
      <c r="H2694" s="16">
        <v>16.66</v>
      </c>
      <c r="I2694" s="16">
        <v>51714</v>
      </c>
    </row>
    <row r="2695" spans="1:9">
      <c r="A2695" s="16">
        <v>2099678</v>
      </c>
      <c r="B2695" s="16" t="s">
        <v>5517</v>
      </c>
      <c r="C2695" s="16" t="s">
        <v>4212</v>
      </c>
      <c r="D2695" s="15">
        <v>42856</v>
      </c>
      <c r="E2695" s="16">
        <v>73.13</v>
      </c>
      <c r="F2695" s="16">
        <v>72.73</v>
      </c>
      <c r="G2695" s="16">
        <v>73.25</v>
      </c>
      <c r="H2695" s="16">
        <v>72.25</v>
      </c>
      <c r="I2695" s="16">
        <v>11836</v>
      </c>
    </row>
    <row r="2696" spans="1:9">
      <c r="A2696" s="16">
        <v>2479542</v>
      </c>
      <c r="B2696" s="16" t="s">
        <v>3655</v>
      </c>
      <c r="C2696" s="16" t="s">
        <v>4212</v>
      </c>
      <c r="D2696" s="15">
        <v>42856</v>
      </c>
      <c r="E2696" s="16">
        <v>30.88</v>
      </c>
      <c r="F2696" s="16">
        <v>30.55</v>
      </c>
      <c r="G2696" s="16">
        <v>31.03</v>
      </c>
      <c r="H2696" s="16">
        <v>30.5</v>
      </c>
      <c r="I2696" s="16">
        <v>271798</v>
      </c>
    </row>
    <row r="2697" spans="1:9">
      <c r="A2697" s="16">
        <v>2256055</v>
      </c>
      <c r="B2697" s="16" t="s">
        <v>5518</v>
      </c>
      <c r="C2697" s="16" t="s">
        <v>4212</v>
      </c>
      <c r="D2697" s="15">
        <v>42856</v>
      </c>
      <c r="E2697" s="16">
        <v>30.97</v>
      </c>
      <c r="F2697" s="16">
        <v>30.94</v>
      </c>
      <c r="G2697" s="16">
        <v>30.97</v>
      </c>
      <c r="H2697" s="16">
        <v>30.81</v>
      </c>
      <c r="I2697" s="16">
        <v>11425</v>
      </c>
    </row>
    <row r="2698" spans="1:9">
      <c r="A2698" s="16">
        <v>2099583</v>
      </c>
      <c r="B2698" s="16" t="s">
        <v>5519</v>
      </c>
      <c r="C2698" s="16" t="s">
        <v>4212</v>
      </c>
      <c r="D2698" s="15">
        <v>42856</v>
      </c>
      <c r="E2698" s="16">
        <v>15.77</v>
      </c>
      <c r="F2698" s="16">
        <v>15.83</v>
      </c>
      <c r="G2698" s="16">
        <v>15.83</v>
      </c>
      <c r="H2698" s="16">
        <v>15.68</v>
      </c>
      <c r="I2698" s="16">
        <v>779</v>
      </c>
    </row>
    <row r="2699" spans="1:9">
      <c r="A2699" s="16">
        <v>433359</v>
      </c>
      <c r="B2699" s="16" t="s">
        <v>5520</v>
      </c>
      <c r="C2699" s="16" t="s">
        <v>4212</v>
      </c>
      <c r="D2699" s="15">
        <v>42856</v>
      </c>
      <c r="E2699" s="16">
        <v>3.82</v>
      </c>
      <c r="F2699" s="16">
        <v>3.95</v>
      </c>
      <c r="G2699" s="16">
        <v>3.95</v>
      </c>
      <c r="H2699" s="16">
        <v>3.8</v>
      </c>
      <c r="I2699" s="16">
        <v>583601</v>
      </c>
    </row>
    <row r="2700" spans="1:9">
      <c r="A2700" s="16">
        <v>1483104</v>
      </c>
      <c r="B2700" s="16" t="s">
        <v>5521</v>
      </c>
      <c r="C2700" s="16" t="s">
        <v>4212</v>
      </c>
      <c r="D2700" s="15">
        <v>42856</v>
      </c>
      <c r="E2700" s="16">
        <v>42.35</v>
      </c>
      <c r="F2700" s="16">
        <v>41.5</v>
      </c>
      <c r="G2700" s="16">
        <v>42.62</v>
      </c>
      <c r="H2700" s="16">
        <v>41.5</v>
      </c>
      <c r="I2700" s="16">
        <v>191787</v>
      </c>
    </row>
    <row r="2701" spans="1:9">
      <c r="A2701" s="16">
        <v>4194207</v>
      </c>
      <c r="B2701" s="16" t="s">
        <v>5522</v>
      </c>
      <c r="C2701" s="16" t="s">
        <v>4212</v>
      </c>
      <c r="D2701" s="15">
        <v>42856</v>
      </c>
      <c r="E2701" s="16">
        <v>10.9</v>
      </c>
      <c r="F2701" s="16">
        <v>10.58</v>
      </c>
      <c r="G2701" s="16">
        <v>10.97</v>
      </c>
      <c r="H2701" s="16">
        <v>10.5</v>
      </c>
      <c r="I2701" s="16">
        <v>141388</v>
      </c>
    </row>
    <row r="2702" spans="1:9">
      <c r="A2702" s="16">
        <v>1463224</v>
      </c>
      <c r="B2702" s="16" t="s">
        <v>3280</v>
      </c>
      <c r="C2702" s="16" t="s">
        <v>4212</v>
      </c>
      <c r="D2702" s="15">
        <v>42856</v>
      </c>
      <c r="E2702" s="16">
        <v>123.73</v>
      </c>
      <c r="F2702" s="16">
        <v>123.4</v>
      </c>
      <c r="G2702" s="16">
        <v>124.54</v>
      </c>
      <c r="H2702" s="16">
        <v>123.12</v>
      </c>
      <c r="I2702" s="16">
        <v>29382</v>
      </c>
    </row>
    <row r="2703" spans="1:9">
      <c r="A2703" s="16">
        <v>2110236</v>
      </c>
      <c r="B2703" s="16" t="s">
        <v>5523</v>
      </c>
      <c r="C2703" s="16" t="s">
        <v>4212</v>
      </c>
      <c r="D2703" s="15">
        <v>42856</v>
      </c>
      <c r="E2703" s="16">
        <v>50.18</v>
      </c>
      <c r="F2703" s="16">
        <v>49.56</v>
      </c>
      <c r="G2703" s="16">
        <v>50.34</v>
      </c>
      <c r="H2703" s="16">
        <v>49.55</v>
      </c>
      <c r="I2703" s="16">
        <v>51152</v>
      </c>
    </row>
    <row r="2704" spans="1:9">
      <c r="A2704" s="16">
        <v>7193</v>
      </c>
      <c r="B2704" s="16" t="s">
        <v>2152</v>
      </c>
      <c r="C2704" s="16" t="s">
        <v>4212</v>
      </c>
      <c r="D2704" s="15">
        <v>42856</v>
      </c>
      <c r="E2704" s="16">
        <v>28.11</v>
      </c>
      <c r="F2704" s="16">
        <v>28.19</v>
      </c>
      <c r="G2704" s="16">
        <v>28.21</v>
      </c>
      <c r="H2704" s="16">
        <v>27.86</v>
      </c>
      <c r="I2704" s="16">
        <v>457324</v>
      </c>
    </row>
    <row r="2705" spans="1:9">
      <c r="A2705" s="16">
        <v>2100637</v>
      </c>
      <c r="B2705" s="16" t="s">
        <v>5524</v>
      </c>
      <c r="C2705" s="16" t="s">
        <v>4212</v>
      </c>
      <c r="D2705" s="15">
        <v>42856</v>
      </c>
      <c r="E2705" s="16">
        <v>57.18</v>
      </c>
      <c r="F2705" s="16">
        <v>57.23</v>
      </c>
      <c r="G2705" s="16">
        <v>57.23</v>
      </c>
      <c r="H2705" s="16">
        <v>57.06</v>
      </c>
      <c r="I2705" s="16">
        <v>313</v>
      </c>
    </row>
    <row r="2706" spans="1:9">
      <c r="A2706" s="16">
        <v>2099122</v>
      </c>
      <c r="B2706" s="16" t="s">
        <v>5525</v>
      </c>
      <c r="C2706" s="16" t="s">
        <v>4212</v>
      </c>
      <c r="D2706" s="15">
        <v>42856</v>
      </c>
      <c r="E2706" s="16">
        <v>54.63</v>
      </c>
      <c r="F2706" s="16">
        <v>54.68</v>
      </c>
      <c r="G2706" s="16">
        <v>54.72</v>
      </c>
      <c r="H2706" s="16">
        <v>54.61</v>
      </c>
      <c r="I2706" s="16">
        <v>58570</v>
      </c>
    </row>
    <row r="2707" spans="1:9">
      <c r="A2707" s="16">
        <v>442454</v>
      </c>
      <c r="B2707" s="16" t="s">
        <v>2689</v>
      </c>
      <c r="C2707" s="16" t="s">
        <v>4212</v>
      </c>
      <c r="D2707" s="15">
        <v>42856</v>
      </c>
      <c r="E2707" s="16">
        <v>16.48</v>
      </c>
      <c r="F2707" s="16">
        <v>16.350000000000001</v>
      </c>
      <c r="G2707" s="16">
        <v>16.670000000000002</v>
      </c>
      <c r="H2707" s="16">
        <v>16.29</v>
      </c>
      <c r="I2707" s="16">
        <v>313940</v>
      </c>
    </row>
    <row r="2708" spans="1:9">
      <c r="A2708" s="16">
        <v>442392</v>
      </c>
      <c r="B2708" s="16" t="s">
        <v>2686</v>
      </c>
      <c r="C2708" s="16" t="s">
        <v>4212</v>
      </c>
      <c r="D2708" s="15">
        <v>42856</v>
      </c>
      <c r="E2708" s="16">
        <v>114.85</v>
      </c>
      <c r="F2708" s="16">
        <v>113.15</v>
      </c>
      <c r="G2708" s="16">
        <v>114.9</v>
      </c>
      <c r="H2708" s="16">
        <v>112.8</v>
      </c>
      <c r="I2708" s="16">
        <v>222267</v>
      </c>
    </row>
    <row r="2709" spans="1:9">
      <c r="A2709" s="16">
        <v>1166115</v>
      </c>
      <c r="B2709" s="16" t="s">
        <v>5526</v>
      </c>
      <c r="C2709" s="16" t="s">
        <v>4212</v>
      </c>
      <c r="D2709" s="15">
        <v>42856</v>
      </c>
      <c r="E2709" s="16">
        <v>16.95</v>
      </c>
      <c r="F2709" s="16">
        <v>17.3</v>
      </c>
      <c r="G2709" s="16">
        <v>17.3</v>
      </c>
      <c r="H2709" s="16">
        <v>16.95</v>
      </c>
      <c r="I2709" s="16">
        <v>4397</v>
      </c>
    </row>
    <row r="2710" spans="1:9">
      <c r="A2710" s="16">
        <v>1712008</v>
      </c>
      <c r="B2710" s="16" t="s">
        <v>5527</v>
      </c>
      <c r="C2710" s="16" t="s">
        <v>4212</v>
      </c>
      <c r="D2710" s="15">
        <v>42856</v>
      </c>
      <c r="E2710" s="16">
        <v>14.44</v>
      </c>
      <c r="F2710" s="16">
        <v>14.32</v>
      </c>
      <c r="G2710" s="16">
        <v>14.59</v>
      </c>
      <c r="H2710" s="16">
        <v>14.32</v>
      </c>
      <c r="I2710" s="16">
        <v>71014</v>
      </c>
    </row>
    <row r="2711" spans="1:9">
      <c r="A2711" s="16">
        <v>1943520</v>
      </c>
      <c r="B2711" s="16" t="s">
        <v>3552</v>
      </c>
      <c r="C2711" s="16" t="s">
        <v>4212</v>
      </c>
      <c r="D2711" s="15">
        <v>42856</v>
      </c>
      <c r="E2711" s="16">
        <v>4.22</v>
      </c>
      <c r="F2711" s="16">
        <v>4.13</v>
      </c>
      <c r="G2711" s="16">
        <v>4.28</v>
      </c>
      <c r="H2711" s="16">
        <v>4.13</v>
      </c>
      <c r="I2711" s="16">
        <v>721085</v>
      </c>
    </row>
    <row r="2712" spans="1:9">
      <c r="A2712" s="16">
        <v>1136066</v>
      </c>
      <c r="B2712" s="16" t="s">
        <v>3194</v>
      </c>
      <c r="C2712" s="16" t="s">
        <v>4212</v>
      </c>
      <c r="D2712" s="15">
        <v>42856</v>
      </c>
      <c r="E2712" s="16">
        <v>11.68</v>
      </c>
      <c r="F2712" s="16">
        <v>11.75</v>
      </c>
      <c r="G2712" s="16">
        <v>11.83</v>
      </c>
      <c r="H2712" s="16">
        <v>11.58</v>
      </c>
      <c r="I2712" s="16">
        <v>1251859</v>
      </c>
    </row>
    <row r="2713" spans="1:9">
      <c r="A2713" s="16">
        <v>1307950</v>
      </c>
      <c r="B2713" s="16" t="s">
        <v>3206</v>
      </c>
      <c r="C2713" s="16" t="s">
        <v>4212</v>
      </c>
      <c r="D2713" s="15">
        <v>42856</v>
      </c>
      <c r="E2713" s="16">
        <v>322.83</v>
      </c>
      <c r="F2713" s="16">
        <v>315</v>
      </c>
      <c r="G2713" s="16">
        <v>327.25</v>
      </c>
      <c r="H2713" s="16">
        <v>314.81</v>
      </c>
      <c r="I2713" s="16">
        <v>2072573</v>
      </c>
    </row>
    <row r="2714" spans="1:9">
      <c r="A2714" s="16">
        <v>756685</v>
      </c>
      <c r="B2714" s="16" t="s">
        <v>5528</v>
      </c>
      <c r="C2714" s="16" t="s">
        <v>4212</v>
      </c>
      <c r="D2714" s="15">
        <v>42856</v>
      </c>
      <c r="E2714" s="16">
        <v>35.54</v>
      </c>
      <c r="F2714" s="16">
        <v>35.24</v>
      </c>
      <c r="G2714" s="16">
        <v>35.78</v>
      </c>
      <c r="H2714" s="16">
        <v>34.82</v>
      </c>
      <c r="I2714" s="16">
        <v>126228</v>
      </c>
    </row>
    <row r="2715" spans="1:9">
      <c r="A2715" s="16">
        <v>4442</v>
      </c>
      <c r="B2715" s="16" t="s">
        <v>1794</v>
      </c>
      <c r="C2715" s="16" t="s">
        <v>4212</v>
      </c>
      <c r="D2715" s="15">
        <v>42856</v>
      </c>
      <c r="E2715" s="16">
        <v>76.7</v>
      </c>
      <c r="F2715" s="16">
        <v>77.61</v>
      </c>
      <c r="G2715" s="16">
        <v>77.61</v>
      </c>
      <c r="H2715" s="16">
        <v>76.510000000000005</v>
      </c>
      <c r="I2715" s="16">
        <v>473209</v>
      </c>
    </row>
    <row r="2716" spans="1:9">
      <c r="A2716" s="16">
        <v>1777367</v>
      </c>
      <c r="B2716" s="16" t="s">
        <v>3504</v>
      </c>
      <c r="C2716" s="16" t="s">
        <v>4212</v>
      </c>
      <c r="D2716" s="15">
        <v>42856</v>
      </c>
      <c r="E2716" s="16">
        <v>10.8</v>
      </c>
      <c r="F2716" s="16">
        <v>10.89</v>
      </c>
      <c r="G2716" s="16">
        <v>10.9</v>
      </c>
      <c r="H2716" s="16">
        <v>10.645</v>
      </c>
      <c r="I2716" s="16">
        <v>1004453</v>
      </c>
    </row>
    <row r="2717" spans="1:9">
      <c r="A2717" s="16">
        <v>1480469</v>
      </c>
      <c r="B2717" s="16" t="s">
        <v>3292</v>
      </c>
      <c r="C2717" s="16" t="s">
        <v>4212</v>
      </c>
      <c r="D2717" s="15">
        <v>42856</v>
      </c>
      <c r="E2717" s="16">
        <v>41.07</v>
      </c>
      <c r="F2717" s="16">
        <v>41.32</v>
      </c>
      <c r="G2717" s="16">
        <v>41.34</v>
      </c>
      <c r="H2717" s="16">
        <v>40.78</v>
      </c>
      <c r="I2717" s="16">
        <v>307171</v>
      </c>
    </row>
    <row r="2718" spans="1:9">
      <c r="A2718" s="16">
        <v>1010630</v>
      </c>
      <c r="B2718" s="16" t="s">
        <v>5529</v>
      </c>
      <c r="C2718" s="16" t="s">
        <v>4212</v>
      </c>
      <c r="D2718" s="15">
        <v>42856</v>
      </c>
      <c r="E2718" s="16">
        <v>4.3099999999999996</v>
      </c>
      <c r="F2718" s="16">
        <v>4.42</v>
      </c>
      <c r="G2718" s="16">
        <v>4.46</v>
      </c>
      <c r="H2718" s="16">
        <v>4.2949999999999999</v>
      </c>
      <c r="I2718" s="16">
        <v>420486</v>
      </c>
    </row>
    <row r="2719" spans="1:9">
      <c r="A2719" s="16">
        <v>1575643</v>
      </c>
      <c r="B2719" s="16" t="s">
        <v>5530</v>
      </c>
      <c r="C2719" s="16" t="s">
        <v>4212</v>
      </c>
      <c r="D2719" s="15">
        <v>42856</v>
      </c>
      <c r="E2719" s="16">
        <v>26.96</v>
      </c>
      <c r="F2719" s="16">
        <v>26.9</v>
      </c>
      <c r="G2719" s="16">
        <v>26.96</v>
      </c>
      <c r="H2719" s="16">
        <v>26.83</v>
      </c>
      <c r="I2719" s="16">
        <v>27896</v>
      </c>
    </row>
    <row r="2720" spans="1:9">
      <c r="A2720" s="16">
        <v>3834</v>
      </c>
      <c r="B2720" s="16" t="s">
        <v>1507</v>
      </c>
      <c r="C2720" s="16" t="s">
        <v>4212</v>
      </c>
      <c r="D2720" s="15">
        <v>42856</v>
      </c>
      <c r="E2720" s="16">
        <v>88.78</v>
      </c>
      <c r="F2720" s="16">
        <v>88.92</v>
      </c>
      <c r="G2720" s="16">
        <v>88.93</v>
      </c>
      <c r="H2720" s="16">
        <v>87.99</v>
      </c>
      <c r="I2720" s="16">
        <v>404292</v>
      </c>
    </row>
    <row r="2721" spans="1:9">
      <c r="A2721" s="16">
        <v>2109489</v>
      </c>
      <c r="B2721" s="16" t="s">
        <v>5531</v>
      </c>
      <c r="C2721" s="16" t="s">
        <v>4212</v>
      </c>
      <c r="D2721" s="15">
        <v>42856</v>
      </c>
      <c r="E2721" s="16">
        <v>21.4</v>
      </c>
      <c r="F2721" s="16">
        <v>21.38</v>
      </c>
      <c r="G2721" s="16">
        <v>21.454999999999998</v>
      </c>
      <c r="H2721" s="16">
        <v>21.31</v>
      </c>
      <c r="I2721" s="16">
        <v>96159</v>
      </c>
    </row>
    <row r="2722" spans="1:9">
      <c r="A2722" s="16">
        <v>10</v>
      </c>
      <c r="B2722" s="16" t="s">
        <v>108</v>
      </c>
      <c r="C2722" s="16" t="s">
        <v>4212</v>
      </c>
      <c r="D2722" s="15">
        <v>42856</v>
      </c>
      <c r="E2722" s="16">
        <v>99.06</v>
      </c>
      <c r="F2722" s="16">
        <v>99.35</v>
      </c>
      <c r="G2722" s="16">
        <v>99.44</v>
      </c>
      <c r="H2722" s="16">
        <v>99.01</v>
      </c>
      <c r="I2722" s="16">
        <v>731096</v>
      </c>
    </row>
    <row r="2723" spans="1:9">
      <c r="A2723" s="16">
        <v>1808416</v>
      </c>
      <c r="B2723" s="16" t="s">
        <v>5532</v>
      </c>
      <c r="C2723" s="16" t="s">
        <v>4212</v>
      </c>
      <c r="D2723" s="15">
        <v>42856</v>
      </c>
      <c r="E2723" s="16">
        <v>13.7</v>
      </c>
      <c r="F2723" s="16">
        <v>13.8</v>
      </c>
      <c r="G2723" s="16">
        <v>13.8</v>
      </c>
      <c r="H2723" s="16">
        <v>13.5</v>
      </c>
      <c r="I2723" s="16">
        <v>29126</v>
      </c>
    </row>
    <row r="2724" spans="1:9">
      <c r="A2724" s="16">
        <v>1669903</v>
      </c>
      <c r="B2724" s="16" t="s">
        <v>5533</v>
      </c>
      <c r="C2724" s="16" t="s">
        <v>4212</v>
      </c>
      <c r="D2724" s="15">
        <v>42856</v>
      </c>
      <c r="E2724" s="16">
        <v>25.6</v>
      </c>
      <c r="F2724" s="16">
        <v>25.61</v>
      </c>
      <c r="G2724" s="16">
        <v>25.61</v>
      </c>
      <c r="H2724" s="16">
        <v>25.51</v>
      </c>
      <c r="I2724" s="16">
        <v>2195</v>
      </c>
    </row>
    <row r="2725" spans="1:9">
      <c r="A2725" s="16">
        <v>1758665</v>
      </c>
      <c r="B2725" s="16" t="s">
        <v>5534</v>
      </c>
      <c r="C2725" s="16" t="s">
        <v>4212</v>
      </c>
      <c r="D2725" s="15">
        <v>42856</v>
      </c>
      <c r="E2725" s="16">
        <v>12.45</v>
      </c>
      <c r="F2725" s="16">
        <v>12.48</v>
      </c>
      <c r="G2725" s="16">
        <v>12.53</v>
      </c>
      <c r="H2725" s="16">
        <v>12.35</v>
      </c>
      <c r="I2725" s="16">
        <v>77755</v>
      </c>
    </row>
    <row r="2726" spans="1:9">
      <c r="A2726" s="16">
        <v>1422385</v>
      </c>
      <c r="B2726" s="16" t="s">
        <v>3266</v>
      </c>
      <c r="C2726" s="16" t="s">
        <v>4212</v>
      </c>
      <c r="D2726" s="15">
        <v>42856</v>
      </c>
      <c r="E2726" s="16">
        <v>34.68</v>
      </c>
      <c r="F2726" s="16">
        <v>34.380000000000003</v>
      </c>
      <c r="G2726" s="16">
        <v>35.03</v>
      </c>
      <c r="H2726" s="16">
        <v>34.21</v>
      </c>
      <c r="I2726" s="16">
        <v>203385</v>
      </c>
    </row>
    <row r="2727" spans="1:9">
      <c r="A2727" s="16">
        <v>1758103</v>
      </c>
      <c r="B2727" s="16" t="s">
        <v>5535</v>
      </c>
      <c r="C2727" s="16" t="s">
        <v>4212</v>
      </c>
      <c r="D2727" s="15">
        <v>42856</v>
      </c>
      <c r="E2727" s="16">
        <v>26.63</v>
      </c>
      <c r="F2727" s="16">
        <v>26.44</v>
      </c>
      <c r="G2727" s="16">
        <v>26.66</v>
      </c>
      <c r="H2727" s="16">
        <v>26.33</v>
      </c>
      <c r="I2727" s="16">
        <v>117387</v>
      </c>
    </row>
    <row r="2728" spans="1:9">
      <c r="A2728" s="16">
        <v>2142449</v>
      </c>
      <c r="B2728" s="16" t="s">
        <v>5536</v>
      </c>
      <c r="C2728" s="16" t="s">
        <v>4212</v>
      </c>
      <c r="D2728" s="15">
        <v>42856</v>
      </c>
      <c r="E2728" s="16">
        <v>19.489999999999998</v>
      </c>
      <c r="F2728" s="16">
        <v>19.5</v>
      </c>
      <c r="G2728" s="16">
        <v>19.5</v>
      </c>
      <c r="H2728" s="16">
        <v>19.489999999999998</v>
      </c>
      <c r="I2728" s="16">
        <v>54917</v>
      </c>
    </row>
    <row r="2729" spans="1:9">
      <c r="A2729" s="16">
        <v>1820344</v>
      </c>
      <c r="B2729" s="16" t="s">
        <v>3515</v>
      </c>
      <c r="C2729" s="16" t="s">
        <v>4212</v>
      </c>
      <c r="D2729" s="15">
        <v>42856</v>
      </c>
      <c r="E2729" s="16">
        <v>17.100000000000001</v>
      </c>
      <c r="F2729" s="16">
        <v>17.39</v>
      </c>
      <c r="G2729" s="16">
        <v>17.71</v>
      </c>
      <c r="H2729" s="16">
        <v>17.05</v>
      </c>
      <c r="I2729" s="16">
        <v>93898</v>
      </c>
    </row>
    <row r="2730" spans="1:9">
      <c r="A2730" s="16">
        <v>1422458</v>
      </c>
      <c r="B2730" s="16" t="s">
        <v>3267</v>
      </c>
      <c r="C2730" s="16" t="s">
        <v>4212</v>
      </c>
      <c r="D2730" s="15">
        <v>42856</v>
      </c>
      <c r="E2730" s="16">
        <v>11.91</v>
      </c>
      <c r="F2730" s="16">
        <v>11.89</v>
      </c>
      <c r="G2730" s="16">
        <v>12.065</v>
      </c>
      <c r="H2730" s="16">
        <v>11.74</v>
      </c>
      <c r="I2730" s="16">
        <v>1430656</v>
      </c>
    </row>
    <row r="2731" spans="1:9">
      <c r="A2731" s="16">
        <v>2095164</v>
      </c>
      <c r="B2731" s="16" t="s">
        <v>5537</v>
      </c>
      <c r="C2731" s="16" t="s">
        <v>4212</v>
      </c>
      <c r="D2731" s="15">
        <v>42856</v>
      </c>
      <c r="E2731" s="16">
        <v>42.79</v>
      </c>
      <c r="F2731" s="16">
        <v>42.68</v>
      </c>
      <c r="G2731" s="16">
        <v>42.99</v>
      </c>
      <c r="H2731" s="16">
        <v>42.68</v>
      </c>
      <c r="I2731" s="16">
        <v>28107</v>
      </c>
    </row>
    <row r="2732" spans="1:9">
      <c r="A2732" s="16">
        <v>1583406</v>
      </c>
      <c r="B2732" s="16" t="s">
        <v>5538</v>
      </c>
      <c r="C2732" s="16" t="s">
        <v>4212</v>
      </c>
      <c r="D2732" s="15">
        <v>42856</v>
      </c>
      <c r="E2732" s="16">
        <v>11.17</v>
      </c>
      <c r="F2732" s="16">
        <v>11.19</v>
      </c>
      <c r="G2732" s="16">
        <v>11.26</v>
      </c>
      <c r="H2732" s="16">
        <v>11.08</v>
      </c>
      <c r="I2732" s="16">
        <v>117495</v>
      </c>
    </row>
    <row r="2733" spans="1:9">
      <c r="A2733" s="16">
        <v>6855</v>
      </c>
      <c r="B2733" s="16" t="s">
        <v>2024</v>
      </c>
      <c r="C2733" s="16" t="s">
        <v>4212</v>
      </c>
      <c r="D2733" s="15">
        <v>42856</v>
      </c>
      <c r="E2733" s="16">
        <v>3.83</v>
      </c>
      <c r="F2733" s="16">
        <v>3.91</v>
      </c>
      <c r="G2733" s="16">
        <v>3.91</v>
      </c>
      <c r="H2733" s="16">
        <v>3.7549999999999999</v>
      </c>
      <c r="I2733" s="16">
        <v>424208</v>
      </c>
    </row>
    <row r="2734" spans="1:9">
      <c r="A2734" s="16">
        <v>371</v>
      </c>
      <c r="B2734" s="16" t="s">
        <v>404</v>
      </c>
      <c r="C2734" s="16" t="s">
        <v>4212</v>
      </c>
      <c r="D2734" s="15">
        <v>42856</v>
      </c>
      <c r="E2734" s="16">
        <v>241.7</v>
      </c>
      <c r="F2734" s="16">
        <v>248.44</v>
      </c>
      <c r="G2734" s="16">
        <v>248.75</v>
      </c>
      <c r="H2734" s="16">
        <v>239.12</v>
      </c>
      <c r="I2734" s="16">
        <v>945968</v>
      </c>
    </row>
    <row r="2735" spans="1:9">
      <c r="A2735" s="16">
        <v>2091554</v>
      </c>
      <c r="B2735" s="16" t="s">
        <v>5539</v>
      </c>
      <c r="C2735" s="16" t="s">
        <v>4212</v>
      </c>
      <c r="D2735" s="15">
        <v>42856</v>
      </c>
      <c r="E2735" s="16">
        <v>1.2</v>
      </c>
      <c r="F2735" s="16">
        <v>1.19</v>
      </c>
      <c r="G2735" s="16">
        <v>1.21</v>
      </c>
      <c r="H2735" s="16">
        <v>1.18</v>
      </c>
      <c r="I2735" s="16">
        <v>24442</v>
      </c>
    </row>
    <row r="2736" spans="1:9">
      <c r="A2736" s="16">
        <v>1128679</v>
      </c>
      <c r="B2736" s="16" t="s">
        <v>5540</v>
      </c>
      <c r="C2736" s="16" t="s">
        <v>4212</v>
      </c>
      <c r="D2736" s="15">
        <v>42856</v>
      </c>
      <c r="E2736" s="16">
        <v>43.05</v>
      </c>
      <c r="F2736" s="16">
        <v>42.75</v>
      </c>
      <c r="G2736" s="16">
        <v>43.075000000000003</v>
      </c>
      <c r="H2736" s="16">
        <v>42.2</v>
      </c>
      <c r="I2736" s="16">
        <v>55331</v>
      </c>
    </row>
    <row r="2737" spans="1:9">
      <c r="A2737" s="16">
        <v>1954404</v>
      </c>
      <c r="B2737" s="16" t="s">
        <v>5541</v>
      </c>
      <c r="C2737" s="16" t="s">
        <v>4212</v>
      </c>
      <c r="D2737" s="15">
        <v>42856</v>
      </c>
      <c r="E2737" s="16">
        <v>43.94</v>
      </c>
      <c r="F2737" s="16">
        <v>43.51</v>
      </c>
      <c r="G2737" s="16">
        <v>44.14</v>
      </c>
      <c r="H2737" s="16">
        <v>43.51</v>
      </c>
      <c r="I2737" s="16">
        <v>689790</v>
      </c>
    </row>
    <row r="2738" spans="1:9">
      <c r="A2738" s="16">
        <v>1841610</v>
      </c>
      <c r="B2738" s="16" t="s">
        <v>3521</v>
      </c>
      <c r="C2738" s="16" t="s">
        <v>4212</v>
      </c>
      <c r="D2738" s="15">
        <v>42856</v>
      </c>
      <c r="E2738" s="16">
        <v>70.47</v>
      </c>
      <c r="F2738" s="16">
        <v>71.48</v>
      </c>
      <c r="G2738" s="16">
        <v>71.48</v>
      </c>
      <c r="H2738" s="16">
        <v>69.5</v>
      </c>
      <c r="I2738" s="16">
        <v>41637</v>
      </c>
    </row>
    <row r="2739" spans="1:9">
      <c r="A2739" s="16">
        <v>1479020</v>
      </c>
      <c r="B2739" s="16" t="s">
        <v>3291</v>
      </c>
      <c r="C2739" s="16" t="s">
        <v>4212</v>
      </c>
      <c r="D2739" s="15">
        <v>42856</v>
      </c>
      <c r="E2739" s="16">
        <v>34.200000000000003</v>
      </c>
      <c r="F2739" s="16">
        <v>34.630000000000003</v>
      </c>
      <c r="G2739" s="16">
        <v>34.64</v>
      </c>
      <c r="H2739" s="16">
        <v>34.130000000000003</v>
      </c>
      <c r="I2739" s="16">
        <v>3783852</v>
      </c>
    </row>
    <row r="2740" spans="1:9">
      <c r="A2740" s="16">
        <v>1784182</v>
      </c>
      <c r="B2740" s="16" t="s">
        <v>3506</v>
      </c>
      <c r="C2740" s="16" t="s">
        <v>4212</v>
      </c>
      <c r="D2740" s="15">
        <v>42856</v>
      </c>
      <c r="E2740" s="16">
        <v>42.16</v>
      </c>
      <c r="F2740" s="16">
        <v>41.77</v>
      </c>
      <c r="G2740" s="16">
        <v>42.32</v>
      </c>
      <c r="H2740" s="16">
        <v>41.77</v>
      </c>
      <c r="I2740" s="16">
        <v>109485</v>
      </c>
    </row>
    <row r="2741" spans="1:9">
      <c r="A2741" s="16">
        <v>381329</v>
      </c>
      <c r="B2741" s="16" t="s">
        <v>5542</v>
      </c>
      <c r="C2741" s="16" t="s">
        <v>4212</v>
      </c>
      <c r="D2741" s="15">
        <v>42856</v>
      </c>
      <c r="E2741" s="16">
        <v>9.6</v>
      </c>
      <c r="F2741" s="16">
        <v>9.9</v>
      </c>
      <c r="G2741" s="16">
        <v>9.9</v>
      </c>
      <c r="H2741" s="16">
        <v>9.5399999999999991</v>
      </c>
      <c r="I2741" s="16">
        <v>335619</v>
      </c>
    </row>
    <row r="2742" spans="1:9">
      <c r="A2742" s="16">
        <v>7252</v>
      </c>
      <c r="B2742" s="16" t="s">
        <v>5543</v>
      </c>
      <c r="C2742" s="16" t="s">
        <v>4212</v>
      </c>
      <c r="D2742" s="15">
        <v>42856</v>
      </c>
      <c r="E2742" s="16">
        <v>3</v>
      </c>
      <c r="F2742" s="16">
        <v>3.05</v>
      </c>
      <c r="G2742" s="16">
        <v>3.15</v>
      </c>
      <c r="H2742" s="16">
        <v>2.85</v>
      </c>
      <c r="I2742" s="16">
        <v>298965</v>
      </c>
    </row>
    <row r="2743" spans="1:9">
      <c r="A2743" s="16">
        <v>2112574</v>
      </c>
      <c r="B2743" s="16" t="s">
        <v>5544</v>
      </c>
      <c r="C2743" s="16" t="s">
        <v>4212</v>
      </c>
      <c r="D2743" s="15">
        <v>42856</v>
      </c>
      <c r="E2743" s="16">
        <v>50.43</v>
      </c>
      <c r="F2743" s="16">
        <v>50.58</v>
      </c>
      <c r="G2743" s="16">
        <v>50.58</v>
      </c>
      <c r="H2743" s="16">
        <v>50.43</v>
      </c>
      <c r="I2743" s="16">
        <v>2735</v>
      </c>
    </row>
    <row r="2744" spans="1:9">
      <c r="A2744" s="16">
        <v>1943380</v>
      </c>
      <c r="B2744" s="16" t="s">
        <v>3550</v>
      </c>
      <c r="C2744" s="16" t="s">
        <v>4212</v>
      </c>
      <c r="D2744" s="15">
        <v>42856</v>
      </c>
      <c r="E2744" s="16">
        <v>57.85</v>
      </c>
      <c r="F2744" s="16">
        <v>58.29</v>
      </c>
      <c r="G2744" s="16">
        <v>58.94</v>
      </c>
      <c r="H2744" s="16">
        <v>57.3</v>
      </c>
      <c r="I2744" s="16">
        <v>320683</v>
      </c>
    </row>
    <row r="2745" spans="1:9">
      <c r="A2745" s="16">
        <v>2513049</v>
      </c>
      <c r="B2745" s="16" t="s">
        <v>5545</v>
      </c>
      <c r="C2745" s="16" t="s">
        <v>4212</v>
      </c>
      <c r="D2745" s="15">
        <v>42856</v>
      </c>
      <c r="E2745" s="16">
        <v>24.95</v>
      </c>
      <c r="F2745" s="16">
        <v>24.98</v>
      </c>
      <c r="G2745" s="16">
        <v>24.98</v>
      </c>
      <c r="H2745" s="16">
        <v>24.92</v>
      </c>
      <c r="I2745" s="16">
        <v>6269</v>
      </c>
    </row>
    <row r="2746" spans="1:9">
      <c r="A2746" s="16">
        <v>7595</v>
      </c>
      <c r="B2746" s="16" t="s">
        <v>2242</v>
      </c>
      <c r="C2746" s="16" t="s">
        <v>4212</v>
      </c>
      <c r="D2746" s="15">
        <v>42856</v>
      </c>
      <c r="E2746" s="16">
        <v>10.94</v>
      </c>
      <c r="F2746" s="16">
        <v>10.83</v>
      </c>
      <c r="G2746" s="16">
        <v>11.03</v>
      </c>
      <c r="H2746" s="16">
        <v>10.675000000000001</v>
      </c>
      <c r="I2746" s="16">
        <v>1973248</v>
      </c>
    </row>
    <row r="2747" spans="1:9">
      <c r="A2747" s="16">
        <v>8432</v>
      </c>
      <c r="B2747" s="16" t="s">
        <v>2373</v>
      </c>
      <c r="C2747" s="16" t="s">
        <v>4212</v>
      </c>
      <c r="D2747" s="15">
        <v>42856</v>
      </c>
      <c r="E2747" s="16">
        <v>25.29</v>
      </c>
      <c r="F2747" s="16">
        <v>25.33</v>
      </c>
      <c r="G2747" s="16">
        <v>25.46</v>
      </c>
      <c r="H2747" s="16">
        <v>25.15</v>
      </c>
      <c r="I2747" s="16">
        <v>499704</v>
      </c>
    </row>
    <row r="2748" spans="1:9">
      <c r="A2748" s="16">
        <v>2009012</v>
      </c>
      <c r="B2748" s="16" t="s">
        <v>3561</v>
      </c>
      <c r="C2748" s="16" t="s">
        <v>4212</v>
      </c>
      <c r="D2748" s="15">
        <v>42856</v>
      </c>
      <c r="E2748" s="16">
        <v>83.16</v>
      </c>
      <c r="F2748" s="16">
        <v>84.45</v>
      </c>
      <c r="G2748" s="16">
        <v>84.45</v>
      </c>
      <c r="H2748" s="16">
        <v>83.13</v>
      </c>
      <c r="I2748" s="16">
        <v>100059</v>
      </c>
    </row>
    <row r="2749" spans="1:9">
      <c r="A2749" s="16">
        <v>2052001</v>
      </c>
      <c r="B2749" s="16" t="s">
        <v>5546</v>
      </c>
      <c r="C2749" s="16" t="s">
        <v>4212</v>
      </c>
      <c r="D2749" s="15">
        <v>42856</v>
      </c>
      <c r="E2749" s="16">
        <v>58.55</v>
      </c>
      <c r="F2749" s="16">
        <v>57.9</v>
      </c>
      <c r="G2749" s="16">
        <v>58.6</v>
      </c>
      <c r="H2749" s="16">
        <v>57.5</v>
      </c>
      <c r="I2749" s="16">
        <v>57154</v>
      </c>
    </row>
    <row r="2750" spans="1:9">
      <c r="A2750" s="16">
        <v>2383022</v>
      </c>
      <c r="B2750" s="16" t="s">
        <v>3637</v>
      </c>
      <c r="C2750" s="16" t="s">
        <v>4212</v>
      </c>
      <c r="D2750" s="15">
        <v>42856</v>
      </c>
      <c r="E2750" s="16">
        <v>6.63</v>
      </c>
      <c r="F2750" s="16">
        <v>6.41</v>
      </c>
      <c r="G2750" s="16">
        <v>6.7</v>
      </c>
      <c r="H2750" s="16">
        <v>6.39</v>
      </c>
      <c r="I2750" s="16">
        <v>830245</v>
      </c>
    </row>
    <row r="2751" spans="1:9">
      <c r="A2751" s="16">
        <v>2383202</v>
      </c>
      <c r="B2751" s="16" t="s">
        <v>5547</v>
      </c>
      <c r="C2751" s="16" t="s">
        <v>4212</v>
      </c>
      <c r="D2751" s="15">
        <v>42856</v>
      </c>
      <c r="E2751" s="16">
        <v>25.08</v>
      </c>
      <c r="F2751" s="16">
        <v>25.04</v>
      </c>
      <c r="G2751" s="16">
        <v>25.14</v>
      </c>
      <c r="H2751" s="16">
        <v>25.03</v>
      </c>
      <c r="I2751" s="16">
        <v>9739</v>
      </c>
    </row>
    <row r="2752" spans="1:9">
      <c r="A2752" s="16">
        <v>6700</v>
      </c>
      <c r="B2752" s="16" t="s">
        <v>5548</v>
      </c>
      <c r="C2752" s="16" t="s">
        <v>4212</v>
      </c>
      <c r="D2752" s="15">
        <v>42856</v>
      </c>
      <c r="E2752" s="16">
        <v>29.2</v>
      </c>
      <c r="F2752" s="16">
        <v>29.3</v>
      </c>
      <c r="G2752" s="16">
        <v>29.524999999999999</v>
      </c>
      <c r="H2752" s="16">
        <v>28.85</v>
      </c>
      <c r="I2752" s="16">
        <v>51413</v>
      </c>
    </row>
    <row r="2753" spans="1:9">
      <c r="A2753" s="16">
        <v>2126164</v>
      </c>
      <c r="B2753" s="16" t="s">
        <v>5549</v>
      </c>
      <c r="C2753" s="16" t="s">
        <v>4212</v>
      </c>
      <c r="D2753" s="15">
        <v>42856</v>
      </c>
      <c r="E2753" s="16">
        <v>75.760000000000005</v>
      </c>
      <c r="F2753" s="16">
        <v>75.260000000000005</v>
      </c>
      <c r="G2753" s="16">
        <v>76.06</v>
      </c>
      <c r="H2753" s="16">
        <v>74.69</v>
      </c>
      <c r="I2753" s="16">
        <v>178334</v>
      </c>
    </row>
    <row r="2754" spans="1:9">
      <c r="A2754" s="16">
        <v>4748598</v>
      </c>
      <c r="B2754" s="16" t="s">
        <v>5550</v>
      </c>
      <c r="C2754" s="16" t="s">
        <v>4212</v>
      </c>
      <c r="D2754" s="15">
        <v>42856</v>
      </c>
      <c r="E2754" s="16">
        <v>34.54</v>
      </c>
      <c r="F2754" s="16">
        <v>34.47</v>
      </c>
      <c r="G2754" s="16">
        <v>34.814999999999998</v>
      </c>
      <c r="H2754" s="16">
        <v>34.119999999999997</v>
      </c>
      <c r="I2754" s="16">
        <v>23715</v>
      </c>
    </row>
    <row r="2755" spans="1:9">
      <c r="A2755" s="16">
        <v>2142498</v>
      </c>
      <c r="B2755" s="16" t="s">
        <v>3586</v>
      </c>
      <c r="C2755" s="16" t="s">
        <v>4212</v>
      </c>
      <c r="D2755" s="15">
        <v>42856</v>
      </c>
      <c r="E2755" s="16">
        <v>74.3</v>
      </c>
      <c r="F2755" s="16">
        <v>73.849999999999994</v>
      </c>
      <c r="G2755" s="16">
        <v>74.400000000000006</v>
      </c>
      <c r="H2755" s="16">
        <v>73.25</v>
      </c>
      <c r="I2755" s="16">
        <v>38626</v>
      </c>
    </row>
    <row r="2756" spans="1:9">
      <c r="A2756" s="16">
        <v>144</v>
      </c>
      <c r="B2756" s="16" t="s">
        <v>218</v>
      </c>
      <c r="C2756" s="16" t="s">
        <v>4212</v>
      </c>
      <c r="D2756" s="15">
        <v>42856</v>
      </c>
      <c r="E2756" s="16">
        <v>36.25</v>
      </c>
      <c r="F2756" s="16">
        <v>36.04</v>
      </c>
      <c r="G2756" s="16">
        <v>36.5</v>
      </c>
      <c r="H2756" s="16">
        <v>35.93</v>
      </c>
      <c r="I2756" s="16">
        <v>601934</v>
      </c>
    </row>
    <row r="2757" spans="1:9">
      <c r="A2757" s="16">
        <v>2734080</v>
      </c>
      <c r="B2757" s="16" t="s">
        <v>5551</v>
      </c>
      <c r="C2757" s="16" t="s">
        <v>4212</v>
      </c>
      <c r="D2757" s="15">
        <v>42856</v>
      </c>
      <c r="E2757" s="16">
        <v>5.01</v>
      </c>
      <c r="F2757" s="16">
        <v>5.04</v>
      </c>
      <c r="G2757" s="16">
        <v>5.0999999999999996</v>
      </c>
      <c r="H2757" s="16">
        <v>4.92</v>
      </c>
      <c r="I2757" s="16">
        <v>487009</v>
      </c>
    </row>
    <row r="2758" spans="1:9">
      <c r="A2758" s="16">
        <v>2191628</v>
      </c>
      <c r="B2758" s="16" t="s">
        <v>5552</v>
      </c>
      <c r="C2758" s="16" t="s">
        <v>4212</v>
      </c>
      <c r="D2758" s="15">
        <v>42856</v>
      </c>
      <c r="E2758" s="16">
        <v>29.4</v>
      </c>
      <c r="F2758" s="16">
        <v>29.15</v>
      </c>
      <c r="G2758" s="16">
        <v>29.45</v>
      </c>
      <c r="H2758" s="16">
        <v>29.1</v>
      </c>
      <c r="I2758" s="16">
        <v>4352</v>
      </c>
    </row>
    <row r="2759" spans="1:9">
      <c r="A2759" s="16">
        <v>2056600</v>
      </c>
      <c r="B2759" s="16" t="s">
        <v>3572</v>
      </c>
      <c r="C2759" s="16" t="s">
        <v>4212</v>
      </c>
      <c r="D2759" s="15">
        <v>42856</v>
      </c>
      <c r="E2759" s="16">
        <v>62.33</v>
      </c>
      <c r="F2759" s="16">
        <v>62.35</v>
      </c>
      <c r="G2759" s="16">
        <v>62.44</v>
      </c>
      <c r="H2759" s="16">
        <v>61.38</v>
      </c>
      <c r="I2759" s="16">
        <v>466961</v>
      </c>
    </row>
    <row r="2760" spans="1:9">
      <c r="A2760" s="16">
        <v>2104094</v>
      </c>
      <c r="B2760" s="16" t="s">
        <v>5553</v>
      </c>
      <c r="C2760" s="16" t="s">
        <v>4212</v>
      </c>
      <c r="D2760" s="15">
        <v>42856</v>
      </c>
      <c r="E2760" s="16">
        <v>32.119999999999997</v>
      </c>
      <c r="F2760" s="16">
        <v>32.090000000000003</v>
      </c>
      <c r="G2760" s="16">
        <v>32.164999999999999</v>
      </c>
      <c r="H2760" s="16">
        <v>32.085000000000001</v>
      </c>
      <c r="I2760" s="16">
        <v>234843</v>
      </c>
    </row>
    <row r="2761" spans="1:9">
      <c r="A2761" s="16">
        <v>2815332</v>
      </c>
      <c r="B2761" s="16" t="s">
        <v>5554</v>
      </c>
      <c r="C2761" s="16" t="s">
        <v>4212</v>
      </c>
      <c r="D2761" s="15">
        <v>42856</v>
      </c>
      <c r="E2761" s="16">
        <v>31.59</v>
      </c>
      <c r="F2761" s="16">
        <v>31.25</v>
      </c>
      <c r="G2761" s="16">
        <v>31.85</v>
      </c>
      <c r="H2761" s="16">
        <v>30.88</v>
      </c>
      <c r="I2761" s="16">
        <v>70201</v>
      </c>
    </row>
    <row r="2762" spans="1:9">
      <c r="A2762" s="16">
        <v>8488</v>
      </c>
      <c r="B2762" s="16" t="s">
        <v>5555</v>
      </c>
      <c r="C2762" s="16" t="s">
        <v>4212</v>
      </c>
      <c r="D2762" s="15">
        <v>42856</v>
      </c>
      <c r="E2762" s="16">
        <v>3.67</v>
      </c>
      <c r="F2762" s="16">
        <v>3.7</v>
      </c>
      <c r="G2762" s="16">
        <v>3.74</v>
      </c>
      <c r="H2762" s="16">
        <v>3.63</v>
      </c>
      <c r="I2762" s="16">
        <v>23062</v>
      </c>
    </row>
    <row r="2763" spans="1:9">
      <c r="A2763" s="16">
        <v>442507</v>
      </c>
      <c r="B2763" s="16" t="s">
        <v>2692</v>
      </c>
      <c r="C2763" s="16" t="s">
        <v>4212</v>
      </c>
      <c r="D2763" s="15">
        <v>42856</v>
      </c>
      <c r="E2763" s="16">
        <v>8.61</v>
      </c>
      <c r="F2763" s="16">
        <v>8.56</v>
      </c>
      <c r="G2763" s="16">
        <v>8.6300000000000008</v>
      </c>
      <c r="H2763" s="16">
        <v>8.5299999999999994</v>
      </c>
      <c r="I2763" s="16">
        <v>299825</v>
      </c>
    </row>
    <row r="2764" spans="1:9">
      <c r="A2764" s="16">
        <v>4384</v>
      </c>
      <c r="B2764" s="16" t="s">
        <v>1764</v>
      </c>
      <c r="C2764" s="16" t="s">
        <v>4212</v>
      </c>
      <c r="D2764" s="15">
        <v>42856</v>
      </c>
      <c r="E2764" s="16">
        <v>26.98</v>
      </c>
      <c r="F2764" s="16">
        <v>27.62</v>
      </c>
      <c r="G2764" s="16">
        <v>27.62</v>
      </c>
      <c r="H2764" s="16">
        <v>26.85</v>
      </c>
      <c r="I2764" s="16">
        <v>383237</v>
      </c>
    </row>
    <row r="2765" spans="1:9">
      <c r="A2765" s="16">
        <v>7503</v>
      </c>
      <c r="B2765" s="16" t="s">
        <v>5556</v>
      </c>
      <c r="C2765" s="16" t="s">
        <v>4212</v>
      </c>
      <c r="D2765" s="15">
        <v>42856</v>
      </c>
      <c r="E2765" s="16">
        <v>4.63</v>
      </c>
      <c r="F2765" s="16">
        <v>4.58</v>
      </c>
      <c r="G2765" s="16">
        <v>4.7300000000000004</v>
      </c>
      <c r="H2765" s="16">
        <v>4.55</v>
      </c>
      <c r="I2765" s="16">
        <v>9456</v>
      </c>
    </row>
    <row r="2766" spans="1:9">
      <c r="A2766" s="16">
        <v>2098360</v>
      </c>
      <c r="B2766" s="16" t="s">
        <v>5557</v>
      </c>
      <c r="C2766" s="16" t="s">
        <v>4212</v>
      </c>
      <c r="D2766" s="15">
        <v>42856</v>
      </c>
      <c r="E2766" s="16">
        <v>50.92</v>
      </c>
      <c r="F2766" s="16">
        <v>50.91</v>
      </c>
      <c r="G2766" s="16">
        <v>50.92</v>
      </c>
      <c r="H2766" s="16">
        <v>50.91</v>
      </c>
      <c r="I2766" s="16">
        <v>655</v>
      </c>
    </row>
    <row r="2767" spans="1:9">
      <c r="A2767" s="16">
        <v>1012838</v>
      </c>
      <c r="B2767" s="16" t="s">
        <v>5558</v>
      </c>
      <c r="C2767" s="16" t="s">
        <v>4212</v>
      </c>
      <c r="D2767" s="15">
        <v>42856</v>
      </c>
      <c r="E2767" s="16">
        <v>50.25</v>
      </c>
      <c r="F2767" s="16">
        <v>49.55</v>
      </c>
      <c r="G2767" s="16">
        <v>50.35</v>
      </c>
      <c r="H2767" s="16">
        <v>49.34</v>
      </c>
      <c r="I2767" s="16">
        <v>222082</v>
      </c>
    </row>
    <row r="2768" spans="1:9">
      <c r="A2768" s="16">
        <v>1943410</v>
      </c>
      <c r="B2768" s="16" t="s">
        <v>3551</v>
      </c>
      <c r="C2768" s="16" t="s">
        <v>4212</v>
      </c>
      <c r="D2768" s="15">
        <v>42856</v>
      </c>
      <c r="E2768" s="16">
        <v>44.96</v>
      </c>
      <c r="F2768" s="16">
        <v>45.03</v>
      </c>
      <c r="G2768" s="16">
        <v>45.5</v>
      </c>
      <c r="H2768" s="16">
        <v>44.77</v>
      </c>
      <c r="I2768" s="16">
        <v>740535</v>
      </c>
    </row>
    <row r="2769" spans="1:9">
      <c r="A2769" s="16">
        <v>1011180</v>
      </c>
      <c r="B2769" s="16" t="s">
        <v>5559</v>
      </c>
      <c r="C2769" s="16" t="s">
        <v>4212</v>
      </c>
      <c r="D2769" s="15">
        <v>42856</v>
      </c>
      <c r="E2769" s="16">
        <v>52.25</v>
      </c>
      <c r="F2769" s="16">
        <v>52.36</v>
      </c>
      <c r="G2769" s="16">
        <v>52.71</v>
      </c>
      <c r="H2769" s="16">
        <v>51.58</v>
      </c>
      <c r="I2769" s="16">
        <v>66172</v>
      </c>
    </row>
    <row r="2770" spans="1:9">
      <c r="A2770" s="16">
        <v>2022576</v>
      </c>
      <c r="B2770" s="16" t="s">
        <v>5560</v>
      </c>
      <c r="C2770" s="16" t="s">
        <v>4212</v>
      </c>
      <c r="D2770" s="15">
        <v>42856</v>
      </c>
      <c r="E2770" s="16">
        <v>7.39</v>
      </c>
      <c r="F2770" s="16">
        <v>7.31</v>
      </c>
      <c r="G2770" s="16">
        <v>7.42</v>
      </c>
      <c r="H2770" s="16">
        <v>7.08</v>
      </c>
      <c r="I2770" s="16">
        <v>32884</v>
      </c>
    </row>
    <row r="2771" spans="1:9">
      <c r="A2771" s="16">
        <v>2383229</v>
      </c>
      <c r="B2771" s="16" t="s">
        <v>5561</v>
      </c>
      <c r="C2771" s="16" t="s">
        <v>4212</v>
      </c>
      <c r="D2771" s="15">
        <v>42856</v>
      </c>
      <c r="E2771" s="16">
        <v>29.44</v>
      </c>
      <c r="F2771" s="16">
        <v>29.4</v>
      </c>
      <c r="G2771" s="16">
        <v>29.49</v>
      </c>
      <c r="H2771" s="16">
        <v>29.4</v>
      </c>
      <c r="I2771" s="16">
        <v>7060</v>
      </c>
    </row>
    <row r="2772" spans="1:9">
      <c r="A2772" s="16">
        <v>2229644</v>
      </c>
      <c r="B2772" s="16" t="s">
        <v>5562</v>
      </c>
      <c r="C2772" s="16" t="s">
        <v>4212</v>
      </c>
      <c r="D2772" s="15">
        <v>42856</v>
      </c>
      <c r="E2772" s="16">
        <v>19.73</v>
      </c>
      <c r="F2772" s="16">
        <v>19.93</v>
      </c>
      <c r="G2772" s="16">
        <v>19.93</v>
      </c>
      <c r="H2772" s="16">
        <v>19.649999999999999</v>
      </c>
      <c r="I2772" s="16">
        <v>9649</v>
      </c>
    </row>
    <row r="2773" spans="1:9">
      <c r="A2773" s="16">
        <v>1984738</v>
      </c>
      <c r="B2773" s="16" t="s">
        <v>5563</v>
      </c>
      <c r="C2773" s="16" t="s">
        <v>4212</v>
      </c>
      <c r="D2773" s="15">
        <v>42856</v>
      </c>
      <c r="E2773" s="16">
        <v>39.200000000000003</v>
      </c>
      <c r="F2773" s="16">
        <v>35.01</v>
      </c>
      <c r="G2773" s="16">
        <v>40</v>
      </c>
      <c r="H2773" s="16">
        <v>30.89</v>
      </c>
      <c r="I2773" s="16">
        <v>237408</v>
      </c>
    </row>
    <row r="2774" spans="1:9">
      <c r="A2774" s="16">
        <v>4748396</v>
      </c>
      <c r="B2774" s="16" t="s">
        <v>5564</v>
      </c>
      <c r="C2774" s="16" t="s">
        <v>4212</v>
      </c>
      <c r="D2774" s="15">
        <v>42856</v>
      </c>
      <c r="E2774" s="16">
        <v>12.8</v>
      </c>
      <c r="F2774" s="16">
        <v>12.3</v>
      </c>
      <c r="G2774" s="16">
        <v>12.8</v>
      </c>
      <c r="H2774" s="16">
        <v>12.3</v>
      </c>
      <c r="I2774" s="16">
        <v>34084</v>
      </c>
    </row>
    <row r="2775" spans="1:9">
      <c r="A2775" s="16">
        <v>1885285</v>
      </c>
      <c r="B2775" s="16" t="s">
        <v>5565</v>
      </c>
      <c r="C2775" s="16" t="s">
        <v>4212</v>
      </c>
      <c r="D2775" s="15">
        <v>42856</v>
      </c>
      <c r="E2775" s="16">
        <v>8.09</v>
      </c>
      <c r="F2775" s="16">
        <v>7.97</v>
      </c>
      <c r="G2775" s="16">
        <v>8.1</v>
      </c>
      <c r="H2775" s="16">
        <v>7.97</v>
      </c>
      <c r="I2775" s="16">
        <v>8163</v>
      </c>
    </row>
    <row r="2776" spans="1:9">
      <c r="A2776" s="16">
        <v>3300689</v>
      </c>
      <c r="B2776" s="16" t="s">
        <v>3832</v>
      </c>
      <c r="C2776" s="16" t="s">
        <v>4212</v>
      </c>
      <c r="D2776" s="15">
        <v>42856</v>
      </c>
      <c r="E2776" s="16">
        <v>19.760000000000002</v>
      </c>
      <c r="F2776" s="16">
        <v>19.82</v>
      </c>
      <c r="G2776" s="16">
        <v>19.934999999999999</v>
      </c>
      <c r="H2776" s="16">
        <v>19.515000000000001</v>
      </c>
      <c r="I2776" s="16">
        <v>827825</v>
      </c>
    </row>
    <row r="2777" spans="1:9">
      <c r="A2777" s="16">
        <v>2091382</v>
      </c>
      <c r="B2777" s="16" t="s">
        <v>5566</v>
      </c>
      <c r="C2777" s="16" t="s">
        <v>4212</v>
      </c>
      <c r="D2777" s="15">
        <v>42856</v>
      </c>
      <c r="E2777" s="16">
        <v>3.32</v>
      </c>
      <c r="F2777" s="16">
        <v>3.37</v>
      </c>
      <c r="G2777" s="16">
        <v>3.38</v>
      </c>
      <c r="H2777" s="16">
        <v>3.3</v>
      </c>
      <c r="I2777" s="16">
        <v>265897</v>
      </c>
    </row>
    <row r="2778" spans="1:9">
      <c r="A2778" s="16">
        <v>2229552</v>
      </c>
      <c r="B2778" s="16" t="s">
        <v>5567</v>
      </c>
      <c r="C2778" s="16" t="s">
        <v>4212</v>
      </c>
      <c r="D2778" s="15">
        <v>42856</v>
      </c>
      <c r="E2778" s="16">
        <v>33.65</v>
      </c>
      <c r="F2778" s="16">
        <v>32.549999999999997</v>
      </c>
      <c r="G2778" s="16">
        <v>33.774999999999999</v>
      </c>
      <c r="H2778" s="16">
        <v>32.549999999999997</v>
      </c>
      <c r="I2778" s="16">
        <v>119913</v>
      </c>
    </row>
    <row r="2779" spans="1:9">
      <c r="A2779" s="16">
        <v>2048785</v>
      </c>
      <c r="B2779" s="16" t="s">
        <v>3568</v>
      </c>
      <c r="C2779" s="16" t="s">
        <v>4212</v>
      </c>
      <c r="D2779" s="15">
        <v>42856</v>
      </c>
      <c r="E2779" s="16">
        <v>36.72</v>
      </c>
      <c r="F2779" s="16">
        <v>37.43</v>
      </c>
      <c r="G2779" s="16">
        <v>37.44</v>
      </c>
      <c r="H2779" s="16">
        <v>36.61</v>
      </c>
      <c r="I2779" s="16">
        <v>280614</v>
      </c>
    </row>
    <row r="2780" spans="1:9">
      <c r="A2780" s="16">
        <v>2091697</v>
      </c>
      <c r="B2780" s="16" t="s">
        <v>5568</v>
      </c>
      <c r="C2780" s="16" t="s">
        <v>4212</v>
      </c>
      <c r="D2780" s="15">
        <v>42856</v>
      </c>
      <c r="E2780" s="16">
        <v>25.61</v>
      </c>
      <c r="F2780" s="16">
        <v>25.69</v>
      </c>
      <c r="G2780" s="16">
        <v>25.69</v>
      </c>
      <c r="H2780" s="16">
        <v>25.6</v>
      </c>
      <c r="I2780" s="16">
        <v>8862</v>
      </c>
    </row>
    <row r="2781" spans="1:9">
      <c r="A2781" s="16">
        <v>1018913</v>
      </c>
      <c r="B2781" s="16" t="s">
        <v>5569</v>
      </c>
      <c r="C2781" s="16" t="s">
        <v>4212</v>
      </c>
      <c r="D2781" s="15">
        <v>42856</v>
      </c>
      <c r="E2781" s="16">
        <v>14.78</v>
      </c>
      <c r="F2781" s="16">
        <v>14.85</v>
      </c>
      <c r="G2781" s="16">
        <v>14.89</v>
      </c>
      <c r="H2781" s="16">
        <v>14.734999999999999</v>
      </c>
      <c r="I2781" s="16">
        <v>193684</v>
      </c>
    </row>
    <row r="2782" spans="1:9">
      <c r="A2782" s="16">
        <v>2065999</v>
      </c>
      <c r="B2782" s="16" t="s">
        <v>5570</v>
      </c>
      <c r="C2782" s="16" t="s">
        <v>4212</v>
      </c>
      <c r="D2782" s="15">
        <v>42856</v>
      </c>
      <c r="E2782" s="16">
        <v>3.95</v>
      </c>
      <c r="F2782" s="16">
        <v>4.25</v>
      </c>
      <c r="G2782" s="16">
        <v>4.25</v>
      </c>
      <c r="H2782" s="16">
        <v>3.9</v>
      </c>
      <c r="I2782" s="16">
        <v>210548</v>
      </c>
    </row>
    <row r="2783" spans="1:9">
      <c r="A2783" s="16">
        <v>1984802</v>
      </c>
      <c r="B2783" s="16" t="s">
        <v>5571</v>
      </c>
      <c r="C2783" s="16" t="s">
        <v>4212</v>
      </c>
      <c r="D2783" s="15">
        <v>42856</v>
      </c>
      <c r="E2783" s="16">
        <v>7.99</v>
      </c>
      <c r="F2783" s="16">
        <v>7.68</v>
      </c>
      <c r="G2783" s="16">
        <v>8.01</v>
      </c>
      <c r="H2783" s="16">
        <v>7.57</v>
      </c>
      <c r="I2783" s="16">
        <v>599296</v>
      </c>
    </row>
    <row r="2784" spans="1:9">
      <c r="A2784" s="16">
        <v>2097410</v>
      </c>
      <c r="B2784" s="16" t="s">
        <v>5572</v>
      </c>
      <c r="C2784" s="16" t="s">
        <v>4212</v>
      </c>
      <c r="D2784" s="15">
        <v>42856</v>
      </c>
      <c r="E2784" s="16">
        <v>53.84</v>
      </c>
      <c r="F2784" s="16">
        <v>53.54</v>
      </c>
      <c r="G2784" s="16">
        <v>53.84</v>
      </c>
      <c r="H2784" s="16">
        <v>53.42</v>
      </c>
      <c r="I2784" s="16">
        <v>1183</v>
      </c>
    </row>
    <row r="2785" spans="1:9">
      <c r="A2785" s="16">
        <v>217</v>
      </c>
      <c r="B2785" s="16" t="s">
        <v>281</v>
      </c>
      <c r="C2785" s="16" t="s">
        <v>4212</v>
      </c>
      <c r="D2785" s="15">
        <v>42856</v>
      </c>
      <c r="E2785" s="16">
        <v>136.6</v>
      </c>
      <c r="F2785" s="16">
        <v>134</v>
      </c>
      <c r="G2785" s="16">
        <v>136.9</v>
      </c>
      <c r="H2785" s="16">
        <v>133.91999999999999</v>
      </c>
      <c r="I2785" s="16">
        <v>841970</v>
      </c>
    </row>
    <row r="2786" spans="1:9">
      <c r="A2786" s="16">
        <v>1886693</v>
      </c>
      <c r="B2786" s="16" t="s">
        <v>5573</v>
      </c>
      <c r="C2786" s="16" t="s">
        <v>4212</v>
      </c>
      <c r="D2786" s="15">
        <v>42856</v>
      </c>
      <c r="E2786" s="16">
        <v>17.920000000000002</v>
      </c>
      <c r="F2786" s="16">
        <v>17.91</v>
      </c>
      <c r="G2786" s="16">
        <v>17.934999999999999</v>
      </c>
      <c r="H2786" s="16">
        <v>17.885000000000002</v>
      </c>
      <c r="I2786" s="16">
        <v>38211</v>
      </c>
    </row>
    <row r="2787" spans="1:9">
      <c r="A2787" s="16">
        <v>2256013</v>
      </c>
      <c r="B2787" s="16" t="s">
        <v>5574</v>
      </c>
      <c r="C2787" s="16" t="s">
        <v>4212</v>
      </c>
      <c r="D2787" s="15">
        <v>42856</v>
      </c>
      <c r="E2787" s="16">
        <v>25.32</v>
      </c>
      <c r="F2787" s="16">
        <v>25.31</v>
      </c>
      <c r="G2787" s="16">
        <v>25.33</v>
      </c>
      <c r="H2787" s="16">
        <v>25.3</v>
      </c>
      <c r="I2787" s="16">
        <v>11030</v>
      </c>
    </row>
    <row r="2788" spans="1:9">
      <c r="A2788" s="16">
        <v>2022546</v>
      </c>
      <c r="B2788" s="16" t="s">
        <v>3563</v>
      </c>
      <c r="C2788" s="16" t="s">
        <v>4212</v>
      </c>
      <c r="D2788" s="15">
        <v>42856</v>
      </c>
      <c r="E2788" s="16">
        <v>10.55</v>
      </c>
      <c r="F2788" s="16">
        <v>10.5</v>
      </c>
      <c r="G2788" s="16">
        <v>10.6</v>
      </c>
      <c r="H2788" s="16">
        <v>10.25</v>
      </c>
      <c r="I2788" s="16">
        <v>78163</v>
      </c>
    </row>
    <row r="2789" spans="1:9">
      <c r="A2789" s="16">
        <v>2105248</v>
      </c>
      <c r="B2789" s="16" t="s">
        <v>5575</v>
      </c>
      <c r="C2789" s="16" t="s">
        <v>4212</v>
      </c>
      <c r="D2789" s="15">
        <v>42856</v>
      </c>
      <c r="E2789" s="16">
        <v>49.11</v>
      </c>
      <c r="F2789" s="16">
        <v>48.4</v>
      </c>
      <c r="G2789" s="16">
        <v>49.39</v>
      </c>
      <c r="H2789" s="16">
        <v>47.87</v>
      </c>
      <c r="I2789" s="16">
        <v>19534</v>
      </c>
    </row>
    <row r="2790" spans="1:9">
      <c r="A2790" s="16">
        <v>6966</v>
      </c>
      <c r="B2790" s="16" t="s">
        <v>5576</v>
      </c>
      <c r="C2790" s="16" t="s">
        <v>4212</v>
      </c>
      <c r="D2790" s="15">
        <v>42856</v>
      </c>
      <c r="E2790" s="16">
        <v>90.83</v>
      </c>
      <c r="F2790" s="16">
        <v>90.59</v>
      </c>
      <c r="G2790" s="16">
        <v>91.02</v>
      </c>
      <c r="H2790" s="16">
        <v>90.05</v>
      </c>
      <c r="I2790" s="16">
        <v>149570</v>
      </c>
    </row>
    <row r="2791" spans="1:9">
      <c r="A2791" s="16">
        <v>1530518</v>
      </c>
      <c r="B2791" s="16" t="s">
        <v>3299</v>
      </c>
      <c r="C2791" s="16" t="s">
        <v>4212</v>
      </c>
      <c r="D2791" s="15">
        <v>42856</v>
      </c>
      <c r="E2791" s="16">
        <v>42.73</v>
      </c>
      <c r="F2791" s="16">
        <v>42.46</v>
      </c>
      <c r="G2791" s="16">
        <v>43.16</v>
      </c>
      <c r="H2791" s="16">
        <v>41.89</v>
      </c>
      <c r="I2791" s="16">
        <v>346710</v>
      </c>
    </row>
    <row r="2792" spans="1:9">
      <c r="A2792" s="16">
        <v>6615</v>
      </c>
      <c r="B2792" s="16" t="s">
        <v>1931</v>
      </c>
      <c r="C2792" s="16" t="s">
        <v>4212</v>
      </c>
      <c r="D2792" s="15">
        <v>42856</v>
      </c>
      <c r="E2792" s="16">
        <v>21.3</v>
      </c>
      <c r="F2792" s="16">
        <v>22.19</v>
      </c>
      <c r="G2792" s="16">
        <v>22.24</v>
      </c>
      <c r="H2792" s="16">
        <v>21.22</v>
      </c>
      <c r="I2792" s="16">
        <v>155068</v>
      </c>
    </row>
    <row r="2793" spans="1:9">
      <c r="A2793" s="16">
        <v>2102318</v>
      </c>
      <c r="B2793" s="16" t="s">
        <v>5577</v>
      </c>
      <c r="C2793" s="16" t="s">
        <v>4212</v>
      </c>
      <c r="D2793" s="15">
        <v>42856</v>
      </c>
      <c r="E2793" s="16">
        <v>26.91</v>
      </c>
      <c r="F2793" s="16">
        <v>27</v>
      </c>
      <c r="G2793" s="16">
        <v>27</v>
      </c>
      <c r="H2793" s="16">
        <v>26.86</v>
      </c>
      <c r="I2793" s="16">
        <v>16286</v>
      </c>
    </row>
    <row r="2794" spans="1:9">
      <c r="A2794" s="16">
        <v>2383345</v>
      </c>
      <c r="B2794" s="16" t="s">
        <v>5578</v>
      </c>
      <c r="C2794" s="16" t="s">
        <v>4212</v>
      </c>
      <c r="D2794" s="15">
        <v>42856</v>
      </c>
      <c r="E2794" s="16">
        <v>25.36</v>
      </c>
      <c r="F2794" s="16">
        <v>25.36</v>
      </c>
      <c r="G2794" s="16">
        <v>25.36</v>
      </c>
      <c r="H2794" s="16">
        <v>25.35</v>
      </c>
      <c r="I2794" s="16">
        <v>1080</v>
      </c>
    </row>
    <row r="2795" spans="1:9">
      <c r="A2795" s="16">
        <v>2091333</v>
      </c>
      <c r="B2795" s="16" t="s">
        <v>5579</v>
      </c>
      <c r="C2795" s="16" t="s">
        <v>4212</v>
      </c>
      <c r="D2795" s="15">
        <v>42856</v>
      </c>
      <c r="E2795" s="16">
        <v>25.68</v>
      </c>
      <c r="F2795" s="16">
        <v>25.34</v>
      </c>
      <c r="G2795" s="16">
        <v>25.88</v>
      </c>
      <c r="H2795" s="16">
        <v>25.08</v>
      </c>
      <c r="I2795" s="16">
        <v>62768</v>
      </c>
    </row>
    <row r="2796" spans="1:9">
      <c r="A2796" s="16">
        <v>2096311</v>
      </c>
      <c r="B2796" s="16" t="s">
        <v>5580</v>
      </c>
      <c r="C2796" s="16" t="s">
        <v>4212</v>
      </c>
      <c r="D2796" s="15">
        <v>42856</v>
      </c>
      <c r="E2796" s="16">
        <v>44.76</v>
      </c>
      <c r="F2796" s="16">
        <v>45.03</v>
      </c>
      <c r="G2796" s="16">
        <v>45.03</v>
      </c>
      <c r="H2796" s="16">
        <v>44.76</v>
      </c>
      <c r="I2796" s="16">
        <v>13796</v>
      </c>
    </row>
    <row r="2797" spans="1:9">
      <c r="A2797" s="16">
        <v>1872522</v>
      </c>
      <c r="B2797" s="16" t="s">
        <v>5581</v>
      </c>
      <c r="C2797" s="16" t="s">
        <v>4212</v>
      </c>
      <c r="D2797" s="15">
        <v>42856</v>
      </c>
      <c r="E2797" s="16">
        <v>52.15</v>
      </c>
      <c r="F2797" s="16">
        <v>51.66</v>
      </c>
      <c r="G2797" s="16">
        <v>52.24</v>
      </c>
      <c r="H2797" s="16">
        <v>51.55</v>
      </c>
      <c r="I2797" s="16">
        <v>83136</v>
      </c>
    </row>
    <row r="2798" spans="1:9">
      <c r="A2798" s="16">
        <v>2112470</v>
      </c>
      <c r="B2798" s="16" t="s">
        <v>5582</v>
      </c>
      <c r="C2798" s="16" t="s">
        <v>4212</v>
      </c>
      <c r="D2798" s="15">
        <v>42856</v>
      </c>
      <c r="E2798" s="16">
        <v>49.6</v>
      </c>
      <c r="F2798" s="16">
        <v>49.73</v>
      </c>
      <c r="G2798" s="16">
        <v>49.73</v>
      </c>
      <c r="H2798" s="16">
        <v>49.6</v>
      </c>
      <c r="I2798" s="16">
        <v>1869</v>
      </c>
    </row>
    <row r="2799" spans="1:9">
      <c r="A2799" s="16">
        <v>2041132</v>
      </c>
      <c r="B2799" s="16" t="s">
        <v>5583</v>
      </c>
      <c r="C2799" s="16" t="s">
        <v>4212</v>
      </c>
      <c r="D2799" s="15">
        <v>42856</v>
      </c>
      <c r="E2799" s="16">
        <v>4.7</v>
      </c>
      <c r="F2799" s="16">
        <v>4.7</v>
      </c>
      <c r="G2799" s="16">
        <v>4.7750000000000004</v>
      </c>
      <c r="H2799" s="16">
        <v>4.6500000000000004</v>
      </c>
      <c r="I2799" s="16">
        <v>90734</v>
      </c>
    </row>
    <row r="2800" spans="1:9">
      <c r="A2800" s="16">
        <v>1901460</v>
      </c>
      <c r="B2800" s="16" t="s">
        <v>3544</v>
      </c>
      <c r="C2800" s="16" t="s">
        <v>4212</v>
      </c>
      <c r="D2800" s="15">
        <v>42856</v>
      </c>
      <c r="E2800" s="16">
        <v>3.95</v>
      </c>
      <c r="F2800" s="16">
        <v>3.93</v>
      </c>
      <c r="G2800" s="16">
        <v>3.96</v>
      </c>
      <c r="H2800" s="16">
        <v>3.9049999999999998</v>
      </c>
      <c r="I2800" s="16">
        <v>1169205</v>
      </c>
    </row>
    <row r="2801" spans="1:9">
      <c r="A2801" s="16">
        <v>2191604</v>
      </c>
      <c r="B2801" s="16" t="s">
        <v>5584</v>
      </c>
      <c r="C2801" s="16" t="s">
        <v>4212</v>
      </c>
      <c r="D2801" s="15">
        <v>42856</v>
      </c>
      <c r="E2801" s="16">
        <v>14.09</v>
      </c>
      <c r="F2801" s="16">
        <v>13.9</v>
      </c>
      <c r="G2801" s="16">
        <v>14.22</v>
      </c>
      <c r="H2801" s="16">
        <v>13.88</v>
      </c>
      <c r="I2801" s="16">
        <v>40922</v>
      </c>
    </row>
    <row r="2802" spans="1:9">
      <c r="A2802" s="16">
        <v>1951494</v>
      </c>
      <c r="B2802" s="16" t="s">
        <v>3554</v>
      </c>
      <c r="C2802" s="16" t="s">
        <v>4212</v>
      </c>
      <c r="D2802" s="15">
        <v>42856</v>
      </c>
      <c r="E2802" s="16">
        <v>80</v>
      </c>
      <c r="F2802" s="16">
        <v>80.819999999999993</v>
      </c>
      <c r="G2802" s="16">
        <v>80.89</v>
      </c>
      <c r="H2802" s="16">
        <v>79.84</v>
      </c>
      <c r="I2802" s="16">
        <v>263917</v>
      </c>
    </row>
    <row r="2803" spans="1:9">
      <c r="A2803" s="16">
        <v>2117315</v>
      </c>
      <c r="B2803" s="16" t="s">
        <v>3580</v>
      </c>
      <c r="C2803" s="16" t="s">
        <v>4212</v>
      </c>
      <c r="D2803" s="15">
        <v>42856</v>
      </c>
      <c r="E2803" s="16">
        <v>79.56</v>
      </c>
      <c r="F2803" s="16">
        <v>79.5</v>
      </c>
      <c r="G2803" s="16">
        <v>80.34</v>
      </c>
      <c r="H2803" s="16">
        <v>79.33</v>
      </c>
      <c r="I2803" s="16">
        <v>714929</v>
      </c>
    </row>
    <row r="2804" spans="1:9">
      <c r="A2804" s="16">
        <v>4414052</v>
      </c>
      <c r="B2804" s="16" t="s">
        <v>5585</v>
      </c>
      <c r="C2804" s="16" t="s">
        <v>4212</v>
      </c>
      <c r="D2804" s="15">
        <v>42856</v>
      </c>
      <c r="E2804" s="16">
        <v>40.049999999999997</v>
      </c>
      <c r="F2804" s="16">
        <v>39.700000000000003</v>
      </c>
      <c r="G2804" s="16">
        <v>40.35</v>
      </c>
      <c r="H2804" s="16">
        <v>39.65</v>
      </c>
      <c r="I2804" s="16">
        <v>28971</v>
      </c>
    </row>
    <row r="2805" spans="1:9">
      <c r="A2805" s="16">
        <v>2229784</v>
      </c>
      <c r="B2805" s="16" t="s">
        <v>5586</v>
      </c>
      <c r="C2805" s="16" t="s">
        <v>4212</v>
      </c>
      <c r="D2805" s="15">
        <v>42856</v>
      </c>
      <c r="E2805" s="16">
        <v>13.95</v>
      </c>
      <c r="F2805" s="16">
        <v>13.9</v>
      </c>
      <c r="G2805" s="16">
        <v>14.1</v>
      </c>
      <c r="H2805" s="16">
        <v>13.85</v>
      </c>
      <c r="I2805" s="16">
        <v>56980</v>
      </c>
    </row>
    <row r="2806" spans="1:9">
      <c r="A2806" s="16">
        <v>2112434</v>
      </c>
      <c r="B2806" s="16" t="s">
        <v>5587</v>
      </c>
      <c r="C2806" s="16" t="s">
        <v>4212</v>
      </c>
      <c r="D2806" s="15">
        <v>42856</v>
      </c>
      <c r="E2806" s="16">
        <v>48.4</v>
      </c>
      <c r="F2806" s="16">
        <v>48.45</v>
      </c>
      <c r="G2806" s="16">
        <v>48.45</v>
      </c>
      <c r="H2806" s="16">
        <v>48.4</v>
      </c>
      <c r="I2806" s="16">
        <v>73</v>
      </c>
    </row>
    <row r="2807" spans="1:9">
      <c r="A2807" s="16">
        <v>1957355</v>
      </c>
      <c r="B2807" s="16" t="s">
        <v>3556</v>
      </c>
      <c r="C2807" s="16" t="s">
        <v>4212</v>
      </c>
      <c r="D2807" s="15">
        <v>42856</v>
      </c>
      <c r="E2807" s="16">
        <v>2.87</v>
      </c>
      <c r="F2807" s="16">
        <v>2.9</v>
      </c>
      <c r="G2807" s="16">
        <v>2.9350000000000001</v>
      </c>
      <c r="H2807" s="16">
        <v>2.8450000000000002</v>
      </c>
      <c r="I2807" s="16">
        <v>1821340</v>
      </c>
    </row>
    <row r="2808" spans="1:9">
      <c r="A2808" s="16">
        <v>2304710</v>
      </c>
      <c r="B2808" s="16" t="s">
        <v>5588</v>
      </c>
      <c r="C2808" s="16" t="s">
        <v>4212</v>
      </c>
      <c r="D2808" s="15">
        <v>42856</v>
      </c>
      <c r="E2808" s="16">
        <v>30.67</v>
      </c>
      <c r="F2808" s="16">
        <v>30.35</v>
      </c>
      <c r="G2808" s="16">
        <v>30.73</v>
      </c>
      <c r="H2808" s="16">
        <v>30.29</v>
      </c>
      <c r="I2808" s="16">
        <v>135653</v>
      </c>
    </row>
    <row r="2809" spans="1:9">
      <c r="A2809" s="16">
        <v>2921666</v>
      </c>
      <c r="B2809" s="16" t="s">
        <v>5589</v>
      </c>
      <c r="C2809" s="16" t="s">
        <v>4212</v>
      </c>
      <c r="D2809" s="15">
        <v>42856</v>
      </c>
      <c r="E2809" s="16">
        <v>2.97</v>
      </c>
      <c r="F2809" s="16">
        <v>2.93</v>
      </c>
      <c r="G2809" s="16">
        <v>3.12</v>
      </c>
      <c r="H2809" s="16">
        <v>2.93</v>
      </c>
      <c r="I2809" s="16">
        <v>315514</v>
      </c>
    </row>
    <row r="2810" spans="1:9">
      <c r="A2810" s="16">
        <v>1984791</v>
      </c>
      <c r="B2810" s="16" t="s">
        <v>5590</v>
      </c>
      <c r="C2810" s="16" t="s">
        <v>4212</v>
      </c>
      <c r="D2810" s="15">
        <v>42856</v>
      </c>
      <c r="E2810" s="16">
        <v>5.2750000000000004</v>
      </c>
      <c r="F2810" s="16">
        <v>5.25</v>
      </c>
      <c r="G2810" s="16">
        <v>5.3250000000000002</v>
      </c>
      <c r="H2810" s="16">
        <v>5.25</v>
      </c>
      <c r="I2810" s="16">
        <v>1046046</v>
      </c>
    </row>
    <row r="2811" spans="1:9">
      <c r="A2811" s="16">
        <v>1984769</v>
      </c>
      <c r="B2811" s="16" t="s">
        <v>3560</v>
      </c>
      <c r="C2811" s="16" t="s">
        <v>4212</v>
      </c>
      <c r="D2811" s="15">
        <v>42856</v>
      </c>
      <c r="E2811" s="16">
        <v>12.7</v>
      </c>
      <c r="F2811" s="16">
        <v>12.83</v>
      </c>
      <c r="G2811" s="16">
        <v>12.875</v>
      </c>
      <c r="H2811" s="16">
        <v>12.65</v>
      </c>
      <c r="I2811" s="16">
        <v>698108</v>
      </c>
    </row>
    <row r="2812" spans="1:9">
      <c r="A2812" s="16">
        <v>7592</v>
      </c>
      <c r="B2812" s="16" t="s">
        <v>2240</v>
      </c>
      <c r="C2812" s="16" t="s">
        <v>4212</v>
      </c>
      <c r="D2812" s="15">
        <v>42856</v>
      </c>
      <c r="E2812" s="16">
        <v>10.93</v>
      </c>
      <c r="F2812" s="16">
        <v>10.78</v>
      </c>
      <c r="G2812" s="16">
        <v>10.98</v>
      </c>
      <c r="H2812" s="16">
        <v>10.64</v>
      </c>
      <c r="I2812" s="16">
        <v>145691</v>
      </c>
    </row>
    <row r="2813" spans="1:9">
      <c r="A2813" s="16">
        <v>2427549</v>
      </c>
      <c r="B2813" s="16" t="s">
        <v>5591</v>
      </c>
      <c r="C2813" s="16" t="s">
        <v>4212</v>
      </c>
      <c r="D2813" s="15">
        <v>42856</v>
      </c>
      <c r="E2813" s="16">
        <v>40.549999999999997</v>
      </c>
      <c r="F2813" s="16">
        <v>40.799999999999997</v>
      </c>
      <c r="G2813" s="16">
        <v>41.35</v>
      </c>
      <c r="H2813" s="16">
        <v>40.35</v>
      </c>
      <c r="I2813" s="16">
        <v>118795</v>
      </c>
    </row>
    <row r="2814" spans="1:9">
      <c r="A2814" s="16">
        <v>2479615</v>
      </c>
      <c r="B2814" s="16" t="s">
        <v>3657</v>
      </c>
      <c r="C2814" s="16" t="s">
        <v>4212</v>
      </c>
      <c r="D2814" s="15">
        <v>42856</v>
      </c>
      <c r="E2814" s="16">
        <v>22.12</v>
      </c>
      <c r="F2814" s="16">
        <v>22.29</v>
      </c>
      <c r="G2814" s="16">
        <v>22.41</v>
      </c>
      <c r="H2814" s="16">
        <v>22.01</v>
      </c>
      <c r="I2814" s="16">
        <v>792295</v>
      </c>
    </row>
    <row r="2815" spans="1:9">
      <c r="A2815" s="16">
        <v>4439206</v>
      </c>
      <c r="B2815" s="16" t="s">
        <v>5592</v>
      </c>
      <c r="C2815" s="16" t="s">
        <v>4212</v>
      </c>
      <c r="D2815" s="15">
        <v>42856</v>
      </c>
      <c r="E2815" s="16">
        <v>1.18</v>
      </c>
      <c r="F2815" s="16">
        <v>1.1399999999999999</v>
      </c>
      <c r="G2815" s="16">
        <v>1.19</v>
      </c>
      <c r="H2815" s="16">
        <v>1.1299999999999999</v>
      </c>
      <c r="I2815" s="16">
        <v>16950</v>
      </c>
    </row>
    <row r="2816" spans="1:9">
      <c r="A2816" s="16">
        <v>2051892</v>
      </c>
      <c r="B2816" s="16" t="s">
        <v>3570</v>
      </c>
      <c r="C2816" s="16" t="s">
        <v>4212</v>
      </c>
      <c r="D2816" s="15">
        <v>42856</v>
      </c>
      <c r="E2816" s="16">
        <v>16.260000000000002</v>
      </c>
      <c r="F2816" s="16">
        <v>16.11</v>
      </c>
      <c r="G2816" s="16">
        <v>16.39</v>
      </c>
      <c r="H2816" s="16">
        <v>16.04</v>
      </c>
      <c r="I2816" s="16">
        <v>113136</v>
      </c>
    </row>
    <row r="2817" spans="1:9">
      <c r="A2817" s="16">
        <v>100</v>
      </c>
      <c r="B2817" s="16" t="s">
        <v>182</v>
      </c>
      <c r="C2817" s="16" t="s">
        <v>4212</v>
      </c>
      <c r="D2817" s="15">
        <v>42856</v>
      </c>
      <c r="E2817" s="16">
        <v>127.51</v>
      </c>
      <c r="F2817" s="16">
        <v>126.6</v>
      </c>
      <c r="G2817" s="16">
        <v>127.97</v>
      </c>
      <c r="H2817" s="16">
        <v>125.9</v>
      </c>
      <c r="I2817" s="16">
        <v>457178</v>
      </c>
    </row>
    <row r="2818" spans="1:9">
      <c r="A2818" s="16">
        <v>2051956</v>
      </c>
      <c r="B2818" s="16" t="s">
        <v>5593</v>
      </c>
      <c r="C2818" s="16" t="s">
        <v>4212</v>
      </c>
      <c r="D2818" s="15">
        <v>42856</v>
      </c>
      <c r="E2818" s="16">
        <v>25.12</v>
      </c>
      <c r="F2818" s="16">
        <v>25.1</v>
      </c>
      <c r="G2818" s="16">
        <v>25.15</v>
      </c>
      <c r="H2818" s="16">
        <v>24.89</v>
      </c>
      <c r="I2818" s="16">
        <v>127475</v>
      </c>
    </row>
    <row r="2819" spans="1:9">
      <c r="A2819" s="16">
        <v>2022654</v>
      </c>
      <c r="B2819" s="16" t="s">
        <v>3567</v>
      </c>
      <c r="C2819" s="16" t="s">
        <v>4212</v>
      </c>
      <c r="D2819" s="15">
        <v>42856</v>
      </c>
      <c r="E2819" s="16">
        <v>40.15</v>
      </c>
      <c r="F2819" s="16">
        <v>41.5</v>
      </c>
      <c r="G2819" s="16">
        <v>41.59</v>
      </c>
      <c r="H2819" s="16">
        <v>39.659999999999997</v>
      </c>
      <c r="I2819" s="16">
        <v>738949</v>
      </c>
    </row>
    <row r="2820" spans="1:9">
      <c r="A2820" s="16">
        <v>2383036</v>
      </c>
      <c r="B2820" s="16" t="s">
        <v>5594</v>
      </c>
      <c r="C2820" s="16" t="s">
        <v>4212</v>
      </c>
      <c r="D2820" s="15">
        <v>42856</v>
      </c>
      <c r="E2820" s="16">
        <v>24.65</v>
      </c>
      <c r="F2820" s="16">
        <v>24.87</v>
      </c>
      <c r="G2820" s="16">
        <v>24.87</v>
      </c>
      <c r="H2820" s="16">
        <v>24.59</v>
      </c>
      <c r="I2820" s="16">
        <v>12475</v>
      </c>
    </row>
    <row r="2821" spans="1:9">
      <c r="A2821" s="16">
        <v>4438953</v>
      </c>
      <c r="B2821" s="16" t="s">
        <v>5595</v>
      </c>
      <c r="C2821" s="16" t="s">
        <v>4212</v>
      </c>
      <c r="D2821" s="15">
        <v>42856</v>
      </c>
      <c r="E2821" s="16">
        <v>1.4750000000000001</v>
      </c>
      <c r="F2821" s="16">
        <v>1.45</v>
      </c>
      <c r="G2821" s="16">
        <v>1.4750000000000001</v>
      </c>
      <c r="H2821" s="16">
        <v>1.45</v>
      </c>
      <c r="I2821" s="16">
        <v>31586</v>
      </c>
    </row>
    <row r="2822" spans="1:9">
      <c r="A2822" s="16">
        <v>3464362</v>
      </c>
      <c r="B2822" s="16" t="s">
        <v>5596</v>
      </c>
      <c r="C2822" s="16" t="s">
        <v>4212</v>
      </c>
      <c r="D2822" s="15">
        <v>42856</v>
      </c>
      <c r="E2822" s="16">
        <v>74.5</v>
      </c>
      <c r="F2822" s="16">
        <v>76.900000000000006</v>
      </c>
      <c r="G2822" s="16">
        <v>76.900000000000006</v>
      </c>
      <c r="H2822" s="16">
        <v>74.2</v>
      </c>
      <c r="I2822" s="16">
        <v>8134</v>
      </c>
    </row>
    <row r="2823" spans="1:9">
      <c r="A2823" s="16">
        <v>2383590</v>
      </c>
      <c r="B2823" s="16" t="s">
        <v>5597</v>
      </c>
      <c r="C2823" s="16" t="s">
        <v>4212</v>
      </c>
      <c r="D2823" s="15">
        <v>42856</v>
      </c>
      <c r="E2823" s="16">
        <v>25.48</v>
      </c>
      <c r="F2823" s="16">
        <v>25.48</v>
      </c>
      <c r="G2823" s="16">
        <v>25.54</v>
      </c>
      <c r="H2823" s="16">
        <v>25.45</v>
      </c>
      <c r="I2823" s="16">
        <v>3223</v>
      </c>
    </row>
    <row r="2824" spans="1:9">
      <c r="A2824" s="16">
        <v>8377</v>
      </c>
      <c r="B2824" s="16" t="s">
        <v>5598</v>
      </c>
      <c r="C2824" s="16" t="s">
        <v>4212</v>
      </c>
      <c r="D2824" s="15">
        <v>42856</v>
      </c>
      <c r="E2824" s="16">
        <v>4.74</v>
      </c>
      <c r="F2824" s="16">
        <v>4.79</v>
      </c>
      <c r="G2824" s="16">
        <v>4.91</v>
      </c>
      <c r="H2824" s="16">
        <v>4.74</v>
      </c>
      <c r="I2824" s="16">
        <v>159197</v>
      </c>
    </row>
    <row r="2825" spans="1:9">
      <c r="A2825" s="16">
        <v>2000499</v>
      </c>
      <c r="B2825" s="16" t="s">
        <v>5599</v>
      </c>
      <c r="C2825" s="16" t="s">
        <v>4212</v>
      </c>
      <c r="D2825" s="15">
        <v>42856</v>
      </c>
      <c r="E2825" s="16">
        <v>60.87</v>
      </c>
      <c r="F2825" s="16">
        <v>61.57</v>
      </c>
      <c r="G2825" s="16">
        <v>61.6</v>
      </c>
      <c r="H2825" s="16">
        <v>60.67</v>
      </c>
      <c r="I2825" s="16">
        <v>97328</v>
      </c>
    </row>
    <row r="2826" spans="1:9">
      <c r="A2826" s="16">
        <v>7031</v>
      </c>
      <c r="B2826" s="16" t="s">
        <v>2088</v>
      </c>
      <c r="C2826" s="16" t="s">
        <v>4212</v>
      </c>
      <c r="D2826" s="15">
        <v>42856</v>
      </c>
      <c r="E2826" s="16">
        <v>123.08</v>
      </c>
      <c r="F2826" s="16">
        <v>124.19</v>
      </c>
      <c r="G2826" s="16">
        <v>124.19</v>
      </c>
      <c r="H2826" s="16">
        <v>122.76</v>
      </c>
      <c r="I2826" s="16">
        <v>208536</v>
      </c>
    </row>
    <row r="2827" spans="1:9">
      <c r="A2827" s="16">
        <v>2624613</v>
      </c>
      <c r="B2827" s="16" t="s">
        <v>5600</v>
      </c>
      <c r="C2827" s="16" t="s">
        <v>4212</v>
      </c>
      <c r="D2827" s="15">
        <v>42856</v>
      </c>
      <c r="E2827" s="16">
        <v>25.99</v>
      </c>
      <c r="F2827" s="16">
        <v>25.88</v>
      </c>
      <c r="G2827" s="16">
        <v>25.99</v>
      </c>
      <c r="H2827" s="16">
        <v>25.74</v>
      </c>
      <c r="I2827" s="16">
        <v>2192</v>
      </c>
    </row>
    <row r="2828" spans="1:9">
      <c r="A2828" s="16">
        <v>2052021</v>
      </c>
      <c r="B2828" s="16" t="s">
        <v>3571</v>
      </c>
      <c r="C2828" s="16" t="s">
        <v>4212</v>
      </c>
      <c r="D2828" s="15">
        <v>42856</v>
      </c>
      <c r="E2828" s="16">
        <v>35.72</v>
      </c>
      <c r="F2828" s="16">
        <v>35.520000000000003</v>
      </c>
      <c r="G2828" s="16">
        <v>35.9</v>
      </c>
      <c r="H2828" s="16">
        <v>35.22</v>
      </c>
      <c r="I2828" s="16">
        <v>366943</v>
      </c>
    </row>
    <row r="2829" spans="1:9">
      <c r="A2829" s="16">
        <v>2378164</v>
      </c>
      <c r="B2829" s="16" t="s">
        <v>5601</v>
      </c>
      <c r="C2829" s="16" t="s">
        <v>4212</v>
      </c>
      <c r="D2829" s="15">
        <v>42856</v>
      </c>
      <c r="E2829" s="16">
        <v>57.45</v>
      </c>
      <c r="F2829" s="16">
        <v>56.2</v>
      </c>
      <c r="G2829" s="16">
        <v>57.51</v>
      </c>
      <c r="H2829" s="16">
        <v>55.78</v>
      </c>
      <c r="I2829" s="16">
        <v>153755</v>
      </c>
    </row>
    <row r="2830" spans="1:9">
      <c r="A2830" s="16">
        <v>4341484</v>
      </c>
      <c r="B2830" s="16" t="s">
        <v>5602</v>
      </c>
      <c r="C2830" s="16" t="s">
        <v>4212</v>
      </c>
      <c r="D2830" s="15">
        <v>42856</v>
      </c>
      <c r="E2830" s="16">
        <v>36.57</v>
      </c>
      <c r="F2830" s="16">
        <v>36.729999999999997</v>
      </c>
      <c r="G2830" s="16">
        <v>36.729999999999997</v>
      </c>
      <c r="H2830" s="16">
        <v>36.479999999999997</v>
      </c>
      <c r="I2830" s="16">
        <v>2337</v>
      </c>
    </row>
    <row r="2831" spans="1:9">
      <c r="A2831" s="16">
        <v>2104763</v>
      </c>
      <c r="B2831" s="16" t="s">
        <v>8424</v>
      </c>
      <c r="C2831" s="16" t="s">
        <v>4212</v>
      </c>
      <c r="D2831" s="15">
        <v>42856</v>
      </c>
      <c r="E2831" s="16">
        <v>36.46</v>
      </c>
      <c r="F2831" s="16">
        <v>36.46</v>
      </c>
      <c r="G2831" s="16">
        <v>36.46</v>
      </c>
      <c r="H2831" s="16">
        <v>36.46</v>
      </c>
      <c r="I2831" s="16">
        <v>1</v>
      </c>
    </row>
    <row r="2832" spans="1:9">
      <c r="A2832" s="16">
        <v>2110542</v>
      </c>
      <c r="B2832" s="16" t="s">
        <v>5603</v>
      </c>
      <c r="C2832" s="16" t="s">
        <v>4212</v>
      </c>
      <c r="D2832" s="15">
        <v>42856</v>
      </c>
      <c r="E2832" s="16">
        <v>61.6</v>
      </c>
      <c r="F2832" s="16">
        <v>61.62</v>
      </c>
      <c r="G2832" s="16">
        <v>61.67</v>
      </c>
      <c r="H2832" s="16">
        <v>61.53</v>
      </c>
      <c r="I2832" s="16">
        <v>1187</v>
      </c>
    </row>
    <row r="2833" spans="1:9">
      <c r="A2833" s="16">
        <v>2624730</v>
      </c>
      <c r="B2833" s="16" t="s">
        <v>3698</v>
      </c>
      <c r="C2833" s="16" t="s">
        <v>4212</v>
      </c>
      <c r="D2833" s="15">
        <v>42856</v>
      </c>
      <c r="E2833" s="16">
        <v>15.9</v>
      </c>
      <c r="F2833" s="16">
        <v>15.95</v>
      </c>
      <c r="G2833" s="16">
        <v>16</v>
      </c>
      <c r="H2833" s="16">
        <v>15.875</v>
      </c>
      <c r="I2833" s="16">
        <v>44420</v>
      </c>
    </row>
    <row r="2834" spans="1:9">
      <c r="A2834" s="16">
        <v>7933</v>
      </c>
      <c r="B2834" s="16" t="s">
        <v>5604</v>
      </c>
      <c r="C2834" s="16" t="s">
        <v>4212</v>
      </c>
      <c r="D2834" s="15">
        <v>42856</v>
      </c>
      <c r="E2834" s="16">
        <v>9.25</v>
      </c>
      <c r="F2834" s="16">
        <v>9</v>
      </c>
      <c r="G2834" s="16">
        <v>9.25</v>
      </c>
      <c r="H2834" s="16">
        <v>9</v>
      </c>
      <c r="I2834" s="16">
        <v>42947</v>
      </c>
    </row>
    <row r="2835" spans="1:9">
      <c r="A2835" s="16">
        <v>2358215</v>
      </c>
      <c r="B2835" s="16" t="s">
        <v>3632</v>
      </c>
      <c r="C2835" s="16" t="s">
        <v>4212</v>
      </c>
      <c r="D2835" s="15">
        <v>42856</v>
      </c>
      <c r="E2835" s="16">
        <v>60.1</v>
      </c>
      <c r="F2835" s="16">
        <v>60.31</v>
      </c>
      <c r="G2835" s="16">
        <v>60.31</v>
      </c>
      <c r="H2835" s="16">
        <v>59.38</v>
      </c>
      <c r="I2835" s="16">
        <v>12761</v>
      </c>
    </row>
    <row r="2836" spans="1:9">
      <c r="A2836" s="16">
        <v>2256269</v>
      </c>
      <c r="B2836" s="16" t="s">
        <v>5605</v>
      </c>
      <c r="C2836" s="16" t="s">
        <v>4212</v>
      </c>
      <c r="D2836" s="15">
        <v>42856</v>
      </c>
      <c r="E2836" s="16">
        <v>25.88</v>
      </c>
      <c r="F2836" s="16">
        <v>25.85</v>
      </c>
      <c r="G2836" s="16">
        <v>25.89</v>
      </c>
      <c r="H2836" s="16">
        <v>25.82</v>
      </c>
      <c r="I2836" s="16">
        <v>6779</v>
      </c>
    </row>
    <row r="2837" spans="1:9">
      <c r="A2837" s="16">
        <v>2885583</v>
      </c>
      <c r="B2837" s="16" t="s">
        <v>5606</v>
      </c>
      <c r="C2837" s="16" t="s">
        <v>4212</v>
      </c>
      <c r="D2837" s="15">
        <v>42856</v>
      </c>
      <c r="E2837" s="16">
        <v>23.74</v>
      </c>
      <c r="F2837" s="16">
        <v>23.8</v>
      </c>
      <c r="G2837" s="16">
        <v>23.83</v>
      </c>
      <c r="H2837" s="16">
        <v>23.69</v>
      </c>
      <c r="I2837" s="16">
        <v>4532</v>
      </c>
    </row>
    <row r="2838" spans="1:9">
      <c r="A2838" s="16">
        <v>2098530</v>
      </c>
      <c r="B2838" s="16" t="s">
        <v>8046</v>
      </c>
      <c r="C2838" s="16" t="s">
        <v>4212</v>
      </c>
      <c r="D2838" s="15">
        <v>42856</v>
      </c>
      <c r="E2838" s="16">
        <v>22.88</v>
      </c>
      <c r="F2838" s="16">
        <v>22.88</v>
      </c>
      <c r="G2838" s="16">
        <v>22.88</v>
      </c>
      <c r="H2838" s="16">
        <v>22.88</v>
      </c>
      <c r="I2838" s="16">
        <v>100</v>
      </c>
    </row>
    <row r="2839" spans="1:9">
      <c r="A2839" s="16">
        <v>2255929</v>
      </c>
      <c r="B2839" s="16" t="s">
        <v>5607</v>
      </c>
      <c r="C2839" s="16" t="s">
        <v>4212</v>
      </c>
      <c r="D2839" s="15">
        <v>42856</v>
      </c>
      <c r="E2839" s="16">
        <v>25.46</v>
      </c>
      <c r="F2839" s="16">
        <v>25.46</v>
      </c>
      <c r="G2839" s="16">
        <v>25.48</v>
      </c>
      <c r="H2839" s="16">
        <v>25.42</v>
      </c>
      <c r="I2839" s="16">
        <v>6155</v>
      </c>
    </row>
    <row r="2840" spans="1:9">
      <c r="A2840" s="16">
        <v>8171</v>
      </c>
      <c r="B2840" s="16" t="s">
        <v>5608</v>
      </c>
      <c r="C2840" s="16" t="s">
        <v>4212</v>
      </c>
      <c r="D2840" s="15">
        <v>42856</v>
      </c>
      <c r="E2840" s="16">
        <v>2.97</v>
      </c>
      <c r="F2840" s="16">
        <v>3</v>
      </c>
      <c r="G2840" s="16">
        <v>3.02</v>
      </c>
      <c r="H2840" s="16">
        <v>2.88</v>
      </c>
      <c r="I2840" s="16">
        <v>1020222</v>
      </c>
    </row>
    <row r="2841" spans="1:9">
      <c r="A2841" s="16">
        <v>2091365</v>
      </c>
      <c r="B2841" s="16" t="s">
        <v>3576</v>
      </c>
      <c r="C2841" s="16" t="s">
        <v>4212</v>
      </c>
      <c r="D2841" s="15">
        <v>42856</v>
      </c>
      <c r="E2841" s="16">
        <v>18.39</v>
      </c>
      <c r="F2841" s="16">
        <v>18.32</v>
      </c>
      <c r="G2841" s="16">
        <v>18.510000000000002</v>
      </c>
      <c r="H2841" s="16">
        <v>17.95</v>
      </c>
      <c r="I2841" s="16">
        <v>186835</v>
      </c>
    </row>
    <row r="2842" spans="1:9">
      <c r="A2842" s="16">
        <v>7825</v>
      </c>
      <c r="B2842" s="16" t="s">
        <v>5609</v>
      </c>
      <c r="C2842" s="16" t="s">
        <v>4212</v>
      </c>
      <c r="D2842" s="15">
        <v>42856</v>
      </c>
      <c r="E2842" s="16">
        <v>17.75</v>
      </c>
      <c r="F2842" s="16">
        <v>17.55</v>
      </c>
      <c r="G2842" s="16">
        <v>17.95</v>
      </c>
      <c r="H2842" s="16">
        <v>17.55</v>
      </c>
      <c r="I2842" s="16">
        <v>13901</v>
      </c>
    </row>
    <row r="2843" spans="1:9">
      <c r="A2843" s="16">
        <v>2091277</v>
      </c>
      <c r="B2843" s="16" t="s">
        <v>5610</v>
      </c>
      <c r="C2843" s="16" t="s">
        <v>4212</v>
      </c>
      <c r="D2843" s="15">
        <v>42856</v>
      </c>
      <c r="E2843" s="16">
        <v>25.21</v>
      </c>
      <c r="F2843" s="16">
        <v>25.21</v>
      </c>
      <c r="G2843" s="16">
        <v>25.22</v>
      </c>
      <c r="H2843" s="16">
        <v>25.2</v>
      </c>
      <c r="I2843" s="16">
        <v>1351</v>
      </c>
    </row>
    <row r="2844" spans="1:9">
      <c r="A2844" s="16">
        <v>2545596</v>
      </c>
      <c r="B2844" s="16" t="s">
        <v>5611</v>
      </c>
      <c r="C2844" s="16" t="s">
        <v>4212</v>
      </c>
      <c r="D2844" s="15">
        <v>42856</v>
      </c>
      <c r="E2844" s="16">
        <v>75.989999999999995</v>
      </c>
      <c r="F2844" s="16">
        <v>76.209999999999994</v>
      </c>
      <c r="G2844" s="16">
        <v>76.209999999999994</v>
      </c>
      <c r="H2844" s="16">
        <v>75</v>
      </c>
      <c r="I2844" s="16">
        <v>47626</v>
      </c>
    </row>
    <row r="2845" spans="1:9">
      <c r="A2845" s="16">
        <v>2022559</v>
      </c>
      <c r="B2845" s="16" t="s">
        <v>3564</v>
      </c>
      <c r="C2845" s="16" t="s">
        <v>4212</v>
      </c>
      <c r="D2845" s="15">
        <v>42856</v>
      </c>
      <c r="E2845" s="16">
        <v>21.71</v>
      </c>
      <c r="F2845" s="16">
        <v>21.63</v>
      </c>
      <c r="G2845" s="16">
        <v>21.94</v>
      </c>
      <c r="H2845" s="16">
        <v>21.33</v>
      </c>
      <c r="I2845" s="16">
        <v>326508</v>
      </c>
    </row>
    <row r="2846" spans="1:9">
      <c r="A2846" s="16">
        <v>2815770</v>
      </c>
      <c r="B2846" s="16" t="s">
        <v>5612</v>
      </c>
      <c r="C2846" s="16" t="s">
        <v>4212</v>
      </c>
      <c r="D2846" s="15">
        <v>42856</v>
      </c>
      <c r="E2846" s="16">
        <v>1.5</v>
      </c>
      <c r="F2846" s="16">
        <v>1.51</v>
      </c>
      <c r="G2846" s="16">
        <v>1.52</v>
      </c>
      <c r="H2846" s="16">
        <v>1.47</v>
      </c>
      <c r="I2846" s="16">
        <v>39820</v>
      </c>
    </row>
    <row r="2847" spans="1:9">
      <c r="A2847" s="16">
        <v>2383578</v>
      </c>
      <c r="B2847" s="16" t="s">
        <v>3645</v>
      </c>
      <c r="C2847" s="16" t="s">
        <v>4212</v>
      </c>
      <c r="D2847" s="15">
        <v>42856</v>
      </c>
      <c r="E2847" s="16">
        <v>113.74</v>
      </c>
      <c r="F2847" s="16">
        <v>112.18</v>
      </c>
      <c r="G2847" s="16">
        <v>114.55</v>
      </c>
      <c r="H2847" s="16">
        <v>111.97</v>
      </c>
      <c r="I2847" s="16">
        <v>82164</v>
      </c>
    </row>
    <row r="2848" spans="1:9">
      <c r="A2848" s="16">
        <v>2107078</v>
      </c>
      <c r="B2848" s="16" t="s">
        <v>8412</v>
      </c>
      <c r="C2848" s="16" t="s">
        <v>4212</v>
      </c>
      <c r="D2848" s="15">
        <v>42856</v>
      </c>
      <c r="E2848" s="16">
        <v>71.89</v>
      </c>
      <c r="F2848" s="16">
        <v>72.03</v>
      </c>
      <c r="G2848" s="16">
        <v>72.03</v>
      </c>
      <c r="H2848" s="16">
        <v>71.650000000000006</v>
      </c>
      <c r="I2848" s="16">
        <v>223</v>
      </c>
    </row>
    <row r="2849" spans="1:9">
      <c r="A2849" s="16">
        <v>2117332</v>
      </c>
      <c r="B2849" s="16" t="s">
        <v>3581</v>
      </c>
      <c r="C2849" s="16" t="s">
        <v>4212</v>
      </c>
      <c r="D2849" s="15">
        <v>42856</v>
      </c>
      <c r="E2849" s="16">
        <v>17.75</v>
      </c>
      <c r="F2849" s="16">
        <v>17.75</v>
      </c>
      <c r="G2849" s="16">
        <v>17.8</v>
      </c>
      <c r="H2849" s="16">
        <v>17.574999999999999</v>
      </c>
      <c r="I2849" s="16">
        <v>65542</v>
      </c>
    </row>
    <row r="2850" spans="1:9">
      <c r="A2850" s="16">
        <v>2109806</v>
      </c>
      <c r="B2850" s="16" t="s">
        <v>5613</v>
      </c>
      <c r="C2850" s="16" t="s">
        <v>4212</v>
      </c>
      <c r="D2850" s="15">
        <v>42856</v>
      </c>
      <c r="E2850" s="16">
        <v>36.75</v>
      </c>
      <c r="F2850" s="16">
        <v>36.840000000000003</v>
      </c>
      <c r="G2850" s="16">
        <v>36.869999999999997</v>
      </c>
      <c r="H2850" s="16">
        <v>36.75</v>
      </c>
      <c r="I2850" s="16">
        <v>735</v>
      </c>
    </row>
    <row r="2851" spans="1:9">
      <c r="A2851" s="16">
        <v>2103118</v>
      </c>
      <c r="B2851" s="16" t="s">
        <v>8528</v>
      </c>
      <c r="C2851" s="16" t="s">
        <v>4212</v>
      </c>
      <c r="D2851" s="15">
        <v>42856</v>
      </c>
      <c r="E2851" s="16">
        <v>37.479999999999997</v>
      </c>
      <c r="F2851" s="16">
        <v>37.479999999999997</v>
      </c>
      <c r="G2851" s="16">
        <v>37.479999999999997</v>
      </c>
      <c r="H2851" s="16">
        <v>37.479999999999997</v>
      </c>
      <c r="I2851" s="16">
        <v>95</v>
      </c>
    </row>
    <row r="2852" spans="1:9">
      <c r="A2852" s="16">
        <v>2103940</v>
      </c>
      <c r="B2852" s="16" t="s">
        <v>5614</v>
      </c>
      <c r="C2852" s="16" t="s">
        <v>4212</v>
      </c>
      <c r="D2852" s="15">
        <v>42856</v>
      </c>
      <c r="E2852" s="16">
        <v>47.47</v>
      </c>
      <c r="F2852" s="16">
        <v>47.36</v>
      </c>
      <c r="G2852" s="16">
        <v>47.52</v>
      </c>
      <c r="H2852" s="16">
        <v>47.36</v>
      </c>
      <c r="I2852" s="16">
        <v>2125</v>
      </c>
    </row>
    <row r="2853" spans="1:9">
      <c r="A2853" s="16">
        <v>2453141</v>
      </c>
      <c r="B2853" s="16" t="s">
        <v>3651</v>
      </c>
      <c r="C2853" s="16" t="s">
        <v>4212</v>
      </c>
      <c r="D2853" s="15">
        <v>42856</v>
      </c>
      <c r="E2853" s="16">
        <v>49.1</v>
      </c>
      <c r="F2853" s="16">
        <v>49</v>
      </c>
      <c r="G2853" s="16">
        <v>49.18</v>
      </c>
      <c r="H2853" s="16">
        <v>48.35</v>
      </c>
      <c r="I2853" s="16">
        <v>256646</v>
      </c>
    </row>
    <row r="2854" spans="1:9">
      <c r="A2854" s="16">
        <v>211</v>
      </c>
      <c r="B2854" s="16" t="s">
        <v>275</v>
      </c>
      <c r="C2854" s="16" t="s">
        <v>4212</v>
      </c>
      <c r="D2854" s="15">
        <v>42856</v>
      </c>
      <c r="E2854" s="16">
        <v>60.92</v>
      </c>
      <c r="F2854" s="16">
        <v>61.42</v>
      </c>
      <c r="G2854" s="16">
        <v>61.67</v>
      </c>
      <c r="H2854" s="16">
        <v>60.87</v>
      </c>
      <c r="I2854" s="16">
        <v>1198227</v>
      </c>
    </row>
    <row r="2855" spans="1:9">
      <c r="A2855" s="16">
        <v>2091578</v>
      </c>
      <c r="B2855" s="16" t="s">
        <v>3577</v>
      </c>
      <c r="C2855" s="16" t="s">
        <v>4212</v>
      </c>
      <c r="D2855" s="15">
        <v>42856</v>
      </c>
      <c r="E2855" s="16">
        <v>13.36</v>
      </c>
      <c r="F2855" s="16">
        <v>13.32</v>
      </c>
      <c r="G2855" s="16">
        <v>13.425000000000001</v>
      </c>
      <c r="H2855" s="16">
        <v>13.17</v>
      </c>
      <c r="I2855" s="16">
        <v>575719</v>
      </c>
    </row>
    <row r="2856" spans="1:9">
      <c r="A2856" s="16">
        <v>2256070</v>
      </c>
      <c r="B2856" s="16" t="s">
        <v>5615</v>
      </c>
      <c r="C2856" s="16" t="s">
        <v>4212</v>
      </c>
      <c r="D2856" s="15">
        <v>42856</v>
      </c>
      <c r="E2856" s="16">
        <v>25.47</v>
      </c>
      <c r="F2856" s="16">
        <v>25.53</v>
      </c>
      <c r="G2856" s="16">
        <v>25.53</v>
      </c>
      <c r="H2856" s="16">
        <v>25.43</v>
      </c>
      <c r="I2856" s="16">
        <v>7575</v>
      </c>
    </row>
    <row r="2857" spans="1:9">
      <c r="A2857" s="16">
        <v>2091420</v>
      </c>
      <c r="B2857" s="16" t="s">
        <v>5616</v>
      </c>
      <c r="C2857" s="16" t="s">
        <v>4212</v>
      </c>
      <c r="D2857" s="15">
        <v>42856</v>
      </c>
      <c r="E2857" s="16">
        <v>25.1</v>
      </c>
      <c r="F2857" s="16">
        <v>25.14</v>
      </c>
      <c r="G2857" s="16">
        <v>25.17</v>
      </c>
      <c r="H2857" s="16">
        <v>25.1</v>
      </c>
      <c r="I2857" s="16">
        <v>4536</v>
      </c>
    </row>
    <row r="2858" spans="1:9">
      <c r="A2858" s="16">
        <v>2383373</v>
      </c>
      <c r="B2858" s="16" t="s">
        <v>5617</v>
      </c>
      <c r="C2858" s="16" t="s">
        <v>4212</v>
      </c>
      <c r="D2858" s="15">
        <v>42856</v>
      </c>
      <c r="E2858" s="16">
        <v>25.11</v>
      </c>
      <c r="F2858" s="16">
        <v>25.16</v>
      </c>
      <c r="G2858" s="16">
        <v>25.17</v>
      </c>
      <c r="H2858" s="16">
        <v>25.1</v>
      </c>
      <c r="I2858" s="16">
        <v>18064</v>
      </c>
    </row>
    <row r="2859" spans="1:9">
      <c r="A2859" s="16">
        <v>2383188</v>
      </c>
      <c r="B2859" s="16" t="s">
        <v>5618</v>
      </c>
      <c r="C2859" s="16" t="s">
        <v>4212</v>
      </c>
      <c r="D2859" s="15">
        <v>42856</v>
      </c>
      <c r="E2859" s="16">
        <v>24.78</v>
      </c>
      <c r="F2859" s="16">
        <v>24.76</v>
      </c>
      <c r="G2859" s="16">
        <v>24.81</v>
      </c>
      <c r="H2859" s="16">
        <v>24.7</v>
      </c>
      <c r="I2859" s="16">
        <v>18262</v>
      </c>
    </row>
    <row r="2860" spans="1:9">
      <c r="A2860" s="16">
        <v>7962</v>
      </c>
      <c r="B2860" s="16" t="s">
        <v>5619</v>
      </c>
      <c r="C2860" s="16" t="s">
        <v>4212</v>
      </c>
      <c r="D2860" s="15">
        <v>42856</v>
      </c>
      <c r="E2860" s="16">
        <v>29.94</v>
      </c>
      <c r="F2860" s="16">
        <v>29.42</v>
      </c>
      <c r="G2860" s="16">
        <v>30.26</v>
      </c>
      <c r="H2860" s="16">
        <v>29.3</v>
      </c>
      <c r="I2860" s="16">
        <v>44664</v>
      </c>
    </row>
    <row r="2861" spans="1:9">
      <c r="A2861" s="16">
        <v>2148749</v>
      </c>
      <c r="B2861" s="16" t="s">
        <v>3587</v>
      </c>
      <c r="C2861" s="16" t="s">
        <v>4212</v>
      </c>
      <c r="D2861" s="15">
        <v>42856</v>
      </c>
      <c r="E2861" s="16">
        <v>152.46</v>
      </c>
      <c r="F2861" s="16">
        <v>151.72</v>
      </c>
      <c r="G2861" s="16">
        <v>152.56</v>
      </c>
      <c r="H2861" s="16">
        <v>151.41999999999999</v>
      </c>
      <c r="I2861" s="16">
        <v>5324386</v>
      </c>
    </row>
    <row r="2862" spans="1:9">
      <c r="A2862" s="16">
        <v>2142480</v>
      </c>
      <c r="B2862" s="16" t="s">
        <v>5620</v>
      </c>
      <c r="C2862" s="16" t="s">
        <v>4212</v>
      </c>
      <c r="D2862" s="15">
        <v>42856</v>
      </c>
      <c r="E2862" s="16">
        <v>9.25</v>
      </c>
      <c r="F2862" s="16">
        <v>9.5399999999999991</v>
      </c>
      <c r="G2862" s="16">
        <v>9.6</v>
      </c>
      <c r="H2862" s="16">
        <v>9.1999999999999993</v>
      </c>
      <c r="I2862" s="16">
        <v>47624</v>
      </c>
    </row>
    <row r="2863" spans="1:9">
      <c r="A2863" s="16">
        <v>2255957</v>
      </c>
      <c r="B2863" s="16" t="s">
        <v>5621</v>
      </c>
      <c r="C2863" s="16" t="s">
        <v>4212</v>
      </c>
      <c r="D2863" s="15">
        <v>42856</v>
      </c>
      <c r="E2863" s="16">
        <v>25.35</v>
      </c>
      <c r="F2863" s="16">
        <v>25.34</v>
      </c>
      <c r="G2863" s="16">
        <v>25.35</v>
      </c>
      <c r="H2863" s="16">
        <v>25.34</v>
      </c>
      <c r="I2863" s="16">
        <v>8013</v>
      </c>
    </row>
    <row r="2864" spans="1:9">
      <c r="A2864" s="16">
        <v>2129347</v>
      </c>
      <c r="B2864" s="16" t="s">
        <v>3583</v>
      </c>
      <c r="C2864" s="16" t="s">
        <v>4212</v>
      </c>
      <c r="D2864" s="15">
        <v>42856</v>
      </c>
      <c r="E2864" s="16">
        <v>24.9</v>
      </c>
      <c r="F2864" s="16">
        <v>24.4</v>
      </c>
      <c r="G2864" s="16">
        <v>24.95</v>
      </c>
      <c r="H2864" s="16">
        <v>24.4</v>
      </c>
      <c r="I2864" s="16">
        <v>111223</v>
      </c>
    </row>
    <row r="2865" spans="1:9">
      <c r="A2865" s="16">
        <v>195</v>
      </c>
      <c r="B2865" s="16" t="s">
        <v>262</v>
      </c>
      <c r="C2865" s="16" t="s">
        <v>4212</v>
      </c>
      <c r="D2865" s="15">
        <v>42856</v>
      </c>
      <c r="E2865" s="16">
        <v>82.07</v>
      </c>
      <c r="F2865" s="16">
        <v>82.51</v>
      </c>
      <c r="G2865" s="16">
        <v>82.53</v>
      </c>
      <c r="H2865" s="16">
        <v>81.849999999999994</v>
      </c>
      <c r="I2865" s="16">
        <v>552651</v>
      </c>
    </row>
    <row r="2866" spans="1:9">
      <c r="A2866" s="16">
        <v>2657630</v>
      </c>
      <c r="B2866" s="16" t="s">
        <v>3706</v>
      </c>
      <c r="C2866" s="16" t="s">
        <v>4212</v>
      </c>
      <c r="D2866" s="15">
        <v>42856</v>
      </c>
      <c r="E2866" s="16">
        <v>84.59</v>
      </c>
      <c r="F2866" s="16">
        <v>84.75</v>
      </c>
      <c r="G2866" s="16">
        <v>85.25</v>
      </c>
      <c r="H2866" s="16">
        <v>84.22</v>
      </c>
      <c r="I2866" s="16">
        <v>355253</v>
      </c>
    </row>
    <row r="2867" spans="1:9">
      <c r="A2867" s="16">
        <v>2382974</v>
      </c>
      <c r="B2867" s="16" t="s">
        <v>5622</v>
      </c>
      <c r="C2867" s="16" t="s">
        <v>4212</v>
      </c>
      <c r="D2867" s="15">
        <v>42856</v>
      </c>
      <c r="E2867" s="16">
        <v>25.34</v>
      </c>
      <c r="F2867" s="16">
        <v>25.39</v>
      </c>
      <c r="G2867" s="16">
        <v>25.47</v>
      </c>
      <c r="H2867" s="16">
        <v>25.31</v>
      </c>
      <c r="I2867" s="16">
        <v>7062</v>
      </c>
    </row>
    <row r="2868" spans="1:9">
      <c r="A2868" s="16">
        <v>2513147</v>
      </c>
      <c r="B2868" s="16" t="s">
        <v>5623</v>
      </c>
      <c r="C2868" s="16" t="s">
        <v>4212</v>
      </c>
      <c r="D2868" s="15">
        <v>42856</v>
      </c>
      <c r="E2868" s="16">
        <v>25.24</v>
      </c>
      <c r="F2868" s="16">
        <v>25.34</v>
      </c>
      <c r="G2868" s="16">
        <v>25.34</v>
      </c>
      <c r="H2868" s="16">
        <v>25.24</v>
      </c>
      <c r="I2868" s="16">
        <v>843</v>
      </c>
    </row>
    <row r="2869" spans="1:9">
      <c r="A2869" s="16">
        <v>6905</v>
      </c>
      <c r="B2869" s="16" t="s">
        <v>2045</v>
      </c>
      <c r="C2869" s="16" t="s">
        <v>4212</v>
      </c>
      <c r="D2869" s="15">
        <v>42856</v>
      </c>
      <c r="E2869" s="16">
        <v>25.52</v>
      </c>
      <c r="F2869" s="16">
        <v>24.96</v>
      </c>
      <c r="G2869" s="16">
        <v>25.63</v>
      </c>
      <c r="H2869" s="16">
        <v>24.84</v>
      </c>
      <c r="I2869" s="16">
        <v>207284</v>
      </c>
    </row>
    <row r="2870" spans="1:9">
      <c r="A2870" s="16">
        <v>2479559</v>
      </c>
      <c r="B2870" s="16" t="s">
        <v>5624</v>
      </c>
      <c r="C2870" s="16" t="s">
        <v>4212</v>
      </c>
      <c r="D2870" s="15">
        <v>42856</v>
      </c>
      <c r="E2870" s="16">
        <v>1.65</v>
      </c>
      <c r="F2870" s="16">
        <v>1.55</v>
      </c>
      <c r="G2870" s="16">
        <v>1.65</v>
      </c>
      <c r="H2870" s="16">
        <v>1.55</v>
      </c>
      <c r="I2870" s="16">
        <v>99814</v>
      </c>
    </row>
    <row r="2871" spans="1:9">
      <c r="A2871" s="16">
        <v>409979</v>
      </c>
      <c r="B2871" s="16" t="s">
        <v>5625</v>
      </c>
      <c r="C2871" s="16" t="s">
        <v>4212</v>
      </c>
      <c r="D2871" s="15">
        <v>42856</v>
      </c>
      <c r="E2871" s="16">
        <v>2.75</v>
      </c>
      <c r="F2871" s="16">
        <v>2.73</v>
      </c>
      <c r="G2871" s="16">
        <v>2.77</v>
      </c>
      <c r="H2871" s="16">
        <v>2.71</v>
      </c>
      <c r="I2871" s="16">
        <v>1058417</v>
      </c>
    </row>
    <row r="2872" spans="1:9">
      <c r="A2872" s="16">
        <v>2383491</v>
      </c>
      <c r="B2872" s="16" t="s">
        <v>3642</v>
      </c>
      <c r="C2872" s="16" t="s">
        <v>4212</v>
      </c>
      <c r="D2872" s="15">
        <v>42856</v>
      </c>
      <c r="E2872" s="16">
        <v>38.9</v>
      </c>
      <c r="F2872" s="16">
        <v>38.450000000000003</v>
      </c>
      <c r="G2872" s="16">
        <v>38.950000000000003</v>
      </c>
      <c r="H2872" s="16">
        <v>38.299999999999997</v>
      </c>
      <c r="I2872" s="16">
        <v>125967</v>
      </c>
    </row>
    <row r="2873" spans="1:9">
      <c r="A2873" s="16">
        <v>2256183</v>
      </c>
      <c r="B2873" s="16" t="s">
        <v>5626</v>
      </c>
      <c r="C2873" s="16" t="s">
        <v>4212</v>
      </c>
      <c r="D2873" s="15">
        <v>42856</v>
      </c>
      <c r="E2873" s="16">
        <v>29.36</v>
      </c>
      <c r="F2873" s="16">
        <v>29.34</v>
      </c>
      <c r="G2873" s="16">
        <v>29.42</v>
      </c>
      <c r="H2873" s="16">
        <v>29.29</v>
      </c>
      <c r="I2873" s="16">
        <v>23842</v>
      </c>
    </row>
    <row r="2874" spans="1:9">
      <c r="A2874" s="16">
        <v>2383562</v>
      </c>
      <c r="B2874" s="16" t="s">
        <v>3644</v>
      </c>
      <c r="C2874" s="16" t="s">
        <v>4212</v>
      </c>
      <c r="D2874" s="15">
        <v>42856</v>
      </c>
      <c r="E2874" s="16">
        <v>98.96</v>
      </c>
      <c r="F2874" s="16">
        <v>99.87</v>
      </c>
      <c r="G2874" s="16">
        <v>100.24</v>
      </c>
      <c r="H2874" s="16">
        <v>98.78</v>
      </c>
      <c r="I2874" s="16">
        <v>485474</v>
      </c>
    </row>
    <row r="2875" spans="1:9">
      <c r="A2875" s="16">
        <v>1009992</v>
      </c>
      <c r="B2875" s="16" t="s">
        <v>3143</v>
      </c>
      <c r="C2875" s="16" t="s">
        <v>4212</v>
      </c>
      <c r="D2875" s="15">
        <v>42856</v>
      </c>
      <c r="E2875" s="16">
        <v>6.97</v>
      </c>
      <c r="F2875" s="16">
        <v>7.02</v>
      </c>
      <c r="G2875" s="16">
        <v>7.15</v>
      </c>
      <c r="H2875" s="16">
        <v>6.91</v>
      </c>
      <c r="I2875" s="16">
        <v>95980</v>
      </c>
    </row>
    <row r="2876" spans="1:9">
      <c r="A2876" s="16">
        <v>2513349</v>
      </c>
      <c r="B2876" s="16" t="s">
        <v>3664</v>
      </c>
      <c r="C2876" s="16" t="s">
        <v>4212</v>
      </c>
      <c r="D2876" s="15">
        <v>42856</v>
      </c>
      <c r="E2876" s="16">
        <v>55.23</v>
      </c>
      <c r="F2876" s="16">
        <v>54.81</v>
      </c>
      <c r="G2876" s="16">
        <v>55.37</v>
      </c>
      <c r="H2876" s="16">
        <v>54.37</v>
      </c>
      <c r="I2876" s="16">
        <v>289009</v>
      </c>
    </row>
    <row r="2877" spans="1:9">
      <c r="A2877" s="16">
        <v>3464713</v>
      </c>
      <c r="B2877" s="16" t="s">
        <v>5627</v>
      </c>
      <c r="C2877" s="16" t="s">
        <v>4212</v>
      </c>
      <c r="D2877" s="15">
        <v>42856</v>
      </c>
      <c r="E2877" s="16">
        <v>16.100000000000001</v>
      </c>
      <c r="F2877" s="16">
        <v>16.11</v>
      </c>
      <c r="G2877" s="16">
        <v>16.260000000000002</v>
      </c>
      <c r="H2877" s="16">
        <v>15.98</v>
      </c>
      <c r="I2877" s="16">
        <v>24505</v>
      </c>
    </row>
    <row r="2878" spans="1:9">
      <c r="A2878" s="16">
        <v>2808982</v>
      </c>
      <c r="B2878" s="16" t="s">
        <v>3717</v>
      </c>
      <c r="C2878" s="16" t="s">
        <v>4212</v>
      </c>
      <c r="D2878" s="15">
        <v>42856</v>
      </c>
      <c r="E2878" s="16">
        <v>18.87</v>
      </c>
      <c r="F2878" s="16">
        <v>19.37</v>
      </c>
      <c r="G2878" s="16">
        <v>19.37</v>
      </c>
      <c r="H2878" s="16">
        <v>18.78</v>
      </c>
      <c r="I2878" s="16">
        <v>150148</v>
      </c>
    </row>
    <row r="2879" spans="1:9">
      <c r="A2879" s="16">
        <v>2885625</v>
      </c>
      <c r="B2879" s="16" t="s">
        <v>5628</v>
      </c>
      <c r="C2879" s="16" t="s">
        <v>4212</v>
      </c>
      <c r="D2879" s="15">
        <v>42856</v>
      </c>
      <c r="E2879" s="16">
        <v>21.38</v>
      </c>
      <c r="F2879" s="16">
        <v>21.43</v>
      </c>
      <c r="G2879" s="16">
        <v>21.43</v>
      </c>
      <c r="H2879" s="16">
        <v>21.29</v>
      </c>
      <c r="I2879" s="16">
        <v>2261</v>
      </c>
    </row>
    <row r="2880" spans="1:9">
      <c r="A2880" s="16">
        <v>2379670</v>
      </c>
      <c r="B2880" s="16" t="s">
        <v>3636</v>
      </c>
      <c r="C2880" s="16" t="s">
        <v>4212</v>
      </c>
      <c r="D2880" s="15">
        <v>42856</v>
      </c>
      <c r="E2880" s="16">
        <v>43.9</v>
      </c>
      <c r="F2880" s="16">
        <v>43.38</v>
      </c>
      <c r="G2880" s="16">
        <v>44.32</v>
      </c>
      <c r="H2880" s="16">
        <v>43.38</v>
      </c>
      <c r="I2880" s="16">
        <v>73021</v>
      </c>
    </row>
    <row r="2881" spans="1:9">
      <c r="A2881" s="16">
        <v>2252641</v>
      </c>
      <c r="B2881" s="16" t="s">
        <v>3601</v>
      </c>
      <c r="C2881" s="16" t="s">
        <v>4212</v>
      </c>
      <c r="D2881" s="15">
        <v>42856</v>
      </c>
      <c r="E2881" s="16">
        <v>94.93</v>
      </c>
      <c r="F2881" s="16">
        <v>94.52</v>
      </c>
      <c r="G2881" s="16">
        <v>95.42</v>
      </c>
      <c r="H2881" s="16">
        <v>93.73</v>
      </c>
      <c r="I2881" s="16">
        <v>403035</v>
      </c>
    </row>
    <row r="2882" spans="1:9">
      <c r="A2882" s="16">
        <v>2383532</v>
      </c>
      <c r="B2882" s="16" t="s">
        <v>5629</v>
      </c>
      <c r="C2882" s="16" t="s">
        <v>4212</v>
      </c>
      <c r="D2882" s="15">
        <v>42856</v>
      </c>
      <c r="E2882" s="16">
        <v>25.2</v>
      </c>
      <c r="F2882" s="16">
        <v>25.17</v>
      </c>
      <c r="G2882" s="16">
        <v>25.26</v>
      </c>
      <c r="H2882" s="16">
        <v>25.17</v>
      </c>
      <c r="I2882" s="16">
        <v>4042</v>
      </c>
    </row>
    <row r="2883" spans="1:9">
      <c r="A2883" s="16">
        <v>2256170</v>
      </c>
      <c r="B2883" s="16" t="s">
        <v>5630</v>
      </c>
      <c r="C2883" s="16" t="s">
        <v>4212</v>
      </c>
      <c r="D2883" s="15">
        <v>42856</v>
      </c>
      <c r="E2883" s="16">
        <v>25.19</v>
      </c>
      <c r="F2883" s="16">
        <v>25.15</v>
      </c>
      <c r="G2883" s="16">
        <v>25.19</v>
      </c>
      <c r="H2883" s="16">
        <v>25.1</v>
      </c>
      <c r="I2883" s="16">
        <v>8630</v>
      </c>
    </row>
    <row r="2884" spans="1:9">
      <c r="A2884" s="16">
        <v>1638512</v>
      </c>
      <c r="B2884" s="16" t="s">
        <v>5631</v>
      </c>
      <c r="C2884" s="16" t="s">
        <v>4212</v>
      </c>
      <c r="D2884" s="15">
        <v>42856</v>
      </c>
      <c r="E2884" s="16">
        <v>63.33</v>
      </c>
      <c r="F2884" s="16">
        <v>62.72</v>
      </c>
      <c r="G2884" s="16">
        <v>63.51</v>
      </c>
      <c r="H2884" s="16">
        <v>62.5</v>
      </c>
      <c r="I2884" s="16">
        <v>61063</v>
      </c>
    </row>
    <row r="2885" spans="1:9">
      <c r="A2885" s="16">
        <v>2245992</v>
      </c>
      <c r="B2885" s="16" t="s">
        <v>3597</v>
      </c>
      <c r="C2885" s="16" t="s">
        <v>4212</v>
      </c>
      <c r="D2885" s="15">
        <v>42856</v>
      </c>
      <c r="E2885" s="16">
        <v>46.25</v>
      </c>
      <c r="F2885" s="16">
        <v>46.02</v>
      </c>
      <c r="G2885" s="16">
        <v>46.34</v>
      </c>
      <c r="H2885" s="16">
        <v>45.64</v>
      </c>
      <c r="I2885" s="16">
        <v>28475</v>
      </c>
    </row>
    <row r="2886" spans="1:9">
      <c r="A2886" s="16">
        <v>2815458</v>
      </c>
      <c r="B2886" s="16" t="s">
        <v>5632</v>
      </c>
      <c r="C2886" s="16" t="s">
        <v>4212</v>
      </c>
      <c r="D2886" s="15">
        <v>42856</v>
      </c>
      <c r="E2886" s="16">
        <v>10.9</v>
      </c>
      <c r="F2886" s="16">
        <v>11</v>
      </c>
      <c r="G2886" s="16">
        <v>11.1</v>
      </c>
      <c r="H2886" s="16">
        <v>10.6</v>
      </c>
      <c r="I2886" s="16">
        <v>244024</v>
      </c>
    </row>
    <row r="2887" spans="1:9">
      <c r="A2887" s="16">
        <v>2256156</v>
      </c>
      <c r="B2887" s="16" t="s">
        <v>8529</v>
      </c>
      <c r="C2887" s="16" t="s">
        <v>4212</v>
      </c>
      <c r="D2887" s="15">
        <v>42856</v>
      </c>
      <c r="E2887" s="16">
        <v>25.4</v>
      </c>
      <c r="F2887" s="16">
        <v>25.5</v>
      </c>
      <c r="G2887" s="16">
        <v>25.54</v>
      </c>
      <c r="H2887" s="16">
        <v>25.4</v>
      </c>
      <c r="I2887" s="16">
        <v>10176</v>
      </c>
    </row>
    <row r="2888" spans="1:9">
      <c r="A2888" s="16">
        <v>2304681</v>
      </c>
      <c r="B2888" s="16" t="s">
        <v>5633</v>
      </c>
      <c r="C2888" s="16" t="s">
        <v>4212</v>
      </c>
      <c r="D2888" s="15">
        <v>42856</v>
      </c>
      <c r="E2888" s="16">
        <v>10.64</v>
      </c>
      <c r="F2888" s="16">
        <v>10.86</v>
      </c>
      <c r="G2888" s="16">
        <v>10.86</v>
      </c>
      <c r="H2888" s="16">
        <v>10.49</v>
      </c>
      <c r="I2888" s="16">
        <v>18297</v>
      </c>
    </row>
    <row r="2889" spans="1:9">
      <c r="A2889" s="16">
        <v>2553811</v>
      </c>
      <c r="B2889" s="16" t="s">
        <v>5634</v>
      </c>
      <c r="C2889" s="16" t="s">
        <v>4212</v>
      </c>
      <c r="D2889" s="15">
        <v>42856</v>
      </c>
      <c r="E2889" s="16">
        <v>49.45</v>
      </c>
      <c r="F2889" s="16">
        <v>49.48</v>
      </c>
      <c r="G2889" s="16">
        <v>49.5</v>
      </c>
      <c r="H2889" s="16">
        <v>49.42</v>
      </c>
      <c r="I2889" s="16">
        <v>46137</v>
      </c>
    </row>
    <row r="2890" spans="1:9">
      <c r="A2890" s="16">
        <v>2255971</v>
      </c>
      <c r="B2890" s="16" t="s">
        <v>5635</v>
      </c>
      <c r="C2890" s="16" t="s">
        <v>4212</v>
      </c>
      <c r="D2890" s="15">
        <v>42856</v>
      </c>
      <c r="E2890" s="16">
        <v>25.58</v>
      </c>
      <c r="F2890" s="16">
        <v>25.56</v>
      </c>
      <c r="G2890" s="16">
        <v>25.6</v>
      </c>
      <c r="H2890" s="16">
        <v>25.56</v>
      </c>
      <c r="I2890" s="16">
        <v>9787</v>
      </c>
    </row>
    <row r="2891" spans="1:9">
      <c r="A2891" s="16">
        <v>3109737</v>
      </c>
      <c r="B2891" s="16" t="s">
        <v>5636</v>
      </c>
      <c r="C2891" s="16" t="s">
        <v>4212</v>
      </c>
      <c r="D2891" s="15">
        <v>42856</v>
      </c>
      <c r="E2891" s="16">
        <v>25.16</v>
      </c>
      <c r="F2891" s="16">
        <v>25.11</v>
      </c>
      <c r="G2891" s="16">
        <v>25.16</v>
      </c>
      <c r="H2891" s="16">
        <v>25.1</v>
      </c>
      <c r="I2891" s="16">
        <v>5005</v>
      </c>
    </row>
    <row r="2892" spans="1:9">
      <c r="A2892" s="16">
        <v>2605471</v>
      </c>
      <c r="B2892" s="16" t="s">
        <v>5637</v>
      </c>
      <c r="C2892" s="16" t="s">
        <v>4212</v>
      </c>
      <c r="D2892" s="15">
        <v>42856</v>
      </c>
      <c r="E2892" s="16">
        <v>24.15</v>
      </c>
      <c r="F2892" s="16">
        <v>23.3</v>
      </c>
      <c r="G2892" s="16">
        <v>24.6</v>
      </c>
      <c r="H2892" s="16">
        <v>23.24</v>
      </c>
      <c r="I2892" s="16">
        <v>469826</v>
      </c>
    </row>
    <row r="2893" spans="1:9">
      <c r="A2893" s="16">
        <v>2383215</v>
      </c>
      <c r="B2893" s="16" t="s">
        <v>5638</v>
      </c>
      <c r="C2893" s="16" t="s">
        <v>4212</v>
      </c>
      <c r="D2893" s="15">
        <v>42856</v>
      </c>
      <c r="E2893" s="16">
        <v>25.55</v>
      </c>
      <c r="F2893" s="16">
        <v>25.55</v>
      </c>
      <c r="G2893" s="16">
        <v>25.56</v>
      </c>
      <c r="H2893" s="16">
        <v>25.45</v>
      </c>
      <c r="I2893" s="16">
        <v>13145</v>
      </c>
    </row>
    <row r="2894" spans="1:9">
      <c r="A2894" s="16">
        <v>2256098</v>
      </c>
      <c r="B2894" s="16" t="s">
        <v>5639</v>
      </c>
      <c r="C2894" s="16" t="s">
        <v>4212</v>
      </c>
      <c r="D2894" s="15">
        <v>42856</v>
      </c>
      <c r="E2894" s="16">
        <v>25.22</v>
      </c>
      <c r="F2894" s="16">
        <v>25.28</v>
      </c>
      <c r="G2894" s="16">
        <v>25.34</v>
      </c>
      <c r="H2894" s="16">
        <v>25.17</v>
      </c>
      <c r="I2894" s="16">
        <v>7276</v>
      </c>
    </row>
    <row r="2895" spans="1:9">
      <c r="A2895" s="16">
        <v>2624828</v>
      </c>
      <c r="B2895" s="16" t="s">
        <v>5640</v>
      </c>
      <c r="C2895" s="16" t="s">
        <v>4212</v>
      </c>
      <c r="D2895" s="15">
        <v>42856</v>
      </c>
      <c r="E2895" s="16">
        <v>25.35</v>
      </c>
      <c r="F2895" s="16">
        <v>25.3</v>
      </c>
      <c r="G2895" s="16">
        <v>25.36</v>
      </c>
      <c r="H2895" s="16">
        <v>25.24</v>
      </c>
      <c r="I2895" s="16">
        <v>1648</v>
      </c>
    </row>
    <row r="2896" spans="1:9">
      <c r="A2896" s="16">
        <v>7311</v>
      </c>
      <c r="B2896" s="16" t="s">
        <v>2194</v>
      </c>
      <c r="C2896" s="16" t="s">
        <v>4212</v>
      </c>
      <c r="D2896" s="15">
        <v>42856</v>
      </c>
      <c r="E2896" s="16">
        <v>103.44</v>
      </c>
      <c r="F2896" s="16">
        <v>101.67</v>
      </c>
      <c r="G2896" s="16">
        <v>103.9</v>
      </c>
      <c r="H2896" s="16">
        <v>101.42</v>
      </c>
      <c r="I2896" s="16">
        <v>85880</v>
      </c>
    </row>
    <row r="2897" spans="1:9">
      <c r="A2897" s="16">
        <v>2353287</v>
      </c>
      <c r="B2897" s="16" t="s">
        <v>5641</v>
      </c>
      <c r="C2897" s="16" t="s">
        <v>4212</v>
      </c>
      <c r="D2897" s="15">
        <v>42856</v>
      </c>
      <c r="E2897" s="16">
        <v>20.95</v>
      </c>
      <c r="F2897" s="16">
        <v>21.35</v>
      </c>
      <c r="G2897" s="16">
        <v>21.35</v>
      </c>
      <c r="H2897" s="16">
        <v>20.95</v>
      </c>
      <c r="I2897" s="16">
        <v>58506</v>
      </c>
    </row>
    <row r="2898" spans="1:9">
      <c r="A2898" s="16">
        <v>406</v>
      </c>
      <c r="B2898" s="16" t="s">
        <v>431</v>
      </c>
      <c r="C2898" s="16" t="s">
        <v>4212</v>
      </c>
      <c r="D2898" s="15">
        <v>42856</v>
      </c>
      <c r="E2898" s="16">
        <v>13.56</v>
      </c>
      <c r="F2898" s="16">
        <v>14.04</v>
      </c>
      <c r="G2898" s="16">
        <v>14.04</v>
      </c>
      <c r="H2898" s="16">
        <v>13.515000000000001</v>
      </c>
      <c r="I2898" s="16">
        <v>884613</v>
      </c>
    </row>
    <row r="2899" spans="1:9">
      <c r="A2899" s="16">
        <v>3980051</v>
      </c>
      <c r="B2899" s="16" t="s">
        <v>5642</v>
      </c>
      <c r="C2899" s="16" t="s">
        <v>4212</v>
      </c>
      <c r="D2899" s="15">
        <v>42856</v>
      </c>
      <c r="E2899" s="16">
        <v>9.51</v>
      </c>
      <c r="F2899" s="16">
        <v>9.5500000000000007</v>
      </c>
      <c r="G2899" s="16">
        <v>9.5500000000000007</v>
      </c>
      <c r="H2899" s="16">
        <v>9.49</v>
      </c>
      <c r="I2899" s="16">
        <v>6262</v>
      </c>
    </row>
    <row r="2900" spans="1:9">
      <c r="A2900" s="16">
        <v>2383473</v>
      </c>
      <c r="B2900" s="16" t="s">
        <v>5643</v>
      </c>
      <c r="C2900" s="16" t="s">
        <v>4212</v>
      </c>
      <c r="D2900" s="15">
        <v>42856</v>
      </c>
      <c r="E2900" s="16">
        <v>25.4</v>
      </c>
      <c r="F2900" s="16">
        <v>25.35</v>
      </c>
      <c r="G2900" s="16">
        <v>25.4</v>
      </c>
      <c r="H2900" s="16">
        <v>25.33</v>
      </c>
      <c r="I2900" s="16">
        <v>16283</v>
      </c>
    </row>
    <row r="2901" spans="1:9">
      <c r="A2901" s="16">
        <v>2153414</v>
      </c>
      <c r="B2901" s="16" t="s">
        <v>5644</v>
      </c>
      <c r="C2901" s="16" t="s">
        <v>4212</v>
      </c>
      <c r="D2901" s="15">
        <v>42856</v>
      </c>
      <c r="E2901" s="16">
        <v>10.65</v>
      </c>
      <c r="F2901" s="16">
        <v>10.58</v>
      </c>
      <c r="G2901" s="16">
        <v>10.7</v>
      </c>
      <c r="H2901" s="16">
        <v>10.55</v>
      </c>
      <c r="I2901" s="16">
        <v>66580</v>
      </c>
    </row>
    <row r="2902" spans="1:9">
      <c r="A2902" s="16">
        <v>2256225</v>
      </c>
      <c r="B2902" s="16" t="s">
        <v>5645</v>
      </c>
      <c r="C2902" s="16" t="s">
        <v>4212</v>
      </c>
      <c r="D2902" s="15">
        <v>42856</v>
      </c>
      <c r="E2902" s="16">
        <v>25.27</v>
      </c>
      <c r="F2902" s="16">
        <v>25.29</v>
      </c>
      <c r="G2902" s="16">
        <v>25.3</v>
      </c>
      <c r="H2902" s="16">
        <v>25.25</v>
      </c>
      <c r="I2902" s="16">
        <v>12621</v>
      </c>
    </row>
    <row r="2903" spans="1:9">
      <c r="A2903" s="16">
        <v>3533139</v>
      </c>
      <c r="B2903" s="16" t="s">
        <v>3901</v>
      </c>
      <c r="C2903" s="16" t="s">
        <v>4212</v>
      </c>
      <c r="D2903" s="15">
        <v>42856</v>
      </c>
      <c r="E2903" s="16">
        <v>35.340000000000003</v>
      </c>
      <c r="F2903" s="16">
        <v>35.29</v>
      </c>
      <c r="G2903" s="16">
        <v>35.54</v>
      </c>
      <c r="H2903" s="16">
        <v>35.1</v>
      </c>
      <c r="I2903" s="16">
        <v>150673</v>
      </c>
    </row>
    <row r="2904" spans="1:9">
      <c r="A2904" s="16">
        <v>2304628</v>
      </c>
      <c r="B2904" s="16" t="s">
        <v>5646</v>
      </c>
      <c r="C2904" s="16" t="s">
        <v>4212</v>
      </c>
      <c r="D2904" s="15">
        <v>42856</v>
      </c>
      <c r="E2904" s="16">
        <v>21.94</v>
      </c>
      <c r="F2904" s="16">
        <v>21.76</v>
      </c>
      <c r="G2904" s="16">
        <v>22.15</v>
      </c>
      <c r="H2904" s="16">
        <v>21.61</v>
      </c>
      <c r="I2904" s="16">
        <v>561462</v>
      </c>
    </row>
    <row r="2905" spans="1:9">
      <c r="A2905" s="16">
        <v>439734</v>
      </c>
      <c r="B2905" s="16" t="s">
        <v>5647</v>
      </c>
      <c r="C2905" s="16" t="s">
        <v>4212</v>
      </c>
      <c r="D2905" s="15">
        <v>42856</v>
      </c>
      <c r="E2905" s="16">
        <v>12.7</v>
      </c>
      <c r="F2905" s="16">
        <v>12.65</v>
      </c>
      <c r="G2905" s="16">
        <v>12.79</v>
      </c>
      <c r="H2905" s="16">
        <v>12.62</v>
      </c>
      <c r="I2905" s="16">
        <v>101390</v>
      </c>
    </row>
    <row r="2906" spans="1:9">
      <c r="A2906" s="16">
        <v>2734024</v>
      </c>
      <c r="B2906" s="16" t="s">
        <v>5648</v>
      </c>
      <c r="C2906" s="16" t="s">
        <v>4212</v>
      </c>
      <c r="D2906" s="15">
        <v>42856</v>
      </c>
      <c r="E2906" s="16">
        <v>17.77</v>
      </c>
      <c r="F2906" s="16">
        <v>17.54</v>
      </c>
      <c r="G2906" s="16">
        <v>17.8</v>
      </c>
      <c r="H2906" s="16">
        <v>17.54</v>
      </c>
      <c r="I2906" s="16">
        <v>530360</v>
      </c>
    </row>
    <row r="2907" spans="1:9">
      <c r="A2907" s="16">
        <v>2762820</v>
      </c>
      <c r="B2907" s="16" t="s">
        <v>5649</v>
      </c>
      <c r="C2907" s="16" t="s">
        <v>4212</v>
      </c>
      <c r="D2907" s="15">
        <v>42856</v>
      </c>
      <c r="E2907" s="16">
        <v>3.44</v>
      </c>
      <c r="F2907" s="16">
        <v>3.41</v>
      </c>
      <c r="G2907" s="16">
        <v>3.45</v>
      </c>
      <c r="H2907" s="16">
        <v>3.33</v>
      </c>
      <c r="I2907" s="16">
        <v>336914</v>
      </c>
    </row>
    <row r="2908" spans="1:9">
      <c r="A2908" s="16">
        <v>4194153</v>
      </c>
      <c r="B2908" s="16" t="s">
        <v>5650</v>
      </c>
      <c r="C2908" s="16" t="s">
        <v>4212</v>
      </c>
      <c r="D2908" s="15">
        <v>42856</v>
      </c>
      <c r="E2908" s="16">
        <v>43.3</v>
      </c>
      <c r="F2908" s="16">
        <v>40.65</v>
      </c>
      <c r="G2908" s="16">
        <v>43.6</v>
      </c>
      <c r="H2908" s="16">
        <v>40.65</v>
      </c>
      <c r="I2908" s="16">
        <v>25182</v>
      </c>
    </row>
    <row r="2909" spans="1:9">
      <c r="A2909" s="16">
        <v>2255906</v>
      </c>
      <c r="B2909" s="16" t="s">
        <v>5651</v>
      </c>
      <c r="C2909" s="16" t="s">
        <v>4212</v>
      </c>
      <c r="D2909" s="15">
        <v>42856</v>
      </c>
      <c r="E2909" s="16">
        <v>25</v>
      </c>
      <c r="F2909" s="16">
        <v>25.1</v>
      </c>
      <c r="G2909" s="16">
        <v>25.1</v>
      </c>
      <c r="H2909" s="16">
        <v>24.7</v>
      </c>
      <c r="I2909" s="16">
        <v>16433</v>
      </c>
    </row>
    <row r="2910" spans="1:9">
      <c r="A2910" s="16">
        <v>2254378</v>
      </c>
      <c r="B2910" s="16" t="s">
        <v>3604</v>
      </c>
      <c r="C2910" s="16" t="s">
        <v>4212</v>
      </c>
      <c r="D2910" s="15">
        <v>42856</v>
      </c>
      <c r="E2910" s="16">
        <v>49.35</v>
      </c>
      <c r="F2910" s="16">
        <v>49.18</v>
      </c>
      <c r="G2910" s="16">
        <v>49.59</v>
      </c>
      <c r="H2910" s="16">
        <v>48.97</v>
      </c>
      <c r="I2910" s="16">
        <v>196758</v>
      </c>
    </row>
    <row r="2911" spans="1:9">
      <c r="A2911" s="16">
        <v>1480449</v>
      </c>
      <c r="B2911" s="16" t="s">
        <v>5652</v>
      </c>
      <c r="C2911" s="16" t="s">
        <v>4212</v>
      </c>
      <c r="D2911" s="15">
        <v>42856</v>
      </c>
      <c r="E2911" s="16">
        <v>10.25</v>
      </c>
      <c r="F2911" s="16">
        <v>10</v>
      </c>
      <c r="G2911" s="16">
        <v>10.3</v>
      </c>
      <c r="H2911" s="16">
        <v>10</v>
      </c>
      <c r="I2911" s="16">
        <v>31443</v>
      </c>
    </row>
    <row r="2912" spans="1:9">
      <c r="A2912" s="16">
        <v>1115431</v>
      </c>
      <c r="B2912" s="16" t="s">
        <v>5653</v>
      </c>
      <c r="C2912" s="16" t="s">
        <v>4212</v>
      </c>
      <c r="D2912" s="15">
        <v>42856</v>
      </c>
      <c r="E2912" s="16">
        <v>2.5499999999999998</v>
      </c>
      <c r="F2912" s="16">
        <v>2.5499999999999998</v>
      </c>
      <c r="G2912" s="16">
        <v>2.6</v>
      </c>
      <c r="H2912" s="16">
        <v>2.5</v>
      </c>
      <c r="I2912" s="16">
        <v>17868</v>
      </c>
    </row>
    <row r="2913" spans="1:9">
      <c r="A2913" s="16">
        <v>7833</v>
      </c>
      <c r="B2913" s="16" t="s">
        <v>2291</v>
      </c>
      <c r="C2913" s="16" t="s">
        <v>4212</v>
      </c>
      <c r="D2913" s="15">
        <v>42856</v>
      </c>
      <c r="E2913" s="16">
        <v>42.66</v>
      </c>
      <c r="F2913" s="16">
        <v>42.09</v>
      </c>
      <c r="G2913" s="16">
        <v>42.91</v>
      </c>
      <c r="H2913" s="16">
        <v>41.83</v>
      </c>
      <c r="I2913" s="16">
        <v>239081</v>
      </c>
    </row>
    <row r="2914" spans="1:9">
      <c r="A2914" s="16">
        <v>6533</v>
      </c>
      <c r="B2914" s="16" t="s">
        <v>1902</v>
      </c>
      <c r="C2914" s="16" t="s">
        <v>4212</v>
      </c>
      <c r="D2914" s="15">
        <v>42856</v>
      </c>
      <c r="E2914" s="16">
        <v>19.649999999999999</v>
      </c>
      <c r="F2914" s="16">
        <v>19.95</v>
      </c>
      <c r="G2914" s="16">
        <v>19.95</v>
      </c>
      <c r="H2914" s="16">
        <v>19.55</v>
      </c>
      <c r="I2914" s="16">
        <v>142237</v>
      </c>
    </row>
    <row r="2915" spans="1:9">
      <c r="A2915" s="16">
        <v>7448</v>
      </c>
      <c r="B2915" s="16" t="s">
        <v>5654</v>
      </c>
      <c r="C2915" s="16" t="s">
        <v>4212</v>
      </c>
      <c r="D2915" s="15">
        <v>42856</v>
      </c>
      <c r="E2915" s="16">
        <v>13.1</v>
      </c>
      <c r="F2915" s="16">
        <v>13.1</v>
      </c>
      <c r="G2915" s="16">
        <v>13.1</v>
      </c>
      <c r="H2915" s="16">
        <v>13.1</v>
      </c>
      <c r="I2915" s="16">
        <v>656</v>
      </c>
    </row>
    <row r="2916" spans="1:9">
      <c r="A2916" s="16">
        <v>2383091</v>
      </c>
      <c r="B2916" s="16" t="s">
        <v>5655</v>
      </c>
      <c r="C2916" s="16" t="s">
        <v>4212</v>
      </c>
      <c r="D2916" s="15">
        <v>42856</v>
      </c>
      <c r="E2916" s="16">
        <v>24.96</v>
      </c>
      <c r="F2916" s="16">
        <v>25.03</v>
      </c>
      <c r="G2916" s="16">
        <v>25.03</v>
      </c>
      <c r="H2916" s="16">
        <v>24.96</v>
      </c>
      <c r="I2916" s="16">
        <v>12775</v>
      </c>
    </row>
    <row r="2917" spans="1:9">
      <c r="A2917" s="16">
        <v>7724</v>
      </c>
      <c r="B2917" s="16" t="s">
        <v>5656</v>
      </c>
      <c r="C2917" s="16" t="s">
        <v>4212</v>
      </c>
      <c r="D2917" s="15">
        <v>42856</v>
      </c>
      <c r="E2917" s="16">
        <v>11.8</v>
      </c>
      <c r="F2917" s="16">
        <v>11.7</v>
      </c>
      <c r="G2917" s="16">
        <v>11.95</v>
      </c>
      <c r="H2917" s="16">
        <v>11.55</v>
      </c>
      <c r="I2917" s="16">
        <v>66732</v>
      </c>
    </row>
    <row r="2918" spans="1:9">
      <c r="A2918" s="16">
        <v>1572933</v>
      </c>
      <c r="B2918" s="16" t="s">
        <v>5657</v>
      </c>
      <c r="C2918" s="16" t="s">
        <v>4212</v>
      </c>
      <c r="D2918" s="15">
        <v>42856</v>
      </c>
      <c r="E2918" s="16">
        <v>6.3</v>
      </c>
      <c r="F2918" s="16">
        <v>6.25</v>
      </c>
      <c r="G2918" s="16">
        <v>6.3</v>
      </c>
      <c r="H2918" s="16">
        <v>6.1</v>
      </c>
      <c r="I2918" s="16">
        <v>18583</v>
      </c>
    </row>
    <row r="2919" spans="1:9">
      <c r="A2919" s="16">
        <v>2625065</v>
      </c>
      <c r="B2919" s="16" t="s">
        <v>5658</v>
      </c>
      <c r="C2919" s="16" t="s">
        <v>4212</v>
      </c>
      <c r="D2919" s="15">
        <v>42856</v>
      </c>
      <c r="E2919" s="16">
        <v>27.77</v>
      </c>
      <c r="F2919" s="16">
        <v>27.68</v>
      </c>
      <c r="G2919" s="16">
        <v>27.77</v>
      </c>
      <c r="H2919" s="16">
        <v>27.66</v>
      </c>
      <c r="I2919" s="16">
        <v>8253</v>
      </c>
    </row>
    <row r="2920" spans="1:9">
      <c r="A2920" s="16">
        <v>2358140</v>
      </c>
      <c r="B2920" s="16" t="s">
        <v>3631</v>
      </c>
      <c r="C2920" s="16" t="s">
        <v>4212</v>
      </c>
      <c r="D2920" s="15">
        <v>42856</v>
      </c>
      <c r="E2920" s="16">
        <v>108.42</v>
      </c>
      <c r="F2920" s="16">
        <v>108.75</v>
      </c>
      <c r="G2920" s="16">
        <v>109.24</v>
      </c>
      <c r="H2920" s="16">
        <v>108.19</v>
      </c>
      <c r="I2920" s="16">
        <v>175125</v>
      </c>
    </row>
    <row r="2921" spans="1:9">
      <c r="A2921" s="16">
        <v>2513133</v>
      </c>
      <c r="B2921" s="16" t="s">
        <v>5659</v>
      </c>
      <c r="C2921" s="16" t="s">
        <v>4212</v>
      </c>
      <c r="D2921" s="15">
        <v>42856</v>
      </c>
      <c r="E2921" s="16">
        <v>25.56</v>
      </c>
      <c r="F2921" s="16">
        <v>25.55</v>
      </c>
      <c r="G2921" s="16">
        <v>25.62</v>
      </c>
      <c r="H2921" s="16">
        <v>25.53</v>
      </c>
      <c r="I2921" s="16">
        <v>4986</v>
      </c>
    </row>
    <row r="2922" spans="1:9">
      <c r="A2922" s="16">
        <v>2281491</v>
      </c>
      <c r="B2922" s="16" t="s">
        <v>5660</v>
      </c>
      <c r="C2922" s="16" t="s">
        <v>4212</v>
      </c>
      <c r="D2922" s="15">
        <v>42856</v>
      </c>
      <c r="E2922" s="16">
        <v>17.13</v>
      </c>
      <c r="F2922" s="16">
        <v>16.649999999999999</v>
      </c>
      <c r="G2922" s="16">
        <v>17.190000000000001</v>
      </c>
      <c r="H2922" s="16">
        <v>16.5</v>
      </c>
      <c r="I2922" s="16">
        <v>250637</v>
      </c>
    </row>
    <row r="2923" spans="1:9">
      <c r="A2923" s="16">
        <v>2383431</v>
      </c>
      <c r="B2923" s="16" t="s">
        <v>3641</v>
      </c>
      <c r="C2923" s="16" t="s">
        <v>4212</v>
      </c>
      <c r="D2923" s="15">
        <v>42856</v>
      </c>
      <c r="E2923" s="16">
        <v>31.83</v>
      </c>
      <c r="F2923" s="16">
        <v>31.85</v>
      </c>
      <c r="G2923" s="16">
        <v>32.06</v>
      </c>
      <c r="H2923" s="16">
        <v>31.47</v>
      </c>
      <c r="I2923" s="16">
        <v>43047</v>
      </c>
    </row>
    <row r="2924" spans="1:9">
      <c r="A2924" s="16">
        <v>2764627</v>
      </c>
      <c r="B2924" s="16" t="s">
        <v>3713</v>
      </c>
      <c r="C2924" s="16" t="s">
        <v>4212</v>
      </c>
      <c r="D2924" s="15">
        <v>42856</v>
      </c>
      <c r="E2924" s="16">
        <v>51.89</v>
      </c>
      <c r="F2924" s="16">
        <v>51.59</v>
      </c>
      <c r="G2924" s="16">
        <v>51.97</v>
      </c>
      <c r="H2924" s="16">
        <v>51.11</v>
      </c>
      <c r="I2924" s="16">
        <v>65051</v>
      </c>
    </row>
    <row r="2925" spans="1:9">
      <c r="A2925" s="16">
        <v>2247705</v>
      </c>
      <c r="B2925" s="16" t="s">
        <v>3598</v>
      </c>
      <c r="C2925" s="16" t="s">
        <v>4212</v>
      </c>
      <c r="D2925" s="15">
        <v>42856</v>
      </c>
      <c r="E2925" s="16">
        <v>78.069999999999993</v>
      </c>
      <c r="F2925" s="16">
        <v>78.349999999999994</v>
      </c>
      <c r="G2925" s="16">
        <v>78.400000000000006</v>
      </c>
      <c r="H2925" s="16">
        <v>77.900000000000006</v>
      </c>
      <c r="I2925" s="16">
        <v>33313</v>
      </c>
    </row>
    <row r="2926" spans="1:9">
      <c r="A2926" s="16">
        <v>2255999</v>
      </c>
      <c r="B2926" s="16" t="s">
        <v>5661</v>
      </c>
      <c r="C2926" s="16" t="s">
        <v>4212</v>
      </c>
      <c r="D2926" s="15">
        <v>42856</v>
      </c>
      <c r="E2926" s="16">
        <v>25.41</v>
      </c>
      <c r="F2926" s="16">
        <v>25.36</v>
      </c>
      <c r="G2926" s="16">
        <v>25.42</v>
      </c>
      <c r="H2926" s="16">
        <v>25.35</v>
      </c>
      <c r="I2926" s="16">
        <v>2854</v>
      </c>
    </row>
    <row r="2927" spans="1:9">
      <c r="A2927" s="16">
        <v>1121972</v>
      </c>
      <c r="B2927" s="16" t="s">
        <v>5662</v>
      </c>
      <c r="C2927" s="16" t="s">
        <v>4212</v>
      </c>
      <c r="D2927" s="15">
        <v>42856</v>
      </c>
      <c r="E2927" s="16">
        <v>0.5232</v>
      </c>
      <c r="F2927" s="16">
        <v>0.52900000000000003</v>
      </c>
      <c r="G2927" s="16">
        <v>0.53</v>
      </c>
      <c r="H2927" s="16">
        <v>0.51100000000000001</v>
      </c>
      <c r="I2927" s="16">
        <v>831170</v>
      </c>
    </row>
    <row r="2928" spans="1:9">
      <c r="A2928" s="16">
        <v>2304699</v>
      </c>
      <c r="B2928" s="16" t="s">
        <v>5663</v>
      </c>
      <c r="C2928" s="16" t="s">
        <v>4212</v>
      </c>
      <c r="D2928" s="15">
        <v>42856</v>
      </c>
      <c r="E2928" s="16">
        <v>30.7</v>
      </c>
      <c r="F2928" s="16">
        <v>29.9</v>
      </c>
      <c r="G2928" s="16">
        <v>31</v>
      </c>
      <c r="H2928" s="16">
        <v>29.8</v>
      </c>
      <c r="I2928" s="16">
        <v>84312</v>
      </c>
    </row>
    <row r="2929" spans="1:9">
      <c r="A2929" s="16">
        <v>4748658</v>
      </c>
      <c r="B2929" s="16" t="s">
        <v>5664</v>
      </c>
      <c r="C2929" s="16" t="s">
        <v>4212</v>
      </c>
      <c r="D2929" s="15">
        <v>42856</v>
      </c>
      <c r="E2929" s="16">
        <v>7.19</v>
      </c>
      <c r="F2929" s="16">
        <v>7.14</v>
      </c>
      <c r="G2929" s="16">
        <v>7.19</v>
      </c>
      <c r="H2929" s="16">
        <v>7.11</v>
      </c>
      <c r="I2929" s="16">
        <v>3485</v>
      </c>
    </row>
    <row r="2930" spans="1:9">
      <c r="A2930" s="16">
        <v>6641</v>
      </c>
      <c r="B2930" s="16" t="s">
        <v>1939</v>
      </c>
      <c r="C2930" s="16" t="s">
        <v>4212</v>
      </c>
      <c r="D2930" s="15">
        <v>42856</v>
      </c>
      <c r="E2930" s="16">
        <v>55.15</v>
      </c>
      <c r="F2930" s="16">
        <v>55.06</v>
      </c>
      <c r="G2930" s="16">
        <v>55.35</v>
      </c>
      <c r="H2930" s="16">
        <v>54.36</v>
      </c>
      <c r="I2930" s="16">
        <v>383240</v>
      </c>
    </row>
    <row r="2931" spans="1:9">
      <c r="A2931" s="16">
        <v>8074</v>
      </c>
      <c r="B2931" s="16" t="s">
        <v>5665</v>
      </c>
      <c r="C2931" s="16" t="s">
        <v>4212</v>
      </c>
      <c r="D2931" s="15">
        <v>42856</v>
      </c>
      <c r="E2931" s="16">
        <v>16.39</v>
      </c>
      <c r="F2931" s="16">
        <v>16.59</v>
      </c>
      <c r="G2931" s="16">
        <v>16.59</v>
      </c>
      <c r="H2931" s="16">
        <v>16.21</v>
      </c>
      <c r="I2931" s="16">
        <v>9383</v>
      </c>
    </row>
    <row r="2932" spans="1:9">
      <c r="A2932" s="16">
        <v>2383064</v>
      </c>
      <c r="B2932" s="16" t="s">
        <v>5666</v>
      </c>
      <c r="C2932" s="16" t="s">
        <v>4212</v>
      </c>
      <c r="D2932" s="15">
        <v>42856</v>
      </c>
      <c r="E2932" s="16">
        <v>25.48</v>
      </c>
      <c r="F2932" s="16">
        <v>25.66</v>
      </c>
      <c r="G2932" s="16">
        <v>25.66</v>
      </c>
      <c r="H2932" s="16">
        <v>25.48</v>
      </c>
      <c r="I2932" s="16">
        <v>12828</v>
      </c>
    </row>
    <row r="2933" spans="1:9">
      <c r="A2933" s="16">
        <v>2263401</v>
      </c>
      <c r="B2933" s="16" t="s">
        <v>5667</v>
      </c>
      <c r="C2933" s="16" t="s">
        <v>4212</v>
      </c>
      <c r="D2933" s="15">
        <v>42856</v>
      </c>
      <c r="E2933" s="16">
        <v>17.350000000000001</v>
      </c>
      <c r="F2933" s="16">
        <v>17.3</v>
      </c>
      <c r="G2933" s="16">
        <v>17.5</v>
      </c>
      <c r="H2933" s="16">
        <v>17.125</v>
      </c>
      <c r="I2933" s="16">
        <v>73381</v>
      </c>
    </row>
    <row r="2934" spans="1:9">
      <c r="A2934" s="16">
        <v>2255918</v>
      </c>
      <c r="B2934" s="16" t="s">
        <v>3605</v>
      </c>
      <c r="C2934" s="16" t="s">
        <v>4212</v>
      </c>
      <c r="D2934" s="15">
        <v>42856</v>
      </c>
      <c r="E2934" s="16">
        <v>147.01</v>
      </c>
      <c r="F2934" s="16">
        <v>147.93</v>
      </c>
      <c r="G2934" s="16">
        <v>149.43</v>
      </c>
      <c r="H2934" s="16">
        <v>145.51</v>
      </c>
      <c r="I2934" s="16">
        <v>217025</v>
      </c>
    </row>
    <row r="2935" spans="1:9">
      <c r="A2935" s="16">
        <v>2513263</v>
      </c>
      <c r="B2935" s="16" t="s">
        <v>5668</v>
      </c>
      <c r="C2935" s="16" t="s">
        <v>4212</v>
      </c>
      <c r="D2935" s="15">
        <v>42856</v>
      </c>
      <c r="E2935" s="16">
        <v>25.87</v>
      </c>
      <c r="F2935" s="16">
        <v>25.88</v>
      </c>
      <c r="G2935" s="16">
        <v>25.9</v>
      </c>
      <c r="H2935" s="16">
        <v>25.87</v>
      </c>
      <c r="I2935" s="16">
        <v>20088</v>
      </c>
    </row>
    <row r="2936" spans="1:9">
      <c r="A2936" s="16">
        <v>2383106</v>
      </c>
      <c r="B2936" s="16" t="s">
        <v>3638</v>
      </c>
      <c r="C2936" s="16" t="s">
        <v>4212</v>
      </c>
      <c r="D2936" s="15">
        <v>42856</v>
      </c>
      <c r="E2936" s="16">
        <v>50.15</v>
      </c>
      <c r="F2936" s="16">
        <v>50.07</v>
      </c>
      <c r="G2936" s="16">
        <v>50.44</v>
      </c>
      <c r="H2936" s="16">
        <v>50.05</v>
      </c>
      <c r="I2936" s="16">
        <v>153411</v>
      </c>
    </row>
    <row r="2937" spans="1:9">
      <c r="A2937" s="16">
        <v>2545637</v>
      </c>
      <c r="B2937" s="16" t="s">
        <v>5669</v>
      </c>
      <c r="C2937" s="16" t="s">
        <v>4212</v>
      </c>
      <c r="D2937" s="15">
        <v>42856</v>
      </c>
      <c r="E2937" s="16">
        <v>10.09</v>
      </c>
      <c r="F2937" s="16">
        <v>10.1</v>
      </c>
      <c r="G2937" s="16">
        <v>10.16</v>
      </c>
      <c r="H2937" s="16">
        <v>9.9700000000000006</v>
      </c>
      <c r="I2937" s="16">
        <v>18102</v>
      </c>
    </row>
    <row r="2938" spans="1:9">
      <c r="A2938" s="16">
        <v>2256112</v>
      </c>
      <c r="B2938" s="16" t="s">
        <v>5670</v>
      </c>
      <c r="C2938" s="16" t="s">
        <v>4212</v>
      </c>
      <c r="D2938" s="15">
        <v>42856</v>
      </c>
      <c r="E2938" s="16">
        <v>25.69</v>
      </c>
      <c r="F2938" s="16">
        <v>25.62</v>
      </c>
      <c r="G2938" s="16">
        <v>25.7</v>
      </c>
      <c r="H2938" s="16">
        <v>25.58</v>
      </c>
      <c r="I2938" s="16">
        <v>4956</v>
      </c>
    </row>
    <row r="2939" spans="1:9">
      <c r="A2939" s="16">
        <v>2815451</v>
      </c>
      <c r="B2939" s="16" t="s">
        <v>5671</v>
      </c>
      <c r="C2939" s="16" t="s">
        <v>4212</v>
      </c>
      <c r="D2939" s="15">
        <v>42856</v>
      </c>
      <c r="E2939" s="16">
        <v>16.649999999999999</v>
      </c>
      <c r="F2939" s="16">
        <v>16.5</v>
      </c>
      <c r="G2939" s="16">
        <v>16.8</v>
      </c>
      <c r="H2939" s="16">
        <v>16.5</v>
      </c>
      <c r="I2939" s="16">
        <v>25317</v>
      </c>
    </row>
    <row r="2940" spans="1:9">
      <c r="A2940" s="16">
        <v>291</v>
      </c>
      <c r="B2940" s="16" t="s">
        <v>342</v>
      </c>
      <c r="C2940" s="16" t="s">
        <v>4212</v>
      </c>
      <c r="D2940" s="15">
        <v>42856</v>
      </c>
      <c r="E2940" s="16">
        <v>44.06</v>
      </c>
      <c r="F2940" s="16">
        <v>45.04</v>
      </c>
      <c r="G2940" s="16">
        <v>45.12</v>
      </c>
      <c r="H2940" s="16">
        <v>44.02</v>
      </c>
      <c r="I2940" s="16">
        <v>2491403</v>
      </c>
    </row>
    <row r="2941" spans="1:9">
      <c r="A2941" s="16">
        <v>2885387</v>
      </c>
      <c r="B2941" s="16" t="s">
        <v>5672</v>
      </c>
      <c r="C2941" s="16" t="s">
        <v>4212</v>
      </c>
      <c r="D2941" s="15">
        <v>42856</v>
      </c>
      <c r="E2941" s="16">
        <v>26.04</v>
      </c>
      <c r="F2941" s="16">
        <v>26.08</v>
      </c>
      <c r="G2941" s="16">
        <v>26.08</v>
      </c>
      <c r="H2941" s="16">
        <v>26.02</v>
      </c>
      <c r="I2941" s="16">
        <v>16250</v>
      </c>
    </row>
    <row r="2942" spans="1:9">
      <c r="A2942" s="16">
        <v>2655931</v>
      </c>
      <c r="B2942" s="16" t="s">
        <v>5673</v>
      </c>
      <c r="C2942" s="16" t="s">
        <v>4212</v>
      </c>
      <c r="D2942" s="15">
        <v>42856</v>
      </c>
      <c r="E2942" s="16">
        <v>3.23</v>
      </c>
      <c r="F2942" s="16">
        <v>3.05</v>
      </c>
      <c r="G2942" s="16">
        <v>3.2850000000000001</v>
      </c>
      <c r="H2942" s="16">
        <v>2.97</v>
      </c>
      <c r="I2942" s="16">
        <v>203916</v>
      </c>
    </row>
    <row r="2943" spans="1:9">
      <c r="A2943" s="16">
        <v>2256331</v>
      </c>
      <c r="B2943" s="16" t="s">
        <v>5674</v>
      </c>
      <c r="C2943" s="16" t="s">
        <v>4212</v>
      </c>
      <c r="D2943" s="15">
        <v>42856</v>
      </c>
      <c r="E2943" s="16">
        <v>25.29</v>
      </c>
      <c r="F2943" s="16">
        <v>25.36</v>
      </c>
      <c r="G2943" s="16">
        <v>25.36</v>
      </c>
      <c r="H2943" s="16">
        <v>25.25</v>
      </c>
      <c r="I2943" s="16">
        <v>9945</v>
      </c>
    </row>
    <row r="2944" spans="1:9">
      <c r="A2944" s="16">
        <v>2809080</v>
      </c>
      <c r="B2944" s="16" t="s">
        <v>3720</v>
      </c>
      <c r="C2944" s="16" t="s">
        <v>4212</v>
      </c>
      <c r="D2944" s="15">
        <v>42856</v>
      </c>
      <c r="E2944" s="16">
        <v>54.11</v>
      </c>
      <c r="F2944" s="16">
        <v>53.75</v>
      </c>
      <c r="G2944" s="16">
        <v>54.24</v>
      </c>
      <c r="H2944" s="16">
        <v>53.53</v>
      </c>
      <c r="I2944" s="16">
        <v>122037</v>
      </c>
    </row>
    <row r="2945" spans="1:9">
      <c r="A2945" s="16">
        <v>65</v>
      </c>
      <c r="B2945" s="16" t="s">
        <v>151</v>
      </c>
      <c r="C2945" s="16" t="s">
        <v>4212</v>
      </c>
      <c r="D2945" s="15">
        <v>42856</v>
      </c>
      <c r="E2945" s="16">
        <v>15.35</v>
      </c>
      <c r="F2945" s="16">
        <v>15.58</v>
      </c>
      <c r="G2945" s="16">
        <v>15.9</v>
      </c>
      <c r="H2945" s="16">
        <v>15.3</v>
      </c>
      <c r="I2945" s="16">
        <v>816661</v>
      </c>
    </row>
    <row r="2946" spans="1:9">
      <c r="A2946" s="16">
        <v>8035</v>
      </c>
      <c r="B2946" s="16" t="s">
        <v>2318</v>
      </c>
      <c r="C2946" s="16" t="s">
        <v>4212</v>
      </c>
      <c r="D2946" s="15">
        <v>42856</v>
      </c>
      <c r="E2946" s="16">
        <v>36.72</v>
      </c>
      <c r="F2946" s="16">
        <v>36.39</v>
      </c>
      <c r="G2946" s="16">
        <v>38</v>
      </c>
      <c r="H2946" s="16">
        <v>36.03</v>
      </c>
      <c r="I2946" s="16">
        <v>1041144</v>
      </c>
    </row>
    <row r="2947" spans="1:9">
      <c r="A2947" s="16">
        <v>2512907</v>
      </c>
      <c r="B2947" s="16" t="s">
        <v>5675</v>
      </c>
      <c r="C2947" s="16" t="s">
        <v>4212</v>
      </c>
      <c r="D2947" s="15">
        <v>42856</v>
      </c>
      <c r="E2947" s="16">
        <v>25.27</v>
      </c>
      <c r="F2947" s="16">
        <v>25.2</v>
      </c>
      <c r="G2947" s="16">
        <v>25.28</v>
      </c>
      <c r="H2947" s="16">
        <v>25.19</v>
      </c>
      <c r="I2947" s="16">
        <v>11811</v>
      </c>
    </row>
    <row r="2948" spans="1:9">
      <c r="A2948" s="16">
        <v>2383317</v>
      </c>
      <c r="B2948" s="16" t="s">
        <v>5676</v>
      </c>
      <c r="C2948" s="16" t="s">
        <v>4212</v>
      </c>
      <c r="D2948" s="15">
        <v>42856</v>
      </c>
      <c r="E2948" s="16">
        <v>25.66</v>
      </c>
      <c r="F2948" s="16">
        <v>25.61</v>
      </c>
      <c r="G2948" s="16">
        <v>25.69</v>
      </c>
      <c r="H2948" s="16">
        <v>25.6</v>
      </c>
      <c r="I2948" s="16">
        <v>15095</v>
      </c>
    </row>
    <row r="2949" spans="1:9">
      <c r="A2949" s="16">
        <v>2815501</v>
      </c>
      <c r="B2949" s="16" t="s">
        <v>5677</v>
      </c>
      <c r="C2949" s="16" t="s">
        <v>4212</v>
      </c>
      <c r="D2949" s="15">
        <v>42856</v>
      </c>
      <c r="E2949" s="16">
        <v>8.65</v>
      </c>
      <c r="F2949" s="16">
        <v>8.9</v>
      </c>
      <c r="G2949" s="16">
        <v>8.9</v>
      </c>
      <c r="H2949" s="16">
        <v>8.65</v>
      </c>
      <c r="I2949" s="16">
        <v>25796</v>
      </c>
    </row>
    <row r="2950" spans="1:9">
      <c r="A2950" s="16">
        <v>2383133</v>
      </c>
      <c r="B2950" s="16" t="s">
        <v>5678</v>
      </c>
      <c r="C2950" s="16" t="s">
        <v>4212</v>
      </c>
      <c r="D2950" s="15">
        <v>42856</v>
      </c>
      <c r="E2950" s="16">
        <v>25.22</v>
      </c>
      <c r="F2950" s="16">
        <v>25.27</v>
      </c>
      <c r="G2950" s="16">
        <v>25.28</v>
      </c>
      <c r="H2950" s="16">
        <v>25.18</v>
      </c>
      <c r="I2950" s="16">
        <v>13375</v>
      </c>
    </row>
    <row r="2951" spans="1:9">
      <c r="A2951" s="16">
        <v>2624800</v>
      </c>
      <c r="B2951" s="16" t="s">
        <v>5679</v>
      </c>
      <c r="C2951" s="16" t="s">
        <v>4212</v>
      </c>
      <c r="D2951" s="15">
        <v>42856</v>
      </c>
      <c r="E2951" s="16">
        <v>25.52</v>
      </c>
      <c r="F2951" s="16">
        <v>25.55</v>
      </c>
      <c r="G2951" s="16">
        <v>25.55</v>
      </c>
      <c r="H2951" s="16">
        <v>25.43</v>
      </c>
      <c r="I2951" s="16">
        <v>9532</v>
      </c>
    </row>
    <row r="2952" spans="1:9">
      <c r="A2952" s="16">
        <v>4191837</v>
      </c>
      <c r="B2952" s="16" t="s">
        <v>5680</v>
      </c>
      <c r="C2952" s="16" t="s">
        <v>4212</v>
      </c>
      <c r="D2952" s="15">
        <v>42856</v>
      </c>
      <c r="E2952" s="16">
        <v>0.89900000000000002</v>
      </c>
      <c r="F2952" s="16">
        <v>0.95</v>
      </c>
      <c r="G2952" s="16">
        <v>0.95</v>
      </c>
      <c r="H2952" s="16">
        <v>0.87270000000000003</v>
      </c>
      <c r="I2952" s="16">
        <v>10614</v>
      </c>
    </row>
    <row r="2953" spans="1:9">
      <c r="A2953" s="16">
        <v>4781581</v>
      </c>
      <c r="B2953" s="16" t="s">
        <v>5681</v>
      </c>
      <c r="C2953" s="16" t="s">
        <v>4212</v>
      </c>
      <c r="D2953" s="15">
        <v>42856</v>
      </c>
      <c r="E2953" s="16">
        <v>24.18</v>
      </c>
      <c r="F2953" s="16">
        <v>24.04</v>
      </c>
      <c r="G2953" s="16">
        <v>24.2</v>
      </c>
      <c r="H2953" s="16">
        <v>24.04</v>
      </c>
      <c r="I2953" s="16">
        <v>2904</v>
      </c>
    </row>
    <row r="2954" spans="1:9">
      <c r="A2954" s="16">
        <v>2349796</v>
      </c>
      <c r="B2954" s="16" t="s">
        <v>8425</v>
      </c>
      <c r="C2954" s="16" t="s">
        <v>4212</v>
      </c>
      <c r="D2954" s="15">
        <v>42856</v>
      </c>
      <c r="E2954" s="16">
        <v>58.8</v>
      </c>
      <c r="F2954" s="16">
        <v>58.8</v>
      </c>
      <c r="G2954" s="16">
        <v>58.8</v>
      </c>
      <c r="H2954" s="16">
        <v>58.8</v>
      </c>
      <c r="I2954" s="16">
        <v>1</v>
      </c>
    </row>
    <row r="2955" spans="1:9">
      <c r="A2955" s="16">
        <v>2625037</v>
      </c>
      <c r="B2955" s="16" t="s">
        <v>5682</v>
      </c>
      <c r="C2955" s="16" t="s">
        <v>4212</v>
      </c>
      <c r="D2955" s="15">
        <v>42856</v>
      </c>
      <c r="E2955" s="16">
        <v>11.4</v>
      </c>
      <c r="F2955" s="16">
        <v>11.41</v>
      </c>
      <c r="G2955" s="16">
        <v>11.45</v>
      </c>
      <c r="H2955" s="16">
        <v>11.32</v>
      </c>
      <c r="I2955" s="16">
        <v>40919</v>
      </c>
    </row>
    <row r="2956" spans="1:9">
      <c r="A2956" s="16">
        <v>2587774</v>
      </c>
      <c r="B2956" s="16" t="s">
        <v>3692</v>
      </c>
      <c r="C2956" s="16" t="s">
        <v>4212</v>
      </c>
      <c r="D2956" s="15">
        <v>42856</v>
      </c>
      <c r="E2956" s="16">
        <v>29.6</v>
      </c>
      <c r="F2956" s="16">
        <v>29.85</v>
      </c>
      <c r="G2956" s="16">
        <v>30.35</v>
      </c>
      <c r="H2956" s="16">
        <v>29.55</v>
      </c>
      <c r="I2956" s="16">
        <v>180600</v>
      </c>
    </row>
    <row r="2957" spans="1:9">
      <c r="A2957" s="16">
        <v>1609499</v>
      </c>
      <c r="B2957" s="16" t="s">
        <v>5683</v>
      </c>
      <c r="C2957" s="16" t="s">
        <v>4212</v>
      </c>
      <c r="D2957" s="15">
        <v>42856</v>
      </c>
      <c r="E2957" s="16">
        <v>2.39</v>
      </c>
      <c r="F2957" s="16">
        <v>2.4300000000000002</v>
      </c>
      <c r="G2957" s="16">
        <v>2.4300000000000002</v>
      </c>
      <c r="H2957" s="16">
        <v>2.31</v>
      </c>
      <c r="I2957" s="16">
        <v>193135</v>
      </c>
    </row>
    <row r="2958" spans="1:9">
      <c r="A2958" s="16">
        <v>4781706</v>
      </c>
      <c r="B2958" s="16" t="s">
        <v>5684</v>
      </c>
      <c r="C2958" s="16" t="s">
        <v>4212</v>
      </c>
      <c r="D2958" s="15">
        <v>42856</v>
      </c>
      <c r="E2958" s="16">
        <v>28.48</v>
      </c>
      <c r="F2958" s="16">
        <v>28.62</v>
      </c>
      <c r="G2958" s="16">
        <v>28.62</v>
      </c>
      <c r="H2958" s="16">
        <v>28.37</v>
      </c>
      <c r="I2958" s="16">
        <v>2504</v>
      </c>
    </row>
    <row r="2959" spans="1:9">
      <c r="A2959" s="16">
        <v>7009</v>
      </c>
      <c r="B2959" s="16" t="s">
        <v>5685</v>
      </c>
      <c r="C2959" s="16" t="s">
        <v>4212</v>
      </c>
      <c r="D2959" s="15">
        <v>42856</v>
      </c>
      <c r="E2959" s="16">
        <v>31.43</v>
      </c>
      <c r="F2959" s="16">
        <v>31.72</v>
      </c>
      <c r="G2959" s="16">
        <v>31.89</v>
      </c>
      <c r="H2959" s="16">
        <v>31.24</v>
      </c>
      <c r="I2959" s="16">
        <v>42219</v>
      </c>
    </row>
    <row r="2960" spans="1:9">
      <c r="A2960" s="16">
        <v>2383122</v>
      </c>
      <c r="B2960" s="16" t="s">
        <v>5686</v>
      </c>
      <c r="C2960" s="16" t="s">
        <v>4212</v>
      </c>
      <c r="D2960" s="15">
        <v>42856</v>
      </c>
      <c r="E2960" s="16">
        <v>41.95</v>
      </c>
      <c r="F2960" s="16">
        <v>41.6</v>
      </c>
      <c r="G2960" s="16">
        <v>42.45</v>
      </c>
      <c r="H2960" s="16">
        <v>41.25</v>
      </c>
      <c r="I2960" s="16">
        <v>71428</v>
      </c>
    </row>
    <row r="2961" spans="1:9">
      <c r="A2961" s="16">
        <v>2513035</v>
      </c>
      <c r="B2961" s="16" t="s">
        <v>8040</v>
      </c>
      <c r="C2961" s="16" t="s">
        <v>4212</v>
      </c>
      <c r="D2961" s="15">
        <v>42856</v>
      </c>
      <c r="E2961" s="16">
        <v>25.24</v>
      </c>
      <c r="F2961" s="16">
        <v>25.5</v>
      </c>
      <c r="G2961" s="16">
        <v>25.5</v>
      </c>
      <c r="H2961" s="16">
        <v>25.24</v>
      </c>
      <c r="I2961" s="16">
        <v>5316</v>
      </c>
    </row>
    <row r="2962" spans="1:9">
      <c r="A2962" s="16">
        <v>2513190</v>
      </c>
      <c r="B2962" s="16" t="s">
        <v>8530</v>
      </c>
      <c r="C2962" s="16" t="s">
        <v>4212</v>
      </c>
      <c r="D2962" s="15">
        <v>42856</v>
      </c>
      <c r="E2962" s="16">
        <v>25.68</v>
      </c>
      <c r="F2962" s="16">
        <v>25.71</v>
      </c>
      <c r="G2962" s="16">
        <v>25.84</v>
      </c>
      <c r="H2962" s="16">
        <v>25.68</v>
      </c>
      <c r="I2962" s="16">
        <v>1554</v>
      </c>
    </row>
    <row r="2963" spans="1:9">
      <c r="A2963" s="16">
        <v>2513217</v>
      </c>
      <c r="B2963" s="16" t="s">
        <v>5687</v>
      </c>
      <c r="C2963" s="16" t="s">
        <v>4212</v>
      </c>
      <c r="D2963" s="15">
        <v>42856</v>
      </c>
      <c r="E2963" s="16">
        <v>24.63</v>
      </c>
      <c r="F2963" s="16">
        <v>24.48</v>
      </c>
      <c r="G2963" s="16">
        <v>24.65</v>
      </c>
      <c r="H2963" s="16">
        <v>24.48</v>
      </c>
      <c r="I2963" s="16">
        <v>1236</v>
      </c>
    </row>
    <row r="2964" spans="1:9">
      <c r="A2964" s="16">
        <v>2383459</v>
      </c>
      <c r="B2964" s="16" t="s">
        <v>5688</v>
      </c>
      <c r="C2964" s="16" t="s">
        <v>4212</v>
      </c>
      <c r="D2964" s="15">
        <v>42856</v>
      </c>
      <c r="E2964" s="16">
        <v>25.34</v>
      </c>
      <c r="F2964" s="16">
        <v>25.31</v>
      </c>
      <c r="G2964" s="16">
        <v>25.35</v>
      </c>
      <c r="H2964" s="16">
        <v>25.31</v>
      </c>
      <c r="I2964" s="16">
        <v>4243</v>
      </c>
    </row>
    <row r="2965" spans="1:9">
      <c r="A2965" s="16">
        <v>2374781</v>
      </c>
      <c r="B2965" s="16" t="s">
        <v>5690</v>
      </c>
      <c r="C2965" s="16" t="s">
        <v>4212</v>
      </c>
      <c r="D2965" s="15">
        <v>42856</v>
      </c>
      <c r="E2965" s="16">
        <v>3.3</v>
      </c>
      <c r="F2965" s="16">
        <v>3.3</v>
      </c>
      <c r="G2965" s="16">
        <v>3.3</v>
      </c>
      <c r="H2965" s="16">
        <v>3.25</v>
      </c>
      <c r="I2965" s="16">
        <v>5382</v>
      </c>
    </row>
    <row r="2966" spans="1:9">
      <c r="A2966" s="16">
        <v>2383445</v>
      </c>
      <c r="B2966" s="16" t="s">
        <v>5691</v>
      </c>
      <c r="C2966" s="16" t="s">
        <v>4212</v>
      </c>
      <c r="D2966" s="15">
        <v>42856</v>
      </c>
      <c r="E2966" s="16">
        <v>24.92</v>
      </c>
      <c r="F2966" s="16">
        <v>24.99</v>
      </c>
      <c r="G2966" s="16">
        <v>24.99</v>
      </c>
      <c r="H2966" s="16">
        <v>24.87</v>
      </c>
      <c r="I2966" s="16">
        <v>4165</v>
      </c>
    </row>
    <row r="2967" spans="1:9">
      <c r="A2967" s="16">
        <v>8128</v>
      </c>
      <c r="B2967" s="16" t="s">
        <v>5692</v>
      </c>
      <c r="C2967" s="16" t="s">
        <v>4212</v>
      </c>
      <c r="D2967" s="15">
        <v>42856</v>
      </c>
      <c r="E2967" s="16">
        <v>37.700000000000003</v>
      </c>
      <c r="F2967" s="16">
        <v>37.4</v>
      </c>
      <c r="G2967" s="16">
        <v>38.1</v>
      </c>
      <c r="H2967" s="16">
        <v>36.950000000000003</v>
      </c>
      <c r="I2967" s="16">
        <v>84544</v>
      </c>
    </row>
    <row r="2968" spans="1:9">
      <c r="A2968" s="16">
        <v>2383504</v>
      </c>
      <c r="B2968" s="16" t="s">
        <v>5693</v>
      </c>
      <c r="C2968" s="16" t="s">
        <v>4212</v>
      </c>
      <c r="D2968" s="15">
        <v>42856</v>
      </c>
      <c r="E2968" s="16">
        <v>25.26</v>
      </c>
      <c r="F2968" s="16">
        <v>25.24</v>
      </c>
      <c r="G2968" s="16">
        <v>25.3</v>
      </c>
      <c r="H2968" s="16">
        <v>25.21</v>
      </c>
      <c r="I2968" s="16">
        <v>12626</v>
      </c>
    </row>
    <row r="2969" spans="1:9">
      <c r="A2969" s="16">
        <v>2382988</v>
      </c>
      <c r="B2969" s="16" t="s">
        <v>5694</v>
      </c>
      <c r="C2969" s="16" t="s">
        <v>4212</v>
      </c>
      <c r="D2969" s="15">
        <v>42856</v>
      </c>
      <c r="E2969" s="16">
        <v>25.73</v>
      </c>
      <c r="F2969" s="16">
        <v>25.47</v>
      </c>
      <c r="G2969" s="16">
        <v>25.73</v>
      </c>
      <c r="H2969" s="16">
        <v>25.45</v>
      </c>
      <c r="I2969" s="16">
        <v>10265</v>
      </c>
    </row>
    <row r="2970" spans="1:9">
      <c r="A2970" s="16">
        <v>2383289</v>
      </c>
      <c r="B2970" s="16" t="s">
        <v>3640</v>
      </c>
      <c r="C2970" s="16" t="s">
        <v>4212</v>
      </c>
      <c r="D2970" s="15">
        <v>42856</v>
      </c>
      <c r="E2970" s="16">
        <v>88.65</v>
      </c>
      <c r="F2970" s="16">
        <v>87.62</v>
      </c>
      <c r="G2970" s="16">
        <v>88.87</v>
      </c>
      <c r="H2970" s="16">
        <v>87.2</v>
      </c>
      <c r="I2970" s="16">
        <v>147120</v>
      </c>
    </row>
    <row r="2971" spans="1:9">
      <c r="A2971" s="16">
        <v>2624654</v>
      </c>
      <c r="B2971" s="16" t="s">
        <v>5695</v>
      </c>
      <c r="C2971" s="16" t="s">
        <v>4212</v>
      </c>
      <c r="D2971" s="15">
        <v>42856</v>
      </c>
      <c r="E2971" s="16">
        <v>25.05</v>
      </c>
      <c r="F2971" s="16">
        <v>25.01</v>
      </c>
      <c r="G2971" s="16">
        <v>25.06</v>
      </c>
      <c r="H2971" s="16">
        <v>24.97</v>
      </c>
      <c r="I2971" s="16">
        <v>3765</v>
      </c>
    </row>
    <row r="2972" spans="1:9">
      <c r="A2972" s="16">
        <v>1907246</v>
      </c>
      <c r="B2972" s="16" t="s">
        <v>5696</v>
      </c>
      <c r="C2972" s="16" t="s">
        <v>4212</v>
      </c>
      <c r="D2972" s="15">
        <v>42856</v>
      </c>
      <c r="E2972" s="16">
        <v>21.92</v>
      </c>
      <c r="F2972" s="16">
        <v>21.7</v>
      </c>
      <c r="G2972" s="16">
        <v>22.25</v>
      </c>
      <c r="H2972" s="16">
        <v>21.7</v>
      </c>
      <c r="I2972" s="16">
        <v>256989</v>
      </c>
    </row>
    <row r="2973" spans="1:9">
      <c r="A2973" s="16">
        <v>2383359</v>
      </c>
      <c r="B2973" s="16" t="s">
        <v>5697</v>
      </c>
      <c r="C2973" s="16" t="s">
        <v>4212</v>
      </c>
      <c r="D2973" s="15">
        <v>42856</v>
      </c>
      <c r="E2973" s="16">
        <v>25.49</v>
      </c>
      <c r="F2973" s="16">
        <v>25.4</v>
      </c>
      <c r="G2973" s="16">
        <v>25.49</v>
      </c>
      <c r="H2973" s="16">
        <v>25.37</v>
      </c>
      <c r="I2973" s="16">
        <v>12621</v>
      </c>
    </row>
    <row r="2974" spans="1:9">
      <c r="A2974" s="16">
        <v>2624744</v>
      </c>
      <c r="B2974" s="16" t="s">
        <v>5698</v>
      </c>
      <c r="C2974" s="16" t="s">
        <v>4212</v>
      </c>
      <c r="D2974" s="15">
        <v>42856</v>
      </c>
      <c r="E2974" s="16">
        <v>24.82</v>
      </c>
      <c r="F2974" s="16">
        <v>24.79</v>
      </c>
      <c r="G2974" s="16">
        <v>24.82</v>
      </c>
      <c r="H2974" s="16">
        <v>24.71</v>
      </c>
      <c r="I2974" s="16">
        <v>12605</v>
      </c>
    </row>
    <row r="2975" spans="1:9">
      <c r="A2975" s="16">
        <v>7659</v>
      </c>
      <c r="B2975" s="16" t="s">
        <v>5699</v>
      </c>
      <c r="C2975" s="16" t="s">
        <v>4212</v>
      </c>
      <c r="D2975" s="15">
        <v>42856</v>
      </c>
      <c r="E2975" s="16">
        <v>12.28</v>
      </c>
      <c r="F2975" s="16">
        <v>12.46</v>
      </c>
      <c r="G2975" s="16">
        <v>12.49</v>
      </c>
      <c r="H2975" s="16">
        <v>12.16</v>
      </c>
      <c r="I2975" s="16">
        <v>144230</v>
      </c>
    </row>
    <row r="2976" spans="1:9">
      <c r="A2976" s="16">
        <v>2527727</v>
      </c>
      <c r="B2976" s="16" t="s">
        <v>5700</v>
      </c>
      <c r="C2976" s="16" t="s">
        <v>4212</v>
      </c>
      <c r="D2976" s="15">
        <v>42856</v>
      </c>
      <c r="E2976" s="16">
        <v>12.32</v>
      </c>
      <c r="F2976" s="16">
        <v>12.78</v>
      </c>
      <c r="G2976" s="16">
        <v>12.78</v>
      </c>
      <c r="H2976" s="16">
        <v>12.22</v>
      </c>
      <c r="I2976" s="16">
        <v>16095</v>
      </c>
    </row>
    <row r="2977" spans="1:9">
      <c r="A2977" s="16">
        <v>214</v>
      </c>
      <c r="B2977" s="16" t="s">
        <v>278</v>
      </c>
      <c r="C2977" s="16" t="s">
        <v>4212</v>
      </c>
      <c r="D2977" s="15">
        <v>42856</v>
      </c>
      <c r="E2977" s="16">
        <v>76.13</v>
      </c>
      <c r="F2977" s="16">
        <v>75.739999999999995</v>
      </c>
      <c r="G2977" s="16">
        <v>76.489999999999995</v>
      </c>
      <c r="H2977" s="16">
        <v>75.180000000000007</v>
      </c>
      <c r="I2977" s="16">
        <v>705737</v>
      </c>
    </row>
    <row r="2978" spans="1:9">
      <c r="A2978" s="16">
        <v>3932754</v>
      </c>
      <c r="B2978" s="16" t="s">
        <v>5701</v>
      </c>
      <c r="C2978" s="16" t="s">
        <v>4212</v>
      </c>
      <c r="D2978" s="15">
        <v>42856</v>
      </c>
      <c r="E2978" s="16">
        <v>25.16</v>
      </c>
      <c r="F2978" s="16">
        <v>25.12</v>
      </c>
      <c r="G2978" s="16">
        <v>25.16</v>
      </c>
      <c r="H2978" s="16">
        <v>25.06</v>
      </c>
      <c r="I2978" s="16">
        <v>9445</v>
      </c>
    </row>
    <row r="2979" spans="1:9">
      <c r="A2979" s="16">
        <v>2734123</v>
      </c>
      <c r="B2979" s="16" t="s">
        <v>5702</v>
      </c>
      <c r="C2979" s="16" t="s">
        <v>4212</v>
      </c>
      <c r="D2979" s="15">
        <v>42856</v>
      </c>
      <c r="E2979" s="16">
        <v>11.7</v>
      </c>
      <c r="F2979" s="16">
        <v>11.7</v>
      </c>
      <c r="G2979" s="16">
        <v>11.75</v>
      </c>
      <c r="H2979" s="16">
        <v>11.7</v>
      </c>
      <c r="I2979" s="16">
        <v>2857</v>
      </c>
    </row>
    <row r="2980" spans="1:9">
      <c r="A2980" s="16">
        <v>6432</v>
      </c>
      <c r="B2980" s="16" t="s">
        <v>1861</v>
      </c>
      <c r="C2980" s="16" t="s">
        <v>4212</v>
      </c>
      <c r="D2980" s="15">
        <v>42856</v>
      </c>
      <c r="E2980" s="16">
        <v>18.8</v>
      </c>
      <c r="F2980" s="16">
        <v>18.5</v>
      </c>
      <c r="G2980" s="16">
        <v>19.024999999999999</v>
      </c>
      <c r="H2980" s="16">
        <v>18.45</v>
      </c>
      <c r="I2980" s="16">
        <v>180344</v>
      </c>
    </row>
    <row r="2981" spans="1:9">
      <c r="A2981" s="16">
        <v>2256211</v>
      </c>
      <c r="B2981" s="16" t="s">
        <v>5703</v>
      </c>
      <c r="C2981" s="16" t="s">
        <v>4212</v>
      </c>
      <c r="D2981" s="15">
        <v>42856</v>
      </c>
      <c r="E2981" s="16">
        <v>25.16</v>
      </c>
      <c r="F2981" s="16">
        <v>25.2</v>
      </c>
      <c r="G2981" s="16">
        <v>25.2</v>
      </c>
      <c r="H2981" s="16">
        <v>25.16</v>
      </c>
      <c r="I2981" s="16">
        <v>5897</v>
      </c>
    </row>
    <row r="2982" spans="1:9">
      <c r="A2982" s="16">
        <v>3932742</v>
      </c>
      <c r="B2982" s="16" t="s">
        <v>8426</v>
      </c>
      <c r="C2982" s="16" t="s">
        <v>4212</v>
      </c>
      <c r="D2982" s="15">
        <v>42856</v>
      </c>
      <c r="E2982" s="16">
        <v>25.51</v>
      </c>
      <c r="F2982" s="16">
        <v>25.6</v>
      </c>
      <c r="G2982" s="16">
        <v>25.6</v>
      </c>
      <c r="H2982" s="16">
        <v>25.51</v>
      </c>
      <c r="I2982" s="16">
        <v>343</v>
      </c>
    </row>
    <row r="2983" spans="1:9">
      <c r="A2983" s="16">
        <v>2512935</v>
      </c>
      <c r="B2983" s="16" t="s">
        <v>5704</v>
      </c>
      <c r="C2983" s="16" t="s">
        <v>4212</v>
      </c>
      <c r="D2983" s="15">
        <v>42856</v>
      </c>
      <c r="E2983" s="16">
        <v>25.68</v>
      </c>
      <c r="F2983" s="16">
        <v>25.7</v>
      </c>
      <c r="G2983" s="16">
        <v>25.72</v>
      </c>
      <c r="H2983" s="16">
        <v>25.63</v>
      </c>
      <c r="I2983" s="16">
        <v>12600</v>
      </c>
    </row>
    <row r="2984" spans="1:9">
      <c r="A2984" s="16">
        <v>8712</v>
      </c>
      <c r="B2984" s="16" t="s">
        <v>5705</v>
      </c>
      <c r="C2984" s="16" t="s">
        <v>4212</v>
      </c>
      <c r="D2984" s="15">
        <v>42856</v>
      </c>
      <c r="E2984" s="16">
        <v>18.600000000000001</v>
      </c>
      <c r="F2984" s="16">
        <v>18.5</v>
      </c>
      <c r="G2984" s="16">
        <v>18.77</v>
      </c>
      <c r="H2984" s="16">
        <v>18.36</v>
      </c>
      <c r="I2984" s="16">
        <v>54254</v>
      </c>
    </row>
    <row r="2985" spans="1:9">
      <c r="A2985" s="16">
        <v>2284724</v>
      </c>
      <c r="B2985" s="16" t="s">
        <v>5706</v>
      </c>
      <c r="C2985" s="16" t="s">
        <v>4212</v>
      </c>
      <c r="D2985" s="15">
        <v>42856</v>
      </c>
      <c r="E2985" s="16">
        <v>16.899999999999999</v>
      </c>
      <c r="F2985" s="16">
        <v>16.5</v>
      </c>
      <c r="G2985" s="16">
        <v>16.95</v>
      </c>
      <c r="H2985" s="16">
        <v>16.3</v>
      </c>
      <c r="I2985" s="16">
        <v>34691</v>
      </c>
    </row>
    <row r="2986" spans="1:9">
      <c r="A2986" s="16">
        <v>2815568</v>
      </c>
      <c r="B2986" s="16" t="s">
        <v>5707</v>
      </c>
      <c r="C2986" s="16" t="s">
        <v>4212</v>
      </c>
      <c r="D2986" s="15">
        <v>42856</v>
      </c>
      <c r="E2986" s="16">
        <v>37.75</v>
      </c>
      <c r="F2986" s="16">
        <v>37.4</v>
      </c>
      <c r="G2986" s="16">
        <v>37.85</v>
      </c>
      <c r="H2986" s="16">
        <v>37.25</v>
      </c>
      <c r="I2986" s="16">
        <v>23992</v>
      </c>
    </row>
    <row r="2987" spans="1:9">
      <c r="A2987" s="16">
        <v>7723</v>
      </c>
      <c r="B2987" s="16" t="s">
        <v>2273</v>
      </c>
      <c r="C2987" s="16" t="s">
        <v>4212</v>
      </c>
      <c r="D2987" s="15">
        <v>42856</v>
      </c>
      <c r="E2987" s="16">
        <v>63.79</v>
      </c>
      <c r="F2987" s="16">
        <v>64.05</v>
      </c>
      <c r="G2987" s="16">
        <v>64.540000000000006</v>
      </c>
      <c r="H2987" s="16">
        <v>63.32</v>
      </c>
      <c r="I2987" s="16">
        <v>79008</v>
      </c>
    </row>
    <row r="2988" spans="1:9">
      <c r="A2988" s="16">
        <v>1591807</v>
      </c>
      <c r="B2988" s="16" t="s">
        <v>5708</v>
      </c>
      <c r="C2988" s="16" t="s">
        <v>4212</v>
      </c>
      <c r="D2988" s="15">
        <v>42856</v>
      </c>
      <c r="E2988" s="16">
        <v>27.45</v>
      </c>
      <c r="F2988" s="16">
        <v>27.5</v>
      </c>
      <c r="G2988" s="16">
        <v>27.7</v>
      </c>
      <c r="H2988" s="16">
        <v>26.75</v>
      </c>
      <c r="I2988" s="16">
        <v>98911</v>
      </c>
    </row>
    <row r="2989" spans="1:9">
      <c r="A2989" s="16">
        <v>2624490</v>
      </c>
      <c r="B2989" s="16" t="s">
        <v>5709</v>
      </c>
      <c r="C2989" s="16" t="s">
        <v>4212</v>
      </c>
      <c r="D2989" s="15">
        <v>42856</v>
      </c>
      <c r="E2989" s="16">
        <v>5.86</v>
      </c>
      <c r="F2989" s="16">
        <v>5.96</v>
      </c>
      <c r="G2989" s="16">
        <v>5.98</v>
      </c>
      <c r="H2989" s="16">
        <v>5.81</v>
      </c>
      <c r="I2989" s="16">
        <v>93128</v>
      </c>
    </row>
    <row r="2990" spans="1:9">
      <c r="A2990" s="16">
        <v>2624873</v>
      </c>
      <c r="B2990" s="16" t="s">
        <v>5710</v>
      </c>
      <c r="C2990" s="16" t="s">
        <v>4212</v>
      </c>
      <c r="D2990" s="15">
        <v>42856</v>
      </c>
      <c r="E2990" s="16">
        <v>25.62</v>
      </c>
      <c r="F2990" s="16">
        <v>25.63</v>
      </c>
      <c r="G2990" s="16">
        <v>25.65</v>
      </c>
      <c r="H2990" s="16">
        <v>25.61</v>
      </c>
      <c r="I2990" s="16">
        <v>43015</v>
      </c>
    </row>
    <row r="2991" spans="1:9">
      <c r="A2991" s="16">
        <v>3423862</v>
      </c>
      <c r="B2991" s="16" t="s">
        <v>3869</v>
      </c>
      <c r="C2991" s="16" t="s">
        <v>4212</v>
      </c>
      <c r="D2991" s="15">
        <v>42856</v>
      </c>
      <c r="E2991" s="16">
        <v>19.559999999999999</v>
      </c>
      <c r="F2991" s="16">
        <v>19.45</v>
      </c>
      <c r="G2991" s="16">
        <v>20.09</v>
      </c>
      <c r="H2991" s="16">
        <v>19.45</v>
      </c>
      <c r="I2991" s="16">
        <v>116333</v>
      </c>
    </row>
    <row r="2992" spans="1:9">
      <c r="A2992" s="16">
        <v>3961725</v>
      </c>
      <c r="B2992" s="16" t="s">
        <v>3957</v>
      </c>
      <c r="C2992" s="16" t="s">
        <v>4212</v>
      </c>
      <c r="D2992" s="15">
        <v>42856</v>
      </c>
      <c r="E2992" s="16">
        <v>64.260000000000005</v>
      </c>
      <c r="F2992" s="16">
        <v>64.040000000000006</v>
      </c>
      <c r="G2992" s="16">
        <v>64.34</v>
      </c>
      <c r="H2992" s="16">
        <v>63.7</v>
      </c>
      <c r="I2992" s="16">
        <v>118249</v>
      </c>
    </row>
    <row r="2993" spans="1:9">
      <c r="A2993" s="16">
        <v>1758374</v>
      </c>
      <c r="B2993" s="16" t="s">
        <v>5711</v>
      </c>
      <c r="C2993" s="16" t="s">
        <v>4212</v>
      </c>
      <c r="D2993" s="15">
        <v>42856</v>
      </c>
      <c r="E2993" s="16">
        <v>18.079999999999998</v>
      </c>
      <c r="F2993" s="16">
        <v>18.22</v>
      </c>
      <c r="G2993" s="16">
        <v>18.3</v>
      </c>
      <c r="H2993" s="16">
        <v>17.68</v>
      </c>
      <c r="I2993" s="16">
        <v>24948</v>
      </c>
    </row>
    <row r="2994" spans="1:9">
      <c r="A2994" s="16">
        <v>2624556</v>
      </c>
      <c r="B2994" s="16" t="s">
        <v>5712</v>
      </c>
      <c r="C2994" s="16" t="s">
        <v>4212</v>
      </c>
      <c r="D2994" s="15">
        <v>42856</v>
      </c>
      <c r="E2994" s="16">
        <v>25.03</v>
      </c>
      <c r="F2994" s="16">
        <v>25.01</v>
      </c>
      <c r="G2994" s="16">
        <v>25.03</v>
      </c>
      <c r="H2994" s="16">
        <v>25</v>
      </c>
      <c r="I2994" s="16">
        <v>1809</v>
      </c>
    </row>
    <row r="2995" spans="1:9">
      <c r="A2995" s="16">
        <v>2624929</v>
      </c>
      <c r="B2995" s="16" t="s">
        <v>5713</v>
      </c>
      <c r="C2995" s="16" t="s">
        <v>4212</v>
      </c>
      <c r="D2995" s="15">
        <v>42856</v>
      </c>
      <c r="E2995" s="16">
        <v>25.67</v>
      </c>
      <c r="F2995" s="16">
        <v>25.7</v>
      </c>
      <c r="G2995" s="16">
        <v>25.7</v>
      </c>
      <c r="H2995" s="16">
        <v>25.6</v>
      </c>
      <c r="I2995" s="16">
        <v>8355</v>
      </c>
    </row>
    <row r="2996" spans="1:9">
      <c r="A2996" s="16">
        <v>8054</v>
      </c>
      <c r="B2996" s="16" t="s">
        <v>5714</v>
      </c>
      <c r="C2996" s="16" t="s">
        <v>4212</v>
      </c>
      <c r="D2996" s="15">
        <v>42856</v>
      </c>
      <c r="E2996" s="16">
        <v>41.65</v>
      </c>
      <c r="F2996" s="16">
        <v>42.26</v>
      </c>
      <c r="G2996" s="16">
        <v>42.26</v>
      </c>
      <c r="H2996" s="16">
        <v>41.55</v>
      </c>
      <c r="I2996" s="16">
        <v>403</v>
      </c>
    </row>
    <row r="2997" spans="1:9">
      <c r="A2997" s="16">
        <v>2737743</v>
      </c>
      <c r="B2997" s="16" t="s">
        <v>5715</v>
      </c>
      <c r="C2997" s="16" t="s">
        <v>4212</v>
      </c>
      <c r="D2997" s="15">
        <v>42856</v>
      </c>
      <c r="E2997" s="16">
        <v>24.85</v>
      </c>
      <c r="F2997" s="16">
        <v>24.85</v>
      </c>
      <c r="G2997" s="16">
        <v>25.1</v>
      </c>
      <c r="H2997" s="16">
        <v>24.8</v>
      </c>
      <c r="I2997" s="16">
        <v>5571</v>
      </c>
    </row>
    <row r="2998" spans="1:9">
      <c r="A2998" s="16">
        <v>2512963</v>
      </c>
      <c r="B2998" s="16" t="s">
        <v>5716</v>
      </c>
      <c r="C2998" s="16" t="s">
        <v>4212</v>
      </c>
      <c r="D2998" s="15">
        <v>42856</v>
      </c>
      <c r="E2998" s="16">
        <v>25.99</v>
      </c>
      <c r="F2998" s="16">
        <v>25.93</v>
      </c>
      <c r="G2998" s="16">
        <v>26</v>
      </c>
      <c r="H2998" s="16">
        <v>25.92</v>
      </c>
      <c r="I2998" s="16">
        <v>4773</v>
      </c>
    </row>
    <row r="2999" spans="1:9">
      <c r="A2999" s="16">
        <v>3946</v>
      </c>
      <c r="B2999" s="16" t="s">
        <v>1565</v>
      </c>
      <c r="C2999" s="16" t="s">
        <v>4212</v>
      </c>
      <c r="D2999" s="15">
        <v>42856</v>
      </c>
      <c r="E2999" s="16">
        <v>35.69</v>
      </c>
      <c r="F2999" s="16">
        <v>35.56</v>
      </c>
      <c r="G2999" s="16">
        <v>35.909999999999997</v>
      </c>
      <c r="H2999" s="16">
        <v>35.33</v>
      </c>
      <c r="I2999" s="16">
        <v>573477</v>
      </c>
    </row>
    <row r="3000" spans="1:9">
      <c r="A3000" s="16">
        <v>3947</v>
      </c>
      <c r="B3000" s="16" t="s">
        <v>1566</v>
      </c>
      <c r="C3000" s="16" t="s">
        <v>4212</v>
      </c>
      <c r="D3000" s="15">
        <v>42856</v>
      </c>
      <c r="E3000" s="16">
        <v>34.799999999999997</v>
      </c>
      <c r="F3000" s="16">
        <v>34.81</v>
      </c>
      <c r="G3000" s="16">
        <v>35.04</v>
      </c>
      <c r="H3000" s="16">
        <v>34.51</v>
      </c>
      <c r="I3000" s="16">
        <v>646462</v>
      </c>
    </row>
    <row r="3001" spans="1:9">
      <c r="A3001" s="16">
        <v>2815212</v>
      </c>
      <c r="B3001" s="16" t="s">
        <v>5717</v>
      </c>
      <c r="C3001" s="16" t="s">
        <v>4212</v>
      </c>
      <c r="D3001" s="15">
        <v>42856</v>
      </c>
      <c r="E3001" s="16">
        <v>0.22500000000000001</v>
      </c>
      <c r="F3001" s="16">
        <v>0.25</v>
      </c>
      <c r="G3001" s="16">
        <v>0.3</v>
      </c>
      <c r="H3001" s="16">
        <v>0.15</v>
      </c>
      <c r="I3001" s="16">
        <v>2479486</v>
      </c>
    </row>
    <row r="3002" spans="1:9">
      <c r="A3002" s="16">
        <v>6524</v>
      </c>
      <c r="B3002" s="16" t="s">
        <v>1899</v>
      </c>
      <c r="C3002" s="16" t="s">
        <v>4212</v>
      </c>
      <c r="D3002" s="15">
        <v>42856</v>
      </c>
      <c r="E3002" s="16">
        <v>72.98</v>
      </c>
      <c r="F3002" s="16">
        <v>72.59</v>
      </c>
      <c r="G3002" s="16">
        <v>73.11</v>
      </c>
      <c r="H3002" s="16">
        <v>72.010000000000005</v>
      </c>
      <c r="I3002" s="16">
        <v>90996</v>
      </c>
    </row>
    <row r="3003" spans="1:9">
      <c r="A3003" s="16">
        <v>2624901</v>
      </c>
      <c r="B3003" s="16" t="s">
        <v>5718</v>
      </c>
      <c r="C3003" s="16" t="s">
        <v>4212</v>
      </c>
      <c r="D3003" s="15">
        <v>42856</v>
      </c>
      <c r="E3003" s="16">
        <v>25.94</v>
      </c>
      <c r="F3003" s="16">
        <v>25.89</v>
      </c>
      <c r="G3003" s="16">
        <v>25.94</v>
      </c>
      <c r="H3003" s="16">
        <v>25.85</v>
      </c>
      <c r="I3003" s="16">
        <v>10445</v>
      </c>
    </row>
    <row r="3004" spans="1:9">
      <c r="A3004" s="16">
        <v>2815227</v>
      </c>
      <c r="B3004" s="16" t="s">
        <v>5719</v>
      </c>
      <c r="C3004" s="16" t="s">
        <v>4212</v>
      </c>
      <c r="D3004" s="15">
        <v>42856</v>
      </c>
      <c r="E3004" s="16">
        <v>25.2</v>
      </c>
      <c r="F3004" s="16">
        <v>25</v>
      </c>
      <c r="G3004" s="16">
        <v>25.774999999999999</v>
      </c>
      <c r="H3004" s="16">
        <v>25</v>
      </c>
      <c r="I3004" s="16">
        <v>30540</v>
      </c>
    </row>
    <row r="3005" spans="1:9">
      <c r="A3005" s="16">
        <v>2479586</v>
      </c>
      <c r="B3005" s="16" t="s">
        <v>3656</v>
      </c>
      <c r="C3005" s="16" t="s">
        <v>4212</v>
      </c>
      <c r="D3005" s="15">
        <v>42856</v>
      </c>
      <c r="E3005" s="16">
        <v>21.51</v>
      </c>
      <c r="F3005" s="16">
        <v>21.46</v>
      </c>
      <c r="G3005" s="16">
        <v>21.51</v>
      </c>
      <c r="H3005" s="16">
        <v>21.44</v>
      </c>
      <c r="I3005" s="16">
        <v>24346</v>
      </c>
    </row>
    <row r="3006" spans="1:9">
      <c r="A3006" s="16">
        <v>2885360</v>
      </c>
      <c r="B3006" s="16" t="s">
        <v>5720</v>
      </c>
      <c r="C3006" s="16" t="s">
        <v>4212</v>
      </c>
      <c r="D3006" s="15">
        <v>42856</v>
      </c>
      <c r="E3006" s="16">
        <v>25.39</v>
      </c>
      <c r="F3006" s="16">
        <v>25.35</v>
      </c>
      <c r="G3006" s="16">
        <v>25.41</v>
      </c>
      <c r="H3006" s="16">
        <v>25.33</v>
      </c>
      <c r="I3006" s="16">
        <v>6057</v>
      </c>
    </row>
    <row r="3007" spans="1:9">
      <c r="A3007" s="16">
        <v>2477819</v>
      </c>
      <c r="B3007" s="16" t="s">
        <v>5721</v>
      </c>
      <c r="C3007" s="16" t="s">
        <v>4212</v>
      </c>
      <c r="D3007" s="15">
        <v>42856</v>
      </c>
      <c r="E3007" s="16">
        <v>55.15</v>
      </c>
      <c r="F3007" s="16">
        <v>54.23</v>
      </c>
      <c r="G3007" s="16">
        <v>56.95</v>
      </c>
      <c r="H3007" s="16">
        <v>54.14</v>
      </c>
      <c r="I3007" s="16">
        <v>159078</v>
      </c>
    </row>
    <row r="3008" spans="1:9">
      <c r="A3008" s="16">
        <v>2513091</v>
      </c>
      <c r="B3008" s="16" t="s">
        <v>5722</v>
      </c>
      <c r="C3008" s="16" t="s">
        <v>4212</v>
      </c>
      <c r="D3008" s="15">
        <v>42856</v>
      </c>
      <c r="E3008" s="16">
        <v>27.44</v>
      </c>
      <c r="F3008" s="16">
        <v>27.06</v>
      </c>
      <c r="G3008" s="16">
        <v>27.6</v>
      </c>
      <c r="H3008" s="16">
        <v>27.06</v>
      </c>
      <c r="I3008" s="16">
        <v>15373</v>
      </c>
    </row>
    <row r="3009" spans="1:9">
      <c r="A3009" s="16">
        <v>2530968</v>
      </c>
      <c r="B3009" s="16" t="s">
        <v>3674</v>
      </c>
      <c r="C3009" s="16" t="s">
        <v>4212</v>
      </c>
      <c r="D3009" s="15">
        <v>42856</v>
      </c>
      <c r="E3009" s="16">
        <v>12.42</v>
      </c>
      <c r="F3009" s="16">
        <v>12.48</v>
      </c>
      <c r="G3009" s="16">
        <v>12.59</v>
      </c>
      <c r="H3009" s="16">
        <v>12.35</v>
      </c>
      <c r="I3009" s="16">
        <v>609788</v>
      </c>
    </row>
    <row r="3010" spans="1:9">
      <c r="A3010" s="16">
        <v>2513277</v>
      </c>
      <c r="B3010" s="16" t="s">
        <v>5723</v>
      </c>
      <c r="C3010" s="16" t="s">
        <v>4212</v>
      </c>
      <c r="D3010" s="15">
        <v>42856</v>
      </c>
      <c r="E3010" s="16">
        <v>25.24</v>
      </c>
      <c r="F3010" s="16">
        <v>25.31</v>
      </c>
      <c r="G3010" s="16">
        <v>25.33</v>
      </c>
      <c r="H3010" s="16">
        <v>25.22</v>
      </c>
      <c r="I3010" s="16">
        <v>4817</v>
      </c>
    </row>
    <row r="3011" spans="1:9">
      <c r="A3011" s="16">
        <v>2513105</v>
      </c>
      <c r="B3011" s="16" t="s">
        <v>5724</v>
      </c>
      <c r="C3011" s="16" t="s">
        <v>4212</v>
      </c>
      <c r="D3011" s="15">
        <v>42856</v>
      </c>
      <c r="E3011" s="16">
        <v>25.09</v>
      </c>
      <c r="F3011" s="16">
        <v>25.06</v>
      </c>
      <c r="G3011" s="16">
        <v>25.09</v>
      </c>
      <c r="H3011" s="16">
        <v>25.06</v>
      </c>
      <c r="I3011" s="16">
        <v>2173</v>
      </c>
    </row>
    <row r="3012" spans="1:9">
      <c r="A3012" s="16">
        <v>2624542</v>
      </c>
      <c r="B3012" s="16" t="s">
        <v>5725</v>
      </c>
      <c r="C3012" s="16" t="s">
        <v>4212</v>
      </c>
      <c r="D3012" s="15">
        <v>42856</v>
      </c>
      <c r="E3012" s="16">
        <v>25.18</v>
      </c>
      <c r="F3012" s="16">
        <v>25.16</v>
      </c>
      <c r="G3012" s="16">
        <v>25.25</v>
      </c>
      <c r="H3012" s="16">
        <v>25.11</v>
      </c>
      <c r="I3012" s="16">
        <v>7318</v>
      </c>
    </row>
    <row r="3013" spans="1:9">
      <c r="A3013" s="16">
        <v>9779</v>
      </c>
      <c r="B3013" s="16" t="s">
        <v>2570</v>
      </c>
      <c r="C3013" s="16" t="s">
        <v>4212</v>
      </c>
      <c r="D3013" s="15">
        <v>42856</v>
      </c>
      <c r="E3013" s="16">
        <v>37.549999999999997</v>
      </c>
      <c r="F3013" s="16">
        <v>37.5</v>
      </c>
      <c r="G3013" s="16">
        <v>38.200000000000003</v>
      </c>
      <c r="H3013" s="16">
        <v>36.950000000000003</v>
      </c>
      <c r="I3013" s="16">
        <v>182155</v>
      </c>
    </row>
    <row r="3014" spans="1:9">
      <c r="A3014" s="16">
        <v>2512921</v>
      </c>
      <c r="B3014" s="16" t="s">
        <v>5726</v>
      </c>
      <c r="C3014" s="16" t="s">
        <v>4212</v>
      </c>
      <c r="D3014" s="15">
        <v>42856</v>
      </c>
      <c r="E3014" s="16">
        <v>24.78</v>
      </c>
      <c r="F3014" s="16">
        <v>24.78</v>
      </c>
      <c r="G3014" s="16">
        <v>24.84</v>
      </c>
      <c r="H3014" s="16">
        <v>24.76</v>
      </c>
      <c r="I3014" s="16">
        <v>7611</v>
      </c>
    </row>
    <row r="3015" spans="1:9">
      <c r="A3015" s="16">
        <v>2486239</v>
      </c>
      <c r="B3015" s="16" t="s">
        <v>3659</v>
      </c>
      <c r="C3015" s="16" t="s">
        <v>4212</v>
      </c>
      <c r="D3015" s="15">
        <v>42856</v>
      </c>
      <c r="E3015" s="16">
        <v>66.48</v>
      </c>
      <c r="F3015" s="16">
        <v>66</v>
      </c>
      <c r="G3015" s="16">
        <v>66.66</v>
      </c>
      <c r="H3015" s="16">
        <v>65.959999999999994</v>
      </c>
      <c r="I3015" s="16">
        <v>1534627</v>
      </c>
    </row>
    <row r="3016" spans="1:9">
      <c r="A3016" s="16">
        <v>2513175</v>
      </c>
      <c r="B3016" s="16" t="s">
        <v>5727</v>
      </c>
      <c r="C3016" s="16" t="s">
        <v>4212</v>
      </c>
      <c r="D3016" s="15">
        <v>42856</v>
      </c>
      <c r="E3016" s="16">
        <v>25.74</v>
      </c>
      <c r="F3016" s="16">
        <v>25.79</v>
      </c>
      <c r="G3016" s="16">
        <v>25.79</v>
      </c>
      <c r="H3016" s="16">
        <v>25.69</v>
      </c>
      <c r="I3016" s="16">
        <v>13942</v>
      </c>
    </row>
    <row r="3017" spans="1:9">
      <c r="A3017" s="16">
        <v>2810807</v>
      </c>
      <c r="B3017" s="16" t="s">
        <v>5728</v>
      </c>
      <c r="C3017" s="16" t="s">
        <v>4212</v>
      </c>
      <c r="D3017" s="15">
        <v>42856</v>
      </c>
      <c r="E3017" s="16">
        <v>40.659999999999997</v>
      </c>
      <c r="F3017" s="16">
        <v>40.090000000000003</v>
      </c>
      <c r="G3017" s="16">
        <v>40.950000000000003</v>
      </c>
      <c r="H3017" s="16">
        <v>39.93</v>
      </c>
      <c r="I3017" s="16">
        <v>128420</v>
      </c>
    </row>
    <row r="3018" spans="1:9">
      <c r="A3018" s="16">
        <v>2624786</v>
      </c>
      <c r="B3018" s="16" t="s">
        <v>5729</v>
      </c>
      <c r="C3018" s="16" t="s">
        <v>4212</v>
      </c>
      <c r="D3018" s="15">
        <v>42856</v>
      </c>
      <c r="E3018" s="16">
        <v>25.05</v>
      </c>
      <c r="F3018" s="16">
        <v>24.96</v>
      </c>
      <c r="G3018" s="16">
        <v>25.05</v>
      </c>
      <c r="H3018" s="16">
        <v>24.96</v>
      </c>
      <c r="I3018" s="16">
        <v>5347</v>
      </c>
    </row>
    <row r="3019" spans="1:9">
      <c r="A3019" s="16">
        <v>2624457</v>
      </c>
      <c r="B3019" s="16" t="s">
        <v>5730</v>
      </c>
      <c r="C3019" s="16" t="s">
        <v>4212</v>
      </c>
      <c r="D3019" s="15">
        <v>42856</v>
      </c>
      <c r="E3019" s="16">
        <v>24.99</v>
      </c>
      <c r="F3019" s="16">
        <v>24.94</v>
      </c>
      <c r="G3019" s="16">
        <v>25</v>
      </c>
      <c r="H3019" s="16">
        <v>24.908999999999999</v>
      </c>
      <c r="I3019" s="16">
        <v>8979</v>
      </c>
    </row>
    <row r="3020" spans="1:9">
      <c r="A3020" s="16">
        <v>2624626</v>
      </c>
      <c r="B3020" s="16" t="s">
        <v>5731</v>
      </c>
      <c r="C3020" s="16" t="s">
        <v>4212</v>
      </c>
      <c r="D3020" s="15">
        <v>42856</v>
      </c>
      <c r="E3020" s="16">
        <v>25.07</v>
      </c>
      <c r="F3020" s="16">
        <v>25.1</v>
      </c>
      <c r="G3020" s="16">
        <v>25.12</v>
      </c>
      <c r="H3020" s="16">
        <v>25.07</v>
      </c>
      <c r="I3020" s="16">
        <v>5279</v>
      </c>
    </row>
    <row r="3021" spans="1:9">
      <c r="A3021" s="16">
        <v>2624845</v>
      </c>
      <c r="B3021" s="16" t="s">
        <v>3699</v>
      </c>
      <c r="C3021" s="16" t="s">
        <v>4212</v>
      </c>
      <c r="D3021" s="15">
        <v>42856</v>
      </c>
      <c r="E3021" s="16">
        <v>57.88</v>
      </c>
      <c r="F3021" s="16">
        <v>58.21</v>
      </c>
      <c r="G3021" s="16">
        <v>58.27</v>
      </c>
      <c r="H3021" s="16">
        <v>57.68</v>
      </c>
      <c r="I3021" s="16">
        <v>208975</v>
      </c>
    </row>
    <row r="3022" spans="1:9">
      <c r="A3022" s="16">
        <v>8</v>
      </c>
      <c r="B3022" s="16" t="s">
        <v>107</v>
      </c>
      <c r="C3022" s="16" t="s">
        <v>4212</v>
      </c>
      <c r="D3022" s="15">
        <v>42856</v>
      </c>
      <c r="E3022" s="16">
        <v>68.31</v>
      </c>
      <c r="F3022" s="16">
        <v>67.83</v>
      </c>
      <c r="G3022" s="16">
        <v>68.400000000000006</v>
      </c>
      <c r="H3022" s="16">
        <v>67.459999999999994</v>
      </c>
      <c r="I3022" s="16">
        <v>816976</v>
      </c>
    </row>
    <row r="3023" spans="1:9">
      <c r="A3023" s="16">
        <v>1424355</v>
      </c>
      <c r="B3023" s="16" t="s">
        <v>5732</v>
      </c>
      <c r="C3023" s="16" t="s">
        <v>4212</v>
      </c>
      <c r="D3023" s="15">
        <v>42856</v>
      </c>
      <c r="E3023" s="16">
        <v>31.02</v>
      </c>
      <c r="F3023" s="16">
        <v>30.86</v>
      </c>
      <c r="G3023" s="16">
        <v>31.14</v>
      </c>
      <c r="H3023" s="16">
        <v>30.83</v>
      </c>
      <c r="I3023" s="16">
        <v>237060</v>
      </c>
    </row>
    <row r="3024" spans="1:9">
      <c r="A3024" s="16">
        <v>3109750</v>
      </c>
      <c r="B3024" s="16" t="s">
        <v>5733</v>
      </c>
      <c r="C3024" s="16" t="s">
        <v>4212</v>
      </c>
      <c r="D3024" s="15">
        <v>42856</v>
      </c>
      <c r="E3024" s="16">
        <v>27.69</v>
      </c>
      <c r="F3024" s="16">
        <v>27.73</v>
      </c>
      <c r="G3024" s="16">
        <v>27.73</v>
      </c>
      <c r="H3024" s="16">
        <v>27.62</v>
      </c>
      <c r="I3024" s="16">
        <v>4945</v>
      </c>
    </row>
    <row r="3025" spans="1:9">
      <c r="A3025" s="16">
        <v>3962041</v>
      </c>
      <c r="B3025" s="16" t="s">
        <v>5734</v>
      </c>
      <c r="C3025" s="16" t="s">
        <v>4212</v>
      </c>
      <c r="D3025" s="15">
        <v>42856</v>
      </c>
      <c r="E3025" s="16">
        <v>119.03</v>
      </c>
      <c r="F3025" s="16">
        <v>119</v>
      </c>
      <c r="G3025" s="16">
        <v>119.8</v>
      </c>
      <c r="H3025" s="16">
        <v>117.54</v>
      </c>
      <c r="I3025" s="16">
        <v>32615</v>
      </c>
    </row>
    <row r="3026" spans="1:9">
      <c r="A3026" s="16">
        <v>3980014</v>
      </c>
      <c r="B3026" s="16" t="s">
        <v>5735</v>
      </c>
      <c r="C3026" s="16" t="s">
        <v>4212</v>
      </c>
      <c r="D3026" s="15">
        <v>42856</v>
      </c>
      <c r="E3026" s="16">
        <v>8.51</v>
      </c>
      <c r="F3026" s="16">
        <v>8.67</v>
      </c>
      <c r="G3026" s="16">
        <v>8.67</v>
      </c>
      <c r="H3026" s="16">
        <v>8.5</v>
      </c>
      <c r="I3026" s="16">
        <v>11501</v>
      </c>
    </row>
    <row r="3027" spans="1:9">
      <c r="A3027" s="16">
        <v>2603644</v>
      </c>
      <c r="B3027" s="16" t="s">
        <v>5736</v>
      </c>
      <c r="C3027" s="16" t="s">
        <v>4212</v>
      </c>
      <c r="D3027" s="15">
        <v>42856</v>
      </c>
      <c r="E3027" s="16">
        <v>10.75</v>
      </c>
      <c r="F3027" s="16">
        <v>10.75</v>
      </c>
      <c r="G3027" s="16">
        <v>10.85</v>
      </c>
      <c r="H3027" s="16">
        <v>10.6</v>
      </c>
      <c r="I3027" s="16">
        <v>68018</v>
      </c>
    </row>
    <row r="3028" spans="1:9">
      <c r="A3028" s="16">
        <v>3524271</v>
      </c>
      <c r="B3028" s="16" t="s">
        <v>5737</v>
      </c>
      <c r="C3028" s="16" t="s">
        <v>4212</v>
      </c>
      <c r="D3028" s="15">
        <v>42856</v>
      </c>
      <c r="E3028" s="16">
        <v>22.77</v>
      </c>
      <c r="F3028" s="16">
        <v>22.1</v>
      </c>
      <c r="G3028" s="16">
        <v>22.77</v>
      </c>
      <c r="H3028" s="16">
        <v>22.1</v>
      </c>
      <c r="I3028" s="16">
        <v>3782</v>
      </c>
    </row>
    <row r="3029" spans="1:9">
      <c r="A3029" s="16">
        <v>2513319</v>
      </c>
      <c r="B3029" s="16" t="s">
        <v>5738</v>
      </c>
      <c r="C3029" s="16" t="s">
        <v>4212</v>
      </c>
      <c r="D3029" s="15">
        <v>42856</v>
      </c>
      <c r="E3029" s="16">
        <v>25.63</v>
      </c>
      <c r="F3029" s="16">
        <v>25.69</v>
      </c>
      <c r="G3029" s="16">
        <v>25.69</v>
      </c>
      <c r="H3029" s="16">
        <v>25.61</v>
      </c>
      <c r="I3029" s="16">
        <v>5972</v>
      </c>
    </row>
    <row r="3030" spans="1:9">
      <c r="A3030" s="16">
        <v>2624697</v>
      </c>
      <c r="B3030" s="16" t="s">
        <v>5739</v>
      </c>
      <c r="C3030" s="16" t="s">
        <v>4212</v>
      </c>
      <c r="D3030" s="15">
        <v>42856</v>
      </c>
      <c r="E3030" s="16">
        <v>25.26</v>
      </c>
      <c r="F3030" s="16">
        <v>25.35</v>
      </c>
      <c r="G3030" s="16">
        <v>25.35</v>
      </c>
      <c r="H3030" s="16">
        <v>25.25</v>
      </c>
      <c r="I3030" s="16">
        <v>4960</v>
      </c>
    </row>
    <row r="3031" spans="1:9">
      <c r="A3031" s="16">
        <v>2632758</v>
      </c>
      <c r="B3031" s="16" t="s">
        <v>3702</v>
      </c>
      <c r="C3031" s="16" t="s">
        <v>4212</v>
      </c>
      <c r="D3031" s="15">
        <v>42856</v>
      </c>
      <c r="E3031" s="16">
        <v>14.59</v>
      </c>
      <c r="F3031" s="16">
        <v>14.57</v>
      </c>
      <c r="G3031" s="16">
        <v>14.71</v>
      </c>
      <c r="H3031" s="16">
        <v>14.37</v>
      </c>
      <c r="I3031" s="16">
        <v>117782</v>
      </c>
    </row>
    <row r="3032" spans="1:9">
      <c r="A3032" s="16">
        <v>6450</v>
      </c>
      <c r="B3032" s="16" t="s">
        <v>1866</v>
      </c>
      <c r="C3032" s="16" t="s">
        <v>4212</v>
      </c>
      <c r="D3032" s="15">
        <v>42856</v>
      </c>
      <c r="E3032" s="16">
        <v>54.82</v>
      </c>
      <c r="F3032" s="16">
        <v>54.09</v>
      </c>
      <c r="G3032" s="16">
        <v>54.87</v>
      </c>
      <c r="H3032" s="16">
        <v>54.02</v>
      </c>
      <c r="I3032" s="16">
        <v>304315</v>
      </c>
    </row>
    <row r="3033" spans="1:9">
      <c r="A3033" s="16">
        <v>2573696</v>
      </c>
      <c r="B3033" s="16" t="s">
        <v>3687</v>
      </c>
      <c r="C3033" s="16" t="s">
        <v>4212</v>
      </c>
      <c r="D3033" s="15">
        <v>42856</v>
      </c>
      <c r="E3033" s="16">
        <v>56.28</v>
      </c>
      <c r="F3033" s="16">
        <v>56.14</v>
      </c>
      <c r="G3033" s="16">
        <v>56.56</v>
      </c>
      <c r="H3033" s="16">
        <v>56.04</v>
      </c>
      <c r="I3033" s="16">
        <v>1005102</v>
      </c>
    </row>
    <row r="3034" spans="1:9">
      <c r="A3034" s="16">
        <v>3243838</v>
      </c>
      <c r="B3034" s="16" t="s">
        <v>3812</v>
      </c>
      <c r="C3034" s="16" t="s">
        <v>4212</v>
      </c>
      <c r="D3034" s="15">
        <v>42856</v>
      </c>
      <c r="E3034" s="16">
        <v>19.45</v>
      </c>
      <c r="F3034" s="16">
        <v>19.61</v>
      </c>
      <c r="G3034" s="16">
        <v>19.75</v>
      </c>
      <c r="H3034" s="16">
        <v>19.43</v>
      </c>
      <c r="I3034" s="16">
        <v>98840</v>
      </c>
    </row>
    <row r="3035" spans="1:9">
      <c r="A3035" s="16">
        <v>2513249</v>
      </c>
      <c r="B3035" s="16" t="s">
        <v>5740</v>
      </c>
      <c r="C3035" s="16" t="s">
        <v>4212</v>
      </c>
      <c r="D3035" s="15">
        <v>42856</v>
      </c>
      <c r="E3035" s="16">
        <v>25.89</v>
      </c>
      <c r="F3035" s="16">
        <v>25.75</v>
      </c>
      <c r="G3035" s="16">
        <v>25.89</v>
      </c>
      <c r="H3035" s="16">
        <v>25.73</v>
      </c>
      <c r="I3035" s="16">
        <v>4019</v>
      </c>
    </row>
    <row r="3036" spans="1:9">
      <c r="A3036" s="16">
        <v>2815492</v>
      </c>
      <c r="B3036" s="16" t="s">
        <v>5741</v>
      </c>
      <c r="C3036" s="16" t="s">
        <v>4212</v>
      </c>
      <c r="D3036" s="15">
        <v>42856</v>
      </c>
      <c r="E3036" s="16">
        <v>14.35</v>
      </c>
      <c r="F3036" s="16">
        <v>14.28</v>
      </c>
      <c r="G3036" s="16">
        <v>14.4</v>
      </c>
      <c r="H3036" s="16">
        <v>14.21</v>
      </c>
      <c r="I3036" s="16">
        <v>33948</v>
      </c>
    </row>
    <row r="3037" spans="1:9">
      <c r="A3037" s="16">
        <v>2885444</v>
      </c>
      <c r="B3037" s="16" t="s">
        <v>5742</v>
      </c>
      <c r="C3037" s="16" t="s">
        <v>4212</v>
      </c>
      <c r="D3037" s="15">
        <v>42856</v>
      </c>
      <c r="E3037" s="16">
        <v>25.98</v>
      </c>
      <c r="F3037" s="16">
        <v>25.77</v>
      </c>
      <c r="G3037" s="16">
        <v>25.98</v>
      </c>
      <c r="H3037" s="16">
        <v>25.77</v>
      </c>
      <c r="I3037" s="16">
        <v>1233</v>
      </c>
    </row>
    <row r="3038" spans="1:9">
      <c r="A3038" s="16">
        <v>2885428</v>
      </c>
      <c r="B3038" s="16" t="s">
        <v>5743</v>
      </c>
      <c r="C3038" s="16" t="s">
        <v>4212</v>
      </c>
      <c r="D3038" s="15">
        <v>42856</v>
      </c>
      <c r="E3038" s="16">
        <v>27.01</v>
      </c>
      <c r="F3038" s="16">
        <v>26.97</v>
      </c>
      <c r="G3038" s="16">
        <v>27.01</v>
      </c>
      <c r="H3038" s="16">
        <v>26.9</v>
      </c>
      <c r="I3038" s="16">
        <v>18846</v>
      </c>
    </row>
    <row r="3039" spans="1:9">
      <c r="A3039" s="16">
        <v>2885347</v>
      </c>
      <c r="B3039" s="16" t="s">
        <v>5744</v>
      </c>
      <c r="C3039" s="16" t="s">
        <v>4212</v>
      </c>
      <c r="D3039" s="15">
        <v>42856</v>
      </c>
      <c r="E3039" s="16">
        <v>24.99</v>
      </c>
      <c r="F3039" s="16">
        <v>25.14</v>
      </c>
      <c r="G3039" s="16">
        <v>25.14</v>
      </c>
      <c r="H3039" s="16">
        <v>24.99</v>
      </c>
      <c r="I3039" s="16">
        <v>6558</v>
      </c>
    </row>
    <row r="3040" spans="1:9">
      <c r="A3040" s="16">
        <v>2744712</v>
      </c>
      <c r="B3040" s="16" t="s">
        <v>5745</v>
      </c>
      <c r="C3040" s="16" t="s">
        <v>4212</v>
      </c>
      <c r="D3040" s="15">
        <v>42856</v>
      </c>
      <c r="E3040" s="16">
        <v>68.973600000000005</v>
      </c>
      <c r="F3040" s="16">
        <v>68.430000000000007</v>
      </c>
      <c r="G3040" s="16">
        <v>68.973600000000005</v>
      </c>
      <c r="H3040" s="16">
        <v>68.39</v>
      </c>
      <c r="I3040" s="16">
        <v>2627</v>
      </c>
    </row>
    <row r="3041" spans="1:9">
      <c r="A3041" s="16">
        <v>2527708</v>
      </c>
      <c r="B3041" s="16" t="s">
        <v>8406</v>
      </c>
      <c r="C3041" s="16" t="s">
        <v>4212</v>
      </c>
      <c r="D3041" s="15">
        <v>42856</v>
      </c>
      <c r="E3041" s="16">
        <v>38.85</v>
      </c>
      <c r="F3041" s="16">
        <v>38.85</v>
      </c>
      <c r="G3041" s="16">
        <v>38.85</v>
      </c>
      <c r="H3041" s="16">
        <v>38.85</v>
      </c>
      <c r="I3041" s="16">
        <v>650</v>
      </c>
    </row>
    <row r="3042" spans="1:9">
      <c r="A3042" s="16">
        <v>1425796</v>
      </c>
      <c r="B3042" s="16" t="s">
        <v>5746</v>
      </c>
      <c r="C3042" s="16" t="s">
        <v>4212</v>
      </c>
      <c r="D3042" s="15">
        <v>42856</v>
      </c>
      <c r="E3042" s="16">
        <v>6.8</v>
      </c>
      <c r="F3042" s="16">
        <v>6.75</v>
      </c>
      <c r="G3042" s="16">
        <v>6.8250000000000002</v>
      </c>
      <c r="H3042" s="16">
        <v>6.7</v>
      </c>
      <c r="I3042" s="16">
        <v>133151</v>
      </c>
    </row>
    <row r="3043" spans="1:9">
      <c r="A3043" s="16">
        <v>2809002</v>
      </c>
      <c r="B3043" s="16" t="s">
        <v>5747</v>
      </c>
      <c r="C3043" s="16" t="s">
        <v>4212</v>
      </c>
      <c r="D3043" s="15">
        <v>42856</v>
      </c>
      <c r="E3043" s="16">
        <v>34.25</v>
      </c>
      <c r="F3043" s="16">
        <v>35.700000000000003</v>
      </c>
      <c r="G3043" s="16">
        <v>35.700000000000003</v>
      </c>
      <c r="H3043" s="16">
        <v>34.25</v>
      </c>
      <c r="I3043" s="16">
        <v>25719</v>
      </c>
    </row>
    <row r="3044" spans="1:9">
      <c r="A3044" s="16">
        <v>2809035</v>
      </c>
      <c r="B3044" s="16" t="s">
        <v>5748</v>
      </c>
      <c r="C3044" s="16" t="s">
        <v>4212</v>
      </c>
      <c r="D3044" s="15">
        <v>42856</v>
      </c>
      <c r="E3044" s="16">
        <v>11.85</v>
      </c>
      <c r="F3044" s="16">
        <v>11.85</v>
      </c>
      <c r="G3044" s="16">
        <v>11.85</v>
      </c>
      <c r="H3044" s="16">
        <v>11.7</v>
      </c>
      <c r="I3044" s="16">
        <v>12417</v>
      </c>
    </row>
    <row r="3045" spans="1:9">
      <c r="A3045" s="16">
        <v>3932718</v>
      </c>
      <c r="B3045" s="16" t="s">
        <v>5749</v>
      </c>
      <c r="C3045" s="16" t="s">
        <v>4212</v>
      </c>
      <c r="D3045" s="15">
        <v>42856</v>
      </c>
      <c r="E3045" s="16">
        <v>25.48</v>
      </c>
      <c r="F3045" s="16">
        <v>25.47</v>
      </c>
      <c r="G3045" s="16">
        <v>25.48</v>
      </c>
      <c r="H3045" s="16">
        <v>25.47</v>
      </c>
      <c r="I3045" s="16">
        <v>2734</v>
      </c>
    </row>
    <row r="3046" spans="1:9">
      <c r="A3046" s="16">
        <v>3979977</v>
      </c>
      <c r="B3046" s="16" t="s">
        <v>5750</v>
      </c>
      <c r="C3046" s="16" t="s">
        <v>4212</v>
      </c>
      <c r="D3046" s="15">
        <v>42856</v>
      </c>
      <c r="E3046" s="16">
        <v>42.31</v>
      </c>
      <c r="F3046" s="16">
        <v>42.216700000000003</v>
      </c>
      <c r="G3046" s="16">
        <v>42.31</v>
      </c>
      <c r="H3046" s="16">
        <v>42.216700000000003</v>
      </c>
      <c r="I3046" s="16">
        <v>152</v>
      </c>
    </row>
    <row r="3047" spans="1:9">
      <c r="A3047" s="16">
        <v>2624571</v>
      </c>
      <c r="B3047" s="16" t="s">
        <v>5751</v>
      </c>
      <c r="C3047" s="16" t="s">
        <v>4212</v>
      </c>
      <c r="D3047" s="15">
        <v>42856</v>
      </c>
      <c r="E3047" s="16">
        <v>25.68</v>
      </c>
      <c r="F3047" s="16">
        <v>25.66</v>
      </c>
      <c r="G3047" s="16">
        <v>25.72</v>
      </c>
      <c r="H3047" s="16">
        <v>25.65</v>
      </c>
      <c r="I3047" s="16">
        <v>8023</v>
      </c>
    </row>
    <row r="3048" spans="1:9">
      <c r="A3048" s="16">
        <v>2786056</v>
      </c>
      <c r="B3048" s="16" t="s">
        <v>5752</v>
      </c>
      <c r="C3048" s="16" t="s">
        <v>4212</v>
      </c>
      <c r="D3048" s="15">
        <v>42856</v>
      </c>
      <c r="E3048" s="16">
        <v>19.399999999999999</v>
      </c>
      <c r="F3048" s="16">
        <v>19.350000000000001</v>
      </c>
      <c r="G3048" s="16">
        <v>19.45</v>
      </c>
      <c r="H3048" s="16">
        <v>19.149999999999999</v>
      </c>
      <c r="I3048" s="16">
        <v>18110</v>
      </c>
    </row>
    <row r="3049" spans="1:9">
      <c r="A3049" s="16">
        <v>2885669</v>
      </c>
      <c r="B3049" s="16" t="s">
        <v>5753</v>
      </c>
      <c r="C3049" s="16" t="s">
        <v>4212</v>
      </c>
      <c r="D3049" s="15">
        <v>42856</v>
      </c>
      <c r="E3049" s="16">
        <v>25.39</v>
      </c>
      <c r="F3049" s="16">
        <v>25.35</v>
      </c>
      <c r="G3049" s="16">
        <v>25.48</v>
      </c>
      <c r="H3049" s="16">
        <v>25.33</v>
      </c>
      <c r="I3049" s="16">
        <v>5557</v>
      </c>
    </row>
    <row r="3050" spans="1:9">
      <c r="A3050" s="16">
        <v>3464611</v>
      </c>
      <c r="B3050" s="16" t="s">
        <v>5754</v>
      </c>
      <c r="C3050" s="16" t="s">
        <v>4212</v>
      </c>
      <c r="D3050" s="15">
        <v>42856</v>
      </c>
      <c r="E3050" s="16">
        <v>13.2</v>
      </c>
      <c r="F3050" s="16">
        <v>12.7</v>
      </c>
      <c r="G3050" s="16">
        <v>13.225</v>
      </c>
      <c r="H3050" s="16">
        <v>12.65</v>
      </c>
      <c r="I3050" s="16">
        <v>6215</v>
      </c>
    </row>
    <row r="3051" spans="1:9">
      <c r="A3051" s="16">
        <v>2815786</v>
      </c>
      <c r="B3051" s="16" t="s">
        <v>5755</v>
      </c>
      <c r="C3051" s="16" t="s">
        <v>4212</v>
      </c>
      <c r="D3051" s="15">
        <v>42856</v>
      </c>
      <c r="E3051" s="16">
        <v>8.08</v>
      </c>
      <c r="F3051" s="16">
        <v>7.94</v>
      </c>
      <c r="G3051" s="16">
        <v>8.18</v>
      </c>
      <c r="H3051" s="16">
        <v>7.93</v>
      </c>
      <c r="I3051" s="16">
        <v>87059</v>
      </c>
    </row>
    <row r="3052" spans="1:9">
      <c r="A3052" s="16">
        <v>2545651</v>
      </c>
      <c r="B3052" s="16" t="s">
        <v>5756</v>
      </c>
      <c r="C3052" s="16" t="s">
        <v>4212</v>
      </c>
      <c r="D3052" s="15">
        <v>42856</v>
      </c>
      <c r="E3052" s="16">
        <v>31.3</v>
      </c>
      <c r="F3052" s="16">
        <v>30.5</v>
      </c>
      <c r="G3052" s="16">
        <v>31.3</v>
      </c>
      <c r="H3052" s="16">
        <v>30.1</v>
      </c>
      <c r="I3052" s="16">
        <v>53159</v>
      </c>
    </row>
    <row r="3053" spans="1:9">
      <c r="A3053" s="16">
        <v>2810921</v>
      </c>
      <c r="B3053" s="16" t="s">
        <v>5757</v>
      </c>
      <c r="C3053" s="16" t="s">
        <v>4212</v>
      </c>
      <c r="D3053" s="15">
        <v>42856</v>
      </c>
      <c r="E3053" s="16">
        <v>22.1</v>
      </c>
      <c r="F3053" s="16">
        <v>22.15</v>
      </c>
      <c r="G3053" s="16">
        <v>22.29</v>
      </c>
      <c r="H3053" s="16">
        <v>21.83</v>
      </c>
      <c r="I3053" s="16">
        <v>36570</v>
      </c>
    </row>
    <row r="3054" spans="1:9">
      <c r="A3054" s="16">
        <v>2625004</v>
      </c>
      <c r="B3054" s="16" t="s">
        <v>5758</v>
      </c>
      <c r="C3054" s="16" t="s">
        <v>4212</v>
      </c>
      <c r="D3054" s="15">
        <v>42856</v>
      </c>
      <c r="E3054" s="16">
        <v>26.12</v>
      </c>
      <c r="F3054" s="16">
        <v>26.05</v>
      </c>
      <c r="G3054" s="16">
        <v>26.16</v>
      </c>
      <c r="H3054" s="16">
        <v>26.02</v>
      </c>
      <c r="I3054" s="16">
        <v>6523</v>
      </c>
    </row>
    <row r="3055" spans="1:9">
      <c r="A3055" s="16">
        <v>2545618</v>
      </c>
      <c r="B3055" s="16" t="s">
        <v>3675</v>
      </c>
      <c r="C3055" s="16" t="s">
        <v>4212</v>
      </c>
      <c r="D3055" s="15">
        <v>42856</v>
      </c>
      <c r="E3055" s="16">
        <v>54.9</v>
      </c>
      <c r="F3055" s="16">
        <v>54</v>
      </c>
      <c r="G3055" s="16">
        <v>56.29</v>
      </c>
      <c r="H3055" s="16">
        <v>53.72</v>
      </c>
      <c r="I3055" s="16">
        <v>860844</v>
      </c>
    </row>
    <row r="3056" spans="1:9">
      <c r="A3056" s="16">
        <v>4194296</v>
      </c>
      <c r="B3056" s="16" t="s">
        <v>5759</v>
      </c>
      <c r="C3056" s="16" t="s">
        <v>4212</v>
      </c>
      <c r="D3056" s="15">
        <v>42856</v>
      </c>
      <c r="E3056" s="16">
        <v>11</v>
      </c>
      <c r="F3056" s="16">
        <v>10.75</v>
      </c>
      <c r="G3056" s="16">
        <v>11</v>
      </c>
      <c r="H3056" s="16">
        <v>10.65</v>
      </c>
      <c r="I3056" s="16">
        <v>3891</v>
      </c>
    </row>
    <row r="3057" spans="1:9">
      <c r="A3057" s="16">
        <v>2548801</v>
      </c>
      <c r="B3057" s="16" t="s">
        <v>3676</v>
      </c>
      <c r="C3057" s="16" t="s">
        <v>4212</v>
      </c>
      <c r="D3057" s="15">
        <v>42856</v>
      </c>
      <c r="E3057" s="16">
        <v>7.67</v>
      </c>
      <c r="F3057" s="16">
        <v>7.93</v>
      </c>
      <c r="G3057" s="16">
        <v>8.0050000000000008</v>
      </c>
      <c r="H3057" s="16">
        <v>7.65</v>
      </c>
      <c r="I3057" s="16">
        <v>456461</v>
      </c>
    </row>
    <row r="3058" spans="1:9">
      <c r="A3058" s="16">
        <v>2624943</v>
      </c>
      <c r="B3058" s="16" t="s">
        <v>5761</v>
      </c>
      <c r="C3058" s="16" t="s">
        <v>4212</v>
      </c>
      <c r="D3058" s="15">
        <v>42856</v>
      </c>
      <c r="E3058" s="16">
        <v>25.44</v>
      </c>
      <c r="F3058" s="16">
        <v>25.34</v>
      </c>
      <c r="G3058" s="16">
        <v>25.47</v>
      </c>
      <c r="H3058" s="16">
        <v>25.34</v>
      </c>
      <c r="I3058" s="16">
        <v>8415</v>
      </c>
    </row>
    <row r="3059" spans="1:9">
      <c r="A3059" s="16">
        <v>2638732</v>
      </c>
      <c r="B3059" s="16" t="s">
        <v>3704</v>
      </c>
      <c r="C3059" s="16" t="s">
        <v>4212</v>
      </c>
      <c r="D3059" s="15">
        <v>42856</v>
      </c>
      <c r="E3059" s="16">
        <v>48.36</v>
      </c>
      <c r="F3059" s="16">
        <v>48.32</v>
      </c>
      <c r="G3059" s="16">
        <v>48.39</v>
      </c>
      <c r="H3059" s="16">
        <v>48.26</v>
      </c>
      <c r="I3059" s="16">
        <v>90601</v>
      </c>
    </row>
    <row r="3060" spans="1:9">
      <c r="A3060" s="16">
        <v>2626744</v>
      </c>
      <c r="B3060" s="16" t="s">
        <v>3700</v>
      </c>
      <c r="C3060" s="16" t="s">
        <v>4212</v>
      </c>
      <c r="D3060" s="15">
        <v>42856</v>
      </c>
      <c r="E3060" s="16">
        <v>41.75</v>
      </c>
      <c r="F3060" s="16">
        <v>40.5</v>
      </c>
      <c r="G3060" s="16">
        <v>41.8</v>
      </c>
      <c r="H3060" s="16">
        <v>40.200000000000003</v>
      </c>
      <c r="I3060" s="16">
        <v>172923</v>
      </c>
    </row>
    <row r="3061" spans="1:9">
      <c r="A3061" s="16">
        <v>4028437</v>
      </c>
      <c r="B3061" s="16" t="s">
        <v>3971</v>
      </c>
      <c r="C3061" s="16" t="s">
        <v>4212</v>
      </c>
      <c r="D3061" s="15">
        <v>42856</v>
      </c>
      <c r="E3061" s="16">
        <v>38.75</v>
      </c>
      <c r="F3061" s="16">
        <v>39.25</v>
      </c>
      <c r="G3061" s="16">
        <v>39.86</v>
      </c>
      <c r="H3061" s="16">
        <v>38.299999999999997</v>
      </c>
      <c r="I3061" s="16">
        <v>619296</v>
      </c>
    </row>
    <row r="3062" spans="1:9">
      <c r="A3062" s="16">
        <v>2815193</v>
      </c>
      <c r="B3062" s="16" t="s">
        <v>3724</v>
      </c>
      <c r="C3062" s="16" t="s">
        <v>4212</v>
      </c>
      <c r="D3062" s="15">
        <v>42856</v>
      </c>
      <c r="E3062" s="16">
        <v>22.11</v>
      </c>
      <c r="F3062" s="16">
        <v>21.92</v>
      </c>
      <c r="G3062" s="16">
        <v>22.24</v>
      </c>
      <c r="H3062" s="16">
        <v>21.86</v>
      </c>
      <c r="I3062" s="16">
        <v>71451</v>
      </c>
    </row>
    <row r="3063" spans="1:9">
      <c r="A3063" s="16">
        <v>2624859</v>
      </c>
      <c r="B3063" s="16" t="s">
        <v>5762</v>
      </c>
      <c r="C3063" s="16" t="s">
        <v>4212</v>
      </c>
      <c r="D3063" s="15">
        <v>42856</v>
      </c>
      <c r="E3063" s="16">
        <v>25.34</v>
      </c>
      <c r="F3063" s="16">
        <v>25.38</v>
      </c>
      <c r="G3063" s="16">
        <v>25.45</v>
      </c>
      <c r="H3063" s="16">
        <v>25.31</v>
      </c>
      <c r="I3063" s="16">
        <v>5008</v>
      </c>
    </row>
    <row r="3064" spans="1:9">
      <c r="A3064" s="16">
        <v>2624961</v>
      </c>
      <c r="B3064" s="16" t="s">
        <v>5763</v>
      </c>
      <c r="C3064" s="16" t="s">
        <v>4212</v>
      </c>
      <c r="D3064" s="15">
        <v>42856</v>
      </c>
      <c r="E3064" s="16">
        <v>32.130000000000003</v>
      </c>
      <c r="F3064" s="16">
        <v>31.95</v>
      </c>
      <c r="G3064" s="16">
        <v>32.36</v>
      </c>
      <c r="H3064" s="16">
        <v>31.88</v>
      </c>
      <c r="I3064" s="16">
        <v>42417</v>
      </c>
    </row>
    <row r="3065" spans="1:9">
      <c r="A3065" s="16">
        <v>2885414</v>
      </c>
      <c r="B3065" s="16" t="s">
        <v>5764</v>
      </c>
      <c r="C3065" s="16" t="s">
        <v>4212</v>
      </c>
      <c r="D3065" s="15">
        <v>42856</v>
      </c>
      <c r="E3065" s="16">
        <v>25.51</v>
      </c>
      <c r="F3065" s="16">
        <v>25.5</v>
      </c>
      <c r="G3065" s="16">
        <v>25.51</v>
      </c>
      <c r="H3065" s="16">
        <v>25.49</v>
      </c>
      <c r="I3065" s="16">
        <v>2613</v>
      </c>
    </row>
    <row r="3066" spans="1:9">
      <c r="A3066" s="16">
        <v>2624891</v>
      </c>
      <c r="B3066" s="16" t="s">
        <v>5765</v>
      </c>
      <c r="C3066" s="16" t="s">
        <v>4212</v>
      </c>
      <c r="D3066" s="15">
        <v>42856</v>
      </c>
      <c r="E3066" s="16">
        <v>26.71</v>
      </c>
      <c r="F3066" s="16">
        <v>26.72</v>
      </c>
      <c r="G3066" s="16">
        <v>27.25</v>
      </c>
      <c r="H3066" s="16">
        <v>26.51</v>
      </c>
      <c r="I3066" s="16">
        <v>152494</v>
      </c>
    </row>
    <row r="3067" spans="1:9">
      <c r="A3067" s="16">
        <v>313</v>
      </c>
      <c r="B3067" s="16" t="s">
        <v>359</v>
      </c>
      <c r="C3067" s="16" t="s">
        <v>4212</v>
      </c>
      <c r="D3067" s="15">
        <v>42856</v>
      </c>
      <c r="E3067" s="16">
        <v>51.91</v>
      </c>
      <c r="F3067" s="16">
        <v>52.91</v>
      </c>
      <c r="G3067" s="16">
        <v>52.95</v>
      </c>
      <c r="H3067" s="16">
        <v>51.66</v>
      </c>
      <c r="I3067" s="16">
        <v>861172</v>
      </c>
    </row>
    <row r="3068" spans="1:9">
      <c r="A3068" s="16">
        <v>2885525</v>
      </c>
      <c r="B3068" s="16" t="s">
        <v>5766</v>
      </c>
      <c r="C3068" s="16" t="s">
        <v>4212</v>
      </c>
      <c r="D3068" s="15">
        <v>42856</v>
      </c>
      <c r="E3068" s="16">
        <v>25.37</v>
      </c>
      <c r="F3068" s="16">
        <v>25.35</v>
      </c>
      <c r="G3068" s="16">
        <v>25.51</v>
      </c>
      <c r="H3068" s="16">
        <v>25.35</v>
      </c>
      <c r="I3068" s="16">
        <v>1462</v>
      </c>
    </row>
    <row r="3069" spans="1:9">
      <c r="A3069" s="16">
        <v>2607135</v>
      </c>
      <c r="B3069" s="16" t="s">
        <v>5767</v>
      </c>
      <c r="C3069" s="16" t="s">
        <v>4212</v>
      </c>
      <c r="D3069" s="15">
        <v>42856</v>
      </c>
      <c r="E3069" s="16">
        <v>1.8</v>
      </c>
      <c r="F3069" s="16">
        <v>1.7</v>
      </c>
      <c r="G3069" s="16">
        <v>1.8</v>
      </c>
      <c r="H3069" s="16">
        <v>1.65</v>
      </c>
      <c r="I3069" s="16">
        <v>110310</v>
      </c>
    </row>
    <row r="3070" spans="1:9">
      <c r="A3070" s="16">
        <v>2624687</v>
      </c>
      <c r="B3070" s="16" t="s">
        <v>5768</v>
      </c>
      <c r="C3070" s="16" t="s">
        <v>4212</v>
      </c>
      <c r="D3070" s="15">
        <v>42856</v>
      </c>
      <c r="E3070" s="16">
        <v>62</v>
      </c>
      <c r="F3070" s="16">
        <v>60.5</v>
      </c>
      <c r="G3070" s="16">
        <v>62.65</v>
      </c>
      <c r="H3070" s="16">
        <v>60.5</v>
      </c>
      <c r="I3070" s="16">
        <v>35200</v>
      </c>
    </row>
    <row r="3071" spans="1:9">
      <c r="A3071" s="16">
        <v>2624668</v>
      </c>
      <c r="B3071" s="16" t="s">
        <v>5769</v>
      </c>
      <c r="C3071" s="16" t="s">
        <v>4212</v>
      </c>
      <c r="D3071" s="15">
        <v>42856</v>
      </c>
      <c r="E3071" s="16">
        <v>25.77</v>
      </c>
      <c r="F3071" s="16">
        <v>25.77</v>
      </c>
      <c r="G3071" s="16">
        <v>25.78</v>
      </c>
      <c r="H3071" s="16">
        <v>25.68</v>
      </c>
      <c r="I3071" s="16">
        <v>6411</v>
      </c>
    </row>
    <row r="3072" spans="1:9">
      <c r="A3072" s="16">
        <v>2885304</v>
      </c>
      <c r="B3072" s="16" t="s">
        <v>5770</v>
      </c>
      <c r="C3072" s="16" t="s">
        <v>4212</v>
      </c>
      <c r="D3072" s="15">
        <v>42856</v>
      </c>
      <c r="E3072" s="16">
        <v>25.43</v>
      </c>
      <c r="F3072" s="16">
        <v>25.35</v>
      </c>
      <c r="G3072" s="16">
        <v>25.44</v>
      </c>
      <c r="H3072" s="16">
        <v>25.35</v>
      </c>
      <c r="I3072" s="16">
        <v>6279</v>
      </c>
    </row>
    <row r="3073" spans="1:9">
      <c r="A3073" s="16">
        <v>8372</v>
      </c>
      <c r="B3073" s="16" t="s">
        <v>5771</v>
      </c>
      <c r="C3073" s="16" t="s">
        <v>4212</v>
      </c>
      <c r="D3073" s="15">
        <v>42856</v>
      </c>
      <c r="E3073" s="16">
        <v>25.5</v>
      </c>
      <c r="F3073" s="16">
        <v>25.15</v>
      </c>
      <c r="G3073" s="16">
        <v>25.65</v>
      </c>
      <c r="H3073" s="16">
        <v>25.05</v>
      </c>
      <c r="I3073" s="16">
        <v>40509</v>
      </c>
    </row>
    <row r="3074" spans="1:9">
      <c r="A3074" s="16">
        <v>2744733</v>
      </c>
      <c r="B3074" s="16" t="s">
        <v>5772</v>
      </c>
      <c r="C3074" s="16" t="s">
        <v>4212</v>
      </c>
      <c r="D3074" s="15">
        <v>42856</v>
      </c>
      <c r="E3074" s="16">
        <v>35.96</v>
      </c>
      <c r="F3074" s="16">
        <v>36.08</v>
      </c>
      <c r="G3074" s="16">
        <v>36.08</v>
      </c>
      <c r="H3074" s="16">
        <v>35.909999999999997</v>
      </c>
      <c r="I3074" s="16">
        <v>20633</v>
      </c>
    </row>
    <row r="3075" spans="1:9">
      <c r="A3075" s="16">
        <v>2809022</v>
      </c>
      <c r="B3075" s="16" t="s">
        <v>5773</v>
      </c>
      <c r="C3075" s="16" t="s">
        <v>4212</v>
      </c>
      <c r="D3075" s="15">
        <v>42856</v>
      </c>
      <c r="E3075" s="16">
        <v>18.149999999999999</v>
      </c>
      <c r="F3075" s="16">
        <v>18.05</v>
      </c>
      <c r="G3075" s="16">
        <v>18.3</v>
      </c>
      <c r="H3075" s="16">
        <v>17.925000000000001</v>
      </c>
      <c r="I3075" s="16">
        <v>106676</v>
      </c>
    </row>
    <row r="3076" spans="1:9">
      <c r="A3076" s="16">
        <v>2885401</v>
      </c>
      <c r="B3076" s="16" t="s">
        <v>5774</v>
      </c>
      <c r="C3076" s="16" t="s">
        <v>4212</v>
      </c>
      <c r="D3076" s="15">
        <v>42856</v>
      </c>
      <c r="E3076" s="16">
        <v>25.4</v>
      </c>
      <c r="F3076" s="16">
        <v>25.42</v>
      </c>
      <c r="G3076" s="16">
        <v>25.49</v>
      </c>
      <c r="H3076" s="16">
        <v>25.38</v>
      </c>
      <c r="I3076" s="16">
        <v>5366</v>
      </c>
    </row>
    <row r="3077" spans="1:9">
      <c r="A3077" s="16">
        <v>2885294</v>
      </c>
      <c r="B3077" s="16" t="s">
        <v>3734</v>
      </c>
      <c r="C3077" s="16" t="s">
        <v>4212</v>
      </c>
      <c r="D3077" s="15">
        <v>42856</v>
      </c>
      <c r="E3077" s="16">
        <v>12.64</v>
      </c>
      <c r="F3077" s="16">
        <v>12.64</v>
      </c>
      <c r="G3077" s="16">
        <v>12.71</v>
      </c>
      <c r="H3077" s="16">
        <v>12.48</v>
      </c>
      <c r="I3077" s="16">
        <v>196174</v>
      </c>
    </row>
    <row r="3078" spans="1:9">
      <c r="A3078" s="16">
        <v>2971485</v>
      </c>
      <c r="B3078" s="16" t="s">
        <v>5775</v>
      </c>
      <c r="C3078" s="16" t="s">
        <v>4212</v>
      </c>
      <c r="D3078" s="15">
        <v>42856</v>
      </c>
      <c r="E3078" s="16">
        <v>6.27</v>
      </c>
      <c r="F3078" s="16">
        <v>6.21</v>
      </c>
      <c r="G3078" s="16">
        <v>6.3150000000000004</v>
      </c>
      <c r="H3078" s="16">
        <v>6.04</v>
      </c>
      <c r="I3078" s="16">
        <v>73093</v>
      </c>
    </row>
    <row r="3079" spans="1:9">
      <c r="A3079" s="16">
        <v>2885366</v>
      </c>
      <c r="B3079" s="16" t="s">
        <v>5776</v>
      </c>
      <c r="C3079" s="16" t="s">
        <v>4212</v>
      </c>
      <c r="D3079" s="15">
        <v>42856</v>
      </c>
      <c r="E3079" s="16">
        <v>25.48</v>
      </c>
      <c r="F3079" s="16">
        <v>25.4</v>
      </c>
      <c r="G3079" s="16">
        <v>25.48</v>
      </c>
      <c r="H3079" s="16">
        <v>25.33</v>
      </c>
      <c r="I3079" s="16">
        <v>3256</v>
      </c>
    </row>
    <row r="3080" spans="1:9">
      <c r="A3080" s="16">
        <v>8507</v>
      </c>
      <c r="B3080" s="16" t="s">
        <v>5777</v>
      </c>
      <c r="C3080" s="16" t="s">
        <v>4212</v>
      </c>
      <c r="D3080" s="15">
        <v>42856</v>
      </c>
      <c r="E3080" s="16">
        <v>15.4</v>
      </c>
      <c r="F3080" s="16">
        <v>16.350000000000001</v>
      </c>
      <c r="G3080" s="16">
        <v>16.649999999999999</v>
      </c>
      <c r="H3080" s="16">
        <v>15.3</v>
      </c>
      <c r="I3080" s="16">
        <v>195832</v>
      </c>
    </row>
    <row r="3081" spans="1:9">
      <c r="A3081" s="16">
        <v>2810869</v>
      </c>
      <c r="B3081" s="16" t="s">
        <v>3722</v>
      </c>
      <c r="C3081" s="16" t="s">
        <v>4212</v>
      </c>
      <c r="D3081" s="15">
        <v>42856</v>
      </c>
      <c r="E3081" s="16">
        <v>18.12</v>
      </c>
      <c r="F3081" s="16">
        <v>17.920000000000002</v>
      </c>
      <c r="G3081" s="16">
        <v>18.265000000000001</v>
      </c>
      <c r="H3081" s="16">
        <v>17.79</v>
      </c>
      <c r="I3081" s="16">
        <v>1021302</v>
      </c>
    </row>
    <row r="3082" spans="1:9">
      <c r="A3082" s="16">
        <v>2809052</v>
      </c>
      <c r="B3082" s="16" t="s">
        <v>3718</v>
      </c>
      <c r="C3082" s="16" t="s">
        <v>4212</v>
      </c>
      <c r="D3082" s="15">
        <v>42856</v>
      </c>
      <c r="E3082" s="16">
        <v>30.75</v>
      </c>
      <c r="F3082" s="16">
        <v>31.5</v>
      </c>
      <c r="G3082" s="16">
        <v>31.6</v>
      </c>
      <c r="H3082" s="16">
        <v>30.3</v>
      </c>
      <c r="I3082" s="16">
        <v>316752</v>
      </c>
    </row>
    <row r="3083" spans="1:9">
      <c r="A3083" s="16">
        <v>2885497</v>
      </c>
      <c r="B3083" s="16" t="s">
        <v>5778</v>
      </c>
      <c r="C3083" s="16" t="s">
        <v>4212</v>
      </c>
      <c r="D3083" s="15">
        <v>42856</v>
      </c>
      <c r="E3083" s="16">
        <v>25.39</v>
      </c>
      <c r="F3083" s="16">
        <v>25.32</v>
      </c>
      <c r="G3083" s="16">
        <v>25.46</v>
      </c>
      <c r="H3083" s="16">
        <v>25.29</v>
      </c>
      <c r="I3083" s="16">
        <v>19036</v>
      </c>
    </row>
    <row r="3084" spans="1:9">
      <c r="A3084" s="16">
        <v>3979765</v>
      </c>
      <c r="B3084" s="16" t="s">
        <v>5779</v>
      </c>
      <c r="C3084" s="16" t="s">
        <v>4212</v>
      </c>
      <c r="D3084" s="15">
        <v>42856</v>
      </c>
      <c r="E3084" s="16">
        <v>54.31</v>
      </c>
      <c r="F3084" s="16">
        <v>54.35</v>
      </c>
      <c r="G3084" s="16">
        <v>54.41</v>
      </c>
      <c r="H3084" s="16">
        <v>54.305</v>
      </c>
      <c r="I3084" s="16">
        <v>55799</v>
      </c>
    </row>
    <row r="3085" spans="1:9">
      <c r="A3085" s="16">
        <v>3979258</v>
      </c>
      <c r="B3085" s="16" t="s">
        <v>5780</v>
      </c>
      <c r="C3085" s="16" t="s">
        <v>4212</v>
      </c>
      <c r="D3085" s="15">
        <v>42856</v>
      </c>
      <c r="E3085" s="16">
        <v>80.11</v>
      </c>
      <c r="F3085" s="16">
        <v>80.180000000000007</v>
      </c>
      <c r="G3085" s="16">
        <v>80.265000000000001</v>
      </c>
      <c r="H3085" s="16">
        <v>80.02</v>
      </c>
      <c r="I3085" s="16">
        <v>9210</v>
      </c>
    </row>
    <row r="3086" spans="1:9">
      <c r="A3086" s="16">
        <v>1128591</v>
      </c>
      <c r="B3086" s="16" t="s">
        <v>5781</v>
      </c>
      <c r="C3086" s="16" t="s">
        <v>4212</v>
      </c>
      <c r="D3086" s="15">
        <v>42856</v>
      </c>
      <c r="E3086" s="16">
        <v>8.4600000000000009</v>
      </c>
      <c r="F3086" s="16">
        <v>8.25</v>
      </c>
      <c r="G3086" s="16">
        <v>8.5399999999999991</v>
      </c>
      <c r="H3086" s="16">
        <v>8.25</v>
      </c>
      <c r="I3086" s="16">
        <v>59944</v>
      </c>
    </row>
    <row r="3087" spans="1:9">
      <c r="A3087" s="16">
        <v>2885543</v>
      </c>
      <c r="B3087" s="16" t="s">
        <v>3736</v>
      </c>
      <c r="C3087" s="16" t="s">
        <v>4212</v>
      </c>
      <c r="D3087" s="15">
        <v>42856</v>
      </c>
      <c r="E3087" s="16">
        <v>90.6</v>
      </c>
      <c r="F3087" s="16">
        <v>89.1</v>
      </c>
      <c r="G3087" s="16">
        <v>90.65</v>
      </c>
      <c r="H3087" s="16">
        <v>87.55</v>
      </c>
      <c r="I3087" s="16">
        <v>90777</v>
      </c>
    </row>
    <row r="3088" spans="1:9">
      <c r="A3088" s="16">
        <v>6861</v>
      </c>
      <c r="B3088" s="16" t="s">
        <v>2027</v>
      </c>
      <c r="C3088" s="16" t="s">
        <v>4212</v>
      </c>
      <c r="D3088" s="15">
        <v>42856</v>
      </c>
      <c r="E3088" s="16">
        <v>17.12</v>
      </c>
      <c r="F3088" s="16">
        <v>17.399999999999999</v>
      </c>
      <c r="G3088" s="16">
        <v>17.420000000000002</v>
      </c>
      <c r="H3088" s="16">
        <v>17.010000000000002</v>
      </c>
      <c r="I3088" s="16">
        <v>380483</v>
      </c>
    </row>
    <row r="3089" spans="1:9">
      <c r="A3089" s="16">
        <v>2810852</v>
      </c>
      <c r="B3089" s="16" t="s">
        <v>3721</v>
      </c>
      <c r="C3089" s="16" t="s">
        <v>4212</v>
      </c>
      <c r="D3089" s="15">
        <v>42856</v>
      </c>
      <c r="E3089" s="16">
        <v>12.74</v>
      </c>
      <c r="F3089" s="16">
        <v>12.75</v>
      </c>
      <c r="G3089" s="16">
        <v>12.8</v>
      </c>
      <c r="H3089" s="16">
        <v>12.65</v>
      </c>
      <c r="I3089" s="16">
        <v>331338</v>
      </c>
    </row>
    <row r="3090" spans="1:9">
      <c r="A3090" s="16">
        <v>2810907</v>
      </c>
      <c r="B3090" s="16" t="s">
        <v>5782</v>
      </c>
      <c r="C3090" s="16" t="s">
        <v>4212</v>
      </c>
      <c r="D3090" s="15">
        <v>42856</v>
      </c>
      <c r="E3090" s="16">
        <v>13</v>
      </c>
      <c r="F3090" s="16">
        <v>13.05</v>
      </c>
      <c r="G3090" s="16">
        <v>13.05</v>
      </c>
      <c r="H3090" s="16">
        <v>12.95</v>
      </c>
      <c r="I3090" s="16">
        <v>84216</v>
      </c>
    </row>
    <row r="3091" spans="1:9">
      <c r="A3091" s="16">
        <v>2885655</v>
      </c>
      <c r="B3091" s="16" t="s">
        <v>5783</v>
      </c>
      <c r="C3091" s="16" t="s">
        <v>4212</v>
      </c>
      <c r="D3091" s="15">
        <v>42856</v>
      </c>
      <c r="E3091" s="16">
        <v>25.99</v>
      </c>
      <c r="F3091" s="16">
        <v>25.99</v>
      </c>
      <c r="G3091" s="16">
        <v>26.06</v>
      </c>
      <c r="H3091" s="16">
        <v>25.97</v>
      </c>
      <c r="I3091" s="16">
        <v>3463</v>
      </c>
    </row>
    <row r="3092" spans="1:9">
      <c r="A3092" s="16">
        <v>2810940</v>
      </c>
      <c r="B3092" s="16" t="s">
        <v>3723</v>
      </c>
      <c r="C3092" s="16" t="s">
        <v>4212</v>
      </c>
      <c r="D3092" s="15">
        <v>42856</v>
      </c>
      <c r="E3092" s="16">
        <v>46.69</v>
      </c>
      <c r="F3092" s="16">
        <v>47</v>
      </c>
      <c r="G3092" s="16">
        <v>47.23</v>
      </c>
      <c r="H3092" s="16">
        <v>46.32</v>
      </c>
      <c r="I3092" s="16">
        <v>220907</v>
      </c>
    </row>
    <row r="3093" spans="1:9">
      <c r="A3093" s="16">
        <v>2885486</v>
      </c>
      <c r="B3093" s="16" t="s">
        <v>3735</v>
      </c>
      <c r="C3093" s="16" t="s">
        <v>4212</v>
      </c>
      <c r="D3093" s="15">
        <v>42856</v>
      </c>
      <c r="E3093" s="16">
        <v>40.18</v>
      </c>
      <c r="F3093" s="16">
        <v>40.42</v>
      </c>
      <c r="G3093" s="16">
        <v>40.53</v>
      </c>
      <c r="H3093" s="16">
        <v>39.79</v>
      </c>
      <c r="I3093" s="16">
        <v>344064</v>
      </c>
    </row>
    <row r="3094" spans="1:9">
      <c r="A3094" s="16">
        <v>3464767</v>
      </c>
      <c r="B3094" s="16" t="s">
        <v>5784</v>
      </c>
      <c r="C3094" s="16" t="s">
        <v>4212</v>
      </c>
      <c r="D3094" s="15">
        <v>42856</v>
      </c>
      <c r="E3094" s="16">
        <v>17.5</v>
      </c>
      <c r="F3094" s="16">
        <v>17.600000000000001</v>
      </c>
      <c r="G3094" s="16">
        <v>17.7</v>
      </c>
      <c r="H3094" s="16">
        <v>17.36</v>
      </c>
      <c r="I3094" s="16">
        <v>82285</v>
      </c>
    </row>
    <row r="3095" spans="1:9">
      <c r="A3095" s="16">
        <v>364</v>
      </c>
      <c r="B3095" s="16" t="s">
        <v>399</v>
      </c>
      <c r="C3095" s="16" t="s">
        <v>4212</v>
      </c>
      <c r="D3095" s="15">
        <v>42856</v>
      </c>
      <c r="E3095" s="16">
        <v>30.39</v>
      </c>
      <c r="F3095" s="16">
        <v>30.67</v>
      </c>
      <c r="G3095" s="16">
        <v>30.67</v>
      </c>
      <c r="H3095" s="16">
        <v>30.2</v>
      </c>
      <c r="I3095" s="16">
        <v>1654489</v>
      </c>
    </row>
    <row r="3096" spans="1:9">
      <c r="A3096" s="16">
        <v>7322</v>
      </c>
      <c r="B3096" s="16" t="s">
        <v>5785</v>
      </c>
      <c r="C3096" s="16" t="s">
        <v>4212</v>
      </c>
      <c r="D3096" s="15">
        <v>42856</v>
      </c>
      <c r="E3096" s="16">
        <v>29.69</v>
      </c>
      <c r="F3096" s="16">
        <v>29.95</v>
      </c>
      <c r="G3096" s="16">
        <v>29.95</v>
      </c>
      <c r="H3096" s="16">
        <v>29.56</v>
      </c>
      <c r="I3096" s="16">
        <v>796613</v>
      </c>
    </row>
    <row r="3097" spans="1:9">
      <c r="A3097" s="16">
        <v>2821455</v>
      </c>
      <c r="B3097" s="16" t="s">
        <v>3730</v>
      </c>
      <c r="C3097" s="16" t="s">
        <v>4212</v>
      </c>
      <c r="D3097" s="15">
        <v>42856</v>
      </c>
      <c r="E3097" s="16">
        <v>59.26</v>
      </c>
      <c r="F3097" s="16">
        <v>59.36</v>
      </c>
      <c r="G3097" s="16">
        <v>59.42</v>
      </c>
      <c r="H3097" s="16">
        <v>58.92</v>
      </c>
      <c r="I3097" s="16">
        <v>351353</v>
      </c>
    </row>
    <row r="3098" spans="1:9">
      <c r="A3098" s="16">
        <v>2971534</v>
      </c>
      <c r="B3098" s="16" t="s">
        <v>5786</v>
      </c>
      <c r="C3098" s="16" t="s">
        <v>4212</v>
      </c>
      <c r="D3098" s="15">
        <v>42856</v>
      </c>
      <c r="E3098" s="16">
        <v>62.15</v>
      </c>
      <c r="F3098" s="16">
        <v>61.95</v>
      </c>
      <c r="G3098" s="16">
        <v>62.7</v>
      </c>
      <c r="H3098" s="16">
        <v>61.75</v>
      </c>
      <c r="I3098" s="16">
        <v>34958</v>
      </c>
    </row>
    <row r="3099" spans="1:9">
      <c r="A3099" s="16">
        <v>2885644</v>
      </c>
      <c r="B3099" s="16" t="s">
        <v>5787</v>
      </c>
      <c r="C3099" s="16" t="s">
        <v>4212</v>
      </c>
      <c r="D3099" s="15">
        <v>42856</v>
      </c>
      <c r="E3099" s="16">
        <v>5.4</v>
      </c>
      <c r="F3099" s="16">
        <v>5.9</v>
      </c>
      <c r="G3099" s="16">
        <v>5.9</v>
      </c>
      <c r="H3099" s="16">
        <v>5.35</v>
      </c>
      <c r="I3099" s="16">
        <v>33599</v>
      </c>
    </row>
    <row r="3100" spans="1:9">
      <c r="A3100" s="16">
        <v>2229715</v>
      </c>
      <c r="B3100" s="16" t="s">
        <v>5788</v>
      </c>
      <c r="C3100" s="16" t="s">
        <v>4212</v>
      </c>
      <c r="D3100" s="15">
        <v>42856</v>
      </c>
      <c r="E3100" s="16">
        <v>48.24</v>
      </c>
      <c r="F3100" s="16">
        <v>48.11</v>
      </c>
      <c r="G3100" s="16">
        <v>48.3</v>
      </c>
      <c r="H3100" s="16">
        <v>47.64</v>
      </c>
      <c r="I3100" s="16">
        <v>22023</v>
      </c>
    </row>
    <row r="3101" spans="1:9">
      <c r="A3101" s="16">
        <v>2971357</v>
      </c>
      <c r="B3101" s="16" t="s">
        <v>5789</v>
      </c>
      <c r="C3101" s="16" t="s">
        <v>4212</v>
      </c>
      <c r="D3101" s="15">
        <v>42856</v>
      </c>
      <c r="E3101" s="16">
        <v>36.549999999999997</v>
      </c>
      <c r="F3101" s="16">
        <v>35.75</v>
      </c>
      <c r="G3101" s="16">
        <v>36.630000000000003</v>
      </c>
      <c r="H3101" s="16">
        <v>35.479999999999997</v>
      </c>
      <c r="I3101" s="16">
        <v>217586</v>
      </c>
    </row>
    <row r="3102" spans="1:9">
      <c r="A3102" s="16">
        <v>3464251</v>
      </c>
      <c r="B3102" s="16" t="s">
        <v>5790</v>
      </c>
      <c r="C3102" s="16" t="s">
        <v>4212</v>
      </c>
      <c r="D3102" s="15">
        <v>42856</v>
      </c>
      <c r="E3102" s="16">
        <v>4.3499999999999996</v>
      </c>
      <c r="F3102" s="16">
        <v>4.55</v>
      </c>
      <c r="G3102" s="16">
        <v>4.55</v>
      </c>
      <c r="H3102" s="16">
        <v>4.2750000000000004</v>
      </c>
      <c r="I3102" s="16">
        <v>18564</v>
      </c>
    </row>
    <row r="3103" spans="1:9">
      <c r="A3103" s="16">
        <v>2817655</v>
      </c>
      <c r="B3103" s="16" t="s">
        <v>5791</v>
      </c>
      <c r="C3103" s="16" t="s">
        <v>4212</v>
      </c>
      <c r="D3103" s="15">
        <v>42856</v>
      </c>
      <c r="E3103" s="16">
        <v>19.850000000000001</v>
      </c>
      <c r="F3103" s="16">
        <v>19.93</v>
      </c>
      <c r="G3103" s="16">
        <v>19.96</v>
      </c>
      <c r="H3103" s="16">
        <v>19.84</v>
      </c>
      <c r="I3103" s="16">
        <v>115519</v>
      </c>
    </row>
    <row r="3104" spans="1:9">
      <c r="A3104" s="16">
        <v>3979518</v>
      </c>
      <c r="B3104" s="16" t="s">
        <v>5792</v>
      </c>
      <c r="C3104" s="16" t="s">
        <v>4212</v>
      </c>
      <c r="D3104" s="15">
        <v>42856</v>
      </c>
      <c r="E3104" s="16">
        <v>38.32</v>
      </c>
      <c r="F3104" s="16">
        <v>38.4</v>
      </c>
      <c r="G3104" s="16">
        <v>38.4</v>
      </c>
      <c r="H3104" s="16">
        <v>38.25</v>
      </c>
      <c r="I3104" s="16">
        <v>3734</v>
      </c>
    </row>
    <row r="3105" spans="1:9">
      <c r="A3105" s="16">
        <v>3979841</v>
      </c>
      <c r="B3105" s="16" t="s">
        <v>5793</v>
      </c>
      <c r="C3105" s="16" t="s">
        <v>4212</v>
      </c>
      <c r="D3105" s="15">
        <v>42856</v>
      </c>
      <c r="E3105" s="16">
        <v>23.65</v>
      </c>
      <c r="F3105" s="16">
        <v>23.65</v>
      </c>
      <c r="G3105" s="16">
        <v>23.65</v>
      </c>
      <c r="H3105" s="16">
        <v>23.65</v>
      </c>
      <c r="I3105" s="16">
        <v>9</v>
      </c>
    </row>
    <row r="3106" spans="1:9">
      <c r="A3106" s="16">
        <v>2383160</v>
      </c>
      <c r="B3106" s="16" t="s">
        <v>5794</v>
      </c>
      <c r="C3106" s="16" t="s">
        <v>4212</v>
      </c>
      <c r="D3106" s="15">
        <v>42856</v>
      </c>
      <c r="E3106" s="16">
        <v>9.15</v>
      </c>
      <c r="F3106" s="16">
        <v>9.44</v>
      </c>
      <c r="G3106" s="16">
        <v>9.44</v>
      </c>
      <c r="H3106" s="16">
        <v>9.0350000000000001</v>
      </c>
      <c r="I3106" s="16">
        <v>8313827</v>
      </c>
    </row>
    <row r="3107" spans="1:9">
      <c r="A3107" s="16">
        <v>2921777</v>
      </c>
      <c r="B3107" s="16" t="s">
        <v>5795</v>
      </c>
      <c r="C3107" s="16" t="s">
        <v>4212</v>
      </c>
      <c r="D3107" s="15">
        <v>42856</v>
      </c>
      <c r="E3107" s="16">
        <v>17.23</v>
      </c>
      <c r="F3107" s="16">
        <v>16.95</v>
      </c>
      <c r="G3107" s="16">
        <v>17.53</v>
      </c>
      <c r="H3107" s="16">
        <v>16.95</v>
      </c>
      <c r="I3107" s="16">
        <v>96353</v>
      </c>
    </row>
    <row r="3108" spans="1:9">
      <c r="A3108" s="16">
        <v>2916549</v>
      </c>
      <c r="B3108" s="16" t="s">
        <v>5796</v>
      </c>
      <c r="C3108" s="16" t="s">
        <v>4212</v>
      </c>
      <c r="D3108" s="15">
        <v>42856</v>
      </c>
      <c r="E3108" s="16">
        <v>7</v>
      </c>
      <c r="F3108" s="16">
        <v>7.05</v>
      </c>
      <c r="G3108" s="16">
        <v>7.05</v>
      </c>
      <c r="H3108" s="16">
        <v>6.95</v>
      </c>
      <c r="I3108" s="16">
        <v>5823</v>
      </c>
    </row>
    <row r="3109" spans="1:9">
      <c r="A3109" s="16">
        <v>415</v>
      </c>
      <c r="B3109" s="16" t="s">
        <v>439</v>
      </c>
      <c r="C3109" s="16" t="s">
        <v>4212</v>
      </c>
      <c r="D3109" s="15">
        <v>42856</v>
      </c>
      <c r="E3109" s="16">
        <v>9.11</v>
      </c>
      <c r="F3109" s="16">
        <v>9.0500000000000007</v>
      </c>
      <c r="G3109" s="16">
        <v>9.2110000000000003</v>
      </c>
      <c r="H3109" s="16">
        <v>9.01</v>
      </c>
      <c r="I3109" s="16">
        <v>2154567</v>
      </c>
    </row>
    <row r="3110" spans="1:9">
      <c r="A3110" s="16">
        <v>2971423</v>
      </c>
      <c r="B3110" s="16" t="s">
        <v>5797</v>
      </c>
      <c r="C3110" s="16" t="s">
        <v>4212</v>
      </c>
      <c r="D3110" s="15">
        <v>42856</v>
      </c>
      <c r="E3110" s="16">
        <v>19.63</v>
      </c>
      <c r="F3110" s="16">
        <v>19.63</v>
      </c>
      <c r="G3110" s="16">
        <v>19.760000000000002</v>
      </c>
      <c r="H3110" s="16">
        <v>19.5</v>
      </c>
      <c r="I3110" s="16">
        <v>380311</v>
      </c>
    </row>
    <row r="3111" spans="1:9">
      <c r="A3111" s="16">
        <v>2921837</v>
      </c>
      <c r="B3111" s="16" t="s">
        <v>5798</v>
      </c>
      <c r="C3111" s="16" t="s">
        <v>4212</v>
      </c>
      <c r="D3111" s="15">
        <v>42856</v>
      </c>
      <c r="E3111" s="16">
        <v>11.574999999999999</v>
      </c>
      <c r="F3111" s="16">
        <v>11.6</v>
      </c>
      <c r="G3111" s="16">
        <v>11.65</v>
      </c>
      <c r="H3111" s="16">
        <v>11.574999999999999</v>
      </c>
      <c r="I3111" s="16">
        <v>81137</v>
      </c>
    </row>
    <row r="3112" spans="1:9">
      <c r="A3112" s="16">
        <v>2921807</v>
      </c>
      <c r="B3112" s="16" t="s">
        <v>5799</v>
      </c>
      <c r="C3112" s="16" t="s">
        <v>4212</v>
      </c>
      <c r="D3112" s="15">
        <v>42856</v>
      </c>
      <c r="E3112" s="16">
        <v>3.9</v>
      </c>
      <c r="F3112" s="16">
        <v>3.94</v>
      </c>
      <c r="G3112" s="16">
        <v>3.99</v>
      </c>
      <c r="H3112" s="16">
        <v>3.88</v>
      </c>
      <c r="I3112" s="16">
        <v>60121</v>
      </c>
    </row>
    <row r="3113" spans="1:9">
      <c r="A3113" s="16">
        <v>2921960</v>
      </c>
      <c r="B3113" s="16" t="s">
        <v>5800</v>
      </c>
      <c r="C3113" s="16" t="s">
        <v>4212</v>
      </c>
      <c r="D3113" s="15">
        <v>42856</v>
      </c>
      <c r="E3113" s="16">
        <v>25.19</v>
      </c>
      <c r="F3113" s="16">
        <v>25.01</v>
      </c>
      <c r="G3113" s="16">
        <v>25.25</v>
      </c>
      <c r="H3113" s="16">
        <v>24.88</v>
      </c>
      <c r="I3113" s="16">
        <v>76141</v>
      </c>
    </row>
    <row r="3114" spans="1:9">
      <c r="A3114" s="16">
        <v>2921850</v>
      </c>
      <c r="B3114" s="16" t="s">
        <v>5801</v>
      </c>
      <c r="C3114" s="16" t="s">
        <v>4212</v>
      </c>
      <c r="D3114" s="15">
        <v>42856</v>
      </c>
      <c r="E3114" s="16">
        <v>2</v>
      </c>
      <c r="F3114" s="16">
        <v>2</v>
      </c>
      <c r="G3114" s="16">
        <v>2.0499999999999998</v>
      </c>
      <c r="H3114" s="16">
        <v>1.95</v>
      </c>
      <c r="I3114" s="16">
        <v>151347</v>
      </c>
    </row>
    <row r="3115" spans="1:9">
      <c r="A3115" s="16">
        <v>2921883</v>
      </c>
      <c r="B3115" s="16" t="s">
        <v>5802</v>
      </c>
      <c r="C3115" s="16" t="s">
        <v>4212</v>
      </c>
      <c r="D3115" s="15">
        <v>42856</v>
      </c>
      <c r="E3115" s="16">
        <v>51.2</v>
      </c>
      <c r="F3115" s="16">
        <v>50.17</v>
      </c>
      <c r="G3115" s="16">
        <v>51.32</v>
      </c>
      <c r="H3115" s="16">
        <v>49.69</v>
      </c>
      <c r="I3115" s="16">
        <v>146825</v>
      </c>
    </row>
    <row r="3116" spans="1:9">
      <c r="A3116" s="16">
        <v>4146691</v>
      </c>
      <c r="B3116" s="16" t="s">
        <v>5803</v>
      </c>
      <c r="C3116" s="16" t="s">
        <v>4212</v>
      </c>
      <c r="D3116" s="15">
        <v>42856</v>
      </c>
      <c r="E3116" s="16">
        <v>8.7899999999999991</v>
      </c>
      <c r="F3116" s="16">
        <v>8.57</v>
      </c>
      <c r="G3116" s="16">
        <v>8.81</v>
      </c>
      <c r="H3116" s="16">
        <v>8.4</v>
      </c>
      <c r="I3116" s="16">
        <v>102833</v>
      </c>
    </row>
    <row r="3117" spans="1:9">
      <c r="A3117" s="16">
        <v>973991</v>
      </c>
      <c r="B3117" s="16" t="s">
        <v>5804</v>
      </c>
      <c r="C3117" s="16" t="s">
        <v>4212</v>
      </c>
      <c r="D3117" s="15">
        <v>42856</v>
      </c>
      <c r="E3117" s="16">
        <v>2.36</v>
      </c>
      <c r="F3117" s="16">
        <v>2.5499999999999998</v>
      </c>
      <c r="G3117" s="16">
        <v>2.58</v>
      </c>
      <c r="H3117" s="16">
        <v>2.2250000000000001</v>
      </c>
      <c r="I3117" s="16">
        <v>81952</v>
      </c>
    </row>
    <row r="3118" spans="1:9">
      <c r="A3118" s="16">
        <v>2913030</v>
      </c>
      <c r="B3118" s="16" t="s">
        <v>5805</v>
      </c>
      <c r="C3118" s="16" t="s">
        <v>4212</v>
      </c>
      <c r="D3118" s="15">
        <v>42856</v>
      </c>
      <c r="E3118" s="16">
        <v>52.29</v>
      </c>
      <c r="F3118" s="16">
        <v>52.77</v>
      </c>
      <c r="G3118" s="16">
        <v>53.01</v>
      </c>
      <c r="H3118" s="16">
        <v>52.16</v>
      </c>
      <c r="I3118" s="16">
        <v>25027</v>
      </c>
    </row>
    <row r="3119" spans="1:9">
      <c r="A3119" s="16">
        <v>1758439</v>
      </c>
      <c r="B3119" s="16" t="s">
        <v>3494</v>
      </c>
      <c r="C3119" s="16" t="s">
        <v>4212</v>
      </c>
      <c r="D3119" s="15">
        <v>42856</v>
      </c>
      <c r="E3119" s="16">
        <v>21.85</v>
      </c>
      <c r="F3119" s="16">
        <v>21.8</v>
      </c>
      <c r="G3119" s="16">
        <v>22.1</v>
      </c>
      <c r="H3119" s="16">
        <v>21.6</v>
      </c>
      <c r="I3119" s="16">
        <v>153761</v>
      </c>
    </row>
    <row r="3120" spans="1:9">
      <c r="A3120" s="16">
        <v>2990896</v>
      </c>
      <c r="B3120" s="16" t="s">
        <v>5806</v>
      </c>
      <c r="C3120" s="16" t="s">
        <v>4212</v>
      </c>
      <c r="D3120" s="15">
        <v>42856</v>
      </c>
      <c r="E3120" s="16">
        <v>27.27</v>
      </c>
      <c r="F3120" s="16">
        <v>27.12</v>
      </c>
      <c r="G3120" s="16">
        <v>27.28</v>
      </c>
      <c r="H3120" s="16">
        <v>27.04</v>
      </c>
      <c r="I3120" s="16">
        <v>56969</v>
      </c>
    </row>
    <row r="3121" spans="1:9">
      <c r="A3121" s="16">
        <v>2912980</v>
      </c>
      <c r="B3121" s="16" t="s">
        <v>5807</v>
      </c>
      <c r="C3121" s="16" t="s">
        <v>4212</v>
      </c>
      <c r="D3121" s="15">
        <v>42856</v>
      </c>
      <c r="E3121" s="16">
        <v>23.7</v>
      </c>
      <c r="F3121" s="16">
        <v>23.7</v>
      </c>
      <c r="G3121" s="16">
        <v>23.7</v>
      </c>
      <c r="H3121" s="16">
        <v>23.7</v>
      </c>
      <c r="I3121" s="16">
        <v>501</v>
      </c>
    </row>
    <row r="3122" spans="1:9">
      <c r="A3122" s="16">
        <v>8678</v>
      </c>
      <c r="B3122" s="16" t="s">
        <v>2413</v>
      </c>
      <c r="C3122" s="16" t="s">
        <v>4212</v>
      </c>
      <c r="D3122" s="15">
        <v>42856</v>
      </c>
      <c r="E3122" s="16">
        <v>33.75</v>
      </c>
      <c r="F3122" s="16">
        <v>33</v>
      </c>
      <c r="G3122" s="16">
        <v>33.950000000000003</v>
      </c>
      <c r="H3122" s="16">
        <v>32.75</v>
      </c>
      <c r="I3122" s="16">
        <v>98544</v>
      </c>
    </row>
    <row r="3123" spans="1:9">
      <c r="A3123" s="16">
        <v>1116031</v>
      </c>
      <c r="B3123" s="16" t="s">
        <v>3176</v>
      </c>
      <c r="C3123" s="16" t="s">
        <v>4212</v>
      </c>
      <c r="D3123" s="15">
        <v>42856</v>
      </c>
      <c r="E3123" s="16">
        <v>54.38</v>
      </c>
      <c r="F3123" s="16">
        <v>54.29</v>
      </c>
      <c r="G3123" s="16">
        <v>54.73</v>
      </c>
      <c r="H3123" s="16">
        <v>53.67</v>
      </c>
      <c r="I3123" s="16">
        <v>54653</v>
      </c>
    </row>
    <row r="3124" spans="1:9">
      <c r="A3124" s="16">
        <v>2900871</v>
      </c>
      <c r="B3124" s="16" t="s">
        <v>5808</v>
      </c>
      <c r="C3124" s="16" t="s">
        <v>4212</v>
      </c>
      <c r="D3124" s="15">
        <v>42856</v>
      </c>
      <c r="E3124" s="16">
        <v>128.57</v>
      </c>
      <c r="F3124" s="16">
        <v>128.79</v>
      </c>
      <c r="G3124" s="16">
        <v>130.5</v>
      </c>
      <c r="H3124" s="16">
        <v>128.06</v>
      </c>
      <c r="I3124" s="16">
        <v>37663</v>
      </c>
    </row>
    <row r="3125" spans="1:9">
      <c r="A3125" s="16">
        <v>4747900</v>
      </c>
      <c r="B3125" s="16" t="s">
        <v>5809</v>
      </c>
      <c r="C3125" s="16" t="s">
        <v>4212</v>
      </c>
      <c r="D3125" s="15">
        <v>42856</v>
      </c>
      <c r="E3125" s="16">
        <v>31.08</v>
      </c>
      <c r="F3125" s="16">
        <v>31</v>
      </c>
      <c r="G3125" s="16">
        <v>31.32</v>
      </c>
      <c r="H3125" s="16">
        <v>30.9</v>
      </c>
      <c r="I3125" s="16">
        <v>9312</v>
      </c>
    </row>
    <row r="3126" spans="1:9">
      <c r="A3126" s="16">
        <v>2921690</v>
      </c>
      <c r="B3126" s="16" t="s">
        <v>3742</v>
      </c>
      <c r="C3126" s="16" t="s">
        <v>4212</v>
      </c>
      <c r="D3126" s="15">
        <v>42856</v>
      </c>
      <c r="E3126" s="16">
        <v>23.22</v>
      </c>
      <c r="F3126" s="16">
        <v>23.15</v>
      </c>
      <c r="G3126" s="16">
        <v>23.36</v>
      </c>
      <c r="H3126" s="16">
        <v>23.07</v>
      </c>
      <c r="I3126" s="16">
        <v>335617</v>
      </c>
    </row>
    <row r="3127" spans="1:9">
      <c r="A3127" s="16">
        <v>3464472</v>
      </c>
      <c r="B3127" s="16" t="s">
        <v>5810</v>
      </c>
      <c r="C3127" s="16" t="s">
        <v>4212</v>
      </c>
      <c r="D3127" s="15">
        <v>42856</v>
      </c>
      <c r="E3127" s="16">
        <v>7.55</v>
      </c>
      <c r="F3127" s="16">
        <v>7.7</v>
      </c>
      <c r="G3127" s="16">
        <v>7.8</v>
      </c>
      <c r="H3127" s="16">
        <v>7.55</v>
      </c>
      <c r="I3127" s="16">
        <v>28901</v>
      </c>
    </row>
    <row r="3128" spans="1:9">
      <c r="A3128" s="16">
        <v>2916587</v>
      </c>
      <c r="B3128" s="16" t="s">
        <v>3741</v>
      </c>
      <c r="C3128" s="16" t="s">
        <v>4212</v>
      </c>
      <c r="D3128" s="15">
        <v>42856</v>
      </c>
      <c r="E3128" s="16">
        <v>22.21</v>
      </c>
      <c r="F3128" s="16">
        <v>22.34</v>
      </c>
      <c r="G3128" s="16">
        <v>22.62</v>
      </c>
      <c r="H3128" s="16">
        <v>22.08</v>
      </c>
      <c r="I3128" s="16">
        <v>492398</v>
      </c>
    </row>
    <row r="3129" spans="1:9">
      <c r="A3129" s="16">
        <v>4748269</v>
      </c>
      <c r="B3129" s="16" t="s">
        <v>5811</v>
      </c>
      <c r="C3129" s="16" t="s">
        <v>4212</v>
      </c>
      <c r="D3129" s="15">
        <v>42856</v>
      </c>
      <c r="E3129" s="16">
        <v>4.18</v>
      </c>
      <c r="F3129" s="16">
        <v>4.3099999999999996</v>
      </c>
      <c r="G3129" s="16">
        <v>4.3099999999999996</v>
      </c>
      <c r="H3129" s="16">
        <v>4.1399999999999997</v>
      </c>
      <c r="I3129" s="16">
        <v>17428</v>
      </c>
    </row>
    <row r="3130" spans="1:9">
      <c r="A3130" s="16">
        <v>2897357</v>
      </c>
      <c r="B3130" s="16" t="s">
        <v>5812</v>
      </c>
      <c r="C3130" s="16" t="s">
        <v>4212</v>
      </c>
      <c r="D3130" s="15">
        <v>42856</v>
      </c>
      <c r="E3130" s="16">
        <v>33.54</v>
      </c>
      <c r="F3130" s="16">
        <v>33.74</v>
      </c>
      <c r="G3130" s="16">
        <v>33.74</v>
      </c>
      <c r="H3130" s="16">
        <v>33.54</v>
      </c>
      <c r="I3130" s="16">
        <v>693</v>
      </c>
    </row>
    <row r="3131" spans="1:9">
      <c r="A3131" s="16">
        <v>3091292</v>
      </c>
      <c r="B3131" s="16" t="s">
        <v>5813</v>
      </c>
      <c r="C3131" s="16" t="s">
        <v>4212</v>
      </c>
      <c r="D3131" s="15">
        <v>42856</v>
      </c>
      <c r="E3131" s="16">
        <v>2.98</v>
      </c>
      <c r="F3131" s="16">
        <v>2.97</v>
      </c>
      <c r="G3131" s="16">
        <v>3</v>
      </c>
      <c r="H3131" s="16">
        <v>2.93</v>
      </c>
      <c r="I3131" s="16">
        <v>101434</v>
      </c>
    </row>
    <row r="3132" spans="1:9">
      <c r="A3132" s="16">
        <v>4748054</v>
      </c>
      <c r="B3132" s="16" t="s">
        <v>5814</v>
      </c>
      <c r="C3132" s="16" t="s">
        <v>4212</v>
      </c>
      <c r="D3132" s="15">
        <v>42856</v>
      </c>
      <c r="E3132" s="16">
        <v>35.94</v>
      </c>
      <c r="F3132" s="16">
        <v>36.049999999999997</v>
      </c>
      <c r="G3132" s="16">
        <v>36.119999999999997</v>
      </c>
      <c r="H3132" s="16">
        <v>35.49</v>
      </c>
      <c r="I3132" s="16">
        <v>3018</v>
      </c>
    </row>
    <row r="3133" spans="1:9">
      <c r="A3133" s="16">
        <v>2971512</v>
      </c>
      <c r="B3133" s="16" t="s">
        <v>5815</v>
      </c>
      <c r="C3133" s="16" t="s">
        <v>4212</v>
      </c>
      <c r="D3133" s="15">
        <v>42856</v>
      </c>
      <c r="E3133" s="16">
        <v>9.01</v>
      </c>
      <c r="F3133" s="16">
        <v>9.0399999999999991</v>
      </c>
      <c r="G3133" s="16">
        <v>9.1300000000000008</v>
      </c>
      <c r="H3133" s="16">
        <v>8.92</v>
      </c>
      <c r="I3133" s="16">
        <v>206503</v>
      </c>
    </row>
    <row r="3134" spans="1:9">
      <c r="A3134" s="16">
        <v>2921792</v>
      </c>
      <c r="B3134" s="16" t="s">
        <v>5816</v>
      </c>
      <c r="C3134" s="16" t="s">
        <v>4212</v>
      </c>
      <c r="D3134" s="15">
        <v>42856</v>
      </c>
      <c r="E3134" s="16">
        <v>30.6</v>
      </c>
      <c r="F3134" s="16">
        <v>30.2</v>
      </c>
      <c r="G3134" s="16">
        <v>30.65</v>
      </c>
      <c r="H3134" s="16">
        <v>29.85</v>
      </c>
      <c r="I3134" s="16">
        <v>64637</v>
      </c>
    </row>
    <row r="3135" spans="1:9">
      <c r="A3135" s="16">
        <v>2921907</v>
      </c>
      <c r="B3135" s="16" t="s">
        <v>5817</v>
      </c>
      <c r="C3135" s="16" t="s">
        <v>4212</v>
      </c>
      <c r="D3135" s="15">
        <v>42856</v>
      </c>
      <c r="E3135" s="16">
        <v>21.03</v>
      </c>
      <c r="F3135" s="16">
        <v>20.88</v>
      </c>
      <c r="G3135" s="16">
        <v>21.17</v>
      </c>
      <c r="H3135" s="16">
        <v>20.68</v>
      </c>
      <c r="I3135" s="16">
        <v>103722</v>
      </c>
    </row>
    <row r="3136" spans="1:9">
      <c r="A3136" s="16">
        <v>2912993</v>
      </c>
      <c r="B3136" s="16" t="s">
        <v>5818</v>
      </c>
      <c r="C3136" s="16" t="s">
        <v>4212</v>
      </c>
      <c r="D3136" s="15">
        <v>42856</v>
      </c>
      <c r="E3136" s="16">
        <v>45.26</v>
      </c>
      <c r="F3136" s="16">
        <v>44.94</v>
      </c>
      <c r="G3136" s="16">
        <v>45.36</v>
      </c>
      <c r="H3136" s="16">
        <v>44.94</v>
      </c>
      <c r="I3136" s="16">
        <v>19485</v>
      </c>
    </row>
    <row r="3137" spans="1:9">
      <c r="A3137" s="16">
        <v>3206979</v>
      </c>
      <c r="B3137" s="16" t="s">
        <v>5819</v>
      </c>
      <c r="C3137" s="16" t="s">
        <v>4212</v>
      </c>
      <c r="D3137" s="15">
        <v>42856</v>
      </c>
      <c r="E3137" s="16">
        <v>9.17</v>
      </c>
      <c r="F3137" s="16">
        <v>9.2200000000000006</v>
      </c>
      <c r="G3137" s="16">
        <v>9.2899999999999991</v>
      </c>
      <c r="H3137" s="16">
        <v>9.08</v>
      </c>
      <c r="I3137" s="16">
        <v>89701</v>
      </c>
    </row>
    <row r="3138" spans="1:9">
      <c r="A3138" s="16">
        <v>4146707</v>
      </c>
      <c r="B3138" s="16" t="s">
        <v>5820</v>
      </c>
      <c r="C3138" s="16" t="s">
        <v>4212</v>
      </c>
      <c r="D3138" s="15">
        <v>42856</v>
      </c>
      <c r="E3138" s="16">
        <v>1.95</v>
      </c>
      <c r="F3138" s="16">
        <v>2</v>
      </c>
      <c r="G3138" s="16">
        <v>2</v>
      </c>
      <c r="H3138" s="16">
        <v>1.7250000000000001</v>
      </c>
      <c r="I3138" s="16">
        <v>357588</v>
      </c>
    </row>
    <row r="3139" spans="1:9">
      <c r="A3139" s="16">
        <v>3064912</v>
      </c>
      <c r="B3139" s="16" t="s">
        <v>3784</v>
      </c>
      <c r="C3139" s="16" t="s">
        <v>4212</v>
      </c>
      <c r="D3139" s="15">
        <v>42856</v>
      </c>
      <c r="E3139" s="16">
        <v>42.08</v>
      </c>
      <c r="F3139" s="16">
        <v>42.76</v>
      </c>
      <c r="G3139" s="16">
        <v>42.96</v>
      </c>
      <c r="H3139" s="16">
        <v>42.01</v>
      </c>
      <c r="I3139" s="16">
        <v>2181073</v>
      </c>
    </row>
    <row r="3140" spans="1:9">
      <c r="A3140" s="16">
        <v>2950548</v>
      </c>
      <c r="B3140" s="16" t="s">
        <v>3746</v>
      </c>
      <c r="C3140" s="16" t="s">
        <v>4212</v>
      </c>
      <c r="D3140" s="15">
        <v>42856</v>
      </c>
      <c r="E3140" s="16">
        <v>83.55</v>
      </c>
      <c r="F3140" s="16">
        <v>83.6</v>
      </c>
      <c r="G3140" s="16">
        <v>83.9</v>
      </c>
      <c r="H3140" s="16">
        <v>83.35</v>
      </c>
      <c r="I3140" s="16">
        <v>22746</v>
      </c>
    </row>
    <row r="3141" spans="1:9">
      <c r="A3141" s="16">
        <v>2971397</v>
      </c>
      <c r="B3141" s="16" t="s">
        <v>5821</v>
      </c>
      <c r="C3141" s="16" t="s">
        <v>4212</v>
      </c>
      <c r="D3141" s="15">
        <v>42856</v>
      </c>
      <c r="E3141" s="16">
        <v>12.2</v>
      </c>
      <c r="F3141" s="16">
        <v>12.15</v>
      </c>
      <c r="G3141" s="16">
        <v>12.25</v>
      </c>
      <c r="H3141" s="16">
        <v>12.1</v>
      </c>
      <c r="I3141" s="16">
        <v>59596</v>
      </c>
    </row>
    <row r="3142" spans="1:9">
      <c r="A3142" s="16">
        <v>2942654</v>
      </c>
      <c r="B3142" s="16" t="s">
        <v>3744</v>
      </c>
      <c r="C3142" s="16" t="s">
        <v>4212</v>
      </c>
      <c r="D3142" s="15">
        <v>42856</v>
      </c>
      <c r="E3142" s="16">
        <v>69.099999999999994</v>
      </c>
      <c r="F3142" s="16">
        <v>69.540000000000006</v>
      </c>
      <c r="G3142" s="16">
        <v>70.239999999999995</v>
      </c>
      <c r="H3142" s="16">
        <v>69.05</v>
      </c>
      <c r="I3142" s="16">
        <v>79348</v>
      </c>
    </row>
    <row r="3143" spans="1:9">
      <c r="A3143" s="16">
        <v>998838</v>
      </c>
      <c r="B3143" s="16" t="s">
        <v>5822</v>
      </c>
      <c r="C3143" s="16" t="s">
        <v>4212</v>
      </c>
      <c r="D3143" s="15">
        <v>42856</v>
      </c>
      <c r="E3143" s="16">
        <v>38.090000000000003</v>
      </c>
      <c r="F3143" s="16">
        <v>37.54</v>
      </c>
      <c r="G3143" s="16">
        <v>38.200000000000003</v>
      </c>
      <c r="H3143" s="16">
        <v>37.159999999999997</v>
      </c>
      <c r="I3143" s="16">
        <v>117407</v>
      </c>
    </row>
    <row r="3144" spans="1:9">
      <c r="A3144" s="16">
        <v>4192033</v>
      </c>
      <c r="B3144" s="16" t="s">
        <v>5823</v>
      </c>
      <c r="C3144" s="16" t="s">
        <v>4212</v>
      </c>
      <c r="D3144" s="15">
        <v>42856</v>
      </c>
      <c r="E3144" s="16">
        <v>7.25</v>
      </c>
      <c r="F3144" s="16">
        <v>7.47</v>
      </c>
      <c r="G3144" s="16">
        <v>7.47</v>
      </c>
      <c r="H3144" s="16">
        <v>7.24</v>
      </c>
      <c r="I3144" s="16">
        <v>1804</v>
      </c>
    </row>
    <row r="3145" spans="1:9">
      <c r="A3145" s="16">
        <v>5183784</v>
      </c>
      <c r="B3145" s="16" t="s">
        <v>5824</v>
      </c>
      <c r="C3145" s="16" t="s">
        <v>4212</v>
      </c>
      <c r="D3145" s="15">
        <v>42856</v>
      </c>
      <c r="E3145" s="16">
        <v>25.82</v>
      </c>
      <c r="F3145" s="16">
        <v>25.82</v>
      </c>
      <c r="G3145" s="16">
        <v>25.82</v>
      </c>
      <c r="H3145" s="16">
        <v>25.78</v>
      </c>
      <c r="I3145" s="16">
        <v>5031</v>
      </c>
    </row>
    <row r="3146" spans="1:9">
      <c r="A3146" s="16">
        <v>7043</v>
      </c>
      <c r="B3146" s="16" t="s">
        <v>2093</v>
      </c>
      <c r="C3146" s="16" t="s">
        <v>4212</v>
      </c>
      <c r="D3146" s="15">
        <v>42856</v>
      </c>
      <c r="E3146" s="16">
        <v>37.85</v>
      </c>
      <c r="F3146" s="16">
        <v>36.799999999999997</v>
      </c>
      <c r="G3146" s="16">
        <v>37.85</v>
      </c>
      <c r="H3146" s="16">
        <v>36.65</v>
      </c>
      <c r="I3146" s="16">
        <v>40691</v>
      </c>
    </row>
    <row r="3147" spans="1:9">
      <c r="A3147" s="16">
        <v>4955294</v>
      </c>
      <c r="B3147" s="16" t="s">
        <v>5825</v>
      </c>
      <c r="C3147" s="16" t="s">
        <v>4212</v>
      </c>
      <c r="D3147" s="15">
        <v>42856</v>
      </c>
      <c r="E3147" s="16">
        <v>20.83</v>
      </c>
      <c r="F3147" s="16">
        <v>20.87</v>
      </c>
      <c r="G3147" s="16">
        <v>21.03</v>
      </c>
      <c r="H3147" s="16">
        <v>20.75</v>
      </c>
      <c r="I3147" s="16">
        <v>7834</v>
      </c>
    </row>
    <row r="3148" spans="1:9">
      <c r="A3148" s="16">
        <v>4814701</v>
      </c>
      <c r="B3148" s="16" t="s">
        <v>5826</v>
      </c>
      <c r="C3148" s="16" t="s">
        <v>4212</v>
      </c>
      <c r="D3148" s="15">
        <v>42856</v>
      </c>
      <c r="E3148" s="16">
        <v>40.450000000000003</v>
      </c>
      <c r="F3148" s="16">
        <v>40.6</v>
      </c>
      <c r="G3148" s="16">
        <v>40.6</v>
      </c>
      <c r="H3148" s="16">
        <v>40.4</v>
      </c>
      <c r="I3148" s="16">
        <v>119828</v>
      </c>
    </row>
    <row r="3149" spans="1:9">
      <c r="A3149" s="16">
        <v>5373850</v>
      </c>
      <c r="B3149" s="16" t="s">
        <v>8056</v>
      </c>
      <c r="C3149" s="16" t="s">
        <v>4212</v>
      </c>
      <c r="D3149" s="15">
        <v>42856</v>
      </c>
      <c r="E3149" s="16">
        <v>10.27</v>
      </c>
      <c r="F3149" s="16">
        <v>10.43</v>
      </c>
      <c r="G3149" s="16">
        <v>10.43</v>
      </c>
      <c r="H3149" s="16">
        <v>10.25</v>
      </c>
      <c r="I3149" s="16">
        <v>29167</v>
      </c>
    </row>
    <row r="3150" spans="1:9">
      <c r="A3150" s="16">
        <v>5309030</v>
      </c>
      <c r="B3150" s="16" t="s">
        <v>5827</v>
      </c>
      <c r="C3150" s="16" t="s">
        <v>4212</v>
      </c>
      <c r="D3150" s="15">
        <v>42856</v>
      </c>
      <c r="E3150" s="16">
        <v>11.18</v>
      </c>
      <c r="F3150" s="16">
        <v>10.89</v>
      </c>
      <c r="G3150" s="16">
        <v>11.24</v>
      </c>
      <c r="H3150" s="16">
        <v>10.69</v>
      </c>
      <c r="I3150" s="16">
        <v>112155</v>
      </c>
    </row>
    <row r="3151" spans="1:9">
      <c r="A3151" s="16">
        <v>4955234</v>
      </c>
      <c r="B3151" s="16" t="s">
        <v>5828</v>
      </c>
      <c r="C3151" s="16" t="s">
        <v>4212</v>
      </c>
      <c r="D3151" s="15">
        <v>42856</v>
      </c>
      <c r="E3151" s="16">
        <v>15.25</v>
      </c>
      <c r="F3151" s="16">
        <v>15.16</v>
      </c>
      <c r="G3151" s="16">
        <v>15.46</v>
      </c>
      <c r="H3151" s="16">
        <v>14.5</v>
      </c>
      <c r="I3151" s="16">
        <v>97172</v>
      </c>
    </row>
    <row r="3152" spans="1:9">
      <c r="A3152" s="16">
        <v>8584</v>
      </c>
      <c r="B3152" s="16" t="s">
        <v>5829</v>
      </c>
      <c r="C3152" s="16" t="s">
        <v>4212</v>
      </c>
      <c r="D3152" s="15">
        <v>42856</v>
      </c>
      <c r="E3152" s="16">
        <v>3.17</v>
      </c>
      <c r="F3152" s="16">
        <v>3.35</v>
      </c>
      <c r="G3152" s="16">
        <v>3.35</v>
      </c>
      <c r="H3152" s="16">
        <v>3.12</v>
      </c>
      <c r="I3152" s="16">
        <v>24345</v>
      </c>
    </row>
    <row r="3153" spans="1:9">
      <c r="A3153" s="16">
        <v>4998020</v>
      </c>
      <c r="B3153" s="16" t="s">
        <v>5830</v>
      </c>
      <c r="C3153" s="16" t="s">
        <v>4212</v>
      </c>
      <c r="D3153" s="15">
        <v>42856</v>
      </c>
      <c r="E3153" s="16">
        <v>22.23</v>
      </c>
      <c r="F3153" s="16">
        <v>22.12</v>
      </c>
      <c r="G3153" s="16">
        <v>22.3</v>
      </c>
      <c r="H3153" s="16">
        <v>22</v>
      </c>
      <c r="I3153" s="16">
        <v>9573</v>
      </c>
    </row>
    <row r="3154" spans="1:9">
      <c r="A3154" s="16">
        <v>4997925</v>
      </c>
      <c r="B3154" s="16" t="s">
        <v>5831</v>
      </c>
      <c r="C3154" s="16" t="s">
        <v>4212</v>
      </c>
      <c r="D3154" s="15">
        <v>42856</v>
      </c>
      <c r="E3154" s="16">
        <v>23.74</v>
      </c>
      <c r="F3154" s="16">
        <v>23.91</v>
      </c>
      <c r="G3154" s="16">
        <v>23.91</v>
      </c>
      <c r="H3154" s="16">
        <v>23.74</v>
      </c>
      <c r="I3154" s="16">
        <v>9785</v>
      </c>
    </row>
    <row r="3155" spans="1:9">
      <c r="A3155" s="16">
        <v>3393119</v>
      </c>
      <c r="B3155" s="16" t="s">
        <v>3859</v>
      </c>
      <c r="C3155" s="16" t="s">
        <v>4212</v>
      </c>
      <c r="D3155" s="15">
        <v>42856</v>
      </c>
      <c r="E3155" s="16">
        <v>43.66</v>
      </c>
      <c r="F3155" s="16">
        <v>43.33</v>
      </c>
      <c r="G3155" s="16">
        <v>43.75</v>
      </c>
      <c r="H3155" s="16">
        <v>43.2</v>
      </c>
      <c r="I3155" s="16">
        <v>481141</v>
      </c>
    </row>
    <row r="3156" spans="1:9">
      <c r="A3156" s="16">
        <v>4997986</v>
      </c>
      <c r="B3156" s="16" t="s">
        <v>5832</v>
      </c>
      <c r="C3156" s="16" t="s">
        <v>4212</v>
      </c>
      <c r="D3156" s="15">
        <v>42856</v>
      </c>
      <c r="E3156" s="16">
        <v>26.65</v>
      </c>
      <c r="F3156" s="16">
        <v>26.49</v>
      </c>
      <c r="G3156" s="16">
        <v>26.65</v>
      </c>
      <c r="H3156" s="16">
        <v>26.4</v>
      </c>
      <c r="I3156" s="16">
        <v>6578</v>
      </c>
    </row>
    <row r="3157" spans="1:9">
      <c r="A3157" s="16">
        <v>4955278</v>
      </c>
      <c r="B3157" s="16" t="s">
        <v>5833</v>
      </c>
      <c r="C3157" s="16" t="s">
        <v>4212</v>
      </c>
      <c r="D3157" s="15">
        <v>42856</v>
      </c>
      <c r="E3157" s="16">
        <v>2.75</v>
      </c>
      <c r="F3157" s="16">
        <v>2.72</v>
      </c>
      <c r="G3157" s="16">
        <v>2.75</v>
      </c>
      <c r="H3157" s="16">
        <v>2.68</v>
      </c>
      <c r="I3157" s="16">
        <v>20108</v>
      </c>
    </row>
    <row r="3158" spans="1:9">
      <c r="A3158" s="16">
        <v>4748150</v>
      </c>
      <c r="B3158" s="16" t="s">
        <v>5834</v>
      </c>
      <c r="C3158" s="16" t="s">
        <v>4212</v>
      </c>
      <c r="D3158" s="15">
        <v>42856</v>
      </c>
      <c r="E3158" s="16">
        <v>3.21</v>
      </c>
      <c r="F3158" s="16">
        <v>3.25</v>
      </c>
      <c r="G3158" s="16">
        <v>3.26</v>
      </c>
      <c r="H3158" s="16">
        <v>3</v>
      </c>
      <c r="I3158" s="16">
        <v>186029</v>
      </c>
    </row>
    <row r="3159" spans="1:9">
      <c r="A3159" s="16">
        <v>3497753</v>
      </c>
      <c r="B3159" s="16" t="s">
        <v>5835</v>
      </c>
      <c r="C3159" s="16" t="s">
        <v>4212</v>
      </c>
      <c r="D3159" s="15">
        <v>42856</v>
      </c>
      <c r="E3159" s="16">
        <v>0.97</v>
      </c>
      <c r="F3159" s="16">
        <v>0.95</v>
      </c>
      <c r="G3159" s="16">
        <v>0.97</v>
      </c>
      <c r="H3159" s="16">
        <v>0.94989999999999997</v>
      </c>
      <c r="I3159" s="16">
        <v>5519</v>
      </c>
    </row>
    <row r="3160" spans="1:9">
      <c r="A3160" s="16">
        <v>4781511</v>
      </c>
      <c r="B3160" s="16" t="s">
        <v>5836</v>
      </c>
      <c r="C3160" s="16" t="s">
        <v>4212</v>
      </c>
      <c r="D3160" s="15">
        <v>42856</v>
      </c>
      <c r="E3160" s="16">
        <v>24.93</v>
      </c>
      <c r="F3160" s="16">
        <v>24.95</v>
      </c>
      <c r="G3160" s="16">
        <v>24.99</v>
      </c>
      <c r="H3160" s="16">
        <v>24.9</v>
      </c>
      <c r="I3160" s="16">
        <v>93420</v>
      </c>
    </row>
    <row r="3161" spans="1:9">
      <c r="A3161" s="16">
        <v>4781553</v>
      </c>
      <c r="B3161" s="16" t="s">
        <v>5837</v>
      </c>
      <c r="C3161" s="16" t="s">
        <v>4212</v>
      </c>
      <c r="D3161" s="15">
        <v>42856</v>
      </c>
      <c r="E3161" s="16">
        <v>25.87</v>
      </c>
      <c r="F3161" s="16">
        <v>25.93</v>
      </c>
      <c r="G3161" s="16">
        <v>25.94</v>
      </c>
      <c r="H3161" s="16">
        <v>25.87</v>
      </c>
      <c r="I3161" s="16">
        <v>20445</v>
      </c>
    </row>
    <row r="3162" spans="1:9">
      <c r="A3162" s="16">
        <v>4955343</v>
      </c>
      <c r="B3162" s="16" t="s">
        <v>5838</v>
      </c>
      <c r="C3162" s="16" t="s">
        <v>4212</v>
      </c>
      <c r="D3162" s="15">
        <v>42856</v>
      </c>
      <c r="E3162" s="16">
        <v>36.1</v>
      </c>
      <c r="F3162" s="16">
        <v>36.25</v>
      </c>
      <c r="G3162" s="16">
        <v>36.43</v>
      </c>
      <c r="H3162" s="16">
        <v>35.865000000000002</v>
      </c>
      <c r="I3162" s="16">
        <v>23341</v>
      </c>
    </row>
    <row r="3163" spans="1:9">
      <c r="A3163" s="16">
        <v>4997956</v>
      </c>
      <c r="B3163" s="16" t="s">
        <v>5839</v>
      </c>
      <c r="C3163" s="16" t="s">
        <v>4212</v>
      </c>
      <c r="D3163" s="15">
        <v>42856</v>
      </c>
      <c r="E3163" s="16">
        <v>23.43</v>
      </c>
      <c r="F3163" s="16">
        <v>23.53</v>
      </c>
      <c r="G3163" s="16">
        <v>23.53</v>
      </c>
      <c r="H3163" s="16">
        <v>23.43</v>
      </c>
      <c r="I3163" s="16">
        <v>23903</v>
      </c>
    </row>
    <row r="3164" spans="1:9">
      <c r="A3164" s="16">
        <v>4998001</v>
      </c>
      <c r="B3164" s="16" t="s">
        <v>5840</v>
      </c>
      <c r="C3164" s="16" t="s">
        <v>4212</v>
      </c>
      <c r="D3164" s="15">
        <v>42856</v>
      </c>
      <c r="E3164" s="16">
        <v>98.53</v>
      </c>
      <c r="F3164" s="16">
        <v>98.74</v>
      </c>
      <c r="G3164" s="16">
        <v>98.74</v>
      </c>
      <c r="H3164" s="16">
        <v>97.98</v>
      </c>
      <c r="I3164" s="16">
        <v>2341</v>
      </c>
    </row>
    <row r="3165" spans="1:9">
      <c r="A3165" s="16">
        <v>4781539</v>
      </c>
      <c r="B3165" s="16" t="s">
        <v>5841</v>
      </c>
      <c r="C3165" s="16" t="s">
        <v>4212</v>
      </c>
      <c r="D3165" s="15">
        <v>42856</v>
      </c>
      <c r="E3165" s="16">
        <v>22.17</v>
      </c>
      <c r="F3165" s="16">
        <v>22.17</v>
      </c>
      <c r="G3165" s="16">
        <v>22.23</v>
      </c>
      <c r="H3165" s="16">
        <v>22.1</v>
      </c>
      <c r="I3165" s="16">
        <v>2383</v>
      </c>
    </row>
    <row r="3166" spans="1:9">
      <c r="A3166" s="16">
        <v>4756280</v>
      </c>
      <c r="B3166" s="16" t="s">
        <v>5842</v>
      </c>
      <c r="C3166" s="16" t="s">
        <v>4212</v>
      </c>
      <c r="D3166" s="15">
        <v>42856</v>
      </c>
      <c r="E3166" s="16">
        <v>9.16</v>
      </c>
      <c r="F3166" s="16">
        <v>9.19</v>
      </c>
      <c r="G3166" s="16">
        <v>9.1999999999999993</v>
      </c>
      <c r="H3166" s="16">
        <v>9.07</v>
      </c>
      <c r="I3166" s="16">
        <v>3561</v>
      </c>
    </row>
    <row r="3167" spans="1:9">
      <c r="A3167" s="16">
        <v>808118</v>
      </c>
      <c r="B3167" s="16" t="s">
        <v>5843</v>
      </c>
      <c r="C3167" s="16" t="s">
        <v>4212</v>
      </c>
      <c r="D3167" s="15">
        <v>42856</v>
      </c>
      <c r="E3167" s="16">
        <v>6.07</v>
      </c>
      <c r="F3167" s="16">
        <v>6.15</v>
      </c>
      <c r="G3167" s="16">
        <v>6.15</v>
      </c>
      <c r="H3167" s="16">
        <v>6.04</v>
      </c>
      <c r="I3167" s="16">
        <v>12354</v>
      </c>
    </row>
    <row r="3168" spans="1:9">
      <c r="A3168" s="16">
        <v>5078180</v>
      </c>
      <c r="B3168" s="16" t="s">
        <v>5844</v>
      </c>
      <c r="C3168" s="16" t="s">
        <v>4212</v>
      </c>
      <c r="D3168" s="15">
        <v>42856</v>
      </c>
      <c r="E3168" s="16">
        <v>19.53</v>
      </c>
      <c r="F3168" s="16">
        <v>19.68</v>
      </c>
      <c r="G3168" s="16">
        <v>19.739999999999998</v>
      </c>
      <c r="H3168" s="16">
        <v>19.3</v>
      </c>
      <c r="I3168" s="16">
        <v>195070</v>
      </c>
    </row>
    <row r="3169" spans="1:9">
      <c r="A3169" s="16">
        <v>5120484</v>
      </c>
      <c r="B3169" s="16" t="s">
        <v>5845</v>
      </c>
      <c r="C3169" s="16" t="s">
        <v>4212</v>
      </c>
      <c r="D3169" s="15">
        <v>42856</v>
      </c>
      <c r="E3169" s="16">
        <v>13</v>
      </c>
      <c r="F3169" s="16">
        <v>13.07</v>
      </c>
      <c r="G3169" s="16">
        <v>13.13</v>
      </c>
      <c r="H3169" s="16">
        <v>12.87</v>
      </c>
      <c r="I3169" s="16">
        <v>91963</v>
      </c>
    </row>
    <row r="3170" spans="1:9">
      <c r="A3170" s="16">
        <v>4618570</v>
      </c>
      <c r="B3170" s="16" t="s">
        <v>5846</v>
      </c>
      <c r="C3170" s="16" t="s">
        <v>4212</v>
      </c>
      <c r="D3170" s="15">
        <v>42856</v>
      </c>
      <c r="E3170" s="16">
        <v>25.53</v>
      </c>
      <c r="F3170" s="16">
        <v>25.61</v>
      </c>
      <c r="G3170" s="16">
        <v>25.61</v>
      </c>
      <c r="H3170" s="16">
        <v>25.53</v>
      </c>
      <c r="I3170" s="16">
        <v>3275</v>
      </c>
    </row>
    <row r="3171" spans="1:9">
      <c r="A3171" s="16">
        <v>4807017</v>
      </c>
      <c r="B3171" s="16" t="s">
        <v>5847</v>
      </c>
      <c r="C3171" s="16" t="s">
        <v>4212</v>
      </c>
      <c r="D3171" s="15">
        <v>42856</v>
      </c>
      <c r="E3171" s="16">
        <v>2.02</v>
      </c>
      <c r="F3171" s="16">
        <v>2</v>
      </c>
      <c r="G3171" s="16">
        <v>2.06</v>
      </c>
      <c r="H3171" s="16">
        <v>2</v>
      </c>
      <c r="I3171" s="16">
        <v>22361</v>
      </c>
    </row>
    <row r="3172" spans="1:9">
      <c r="A3172" s="16">
        <v>5183901</v>
      </c>
      <c r="B3172" s="16" t="s">
        <v>5848</v>
      </c>
      <c r="C3172" s="16" t="s">
        <v>4212</v>
      </c>
      <c r="D3172" s="15">
        <v>42856</v>
      </c>
      <c r="E3172" s="16">
        <v>24.18</v>
      </c>
      <c r="F3172" s="16">
        <v>24.29</v>
      </c>
      <c r="G3172" s="16">
        <v>24.3</v>
      </c>
      <c r="H3172" s="16">
        <v>24.18</v>
      </c>
      <c r="I3172" s="16">
        <v>49464</v>
      </c>
    </row>
    <row r="3173" spans="1:9">
      <c r="A3173" s="16">
        <v>4748130</v>
      </c>
      <c r="B3173" s="16" t="s">
        <v>5849</v>
      </c>
      <c r="C3173" s="16" t="s">
        <v>4212</v>
      </c>
      <c r="D3173" s="15">
        <v>42856</v>
      </c>
      <c r="E3173" s="16">
        <v>9.16</v>
      </c>
      <c r="F3173" s="16">
        <v>9.18</v>
      </c>
      <c r="G3173" s="16">
        <v>9.18</v>
      </c>
      <c r="H3173" s="16">
        <v>9.08</v>
      </c>
      <c r="I3173" s="16">
        <v>4315</v>
      </c>
    </row>
    <row r="3174" spans="1:9">
      <c r="A3174" s="16">
        <v>4781692</v>
      </c>
      <c r="B3174" s="16" t="s">
        <v>5850</v>
      </c>
      <c r="C3174" s="16" t="s">
        <v>4212</v>
      </c>
      <c r="D3174" s="15">
        <v>42856</v>
      </c>
      <c r="E3174" s="16">
        <v>28.94</v>
      </c>
      <c r="F3174" s="16">
        <v>28.92</v>
      </c>
      <c r="G3174" s="16">
        <v>28.95</v>
      </c>
      <c r="H3174" s="16">
        <v>28.85</v>
      </c>
      <c r="I3174" s="16">
        <v>3771</v>
      </c>
    </row>
    <row r="3175" spans="1:9">
      <c r="A3175" s="16">
        <v>5120732</v>
      </c>
      <c r="B3175" s="16" t="s">
        <v>5851</v>
      </c>
      <c r="C3175" s="16" t="s">
        <v>4212</v>
      </c>
      <c r="D3175" s="15">
        <v>42856</v>
      </c>
      <c r="E3175" s="16">
        <v>5.34</v>
      </c>
      <c r="F3175" s="16">
        <v>5.49</v>
      </c>
      <c r="G3175" s="16">
        <v>5.51</v>
      </c>
      <c r="H3175" s="16">
        <v>5.27</v>
      </c>
      <c r="I3175" s="16">
        <v>34559</v>
      </c>
    </row>
    <row r="3176" spans="1:9">
      <c r="A3176" s="16">
        <v>4941948</v>
      </c>
      <c r="B3176" s="16" t="s">
        <v>4180</v>
      </c>
      <c r="C3176" s="16" t="s">
        <v>4212</v>
      </c>
      <c r="D3176" s="15">
        <v>42856</v>
      </c>
      <c r="E3176" s="16">
        <v>31.61</v>
      </c>
      <c r="F3176" s="16">
        <v>32.020000000000003</v>
      </c>
      <c r="G3176" s="16">
        <v>32.28</v>
      </c>
      <c r="H3176" s="16">
        <v>31.6</v>
      </c>
      <c r="I3176" s="16">
        <v>155524</v>
      </c>
    </row>
    <row r="3177" spans="1:9">
      <c r="A3177" s="16">
        <v>1010451</v>
      </c>
      <c r="B3177" s="16" t="s">
        <v>5852</v>
      </c>
      <c r="C3177" s="16" t="s">
        <v>4212</v>
      </c>
      <c r="D3177" s="15">
        <v>42856</v>
      </c>
      <c r="E3177" s="16">
        <v>4.2699999999999996</v>
      </c>
      <c r="F3177" s="16">
        <v>4.26</v>
      </c>
      <c r="G3177" s="16">
        <v>4.3099999999999996</v>
      </c>
      <c r="H3177" s="16">
        <v>4.2300000000000004</v>
      </c>
      <c r="I3177" s="16">
        <v>18901</v>
      </c>
    </row>
    <row r="3178" spans="1:9">
      <c r="A3178" s="16">
        <v>3832686</v>
      </c>
      <c r="B3178" s="16" t="s">
        <v>5853</v>
      </c>
      <c r="C3178" s="16" t="s">
        <v>4212</v>
      </c>
      <c r="D3178" s="15">
        <v>42856</v>
      </c>
      <c r="E3178" s="16">
        <v>42.42</v>
      </c>
      <c r="F3178" s="16">
        <v>42.5</v>
      </c>
      <c r="G3178" s="16">
        <v>42.5</v>
      </c>
      <c r="H3178" s="16">
        <v>41.85</v>
      </c>
      <c r="I3178" s="16">
        <v>18831</v>
      </c>
    </row>
    <row r="3179" spans="1:9">
      <c r="A3179" s="16">
        <v>23</v>
      </c>
      <c r="B3179" s="16" t="s">
        <v>120</v>
      </c>
      <c r="C3179" s="16" t="s">
        <v>4212</v>
      </c>
      <c r="D3179" s="15">
        <v>42856</v>
      </c>
      <c r="E3179" s="16">
        <v>27.25</v>
      </c>
      <c r="F3179" s="16">
        <v>27.43</v>
      </c>
      <c r="G3179" s="16">
        <v>27.52</v>
      </c>
      <c r="H3179" s="16">
        <v>26.88</v>
      </c>
      <c r="I3179" s="16">
        <v>1124744</v>
      </c>
    </row>
    <row r="3180" spans="1:9">
      <c r="A3180" s="16">
        <v>1624656</v>
      </c>
      <c r="B3180" s="16" t="s">
        <v>5854</v>
      </c>
      <c r="C3180" s="16" t="s">
        <v>4212</v>
      </c>
      <c r="D3180" s="15">
        <v>42856</v>
      </c>
      <c r="E3180" s="16">
        <v>4.38</v>
      </c>
      <c r="F3180" s="16">
        <v>4.18</v>
      </c>
      <c r="G3180" s="16">
        <v>4.59</v>
      </c>
      <c r="H3180" s="16">
        <v>3.98</v>
      </c>
      <c r="I3180" s="16">
        <v>104127</v>
      </c>
    </row>
    <row r="3181" spans="1:9">
      <c r="A3181" s="16">
        <v>4789245</v>
      </c>
      <c r="B3181" s="16" t="s">
        <v>5855</v>
      </c>
      <c r="C3181" s="16" t="s">
        <v>4212</v>
      </c>
      <c r="D3181" s="15">
        <v>42856</v>
      </c>
      <c r="E3181" s="16">
        <v>15.99</v>
      </c>
      <c r="F3181" s="16">
        <v>16</v>
      </c>
      <c r="G3181" s="16">
        <v>16</v>
      </c>
      <c r="H3181" s="16">
        <v>15.87</v>
      </c>
      <c r="I3181" s="16">
        <v>23032</v>
      </c>
    </row>
    <row r="3182" spans="1:9">
      <c r="A3182" s="16">
        <v>5120678</v>
      </c>
      <c r="B3182" s="16" t="s">
        <v>5856</v>
      </c>
      <c r="C3182" s="16" t="s">
        <v>4212</v>
      </c>
      <c r="D3182" s="15">
        <v>42856</v>
      </c>
      <c r="E3182" s="16">
        <v>12.66</v>
      </c>
      <c r="F3182" s="16">
        <v>12.89</v>
      </c>
      <c r="G3182" s="16">
        <v>12.89</v>
      </c>
      <c r="H3182" s="16">
        <v>12.57</v>
      </c>
      <c r="I3182" s="16">
        <v>7668</v>
      </c>
    </row>
    <row r="3183" spans="1:9">
      <c r="A3183" s="16">
        <v>5039862</v>
      </c>
      <c r="B3183" s="16" t="s">
        <v>5857</v>
      </c>
      <c r="C3183" s="16" t="s">
        <v>4212</v>
      </c>
      <c r="D3183" s="15">
        <v>42856</v>
      </c>
      <c r="E3183" s="16">
        <v>18.190000000000001</v>
      </c>
      <c r="F3183" s="16">
        <v>18.25</v>
      </c>
      <c r="G3183" s="16">
        <v>18.28</v>
      </c>
      <c r="H3183" s="16">
        <v>18.16</v>
      </c>
      <c r="I3183" s="16">
        <v>19942</v>
      </c>
    </row>
    <row r="3184" spans="1:9">
      <c r="A3184" s="16">
        <v>5004466</v>
      </c>
      <c r="B3184" s="16" t="s">
        <v>5858</v>
      </c>
      <c r="C3184" s="16" t="s">
        <v>4212</v>
      </c>
      <c r="D3184" s="15">
        <v>42856</v>
      </c>
      <c r="E3184" s="16">
        <v>18.190000000000001</v>
      </c>
      <c r="F3184" s="16">
        <v>18.440000000000001</v>
      </c>
      <c r="G3184" s="16">
        <v>18.440000000000001</v>
      </c>
      <c r="H3184" s="16">
        <v>17.87</v>
      </c>
      <c r="I3184" s="16">
        <v>56152</v>
      </c>
    </row>
    <row r="3185" spans="1:9">
      <c r="A3185" s="16">
        <v>5120338</v>
      </c>
      <c r="B3185" s="16" t="s">
        <v>5859</v>
      </c>
      <c r="C3185" s="16" t="s">
        <v>4212</v>
      </c>
      <c r="D3185" s="15">
        <v>42856</v>
      </c>
      <c r="E3185" s="16">
        <v>23.03</v>
      </c>
      <c r="F3185" s="16">
        <v>23.46</v>
      </c>
      <c r="G3185" s="16">
        <v>23.51</v>
      </c>
      <c r="H3185" s="16">
        <v>22.96</v>
      </c>
      <c r="I3185" s="16">
        <v>35278</v>
      </c>
    </row>
    <row r="3186" spans="1:9">
      <c r="A3186" s="16">
        <v>5120304</v>
      </c>
      <c r="B3186" s="16" t="s">
        <v>5860</v>
      </c>
      <c r="C3186" s="16" t="s">
        <v>4212</v>
      </c>
      <c r="D3186" s="15">
        <v>42856</v>
      </c>
      <c r="E3186" s="16">
        <v>32.42</v>
      </c>
      <c r="F3186" s="16">
        <v>32.68</v>
      </c>
      <c r="G3186" s="16">
        <v>33.07</v>
      </c>
      <c r="H3186" s="16">
        <v>32.15</v>
      </c>
      <c r="I3186" s="16">
        <v>55554</v>
      </c>
    </row>
    <row r="3187" spans="1:9">
      <c r="A3187" s="16">
        <v>9017</v>
      </c>
      <c r="B3187" s="16" t="s">
        <v>5861</v>
      </c>
      <c r="C3187" s="16" t="s">
        <v>4212</v>
      </c>
      <c r="D3187" s="15">
        <v>42856</v>
      </c>
      <c r="E3187" s="16">
        <v>20</v>
      </c>
      <c r="F3187" s="16">
        <v>19.25</v>
      </c>
      <c r="G3187" s="16">
        <v>20.05</v>
      </c>
      <c r="H3187" s="16">
        <v>19.25</v>
      </c>
      <c r="I3187" s="16">
        <v>66762</v>
      </c>
    </row>
    <row r="3188" spans="1:9">
      <c r="A3188" s="16">
        <v>8278</v>
      </c>
      <c r="B3188" s="16" t="s">
        <v>5862</v>
      </c>
      <c r="C3188" s="16" t="s">
        <v>4212</v>
      </c>
      <c r="D3188" s="15">
        <v>42856</v>
      </c>
      <c r="E3188" s="16">
        <v>39.9</v>
      </c>
      <c r="F3188" s="16">
        <v>40.5</v>
      </c>
      <c r="G3188" s="16">
        <v>40.5</v>
      </c>
      <c r="H3188" s="16">
        <v>39.520000000000003</v>
      </c>
      <c r="I3188" s="16">
        <v>1684</v>
      </c>
    </row>
    <row r="3189" spans="1:9">
      <c r="A3189" s="16">
        <v>4997835</v>
      </c>
      <c r="B3189" s="16" t="s">
        <v>5863</v>
      </c>
      <c r="C3189" s="16" t="s">
        <v>4212</v>
      </c>
      <c r="D3189" s="15">
        <v>42856</v>
      </c>
      <c r="E3189" s="16">
        <v>25.68</v>
      </c>
      <c r="F3189" s="16">
        <v>25.85</v>
      </c>
      <c r="G3189" s="16">
        <v>25.901</v>
      </c>
      <c r="H3189" s="16">
        <v>25.68</v>
      </c>
      <c r="I3189" s="16">
        <v>9262</v>
      </c>
    </row>
    <row r="3190" spans="1:9">
      <c r="A3190" s="16">
        <v>4997971</v>
      </c>
      <c r="B3190" s="16" t="s">
        <v>5864</v>
      </c>
      <c r="C3190" s="16" t="s">
        <v>4212</v>
      </c>
      <c r="D3190" s="15">
        <v>42856</v>
      </c>
      <c r="E3190" s="16">
        <v>21.47</v>
      </c>
      <c r="F3190" s="16">
        <v>21.51</v>
      </c>
      <c r="G3190" s="16">
        <v>21.53</v>
      </c>
      <c r="H3190" s="16">
        <v>21.25</v>
      </c>
      <c r="I3190" s="16">
        <v>13948</v>
      </c>
    </row>
    <row r="3191" spans="1:9">
      <c r="A3191" s="16">
        <v>4664286</v>
      </c>
      <c r="B3191" s="16" t="s">
        <v>4163</v>
      </c>
      <c r="C3191" s="16" t="s">
        <v>4212</v>
      </c>
      <c r="D3191" s="15">
        <v>42856</v>
      </c>
      <c r="E3191" s="16">
        <v>63.64</v>
      </c>
      <c r="F3191" s="16">
        <v>63.37</v>
      </c>
      <c r="G3191" s="16">
        <v>63.74</v>
      </c>
      <c r="H3191" s="16">
        <v>62.68</v>
      </c>
      <c r="I3191" s="16">
        <v>72671</v>
      </c>
    </row>
    <row r="3192" spans="1:9">
      <c r="A3192" s="16">
        <v>2971439</v>
      </c>
      <c r="B3192" s="16" t="s">
        <v>5865</v>
      </c>
      <c r="C3192" s="16" t="s">
        <v>4212</v>
      </c>
      <c r="D3192" s="15">
        <v>42856</v>
      </c>
      <c r="E3192" s="16">
        <v>13.35</v>
      </c>
      <c r="F3192" s="16">
        <v>13.55</v>
      </c>
      <c r="G3192" s="16">
        <v>13.55</v>
      </c>
      <c r="H3192" s="16">
        <v>13.3</v>
      </c>
      <c r="I3192" s="16">
        <v>149196</v>
      </c>
    </row>
    <row r="3193" spans="1:9">
      <c r="A3193" s="16">
        <v>3090940</v>
      </c>
      <c r="B3193" s="16" t="s">
        <v>3789</v>
      </c>
      <c r="C3193" s="16" t="s">
        <v>4212</v>
      </c>
      <c r="D3193" s="15">
        <v>42856</v>
      </c>
      <c r="E3193" s="16">
        <v>12.48</v>
      </c>
      <c r="F3193" s="16">
        <v>12.55</v>
      </c>
      <c r="G3193" s="16">
        <v>12.58</v>
      </c>
      <c r="H3193" s="16">
        <v>12.355</v>
      </c>
      <c r="I3193" s="16">
        <v>871376</v>
      </c>
    </row>
    <row r="3194" spans="1:9">
      <c r="A3194" s="16">
        <v>3091003</v>
      </c>
      <c r="B3194" s="16" t="s">
        <v>5866</v>
      </c>
      <c r="C3194" s="16" t="s">
        <v>4212</v>
      </c>
      <c r="D3194" s="15">
        <v>42856</v>
      </c>
      <c r="E3194" s="16">
        <v>5.08</v>
      </c>
      <c r="F3194" s="16">
        <v>5.03</v>
      </c>
      <c r="G3194" s="16">
        <v>5.21</v>
      </c>
      <c r="H3194" s="16">
        <v>5.0049999999999999</v>
      </c>
      <c r="I3194" s="16">
        <v>147816</v>
      </c>
    </row>
    <row r="3195" spans="1:9">
      <c r="A3195" s="16">
        <v>3090838</v>
      </c>
      <c r="B3195" s="16" t="s">
        <v>3788</v>
      </c>
      <c r="C3195" s="16" t="s">
        <v>4212</v>
      </c>
      <c r="D3195" s="15">
        <v>42856</v>
      </c>
      <c r="E3195" s="16">
        <v>21.98</v>
      </c>
      <c r="F3195" s="16">
        <v>22.1</v>
      </c>
      <c r="G3195" s="16">
        <v>22.13</v>
      </c>
      <c r="H3195" s="16">
        <v>21.89</v>
      </c>
      <c r="I3195" s="16">
        <v>215866</v>
      </c>
    </row>
    <row r="3196" spans="1:9">
      <c r="A3196" s="16">
        <v>2937353</v>
      </c>
      <c r="B3196" s="16" t="s">
        <v>8047</v>
      </c>
      <c r="C3196" s="16" t="s">
        <v>4212</v>
      </c>
      <c r="D3196" s="15">
        <v>42856</v>
      </c>
      <c r="E3196" s="16">
        <v>17.21</v>
      </c>
      <c r="F3196" s="16">
        <v>17.32</v>
      </c>
      <c r="G3196" s="16">
        <v>17.32</v>
      </c>
      <c r="H3196" s="16">
        <v>17.21</v>
      </c>
      <c r="I3196" s="16">
        <v>1089</v>
      </c>
    </row>
    <row r="3197" spans="1:9">
      <c r="A3197" s="16">
        <v>8534</v>
      </c>
      <c r="B3197" s="16" t="s">
        <v>5867</v>
      </c>
      <c r="C3197" s="16" t="s">
        <v>4212</v>
      </c>
      <c r="D3197" s="15">
        <v>42856</v>
      </c>
      <c r="E3197" s="16">
        <v>15.98</v>
      </c>
      <c r="F3197" s="16">
        <v>16.52</v>
      </c>
      <c r="G3197" s="16">
        <v>16.52</v>
      </c>
      <c r="H3197" s="16">
        <v>15.9</v>
      </c>
      <c r="I3197" s="16">
        <v>2244</v>
      </c>
    </row>
    <row r="3198" spans="1:9">
      <c r="A3198" s="16">
        <v>6512</v>
      </c>
      <c r="B3198" s="16" t="s">
        <v>5868</v>
      </c>
      <c r="C3198" s="16" t="s">
        <v>4212</v>
      </c>
      <c r="D3198" s="15">
        <v>42856</v>
      </c>
      <c r="E3198" s="16">
        <v>18.7</v>
      </c>
      <c r="F3198" s="16">
        <v>18.899999999999999</v>
      </c>
      <c r="G3198" s="16">
        <v>18.95</v>
      </c>
      <c r="H3198" s="16">
        <v>18.649999999999999</v>
      </c>
      <c r="I3198" s="16">
        <v>25280</v>
      </c>
    </row>
    <row r="3199" spans="1:9">
      <c r="A3199" s="16">
        <v>7260</v>
      </c>
      <c r="B3199" s="16" t="s">
        <v>5869</v>
      </c>
      <c r="C3199" s="16" t="s">
        <v>4212</v>
      </c>
      <c r="D3199" s="15">
        <v>42856</v>
      </c>
      <c r="E3199" s="16">
        <v>2.35</v>
      </c>
      <c r="F3199" s="16">
        <v>2.35</v>
      </c>
      <c r="G3199" s="16">
        <v>2.37</v>
      </c>
      <c r="H3199" s="16">
        <v>2.33</v>
      </c>
      <c r="I3199" s="16">
        <v>24267</v>
      </c>
    </row>
    <row r="3200" spans="1:9">
      <c r="A3200" s="16">
        <v>3375389</v>
      </c>
      <c r="B3200" s="16" t="s">
        <v>3856</v>
      </c>
      <c r="C3200" s="16" t="s">
        <v>4212</v>
      </c>
      <c r="D3200" s="15">
        <v>42856</v>
      </c>
      <c r="E3200" s="16">
        <v>9.1199999999999992</v>
      </c>
      <c r="F3200" s="16">
        <v>8.83</v>
      </c>
      <c r="G3200" s="16">
        <v>9.1300000000000008</v>
      </c>
      <c r="H3200" s="16">
        <v>8.76</v>
      </c>
      <c r="I3200" s="16">
        <v>852027</v>
      </c>
    </row>
    <row r="3201" spans="1:9">
      <c r="A3201" s="16">
        <v>181</v>
      </c>
      <c r="B3201" s="16" t="s">
        <v>249</v>
      </c>
      <c r="C3201" s="16" t="s">
        <v>4212</v>
      </c>
      <c r="D3201" s="15">
        <v>42856</v>
      </c>
      <c r="E3201" s="16">
        <v>19.64</v>
      </c>
      <c r="F3201" s="16">
        <v>19.79</v>
      </c>
      <c r="G3201" s="16">
        <v>19.88</v>
      </c>
      <c r="H3201" s="16">
        <v>19.59</v>
      </c>
      <c r="I3201" s="16">
        <v>235380</v>
      </c>
    </row>
    <row r="3202" spans="1:9">
      <c r="A3202" s="16">
        <v>4618556</v>
      </c>
      <c r="B3202" s="16" t="s">
        <v>5870</v>
      </c>
      <c r="C3202" s="16" t="s">
        <v>4212</v>
      </c>
      <c r="D3202" s="15">
        <v>42856</v>
      </c>
      <c r="E3202" s="16">
        <v>58.88</v>
      </c>
      <c r="F3202" s="16">
        <v>61.1</v>
      </c>
      <c r="G3202" s="16">
        <v>61.1</v>
      </c>
      <c r="H3202" s="16">
        <v>58.63</v>
      </c>
      <c r="I3202" s="16">
        <v>9095</v>
      </c>
    </row>
    <row r="3203" spans="1:9">
      <c r="A3203" s="16">
        <v>4781721</v>
      </c>
      <c r="B3203" s="16" t="s">
        <v>5871</v>
      </c>
      <c r="C3203" s="16" t="s">
        <v>4212</v>
      </c>
      <c r="D3203" s="15">
        <v>42856</v>
      </c>
      <c r="E3203" s="16">
        <v>25.5</v>
      </c>
      <c r="F3203" s="16">
        <v>25.76</v>
      </c>
      <c r="G3203" s="16">
        <v>25.76</v>
      </c>
      <c r="H3203" s="16">
        <v>25.49</v>
      </c>
      <c r="I3203" s="16">
        <v>9780</v>
      </c>
    </row>
    <row r="3204" spans="1:9">
      <c r="A3204" s="16">
        <v>4881153</v>
      </c>
      <c r="B3204" s="16" t="s">
        <v>5872</v>
      </c>
      <c r="C3204" s="16" t="s">
        <v>4212</v>
      </c>
      <c r="D3204" s="15">
        <v>42856</v>
      </c>
      <c r="E3204" s="16">
        <v>25.55</v>
      </c>
      <c r="F3204" s="16">
        <v>25.64</v>
      </c>
      <c r="G3204" s="16">
        <v>25.64</v>
      </c>
      <c r="H3204" s="16">
        <v>25.54</v>
      </c>
      <c r="I3204" s="16">
        <v>1033</v>
      </c>
    </row>
    <row r="3205" spans="1:9">
      <c r="A3205" s="16">
        <v>2102683</v>
      </c>
      <c r="B3205" s="16" t="s">
        <v>5873</v>
      </c>
      <c r="C3205" s="16" t="s">
        <v>4212</v>
      </c>
      <c r="D3205" s="15">
        <v>42856</v>
      </c>
      <c r="E3205" s="16">
        <v>12.78</v>
      </c>
      <c r="F3205" s="16">
        <v>13.39</v>
      </c>
      <c r="G3205" s="16">
        <v>13.57</v>
      </c>
      <c r="H3205" s="16">
        <v>12.6</v>
      </c>
      <c r="I3205" s="16">
        <v>562189</v>
      </c>
    </row>
    <row r="3206" spans="1:9">
      <c r="A3206" s="16">
        <v>3414817</v>
      </c>
      <c r="B3206" s="16" t="s">
        <v>5874</v>
      </c>
      <c r="C3206" s="16" t="s">
        <v>4212</v>
      </c>
      <c r="D3206" s="15">
        <v>42856</v>
      </c>
      <c r="E3206" s="16">
        <v>1.33</v>
      </c>
      <c r="F3206" s="16">
        <v>1.26</v>
      </c>
      <c r="G3206" s="16">
        <v>1.36</v>
      </c>
      <c r="H3206" s="16">
        <v>1.26</v>
      </c>
      <c r="I3206" s="16">
        <v>72502</v>
      </c>
    </row>
    <row r="3207" spans="1:9">
      <c r="A3207" s="16">
        <v>4997894</v>
      </c>
      <c r="B3207" s="16" t="s">
        <v>5875</v>
      </c>
      <c r="C3207" s="16" t="s">
        <v>4212</v>
      </c>
      <c r="D3207" s="15">
        <v>42856</v>
      </c>
      <c r="E3207" s="16">
        <v>25.18</v>
      </c>
      <c r="F3207" s="16">
        <v>25.3</v>
      </c>
      <c r="G3207" s="16">
        <v>25.34</v>
      </c>
      <c r="H3207" s="16">
        <v>25.18</v>
      </c>
      <c r="I3207" s="16">
        <v>1460</v>
      </c>
    </row>
    <row r="3208" spans="1:9">
      <c r="A3208" s="16">
        <v>3780807</v>
      </c>
      <c r="B3208" s="16" t="s">
        <v>5876</v>
      </c>
      <c r="C3208" s="16" t="s">
        <v>4212</v>
      </c>
      <c r="D3208" s="15">
        <v>42856</v>
      </c>
      <c r="E3208" s="16">
        <v>3</v>
      </c>
      <c r="F3208" s="16">
        <v>2.85</v>
      </c>
      <c r="G3208" s="16">
        <v>3.2</v>
      </c>
      <c r="H3208" s="16">
        <v>2.85</v>
      </c>
      <c r="I3208" s="16">
        <v>106028</v>
      </c>
    </row>
    <row r="3209" spans="1:9">
      <c r="A3209" s="16">
        <v>3932590</v>
      </c>
      <c r="B3209" s="16" t="s">
        <v>5877</v>
      </c>
      <c r="C3209" s="16" t="s">
        <v>4212</v>
      </c>
      <c r="D3209" s="15">
        <v>42856</v>
      </c>
      <c r="E3209" s="16">
        <v>13.89</v>
      </c>
      <c r="F3209" s="16">
        <v>14.41</v>
      </c>
      <c r="G3209" s="16">
        <v>14.47</v>
      </c>
      <c r="H3209" s="16">
        <v>13.87</v>
      </c>
      <c r="I3209" s="16">
        <v>85500</v>
      </c>
    </row>
    <row r="3210" spans="1:9">
      <c r="A3210" s="16">
        <v>4919039</v>
      </c>
      <c r="B3210" s="16" t="s">
        <v>5878</v>
      </c>
      <c r="C3210" s="16" t="s">
        <v>4212</v>
      </c>
      <c r="D3210" s="15">
        <v>42856</v>
      </c>
      <c r="E3210" s="16">
        <v>34.39</v>
      </c>
      <c r="F3210" s="16">
        <v>33.1</v>
      </c>
      <c r="G3210" s="16">
        <v>34.450000000000003</v>
      </c>
      <c r="H3210" s="16">
        <v>33.049999999999997</v>
      </c>
      <c r="I3210" s="16">
        <v>869794</v>
      </c>
    </row>
    <row r="3211" spans="1:9">
      <c r="A3211" s="16">
        <v>4997879</v>
      </c>
      <c r="B3211" s="16" t="s">
        <v>5879</v>
      </c>
      <c r="C3211" s="16" t="s">
        <v>4212</v>
      </c>
      <c r="D3211" s="15">
        <v>42856</v>
      </c>
      <c r="E3211" s="16">
        <v>26.23</v>
      </c>
      <c r="F3211" s="16">
        <v>26.06</v>
      </c>
      <c r="G3211" s="16">
        <v>26.24</v>
      </c>
      <c r="H3211" s="16">
        <v>26.06</v>
      </c>
      <c r="I3211" s="16">
        <v>4660</v>
      </c>
    </row>
    <row r="3212" spans="1:9">
      <c r="A3212" s="16">
        <v>6994</v>
      </c>
      <c r="B3212" s="16" t="s">
        <v>2077</v>
      </c>
      <c r="C3212" s="16" t="s">
        <v>4212</v>
      </c>
      <c r="D3212" s="15">
        <v>42856</v>
      </c>
      <c r="E3212" s="16">
        <v>20.75</v>
      </c>
      <c r="F3212" s="16">
        <v>21.06</v>
      </c>
      <c r="G3212" s="16">
        <v>21.21</v>
      </c>
      <c r="H3212" s="16">
        <v>20.67</v>
      </c>
      <c r="I3212" s="16">
        <v>17631</v>
      </c>
    </row>
    <row r="3213" spans="1:9">
      <c r="A3213" s="16">
        <v>2815401</v>
      </c>
      <c r="B3213" s="16" t="s">
        <v>5880</v>
      </c>
      <c r="C3213" s="16" t="s">
        <v>4212</v>
      </c>
      <c r="D3213" s="15">
        <v>42856</v>
      </c>
      <c r="E3213" s="16">
        <v>2.02</v>
      </c>
      <c r="F3213" s="16">
        <v>2.09</v>
      </c>
      <c r="G3213" s="16">
        <v>2.15</v>
      </c>
      <c r="H3213" s="16">
        <v>2</v>
      </c>
      <c r="I3213" s="16">
        <v>35232</v>
      </c>
    </row>
    <row r="3214" spans="1:9">
      <c r="A3214" s="16">
        <v>4101053</v>
      </c>
      <c r="B3214" s="16" t="s">
        <v>3989</v>
      </c>
      <c r="C3214" s="16" t="s">
        <v>4212</v>
      </c>
      <c r="D3214" s="15">
        <v>42856</v>
      </c>
      <c r="E3214" s="16">
        <v>27.56</v>
      </c>
      <c r="F3214" s="16">
        <v>27.52</v>
      </c>
      <c r="G3214" s="16">
        <v>27.59</v>
      </c>
      <c r="H3214" s="16">
        <v>27.355</v>
      </c>
      <c r="I3214" s="16">
        <v>190240</v>
      </c>
    </row>
    <row r="3215" spans="1:9">
      <c r="A3215" s="16">
        <v>4613841</v>
      </c>
      <c r="B3215" s="16" t="s">
        <v>5881</v>
      </c>
      <c r="C3215" s="16" t="s">
        <v>4212</v>
      </c>
      <c r="D3215" s="15">
        <v>42856</v>
      </c>
      <c r="E3215" s="16">
        <v>24.83</v>
      </c>
      <c r="F3215" s="16">
        <v>25.01</v>
      </c>
      <c r="G3215" s="16">
        <v>25.01</v>
      </c>
      <c r="H3215" s="16">
        <v>24.73</v>
      </c>
      <c r="I3215" s="16">
        <v>7336</v>
      </c>
    </row>
    <row r="3216" spans="1:9">
      <c r="A3216" s="16">
        <v>4618529</v>
      </c>
      <c r="B3216" s="16" t="s">
        <v>5882</v>
      </c>
      <c r="C3216" s="16" t="s">
        <v>4212</v>
      </c>
      <c r="D3216" s="15">
        <v>42856</v>
      </c>
      <c r="E3216" s="16">
        <v>24.67</v>
      </c>
      <c r="F3216" s="16">
        <v>24.69</v>
      </c>
      <c r="G3216" s="16">
        <v>24.82</v>
      </c>
      <c r="H3216" s="16">
        <v>24.52</v>
      </c>
      <c r="I3216" s="16">
        <v>19687</v>
      </c>
    </row>
    <row r="3217" spans="1:9">
      <c r="A3217" s="16">
        <v>4616106</v>
      </c>
      <c r="B3217" s="16" t="s">
        <v>4102</v>
      </c>
      <c r="C3217" s="16" t="s">
        <v>4212</v>
      </c>
      <c r="D3217" s="15">
        <v>42856</v>
      </c>
      <c r="E3217" s="16">
        <v>33.58</v>
      </c>
      <c r="F3217" s="16">
        <v>34.159999999999997</v>
      </c>
      <c r="G3217" s="16">
        <v>34.159999999999997</v>
      </c>
      <c r="H3217" s="16">
        <v>33.26</v>
      </c>
      <c r="I3217" s="16">
        <v>98107</v>
      </c>
    </row>
    <row r="3218" spans="1:9">
      <c r="A3218" s="16">
        <v>5354113</v>
      </c>
      <c r="B3218" s="16" t="s">
        <v>8057</v>
      </c>
      <c r="C3218" s="16" t="s">
        <v>4212</v>
      </c>
      <c r="D3218" s="15">
        <v>42856</v>
      </c>
      <c r="E3218" s="16">
        <v>21.68</v>
      </c>
      <c r="F3218" s="16">
        <v>21.58</v>
      </c>
      <c r="G3218" s="16">
        <v>21.75</v>
      </c>
      <c r="H3218" s="16">
        <v>21.58</v>
      </c>
      <c r="I3218" s="16">
        <v>81684</v>
      </c>
    </row>
    <row r="3219" spans="1:9">
      <c r="A3219" s="16">
        <v>5309078</v>
      </c>
      <c r="B3219" s="16" t="s">
        <v>5883</v>
      </c>
      <c r="C3219" s="16" t="s">
        <v>4212</v>
      </c>
      <c r="D3219" s="15">
        <v>42856</v>
      </c>
      <c r="E3219" s="16">
        <v>7.4</v>
      </c>
      <c r="F3219" s="16">
        <v>7.81</v>
      </c>
      <c r="G3219" s="16">
        <v>7.81</v>
      </c>
      <c r="H3219" s="16">
        <v>7.35</v>
      </c>
      <c r="I3219" s="16">
        <v>78723</v>
      </c>
    </row>
    <row r="3220" spans="1:9">
      <c r="A3220" s="16">
        <v>7149</v>
      </c>
      <c r="B3220" s="16" t="s">
        <v>2139</v>
      </c>
      <c r="C3220" s="16" t="s">
        <v>4212</v>
      </c>
      <c r="D3220" s="15">
        <v>42856</v>
      </c>
      <c r="E3220" s="16">
        <v>8.48</v>
      </c>
      <c r="F3220" s="16">
        <v>8.67</v>
      </c>
      <c r="G3220" s="16">
        <v>8.7200000000000006</v>
      </c>
      <c r="H3220" s="16">
        <v>8.44</v>
      </c>
      <c r="I3220" s="16">
        <v>56398</v>
      </c>
    </row>
    <row r="3221" spans="1:9">
      <c r="A3221" s="16">
        <v>5120601</v>
      </c>
      <c r="B3221" s="16" t="s">
        <v>5884</v>
      </c>
      <c r="C3221" s="16" t="s">
        <v>4212</v>
      </c>
      <c r="D3221" s="15">
        <v>42856</v>
      </c>
      <c r="E3221" s="16">
        <v>11.94</v>
      </c>
      <c r="F3221" s="16">
        <v>11.82</v>
      </c>
      <c r="G3221" s="16">
        <v>12.01</v>
      </c>
      <c r="H3221" s="16">
        <v>11.82</v>
      </c>
      <c r="I3221" s="16">
        <v>14917</v>
      </c>
    </row>
    <row r="3222" spans="1:9">
      <c r="A3222" s="16">
        <v>5004510</v>
      </c>
      <c r="B3222" s="16" t="s">
        <v>4189</v>
      </c>
      <c r="C3222" s="16" t="s">
        <v>4212</v>
      </c>
      <c r="D3222" s="15">
        <v>42856</v>
      </c>
      <c r="E3222" s="16">
        <v>74.489999999999995</v>
      </c>
      <c r="F3222" s="16">
        <v>74.040000000000006</v>
      </c>
      <c r="G3222" s="16">
        <v>75.23</v>
      </c>
      <c r="H3222" s="16">
        <v>73.650000000000006</v>
      </c>
      <c r="I3222" s="16">
        <v>109211</v>
      </c>
    </row>
    <row r="3223" spans="1:9">
      <c r="A3223" s="16">
        <v>4505055</v>
      </c>
      <c r="B3223" s="16" t="s">
        <v>5885</v>
      </c>
      <c r="C3223" s="16" t="s">
        <v>4212</v>
      </c>
      <c r="D3223" s="15">
        <v>42856</v>
      </c>
      <c r="E3223" s="16">
        <v>1.61</v>
      </c>
      <c r="F3223" s="16">
        <v>1.63</v>
      </c>
      <c r="G3223" s="16">
        <v>1.63</v>
      </c>
      <c r="H3223" s="16">
        <v>1.59</v>
      </c>
      <c r="I3223" s="16">
        <v>54369</v>
      </c>
    </row>
    <row r="3224" spans="1:9">
      <c r="A3224" s="16">
        <v>3500788</v>
      </c>
      <c r="B3224" s="16" t="s">
        <v>5886</v>
      </c>
      <c r="C3224" s="16" t="s">
        <v>4212</v>
      </c>
      <c r="D3224" s="15">
        <v>42856</v>
      </c>
      <c r="E3224" s="16">
        <v>25.95</v>
      </c>
      <c r="F3224" s="16">
        <v>25.91</v>
      </c>
      <c r="G3224" s="16">
        <v>25.95</v>
      </c>
      <c r="H3224" s="16">
        <v>25.84</v>
      </c>
      <c r="I3224" s="16">
        <v>3391</v>
      </c>
    </row>
    <row r="3225" spans="1:9">
      <c r="A3225" s="16">
        <v>2255945</v>
      </c>
      <c r="B3225" s="16" t="s">
        <v>5887</v>
      </c>
      <c r="C3225" s="16" t="s">
        <v>4212</v>
      </c>
      <c r="D3225" s="15">
        <v>42856</v>
      </c>
      <c r="E3225" s="16">
        <v>25.9</v>
      </c>
      <c r="F3225" s="16">
        <v>26</v>
      </c>
      <c r="G3225" s="16">
        <v>26</v>
      </c>
      <c r="H3225" s="16">
        <v>25.82</v>
      </c>
      <c r="I3225" s="16">
        <v>1827</v>
      </c>
    </row>
    <row r="3226" spans="1:9">
      <c r="A3226" s="16">
        <v>5120646</v>
      </c>
      <c r="B3226" s="16" t="s">
        <v>5888</v>
      </c>
      <c r="C3226" s="16" t="s">
        <v>4212</v>
      </c>
      <c r="D3226" s="15">
        <v>42856</v>
      </c>
      <c r="E3226" s="16">
        <v>28.17</v>
      </c>
      <c r="F3226" s="16">
        <v>27.76</v>
      </c>
      <c r="G3226" s="16">
        <v>28.17</v>
      </c>
      <c r="H3226" s="16">
        <v>27.39</v>
      </c>
      <c r="I3226" s="16">
        <v>137611</v>
      </c>
    </row>
    <row r="3227" spans="1:9">
      <c r="A3227" s="16">
        <v>5252959</v>
      </c>
      <c r="B3227" s="16" t="s">
        <v>5889</v>
      </c>
      <c r="C3227" s="16" t="s">
        <v>4212</v>
      </c>
      <c r="D3227" s="15">
        <v>42856</v>
      </c>
      <c r="E3227" s="16">
        <v>22.21</v>
      </c>
      <c r="F3227" s="16">
        <v>22.68</v>
      </c>
      <c r="G3227" s="16">
        <v>22.84</v>
      </c>
      <c r="H3227" s="16">
        <v>22.11</v>
      </c>
      <c r="I3227" s="16">
        <v>1277363</v>
      </c>
    </row>
    <row r="3228" spans="1:9">
      <c r="A3228" s="16">
        <v>4997865</v>
      </c>
      <c r="B3228" s="16" t="s">
        <v>5890</v>
      </c>
      <c r="C3228" s="16" t="s">
        <v>4212</v>
      </c>
      <c r="D3228" s="15">
        <v>42856</v>
      </c>
      <c r="E3228" s="16">
        <v>25.17</v>
      </c>
      <c r="F3228" s="16">
        <v>25.16</v>
      </c>
      <c r="G3228" s="16">
        <v>25.17</v>
      </c>
      <c r="H3228" s="16">
        <v>25.08</v>
      </c>
      <c r="I3228" s="16">
        <v>835</v>
      </c>
    </row>
    <row r="3229" spans="1:9">
      <c r="A3229" s="16">
        <v>3261730</v>
      </c>
      <c r="B3229" s="16" t="s">
        <v>5891</v>
      </c>
      <c r="C3229" s="16" t="s">
        <v>4212</v>
      </c>
      <c r="D3229" s="15">
        <v>42856</v>
      </c>
      <c r="E3229" s="16">
        <v>2.38</v>
      </c>
      <c r="F3229" s="16">
        <v>2.5299999999999998</v>
      </c>
      <c r="G3229" s="16">
        <v>2.65</v>
      </c>
      <c r="H3229" s="16">
        <v>2.2799999999999998</v>
      </c>
      <c r="I3229" s="16">
        <v>164703</v>
      </c>
    </row>
    <row r="3230" spans="1:9">
      <c r="A3230" s="16">
        <v>5120715</v>
      </c>
      <c r="B3230" s="16" t="s">
        <v>5892</v>
      </c>
      <c r="C3230" s="16" t="s">
        <v>4212</v>
      </c>
      <c r="D3230" s="15">
        <v>42856</v>
      </c>
      <c r="E3230" s="16">
        <v>37.590000000000003</v>
      </c>
      <c r="F3230" s="16">
        <v>37.61</v>
      </c>
      <c r="G3230" s="16">
        <v>37.909999999999997</v>
      </c>
      <c r="H3230" s="16">
        <v>36.880000000000003</v>
      </c>
      <c r="I3230" s="16">
        <v>80191</v>
      </c>
    </row>
    <row r="3231" spans="1:9">
      <c r="A3231" s="16">
        <v>4997940</v>
      </c>
      <c r="B3231" s="16" t="s">
        <v>5893</v>
      </c>
      <c r="C3231" s="16" t="s">
        <v>4212</v>
      </c>
      <c r="D3231" s="15">
        <v>42856</v>
      </c>
      <c r="E3231" s="16">
        <v>24.38</v>
      </c>
      <c r="F3231" s="16">
        <v>24.45</v>
      </c>
      <c r="G3231" s="16">
        <v>24.45</v>
      </c>
      <c r="H3231" s="16">
        <v>24.38</v>
      </c>
      <c r="I3231" s="16">
        <v>1119</v>
      </c>
    </row>
    <row r="3232" spans="1:9">
      <c r="A3232" s="16">
        <v>5120545</v>
      </c>
      <c r="B3232" s="16" t="s">
        <v>5894</v>
      </c>
      <c r="C3232" s="16" t="s">
        <v>4212</v>
      </c>
      <c r="D3232" s="15">
        <v>42856</v>
      </c>
      <c r="E3232" s="16">
        <v>33.97</v>
      </c>
      <c r="F3232" s="16">
        <v>33.479999999999997</v>
      </c>
      <c r="G3232" s="16">
        <v>34.21</v>
      </c>
      <c r="H3232" s="16">
        <v>33.479999999999997</v>
      </c>
      <c r="I3232" s="16">
        <v>45521</v>
      </c>
    </row>
    <row r="3233" spans="1:9">
      <c r="A3233" s="16">
        <v>4890660</v>
      </c>
      <c r="B3233" s="16" t="s">
        <v>5895</v>
      </c>
      <c r="C3233" s="16" t="s">
        <v>4212</v>
      </c>
      <c r="D3233" s="15">
        <v>42856</v>
      </c>
      <c r="E3233" s="16">
        <v>19.3</v>
      </c>
      <c r="F3233" s="16">
        <v>19.850000000000001</v>
      </c>
      <c r="G3233" s="16">
        <v>19.850000000000001</v>
      </c>
      <c r="H3233" s="16">
        <v>19.100000000000001</v>
      </c>
      <c r="I3233" s="16">
        <v>144565</v>
      </c>
    </row>
    <row r="3234" spans="1:9">
      <c r="A3234" s="16">
        <v>5088195</v>
      </c>
      <c r="B3234" s="16" t="s">
        <v>5896</v>
      </c>
      <c r="C3234" s="16" t="s">
        <v>4212</v>
      </c>
      <c r="D3234" s="15">
        <v>42856</v>
      </c>
      <c r="E3234" s="16">
        <v>23.83</v>
      </c>
      <c r="F3234" s="16">
        <v>23.97</v>
      </c>
      <c r="G3234" s="16">
        <v>24.04</v>
      </c>
      <c r="H3234" s="16">
        <v>23.66</v>
      </c>
      <c r="I3234" s="16">
        <v>51885</v>
      </c>
    </row>
    <row r="3235" spans="1:9">
      <c r="A3235" s="16">
        <v>814257</v>
      </c>
      <c r="B3235" s="16" t="s">
        <v>3101</v>
      </c>
      <c r="C3235" s="16" t="s">
        <v>4212</v>
      </c>
      <c r="D3235" s="15">
        <v>42856</v>
      </c>
      <c r="E3235" s="16">
        <v>26.14</v>
      </c>
      <c r="F3235" s="16">
        <v>26.18</v>
      </c>
      <c r="G3235" s="16">
        <v>26.4</v>
      </c>
      <c r="H3235" s="16">
        <v>26</v>
      </c>
      <c r="I3235" s="16">
        <v>90962</v>
      </c>
    </row>
    <row r="3236" spans="1:9">
      <c r="A3236" s="16">
        <v>2916567</v>
      </c>
      <c r="B3236" s="16" t="s">
        <v>3740</v>
      </c>
      <c r="C3236" s="16" t="s">
        <v>4212</v>
      </c>
      <c r="D3236" s="15">
        <v>42856</v>
      </c>
      <c r="E3236" s="16">
        <v>56.18</v>
      </c>
      <c r="F3236" s="16">
        <v>55.97</v>
      </c>
      <c r="G3236" s="16">
        <v>56.84</v>
      </c>
      <c r="H3236" s="16">
        <v>55.97</v>
      </c>
      <c r="I3236" s="16">
        <v>286556</v>
      </c>
    </row>
    <row r="3237" spans="1:9">
      <c r="A3237" s="16">
        <v>6785</v>
      </c>
      <c r="B3237" s="16" t="s">
        <v>1995</v>
      </c>
      <c r="C3237" s="16" t="s">
        <v>4212</v>
      </c>
      <c r="D3237" s="15">
        <v>42856</v>
      </c>
      <c r="E3237" s="16">
        <v>32.450000000000003</v>
      </c>
      <c r="F3237" s="16">
        <v>33.9</v>
      </c>
      <c r="G3237" s="16">
        <v>33.9</v>
      </c>
      <c r="H3237" s="16">
        <v>32</v>
      </c>
      <c r="I3237" s="16">
        <v>294900</v>
      </c>
    </row>
    <row r="3238" spans="1:9">
      <c r="A3238" s="16">
        <v>4453321</v>
      </c>
      <c r="B3238" s="16" t="s">
        <v>4083</v>
      </c>
      <c r="C3238" s="16" t="s">
        <v>4212</v>
      </c>
      <c r="D3238" s="15">
        <v>42856</v>
      </c>
      <c r="E3238" s="16">
        <v>22.87</v>
      </c>
      <c r="F3238" s="16">
        <v>22.59</v>
      </c>
      <c r="G3238" s="16">
        <v>22.92</v>
      </c>
      <c r="H3238" s="16">
        <v>22.51</v>
      </c>
      <c r="I3238" s="16">
        <v>182751</v>
      </c>
    </row>
    <row r="3239" spans="1:9">
      <c r="A3239" s="16">
        <v>4453305</v>
      </c>
      <c r="B3239" s="16" t="s">
        <v>8531</v>
      </c>
      <c r="C3239" s="16" t="s">
        <v>4212</v>
      </c>
      <c r="D3239" s="15">
        <v>42856</v>
      </c>
      <c r="E3239" s="16">
        <v>29.51</v>
      </c>
      <c r="F3239" s="16">
        <v>29.19</v>
      </c>
      <c r="G3239" s="16">
        <v>29.51</v>
      </c>
      <c r="H3239" s="16">
        <v>29.19</v>
      </c>
      <c r="I3239" s="16">
        <v>361</v>
      </c>
    </row>
    <row r="3240" spans="1:9">
      <c r="A3240" s="16">
        <v>4616093</v>
      </c>
      <c r="B3240" s="16" t="s">
        <v>5897</v>
      </c>
      <c r="C3240" s="16" t="s">
        <v>4212</v>
      </c>
      <c r="D3240" s="15">
        <v>42856</v>
      </c>
      <c r="E3240" s="16">
        <v>34.64</v>
      </c>
      <c r="F3240" s="16">
        <v>35.29</v>
      </c>
      <c r="G3240" s="16">
        <v>35.29</v>
      </c>
      <c r="H3240" s="16">
        <v>34.32</v>
      </c>
      <c r="I3240" s="16">
        <v>177761</v>
      </c>
    </row>
    <row r="3241" spans="1:9">
      <c r="A3241" s="16">
        <v>4613842</v>
      </c>
      <c r="B3241" s="16" t="s">
        <v>5898</v>
      </c>
      <c r="C3241" s="16" t="s">
        <v>4212</v>
      </c>
      <c r="D3241" s="15">
        <v>42856</v>
      </c>
      <c r="E3241" s="16">
        <v>38.39</v>
      </c>
      <c r="F3241" s="16">
        <v>38.119999999999997</v>
      </c>
      <c r="G3241" s="16">
        <v>38.450000000000003</v>
      </c>
      <c r="H3241" s="16">
        <v>37.93</v>
      </c>
      <c r="I3241" s="16">
        <v>118912</v>
      </c>
    </row>
    <row r="3242" spans="1:9">
      <c r="A3242" s="16">
        <v>4618389</v>
      </c>
      <c r="B3242" s="16" t="s">
        <v>5899</v>
      </c>
      <c r="C3242" s="16" t="s">
        <v>4212</v>
      </c>
      <c r="D3242" s="15">
        <v>42856</v>
      </c>
      <c r="E3242" s="16">
        <v>38.26</v>
      </c>
      <c r="F3242" s="16">
        <v>38.049999999999997</v>
      </c>
      <c r="G3242" s="16">
        <v>38.32</v>
      </c>
      <c r="H3242" s="16">
        <v>37.729999999999997</v>
      </c>
      <c r="I3242" s="16">
        <v>96356</v>
      </c>
    </row>
    <row r="3243" spans="1:9">
      <c r="A3243" s="16">
        <v>9610</v>
      </c>
      <c r="B3243" s="16" t="s">
        <v>5900</v>
      </c>
      <c r="C3243" s="16" t="s">
        <v>4212</v>
      </c>
      <c r="D3243" s="15">
        <v>42856</v>
      </c>
      <c r="E3243" s="16">
        <v>4.08</v>
      </c>
      <c r="F3243" s="16">
        <v>4.0999999999999996</v>
      </c>
      <c r="G3243" s="16">
        <v>4.12</v>
      </c>
      <c r="H3243" s="16">
        <v>4.08</v>
      </c>
      <c r="I3243" s="16">
        <v>62607</v>
      </c>
    </row>
    <row r="3244" spans="1:9">
      <c r="A3244" s="16">
        <v>5014727</v>
      </c>
      <c r="B3244" s="16" t="s">
        <v>4195</v>
      </c>
      <c r="C3244" s="16" t="s">
        <v>4212</v>
      </c>
      <c r="D3244" s="15">
        <v>42856</v>
      </c>
      <c r="E3244" s="16">
        <v>49.47</v>
      </c>
      <c r="F3244" s="16">
        <v>48.31</v>
      </c>
      <c r="G3244" s="16">
        <v>49.48</v>
      </c>
      <c r="H3244" s="16">
        <v>48.21</v>
      </c>
      <c r="I3244" s="16">
        <v>59685</v>
      </c>
    </row>
    <row r="3245" spans="1:9">
      <c r="A3245" s="16">
        <v>1758150</v>
      </c>
      <c r="B3245" s="16" t="s">
        <v>5901</v>
      </c>
      <c r="C3245" s="16" t="s">
        <v>4212</v>
      </c>
      <c r="D3245" s="15">
        <v>42856</v>
      </c>
      <c r="E3245" s="16">
        <v>28.4</v>
      </c>
      <c r="F3245" s="16">
        <v>28.25</v>
      </c>
      <c r="G3245" s="16">
        <v>28.524999999999999</v>
      </c>
      <c r="H3245" s="16">
        <v>28.1</v>
      </c>
      <c r="I3245" s="16">
        <v>19478</v>
      </c>
    </row>
    <row r="3246" spans="1:9">
      <c r="A3246" s="16">
        <v>7519</v>
      </c>
      <c r="B3246" s="16" t="s">
        <v>5902</v>
      </c>
      <c r="C3246" s="16" t="s">
        <v>4212</v>
      </c>
      <c r="D3246" s="15">
        <v>42856</v>
      </c>
      <c r="E3246" s="16">
        <v>4.25</v>
      </c>
      <c r="F3246" s="16">
        <v>4.1900000000000004</v>
      </c>
      <c r="G3246" s="16">
        <v>4.2699999999999996</v>
      </c>
      <c r="H3246" s="16">
        <v>4.1900000000000004</v>
      </c>
      <c r="I3246" s="16">
        <v>6352</v>
      </c>
    </row>
    <row r="3247" spans="1:9">
      <c r="A3247" s="16">
        <v>8160</v>
      </c>
      <c r="B3247" s="16" t="s">
        <v>5903</v>
      </c>
      <c r="C3247" s="16" t="s">
        <v>4212</v>
      </c>
      <c r="D3247" s="15">
        <v>42856</v>
      </c>
      <c r="E3247" s="16">
        <v>21.97</v>
      </c>
      <c r="F3247" s="16">
        <v>22.22</v>
      </c>
      <c r="G3247" s="16">
        <v>22.5</v>
      </c>
      <c r="H3247" s="16">
        <v>21.34</v>
      </c>
      <c r="I3247" s="16">
        <v>514971</v>
      </c>
    </row>
    <row r="3248" spans="1:9">
      <c r="A3248" s="16">
        <v>2229733</v>
      </c>
      <c r="B3248" s="16" t="s">
        <v>3596</v>
      </c>
      <c r="C3248" s="16" t="s">
        <v>4212</v>
      </c>
      <c r="D3248" s="15">
        <v>42856</v>
      </c>
      <c r="E3248" s="16">
        <v>7.62</v>
      </c>
      <c r="F3248" s="16">
        <v>7.5</v>
      </c>
      <c r="G3248" s="16">
        <v>7.62</v>
      </c>
      <c r="H3248" s="16">
        <v>7.38</v>
      </c>
      <c r="I3248" s="16">
        <v>248317</v>
      </c>
    </row>
    <row r="3249" spans="1:9">
      <c r="A3249" s="16">
        <v>4997909</v>
      </c>
      <c r="B3249" s="16" t="s">
        <v>5904</v>
      </c>
      <c r="C3249" s="16" t="s">
        <v>4212</v>
      </c>
      <c r="D3249" s="15">
        <v>42856</v>
      </c>
      <c r="E3249" s="16">
        <v>24.48</v>
      </c>
      <c r="F3249" s="16">
        <v>24.41</v>
      </c>
      <c r="G3249" s="16">
        <v>24.48</v>
      </c>
      <c r="H3249" s="16">
        <v>24.39</v>
      </c>
      <c r="I3249" s="16">
        <v>6162</v>
      </c>
    </row>
    <row r="3250" spans="1:9">
      <c r="A3250" s="16">
        <v>493</v>
      </c>
      <c r="B3250" s="16" t="s">
        <v>502</v>
      </c>
      <c r="C3250" s="16" t="s">
        <v>4212</v>
      </c>
      <c r="D3250" s="15">
        <v>42856</v>
      </c>
      <c r="E3250" s="16">
        <v>42.23</v>
      </c>
      <c r="F3250" s="16">
        <v>42.06</v>
      </c>
      <c r="G3250" s="16">
        <v>42.36</v>
      </c>
      <c r="H3250" s="16">
        <v>41.9</v>
      </c>
      <c r="I3250" s="16">
        <v>369523</v>
      </c>
    </row>
    <row r="3251" spans="1:9">
      <c r="A3251" s="16">
        <v>1122155</v>
      </c>
      <c r="B3251" s="16" t="s">
        <v>5905</v>
      </c>
      <c r="C3251" s="16" t="s">
        <v>4212</v>
      </c>
      <c r="D3251" s="15">
        <v>42856</v>
      </c>
      <c r="E3251" s="16">
        <v>24.95</v>
      </c>
      <c r="F3251" s="16">
        <v>25</v>
      </c>
      <c r="G3251" s="16">
        <v>25</v>
      </c>
      <c r="H3251" s="16">
        <v>24.75</v>
      </c>
      <c r="I3251" s="16">
        <v>1484</v>
      </c>
    </row>
    <row r="3252" spans="1:9">
      <c r="A3252" s="16">
        <v>5180674</v>
      </c>
      <c r="B3252" s="16" t="s">
        <v>5906</v>
      </c>
      <c r="C3252" s="16" t="s">
        <v>4212</v>
      </c>
      <c r="D3252" s="15">
        <v>42856</v>
      </c>
      <c r="E3252" s="16">
        <v>7.72</v>
      </c>
      <c r="F3252" s="16">
        <v>7.75</v>
      </c>
      <c r="G3252" s="16">
        <v>7.87</v>
      </c>
      <c r="H3252" s="16">
        <v>7.46</v>
      </c>
      <c r="I3252" s="16">
        <v>5050</v>
      </c>
    </row>
    <row r="3253" spans="1:9">
      <c r="A3253" s="16">
        <v>4998017</v>
      </c>
      <c r="B3253" s="16" t="s">
        <v>5907</v>
      </c>
      <c r="C3253" s="16" t="s">
        <v>4212</v>
      </c>
      <c r="D3253" s="15">
        <v>42856</v>
      </c>
      <c r="E3253" s="16">
        <v>25.49</v>
      </c>
      <c r="F3253" s="16">
        <v>25.45</v>
      </c>
      <c r="G3253" s="16">
        <v>25.49</v>
      </c>
      <c r="H3253" s="16">
        <v>25.39</v>
      </c>
      <c r="I3253" s="16">
        <v>1363</v>
      </c>
    </row>
    <row r="3254" spans="1:9">
      <c r="A3254" s="16">
        <v>4491694</v>
      </c>
      <c r="B3254" s="16" t="s">
        <v>4086</v>
      </c>
      <c r="C3254" s="16" t="s">
        <v>4212</v>
      </c>
      <c r="D3254" s="15">
        <v>42856</v>
      </c>
      <c r="E3254" s="16">
        <v>221.32</v>
      </c>
      <c r="F3254" s="16">
        <v>222.09</v>
      </c>
      <c r="G3254" s="16">
        <v>222.26</v>
      </c>
      <c r="H3254" s="16">
        <v>219.91</v>
      </c>
      <c r="I3254" s="16">
        <v>680490</v>
      </c>
    </row>
    <row r="3255" spans="1:9">
      <c r="A3255" s="16">
        <v>4890659</v>
      </c>
      <c r="B3255" s="16" t="s">
        <v>4178</v>
      </c>
      <c r="C3255" s="16" t="s">
        <v>4212</v>
      </c>
      <c r="D3255" s="15">
        <v>42856</v>
      </c>
      <c r="E3255" s="16">
        <v>67.569999999999993</v>
      </c>
      <c r="F3255" s="16">
        <v>67.44</v>
      </c>
      <c r="G3255" s="16">
        <v>67.709999999999994</v>
      </c>
      <c r="H3255" s="16">
        <v>67.069999999999993</v>
      </c>
      <c r="I3255" s="16">
        <v>202833</v>
      </c>
    </row>
    <row r="3256" spans="1:9">
      <c r="A3256" s="16">
        <v>4781497</v>
      </c>
      <c r="B3256" s="16" t="s">
        <v>5908</v>
      </c>
      <c r="C3256" s="16" t="s">
        <v>4212</v>
      </c>
      <c r="D3256" s="15">
        <v>42856</v>
      </c>
      <c r="E3256" s="16">
        <v>25.03</v>
      </c>
      <c r="F3256" s="16">
        <v>24.96</v>
      </c>
      <c r="G3256" s="16">
        <v>25.03</v>
      </c>
      <c r="H3256" s="16">
        <v>24.96</v>
      </c>
      <c r="I3256" s="16">
        <v>4810</v>
      </c>
    </row>
    <row r="3257" spans="1:9">
      <c r="A3257" s="16">
        <v>4500</v>
      </c>
      <c r="B3257" s="16" t="s">
        <v>1821</v>
      </c>
      <c r="C3257" s="16" t="s">
        <v>4212</v>
      </c>
      <c r="D3257" s="15">
        <v>42856</v>
      </c>
      <c r="E3257" s="16">
        <v>133.22999999999999</v>
      </c>
      <c r="F3257" s="16">
        <v>133.38999999999999</v>
      </c>
      <c r="G3257" s="16">
        <v>133.63999999999999</v>
      </c>
      <c r="H3257" s="16">
        <v>132.51</v>
      </c>
      <c r="I3257" s="16">
        <v>156802</v>
      </c>
    </row>
    <row r="3258" spans="1:9">
      <c r="A3258" s="16">
        <v>4771356</v>
      </c>
      <c r="B3258" s="16" t="s">
        <v>5909</v>
      </c>
      <c r="C3258" s="16" t="s">
        <v>4212</v>
      </c>
      <c r="D3258" s="15">
        <v>42856</v>
      </c>
      <c r="E3258" s="16">
        <v>30.27</v>
      </c>
      <c r="F3258" s="16">
        <v>30.76</v>
      </c>
      <c r="G3258" s="16">
        <v>30.76</v>
      </c>
      <c r="H3258" s="16">
        <v>30.055</v>
      </c>
      <c r="I3258" s="16">
        <v>49784</v>
      </c>
    </row>
    <row r="3259" spans="1:9">
      <c r="A3259" s="16">
        <v>5120665</v>
      </c>
      <c r="B3259" s="16" t="s">
        <v>5910</v>
      </c>
      <c r="C3259" s="16" t="s">
        <v>4212</v>
      </c>
      <c r="D3259" s="15">
        <v>42856</v>
      </c>
      <c r="E3259" s="16">
        <v>10.49</v>
      </c>
      <c r="F3259" s="16">
        <v>10.62</v>
      </c>
      <c r="G3259" s="16">
        <v>10.89</v>
      </c>
      <c r="H3259" s="16">
        <v>10.48</v>
      </c>
      <c r="I3259" s="16">
        <v>11604</v>
      </c>
    </row>
    <row r="3260" spans="1:9">
      <c r="A3260" s="16">
        <v>5120799</v>
      </c>
      <c r="B3260" s="16" t="s">
        <v>5911</v>
      </c>
      <c r="C3260" s="16" t="s">
        <v>4212</v>
      </c>
      <c r="D3260" s="15">
        <v>42856</v>
      </c>
      <c r="E3260" s="16">
        <v>18.809999999999999</v>
      </c>
      <c r="F3260" s="16">
        <v>19.149999999999999</v>
      </c>
      <c r="G3260" s="16">
        <v>19.149999999999999</v>
      </c>
      <c r="H3260" s="16">
        <v>18.72</v>
      </c>
      <c r="I3260" s="16">
        <v>25486</v>
      </c>
    </row>
    <row r="3261" spans="1:9">
      <c r="A3261" s="16">
        <v>4814715</v>
      </c>
      <c r="B3261" s="16" t="s">
        <v>5912</v>
      </c>
      <c r="C3261" s="16" t="s">
        <v>4212</v>
      </c>
      <c r="D3261" s="15">
        <v>42856</v>
      </c>
      <c r="E3261" s="16">
        <v>29.61</v>
      </c>
      <c r="F3261" s="16">
        <v>29.91</v>
      </c>
      <c r="G3261" s="16">
        <v>30.03</v>
      </c>
      <c r="H3261" s="16">
        <v>29.43</v>
      </c>
      <c r="I3261" s="16">
        <v>101843</v>
      </c>
    </row>
    <row r="3262" spans="1:9">
      <c r="A3262" s="16">
        <v>6531</v>
      </c>
      <c r="B3262" s="16" t="s">
        <v>5913</v>
      </c>
      <c r="C3262" s="16" t="s">
        <v>4212</v>
      </c>
      <c r="D3262" s="15">
        <v>42856</v>
      </c>
      <c r="E3262" s="16">
        <v>4.2</v>
      </c>
      <c r="F3262" s="16">
        <v>4.3499999999999996</v>
      </c>
      <c r="G3262" s="16">
        <v>4.3499999999999996</v>
      </c>
      <c r="H3262" s="16">
        <v>4.2</v>
      </c>
      <c r="I3262" s="16">
        <v>1530</v>
      </c>
    </row>
    <row r="3263" spans="1:9">
      <c r="A3263" s="16">
        <v>7783</v>
      </c>
      <c r="B3263" s="16" t="s">
        <v>5914</v>
      </c>
      <c r="C3263" s="16" t="s">
        <v>4212</v>
      </c>
      <c r="D3263" s="15">
        <v>42856</v>
      </c>
      <c r="E3263" s="16">
        <v>67.55</v>
      </c>
      <c r="F3263" s="16">
        <v>69.48</v>
      </c>
      <c r="G3263" s="16">
        <v>69.48</v>
      </c>
      <c r="H3263" s="16">
        <v>66.95</v>
      </c>
      <c r="I3263" s="16">
        <v>37382</v>
      </c>
    </row>
    <row r="3264" spans="1:9">
      <c r="A3264" s="16">
        <v>4918950</v>
      </c>
      <c r="B3264" s="16" t="s">
        <v>5915</v>
      </c>
      <c r="C3264" s="16" t="s">
        <v>4212</v>
      </c>
      <c r="D3264" s="15">
        <v>42856</v>
      </c>
      <c r="E3264" s="16">
        <v>32.39</v>
      </c>
      <c r="F3264" s="16">
        <v>31.88</v>
      </c>
      <c r="G3264" s="16">
        <v>32.58</v>
      </c>
      <c r="H3264" s="16">
        <v>31.85</v>
      </c>
      <c r="I3264" s="16">
        <v>43264</v>
      </c>
    </row>
    <row r="3265" spans="1:9">
      <c r="A3265" s="16">
        <v>4955265</v>
      </c>
      <c r="B3265" s="16" t="s">
        <v>5916</v>
      </c>
      <c r="C3265" s="16" t="s">
        <v>4212</v>
      </c>
      <c r="D3265" s="15">
        <v>42856</v>
      </c>
      <c r="E3265" s="16">
        <v>10.55</v>
      </c>
      <c r="F3265" s="16">
        <v>10.48</v>
      </c>
      <c r="G3265" s="16">
        <v>10.67</v>
      </c>
      <c r="H3265" s="16">
        <v>10.11</v>
      </c>
      <c r="I3265" s="16">
        <v>3952</v>
      </c>
    </row>
    <row r="3266" spans="1:9">
      <c r="A3266" s="16">
        <v>5120571</v>
      </c>
      <c r="B3266" s="16" t="s">
        <v>4199</v>
      </c>
      <c r="C3266" s="16" t="s">
        <v>4212</v>
      </c>
      <c r="D3266" s="15">
        <v>42856</v>
      </c>
      <c r="E3266" s="16">
        <v>31.63</v>
      </c>
      <c r="F3266" s="16">
        <v>31.25</v>
      </c>
      <c r="G3266" s="16">
        <v>32.01</v>
      </c>
      <c r="H3266" s="16">
        <v>31.15</v>
      </c>
      <c r="I3266" s="16">
        <v>43346</v>
      </c>
    </row>
    <row r="3267" spans="1:9">
      <c r="A3267" s="16">
        <v>4919081</v>
      </c>
      <c r="B3267" s="16" t="s">
        <v>5917</v>
      </c>
      <c r="C3267" s="16" t="s">
        <v>4212</v>
      </c>
      <c r="D3267" s="15">
        <v>42856</v>
      </c>
      <c r="E3267" s="16">
        <v>17.29</v>
      </c>
      <c r="F3267" s="16">
        <v>17.690000000000001</v>
      </c>
      <c r="G3267" s="16">
        <v>17.690000000000001</v>
      </c>
      <c r="H3267" s="16">
        <v>17.010000000000002</v>
      </c>
      <c r="I3267" s="16">
        <v>19038</v>
      </c>
    </row>
    <row r="3268" spans="1:9">
      <c r="A3268" s="16">
        <v>4955251</v>
      </c>
      <c r="B3268" s="16" t="s">
        <v>5918</v>
      </c>
      <c r="C3268" s="16" t="s">
        <v>4212</v>
      </c>
      <c r="D3268" s="15">
        <v>42856</v>
      </c>
      <c r="E3268" s="16">
        <v>2.98</v>
      </c>
      <c r="F3268" s="16">
        <v>3.14</v>
      </c>
      <c r="G3268" s="16">
        <v>3.14</v>
      </c>
      <c r="H3268" s="16">
        <v>2.94</v>
      </c>
      <c r="I3268" s="16">
        <v>45950</v>
      </c>
    </row>
    <row r="3269" spans="1:9">
      <c r="A3269" s="16">
        <v>4556707</v>
      </c>
      <c r="B3269" s="16" t="s">
        <v>5919</v>
      </c>
      <c r="C3269" s="16" t="s">
        <v>4212</v>
      </c>
      <c r="D3269" s="15">
        <v>42856</v>
      </c>
      <c r="E3269" s="16">
        <v>8.14</v>
      </c>
      <c r="F3269" s="16">
        <v>8.23</v>
      </c>
      <c r="G3269" s="16">
        <v>8.23</v>
      </c>
      <c r="H3269" s="16">
        <v>8.11</v>
      </c>
      <c r="I3269" s="16">
        <v>3761</v>
      </c>
    </row>
    <row r="3270" spans="1:9">
      <c r="A3270" s="16">
        <v>4618584</v>
      </c>
      <c r="B3270" s="16" t="s">
        <v>5920</v>
      </c>
      <c r="C3270" s="16" t="s">
        <v>4212</v>
      </c>
      <c r="D3270" s="15">
        <v>42856</v>
      </c>
      <c r="E3270" s="16">
        <v>25.93</v>
      </c>
      <c r="F3270" s="16">
        <v>25.93</v>
      </c>
      <c r="G3270" s="16">
        <v>25.93</v>
      </c>
      <c r="H3270" s="16">
        <v>25.811</v>
      </c>
      <c r="I3270" s="16">
        <v>8786</v>
      </c>
    </row>
    <row r="3271" spans="1:9">
      <c r="A3271" s="16">
        <v>4997850</v>
      </c>
      <c r="B3271" s="16" t="s">
        <v>8041</v>
      </c>
      <c r="C3271" s="16" t="s">
        <v>4212</v>
      </c>
      <c r="D3271" s="15">
        <v>42856</v>
      </c>
      <c r="E3271" s="16">
        <v>100.99</v>
      </c>
      <c r="F3271" s="16">
        <v>100.99</v>
      </c>
      <c r="G3271" s="16">
        <v>100.99</v>
      </c>
      <c r="H3271" s="16">
        <v>100.99</v>
      </c>
      <c r="I3271" s="16">
        <v>269</v>
      </c>
    </row>
    <row r="3272" spans="1:9">
      <c r="A3272" s="16">
        <v>6654</v>
      </c>
      <c r="B3272" s="16" t="s">
        <v>1943</v>
      </c>
      <c r="C3272" s="16" t="s">
        <v>4212</v>
      </c>
      <c r="D3272" s="15">
        <v>42856</v>
      </c>
      <c r="E3272" s="16">
        <v>78.17</v>
      </c>
      <c r="F3272" s="16">
        <v>78.39</v>
      </c>
      <c r="G3272" s="16">
        <v>78.510000000000005</v>
      </c>
      <c r="H3272" s="16">
        <v>77.33</v>
      </c>
      <c r="I3272" s="16">
        <v>164375</v>
      </c>
    </row>
    <row r="3273" spans="1:9">
      <c r="A3273" s="16">
        <v>4635113</v>
      </c>
      <c r="B3273" s="16" t="s">
        <v>5921</v>
      </c>
      <c r="C3273" s="16" t="s">
        <v>4212</v>
      </c>
      <c r="D3273" s="15">
        <v>42856</v>
      </c>
      <c r="E3273" s="16">
        <v>20.64</v>
      </c>
      <c r="F3273" s="16">
        <v>20.58</v>
      </c>
      <c r="G3273" s="16">
        <v>20.72</v>
      </c>
      <c r="H3273" s="16">
        <v>20.36</v>
      </c>
      <c r="I3273" s="16">
        <v>66727</v>
      </c>
    </row>
    <row r="3274" spans="1:9">
      <c r="A3274" s="16">
        <v>4965271</v>
      </c>
      <c r="B3274" s="16" t="s">
        <v>5922</v>
      </c>
      <c r="C3274" s="16" t="s">
        <v>4212</v>
      </c>
      <c r="D3274" s="15">
        <v>42856</v>
      </c>
      <c r="E3274" s="16">
        <v>20.62</v>
      </c>
      <c r="F3274" s="16">
        <v>20.14</v>
      </c>
      <c r="G3274" s="16">
        <v>20.72</v>
      </c>
      <c r="H3274" s="16">
        <v>20.09</v>
      </c>
      <c r="I3274" s="16">
        <v>59471</v>
      </c>
    </row>
    <row r="3275" spans="1:9">
      <c r="A3275" s="16">
        <v>5120538</v>
      </c>
      <c r="B3275" s="16" t="s">
        <v>5923</v>
      </c>
      <c r="C3275" s="16" t="s">
        <v>4212</v>
      </c>
      <c r="D3275" s="15">
        <v>42856</v>
      </c>
      <c r="E3275" s="16">
        <v>27.57</v>
      </c>
      <c r="F3275" s="16">
        <v>27.59</v>
      </c>
      <c r="G3275" s="16">
        <v>27.73</v>
      </c>
      <c r="H3275" s="16">
        <v>27.48</v>
      </c>
      <c r="I3275" s="16">
        <v>86729</v>
      </c>
    </row>
    <row r="3276" spans="1:9">
      <c r="A3276" s="16">
        <v>8225</v>
      </c>
      <c r="B3276" s="16" t="s">
        <v>5924</v>
      </c>
      <c r="C3276" s="16" t="s">
        <v>4212</v>
      </c>
      <c r="D3276" s="15">
        <v>42856</v>
      </c>
      <c r="E3276" s="16">
        <v>27.12</v>
      </c>
      <c r="F3276" s="16">
        <v>27.01</v>
      </c>
      <c r="G3276" s="16">
        <v>27.29</v>
      </c>
      <c r="H3276" s="16">
        <v>26.98</v>
      </c>
      <c r="I3276" s="16">
        <v>6631</v>
      </c>
    </row>
    <row r="3277" spans="1:9">
      <c r="A3277" s="16">
        <v>8422</v>
      </c>
      <c r="B3277" s="16" t="s">
        <v>5925</v>
      </c>
      <c r="C3277" s="16" t="s">
        <v>4212</v>
      </c>
      <c r="D3277" s="15">
        <v>42856</v>
      </c>
      <c r="E3277" s="16">
        <v>12.25</v>
      </c>
      <c r="F3277" s="16">
        <v>11.78</v>
      </c>
      <c r="G3277" s="16">
        <v>12.37</v>
      </c>
      <c r="H3277" s="16">
        <v>11.67</v>
      </c>
      <c r="I3277" s="16">
        <v>322437</v>
      </c>
    </row>
    <row r="3278" spans="1:9">
      <c r="A3278" s="16">
        <v>3082107</v>
      </c>
      <c r="B3278" s="16" t="s">
        <v>5926</v>
      </c>
      <c r="C3278" s="16" t="s">
        <v>4212</v>
      </c>
      <c r="D3278" s="15">
        <v>42856</v>
      </c>
      <c r="E3278" s="16">
        <v>7.45</v>
      </c>
      <c r="F3278" s="16">
        <v>7.45</v>
      </c>
      <c r="G3278" s="16">
        <v>7.5250000000000004</v>
      </c>
      <c r="H3278" s="16">
        <v>7.35</v>
      </c>
      <c r="I3278" s="16">
        <v>87223</v>
      </c>
    </row>
    <row r="3279" spans="1:9">
      <c r="A3279" s="16">
        <v>4596528</v>
      </c>
      <c r="B3279" s="16" t="s">
        <v>5927</v>
      </c>
      <c r="C3279" s="16" t="s">
        <v>4212</v>
      </c>
      <c r="D3279" s="15">
        <v>42856</v>
      </c>
      <c r="E3279" s="16">
        <v>19.02</v>
      </c>
      <c r="F3279" s="16">
        <v>19.39</v>
      </c>
      <c r="G3279" s="16">
        <v>19.399999999999999</v>
      </c>
      <c r="H3279" s="16">
        <v>18.89</v>
      </c>
      <c r="I3279" s="16">
        <v>939160</v>
      </c>
    </row>
    <row r="3280" spans="1:9">
      <c r="A3280" s="16">
        <v>6705</v>
      </c>
      <c r="B3280" s="16" t="s">
        <v>1961</v>
      </c>
      <c r="C3280" s="16" t="s">
        <v>4212</v>
      </c>
      <c r="D3280" s="15">
        <v>42856</v>
      </c>
      <c r="E3280" s="16">
        <v>112.86</v>
      </c>
      <c r="F3280" s="16">
        <v>113.59</v>
      </c>
      <c r="G3280" s="16">
        <v>113.59</v>
      </c>
      <c r="H3280" s="16">
        <v>112.8</v>
      </c>
      <c r="I3280" s="16">
        <v>40210</v>
      </c>
    </row>
    <row r="3281" spans="1:9">
      <c r="A3281" s="16">
        <v>2964916</v>
      </c>
      <c r="B3281" s="16" t="s">
        <v>5928</v>
      </c>
      <c r="C3281" s="16" t="s">
        <v>4212</v>
      </c>
      <c r="D3281" s="15">
        <v>42856</v>
      </c>
      <c r="E3281" s="16">
        <v>30.25</v>
      </c>
      <c r="F3281" s="16">
        <v>31.4</v>
      </c>
      <c r="G3281" s="16">
        <v>31.4</v>
      </c>
      <c r="H3281" s="16">
        <v>29.35</v>
      </c>
      <c r="I3281" s="16">
        <v>184014</v>
      </c>
    </row>
    <row r="3282" spans="1:9">
      <c r="A3282" s="16">
        <v>4781447</v>
      </c>
      <c r="B3282" s="16" t="s">
        <v>5929</v>
      </c>
      <c r="C3282" s="16" t="s">
        <v>4212</v>
      </c>
      <c r="D3282" s="15">
        <v>42856</v>
      </c>
      <c r="E3282" s="16">
        <v>26.59</v>
      </c>
      <c r="F3282" s="16">
        <v>26.54</v>
      </c>
      <c r="G3282" s="16">
        <v>26.6</v>
      </c>
      <c r="H3282" s="16">
        <v>26.44</v>
      </c>
      <c r="I3282" s="16">
        <v>14029</v>
      </c>
    </row>
    <row r="3283" spans="1:9">
      <c r="A3283" s="16">
        <v>5183844</v>
      </c>
      <c r="B3283" s="16" t="s">
        <v>5930</v>
      </c>
      <c r="C3283" s="16" t="s">
        <v>4212</v>
      </c>
      <c r="D3283" s="15">
        <v>42856</v>
      </c>
      <c r="E3283" s="16">
        <v>23.13</v>
      </c>
      <c r="F3283" s="16">
        <v>23.1</v>
      </c>
      <c r="G3283" s="16">
        <v>23.13</v>
      </c>
      <c r="H3283" s="16">
        <v>23.03</v>
      </c>
      <c r="I3283" s="16">
        <v>7936</v>
      </c>
    </row>
    <row r="3284" spans="1:9">
      <c r="A3284" s="16">
        <v>4938754</v>
      </c>
      <c r="B3284" s="16" t="s">
        <v>5931</v>
      </c>
      <c r="C3284" s="16" t="s">
        <v>4212</v>
      </c>
      <c r="D3284" s="15">
        <v>42856</v>
      </c>
      <c r="E3284" s="16">
        <v>22.3</v>
      </c>
      <c r="F3284" s="16">
        <v>22.26</v>
      </c>
      <c r="G3284" s="16">
        <v>22.64</v>
      </c>
      <c r="H3284" s="16">
        <v>22.25</v>
      </c>
      <c r="I3284" s="16">
        <v>269667</v>
      </c>
    </row>
    <row r="3285" spans="1:9">
      <c r="A3285" s="16">
        <v>3007580</v>
      </c>
      <c r="B3285" s="16" t="s">
        <v>3765</v>
      </c>
      <c r="C3285" s="16" t="s">
        <v>4212</v>
      </c>
      <c r="D3285" s="15">
        <v>42856</v>
      </c>
      <c r="E3285" s="16">
        <v>29.64</v>
      </c>
      <c r="F3285" s="16">
        <v>29.7</v>
      </c>
      <c r="G3285" s="16">
        <v>29.8</v>
      </c>
      <c r="H3285" s="16">
        <v>29.44</v>
      </c>
      <c r="I3285" s="16">
        <v>118550</v>
      </c>
    </row>
    <row r="3286" spans="1:9">
      <c r="A3286" s="16">
        <v>3091270</v>
      </c>
      <c r="B3286" s="16" t="s">
        <v>5932</v>
      </c>
      <c r="C3286" s="16" t="s">
        <v>4212</v>
      </c>
      <c r="D3286" s="15">
        <v>42856</v>
      </c>
      <c r="E3286" s="16">
        <v>33.4</v>
      </c>
      <c r="F3286" s="16">
        <v>34.99</v>
      </c>
      <c r="G3286" s="16">
        <v>34.99</v>
      </c>
      <c r="H3286" s="16">
        <v>33.26</v>
      </c>
      <c r="I3286" s="16">
        <v>145135</v>
      </c>
    </row>
    <row r="3287" spans="1:9">
      <c r="A3287" s="16">
        <v>3091147</v>
      </c>
      <c r="B3287" s="16" t="s">
        <v>5933</v>
      </c>
      <c r="C3287" s="16" t="s">
        <v>4212</v>
      </c>
      <c r="D3287" s="15">
        <v>42856</v>
      </c>
      <c r="E3287" s="16">
        <v>33.49</v>
      </c>
      <c r="F3287" s="16">
        <v>33.28</v>
      </c>
      <c r="G3287" s="16">
        <v>33.594999999999999</v>
      </c>
      <c r="H3287" s="16">
        <v>32.79</v>
      </c>
      <c r="I3287" s="16">
        <v>86456</v>
      </c>
    </row>
    <row r="3288" spans="1:9">
      <c r="A3288" s="16">
        <v>5309133</v>
      </c>
      <c r="B3288" s="16" t="s">
        <v>5934</v>
      </c>
      <c r="C3288" s="16" t="s">
        <v>4212</v>
      </c>
      <c r="D3288" s="15">
        <v>42856</v>
      </c>
      <c r="E3288" s="16">
        <v>13.51</v>
      </c>
      <c r="F3288" s="16">
        <v>13.89</v>
      </c>
      <c r="G3288" s="16">
        <v>13.89</v>
      </c>
      <c r="H3288" s="16">
        <v>13.16</v>
      </c>
      <c r="I3288" s="16">
        <v>228970</v>
      </c>
    </row>
    <row r="3289" spans="1:9">
      <c r="A3289" s="16">
        <v>4414153</v>
      </c>
      <c r="B3289" s="16" t="s">
        <v>5935</v>
      </c>
      <c r="C3289" s="16" t="s">
        <v>4212</v>
      </c>
      <c r="D3289" s="15">
        <v>42856</v>
      </c>
      <c r="E3289" s="16">
        <v>1.41</v>
      </c>
      <c r="F3289" s="16">
        <v>1.38</v>
      </c>
      <c r="G3289" s="16">
        <v>1.42</v>
      </c>
      <c r="H3289" s="16">
        <v>1.38</v>
      </c>
      <c r="I3289" s="16">
        <v>14689</v>
      </c>
    </row>
    <row r="3290" spans="1:9">
      <c r="A3290" s="16">
        <v>8309</v>
      </c>
      <c r="B3290" s="16" t="s">
        <v>5936</v>
      </c>
      <c r="C3290" s="16" t="s">
        <v>4212</v>
      </c>
      <c r="D3290" s="15">
        <v>42856</v>
      </c>
      <c r="E3290" s="16">
        <v>4.9000000000000004</v>
      </c>
      <c r="F3290" s="16">
        <v>4.92</v>
      </c>
      <c r="G3290" s="16">
        <v>4.95</v>
      </c>
      <c r="H3290" s="16">
        <v>4.8099999999999996</v>
      </c>
      <c r="I3290" s="16">
        <v>22905</v>
      </c>
    </row>
    <row r="3291" spans="1:9">
      <c r="A3291" s="16">
        <v>4753866</v>
      </c>
      <c r="B3291" s="16" t="s">
        <v>5937</v>
      </c>
      <c r="C3291" s="16" t="s">
        <v>4212</v>
      </c>
      <c r="D3291" s="15">
        <v>42856</v>
      </c>
      <c r="E3291" s="16">
        <v>26.08</v>
      </c>
      <c r="F3291" s="16">
        <v>26.22</v>
      </c>
      <c r="G3291" s="16">
        <v>26.48</v>
      </c>
      <c r="H3291" s="16">
        <v>26.01</v>
      </c>
      <c r="I3291" s="16">
        <v>52778</v>
      </c>
    </row>
    <row r="3292" spans="1:9">
      <c r="A3292" s="16">
        <v>7573</v>
      </c>
      <c r="B3292" s="16" t="s">
        <v>2238</v>
      </c>
      <c r="C3292" s="16" t="s">
        <v>4212</v>
      </c>
      <c r="D3292" s="15">
        <v>42856</v>
      </c>
      <c r="E3292" s="16">
        <v>48.72</v>
      </c>
      <c r="F3292" s="16">
        <v>48.28</v>
      </c>
      <c r="G3292" s="16">
        <v>48.95</v>
      </c>
      <c r="H3292" s="16">
        <v>48.02</v>
      </c>
      <c r="I3292" s="16">
        <v>331117</v>
      </c>
    </row>
    <row r="3293" spans="1:9">
      <c r="A3293" s="16">
        <v>5193428</v>
      </c>
      <c r="B3293" s="16" t="s">
        <v>4205</v>
      </c>
      <c r="C3293" s="16" t="s">
        <v>4212</v>
      </c>
      <c r="D3293" s="15">
        <v>42856</v>
      </c>
      <c r="E3293" s="16">
        <v>34.049999999999997</v>
      </c>
      <c r="F3293" s="16">
        <v>33.68</v>
      </c>
      <c r="G3293" s="16">
        <v>34.36</v>
      </c>
      <c r="H3293" s="16">
        <v>33.68</v>
      </c>
      <c r="I3293" s="16">
        <v>34181</v>
      </c>
    </row>
    <row r="3294" spans="1:9">
      <c r="A3294" s="16">
        <v>5024215</v>
      </c>
      <c r="B3294" s="16" t="s">
        <v>4196</v>
      </c>
      <c r="C3294" s="16" t="s">
        <v>4212</v>
      </c>
      <c r="D3294" s="15">
        <v>42856</v>
      </c>
      <c r="E3294" s="16">
        <v>41.8</v>
      </c>
      <c r="F3294" s="16">
        <v>41.86</v>
      </c>
      <c r="G3294" s="16">
        <v>41.97</v>
      </c>
      <c r="H3294" s="16">
        <v>41.36</v>
      </c>
      <c r="I3294" s="16">
        <v>196307</v>
      </c>
    </row>
    <row r="3295" spans="1:9">
      <c r="A3295" s="16">
        <v>5309062</v>
      </c>
      <c r="B3295" s="16" t="s">
        <v>5938</v>
      </c>
      <c r="C3295" s="16" t="s">
        <v>4212</v>
      </c>
      <c r="D3295" s="15">
        <v>42856</v>
      </c>
      <c r="E3295" s="16">
        <v>26.22</v>
      </c>
      <c r="F3295" s="16">
        <v>26.53</v>
      </c>
      <c r="G3295" s="16">
        <v>26.53</v>
      </c>
      <c r="H3295" s="16">
        <v>25.4</v>
      </c>
      <c r="I3295" s="16">
        <v>9335</v>
      </c>
    </row>
    <row r="3296" spans="1:9">
      <c r="A3296" s="16">
        <v>5309150</v>
      </c>
      <c r="B3296" s="16" t="s">
        <v>5939</v>
      </c>
      <c r="C3296" s="16" t="s">
        <v>4212</v>
      </c>
      <c r="D3296" s="15">
        <v>42856</v>
      </c>
      <c r="E3296" s="16">
        <v>11.15</v>
      </c>
      <c r="F3296" s="16">
        <v>11.2</v>
      </c>
      <c r="G3296" s="16">
        <v>11.2</v>
      </c>
      <c r="H3296" s="16">
        <v>10.97</v>
      </c>
      <c r="I3296" s="16">
        <v>98142</v>
      </c>
    </row>
    <row r="3297" spans="1:9">
      <c r="A3297" s="16">
        <v>5309116</v>
      </c>
      <c r="B3297" s="16" t="s">
        <v>5940</v>
      </c>
      <c r="C3297" s="16" t="s">
        <v>4212</v>
      </c>
      <c r="D3297" s="15">
        <v>42856</v>
      </c>
      <c r="E3297" s="16">
        <v>28.46</v>
      </c>
      <c r="F3297" s="16">
        <v>28.31</v>
      </c>
      <c r="G3297" s="16">
        <v>28.8</v>
      </c>
      <c r="H3297" s="16">
        <v>28.11</v>
      </c>
      <c r="I3297" s="16">
        <v>41351</v>
      </c>
    </row>
    <row r="3298" spans="1:9">
      <c r="A3298" s="16">
        <v>5199715</v>
      </c>
      <c r="B3298" s="16" t="s">
        <v>5941</v>
      </c>
      <c r="C3298" s="16" t="s">
        <v>4212</v>
      </c>
      <c r="D3298" s="15">
        <v>42856</v>
      </c>
      <c r="E3298" s="16">
        <v>28.16</v>
      </c>
      <c r="F3298" s="16">
        <v>28.19</v>
      </c>
      <c r="G3298" s="16">
        <v>28.3</v>
      </c>
      <c r="H3298" s="16">
        <v>27.82</v>
      </c>
      <c r="I3298" s="16">
        <v>25173</v>
      </c>
    </row>
    <row r="3299" spans="1:9">
      <c r="A3299" s="16">
        <v>1577104</v>
      </c>
      <c r="B3299" s="16" t="s">
        <v>5942</v>
      </c>
      <c r="C3299" s="16" t="s">
        <v>4212</v>
      </c>
      <c r="D3299" s="15">
        <v>42856</v>
      </c>
      <c r="E3299" s="16">
        <v>23.61</v>
      </c>
      <c r="F3299" s="16">
        <v>23.2</v>
      </c>
      <c r="G3299" s="16">
        <v>23.61</v>
      </c>
      <c r="H3299" s="16">
        <v>23.2</v>
      </c>
      <c r="I3299" s="16">
        <v>2891</v>
      </c>
    </row>
    <row r="3300" spans="1:9">
      <c r="A3300" s="16">
        <v>5180667</v>
      </c>
      <c r="B3300" s="16" t="s">
        <v>5943</v>
      </c>
      <c r="C3300" s="16" t="s">
        <v>4212</v>
      </c>
      <c r="D3300" s="15">
        <v>42856</v>
      </c>
      <c r="E3300" s="16">
        <v>30.06</v>
      </c>
      <c r="F3300" s="16">
        <v>30.05</v>
      </c>
      <c r="G3300" s="16">
        <v>30.28</v>
      </c>
      <c r="H3300" s="16">
        <v>29.91</v>
      </c>
      <c r="I3300" s="16">
        <v>530466</v>
      </c>
    </row>
    <row r="3301" spans="1:9">
      <c r="A3301" s="16">
        <v>3003538</v>
      </c>
      <c r="B3301" s="16" t="s">
        <v>3763</v>
      </c>
      <c r="C3301" s="16" t="s">
        <v>4212</v>
      </c>
      <c r="D3301" s="15">
        <v>42856</v>
      </c>
      <c r="E3301" s="16">
        <v>53.56</v>
      </c>
      <c r="F3301" s="16">
        <v>53.65</v>
      </c>
      <c r="G3301" s="16">
        <v>53.94</v>
      </c>
      <c r="H3301" s="16">
        <v>53.215000000000003</v>
      </c>
      <c r="I3301" s="16">
        <v>141579</v>
      </c>
    </row>
    <row r="3302" spans="1:9">
      <c r="A3302" s="16">
        <v>7444</v>
      </c>
      <c r="B3302" s="16" t="s">
        <v>8042</v>
      </c>
      <c r="C3302" s="16" t="s">
        <v>4212</v>
      </c>
      <c r="D3302" s="15">
        <v>42856</v>
      </c>
      <c r="E3302" s="16">
        <v>24.75</v>
      </c>
      <c r="F3302" s="16">
        <v>24.72</v>
      </c>
      <c r="G3302" s="16">
        <v>24.81</v>
      </c>
      <c r="H3302" s="16">
        <v>24.56</v>
      </c>
      <c r="I3302" s="16">
        <v>146318</v>
      </c>
    </row>
    <row r="3303" spans="1:9">
      <c r="A3303" s="16">
        <v>5193414</v>
      </c>
      <c r="B3303" s="16" t="s">
        <v>4204</v>
      </c>
      <c r="C3303" s="16" t="s">
        <v>4212</v>
      </c>
      <c r="D3303" s="15">
        <v>42856</v>
      </c>
      <c r="E3303" s="16">
        <v>59.04</v>
      </c>
      <c r="F3303" s="16">
        <v>59</v>
      </c>
      <c r="G3303" s="16">
        <v>59.5</v>
      </c>
      <c r="H3303" s="16">
        <v>58.21</v>
      </c>
      <c r="I3303" s="16">
        <v>236760</v>
      </c>
    </row>
    <row r="3304" spans="1:9">
      <c r="A3304" s="16">
        <v>5136854</v>
      </c>
      <c r="B3304" s="16" t="s">
        <v>5944</v>
      </c>
      <c r="C3304" s="16" t="s">
        <v>4212</v>
      </c>
      <c r="D3304" s="15">
        <v>42856</v>
      </c>
      <c r="E3304" s="16">
        <v>9.44</v>
      </c>
      <c r="F3304" s="16">
        <v>9.5500000000000007</v>
      </c>
      <c r="G3304" s="16">
        <v>9.5500000000000007</v>
      </c>
      <c r="H3304" s="16">
        <v>9.33</v>
      </c>
      <c r="I3304" s="16">
        <v>80775</v>
      </c>
    </row>
    <row r="3305" spans="1:9">
      <c r="A3305" s="16">
        <v>2967409</v>
      </c>
      <c r="B3305" s="16" t="s">
        <v>3752</v>
      </c>
      <c r="C3305" s="16" t="s">
        <v>4212</v>
      </c>
      <c r="D3305" s="15">
        <v>42856</v>
      </c>
      <c r="E3305" s="16">
        <v>73.459999999999994</v>
      </c>
      <c r="F3305" s="16">
        <v>73</v>
      </c>
      <c r="G3305" s="16">
        <v>74.489999999999995</v>
      </c>
      <c r="H3305" s="16">
        <v>72.739999999999995</v>
      </c>
      <c r="I3305" s="16">
        <v>97321</v>
      </c>
    </row>
    <row r="3306" spans="1:9">
      <c r="A3306" s="16">
        <v>4219</v>
      </c>
      <c r="B3306" s="16" t="s">
        <v>1681</v>
      </c>
      <c r="C3306" s="16" t="s">
        <v>4212</v>
      </c>
      <c r="D3306" s="15">
        <v>42856</v>
      </c>
      <c r="E3306" s="16">
        <v>53.49</v>
      </c>
      <c r="F3306" s="16">
        <v>52.78</v>
      </c>
      <c r="G3306" s="16">
        <v>53.63</v>
      </c>
      <c r="H3306" s="16">
        <v>52.59</v>
      </c>
      <c r="I3306" s="16">
        <v>214410</v>
      </c>
    </row>
    <row r="3307" spans="1:9">
      <c r="A3307" s="16">
        <v>5360813</v>
      </c>
      <c r="B3307" s="16" t="s">
        <v>8058</v>
      </c>
      <c r="C3307" s="16" t="s">
        <v>4212</v>
      </c>
      <c r="D3307" s="15">
        <v>42856</v>
      </c>
      <c r="E3307" s="16">
        <v>25.75</v>
      </c>
      <c r="F3307" s="16">
        <v>25.74</v>
      </c>
      <c r="G3307" s="16">
        <v>26.01</v>
      </c>
      <c r="H3307" s="16">
        <v>25.33</v>
      </c>
      <c r="I3307" s="16">
        <v>67006</v>
      </c>
    </row>
    <row r="3308" spans="1:9">
      <c r="A3308" s="16">
        <v>3091338</v>
      </c>
      <c r="B3308" s="16" t="s">
        <v>5945</v>
      </c>
      <c r="C3308" s="16" t="s">
        <v>4212</v>
      </c>
      <c r="D3308" s="15">
        <v>42856</v>
      </c>
      <c r="E3308" s="16">
        <v>50.13</v>
      </c>
      <c r="F3308" s="16">
        <v>50.13</v>
      </c>
      <c r="G3308" s="16">
        <v>52.08</v>
      </c>
      <c r="H3308" s="16">
        <v>49.34</v>
      </c>
      <c r="I3308" s="16">
        <v>768786</v>
      </c>
    </row>
    <row r="3309" spans="1:9">
      <c r="A3309" s="16">
        <v>3091176</v>
      </c>
      <c r="B3309" s="16" t="s">
        <v>5946</v>
      </c>
      <c r="C3309" s="16" t="s">
        <v>4212</v>
      </c>
      <c r="D3309" s="15">
        <v>42856</v>
      </c>
      <c r="E3309" s="16">
        <v>35.799999999999997</v>
      </c>
      <c r="F3309" s="16">
        <v>35.950000000000003</v>
      </c>
      <c r="G3309" s="16">
        <v>36.35</v>
      </c>
      <c r="H3309" s="16">
        <v>35.25</v>
      </c>
      <c r="I3309" s="16">
        <v>47037</v>
      </c>
    </row>
    <row r="3310" spans="1:9">
      <c r="A3310" s="16">
        <v>2990881</v>
      </c>
      <c r="B3310" s="16" t="s">
        <v>5947</v>
      </c>
      <c r="C3310" s="16" t="s">
        <v>4212</v>
      </c>
      <c r="D3310" s="15">
        <v>42856</v>
      </c>
      <c r="E3310" s="16">
        <v>29.37</v>
      </c>
      <c r="F3310" s="16">
        <v>29.31</v>
      </c>
      <c r="G3310" s="16">
        <v>29.37</v>
      </c>
      <c r="H3310" s="16">
        <v>29.27</v>
      </c>
      <c r="I3310" s="16">
        <v>22070</v>
      </c>
    </row>
    <row r="3311" spans="1:9">
      <c r="A3311" s="16">
        <v>3091067</v>
      </c>
      <c r="B3311" s="16" t="s">
        <v>5948</v>
      </c>
      <c r="C3311" s="16" t="s">
        <v>4212</v>
      </c>
      <c r="D3311" s="15">
        <v>42856</v>
      </c>
      <c r="E3311" s="16">
        <v>32.5</v>
      </c>
      <c r="F3311" s="16">
        <v>32</v>
      </c>
      <c r="G3311" s="16">
        <v>32.575000000000003</v>
      </c>
      <c r="H3311" s="16">
        <v>31.6</v>
      </c>
      <c r="I3311" s="16">
        <v>207706</v>
      </c>
    </row>
    <row r="3312" spans="1:9">
      <c r="A3312" s="16">
        <v>2981125</v>
      </c>
      <c r="B3312" s="16" t="s">
        <v>3759</v>
      </c>
      <c r="C3312" s="16" t="s">
        <v>4212</v>
      </c>
      <c r="D3312" s="15">
        <v>42856</v>
      </c>
      <c r="E3312" s="16">
        <v>33.82</v>
      </c>
      <c r="F3312" s="16">
        <v>33.85</v>
      </c>
      <c r="G3312" s="16">
        <v>33.97</v>
      </c>
      <c r="H3312" s="16">
        <v>33.65</v>
      </c>
      <c r="I3312" s="16">
        <v>146349</v>
      </c>
    </row>
    <row r="3313" spans="1:9">
      <c r="A3313" s="16">
        <v>3404595</v>
      </c>
      <c r="B3313" s="16" t="s">
        <v>5949</v>
      </c>
      <c r="C3313" s="16" t="s">
        <v>4212</v>
      </c>
      <c r="D3313" s="15">
        <v>42856</v>
      </c>
      <c r="E3313" s="16">
        <v>11</v>
      </c>
      <c r="F3313" s="16">
        <v>11.15</v>
      </c>
      <c r="G3313" s="16">
        <v>11.3</v>
      </c>
      <c r="H3313" s="16">
        <v>10.95</v>
      </c>
      <c r="I3313" s="16">
        <v>67752</v>
      </c>
    </row>
    <row r="3314" spans="1:9">
      <c r="A3314" s="16">
        <v>1943356</v>
      </c>
      <c r="B3314" s="16" t="s">
        <v>5950</v>
      </c>
      <c r="C3314" s="16" t="s">
        <v>4212</v>
      </c>
      <c r="D3314" s="15">
        <v>42856</v>
      </c>
      <c r="E3314" s="16">
        <v>0.79990000000000006</v>
      </c>
      <c r="F3314" s="16">
        <v>0.75109999999999999</v>
      </c>
      <c r="G3314" s="16">
        <v>0.82489999999999997</v>
      </c>
      <c r="H3314" s="16">
        <v>0.75</v>
      </c>
      <c r="I3314" s="16">
        <v>17565</v>
      </c>
    </row>
    <row r="3315" spans="1:9">
      <c r="A3315" s="16">
        <v>5312389</v>
      </c>
      <c r="B3315" s="16" t="s">
        <v>5951</v>
      </c>
      <c r="C3315" s="16" t="s">
        <v>4212</v>
      </c>
      <c r="D3315" s="15">
        <v>42856</v>
      </c>
      <c r="E3315" s="16">
        <v>13.14</v>
      </c>
      <c r="F3315" s="16">
        <v>13.16</v>
      </c>
      <c r="G3315" s="16">
        <v>13.32</v>
      </c>
      <c r="H3315" s="16">
        <v>13.08</v>
      </c>
      <c r="I3315" s="16">
        <v>16012</v>
      </c>
    </row>
    <row r="3316" spans="1:9">
      <c r="A3316" s="16">
        <v>3079933</v>
      </c>
      <c r="B3316" s="16" t="s">
        <v>5952</v>
      </c>
      <c r="C3316" s="16" t="s">
        <v>4212</v>
      </c>
      <c r="D3316" s="15">
        <v>42856</v>
      </c>
      <c r="E3316" s="16">
        <v>23.58</v>
      </c>
      <c r="F3316" s="16">
        <v>23.59</v>
      </c>
      <c r="G3316" s="16">
        <v>23.59</v>
      </c>
      <c r="H3316" s="16">
        <v>23.54</v>
      </c>
      <c r="I3316" s="16">
        <v>3533</v>
      </c>
    </row>
    <row r="3317" spans="1:9">
      <c r="A3317" s="16">
        <v>3847259</v>
      </c>
      <c r="B3317" s="16" t="s">
        <v>8532</v>
      </c>
      <c r="C3317" s="16" t="s">
        <v>4212</v>
      </c>
      <c r="D3317" s="15">
        <v>42856</v>
      </c>
      <c r="E3317" s="16">
        <v>28.3</v>
      </c>
      <c r="F3317" s="16">
        <v>28.68</v>
      </c>
      <c r="G3317" s="16">
        <v>28.68</v>
      </c>
      <c r="H3317" s="16">
        <v>28.25</v>
      </c>
      <c r="I3317" s="16">
        <v>4087</v>
      </c>
    </row>
    <row r="3318" spans="1:9">
      <c r="A3318" s="16">
        <v>5389959</v>
      </c>
      <c r="B3318" s="16" t="s">
        <v>8533</v>
      </c>
      <c r="C3318" s="16" t="s">
        <v>4212</v>
      </c>
      <c r="D3318" s="15">
        <v>42856</v>
      </c>
      <c r="E3318" s="16">
        <v>25.43</v>
      </c>
      <c r="F3318" s="16">
        <v>25.39</v>
      </c>
      <c r="G3318" s="16">
        <v>25.43</v>
      </c>
      <c r="H3318" s="16">
        <v>25.32</v>
      </c>
      <c r="I3318" s="16">
        <v>12976</v>
      </c>
    </row>
    <row r="3319" spans="1:9">
      <c r="A3319" s="16">
        <v>8396</v>
      </c>
      <c r="B3319" s="16" t="s">
        <v>5953</v>
      </c>
      <c r="C3319" s="16" t="s">
        <v>4212</v>
      </c>
      <c r="D3319" s="15">
        <v>42856</v>
      </c>
      <c r="E3319" s="16">
        <v>0.84799999999999998</v>
      </c>
      <c r="F3319" s="16">
        <v>0.86409999999999998</v>
      </c>
      <c r="G3319" s="16">
        <v>0.87</v>
      </c>
      <c r="H3319" s="16">
        <v>0.82</v>
      </c>
      <c r="I3319" s="16">
        <v>173608</v>
      </c>
    </row>
    <row r="3320" spans="1:9">
      <c r="A3320" s="16">
        <v>5389944</v>
      </c>
      <c r="B3320" s="16" t="s">
        <v>8534</v>
      </c>
      <c r="C3320" s="16" t="s">
        <v>4212</v>
      </c>
      <c r="D3320" s="15">
        <v>42856</v>
      </c>
      <c r="E3320" s="16">
        <v>25.32</v>
      </c>
      <c r="F3320" s="16">
        <v>25.36</v>
      </c>
      <c r="G3320" s="16">
        <v>25.36</v>
      </c>
      <c r="H3320" s="16">
        <v>25.3</v>
      </c>
      <c r="I3320" s="16">
        <v>7645</v>
      </c>
    </row>
    <row r="3321" spans="1:9">
      <c r="A3321" s="16">
        <v>8183</v>
      </c>
      <c r="B3321" s="16" t="s">
        <v>4742</v>
      </c>
      <c r="C3321" s="16" t="s">
        <v>4212</v>
      </c>
      <c r="D3321" s="15">
        <v>42856</v>
      </c>
      <c r="E3321" s="16">
        <v>8.1999999999999993</v>
      </c>
      <c r="F3321" s="16">
        <v>7.95</v>
      </c>
      <c r="G3321" s="16">
        <v>8.1999999999999993</v>
      </c>
      <c r="H3321" s="16">
        <v>7.93</v>
      </c>
      <c r="I3321" s="16">
        <v>55048</v>
      </c>
    </row>
    <row r="3322" spans="1:9">
      <c r="A3322" s="16">
        <v>2106028</v>
      </c>
      <c r="B3322" s="16" t="s">
        <v>5954</v>
      </c>
      <c r="C3322" s="16" t="s">
        <v>4212</v>
      </c>
      <c r="D3322" s="15">
        <v>42856</v>
      </c>
      <c r="E3322" s="16">
        <v>28.47</v>
      </c>
      <c r="F3322" s="16">
        <v>30.2</v>
      </c>
      <c r="G3322" s="16">
        <v>30.34</v>
      </c>
      <c r="H3322" s="16">
        <v>27.96</v>
      </c>
      <c r="I3322" s="16">
        <v>936033</v>
      </c>
    </row>
    <row r="3323" spans="1:9">
      <c r="A3323" s="16">
        <v>2104234</v>
      </c>
      <c r="B3323" s="16" t="s">
        <v>5955</v>
      </c>
      <c r="C3323" s="16" t="s">
        <v>4212</v>
      </c>
      <c r="D3323" s="15">
        <v>42856</v>
      </c>
      <c r="E3323" s="16">
        <v>24.37</v>
      </c>
      <c r="F3323" s="16">
        <v>25.13</v>
      </c>
      <c r="G3323" s="16">
        <v>25.13</v>
      </c>
      <c r="H3323" s="16">
        <v>24.19</v>
      </c>
      <c r="I3323" s="16">
        <v>76542</v>
      </c>
    </row>
    <row r="3324" spans="1:9">
      <c r="A3324" s="16">
        <v>3091229</v>
      </c>
      <c r="B3324" s="16" t="s">
        <v>5956</v>
      </c>
      <c r="C3324" s="16" t="s">
        <v>4212</v>
      </c>
      <c r="D3324" s="15">
        <v>42856</v>
      </c>
      <c r="E3324" s="16">
        <v>59.7</v>
      </c>
      <c r="F3324" s="16">
        <v>59.5</v>
      </c>
      <c r="G3324" s="16">
        <v>59.9</v>
      </c>
      <c r="H3324" s="16">
        <v>59.35</v>
      </c>
      <c r="I3324" s="16">
        <v>15981</v>
      </c>
    </row>
    <row r="3325" spans="1:9">
      <c r="A3325" s="16">
        <v>2970035</v>
      </c>
      <c r="B3325" s="16" t="s">
        <v>5957</v>
      </c>
      <c r="C3325" s="16" t="s">
        <v>4212</v>
      </c>
      <c r="D3325" s="15">
        <v>42856</v>
      </c>
      <c r="E3325" s="16">
        <v>50.19</v>
      </c>
      <c r="F3325" s="16">
        <v>50.24</v>
      </c>
      <c r="G3325" s="16">
        <v>50.24</v>
      </c>
      <c r="H3325" s="16">
        <v>50.18</v>
      </c>
      <c r="I3325" s="16">
        <v>52131</v>
      </c>
    </row>
    <row r="3326" spans="1:9">
      <c r="A3326" s="16">
        <v>2990819</v>
      </c>
      <c r="B3326" s="16" t="s">
        <v>5958</v>
      </c>
      <c r="C3326" s="16" t="s">
        <v>4212</v>
      </c>
      <c r="D3326" s="15">
        <v>42856</v>
      </c>
      <c r="E3326" s="16">
        <v>28.86</v>
      </c>
      <c r="F3326" s="16">
        <v>28.95</v>
      </c>
      <c r="G3326" s="16">
        <v>28.95</v>
      </c>
      <c r="H3326" s="16">
        <v>28.79</v>
      </c>
      <c r="I3326" s="16">
        <v>11390</v>
      </c>
    </row>
    <row r="3327" spans="1:9">
      <c r="A3327" s="16">
        <v>3090984</v>
      </c>
      <c r="B3327" s="16" t="s">
        <v>3790</v>
      </c>
      <c r="C3327" s="16" t="s">
        <v>4212</v>
      </c>
      <c r="D3327" s="15">
        <v>42856</v>
      </c>
      <c r="E3327" s="16">
        <v>98.15</v>
      </c>
      <c r="F3327" s="16">
        <v>99.04</v>
      </c>
      <c r="G3327" s="16">
        <v>99.5</v>
      </c>
      <c r="H3327" s="16">
        <v>97.8</v>
      </c>
      <c r="I3327" s="16">
        <v>162016</v>
      </c>
    </row>
    <row r="3328" spans="1:9">
      <c r="A3328" s="16">
        <v>3091207</v>
      </c>
      <c r="B3328" s="16" t="s">
        <v>5959</v>
      </c>
      <c r="C3328" s="16" t="s">
        <v>4212</v>
      </c>
      <c r="D3328" s="15">
        <v>42856</v>
      </c>
      <c r="E3328" s="16">
        <v>20.96</v>
      </c>
      <c r="F3328" s="16">
        <v>20.89</v>
      </c>
      <c r="G3328" s="16">
        <v>20.995000000000001</v>
      </c>
      <c r="H3328" s="16">
        <v>20.65</v>
      </c>
      <c r="I3328" s="16">
        <v>211790</v>
      </c>
    </row>
    <row r="3329" spans="1:9">
      <c r="A3329" s="16">
        <v>3090871</v>
      </c>
      <c r="B3329" s="16" t="s">
        <v>5960</v>
      </c>
      <c r="C3329" s="16" t="s">
        <v>4212</v>
      </c>
      <c r="D3329" s="15">
        <v>42856</v>
      </c>
      <c r="E3329" s="16">
        <v>14.1</v>
      </c>
      <c r="F3329" s="16">
        <v>13.95</v>
      </c>
      <c r="G3329" s="16">
        <v>14.15</v>
      </c>
      <c r="H3329" s="16">
        <v>13.95</v>
      </c>
      <c r="I3329" s="16">
        <v>54275</v>
      </c>
    </row>
    <row r="3330" spans="1:9">
      <c r="A3330" s="16">
        <v>3132227</v>
      </c>
      <c r="B3330" s="16" t="s">
        <v>5961</v>
      </c>
      <c r="C3330" s="16" t="s">
        <v>4212</v>
      </c>
      <c r="D3330" s="15">
        <v>42856</v>
      </c>
      <c r="E3330" s="16">
        <v>27.27</v>
      </c>
      <c r="F3330" s="16">
        <v>27.33</v>
      </c>
      <c r="G3330" s="16">
        <v>27.33</v>
      </c>
      <c r="H3330" s="16">
        <v>27.14</v>
      </c>
      <c r="I3330" s="16">
        <v>12090</v>
      </c>
    </row>
    <row r="3331" spans="1:9">
      <c r="A3331" s="16">
        <v>3132186</v>
      </c>
      <c r="B3331" s="16" t="s">
        <v>5962</v>
      </c>
      <c r="C3331" s="16" t="s">
        <v>4212</v>
      </c>
      <c r="D3331" s="15">
        <v>42856</v>
      </c>
      <c r="E3331" s="16">
        <v>29.27</v>
      </c>
      <c r="F3331" s="16">
        <v>29.37</v>
      </c>
      <c r="G3331" s="16">
        <v>29.37</v>
      </c>
      <c r="H3331" s="16">
        <v>29.26</v>
      </c>
      <c r="I3331" s="16">
        <v>20707</v>
      </c>
    </row>
    <row r="3332" spans="1:9">
      <c r="A3332" s="16">
        <v>4191864</v>
      </c>
      <c r="B3332" s="16" t="s">
        <v>5963</v>
      </c>
      <c r="C3332" s="16" t="s">
        <v>4212</v>
      </c>
      <c r="D3332" s="15">
        <v>42856</v>
      </c>
      <c r="E3332" s="16">
        <v>38.950000000000003</v>
      </c>
      <c r="F3332" s="16">
        <v>38.5</v>
      </c>
      <c r="G3332" s="16">
        <v>39.200000000000003</v>
      </c>
      <c r="H3332" s="16">
        <v>38.5</v>
      </c>
      <c r="I3332" s="16">
        <v>10382</v>
      </c>
    </row>
    <row r="3333" spans="1:9">
      <c r="A3333" s="16">
        <v>4146857</v>
      </c>
      <c r="B3333" s="16" t="s">
        <v>5964</v>
      </c>
      <c r="C3333" s="16" t="s">
        <v>4212</v>
      </c>
      <c r="D3333" s="15">
        <v>42856</v>
      </c>
      <c r="E3333" s="16">
        <v>6.9</v>
      </c>
      <c r="F3333" s="16">
        <v>6.85</v>
      </c>
      <c r="G3333" s="16">
        <v>6.9</v>
      </c>
      <c r="H3333" s="16">
        <v>6.75</v>
      </c>
      <c r="I3333" s="16">
        <v>23328</v>
      </c>
    </row>
    <row r="3334" spans="1:9">
      <c r="A3334" s="16">
        <v>2979808</v>
      </c>
      <c r="B3334" s="16" t="s">
        <v>3758</v>
      </c>
      <c r="C3334" s="16" t="s">
        <v>4212</v>
      </c>
      <c r="D3334" s="15">
        <v>42856</v>
      </c>
      <c r="E3334" s="16">
        <v>21.48</v>
      </c>
      <c r="F3334" s="16">
        <v>21.18</v>
      </c>
      <c r="G3334" s="16">
        <v>21.77</v>
      </c>
      <c r="H3334" s="16">
        <v>21.1</v>
      </c>
      <c r="I3334" s="16">
        <v>801467</v>
      </c>
    </row>
    <row r="3335" spans="1:9">
      <c r="A3335" s="16">
        <v>3091189</v>
      </c>
      <c r="B3335" s="16" t="s">
        <v>5965</v>
      </c>
      <c r="C3335" s="16" t="s">
        <v>4212</v>
      </c>
      <c r="D3335" s="15">
        <v>42856</v>
      </c>
      <c r="E3335" s="16">
        <v>7.94</v>
      </c>
      <c r="F3335" s="16">
        <v>7.93</v>
      </c>
      <c r="G3335" s="16">
        <v>7.96</v>
      </c>
      <c r="H3335" s="16">
        <v>7.93</v>
      </c>
      <c r="I3335" s="16">
        <v>9000</v>
      </c>
    </row>
    <row r="3336" spans="1:9">
      <c r="A3336" s="16">
        <v>3091353</v>
      </c>
      <c r="B3336" s="16" t="s">
        <v>5966</v>
      </c>
      <c r="C3336" s="16" t="s">
        <v>4212</v>
      </c>
      <c r="D3336" s="15">
        <v>42856</v>
      </c>
      <c r="E3336" s="16">
        <v>22.17</v>
      </c>
      <c r="F3336" s="16">
        <v>21.65</v>
      </c>
      <c r="G3336" s="16">
        <v>22.26</v>
      </c>
      <c r="H3336" s="16">
        <v>21.6</v>
      </c>
      <c r="I3336" s="16">
        <v>49016</v>
      </c>
    </row>
    <row r="3337" spans="1:9">
      <c r="A3337" s="16">
        <v>4065</v>
      </c>
      <c r="B3337" s="16" t="s">
        <v>1623</v>
      </c>
      <c r="C3337" s="16" t="s">
        <v>4212</v>
      </c>
      <c r="D3337" s="15">
        <v>42856</v>
      </c>
      <c r="E3337" s="16">
        <v>4.62</v>
      </c>
      <c r="F3337" s="16">
        <v>4.8099999999999996</v>
      </c>
      <c r="G3337" s="16">
        <v>4.83</v>
      </c>
      <c r="H3337" s="16">
        <v>4.5599999999999996</v>
      </c>
      <c r="I3337" s="16">
        <v>2218991</v>
      </c>
    </row>
    <row r="3338" spans="1:9">
      <c r="A3338" s="16">
        <v>2994353</v>
      </c>
      <c r="B3338" s="16" t="s">
        <v>3762</v>
      </c>
      <c r="C3338" s="16" t="s">
        <v>4212</v>
      </c>
      <c r="D3338" s="15">
        <v>42856</v>
      </c>
      <c r="E3338" s="16">
        <v>54.24</v>
      </c>
      <c r="F3338" s="16">
        <v>53.88</v>
      </c>
      <c r="G3338" s="16">
        <v>54.5</v>
      </c>
      <c r="H3338" s="16">
        <v>53.63</v>
      </c>
      <c r="I3338" s="16">
        <v>181041</v>
      </c>
    </row>
    <row r="3339" spans="1:9">
      <c r="A3339" s="16">
        <v>3011603</v>
      </c>
      <c r="B3339" s="16" t="s">
        <v>3767</v>
      </c>
      <c r="C3339" s="16" t="s">
        <v>4212</v>
      </c>
      <c r="D3339" s="15">
        <v>42856</v>
      </c>
      <c r="E3339" s="16">
        <v>19.93</v>
      </c>
      <c r="F3339" s="16">
        <v>20.04</v>
      </c>
      <c r="G3339" s="16">
        <v>20.32</v>
      </c>
      <c r="H3339" s="16">
        <v>19.8</v>
      </c>
      <c r="I3339" s="16">
        <v>57714</v>
      </c>
    </row>
    <row r="3340" spans="1:9">
      <c r="A3340" s="16">
        <v>3015579</v>
      </c>
      <c r="B3340" s="16" t="s">
        <v>3769</v>
      </c>
      <c r="C3340" s="16" t="s">
        <v>4212</v>
      </c>
      <c r="D3340" s="15">
        <v>42856</v>
      </c>
      <c r="E3340" s="16">
        <v>17.54</v>
      </c>
      <c r="F3340" s="16">
        <v>17.14</v>
      </c>
      <c r="G3340" s="16">
        <v>17.649999999999999</v>
      </c>
      <c r="H3340" s="16">
        <v>17</v>
      </c>
      <c r="I3340" s="16">
        <v>8900458</v>
      </c>
    </row>
    <row r="3341" spans="1:9">
      <c r="A3341" s="16">
        <v>3091081</v>
      </c>
      <c r="B3341" s="16" t="s">
        <v>3792</v>
      </c>
      <c r="C3341" s="16" t="s">
        <v>4212</v>
      </c>
      <c r="D3341" s="15">
        <v>42856</v>
      </c>
      <c r="E3341" s="16">
        <v>22.93</v>
      </c>
      <c r="F3341" s="16">
        <v>22.5</v>
      </c>
      <c r="G3341" s="16">
        <v>22.96</v>
      </c>
      <c r="H3341" s="16">
        <v>22.37</v>
      </c>
      <c r="I3341" s="16">
        <v>304957</v>
      </c>
    </row>
    <row r="3342" spans="1:9">
      <c r="A3342" s="16">
        <v>2986858</v>
      </c>
      <c r="B3342" s="16" t="s">
        <v>5967</v>
      </c>
      <c r="C3342" s="16" t="s">
        <v>4212</v>
      </c>
      <c r="D3342" s="15">
        <v>42856</v>
      </c>
      <c r="E3342" s="16">
        <v>56.94</v>
      </c>
      <c r="F3342" s="16">
        <v>57.29</v>
      </c>
      <c r="G3342" s="16">
        <v>57.29</v>
      </c>
      <c r="H3342" s="16">
        <v>56.9</v>
      </c>
      <c r="I3342" s="16">
        <v>15360</v>
      </c>
    </row>
    <row r="3343" spans="1:9">
      <c r="A3343" s="16">
        <v>8090</v>
      </c>
      <c r="B3343" s="16" t="s">
        <v>5968</v>
      </c>
      <c r="C3343" s="16" t="s">
        <v>4212</v>
      </c>
      <c r="D3343" s="15">
        <v>42856</v>
      </c>
      <c r="E3343" s="16">
        <v>23.45</v>
      </c>
      <c r="F3343" s="16">
        <v>23.5</v>
      </c>
      <c r="G3343" s="16">
        <v>23.5</v>
      </c>
      <c r="H3343" s="16">
        <v>23.1</v>
      </c>
      <c r="I3343" s="16">
        <v>196115</v>
      </c>
    </row>
    <row r="3344" spans="1:9">
      <c r="A3344" s="16">
        <v>3009606</v>
      </c>
      <c r="B3344" s="16" t="s">
        <v>3766</v>
      </c>
      <c r="C3344" s="16" t="s">
        <v>4212</v>
      </c>
      <c r="D3344" s="15">
        <v>42856</v>
      </c>
      <c r="E3344" s="16">
        <v>34.94</v>
      </c>
      <c r="F3344" s="16">
        <v>34.89</v>
      </c>
      <c r="G3344" s="16">
        <v>35.04</v>
      </c>
      <c r="H3344" s="16">
        <v>34.75</v>
      </c>
      <c r="I3344" s="16">
        <v>354388</v>
      </c>
    </row>
    <row r="3345" spans="1:9">
      <c r="A3345" s="16">
        <v>3019521</v>
      </c>
      <c r="B3345" s="16" t="s">
        <v>3771</v>
      </c>
      <c r="C3345" s="16" t="s">
        <v>4212</v>
      </c>
      <c r="D3345" s="15">
        <v>42856</v>
      </c>
      <c r="E3345" s="16">
        <v>42.32</v>
      </c>
      <c r="F3345" s="16">
        <v>42.14</v>
      </c>
      <c r="G3345" s="16">
        <v>42.75</v>
      </c>
      <c r="H3345" s="16">
        <v>41.98</v>
      </c>
      <c r="I3345" s="16">
        <v>456730</v>
      </c>
    </row>
    <row r="3346" spans="1:9">
      <c r="A3346" s="16">
        <v>3091040</v>
      </c>
      <c r="B3346" s="16" t="s">
        <v>5969</v>
      </c>
      <c r="C3346" s="16" t="s">
        <v>4212</v>
      </c>
      <c r="D3346" s="15">
        <v>42856</v>
      </c>
      <c r="E3346" s="16">
        <v>7.6</v>
      </c>
      <c r="F3346" s="16">
        <v>7.6</v>
      </c>
      <c r="G3346" s="16">
        <v>7.75</v>
      </c>
      <c r="H3346" s="16">
        <v>7.45</v>
      </c>
      <c r="I3346" s="16">
        <v>198200</v>
      </c>
    </row>
    <row r="3347" spans="1:9">
      <c r="A3347" s="16">
        <v>3054274</v>
      </c>
      <c r="B3347" s="16" t="s">
        <v>3781</v>
      </c>
      <c r="C3347" s="16" t="s">
        <v>4212</v>
      </c>
      <c r="D3347" s="15">
        <v>42856</v>
      </c>
      <c r="E3347" s="16">
        <v>77.7</v>
      </c>
      <c r="F3347" s="16">
        <v>78.7</v>
      </c>
      <c r="G3347" s="16">
        <v>78.7</v>
      </c>
      <c r="H3347" s="16">
        <v>77.67</v>
      </c>
      <c r="I3347" s="16">
        <v>203471</v>
      </c>
    </row>
    <row r="3348" spans="1:9">
      <c r="A3348" s="16">
        <v>3090954</v>
      </c>
      <c r="B3348" s="16" t="s">
        <v>5970</v>
      </c>
      <c r="C3348" s="16" t="s">
        <v>4212</v>
      </c>
      <c r="D3348" s="15">
        <v>42856</v>
      </c>
      <c r="E3348" s="16">
        <v>43.85</v>
      </c>
      <c r="F3348" s="16">
        <v>44.3</v>
      </c>
      <c r="G3348" s="16">
        <v>44.55</v>
      </c>
      <c r="H3348" s="16">
        <v>43.725000000000001</v>
      </c>
      <c r="I3348" s="16">
        <v>140698</v>
      </c>
    </row>
    <row r="3349" spans="1:9">
      <c r="A3349" s="16">
        <v>3102940</v>
      </c>
      <c r="B3349" s="16" t="s">
        <v>5971</v>
      </c>
      <c r="C3349" s="16" t="s">
        <v>4212</v>
      </c>
      <c r="D3349" s="15">
        <v>42856</v>
      </c>
      <c r="E3349" s="16">
        <v>50.38</v>
      </c>
      <c r="F3349" s="16">
        <v>50.43</v>
      </c>
      <c r="G3349" s="16">
        <v>50.43</v>
      </c>
      <c r="H3349" s="16">
        <v>50.37</v>
      </c>
      <c r="I3349" s="16">
        <v>18220</v>
      </c>
    </row>
    <row r="3350" spans="1:9">
      <c r="A3350" s="16">
        <v>2990847</v>
      </c>
      <c r="B3350" s="16" t="s">
        <v>5972</v>
      </c>
      <c r="C3350" s="16" t="s">
        <v>4212</v>
      </c>
      <c r="D3350" s="15">
        <v>42856</v>
      </c>
      <c r="E3350" s="16">
        <v>30.99</v>
      </c>
      <c r="F3350" s="16">
        <v>30.9</v>
      </c>
      <c r="G3350" s="16">
        <v>31</v>
      </c>
      <c r="H3350" s="16">
        <v>30.83</v>
      </c>
      <c r="I3350" s="16">
        <v>7113</v>
      </c>
    </row>
    <row r="3351" spans="1:9">
      <c r="A3351" s="16">
        <v>269</v>
      </c>
      <c r="B3351" s="16" t="s">
        <v>322</v>
      </c>
      <c r="C3351" s="16" t="s">
        <v>4212</v>
      </c>
      <c r="D3351" s="15">
        <v>42856</v>
      </c>
      <c r="E3351" s="16">
        <v>60.4</v>
      </c>
      <c r="F3351" s="16">
        <v>60.56</v>
      </c>
      <c r="G3351" s="16">
        <v>60.73</v>
      </c>
      <c r="H3351" s="16">
        <v>60.23</v>
      </c>
      <c r="I3351" s="16">
        <v>722111</v>
      </c>
    </row>
    <row r="3352" spans="1:9">
      <c r="A3352" s="16">
        <v>3027474</v>
      </c>
      <c r="B3352" s="16" t="s">
        <v>3774</v>
      </c>
      <c r="C3352" s="16" t="s">
        <v>4212</v>
      </c>
      <c r="D3352" s="15">
        <v>42856</v>
      </c>
      <c r="E3352" s="16">
        <v>20.03</v>
      </c>
      <c r="F3352" s="16">
        <v>19.79</v>
      </c>
      <c r="G3352" s="16">
        <v>20.13</v>
      </c>
      <c r="H3352" s="16">
        <v>19.62</v>
      </c>
      <c r="I3352" s="16">
        <v>870124</v>
      </c>
    </row>
    <row r="3353" spans="1:9">
      <c r="A3353" s="16">
        <v>3005614</v>
      </c>
      <c r="B3353" s="16" t="s">
        <v>5973</v>
      </c>
      <c r="C3353" s="16" t="s">
        <v>4212</v>
      </c>
      <c r="D3353" s="15">
        <v>42856</v>
      </c>
      <c r="E3353" s="16">
        <v>33.35</v>
      </c>
      <c r="F3353" s="16">
        <v>33.270000000000003</v>
      </c>
      <c r="G3353" s="16">
        <v>33.35</v>
      </c>
      <c r="H3353" s="16">
        <v>33.15</v>
      </c>
      <c r="I3353" s="16">
        <v>21427</v>
      </c>
    </row>
    <row r="3354" spans="1:9">
      <c r="A3354" s="16">
        <v>3091254</v>
      </c>
      <c r="B3354" s="16" t="s">
        <v>5974</v>
      </c>
      <c r="C3354" s="16" t="s">
        <v>4212</v>
      </c>
      <c r="D3354" s="15">
        <v>42856</v>
      </c>
      <c r="E3354" s="16">
        <v>8.52</v>
      </c>
      <c r="F3354" s="16">
        <v>8.56</v>
      </c>
      <c r="G3354" s="16">
        <v>8.56</v>
      </c>
      <c r="H3354" s="16">
        <v>8.2100000000000009</v>
      </c>
      <c r="I3354" s="16">
        <v>24004</v>
      </c>
    </row>
    <row r="3355" spans="1:9">
      <c r="A3355" s="16">
        <v>1600174</v>
      </c>
      <c r="B3355" s="16" t="s">
        <v>5975</v>
      </c>
      <c r="C3355" s="16" t="s">
        <v>4212</v>
      </c>
      <c r="D3355" s="15">
        <v>42856</v>
      </c>
      <c r="E3355" s="16">
        <v>1.79</v>
      </c>
      <c r="F3355" s="16">
        <v>1.73</v>
      </c>
      <c r="G3355" s="16">
        <v>1.82</v>
      </c>
      <c r="H3355" s="16">
        <v>1.73</v>
      </c>
      <c r="I3355" s="16">
        <v>37645</v>
      </c>
    </row>
    <row r="3356" spans="1:9">
      <c r="A3356" s="16">
        <v>3090810</v>
      </c>
      <c r="B3356" s="16" t="s">
        <v>5976</v>
      </c>
      <c r="C3356" s="16" t="s">
        <v>4212</v>
      </c>
      <c r="D3356" s="15">
        <v>42856</v>
      </c>
      <c r="E3356" s="16">
        <v>4.18</v>
      </c>
      <c r="F3356" s="16">
        <v>4.0999999999999996</v>
      </c>
      <c r="G3356" s="16">
        <v>4.18</v>
      </c>
      <c r="H3356" s="16">
        <v>4.05</v>
      </c>
      <c r="I3356" s="16">
        <v>16892</v>
      </c>
    </row>
    <row r="3357" spans="1:9">
      <c r="A3357" s="16">
        <v>3091115</v>
      </c>
      <c r="B3357" s="16" t="s">
        <v>5977</v>
      </c>
      <c r="C3357" s="16" t="s">
        <v>4212</v>
      </c>
      <c r="D3357" s="15">
        <v>42856</v>
      </c>
      <c r="E3357" s="16">
        <v>36.79</v>
      </c>
      <c r="F3357" s="16">
        <v>37.299999999999997</v>
      </c>
      <c r="G3357" s="16">
        <v>37.47</v>
      </c>
      <c r="H3357" s="16">
        <v>36.619999999999997</v>
      </c>
      <c r="I3357" s="16">
        <v>200288</v>
      </c>
    </row>
    <row r="3358" spans="1:9">
      <c r="A3358" s="16">
        <v>3091364</v>
      </c>
      <c r="B3358" s="16" t="s">
        <v>3794</v>
      </c>
      <c r="C3358" s="16" t="s">
        <v>4212</v>
      </c>
      <c r="D3358" s="15">
        <v>42856</v>
      </c>
      <c r="E3358" s="16">
        <v>26.25</v>
      </c>
      <c r="F3358" s="16">
        <v>25.98</v>
      </c>
      <c r="G3358" s="16">
        <v>26.63</v>
      </c>
      <c r="H3358" s="16">
        <v>25.91</v>
      </c>
      <c r="I3358" s="16">
        <v>28264</v>
      </c>
    </row>
    <row r="3359" spans="1:9">
      <c r="A3359" s="16">
        <v>3090889</v>
      </c>
      <c r="B3359" s="16" t="s">
        <v>5978</v>
      </c>
      <c r="C3359" s="16" t="s">
        <v>4212</v>
      </c>
      <c r="D3359" s="15">
        <v>42856</v>
      </c>
      <c r="E3359" s="16">
        <v>81.400000000000006</v>
      </c>
      <c r="F3359" s="16">
        <v>82.15</v>
      </c>
      <c r="G3359" s="16">
        <v>83.5</v>
      </c>
      <c r="H3359" s="16">
        <v>79.400000000000006</v>
      </c>
      <c r="I3359" s="16">
        <v>254214</v>
      </c>
    </row>
    <row r="3360" spans="1:9">
      <c r="A3360" s="16">
        <v>3090967</v>
      </c>
      <c r="B3360" s="16" t="s">
        <v>5979</v>
      </c>
      <c r="C3360" s="16" t="s">
        <v>4212</v>
      </c>
      <c r="D3360" s="15">
        <v>42856</v>
      </c>
      <c r="E3360" s="16">
        <v>20.47</v>
      </c>
      <c r="F3360" s="16">
        <v>20.329999999999998</v>
      </c>
      <c r="G3360" s="16">
        <v>20.67</v>
      </c>
      <c r="H3360" s="16">
        <v>20.28</v>
      </c>
      <c r="I3360" s="16">
        <v>125792</v>
      </c>
    </row>
    <row r="3361" spans="1:9">
      <c r="A3361" s="16">
        <v>3132270</v>
      </c>
      <c r="B3361" s="16" t="s">
        <v>5980</v>
      </c>
      <c r="C3361" s="16" t="s">
        <v>4212</v>
      </c>
      <c r="D3361" s="15">
        <v>42856</v>
      </c>
      <c r="E3361" s="16">
        <v>29.54</v>
      </c>
      <c r="F3361" s="16">
        <v>29.43</v>
      </c>
      <c r="G3361" s="16">
        <v>29.54</v>
      </c>
      <c r="H3361" s="16">
        <v>29.38</v>
      </c>
      <c r="I3361" s="16">
        <v>25547</v>
      </c>
    </row>
    <row r="3362" spans="1:9">
      <c r="A3362" s="16">
        <v>3090777</v>
      </c>
      <c r="B3362" s="16" t="s">
        <v>5981</v>
      </c>
      <c r="C3362" s="16" t="s">
        <v>4212</v>
      </c>
      <c r="D3362" s="15">
        <v>42856</v>
      </c>
      <c r="E3362" s="16">
        <v>10.17</v>
      </c>
      <c r="F3362" s="16">
        <v>10.25</v>
      </c>
      <c r="G3362" s="16">
        <v>10.36</v>
      </c>
      <c r="H3362" s="16">
        <v>9.9700000000000006</v>
      </c>
      <c r="I3362" s="16">
        <v>76731</v>
      </c>
    </row>
    <row r="3363" spans="1:9">
      <c r="A3363" s="16">
        <v>3019475</v>
      </c>
      <c r="B3363" s="16" t="s">
        <v>3770</v>
      </c>
      <c r="C3363" s="16" t="s">
        <v>4212</v>
      </c>
      <c r="D3363" s="15">
        <v>42856</v>
      </c>
      <c r="E3363" s="16">
        <v>31.77</v>
      </c>
      <c r="F3363" s="16">
        <v>31.97</v>
      </c>
      <c r="G3363" s="16">
        <v>32.44</v>
      </c>
      <c r="H3363" s="16">
        <v>31.61</v>
      </c>
      <c r="I3363" s="16">
        <v>71326</v>
      </c>
    </row>
    <row r="3364" spans="1:9">
      <c r="A3364" s="16">
        <v>3011563</v>
      </c>
      <c r="B3364" s="16" t="s">
        <v>5982</v>
      </c>
      <c r="C3364" s="16" t="s">
        <v>4212</v>
      </c>
      <c r="D3364" s="15">
        <v>42856</v>
      </c>
      <c r="E3364" s="16">
        <v>24.61</v>
      </c>
      <c r="F3364" s="16">
        <v>24.87</v>
      </c>
      <c r="G3364" s="16">
        <v>24.87</v>
      </c>
      <c r="H3364" s="16">
        <v>24.61</v>
      </c>
      <c r="I3364" s="16">
        <v>387</v>
      </c>
    </row>
    <row r="3365" spans="1:9">
      <c r="A3365" s="16">
        <v>4414478</v>
      </c>
      <c r="B3365" s="16" t="s">
        <v>5983</v>
      </c>
      <c r="C3365" s="16" t="s">
        <v>4212</v>
      </c>
      <c r="D3365" s="15">
        <v>42856</v>
      </c>
      <c r="E3365" s="16">
        <v>39.590000000000003</v>
      </c>
      <c r="F3365" s="16">
        <v>39.630000000000003</v>
      </c>
      <c r="G3365" s="16">
        <v>39.840000000000003</v>
      </c>
      <c r="H3365" s="16">
        <v>39.4</v>
      </c>
      <c r="I3365" s="16">
        <v>90384</v>
      </c>
    </row>
    <row r="3366" spans="1:9">
      <c r="A3366" s="16">
        <v>3404623</v>
      </c>
      <c r="B3366" s="16" t="s">
        <v>5984</v>
      </c>
      <c r="C3366" s="16" t="s">
        <v>4212</v>
      </c>
      <c r="D3366" s="15">
        <v>42856</v>
      </c>
      <c r="E3366" s="16">
        <v>17.899999999999999</v>
      </c>
      <c r="F3366" s="16">
        <v>17.45</v>
      </c>
      <c r="G3366" s="16">
        <v>17.95</v>
      </c>
      <c r="H3366" s="16">
        <v>17.45</v>
      </c>
      <c r="I3366" s="16">
        <v>65487</v>
      </c>
    </row>
    <row r="3367" spans="1:9">
      <c r="A3367" s="16">
        <v>3090852</v>
      </c>
      <c r="B3367" s="16" t="s">
        <v>5985</v>
      </c>
      <c r="C3367" s="16" t="s">
        <v>4212</v>
      </c>
      <c r="D3367" s="15">
        <v>42856</v>
      </c>
      <c r="E3367" s="16">
        <v>9.16</v>
      </c>
      <c r="F3367" s="16">
        <v>9.0500000000000007</v>
      </c>
      <c r="G3367" s="16">
        <v>9.25</v>
      </c>
      <c r="H3367" s="16">
        <v>8.9700000000000006</v>
      </c>
      <c r="I3367" s="16">
        <v>334438</v>
      </c>
    </row>
    <row r="3368" spans="1:9">
      <c r="A3368" s="16">
        <v>4194320</v>
      </c>
      <c r="B3368" s="16" t="s">
        <v>5986</v>
      </c>
      <c r="C3368" s="16" t="s">
        <v>4212</v>
      </c>
      <c r="D3368" s="15">
        <v>42856</v>
      </c>
      <c r="E3368" s="16">
        <v>8.4499999999999993</v>
      </c>
      <c r="F3368" s="16">
        <v>9.0500000000000007</v>
      </c>
      <c r="G3368" s="16">
        <v>9.25</v>
      </c>
      <c r="H3368" s="16">
        <v>8.3000000000000007</v>
      </c>
      <c r="I3368" s="16">
        <v>224223</v>
      </c>
    </row>
    <row r="3369" spans="1:9">
      <c r="A3369" s="16">
        <v>3040296</v>
      </c>
      <c r="B3369" s="16" t="s">
        <v>5987</v>
      </c>
      <c r="C3369" s="16" t="s">
        <v>4212</v>
      </c>
      <c r="D3369" s="15">
        <v>42856</v>
      </c>
      <c r="E3369" s="16">
        <v>10.75</v>
      </c>
      <c r="F3369" s="16">
        <v>10.61</v>
      </c>
      <c r="G3369" s="16">
        <v>10.9</v>
      </c>
      <c r="H3369" s="16">
        <v>10.52</v>
      </c>
      <c r="I3369" s="16">
        <v>43302</v>
      </c>
    </row>
    <row r="3370" spans="1:9">
      <c r="A3370" s="16">
        <v>9166</v>
      </c>
      <c r="B3370" s="16" t="s">
        <v>5988</v>
      </c>
      <c r="C3370" s="16" t="s">
        <v>4212</v>
      </c>
      <c r="D3370" s="15">
        <v>42856</v>
      </c>
      <c r="E3370" s="16">
        <v>5.77</v>
      </c>
      <c r="F3370" s="16">
        <v>5.76</v>
      </c>
      <c r="G3370" s="16">
        <v>5.819</v>
      </c>
      <c r="H3370" s="16">
        <v>5.71</v>
      </c>
      <c r="I3370" s="16">
        <v>5677832</v>
      </c>
    </row>
    <row r="3371" spans="1:9">
      <c r="A3371" s="16">
        <v>3091321</v>
      </c>
      <c r="B3371" s="16" t="s">
        <v>3793</v>
      </c>
      <c r="C3371" s="16" t="s">
        <v>4212</v>
      </c>
      <c r="D3371" s="15">
        <v>42856</v>
      </c>
      <c r="E3371" s="16">
        <v>11.6</v>
      </c>
      <c r="F3371" s="16">
        <v>11.5</v>
      </c>
      <c r="G3371" s="16">
        <v>11.625</v>
      </c>
      <c r="H3371" s="16">
        <v>11.425000000000001</v>
      </c>
      <c r="I3371" s="16">
        <v>150042</v>
      </c>
    </row>
    <row r="3372" spans="1:9">
      <c r="A3372" s="16">
        <v>3060741</v>
      </c>
      <c r="B3372" s="16" t="s">
        <v>5989</v>
      </c>
      <c r="C3372" s="16" t="s">
        <v>4212</v>
      </c>
      <c r="D3372" s="15">
        <v>42856</v>
      </c>
      <c r="E3372" s="16">
        <v>1.02</v>
      </c>
      <c r="F3372" s="16">
        <v>0.95150000000000001</v>
      </c>
      <c r="G3372" s="16">
        <v>1.0900000000000001</v>
      </c>
      <c r="H3372" s="16">
        <v>0.94089999999999996</v>
      </c>
      <c r="I3372" s="16">
        <v>107529</v>
      </c>
    </row>
    <row r="3373" spans="1:9">
      <c r="A3373" s="16">
        <v>3261650</v>
      </c>
      <c r="B3373" s="16" t="s">
        <v>3824</v>
      </c>
      <c r="C3373" s="16" t="s">
        <v>4212</v>
      </c>
      <c r="D3373" s="15">
        <v>42856</v>
      </c>
      <c r="E3373" s="16">
        <v>25.98</v>
      </c>
      <c r="F3373" s="16">
        <v>25.71</v>
      </c>
      <c r="G3373" s="16">
        <v>26.03</v>
      </c>
      <c r="H3373" s="16">
        <v>25.47</v>
      </c>
      <c r="I3373" s="16">
        <v>80877</v>
      </c>
    </row>
    <row r="3374" spans="1:9">
      <c r="A3374" s="16">
        <v>3464549</v>
      </c>
      <c r="B3374" s="16" t="s">
        <v>5990</v>
      </c>
      <c r="C3374" s="16" t="s">
        <v>4212</v>
      </c>
      <c r="D3374" s="15">
        <v>42856</v>
      </c>
      <c r="E3374" s="16">
        <v>3.85</v>
      </c>
      <c r="F3374" s="16">
        <v>3.95</v>
      </c>
      <c r="G3374" s="16">
        <v>3.9750000000000001</v>
      </c>
      <c r="H3374" s="16">
        <v>3.65</v>
      </c>
      <c r="I3374" s="16">
        <v>32126</v>
      </c>
    </row>
    <row r="3375" spans="1:9">
      <c r="A3375" s="16">
        <v>7344</v>
      </c>
      <c r="B3375" s="16" t="s">
        <v>5991</v>
      </c>
      <c r="C3375" s="16" t="s">
        <v>4212</v>
      </c>
      <c r="D3375" s="15">
        <v>42856</v>
      </c>
      <c r="E3375" s="16">
        <v>8.9</v>
      </c>
      <c r="F3375" s="16">
        <v>9.25</v>
      </c>
      <c r="G3375" s="16">
        <v>9.25</v>
      </c>
      <c r="H3375" s="16">
        <v>8.6</v>
      </c>
      <c r="I3375" s="16">
        <v>26778</v>
      </c>
    </row>
    <row r="3376" spans="1:9">
      <c r="A3376" s="16">
        <v>3261894</v>
      </c>
      <c r="B3376" s="16" t="s">
        <v>5992</v>
      </c>
      <c r="C3376" s="16" t="s">
        <v>4212</v>
      </c>
      <c r="D3376" s="15">
        <v>42856</v>
      </c>
      <c r="E3376" s="16">
        <v>3.56</v>
      </c>
      <c r="F3376" s="16">
        <v>3.3</v>
      </c>
      <c r="G3376" s="16">
        <v>3.58</v>
      </c>
      <c r="H3376" s="16">
        <v>3.3</v>
      </c>
      <c r="I3376" s="16">
        <v>170443</v>
      </c>
    </row>
    <row r="3377" spans="1:9">
      <c r="A3377" s="16">
        <v>3093482</v>
      </c>
      <c r="B3377" s="16" t="s">
        <v>5993</v>
      </c>
      <c r="C3377" s="16" t="s">
        <v>4212</v>
      </c>
      <c r="D3377" s="15">
        <v>42856</v>
      </c>
      <c r="E3377" s="16">
        <v>11.3</v>
      </c>
      <c r="F3377" s="16">
        <v>11.7</v>
      </c>
      <c r="G3377" s="16">
        <v>11.7</v>
      </c>
      <c r="H3377" s="16">
        <v>11.25</v>
      </c>
      <c r="I3377" s="16">
        <v>111502</v>
      </c>
    </row>
    <row r="3378" spans="1:9">
      <c r="A3378" s="16">
        <v>3091306</v>
      </c>
      <c r="B3378" s="16" t="s">
        <v>5994</v>
      </c>
      <c r="C3378" s="16" t="s">
        <v>4212</v>
      </c>
      <c r="D3378" s="15">
        <v>42856</v>
      </c>
      <c r="E3378" s="16">
        <v>15.42</v>
      </c>
      <c r="F3378" s="16">
        <v>15.49</v>
      </c>
      <c r="G3378" s="16">
        <v>15.49</v>
      </c>
      <c r="H3378" s="16">
        <v>15.315</v>
      </c>
      <c r="I3378" s="16">
        <v>29971</v>
      </c>
    </row>
    <row r="3379" spans="1:9">
      <c r="A3379" s="16">
        <v>4124</v>
      </c>
      <c r="B3379" s="16" t="s">
        <v>1648</v>
      </c>
      <c r="C3379" s="16" t="s">
        <v>4212</v>
      </c>
      <c r="D3379" s="15">
        <v>42856</v>
      </c>
      <c r="E3379" s="16">
        <v>74.05</v>
      </c>
      <c r="F3379" s="16">
        <v>73.84</v>
      </c>
      <c r="G3379" s="16">
        <v>74.5</v>
      </c>
      <c r="H3379" s="16">
        <v>73.73</v>
      </c>
      <c r="I3379" s="16">
        <v>294607</v>
      </c>
    </row>
    <row r="3380" spans="1:9">
      <c r="A3380" s="16">
        <v>3407684</v>
      </c>
      <c r="B3380" s="16" t="s">
        <v>3863</v>
      </c>
      <c r="C3380" s="16" t="s">
        <v>4212</v>
      </c>
      <c r="D3380" s="15">
        <v>42856</v>
      </c>
      <c r="E3380" s="16">
        <v>18.010000000000002</v>
      </c>
      <c r="F3380" s="16">
        <v>17.53</v>
      </c>
      <c r="G3380" s="16">
        <v>18.079999999999998</v>
      </c>
      <c r="H3380" s="16">
        <v>17.399999999999999</v>
      </c>
      <c r="I3380" s="16">
        <v>1014698</v>
      </c>
    </row>
    <row r="3381" spans="1:9">
      <c r="A3381" s="16">
        <v>3047597</v>
      </c>
      <c r="B3381" s="16" t="s">
        <v>5995</v>
      </c>
      <c r="C3381" s="16" t="s">
        <v>4212</v>
      </c>
      <c r="D3381" s="15">
        <v>42856</v>
      </c>
      <c r="E3381" s="16">
        <v>77.837500000000006</v>
      </c>
      <c r="F3381" s="16">
        <v>78.37</v>
      </c>
      <c r="G3381" s="16">
        <v>78.37</v>
      </c>
      <c r="H3381" s="16">
        <v>77.75</v>
      </c>
      <c r="I3381" s="16">
        <v>419</v>
      </c>
    </row>
    <row r="3382" spans="1:9">
      <c r="A3382" s="16">
        <v>3090919</v>
      </c>
      <c r="B3382" s="16" t="s">
        <v>5996</v>
      </c>
      <c r="C3382" s="16" t="s">
        <v>4212</v>
      </c>
      <c r="D3382" s="15">
        <v>42856</v>
      </c>
      <c r="E3382" s="16">
        <v>0.95</v>
      </c>
      <c r="F3382" s="16">
        <v>1</v>
      </c>
      <c r="G3382" s="16">
        <v>1</v>
      </c>
      <c r="H3382" s="16">
        <v>0.9</v>
      </c>
      <c r="I3382" s="16">
        <v>12527</v>
      </c>
    </row>
    <row r="3383" spans="1:9">
      <c r="A3383" s="16">
        <v>782554</v>
      </c>
      <c r="B3383" s="16" t="s">
        <v>3051</v>
      </c>
      <c r="C3383" s="16" t="s">
        <v>4212</v>
      </c>
      <c r="D3383" s="15">
        <v>42856</v>
      </c>
      <c r="E3383" s="16">
        <v>4.96</v>
      </c>
      <c r="F3383" s="16">
        <v>4.95</v>
      </c>
      <c r="G3383" s="16">
        <v>4.9800000000000004</v>
      </c>
      <c r="H3383" s="16">
        <v>4.8849999999999998</v>
      </c>
      <c r="I3383" s="16">
        <v>4284762</v>
      </c>
    </row>
    <row r="3384" spans="1:9">
      <c r="A3384" s="16">
        <v>489</v>
      </c>
      <c r="B3384" s="16" t="s">
        <v>498</v>
      </c>
      <c r="C3384" s="16" t="s">
        <v>4212</v>
      </c>
      <c r="D3384" s="15">
        <v>42856</v>
      </c>
      <c r="E3384" s="16">
        <v>607.65</v>
      </c>
      <c r="F3384" s="16">
        <v>603.65</v>
      </c>
      <c r="G3384" s="16">
        <v>608.45000000000005</v>
      </c>
      <c r="H3384" s="16">
        <v>598.04999999999995</v>
      </c>
      <c r="I3384" s="16">
        <v>7982</v>
      </c>
    </row>
    <row r="3385" spans="1:9">
      <c r="A3385" s="16">
        <v>8352</v>
      </c>
      <c r="B3385" s="16" t="s">
        <v>5997</v>
      </c>
      <c r="C3385" s="16" t="s">
        <v>4212</v>
      </c>
      <c r="D3385" s="15">
        <v>42856</v>
      </c>
      <c r="E3385" s="16">
        <v>34.299999999999997</v>
      </c>
      <c r="F3385" s="16">
        <v>34.4</v>
      </c>
      <c r="G3385" s="16">
        <v>34.65</v>
      </c>
      <c r="H3385" s="16">
        <v>34.15</v>
      </c>
      <c r="I3385" s="16">
        <v>26877</v>
      </c>
    </row>
    <row r="3386" spans="1:9">
      <c r="A3386" s="16">
        <v>3168686</v>
      </c>
      <c r="B3386" s="16" t="s">
        <v>5998</v>
      </c>
      <c r="C3386" s="16" t="s">
        <v>4212</v>
      </c>
      <c r="D3386" s="15">
        <v>42856</v>
      </c>
      <c r="E3386" s="16">
        <v>13.16</v>
      </c>
      <c r="F3386" s="16">
        <v>13.2</v>
      </c>
      <c r="G3386" s="16">
        <v>13.27</v>
      </c>
      <c r="H3386" s="16">
        <v>13.05</v>
      </c>
      <c r="I3386" s="16">
        <v>211339</v>
      </c>
    </row>
    <row r="3387" spans="1:9">
      <c r="A3387" s="16">
        <v>3097630</v>
      </c>
      <c r="B3387" s="16" t="s">
        <v>3795</v>
      </c>
      <c r="C3387" s="16" t="s">
        <v>4212</v>
      </c>
      <c r="D3387" s="15">
        <v>42856</v>
      </c>
      <c r="E3387" s="16">
        <v>36.51</v>
      </c>
      <c r="F3387" s="16">
        <v>36.549999999999997</v>
      </c>
      <c r="G3387" s="16">
        <v>36.729999999999997</v>
      </c>
      <c r="H3387" s="16">
        <v>36.35</v>
      </c>
      <c r="I3387" s="16">
        <v>232355</v>
      </c>
    </row>
    <row r="3388" spans="1:9">
      <c r="A3388" s="16">
        <v>3868913</v>
      </c>
      <c r="B3388" s="16" t="s">
        <v>5999</v>
      </c>
      <c r="C3388" s="16" t="s">
        <v>4212</v>
      </c>
      <c r="D3388" s="15">
        <v>42856</v>
      </c>
      <c r="E3388" s="16">
        <v>47.76</v>
      </c>
      <c r="F3388" s="16">
        <v>47.62</v>
      </c>
      <c r="G3388" s="16">
        <v>47.76</v>
      </c>
      <c r="H3388" s="16">
        <v>46.76</v>
      </c>
      <c r="I3388" s="16">
        <v>9627</v>
      </c>
    </row>
    <row r="3389" spans="1:9">
      <c r="A3389" s="16">
        <v>3243928</v>
      </c>
      <c r="B3389" s="16" t="s">
        <v>3816</v>
      </c>
      <c r="C3389" s="16" t="s">
        <v>4212</v>
      </c>
      <c r="D3389" s="15">
        <v>42856</v>
      </c>
      <c r="E3389" s="16">
        <v>27.9</v>
      </c>
      <c r="F3389" s="16">
        <v>28.45</v>
      </c>
      <c r="G3389" s="16">
        <v>28.45</v>
      </c>
      <c r="H3389" s="16">
        <v>27.9</v>
      </c>
      <c r="I3389" s="16">
        <v>40386</v>
      </c>
    </row>
    <row r="3390" spans="1:9">
      <c r="A3390" s="16">
        <v>3244052</v>
      </c>
      <c r="B3390" s="16" t="s">
        <v>6000</v>
      </c>
      <c r="C3390" s="16" t="s">
        <v>4212</v>
      </c>
      <c r="D3390" s="15">
        <v>42856</v>
      </c>
      <c r="E3390" s="16">
        <v>29.8</v>
      </c>
      <c r="F3390" s="16">
        <v>30.45</v>
      </c>
      <c r="G3390" s="16">
        <v>30.45</v>
      </c>
      <c r="H3390" s="16">
        <v>29.7</v>
      </c>
      <c r="I3390" s="16">
        <v>204504</v>
      </c>
    </row>
    <row r="3391" spans="1:9">
      <c r="A3391" s="16">
        <v>3132161</v>
      </c>
      <c r="B3391" s="16" t="s">
        <v>6001</v>
      </c>
      <c r="C3391" s="16" t="s">
        <v>4212</v>
      </c>
      <c r="D3391" s="15">
        <v>42856</v>
      </c>
      <c r="E3391" s="16">
        <v>28.62</v>
      </c>
      <c r="F3391" s="16">
        <v>28.68</v>
      </c>
      <c r="G3391" s="16">
        <v>28.68</v>
      </c>
      <c r="H3391" s="16">
        <v>28.58</v>
      </c>
      <c r="I3391" s="16">
        <v>6485</v>
      </c>
    </row>
    <row r="3392" spans="1:9">
      <c r="A3392" s="16">
        <v>3132310</v>
      </c>
      <c r="B3392" s="16" t="s">
        <v>6002</v>
      </c>
      <c r="C3392" s="16" t="s">
        <v>4212</v>
      </c>
      <c r="D3392" s="15">
        <v>42856</v>
      </c>
      <c r="E3392" s="16">
        <v>28.99</v>
      </c>
      <c r="F3392" s="16">
        <v>28.99</v>
      </c>
      <c r="G3392" s="16">
        <v>29.06</v>
      </c>
      <c r="H3392" s="16">
        <v>28.98</v>
      </c>
      <c r="I3392" s="16">
        <v>14625</v>
      </c>
    </row>
    <row r="3393" spans="1:9">
      <c r="A3393" s="16">
        <v>807712</v>
      </c>
      <c r="B3393" s="16" t="s">
        <v>6003</v>
      </c>
      <c r="C3393" s="16" t="s">
        <v>4212</v>
      </c>
      <c r="D3393" s="15">
        <v>42856</v>
      </c>
      <c r="E3393" s="16">
        <v>24.2</v>
      </c>
      <c r="F3393" s="16">
        <v>24.04</v>
      </c>
      <c r="G3393" s="16">
        <v>24.39</v>
      </c>
      <c r="H3393" s="16">
        <v>23.85</v>
      </c>
      <c r="I3393" s="16">
        <v>159672</v>
      </c>
    </row>
    <row r="3394" spans="1:9">
      <c r="A3394" s="16">
        <v>3261875</v>
      </c>
      <c r="B3394" s="16" t="s">
        <v>6004</v>
      </c>
      <c r="C3394" s="16" t="s">
        <v>4212</v>
      </c>
      <c r="D3394" s="15">
        <v>42856</v>
      </c>
      <c r="E3394" s="16">
        <v>11.78</v>
      </c>
      <c r="F3394" s="16">
        <v>11.7</v>
      </c>
      <c r="G3394" s="16">
        <v>11.84</v>
      </c>
      <c r="H3394" s="16">
        <v>11.64</v>
      </c>
      <c r="I3394" s="16">
        <v>23119</v>
      </c>
    </row>
    <row r="3395" spans="1:9">
      <c r="A3395" s="16">
        <v>3079899</v>
      </c>
      <c r="B3395" s="16" t="s">
        <v>6005</v>
      </c>
      <c r="C3395" s="16" t="s">
        <v>4212</v>
      </c>
      <c r="D3395" s="15">
        <v>42856</v>
      </c>
      <c r="E3395" s="16">
        <v>50.03</v>
      </c>
      <c r="F3395" s="16">
        <v>50.12</v>
      </c>
      <c r="G3395" s="16">
        <v>50.12</v>
      </c>
      <c r="H3395" s="16">
        <v>50.03</v>
      </c>
      <c r="I3395" s="16">
        <v>371</v>
      </c>
    </row>
    <row r="3396" spans="1:9">
      <c r="A3396" s="16">
        <v>3132172</v>
      </c>
      <c r="B3396" s="16" t="s">
        <v>6006</v>
      </c>
      <c r="C3396" s="16" t="s">
        <v>4212</v>
      </c>
      <c r="D3396" s="15">
        <v>42856</v>
      </c>
      <c r="E3396" s="16">
        <v>30.02</v>
      </c>
      <c r="F3396" s="16">
        <v>29.8</v>
      </c>
      <c r="G3396" s="16">
        <v>30.07</v>
      </c>
      <c r="H3396" s="16">
        <v>29.8</v>
      </c>
      <c r="I3396" s="16">
        <v>32765</v>
      </c>
    </row>
    <row r="3397" spans="1:9">
      <c r="A3397" s="16">
        <v>3464405</v>
      </c>
      <c r="B3397" s="16" t="s">
        <v>6007</v>
      </c>
      <c r="C3397" s="16" t="s">
        <v>4212</v>
      </c>
      <c r="D3397" s="15">
        <v>42856</v>
      </c>
      <c r="E3397" s="16">
        <v>28</v>
      </c>
      <c r="F3397" s="16">
        <v>27.6</v>
      </c>
      <c r="G3397" s="16">
        <v>28.25</v>
      </c>
      <c r="H3397" s="16">
        <v>27.6</v>
      </c>
      <c r="I3397" s="16">
        <v>55316</v>
      </c>
    </row>
    <row r="3398" spans="1:9">
      <c r="A3398" s="16">
        <v>3088638</v>
      </c>
      <c r="B3398" s="16" t="s">
        <v>8413</v>
      </c>
      <c r="C3398" s="16" t="s">
        <v>4212</v>
      </c>
      <c r="D3398" s="15">
        <v>42856</v>
      </c>
      <c r="E3398" s="16">
        <v>47.86</v>
      </c>
      <c r="F3398" s="16">
        <v>47.86</v>
      </c>
      <c r="G3398" s="16">
        <v>47.86</v>
      </c>
      <c r="H3398" s="16">
        <v>47.86</v>
      </c>
      <c r="I3398" s="16">
        <v>200</v>
      </c>
    </row>
    <row r="3399" spans="1:9">
      <c r="A3399" s="16">
        <v>3088581</v>
      </c>
      <c r="B3399" s="16" t="s">
        <v>8414</v>
      </c>
      <c r="C3399" s="16" t="s">
        <v>4212</v>
      </c>
      <c r="D3399" s="15">
        <v>42856</v>
      </c>
      <c r="E3399" s="16">
        <v>20.98</v>
      </c>
      <c r="F3399" s="16">
        <v>20.9</v>
      </c>
      <c r="G3399" s="16">
        <v>20.98</v>
      </c>
      <c r="H3399" s="16">
        <v>20.9</v>
      </c>
      <c r="I3399" s="16">
        <v>219</v>
      </c>
    </row>
    <row r="3400" spans="1:9">
      <c r="A3400" s="16">
        <v>3088544</v>
      </c>
      <c r="B3400" s="16" t="s">
        <v>8048</v>
      </c>
      <c r="C3400" s="16" t="s">
        <v>4212</v>
      </c>
      <c r="D3400" s="15">
        <v>42856</v>
      </c>
      <c r="E3400" s="16">
        <v>23.98</v>
      </c>
      <c r="F3400" s="16">
        <v>24</v>
      </c>
      <c r="G3400" s="16">
        <v>24</v>
      </c>
      <c r="H3400" s="16">
        <v>23.88</v>
      </c>
      <c r="I3400" s="16">
        <v>3648</v>
      </c>
    </row>
    <row r="3401" spans="1:9">
      <c r="A3401" s="16">
        <v>3244120</v>
      </c>
      <c r="B3401" s="16" t="s">
        <v>6008</v>
      </c>
      <c r="C3401" s="16" t="s">
        <v>4212</v>
      </c>
      <c r="D3401" s="15">
        <v>42856</v>
      </c>
      <c r="E3401" s="16">
        <v>10.49</v>
      </c>
      <c r="F3401" s="16">
        <v>8.1</v>
      </c>
      <c r="G3401" s="16">
        <v>11.42</v>
      </c>
      <c r="H3401" s="16">
        <v>7.85</v>
      </c>
      <c r="I3401" s="16">
        <v>3726654</v>
      </c>
    </row>
    <row r="3402" spans="1:9">
      <c r="A3402" s="16">
        <v>3144079</v>
      </c>
      <c r="B3402" s="16" t="s">
        <v>3800</v>
      </c>
      <c r="C3402" s="16" t="s">
        <v>4212</v>
      </c>
      <c r="D3402" s="15">
        <v>42856</v>
      </c>
      <c r="E3402" s="16">
        <v>4.4800000000000004</v>
      </c>
      <c r="F3402" s="16">
        <v>4.46</v>
      </c>
      <c r="G3402" s="16">
        <v>4.53</v>
      </c>
      <c r="H3402" s="16">
        <v>4.4000000000000004</v>
      </c>
      <c r="I3402" s="16">
        <v>156129</v>
      </c>
    </row>
    <row r="3403" spans="1:9">
      <c r="A3403" s="16">
        <v>3244099</v>
      </c>
      <c r="B3403" s="16" t="s">
        <v>3817</v>
      </c>
      <c r="C3403" s="16" t="s">
        <v>4212</v>
      </c>
      <c r="D3403" s="15">
        <v>42856</v>
      </c>
      <c r="E3403" s="16">
        <v>38.14</v>
      </c>
      <c r="F3403" s="16">
        <v>37.92</v>
      </c>
      <c r="G3403" s="16">
        <v>38.32</v>
      </c>
      <c r="H3403" s="16">
        <v>37.78</v>
      </c>
      <c r="I3403" s="16">
        <v>351870</v>
      </c>
    </row>
    <row r="3404" spans="1:9">
      <c r="A3404" s="16">
        <v>3153096</v>
      </c>
      <c r="B3404" s="16" t="s">
        <v>3801</v>
      </c>
      <c r="C3404" s="16" t="s">
        <v>4212</v>
      </c>
      <c r="D3404" s="15">
        <v>42856</v>
      </c>
      <c r="E3404" s="16">
        <v>68.83</v>
      </c>
      <c r="F3404" s="16">
        <v>69.150000000000006</v>
      </c>
      <c r="G3404" s="16">
        <v>69.150000000000006</v>
      </c>
      <c r="H3404" s="16">
        <v>68.209999999999994</v>
      </c>
      <c r="I3404" s="16">
        <v>89202</v>
      </c>
    </row>
    <row r="3405" spans="1:9">
      <c r="A3405" s="16">
        <v>3161911</v>
      </c>
      <c r="B3405" s="16" t="s">
        <v>3804</v>
      </c>
      <c r="C3405" s="16" t="s">
        <v>4212</v>
      </c>
      <c r="D3405" s="15">
        <v>42856</v>
      </c>
      <c r="E3405" s="16">
        <v>12.8</v>
      </c>
      <c r="F3405" s="16">
        <v>12.77</v>
      </c>
      <c r="G3405" s="16">
        <v>12.91</v>
      </c>
      <c r="H3405" s="16">
        <v>12.66</v>
      </c>
      <c r="I3405" s="16">
        <v>487281</v>
      </c>
    </row>
    <row r="3406" spans="1:9">
      <c r="A3406" s="16">
        <v>3464321</v>
      </c>
      <c r="B3406" s="16" t="s">
        <v>3889</v>
      </c>
      <c r="C3406" s="16" t="s">
        <v>4212</v>
      </c>
      <c r="D3406" s="15">
        <v>42856</v>
      </c>
      <c r="E3406" s="16">
        <v>15.4</v>
      </c>
      <c r="F3406" s="16">
        <v>15.4</v>
      </c>
      <c r="G3406" s="16">
        <v>15.475</v>
      </c>
      <c r="H3406" s="16">
        <v>15.05</v>
      </c>
      <c r="I3406" s="16">
        <v>112366</v>
      </c>
    </row>
    <row r="3407" spans="1:9">
      <c r="A3407" s="16">
        <v>3243794</v>
      </c>
      <c r="B3407" s="16" t="s">
        <v>6009</v>
      </c>
      <c r="C3407" s="16" t="s">
        <v>4212</v>
      </c>
      <c r="D3407" s="15">
        <v>42856</v>
      </c>
      <c r="E3407" s="16">
        <v>11.73</v>
      </c>
      <c r="F3407" s="16">
        <v>11.84</v>
      </c>
      <c r="G3407" s="16">
        <v>11.96</v>
      </c>
      <c r="H3407" s="16">
        <v>11.6</v>
      </c>
      <c r="I3407" s="16">
        <v>35840</v>
      </c>
    </row>
    <row r="3408" spans="1:9">
      <c r="A3408" s="16">
        <v>4192139</v>
      </c>
      <c r="B3408" s="16" t="s">
        <v>6010</v>
      </c>
      <c r="C3408" s="16" t="s">
        <v>4212</v>
      </c>
      <c r="D3408" s="15">
        <v>42856</v>
      </c>
      <c r="E3408" s="16">
        <v>29.23</v>
      </c>
      <c r="F3408" s="16">
        <v>29.14</v>
      </c>
      <c r="G3408" s="16">
        <v>29.72</v>
      </c>
      <c r="H3408" s="16">
        <v>28.83</v>
      </c>
      <c r="I3408" s="16">
        <v>105657</v>
      </c>
    </row>
    <row r="3409" spans="1:9">
      <c r="A3409" s="16">
        <v>3243911</v>
      </c>
      <c r="B3409" s="16" t="s">
        <v>3815</v>
      </c>
      <c r="C3409" s="16" t="s">
        <v>4212</v>
      </c>
      <c r="D3409" s="15">
        <v>42856</v>
      </c>
      <c r="E3409" s="16">
        <v>21.46</v>
      </c>
      <c r="F3409" s="16">
        <v>21.27</v>
      </c>
      <c r="G3409" s="16">
        <v>21.63</v>
      </c>
      <c r="H3409" s="16">
        <v>21.17</v>
      </c>
      <c r="I3409" s="16">
        <v>776471</v>
      </c>
    </row>
    <row r="3410" spans="1:9">
      <c r="A3410" s="16">
        <v>3432929</v>
      </c>
      <c r="B3410" s="16" t="s">
        <v>6011</v>
      </c>
      <c r="C3410" s="16" t="s">
        <v>4212</v>
      </c>
      <c r="D3410" s="15">
        <v>42856</v>
      </c>
      <c r="E3410" s="16">
        <v>22.78</v>
      </c>
      <c r="F3410" s="16">
        <v>22.79</v>
      </c>
      <c r="G3410" s="16">
        <v>22.97</v>
      </c>
      <c r="H3410" s="16">
        <v>22.57</v>
      </c>
      <c r="I3410" s="16">
        <v>48963</v>
      </c>
    </row>
    <row r="3411" spans="1:9">
      <c r="A3411" s="16">
        <v>3186422</v>
      </c>
      <c r="B3411" s="16" t="s">
        <v>3809</v>
      </c>
      <c r="C3411" s="16" t="s">
        <v>4212</v>
      </c>
      <c r="D3411" s="15">
        <v>42856</v>
      </c>
      <c r="E3411" s="16">
        <v>14.79</v>
      </c>
      <c r="F3411" s="16">
        <v>14.62</v>
      </c>
      <c r="G3411" s="16">
        <v>14.84</v>
      </c>
      <c r="H3411" s="16">
        <v>14.6</v>
      </c>
      <c r="I3411" s="16">
        <v>93429</v>
      </c>
    </row>
    <row r="3412" spans="1:9">
      <c r="A3412" s="16">
        <v>3261751</v>
      </c>
      <c r="B3412" s="16" t="s">
        <v>6012</v>
      </c>
      <c r="C3412" s="16" t="s">
        <v>4212</v>
      </c>
      <c r="D3412" s="15">
        <v>42856</v>
      </c>
      <c r="E3412" s="16">
        <v>21.01</v>
      </c>
      <c r="F3412" s="16">
        <v>20.55</v>
      </c>
      <c r="G3412" s="16">
        <v>21.18</v>
      </c>
      <c r="H3412" s="16">
        <v>20.28</v>
      </c>
      <c r="I3412" s="16">
        <v>137654</v>
      </c>
    </row>
    <row r="3413" spans="1:9">
      <c r="A3413" s="16">
        <v>3261599</v>
      </c>
      <c r="B3413" s="16" t="s">
        <v>6013</v>
      </c>
      <c r="C3413" s="16" t="s">
        <v>4212</v>
      </c>
      <c r="D3413" s="15">
        <v>42856</v>
      </c>
      <c r="E3413" s="16">
        <v>22.81</v>
      </c>
      <c r="F3413" s="16">
        <v>23.1</v>
      </c>
      <c r="G3413" s="16">
        <v>23.1</v>
      </c>
      <c r="H3413" s="16">
        <v>22.54</v>
      </c>
      <c r="I3413" s="16">
        <v>26810</v>
      </c>
    </row>
    <row r="3414" spans="1:9">
      <c r="A3414" s="16">
        <v>3303602</v>
      </c>
      <c r="B3414" s="16" t="s">
        <v>6014</v>
      </c>
      <c r="C3414" s="16" t="s">
        <v>4212</v>
      </c>
      <c r="D3414" s="15">
        <v>42856</v>
      </c>
      <c r="E3414" s="16">
        <v>23.49</v>
      </c>
      <c r="F3414" s="16">
        <v>23.28</v>
      </c>
      <c r="G3414" s="16">
        <v>23.75</v>
      </c>
      <c r="H3414" s="16">
        <v>23.25</v>
      </c>
      <c r="I3414" s="16">
        <v>10569</v>
      </c>
    </row>
    <row r="3415" spans="1:9">
      <c r="A3415" s="16">
        <v>6523</v>
      </c>
      <c r="B3415" s="16" t="s">
        <v>1898</v>
      </c>
      <c r="C3415" s="16" t="s">
        <v>4212</v>
      </c>
      <c r="D3415" s="15">
        <v>42856</v>
      </c>
      <c r="E3415" s="16">
        <v>11.67</v>
      </c>
      <c r="F3415" s="16">
        <v>11.45</v>
      </c>
      <c r="G3415" s="16">
        <v>11.8</v>
      </c>
      <c r="H3415" s="16">
        <v>11.36</v>
      </c>
      <c r="I3415" s="16">
        <v>1080564</v>
      </c>
    </row>
    <row r="3416" spans="1:9">
      <c r="A3416" s="16">
        <v>3979245</v>
      </c>
      <c r="B3416" s="16" t="s">
        <v>8535</v>
      </c>
      <c r="C3416" s="16" t="s">
        <v>4212</v>
      </c>
      <c r="D3416" s="15">
        <v>42856</v>
      </c>
      <c r="E3416" s="16">
        <v>29.79</v>
      </c>
      <c r="F3416" s="16">
        <v>29.79</v>
      </c>
      <c r="G3416" s="16">
        <v>29.79</v>
      </c>
      <c r="H3416" s="16">
        <v>29.79</v>
      </c>
      <c r="I3416" s="16">
        <v>107</v>
      </c>
    </row>
    <row r="3417" spans="1:9">
      <c r="A3417" s="16">
        <v>3243752</v>
      </c>
      <c r="B3417" s="16" t="s">
        <v>6015</v>
      </c>
      <c r="C3417" s="16" t="s">
        <v>4212</v>
      </c>
      <c r="D3417" s="15">
        <v>42856</v>
      </c>
      <c r="E3417" s="16">
        <v>15.68</v>
      </c>
      <c r="F3417" s="16">
        <v>15.98</v>
      </c>
      <c r="G3417" s="16">
        <v>16.07</v>
      </c>
      <c r="H3417" s="16">
        <v>15.4</v>
      </c>
      <c r="I3417" s="16">
        <v>216184</v>
      </c>
    </row>
    <row r="3418" spans="1:9">
      <c r="A3418" s="16">
        <v>3407608</v>
      </c>
      <c r="B3418" s="16" t="s">
        <v>3862</v>
      </c>
      <c r="C3418" s="16" t="s">
        <v>4212</v>
      </c>
      <c r="D3418" s="15">
        <v>42856</v>
      </c>
      <c r="E3418" s="16">
        <v>14.25</v>
      </c>
      <c r="F3418" s="16">
        <v>14.18</v>
      </c>
      <c r="G3418" s="16">
        <v>14.32</v>
      </c>
      <c r="H3418" s="16">
        <v>13.99</v>
      </c>
      <c r="I3418" s="16">
        <v>516917</v>
      </c>
    </row>
    <row r="3419" spans="1:9">
      <c r="A3419" s="16">
        <v>3244195</v>
      </c>
      <c r="B3419" s="16" t="s">
        <v>6016</v>
      </c>
      <c r="C3419" s="16" t="s">
        <v>4212</v>
      </c>
      <c r="D3419" s="15">
        <v>42856</v>
      </c>
      <c r="E3419" s="16">
        <v>3.27</v>
      </c>
      <c r="F3419" s="16">
        <v>3.33</v>
      </c>
      <c r="G3419" s="16">
        <v>3.33</v>
      </c>
      <c r="H3419" s="16">
        <v>3.21</v>
      </c>
      <c r="I3419" s="16">
        <v>15907</v>
      </c>
    </row>
    <row r="3420" spans="1:9">
      <c r="A3420" s="16">
        <v>3243767</v>
      </c>
      <c r="B3420" s="16" t="s">
        <v>6017</v>
      </c>
      <c r="C3420" s="16" t="s">
        <v>4212</v>
      </c>
      <c r="D3420" s="15">
        <v>42856</v>
      </c>
      <c r="E3420" s="16">
        <v>63.42</v>
      </c>
      <c r="F3420" s="16">
        <v>64.64</v>
      </c>
      <c r="G3420" s="16">
        <v>64.64</v>
      </c>
      <c r="H3420" s="16">
        <v>62.54</v>
      </c>
      <c r="I3420" s="16">
        <v>194408</v>
      </c>
    </row>
    <row r="3421" spans="1:9">
      <c r="A3421" s="16">
        <v>3168607</v>
      </c>
      <c r="B3421" s="16" t="s">
        <v>6018</v>
      </c>
      <c r="C3421" s="16" t="s">
        <v>4212</v>
      </c>
      <c r="D3421" s="15">
        <v>42856</v>
      </c>
      <c r="E3421" s="16">
        <v>23.57</v>
      </c>
      <c r="F3421" s="16">
        <v>23.58</v>
      </c>
      <c r="G3421" s="16">
        <v>23.61</v>
      </c>
      <c r="H3421" s="16">
        <v>23.55</v>
      </c>
      <c r="I3421" s="16">
        <v>29074</v>
      </c>
    </row>
    <row r="3422" spans="1:9">
      <c r="A3422" s="16">
        <v>8370</v>
      </c>
      <c r="B3422" s="16" t="s">
        <v>6019</v>
      </c>
      <c r="C3422" s="16" t="s">
        <v>4212</v>
      </c>
      <c r="D3422" s="15">
        <v>42856</v>
      </c>
      <c r="E3422" s="16">
        <v>19.25</v>
      </c>
      <c r="F3422" s="16">
        <v>19.100000000000001</v>
      </c>
      <c r="G3422" s="16">
        <v>19.350000000000001</v>
      </c>
      <c r="H3422" s="16">
        <v>19.05</v>
      </c>
      <c r="I3422" s="16">
        <v>15696</v>
      </c>
    </row>
    <row r="3423" spans="1:9">
      <c r="A3423" s="16">
        <v>3261863</v>
      </c>
      <c r="B3423" s="16" t="s">
        <v>6020</v>
      </c>
      <c r="C3423" s="16" t="s">
        <v>4212</v>
      </c>
      <c r="D3423" s="15">
        <v>42856</v>
      </c>
      <c r="E3423" s="16">
        <v>6.5</v>
      </c>
      <c r="F3423" s="16">
        <v>6.44</v>
      </c>
      <c r="G3423" s="16">
        <v>6.55</v>
      </c>
      <c r="H3423" s="16">
        <v>6.39</v>
      </c>
      <c r="I3423" s="16">
        <v>33052</v>
      </c>
    </row>
    <row r="3424" spans="1:9">
      <c r="A3424" s="16">
        <v>3261716</v>
      </c>
      <c r="B3424" s="16" t="s">
        <v>6021</v>
      </c>
      <c r="C3424" s="16" t="s">
        <v>4212</v>
      </c>
      <c r="D3424" s="15">
        <v>42856</v>
      </c>
      <c r="E3424" s="16">
        <v>3.67</v>
      </c>
      <c r="F3424" s="16">
        <v>3.81</v>
      </c>
      <c r="G3424" s="16">
        <v>3.81</v>
      </c>
      <c r="H3424" s="16">
        <v>3.62</v>
      </c>
      <c r="I3424" s="16">
        <v>54533</v>
      </c>
    </row>
    <row r="3425" spans="1:9">
      <c r="A3425" s="16">
        <v>3303737</v>
      </c>
      <c r="B3425" s="16" t="s">
        <v>6022</v>
      </c>
      <c r="C3425" s="16" t="s">
        <v>4212</v>
      </c>
      <c r="D3425" s="15">
        <v>42856</v>
      </c>
      <c r="E3425" s="16">
        <v>27.39</v>
      </c>
      <c r="F3425" s="16">
        <v>27.29</v>
      </c>
      <c r="G3425" s="16">
        <v>27.39</v>
      </c>
      <c r="H3425" s="16">
        <v>27.26</v>
      </c>
      <c r="I3425" s="16">
        <v>15358</v>
      </c>
    </row>
    <row r="3426" spans="1:9">
      <c r="A3426" s="16">
        <v>3181993</v>
      </c>
      <c r="B3426" s="16" t="s">
        <v>6023</v>
      </c>
      <c r="C3426" s="16" t="s">
        <v>4212</v>
      </c>
      <c r="D3426" s="15">
        <v>42856</v>
      </c>
      <c r="E3426" s="16">
        <v>24.3</v>
      </c>
      <c r="F3426" s="16">
        <v>24.35</v>
      </c>
      <c r="G3426" s="16">
        <v>24.6</v>
      </c>
      <c r="H3426" s="16">
        <v>24.05</v>
      </c>
      <c r="I3426" s="16">
        <v>50915</v>
      </c>
    </row>
    <row r="3427" spans="1:9">
      <c r="A3427" s="16">
        <v>3261678</v>
      </c>
      <c r="B3427" s="16" t="s">
        <v>6024</v>
      </c>
      <c r="C3427" s="16" t="s">
        <v>4212</v>
      </c>
      <c r="D3427" s="15">
        <v>42856</v>
      </c>
      <c r="E3427" s="16">
        <v>11.87</v>
      </c>
      <c r="F3427" s="16">
        <v>11.96</v>
      </c>
      <c r="G3427" s="16">
        <v>11.96</v>
      </c>
      <c r="H3427" s="16">
        <v>11.61</v>
      </c>
      <c r="I3427" s="16">
        <v>63677</v>
      </c>
    </row>
    <row r="3428" spans="1:9">
      <c r="A3428" s="16">
        <v>4439134</v>
      </c>
      <c r="B3428" s="16" t="s">
        <v>6025</v>
      </c>
      <c r="C3428" s="16" t="s">
        <v>4212</v>
      </c>
      <c r="D3428" s="15">
        <v>42856</v>
      </c>
      <c r="E3428" s="16">
        <v>5.46</v>
      </c>
      <c r="F3428" s="16">
        <v>5.4</v>
      </c>
      <c r="G3428" s="16">
        <v>5.54</v>
      </c>
      <c r="H3428" s="16">
        <v>5.34</v>
      </c>
      <c r="I3428" s="16">
        <v>16631</v>
      </c>
    </row>
    <row r="3429" spans="1:9">
      <c r="A3429" s="16">
        <v>3244140</v>
      </c>
      <c r="B3429" s="16" t="s">
        <v>6026</v>
      </c>
      <c r="C3429" s="16" t="s">
        <v>4212</v>
      </c>
      <c r="D3429" s="15">
        <v>42856</v>
      </c>
      <c r="E3429" s="16">
        <v>21.9</v>
      </c>
      <c r="F3429" s="16">
        <v>21.85</v>
      </c>
      <c r="G3429" s="16">
        <v>22.4</v>
      </c>
      <c r="H3429" s="16">
        <v>21.75</v>
      </c>
      <c r="I3429" s="16">
        <v>36737</v>
      </c>
    </row>
    <row r="3430" spans="1:9">
      <c r="A3430" s="16">
        <v>771267</v>
      </c>
      <c r="B3430" s="16" t="s">
        <v>6027</v>
      </c>
      <c r="C3430" s="16" t="s">
        <v>4212</v>
      </c>
      <c r="D3430" s="15">
        <v>42856</v>
      </c>
      <c r="E3430" s="16">
        <v>1.26</v>
      </c>
      <c r="F3430" s="16">
        <v>1.3</v>
      </c>
      <c r="G3430" s="16">
        <v>1.3</v>
      </c>
      <c r="H3430" s="16">
        <v>1.24</v>
      </c>
      <c r="I3430" s="16">
        <v>63459</v>
      </c>
    </row>
    <row r="3431" spans="1:9">
      <c r="A3431" s="16">
        <v>4191996</v>
      </c>
      <c r="B3431" s="16" t="s">
        <v>6028</v>
      </c>
      <c r="C3431" s="16" t="s">
        <v>4212</v>
      </c>
      <c r="D3431" s="15">
        <v>42856</v>
      </c>
      <c r="E3431" s="16">
        <v>16.54</v>
      </c>
      <c r="F3431" s="16">
        <v>16.43</v>
      </c>
      <c r="G3431" s="16">
        <v>16.559999999999999</v>
      </c>
      <c r="H3431" s="16">
        <v>16.329999999999998</v>
      </c>
      <c r="I3431" s="16">
        <v>18488</v>
      </c>
    </row>
    <row r="3432" spans="1:9">
      <c r="A3432" s="16">
        <v>3261846</v>
      </c>
      <c r="B3432" s="16" t="s">
        <v>3826</v>
      </c>
      <c r="C3432" s="16" t="s">
        <v>4212</v>
      </c>
      <c r="D3432" s="15">
        <v>42856</v>
      </c>
      <c r="E3432" s="16">
        <v>88</v>
      </c>
      <c r="F3432" s="16">
        <v>90.99</v>
      </c>
      <c r="G3432" s="16">
        <v>91.42</v>
      </c>
      <c r="H3432" s="16">
        <v>87.97</v>
      </c>
      <c r="I3432" s="16">
        <v>129600</v>
      </c>
    </row>
    <row r="3433" spans="1:9">
      <c r="A3433" s="16">
        <v>3261768</v>
      </c>
      <c r="B3433" s="16" t="s">
        <v>6029</v>
      </c>
      <c r="C3433" s="16" t="s">
        <v>4212</v>
      </c>
      <c r="D3433" s="15">
        <v>42856</v>
      </c>
      <c r="E3433" s="16">
        <v>15.6</v>
      </c>
      <c r="F3433" s="16">
        <v>16</v>
      </c>
      <c r="G3433" s="16">
        <v>16.079999999999998</v>
      </c>
      <c r="H3433" s="16">
        <v>15.5</v>
      </c>
      <c r="I3433" s="16">
        <v>84536</v>
      </c>
    </row>
    <row r="3434" spans="1:9">
      <c r="A3434" s="16">
        <v>3181976</v>
      </c>
      <c r="B3434" s="16" t="s">
        <v>6030</v>
      </c>
      <c r="C3434" s="16" t="s">
        <v>4212</v>
      </c>
      <c r="D3434" s="15">
        <v>42856</v>
      </c>
      <c r="E3434" s="16">
        <v>53.9</v>
      </c>
      <c r="F3434" s="16">
        <v>53.65</v>
      </c>
      <c r="G3434" s="16">
        <v>54.2</v>
      </c>
      <c r="H3434" s="16">
        <v>53.55</v>
      </c>
      <c r="I3434" s="16">
        <v>24135</v>
      </c>
    </row>
    <row r="3435" spans="1:9">
      <c r="A3435" s="16">
        <v>3261568</v>
      </c>
      <c r="B3435" s="16" t="s">
        <v>6031</v>
      </c>
      <c r="C3435" s="16" t="s">
        <v>4212</v>
      </c>
      <c r="D3435" s="15">
        <v>42856</v>
      </c>
      <c r="E3435" s="16">
        <v>84.51</v>
      </c>
      <c r="F3435" s="16">
        <v>83.26</v>
      </c>
      <c r="G3435" s="16">
        <v>84.74</v>
      </c>
      <c r="H3435" s="16">
        <v>83.15</v>
      </c>
      <c r="I3435" s="16">
        <v>38875</v>
      </c>
    </row>
    <row r="3436" spans="1:9">
      <c r="A3436" s="16">
        <v>3303662</v>
      </c>
      <c r="B3436" s="16" t="s">
        <v>6032</v>
      </c>
      <c r="C3436" s="16" t="s">
        <v>4212</v>
      </c>
      <c r="D3436" s="15">
        <v>42856</v>
      </c>
      <c r="E3436" s="16">
        <v>27.58</v>
      </c>
      <c r="F3436" s="16">
        <v>27.36</v>
      </c>
      <c r="G3436" s="16">
        <v>27.58</v>
      </c>
      <c r="H3436" s="16">
        <v>27.31</v>
      </c>
      <c r="I3436" s="16">
        <v>18136</v>
      </c>
    </row>
    <row r="3437" spans="1:9">
      <c r="A3437" s="16">
        <v>3303647</v>
      </c>
      <c r="B3437" s="16" t="s">
        <v>6033</v>
      </c>
      <c r="C3437" s="16" t="s">
        <v>4212</v>
      </c>
      <c r="D3437" s="15">
        <v>42856</v>
      </c>
      <c r="E3437" s="16">
        <v>22.6</v>
      </c>
      <c r="F3437" s="16">
        <v>22.56</v>
      </c>
      <c r="G3437" s="16">
        <v>22.75</v>
      </c>
      <c r="H3437" s="16">
        <v>22</v>
      </c>
      <c r="I3437" s="16">
        <v>6702</v>
      </c>
    </row>
    <row r="3438" spans="1:9">
      <c r="A3438" s="16">
        <v>3193017</v>
      </c>
      <c r="B3438" s="16" t="s">
        <v>6034</v>
      </c>
      <c r="C3438" s="16" t="s">
        <v>4212</v>
      </c>
      <c r="D3438" s="15">
        <v>42856</v>
      </c>
      <c r="E3438" s="16">
        <v>17.79</v>
      </c>
      <c r="F3438" s="16">
        <v>17.809999999999999</v>
      </c>
      <c r="G3438" s="16">
        <v>17.91</v>
      </c>
      <c r="H3438" s="16">
        <v>17.57</v>
      </c>
      <c r="I3438" s="16">
        <v>194233</v>
      </c>
    </row>
    <row r="3439" spans="1:9">
      <c r="A3439" s="16">
        <v>8283</v>
      </c>
      <c r="B3439" s="16" t="s">
        <v>6035</v>
      </c>
      <c r="C3439" s="16" t="s">
        <v>4212</v>
      </c>
      <c r="D3439" s="15">
        <v>42856</v>
      </c>
      <c r="E3439" s="16">
        <v>18.45</v>
      </c>
      <c r="F3439" s="16">
        <v>18.55</v>
      </c>
      <c r="G3439" s="16">
        <v>18.55</v>
      </c>
      <c r="H3439" s="16">
        <v>18.25</v>
      </c>
      <c r="I3439" s="16">
        <v>61034</v>
      </c>
    </row>
    <row r="3440" spans="1:9">
      <c r="A3440" s="16">
        <v>6538</v>
      </c>
      <c r="B3440" s="16" t="s">
        <v>1905</v>
      </c>
      <c r="C3440" s="16" t="s">
        <v>4212</v>
      </c>
      <c r="D3440" s="15">
        <v>42856</v>
      </c>
      <c r="E3440" s="16">
        <v>16.760000000000002</v>
      </c>
      <c r="F3440" s="16">
        <v>17.399999999999999</v>
      </c>
      <c r="G3440" s="16">
        <v>17.41</v>
      </c>
      <c r="H3440" s="16">
        <v>16.75</v>
      </c>
      <c r="I3440" s="16">
        <v>856506</v>
      </c>
    </row>
    <row r="3441" spans="1:9">
      <c r="A3441" s="16">
        <v>3244179</v>
      </c>
      <c r="B3441" s="16" t="s">
        <v>6036</v>
      </c>
      <c r="C3441" s="16" t="s">
        <v>4212</v>
      </c>
      <c r="D3441" s="15">
        <v>42856</v>
      </c>
      <c r="E3441" s="16">
        <v>32</v>
      </c>
      <c r="F3441" s="16">
        <v>31.45</v>
      </c>
      <c r="G3441" s="16">
        <v>32.049999999999997</v>
      </c>
      <c r="H3441" s="16">
        <v>31.4</v>
      </c>
      <c r="I3441" s="16">
        <v>44680</v>
      </c>
    </row>
    <row r="3442" spans="1:9">
      <c r="A3442" s="16">
        <v>1012632</v>
      </c>
      <c r="B3442" s="16" t="s">
        <v>6037</v>
      </c>
      <c r="C3442" s="16" t="s">
        <v>4212</v>
      </c>
      <c r="D3442" s="15">
        <v>42856</v>
      </c>
      <c r="E3442" s="16">
        <v>26.21</v>
      </c>
      <c r="F3442" s="16">
        <v>26.24</v>
      </c>
      <c r="G3442" s="16">
        <v>26.245000000000001</v>
      </c>
      <c r="H3442" s="16">
        <v>26.13</v>
      </c>
      <c r="I3442" s="16">
        <v>629114</v>
      </c>
    </row>
    <row r="3443" spans="1:9">
      <c r="A3443" s="16">
        <v>1115779</v>
      </c>
      <c r="B3443" s="16" t="s">
        <v>6038</v>
      </c>
      <c r="C3443" s="16" t="s">
        <v>4212</v>
      </c>
      <c r="D3443" s="15">
        <v>42856</v>
      </c>
      <c r="E3443" s="16">
        <v>1.4</v>
      </c>
      <c r="F3443" s="16">
        <v>1.39</v>
      </c>
      <c r="G3443" s="16">
        <v>1.4</v>
      </c>
      <c r="H3443" s="16">
        <v>1.36</v>
      </c>
      <c r="I3443" s="16">
        <v>5585</v>
      </c>
    </row>
    <row r="3444" spans="1:9">
      <c r="A3444" s="16">
        <v>3303692</v>
      </c>
      <c r="B3444" s="16" t="s">
        <v>6039</v>
      </c>
      <c r="C3444" s="16" t="s">
        <v>4212</v>
      </c>
      <c r="D3444" s="15">
        <v>42856</v>
      </c>
      <c r="E3444" s="16">
        <v>27.59</v>
      </c>
      <c r="F3444" s="16">
        <v>27.63</v>
      </c>
      <c r="G3444" s="16">
        <v>27.65</v>
      </c>
      <c r="H3444" s="16">
        <v>27.54</v>
      </c>
      <c r="I3444" s="16">
        <v>30505</v>
      </c>
    </row>
    <row r="3445" spans="1:9">
      <c r="A3445" s="16">
        <v>3979493</v>
      </c>
      <c r="B3445" s="16" t="s">
        <v>6040</v>
      </c>
      <c r="C3445" s="16" t="s">
        <v>4212</v>
      </c>
      <c r="D3445" s="15">
        <v>42856</v>
      </c>
      <c r="E3445" s="16">
        <v>31.75</v>
      </c>
      <c r="F3445" s="16">
        <v>31.73</v>
      </c>
      <c r="G3445" s="16">
        <v>31.79</v>
      </c>
      <c r="H3445" s="16">
        <v>31.62</v>
      </c>
      <c r="I3445" s="16">
        <v>3052</v>
      </c>
    </row>
    <row r="3446" spans="1:9">
      <c r="A3446" s="16">
        <v>3303752</v>
      </c>
      <c r="B3446" s="16" t="s">
        <v>6041</v>
      </c>
      <c r="C3446" s="16" t="s">
        <v>4212</v>
      </c>
      <c r="D3446" s="15">
        <v>42856</v>
      </c>
      <c r="E3446" s="16">
        <v>28.21</v>
      </c>
      <c r="F3446" s="16">
        <v>28.21</v>
      </c>
      <c r="G3446" s="16">
        <v>28.34</v>
      </c>
      <c r="H3446" s="16">
        <v>28.21</v>
      </c>
      <c r="I3446" s="16">
        <v>18197</v>
      </c>
    </row>
    <row r="3447" spans="1:9">
      <c r="A3447" s="16">
        <v>3303632</v>
      </c>
      <c r="B3447" s="16" t="s">
        <v>6042</v>
      </c>
      <c r="C3447" s="16" t="s">
        <v>4212</v>
      </c>
      <c r="D3447" s="15">
        <v>42856</v>
      </c>
      <c r="E3447" s="16">
        <v>28.15</v>
      </c>
      <c r="F3447" s="16">
        <v>28.17</v>
      </c>
      <c r="G3447" s="16">
        <v>28.4</v>
      </c>
      <c r="H3447" s="16">
        <v>28.02</v>
      </c>
      <c r="I3447" s="16">
        <v>3816</v>
      </c>
    </row>
    <row r="3448" spans="1:9">
      <c r="A3448" s="16">
        <v>4439080</v>
      </c>
      <c r="B3448" s="16" t="s">
        <v>6043</v>
      </c>
      <c r="C3448" s="16" t="s">
        <v>4212</v>
      </c>
      <c r="D3448" s="15">
        <v>42856</v>
      </c>
      <c r="E3448" s="16">
        <v>14.75</v>
      </c>
      <c r="F3448" s="16">
        <v>14.66</v>
      </c>
      <c r="G3448" s="16">
        <v>15.12</v>
      </c>
      <c r="H3448" s="16">
        <v>14.66</v>
      </c>
      <c r="I3448" s="16">
        <v>25603</v>
      </c>
    </row>
    <row r="3449" spans="1:9">
      <c r="A3449" s="16">
        <v>3438818</v>
      </c>
      <c r="B3449" s="16" t="s">
        <v>6044</v>
      </c>
      <c r="C3449" s="16" t="s">
        <v>4212</v>
      </c>
      <c r="D3449" s="15">
        <v>42856</v>
      </c>
      <c r="E3449" s="16">
        <v>3.75</v>
      </c>
      <c r="F3449" s="16">
        <v>3.85</v>
      </c>
      <c r="G3449" s="16">
        <v>3.85</v>
      </c>
      <c r="H3449" s="16">
        <v>3.6749999999999998</v>
      </c>
      <c r="I3449" s="16">
        <v>52716</v>
      </c>
    </row>
    <row r="3450" spans="1:9">
      <c r="A3450" s="16">
        <v>3303589</v>
      </c>
      <c r="B3450" s="16" t="s">
        <v>6045</v>
      </c>
      <c r="C3450" s="16" t="s">
        <v>4212</v>
      </c>
      <c r="D3450" s="15">
        <v>42856</v>
      </c>
      <c r="E3450" s="16">
        <v>28.03</v>
      </c>
      <c r="F3450" s="16">
        <v>28.34</v>
      </c>
      <c r="G3450" s="16">
        <v>28.34</v>
      </c>
      <c r="H3450" s="16">
        <v>28.03</v>
      </c>
      <c r="I3450" s="16">
        <v>3345</v>
      </c>
    </row>
    <row r="3451" spans="1:9">
      <c r="A3451" s="16">
        <v>3438752</v>
      </c>
      <c r="B3451" s="16" t="s">
        <v>6046</v>
      </c>
      <c r="C3451" s="16" t="s">
        <v>4212</v>
      </c>
      <c r="D3451" s="15">
        <v>42856</v>
      </c>
      <c r="E3451" s="16">
        <v>13.04</v>
      </c>
      <c r="F3451" s="16">
        <v>13.16</v>
      </c>
      <c r="G3451" s="16">
        <v>13.39</v>
      </c>
      <c r="H3451" s="16">
        <v>12.8</v>
      </c>
      <c r="I3451" s="16">
        <v>266766</v>
      </c>
    </row>
    <row r="3452" spans="1:9">
      <c r="A3452" s="16">
        <v>1640905</v>
      </c>
      <c r="B3452" s="16" t="s">
        <v>3430</v>
      </c>
      <c r="C3452" s="16" t="s">
        <v>4212</v>
      </c>
      <c r="D3452" s="15">
        <v>42856</v>
      </c>
      <c r="E3452" s="16">
        <v>17.78</v>
      </c>
      <c r="F3452" s="16">
        <v>17.850000000000001</v>
      </c>
      <c r="G3452" s="16">
        <v>18</v>
      </c>
      <c r="H3452" s="16">
        <v>17.739999999999998</v>
      </c>
      <c r="I3452" s="16">
        <v>106263</v>
      </c>
    </row>
    <row r="3453" spans="1:9">
      <c r="A3453" s="16">
        <v>3442166</v>
      </c>
      <c r="B3453" s="16" t="s">
        <v>6047</v>
      </c>
      <c r="C3453" s="16" t="s">
        <v>4212</v>
      </c>
      <c r="D3453" s="15">
        <v>42856</v>
      </c>
      <c r="E3453" s="16">
        <v>38.65</v>
      </c>
      <c r="F3453" s="16">
        <v>38.299999999999997</v>
      </c>
      <c r="G3453" s="16">
        <v>38.65</v>
      </c>
      <c r="H3453" s="16">
        <v>37.65</v>
      </c>
      <c r="I3453" s="16">
        <v>35427</v>
      </c>
    </row>
    <row r="3454" spans="1:9">
      <c r="A3454" s="16">
        <v>3464635</v>
      </c>
      <c r="B3454" s="16" t="s">
        <v>6048</v>
      </c>
      <c r="C3454" s="16" t="s">
        <v>4212</v>
      </c>
      <c r="D3454" s="15">
        <v>42856</v>
      </c>
      <c r="E3454" s="16">
        <v>8.48</v>
      </c>
      <c r="F3454" s="16">
        <v>8.23</v>
      </c>
      <c r="G3454" s="16">
        <v>8.52</v>
      </c>
      <c r="H3454" s="16">
        <v>8.19</v>
      </c>
      <c r="I3454" s="16">
        <v>40301</v>
      </c>
    </row>
    <row r="3455" spans="1:9">
      <c r="A3455" s="16">
        <v>3255140</v>
      </c>
      <c r="B3455" s="16" t="s">
        <v>6049</v>
      </c>
      <c r="C3455" s="16" t="s">
        <v>4212</v>
      </c>
      <c r="D3455" s="15">
        <v>42856</v>
      </c>
      <c r="E3455" s="16">
        <v>40.049999999999997</v>
      </c>
      <c r="F3455" s="16">
        <v>39.51</v>
      </c>
      <c r="G3455" s="16">
        <v>40.1</v>
      </c>
      <c r="H3455" s="16">
        <v>39.24</v>
      </c>
      <c r="I3455" s="16">
        <v>63163</v>
      </c>
    </row>
    <row r="3456" spans="1:9">
      <c r="A3456" s="16">
        <v>6541</v>
      </c>
      <c r="B3456" s="16" t="s">
        <v>1906</v>
      </c>
      <c r="C3456" s="16" t="s">
        <v>4212</v>
      </c>
      <c r="D3456" s="15">
        <v>42856</v>
      </c>
      <c r="E3456" s="16">
        <v>78.28</v>
      </c>
      <c r="F3456" s="16">
        <v>78.48</v>
      </c>
      <c r="G3456" s="16">
        <v>78.48</v>
      </c>
      <c r="H3456" s="16">
        <v>77.27</v>
      </c>
      <c r="I3456" s="16">
        <v>90808</v>
      </c>
    </row>
    <row r="3457" spans="1:9">
      <c r="A3457" s="16">
        <v>3438848</v>
      </c>
      <c r="B3457" s="16" t="s">
        <v>6050</v>
      </c>
      <c r="C3457" s="16" t="s">
        <v>4212</v>
      </c>
      <c r="D3457" s="15">
        <v>42856</v>
      </c>
      <c r="E3457" s="16">
        <v>7.97</v>
      </c>
      <c r="F3457" s="16">
        <v>8.07</v>
      </c>
      <c r="G3457" s="16">
        <v>8.11</v>
      </c>
      <c r="H3457" s="16">
        <v>7.85</v>
      </c>
      <c r="I3457" s="16">
        <v>217387</v>
      </c>
    </row>
    <row r="3458" spans="1:9">
      <c r="A3458" s="16">
        <v>3442026</v>
      </c>
      <c r="B3458" s="16" t="s">
        <v>6051</v>
      </c>
      <c r="C3458" s="16" t="s">
        <v>4212</v>
      </c>
      <c r="D3458" s="15">
        <v>42856</v>
      </c>
      <c r="E3458" s="16">
        <v>18.55</v>
      </c>
      <c r="F3458" s="16">
        <v>18.55</v>
      </c>
      <c r="G3458" s="16">
        <v>18.899999999999999</v>
      </c>
      <c r="H3458" s="16">
        <v>18.5</v>
      </c>
      <c r="I3458" s="16">
        <v>59693</v>
      </c>
    </row>
    <row r="3459" spans="1:9">
      <c r="A3459" s="16">
        <v>3241111</v>
      </c>
      <c r="B3459" s="16" t="s">
        <v>6052</v>
      </c>
      <c r="C3459" s="16" t="s">
        <v>4212</v>
      </c>
      <c r="D3459" s="15">
        <v>42856</v>
      </c>
      <c r="E3459" s="16">
        <v>32.08</v>
      </c>
      <c r="F3459" s="16">
        <v>32.22</v>
      </c>
      <c r="G3459" s="16">
        <v>32.22</v>
      </c>
      <c r="H3459" s="16">
        <v>32</v>
      </c>
      <c r="I3459" s="16">
        <v>60818</v>
      </c>
    </row>
    <row r="3460" spans="1:9">
      <c r="A3460" s="16">
        <v>3303617</v>
      </c>
      <c r="B3460" s="16" t="s">
        <v>6053</v>
      </c>
      <c r="C3460" s="16" t="s">
        <v>4212</v>
      </c>
      <c r="D3460" s="15">
        <v>42856</v>
      </c>
      <c r="E3460" s="16">
        <v>27.05</v>
      </c>
      <c r="F3460" s="16">
        <v>27.01</v>
      </c>
      <c r="G3460" s="16">
        <v>27.12</v>
      </c>
      <c r="H3460" s="16">
        <v>26.89</v>
      </c>
      <c r="I3460" s="16">
        <v>10985</v>
      </c>
    </row>
    <row r="3461" spans="1:9">
      <c r="A3461" s="16">
        <v>3442096</v>
      </c>
      <c r="B3461" s="16" t="s">
        <v>6054</v>
      </c>
      <c r="C3461" s="16" t="s">
        <v>4212</v>
      </c>
      <c r="D3461" s="15">
        <v>42856</v>
      </c>
      <c r="E3461" s="16">
        <v>20.96</v>
      </c>
      <c r="F3461" s="16">
        <v>20.96</v>
      </c>
      <c r="G3461" s="16">
        <v>21.01</v>
      </c>
      <c r="H3461" s="16">
        <v>20.84</v>
      </c>
      <c r="I3461" s="16">
        <v>54561</v>
      </c>
    </row>
    <row r="3462" spans="1:9">
      <c r="A3462" s="16">
        <v>3464389</v>
      </c>
      <c r="B3462" s="16" t="s">
        <v>6055</v>
      </c>
      <c r="C3462" s="16" t="s">
        <v>4212</v>
      </c>
      <c r="D3462" s="15">
        <v>42856</v>
      </c>
      <c r="E3462" s="16">
        <v>5.8</v>
      </c>
      <c r="F3462" s="16">
        <v>5.6</v>
      </c>
      <c r="G3462" s="16">
        <v>5.9</v>
      </c>
      <c r="H3462" s="16">
        <v>5.6</v>
      </c>
      <c r="I3462" s="16">
        <v>16497</v>
      </c>
    </row>
    <row r="3463" spans="1:9">
      <c r="A3463" s="16">
        <v>4194231</v>
      </c>
      <c r="B3463" s="16" t="s">
        <v>6056</v>
      </c>
      <c r="C3463" s="16" t="s">
        <v>4212</v>
      </c>
      <c r="D3463" s="15">
        <v>42856</v>
      </c>
      <c r="E3463" s="16">
        <v>12.55</v>
      </c>
      <c r="F3463" s="16">
        <v>12.49</v>
      </c>
      <c r="G3463" s="16">
        <v>12.61</v>
      </c>
      <c r="H3463" s="16">
        <v>12.43</v>
      </c>
      <c r="I3463" s="16">
        <v>47231</v>
      </c>
    </row>
    <row r="3464" spans="1:9">
      <c r="A3464" s="16">
        <v>3442185</v>
      </c>
      <c r="B3464" s="16" t="s">
        <v>6057</v>
      </c>
      <c r="C3464" s="16" t="s">
        <v>4212</v>
      </c>
      <c r="D3464" s="15">
        <v>42856</v>
      </c>
      <c r="E3464" s="16">
        <v>46.13</v>
      </c>
      <c r="F3464" s="16">
        <v>45.68</v>
      </c>
      <c r="G3464" s="16">
        <v>46.18</v>
      </c>
      <c r="H3464" s="16">
        <v>45.13</v>
      </c>
      <c r="I3464" s="16">
        <v>81336</v>
      </c>
    </row>
    <row r="3465" spans="1:9">
      <c r="A3465" s="16">
        <v>3441792</v>
      </c>
      <c r="B3465" s="16" t="s">
        <v>6058</v>
      </c>
      <c r="C3465" s="16" t="s">
        <v>4212</v>
      </c>
      <c r="D3465" s="15">
        <v>42856</v>
      </c>
      <c r="E3465" s="16">
        <v>3.83</v>
      </c>
      <c r="F3465" s="16">
        <v>3.87</v>
      </c>
      <c r="G3465" s="16">
        <v>3.87</v>
      </c>
      <c r="H3465" s="16">
        <v>3.8</v>
      </c>
      <c r="I3465" s="16">
        <v>23696</v>
      </c>
    </row>
    <row r="3466" spans="1:9">
      <c r="A3466" s="16">
        <v>2734106</v>
      </c>
      <c r="B3466" s="16" t="s">
        <v>3707</v>
      </c>
      <c r="C3466" s="16" t="s">
        <v>4212</v>
      </c>
      <c r="D3466" s="15">
        <v>42856</v>
      </c>
      <c r="E3466" s="16">
        <v>37.74</v>
      </c>
      <c r="F3466" s="16">
        <v>37.61</v>
      </c>
      <c r="G3466" s="16">
        <v>37.909999999999997</v>
      </c>
      <c r="H3466" s="16">
        <v>37.29</v>
      </c>
      <c r="I3466" s="16">
        <v>275154</v>
      </c>
    </row>
    <row r="3467" spans="1:9">
      <c r="A3467" s="16">
        <v>3266138</v>
      </c>
      <c r="B3467" s="16" t="s">
        <v>3827</v>
      </c>
      <c r="C3467" s="16" t="s">
        <v>4212</v>
      </c>
      <c r="D3467" s="15">
        <v>42856</v>
      </c>
      <c r="E3467" s="16">
        <v>24.15</v>
      </c>
      <c r="F3467" s="16">
        <v>23.6</v>
      </c>
      <c r="G3467" s="16">
        <v>24.7</v>
      </c>
      <c r="H3467" s="16">
        <v>23.5</v>
      </c>
      <c r="I3467" s="16">
        <v>40060</v>
      </c>
    </row>
    <row r="3468" spans="1:9">
      <c r="A3468" s="16">
        <v>3303708</v>
      </c>
      <c r="B3468" s="16" t="s">
        <v>6059</v>
      </c>
      <c r="C3468" s="16" t="s">
        <v>4212</v>
      </c>
      <c r="D3468" s="15">
        <v>42856</v>
      </c>
      <c r="E3468" s="16">
        <v>27.84</v>
      </c>
      <c r="F3468" s="16">
        <v>28.06</v>
      </c>
      <c r="G3468" s="16">
        <v>28.06</v>
      </c>
      <c r="H3468" s="16">
        <v>27.84</v>
      </c>
      <c r="I3468" s="16">
        <v>9963</v>
      </c>
    </row>
    <row r="3469" spans="1:9">
      <c r="A3469" s="16">
        <v>3441877</v>
      </c>
      <c r="B3469" s="16" t="s">
        <v>6060</v>
      </c>
      <c r="C3469" s="16" t="s">
        <v>4212</v>
      </c>
      <c r="D3469" s="15">
        <v>42856</v>
      </c>
      <c r="E3469" s="16">
        <v>5.63</v>
      </c>
      <c r="F3469" s="16">
        <v>5.71</v>
      </c>
      <c r="G3469" s="16">
        <v>5.78</v>
      </c>
      <c r="H3469" s="16">
        <v>5.61</v>
      </c>
      <c r="I3469" s="16">
        <v>280577</v>
      </c>
    </row>
    <row r="3470" spans="1:9">
      <c r="A3470" s="16">
        <v>4191755</v>
      </c>
      <c r="B3470" s="16" t="s">
        <v>6061</v>
      </c>
      <c r="C3470" s="16" t="s">
        <v>4212</v>
      </c>
      <c r="D3470" s="15">
        <v>42856</v>
      </c>
      <c r="E3470" s="16">
        <v>4.53</v>
      </c>
      <c r="F3470" s="16">
        <v>4.55</v>
      </c>
      <c r="G3470" s="16">
        <v>4.55</v>
      </c>
      <c r="H3470" s="16">
        <v>4.51</v>
      </c>
      <c r="I3470" s="16">
        <v>8807</v>
      </c>
    </row>
    <row r="3471" spans="1:9">
      <c r="A3471" s="16">
        <v>3441993</v>
      </c>
      <c r="B3471" s="16" t="s">
        <v>6062</v>
      </c>
      <c r="C3471" s="16" t="s">
        <v>4212</v>
      </c>
      <c r="D3471" s="15">
        <v>42856</v>
      </c>
      <c r="E3471" s="16">
        <v>18.760000000000002</v>
      </c>
      <c r="F3471" s="16">
        <v>18.32</v>
      </c>
      <c r="G3471" s="16">
        <v>18.829999999999998</v>
      </c>
      <c r="H3471" s="16">
        <v>18.27</v>
      </c>
      <c r="I3471" s="16">
        <v>91184</v>
      </c>
    </row>
    <row r="3472" spans="1:9">
      <c r="A3472" s="16">
        <v>3441909</v>
      </c>
      <c r="B3472" s="16" t="s">
        <v>3880</v>
      </c>
      <c r="C3472" s="16" t="s">
        <v>4212</v>
      </c>
      <c r="D3472" s="15">
        <v>42856</v>
      </c>
      <c r="E3472" s="16">
        <v>42.89</v>
      </c>
      <c r="F3472" s="16">
        <v>43</v>
      </c>
      <c r="G3472" s="16">
        <v>43.25</v>
      </c>
      <c r="H3472" s="16">
        <v>42.12</v>
      </c>
      <c r="I3472" s="16">
        <v>615966</v>
      </c>
    </row>
    <row r="3473" spans="1:9">
      <c r="A3473" s="16">
        <v>4748017</v>
      </c>
      <c r="B3473" s="16" t="s">
        <v>6063</v>
      </c>
      <c r="C3473" s="16" t="s">
        <v>4212</v>
      </c>
      <c r="D3473" s="15">
        <v>42856</v>
      </c>
      <c r="E3473" s="16">
        <v>12.53</v>
      </c>
      <c r="F3473" s="16">
        <v>12.59</v>
      </c>
      <c r="G3473" s="16">
        <v>12.73</v>
      </c>
      <c r="H3473" s="16">
        <v>12.46</v>
      </c>
      <c r="I3473" s="16">
        <v>42897</v>
      </c>
    </row>
    <row r="3474" spans="1:9">
      <c r="A3474" s="16">
        <v>4748430</v>
      </c>
      <c r="B3474" s="16" t="s">
        <v>6064</v>
      </c>
      <c r="C3474" s="16" t="s">
        <v>4212</v>
      </c>
      <c r="D3474" s="15">
        <v>42856</v>
      </c>
      <c r="E3474" s="16">
        <v>10.85</v>
      </c>
      <c r="F3474" s="16">
        <v>10.9</v>
      </c>
      <c r="G3474" s="16">
        <v>10.93</v>
      </c>
      <c r="H3474" s="16">
        <v>10.75</v>
      </c>
      <c r="I3474" s="16">
        <v>43632</v>
      </c>
    </row>
    <row r="3475" spans="1:9">
      <c r="A3475" s="16">
        <v>4591876</v>
      </c>
      <c r="B3475" s="16" t="s">
        <v>6065</v>
      </c>
      <c r="C3475" s="16" t="s">
        <v>4212</v>
      </c>
      <c r="D3475" s="15">
        <v>42856</v>
      </c>
      <c r="E3475" s="16">
        <v>12.61</v>
      </c>
      <c r="F3475" s="16">
        <v>12.55</v>
      </c>
      <c r="G3475" s="16">
        <v>12.65</v>
      </c>
      <c r="H3475" s="16">
        <v>12.5</v>
      </c>
      <c r="I3475" s="16">
        <v>23097</v>
      </c>
    </row>
    <row r="3476" spans="1:9">
      <c r="A3476" s="16">
        <v>3315276</v>
      </c>
      <c r="B3476" s="16" t="s">
        <v>6066</v>
      </c>
      <c r="C3476" s="16" t="s">
        <v>4212</v>
      </c>
      <c r="D3476" s="15">
        <v>42856</v>
      </c>
      <c r="E3476" s="16">
        <v>14.17</v>
      </c>
      <c r="F3476" s="16">
        <v>14.14</v>
      </c>
      <c r="G3476" s="16">
        <v>14.23</v>
      </c>
      <c r="H3476" s="16">
        <v>13.94</v>
      </c>
      <c r="I3476" s="16">
        <v>135725</v>
      </c>
    </row>
    <row r="3477" spans="1:9">
      <c r="A3477" s="16">
        <v>3464211</v>
      </c>
      <c r="B3477" s="16" t="s">
        <v>6067</v>
      </c>
      <c r="C3477" s="16" t="s">
        <v>4212</v>
      </c>
      <c r="D3477" s="15">
        <v>42856</v>
      </c>
      <c r="E3477" s="16">
        <v>16.670000000000002</v>
      </c>
      <c r="F3477" s="16">
        <v>16.510000000000002</v>
      </c>
      <c r="G3477" s="16">
        <v>16.8</v>
      </c>
      <c r="H3477" s="16">
        <v>16.48</v>
      </c>
      <c r="I3477" s="16">
        <v>34369</v>
      </c>
    </row>
    <row r="3478" spans="1:9">
      <c r="A3478" s="16">
        <v>3442203</v>
      </c>
      <c r="B3478" s="16" t="s">
        <v>6068</v>
      </c>
      <c r="C3478" s="16" t="s">
        <v>4212</v>
      </c>
      <c r="D3478" s="15">
        <v>42856</v>
      </c>
      <c r="E3478" s="16">
        <v>60.76</v>
      </c>
      <c r="F3478" s="16">
        <v>60.59</v>
      </c>
      <c r="G3478" s="16">
        <v>60.81</v>
      </c>
      <c r="H3478" s="16">
        <v>59.88</v>
      </c>
      <c r="I3478" s="16">
        <v>133190</v>
      </c>
    </row>
    <row r="3479" spans="1:9">
      <c r="A3479" s="16">
        <v>3441942</v>
      </c>
      <c r="B3479" s="16" t="s">
        <v>6069</v>
      </c>
      <c r="C3479" s="16" t="s">
        <v>4212</v>
      </c>
      <c r="D3479" s="15">
        <v>42856</v>
      </c>
      <c r="E3479" s="16">
        <v>30.15</v>
      </c>
      <c r="F3479" s="16">
        <v>29.9</v>
      </c>
      <c r="G3479" s="16">
        <v>30.4</v>
      </c>
      <c r="H3479" s="16">
        <v>29.7</v>
      </c>
      <c r="I3479" s="16">
        <v>21238</v>
      </c>
    </row>
    <row r="3480" spans="1:9">
      <c r="A3480" s="16">
        <v>3442130</v>
      </c>
      <c r="B3480" s="16" t="s">
        <v>6070</v>
      </c>
      <c r="C3480" s="16" t="s">
        <v>4212</v>
      </c>
      <c r="D3480" s="15">
        <v>42856</v>
      </c>
      <c r="E3480" s="16">
        <v>18.11</v>
      </c>
      <c r="F3480" s="16">
        <v>18.100000000000001</v>
      </c>
      <c r="G3480" s="16">
        <v>18.28</v>
      </c>
      <c r="H3480" s="16">
        <v>17.86</v>
      </c>
      <c r="I3480" s="16">
        <v>55585</v>
      </c>
    </row>
    <row r="3481" spans="1:9">
      <c r="A3481" s="16">
        <v>3464523</v>
      </c>
      <c r="B3481" s="16" t="s">
        <v>6071</v>
      </c>
      <c r="C3481" s="16" t="s">
        <v>4212</v>
      </c>
      <c r="D3481" s="15">
        <v>42856</v>
      </c>
      <c r="E3481" s="16">
        <v>0.64539999999999997</v>
      </c>
      <c r="F3481" s="16">
        <v>0.7</v>
      </c>
      <c r="G3481" s="16">
        <v>0.72</v>
      </c>
      <c r="H3481" s="16">
        <v>0.63</v>
      </c>
      <c r="I3481" s="16">
        <v>364598</v>
      </c>
    </row>
    <row r="3482" spans="1:9">
      <c r="A3482" s="16">
        <v>8493</v>
      </c>
      <c r="B3482" s="16" t="s">
        <v>6072</v>
      </c>
      <c r="C3482" s="16" t="s">
        <v>4212</v>
      </c>
      <c r="D3482" s="15">
        <v>42856</v>
      </c>
      <c r="E3482" s="16">
        <v>16.73</v>
      </c>
      <c r="F3482" s="16">
        <v>16.760000000000002</v>
      </c>
      <c r="G3482" s="16">
        <v>16.77</v>
      </c>
      <c r="H3482" s="16">
        <v>16.559999999999999</v>
      </c>
      <c r="I3482" s="16">
        <v>22319</v>
      </c>
    </row>
    <row r="3483" spans="1:9">
      <c r="A3483" s="16">
        <v>3441827</v>
      </c>
      <c r="B3483" s="16" t="s">
        <v>3877</v>
      </c>
      <c r="C3483" s="16" t="s">
        <v>4212</v>
      </c>
      <c r="D3483" s="15">
        <v>42856</v>
      </c>
      <c r="E3483" s="16">
        <v>36.75</v>
      </c>
      <c r="F3483" s="16">
        <v>36.950000000000003</v>
      </c>
      <c r="G3483" s="16">
        <v>37.44</v>
      </c>
      <c r="H3483" s="16">
        <v>36.450000000000003</v>
      </c>
      <c r="I3483" s="16">
        <v>135813</v>
      </c>
    </row>
    <row r="3484" spans="1:9">
      <c r="A3484" s="16">
        <v>3358207</v>
      </c>
      <c r="B3484" s="16" t="s">
        <v>3848</v>
      </c>
      <c r="C3484" s="16" t="s">
        <v>4212</v>
      </c>
      <c r="D3484" s="15">
        <v>42856</v>
      </c>
      <c r="E3484" s="16">
        <v>23.63</v>
      </c>
      <c r="F3484" s="16">
        <v>23.5</v>
      </c>
      <c r="G3484" s="16">
        <v>23.96</v>
      </c>
      <c r="H3484" s="16">
        <v>23.43</v>
      </c>
      <c r="I3484" s="16">
        <v>1406725</v>
      </c>
    </row>
    <row r="3485" spans="1:9">
      <c r="A3485" s="16">
        <v>5078166</v>
      </c>
      <c r="B3485" s="16" t="s">
        <v>6073</v>
      </c>
      <c r="C3485" s="16" t="s">
        <v>4212</v>
      </c>
      <c r="D3485" s="15">
        <v>42856</v>
      </c>
      <c r="E3485" s="16">
        <v>55.3</v>
      </c>
      <c r="F3485" s="16">
        <v>56.12</v>
      </c>
      <c r="G3485" s="16">
        <v>56.28</v>
      </c>
      <c r="H3485" s="16">
        <v>55.21</v>
      </c>
      <c r="I3485" s="16">
        <v>370618</v>
      </c>
    </row>
    <row r="3486" spans="1:9">
      <c r="A3486" s="16">
        <v>3441861</v>
      </c>
      <c r="B3486" s="16" t="s">
        <v>6074</v>
      </c>
      <c r="C3486" s="16" t="s">
        <v>4212</v>
      </c>
      <c r="D3486" s="15">
        <v>42856</v>
      </c>
      <c r="E3486" s="16">
        <v>4.1500000000000004</v>
      </c>
      <c r="F3486" s="16">
        <v>4.0999999999999996</v>
      </c>
      <c r="G3486" s="16">
        <v>4.22</v>
      </c>
      <c r="H3486" s="16">
        <v>4</v>
      </c>
      <c r="I3486" s="16">
        <v>192001</v>
      </c>
    </row>
    <row r="3487" spans="1:9">
      <c r="A3487" s="16">
        <v>3442054</v>
      </c>
      <c r="B3487" s="16" t="s">
        <v>3883</v>
      </c>
      <c r="C3487" s="16" t="s">
        <v>4212</v>
      </c>
      <c r="D3487" s="15">
        <v>42856</v>
      </c>
      <c r="E3487" s="16">
        <v>22.55</v>
      </c>
      <c r="F3487" s="16">
        <v>22.75</v>
      </c>
      <c r="G3487" s="16">
        <v>23</v>
      </c>
      <c r="H3487" s="16">
        <v>22.4</v>
      </c>
      <c r="I3487" s="16">
        <v>74193</v>
      </c>
    </row>
    <row r="3488" spans="1:9">
      <c r="A3488" s="16">
        <v>4490</v>
      </c>
      <c r="B3488" s="16" t="s">
        <v>1812</v>
      </c>
      <c r="C3488" s="16" t="s">
        <v>4212</v>
      </c>
      <c r="D3488" s="15">
        <v>42856</v>
      </c>
      <c r="E3488" s="16">
        <v>5.47</v>
      </c>
      <c r="F3488" s="16">
        <v>5.73</v>
      </c>
      <c r="G3488" s="16">
        <v>5.79</v>
      </c>
      <c r="H3488" s="16">
        <v>5.4050000000000002</v>
      </c>
      <c r="I3488" s="16">
        <v>6540153</v>
      </c>
    </row>
    <row r="3489" spans="1:9">
      <c r="A3489" s="16">
        <v>3318182</v>
      </c>
      <c r="B3489" s="16" t="s">
        <v>3843</v>
      </c>
      <c r="C3489" s="16" t="s">
        <v>4212</v>
      </c>
      <c r="D3489" s="15">
        <v>42856</v>
      </c>
      <c r="E3489" s="16">
        <v>15.45</v>
      </c>
      <c r="F3489" s="16">
        <v>15.23</v>
      </c>
      <c r="G3489" s="16">
        <v>15.48</v>
      </c>
      <c r="H3489" s="16">
        <v>15.205</v>
      </c>
      <c r="I3489" s="16">
        <v>960165</v>
      </c>
    </row>
    <row r="3490" spans="1:9">
      <c r="A3490" s="16">
        <v>3781143</v>
      </c>
      <c r="B3490" s="16" t="s">
        <v>3929</v>
      </c>
      <c r="C3490" s="16" t="s">
        <v>4212</v>
      </c>
      <c r="D3490" s="15">
        <v>42856</v>
      </c>
      <c r="E3490" s="16">
        <v>20.53</v>
      </c>
      <c r="F3490" s="16">
        <v>20.85</v>
      </c>
      <c r="G3490" s="16">
        <v>20.91</v>
      </c>
      <c r="H3490" s="16">
        <v>20.5</v>
      </c>
      <c r="I3490" s="16">
        <v>111593</v>
      </c>
    </row>
    <row r="3491" spans="1:9">
      <c r="A3491" s="16">
        <v>2229464</v>
      </c>
      <c r="B3491" s="16" t="s">
        <v>6075</v>
      </c>
      <c r="C3491" s="16" t="s">
        <v>4212</v>
      </c>
      <c r="D3491" s="15">
        <v>42856</v>
      </c>
      <c r="E3491" s="16">
        <v>5.77</v>
      </c>
      <c r="F3491" s="16">
        <v>5.88</v>
      </c>
      <c r="G3491" s="16">
        <v>5.88</v>
      </c>
      <c r="H3491" s="16">
        <v>5.74</v>
      </c>
      <c r="I3491" s="16">
        <v>34531</v>
      </c>
    </row>
    <row r="3492" spans="1:9">
      <c r="A3492" s="16">
        <v>3346817</v>
      </c>
      <c r="B3492" s="16" t="s">
        <v>6076</v>
      </c>
      <c r="C3492" s="16" t="s">
        <v>4212</v>
      </c>
      <c r="D3492" s="15">
        <v>42856</v>
      </c>
      <c r="E3492" s="16">
        <v>17.23</v>
      </c>
      <c r="F3492" s="16">
        <v>17.23</v>
      </c>
      <c r="G3492" s="16">
        <v>17.23</v>
      </c>
      <c r="H3492" s="16">
        <v>17.23</v>
      </c>
      <c r="I3492" s="16">
        <v>25</v>
      </c>
    </row>
    <row r="3493" spans="1:9">
      <c r="A3493" s="16">
        <v>3441923</v>
      </c>
      <c r="B3493" s="16" t="s">
        <v>3881</v>
      </c>
      <c r="C3493" s="16" t="s">
        <v>4212</v>
      </c>
      <c r="D3493" s="15">
        <v>42856</v>
      </c>
      <c r="E3493" s="16">
        <v>9.59</v>
      </c>
      <c r="F3493" s="16">
        <v>9.5399999999999991</v>
      </c>
      <c r="G3493" s="16">
        <v>9.6199999999999992</v>
      </c>
      <c r="H3493" s="16">
        <v>9.5299999999999994</v>
      </c>
      <c r="I3493" s="16">
        <v>532799</v>
      </c>
    </row>
    <row r="3494" spans="1:9">
      <c r="A3494" s="16">
        <v>4121</v>
      </c>
      <c r="B3494" s="16" t="s">
        <v>1647</v>
      </c>
      <c r="C3494" s="16" t="s">
        <v>4212</v>
      </c>
      <c r="D3494" s="15">
        <v>42856</v>
      </c>
      <c r="E3494" s="16">
        <v>64.33</v>
      </c>
      <c r="F3494" s="16">
        <v>64.239999999999995</v>
      </c>
      <c r="G3494" s="16">
        <v>64.63</v>
      </c>
      <c r="H3494" s="16">
        <v>63.84</v>
      </c>
      <c r="I3494" s="16">
        <v>307188</v>
      </c>
    </row>
    <row r="3495" spans="1:9">
      <c r="A3495" s="16">
        <v>8300</v>
      </c>
      <c r="B3495" s="16" t="s">
        <v>6077</v>
      </c>
      <c r="C3495" s="16" t="s">
        <v>4212</v>
      </c>
      <c r="D3495" s="15">
        <v>42856</v>
      </c>
      <c r="E3495" s="16">
        <v>17.489999999999998</v>
      </c>
      <c r="F3495" s="16">
        <v>17.46</v>
      </c>
      <c r="G3495" s="16">
        <v>17.55</v>
      </c>
      <c r="H3495" s="16">
        <v>17.239999999999998</v>
      </c>
      <c r="I3495" s="16">
        <v>44569</v>
      </c>
    </row>
    <row r="3496" spans="1:9">
      <c r="A3496" s="16">
        <v>6578</v>
      </c>
      <c r="B3496" s="16" t="s">
        <v>1920</v>
      </c>
      <c r="C3496" s="16" t="s">
        <v>4212</v>
      </c>
      <c r="D3496" s="15">
        <v>42856</v>
      </c>
      <c r="E3496" s="16">
        <v>26.4</v>
      </c>
      <c r="F3496" s="16">
        <v>26.6</v>
      </c>
      <c r="G3496" s="16">
        <v>26.85</v>
      </c>
      <c r="H3496" s="16">
        <v>26.15</v>
      </c>
      <c r="I3496" s="16">
        <v>49132</v>
      </c>
    </row>
    <row r="3497" spans="1:9">
      <c r="A3497" s="16">
        <v>3500774</v>
      </c>
      <c r="B3497" s="16" t="s">
        <v>6078</v>
      </c>
      <c r="C3497" s="16" t="s">
        <v>4212</v>
      </c>
      <c r="D3497" s="15">
        <v>42856</v>
      </c>
      <c r="E3497" s="16">
        <v>28.59</v>
      </c>
      <c r="F3497" s="16">
        <v>28.6</v>
      </c>
      <c r="G3497" s="16">
        <v>28.6</v>
      </c>
      <c r="H3497" s="16">
        <v>28.51</v>
      </c>
      <c r="I3497" s="16">
        <v>21391</v>
      </c>
    </row>
    <row r="3498" spans="1:9">
      <c r="A3498" s="16">
        <v>3464444</v>
      </c>
      <c r="B3498" s="16" t="s">
        <v>6079</v>
      </c>
      <c r="C3498" s="16" t="s">
        <v>4212</v>
      </c>
      <c r="D3498" s="15">
        <v>42856</v>
      </c>
      <c r="E3498" s="16">
        <v>4.8099999999999996</v>
      </c>
      <c r="F3498" s="16">
        <v>4.88</v>
      </c>
      <c r="G3498" s="16">
        <v>4.8899999999999997</v>
      </c>
      <c r="H3498" s="16">
        <v>4.75</v>
      </c>
      <c r="I3498" s="16">
        <v>39331</v>
      </c>
    </row>
    <row r="3499" spans="1:9">
      <c r="A3499" s="16">
        <v>3442114</v>
      </c>
      <c r="B3499" s="16" t="s">
        <v>6080</v>
      </c>
      <c r="C3499" s="16" t="s">
        <v>4212</v>
      </c>
      <c r="D3499" s="15">
        <v>42856</v>
      </c>
      <c r="E3499" s="16">
        <v>22.07</v>
      </c>
      <c r="F3499" s="16">
        <v>22.22</v>
      </c>
      <c r="G3499" s="16">
        <v>22.31</v>
      </c>
      <c r="H3499" s="16">
        <v>21.99</v>
      </c>
      <c r="I3499" s="16">
        <v>112587</v>
      </c>
    </row>
    <row r="3500" spans="1:9">
      <c r="A3500" s="16">
        <v>3500748</v>
      </c>
      <c r="B3500" s="16" t="s">
        <v>6081</v>
      </c>
      <c r="C3500" s="16" t="s">
        <v>4212</v>
      </c>
      <c r="D3500" s="15">
        <v>42856</v>
      </c>
      <c r="E3500" s="16">
        <v>26.91</v>
      </c>
      <c r="F3500" s="16">
        <v>26.85</v>
      </c>
      <c r="G3500" s="16">
        <v>26.91</v>
      </c>
      <c r="H3500" s="16">
        <v>26.85</v>
      </c>
      <c r="I3500" s="16">
        <v>10981</v>
      </c>
    </row>
    <row r="3501" spans="1:9">
      <c r="A3501" s="16">
        <v>7802</v>
      </c>
      <c r="B3501" s="16" t="s">
        <v>6082</v>
      </c>
      <c r="C3501" s="16" t="s">
        <v>4212</v>
      </c>
      <c r="D3501" s="15">
        <v>42856</v>
      </c>
      <c r="E3501" s="16">
        <v>41.15</v>
      </c>
      <c r="F3501" s="16">
        <v>41.3</v>
      </c>
      <c r="G3501" s="16">
        <v>41.45</v>
      </c>
      <c r="H3501" s="16">
        <v>40.700000000000003</v>
      </c>
      <c r="I3501" s="16">
        <v>22330</v>
      </c>
    </row>
    <row r="3502" spans="1:9">
      <c r="A3502" s="16">
        <v>3464826</v>
      </c>
      <c r="B3502" s="16" t="s">
        <v>3890</v>
      </c>
      <c r="C3502" s="16" t="s">
        <v>4212</v>
      </c>
      <c r="D3502" s="15">
        <v>42856</v>
      </c>
      <c r="E3502" s="16">
        <v>21.6</v>
      </c>
      <c r="F3502" s="16">
        <v>20</v>
      </c>
      <c r="G3502" s="16">
        <v>21.6</v>
      </c>
      <c r="H3502" s="16">
        <v>19.95</v>
      </c>
      <c r="I3502" s="16">
        <v>162653</v>
      </c>
    </row>
    <row r="3503" spans="1:9">
      <c r="A3503" s="16">
        <v>3500735</v>
      </c>
      <c r="B3503" s="16" t="s">
        <v>6083</v>
      </c>
      <c r="C3503" s="16" t="s">
        <v>4212</v>
      </c>
      <c r="D3503" s="15">
        <v>42856</v>
      </c>
      <c r="E3503" s="16">
        <v>28.28</v>
      </c>
      <c r="F3503" s="16">
        <v>28.24</v>
      </c>
      <c r="G3503" s="16">
        <v>28.28</v>
      </c>
      <c r="H3503" s="16">
        <v>28.17</v>
      </c>
      <c r="I3503" s="16">
        <v>10655</v>
      </c>
    </row>
    <row r="3504" spans="1:9">
      <c r="A3504" s="16">
        <v>7998</v>
      </c>
      <c r="B3504" s="16" t="s">
        <v>6084</v>
      </c>
      <c r="C3504" s="16" t="s">
        <v>4212</v>
      </c>
      <c r="D3504" s="15">
        <v>42856</v>
      </c>
      <c r="E3504" s="16">
        <v>34.520000000000003</v>
      </c>
      <c r="F3504" s="16">
        <v>34.49</v>
      </c>
      <c r="G3504" s="16">
        <v>34.99</v>
      </c>
      <c r="H3504" s="16">
        <v>34.200000000000003</v>
      </c>
      <c r="I3504" s="16">
        <v>42528</v>
      </c>
    </row>
    <row r="3505" spans="1:9">
      <c r="A3505" s="16">
        <v>3464227</v>
      </c>
      <c r="B3505" s="16" t="s">
        <v>6085</v>
      </c>
      <c r="C3505" s="16" t="s">
        <v>4212</v>
      </c>
      <c r="D3505" s="15">
        <v>42856</v>
      </c>
      <c r="E3505" s="16">
        <v>9.1199999999999992</v>
      </c>
      <c r="F3505" s="16">
        <v>9.07</v>
      </c>
      <c r="G3505" s="16">
        <v>9.34</v>
      </c>
      <c r="H3505" s="16">
        <v>9.0500000000000007</v>
      </c>
      <c r="I3505" s="16">
        <v>35707</v>
      </c>
    </row>
    <row r="3506" spans="1:9">
      <c r="A3506" s="16">
        <v>1621389</v>
      </c>
      <c r="B3506" s="16" t="s">
        <v>6086</v>
      </c>
      <c r="C3506" s="16" t="s">
        <v>4212</v>
      </c>
      <c r="D3506" s="15">
        <v>42856</v>
      </c>
      <c r="E3506" s="16">
        <v>15.95</v>
      </c>
      <c r="F3506" s="16">
        <v>16.05</v>
      </c>
      <c r="G3506" s="16">
        <v>16.05</v>
      </c>
      <c r="H3506" s="16">
        <v>15.95</v>
      </c>
      <c r="I3506" s="16">
        <v>281</v>
      </c>
    </row>
    <row r="3507" spans="1:9">
      <c r="A3507" s="16">
        <v>3338221</v>
      </c>
      <c r="B3507" s="16" t="s">
        <v>6087</v>
      </c>
      <c r="C3507" s="16" t="s">
        <v>4212</v>
      </c>
      <c r="D3507" s="15">
        <v>42856</v>
      </c>
      <c r="E3507" s="16">
        <v>10.91</v>
      </c>
      <c r="F3507" s="16">
        <v>10.64</v>
      </c>
      <c r="G3507" s="16">
        <v>11.04</v>
      </c>
      <c r="H3507" s="16">
        <v>10.56</v>
      </c>
      <c r="I3507" s="16">
        <v>120411</v>
      </c>
    </row>
    <row r="3508" spans="1:9">
      <c r="A3508" s="16">
        <v>4347868</v>
      </c>
      <c r="B3508" s="16" t="s">
        <v>6088</v>
      </c>
      <c r="C3508" s="16" t="s">
        <v>4212</v>
      </c>
      <c r="D3508" s="15">
        <v>42856</v>
      </c>
      <c r="E3508" s="16">
        <v>25.2</v>
      </c>
      <c r="F3508" s="16">
        <v>24.15</v>
      </c>
      <c r="G3508" s="16">
        <v>25.2</v>
      </c>
      <c r="H3508" s="16">
        <v>24.15</v>
      </c>
      <c r="I3508" s="16">
        <v>89596</v>
      </c>
    </row>
    <row r="3509" spans="1:9">
      <c r="A3509" s="16">
        <v>3767098</v>
      </c>
      <c r="B3509" s="16" t="s">
        <v>3923</v>
      </c>
      <c r="C3509" s="16" t="s">
        <v>4212</v>
      </c>
      <c r="D3509" s="15">
        <v>42856</v>
      </c>
      <c r="E3509" s="16">
        <v>35.31</v>
      </c>
      <c r="F3509" s="16">
        <v>39.07</v>
      </c>
      <c r="G3509" s="16">
        <v>39.9</v>
      </c>
      <c r="H3509" s="16">
        <v>34.409999999999997</v>
      </c>
      <c r="I3509" s="16">
        <v>1110673</v>
      </c>
    </row>
    <row r="3510" spans="1:9">
      <c r="A3510" s="16">
        <v>3500837</v>
      </c>
      <c r="B3510" s="16" t="s">
        <v>6089</v>
      </c>
      <c r="C3510" s="16" t="s">
        <v>4212</v>
      </c>
      <c r="D3510" s="15">
        <v>42856</v>
      </c>
      <c r="E3510" s="16">
        <v>28.4</v>
      </c>
      <c r="F3510" s="16">
        <v>28.4</v>
      </c>
      <c r="G3510" s="16">
        <v>28.4</v>
      </c>
      <c r="H3510" s="16">
        <v>28.4</v>
      </c>
      <c r="I3510" s="16">
        <v>300</v>
      </c>
    </row>
    <row r="3511" spans="1:9">
      <c r="A3511" s="16">
        <v>3442067</v>
      </c>
      <c r="B3511" s="16" t="s">
        <v>6090</v>
      </c>
      <c r="C3511" s="16" t="s">
        <v>4212</v>
      </c>
      <c r="D3511" s="15">
        <v>42856</v>
      </c>
      <c r="E3511" s="16">
        <v>38.53</v>
      </c>
      <c r="F3511" s="16">
        <v>38</v>
      </c>
      <c r="G3511" s="16">
        <v>38.65</v>
      </c>
      <c r="H3511" s="16">
        <v>37.76</v>
      </c>
      <c r="I3511" s="16">
        <v>56890</v>
      </c>
    </row>
    <row r="3512" spans="1:9">
      <c r="A3512" s="16">
        <v>3442149</v>
      </c>
      <c r="B3512" s="16" t="s">
        <v>3885</v>
      </c>
      <c r="C3512" s="16" t="s">
        <v>4212</v>
      </c>
      <c r="D3512" s="15">
        <v>42856</v>
      </c>
      <c r="E3512" s="16">
        <v>29.12</v>
      </c>
      <c r="F3512" s="16">
        <v>28.81</v>
      </c>
      <c r="G3512" s="16">
        <v>29.26</v>
      </c>
      <c r="H3512" s="16">
        <v>28.55</v>
      </c>
      <c r="I3512" s="16">
        <v>209522</v>
      </c>
    </row>
    <row r="3513" spans="1:9">
      <c r="A3513" s="16">
        <v>3441845</v>
      </c>
      <c r="B3513" s="16" t="s">
        <v>3878</v>
      </c>
      <c r="C3513" s="16" t="s">
        <v>4212</v>
      </c>
      <c r="D3513" s="15">
        <v>42856</v>
      </c>
      <c r="E3513" s="16">
        <v>17.670000000000002</v>
      </c>
      <c r="F3513" s="16">
        <v>17.59</v>
      </c>
      <c r="G3513" s="16">
        <v>17.829999999999998</v>
      </c>
      <c r="H3513" s="16">
        <v>17.27</v>
      </c>
      <c r="I3513" s="16">
        <v>906138</v>
      </c>
    </row>
    <row r="3514" spans="1:9">
      <c r="A3514" s="16">
        <v>3378228</v>
      </c>
      <c r="B3514" s="16" t="s">
        <v>3857</v>
      </c>
      <c r="C3514" s="16" t="s">
        <v>4212</v>
      </c>
      <c r="D3514" s="15">
        <v>42856</v>
      </c>
      <c r="E3514" s="16">
        <v>16.93</v>
      </c>
      <c r="F3514" s="16">
        <v>17.05</v>
      </c>
      <c r="G3514" s="16">
        <v>17.13</v>
      </c>
      <c r="H3514" s="16">
        <v>16.68</v>
      </c>
      <c r="I3514" s="16">
        <v>230105</v>
      </c>
    </row>
    <row r="3515" spans="1:9">
      <c r="A3515" s="16">
        <v>6567</v>
      </c>
      <c r="B3515" s="16" t="s">
        <v>6091</v>
      </c>
      <c r="C3515" s="16" t="s">
        <v>4212</v>
      </c>
      <c r="D3515" s="15">
        <v>42856</v>
      </c>
      <c r="E3515" s="16">
        <v>42.6</v>
      </c>
      <c r="F3515" s="16">
        <v>42.07</v>
      </c>
      <c r="G3515" s="16">
        <v>42.86</v>
      </c>
      <c r="H3515" s="16">
        <v>41.66</v>
      </c>
      <c r="I3515" s="16">
        <v>202557</v>
      </c>
    </row>
    <row r="3516" spans="1:9">
      <c r="A3516" s="16">
        <v>8378</v>
      </c>
      <c r="B3516" s="16" t="s">
        <v>2361</v>
      </c>
      <c r="C3516" s="16" t="s">
        <v>4212</v>
      </c>
      <c r="D3516" s="15">
        <v>42856</v>
      </c>
      <c r="E3516" s="16">
        <v>13.78</v>
      </c>
      <c r="F3516" s="16">
        <v>13.88</v>
      </c>
      <c r="G3516" s="16">
        <v>13.95</v>
      </c>
      <c r="H3516" s="16">
        <v>13.73</v>
      </c>
      <c r="I3516" s="16">
        <v>644989</v>
      </c>
    </row>
    <row r="3517" spans="1:9">
      <c r="A3517" s="16">
        <v>3500722</v>
      </c>
      <c r="B3517" s="16" t="s">
        <v>6092</v>
      </c>
      <c r="C3517" s="16" t="s">
        <v>4212</v>
      </c>
      <c r="D3517" s="15">
        <v>42856</v>
      </c>
      <c r="E3517" s="16">
        <v>118.67</v>
      </c>
      <c r="F3517" s="16">
        <v>118.57</v>
      </c>
      <c r="G3517" s="16">
        <v>118.67</v>
      </c>
      <c r="H3517" s="16">
        <v>117.65</v>
      </c>
      <c r="I3517" s="16">
        <v>1929</v>
      </c>
    </row>
    <row r="3518" spans="1:9">
      <c r="A3518" s="16">
        <v>4192107</v>
      </c>
      <c r="B3518" s="16" t="s">
        <v>6093</v>
      </c>
      <c r="C3518" s="16" t="s">
        <v>4212</v>
      </c>
      <c r="D3518" s="15">
        <v>42856</v>
      </c>
      <c r="E3518" s="16">
        <v>3.6</v>
      </c>
      <c r="F3518" s="16">
        <v>3.6</v>
      </c>
      <c r="G3518" s="16">
        <v>3.76</v>
      </c>
      <c r="H3518" s="16">
        <v>3.58</v>
      </c>
      <c r="I3518" s="16">
        <v>28463</v>
      </c>
    </row>
    <row r="3519" spans="1:9">
      <c r="A3519" s="16">
        <v>3417843</v>
      </c>
      <c r="B3519" s="16" t="s">
        <v>3867</v>
      </c>
      <c r="C3519" s="16" t="s">
        <v>4212</v>
      </c>
      <c r="D3519" s="15">
        <v>42856</v>
      </c>
      <c r="E3519" s="16">
        <v>35.340000000000003</v>
      </c>
      <c r="F3519" s="16">
        <v>35.14</v>
      </c>
      <c r="G3519" s="16">
        <v>35.450000000000003</v>
      </c>
      <c r="H3519" s="16">
        <v>35.020000000000003</v>
      </c>
      <c r="I3519" s="16">
        <v>1669367</v>
      </c>
    </row>
    <row r="3520" spans="1:9">
      <c r="A3520" s="16">
        <v>3393127</v>
      </c>
      <c r="B3520" s="16" t="s">
        <v>3860</v>
      </c>
      <c r="C3520" s="16" t="s">
        <v>4212</v>
      </c>
      <c r="D3520" s="15">
        <v>42856</v>
      </c>
      <c r="E3520" s="16">
        <v>15.2</v>
      </c>
      <c r="F3520" s="16">
        <v>15.25</v>
      </c>
      <c r="G3520" s="16">
        <v>15.3</v>
      </c>
      <c r="H3520" s="16">
        <v>15.1</v>
      </c>
      <c r="I3520" s="16">
        <v>219003</v>
      </c>
    </row>
    <row r="3521" spans="1:9">
      <c r="A3521" s="16">
        <v>3464166</v>
      </c>
      <c r="B3521" s="16" t="s">
        <v>3888</v>
      </c>
      <c r="C3521" s="16" t="s">
        <v>4212</v>
      </c>
      <c r="D3521" s="15">
        <v>42856</v>
      </c>
      <c r="E3521" s="16">
        <v>29.42</v>
      </c>
      <c r="F3521" s="16">
        <v>29.78</v>
      </c>
      <c r="G3521" s="16">
        <v>30</v>
      </c>
      <c r="H3521" s="16">
        <v>29.364999999999998</v>
      </c>
      <c r="I3521" s="16">
        <v>842594</v>
      </c>
    </row>
    <row r="3522" spans="1:9">
      <c r="A3522" s="16">
        <v>4748489</v>
      </c>
      <c r="B3522" s="16" t="s">
        <v>6094</v>
      </c>
      <c r="C3522" s="16" t="s">
        <v>4212</v>
      </c>
      <c r="D3522" s="15">
        <v>42856</v>
      </c>
      <c r="E3522" s="16">
        <v>16.02</v>
      </c>
      <c r="F3522" s="16">
        <v>15.81</v>
      </c>
      <c r="G3522" s="16">
        <v>16.04</v>
      </c>
      <c r="H3522" s="16">
        <v>15.77</v>
      </c>
      <c r="I3522" s="16">
        <v>34019</v>
      </c>
    </row>
    <row r="3523" spans="1:9">
      <c r="A3523" s="16">
        <v>3464273</v>
      </c>
      <c r="B3523" s="16" t="s">
        <v>6095</v>
      </c>
      <c r="C3523" s="16" t="s">
        <v>4212</v>
      </c>
      <c r="D3523" s="15">
        <v>42856</v>
      </c>
      <c r="E3523" s="16">
        <v>12.25</v>
      </c>
      <c r="F3523" s="16">
        <v>12.16</v>
      </c>
      <c r="G3523" s="16">
        <v>12.39</v>
      </c>
      <c r="H3523" s="16">
        <v>12.05</v>
      </c>
      <c r="I3523" s="16">
        <v>25508</v>
      </c>
    </row>
    <row r="3524" spans="1:9">
      <c r="A3524" s="16">
        <v>3378230</v>
      </c>
      <c r="B3524" s="16" t="s">
        <v>6096</v>
      </c>
      <c r="C3524" s="16" t="s">
        <v>4212</v>
      </c>
      <c r="D3524" s="15">
        <v>42856</v>
      </c>
      <c r="E3524" s="16">
        <v>41.06</v>
      </c>
      <c r="F3524" s="16">
        <v>40.36</v>
      </c>
      <c r="G3524" s="16">
        <v>41.14</v>
      </c>
      <c r="H3524" s="16">
        <v>40.229999999999997</v>
      </c>
      <c r="I3524" s="16">
        <v>55665</v>
      </c>
    </row>
    <row r="3525" spans="1:9">
      <c r="A3525" s="16">
        <v>3756724</v>
      </c>
      <c r="B3525" s="16" t="s">
        <v>3922</v>
      </c>
      <c r="C3525" s="16" t="s">
        <v>4212</v>
      </c>
      <c r="D3525" s="15">
        <v>42856</v>
      </c>
      <c r="E3525" s="16">
        <v>8.52</v>
      </c>
      <c r="F3525" s="16">
        <v>8.24</v>
      </c>
      <c r="G3525" s="16">
        <v>8.6300000000000008</v>
      </c>
      <c r="H3525" s="16">
        <v>8.23</v>
      </c>
      <c r="I3525" s="16">
        <v>1304236</v>
      </c>
    </row>
    <row r="3526" spans="1:9">
      <c r="A3526" s="16">
        <v>3378229</v>
      </c>
      <c r="B3526" s="16" t="s">
        <v>6097</v>
      </c>
      <c r="C3526" s="16" t="s">
        <v>4212</v>
      </c>
      <c r="D3526" s="15">
        <v>42856</v>
      </c>
      <c r="E3526" s="16">
        <v>17.11</v>
      </c>
      <c r="F3526" s="16">
        <v>16.68</v>
      </c>
      <c r="G3526" s="16">
        <v>17.13</v>
      </c>
      <c r="H3526" s="16">
        <v>16.68</v>
      </c>
      <c r="I3526" s="16">
        <v>310434</v>
      </c>
    </row>
    <row r="3527" spans="1:9">
      <c r="A3527" s="16">
        <v>992711</v>
      </c>
      <c r="B3527" s="16" t="s">
        <v>6098</v>
      </c>
      <c r="C3527" s="16" t="s">
        <v>4212</v>
      </c>
      <c r="D3527" s="15">
        <v>42856</v>
      </c>
      <c r="E3527" s="16">
        <v>9.8800000000000008</v>
      </c>
      <c r="F3527" s="16">
        <v>9.83</v>
      </c>
      <c r="G3527" s="16">
        <v>9.9</v>
      </c>
      <c r="H3527" s="16">
        <v>9.83</v>
      </c>
      <c r="I3527" s="16">
        <v>122030</v>
      </c>
    </row>
    <row r="3528" spans="1:9">
      <c r="A3528" s="16">
        <v>1424949</v>
      </c>
      <c r="B3528" s="16" t="s">
        <v>6099</v>
      </c>
      <c r="C3528" s="16" t="s">
        <v>4212</v>
      </c>
      <c r="D3528" s="15">
        <v>42856</v>
      </c>
      <c r="E3528" s="16">
        <v>11.15</v>
      </c>
      <c r="F3528" s="16">
        <v>11.1</v>
      </c>
      <c r="G3528" s="16">
        <v>11.35</v>
      </c>
      <c r="H3528" s="16">
        <v>11</v>
      </c>
      <c r="I3528" s="16">
        <v>8765</v>
      </c>
    </row>
    <row r="3529" spans="1:9">
      <c r="A3529" s="16">
        <v>3401753</v>
      </c>
      <c r="B3529" s="16" t="s">
        <v>3861</v>
      </c>
      <c r="C3529" s="16" t="s">
        <v>4212</v>
      </c>
      <c r="D3529" s="15">
        <v>42856</v>
      </c>
      <c r="E3529" s="16">
        <v>141.1</v>
      </c>
      <c r="F3529" s="16">
        <v>139.51</v>
      </c>
      <c r="G3529" s="16">
        <v>141.9</v>
      </c>
      <c r="H3529" s="16">
        <v>138.76</v>
      </c>
      <c r="I3529" s="16">
        <v>176416</v>
      </c>
    </row>
    <row r="3530" spans="1:9">
      <c r="A3530" s="16">
        <v>6903</v>
      </c>
      <c r="B3530" s="16" t="s">
        <v>6100</v>
      </c>
      <c r="C3530" s="16" t="s">
        <v>4212</v>
      </c>
      <c r="D3530" s="15">
        <v>42856</v>
      </c>
      <c r="E3530" s="16">
        <v>37.340000000000003</v>
      </c>
      <c r="F3530" s="16">
        <v>36.94</v>
      </c>
      <c r="G3530" s="16">
        <v>37.700000000000003</v>
      </c>
      <c r="H3530" s="16">
        <v>36.94</v>
      </c>
      <c r="I3530" s="16">
        <v>64377</v>
      </c>
    </row>
    <row r="3531" spans="1:9">
      <c r="A3531" s="16">
        <v>3435793</v>
      </c>
      <c r="B3531" s="16" t="s">
        <v>3874</v>
      </c>
      <c r="C3531" s="16" t="s">
        <v>4212</v>
      </c>
      <c r="D3531" s="15">
        <v>42856</v>
      </c>
      <c r="E3531" s="16">
        <v>13.21</v>
      </c>
      <c r="F3531" s="16">
        <v>13.24</v>
      </c>
      <c r="G3531" s="16">
        <v>13.42</v>
      </c>
      <c r="H3531" s="16">
        <v>13.14</v>
      </c>
      <c r="I3531" s="16">
        <v>68142</v>
      </c>
    </row>
    <row r="3532" spans="1:9">
      <c r="A3532" s="16">
        <v>3464491</v>
      </c>
      <c r="B3532" s="16" t="s">
        <v>6101</v>
      </c>
      <c r="C3532" s="16" t="s">
        <v>4212</v>
      </c>
      <c r="D3532" s="15">
        <v>42856</v>
      </c>
      <c r="E3532" s="16">
        <v>4.8</v>
      </c>
      <c r="F3532" s="16">
        <v>4.5999999999999996</v>
      </c>
      <c r="G3532" s="16">
        <v>4.9000000000000004</v>
      </c>
      <c r="H3532" s="16">
        <v>4.5999999999999996</v>
      </c>
      <c r="I3532" s="16">
        <v>180914</v>
      </c>
    </row>
    <row r="3533" spans="1:9">
      <c r="A3533" s="16">
        <v>3500850</v>
      </c>
      <c r="B3533" s="16" t="s">
        <v>6102</v>
      </c>
      <c r="C3533" s="16" t="s">
        <v>4212</v>
      </c>
      <c r="D3533" s="15">
        <v>42856</v>
      </c>
      <c r="E3533" s="16">
        <v>26.8</v>
      </c>
      <c r="F3533" s="16">
        <v>26.75</v>
      </c>
      <c r="G3533" s="16">
        <v>26.9</v>
      </c>
      <c r="H3533" s="16">
        <v>26.75</v>
      </c>
      <c r="I3533" s="16">
        <v>4009</v>
      </c>
    </row>
    <row r="3534" spans="1:9">
      <c r="A3534" s="16">
        <v>1115964</v>
      </c>
      <c r="B3534" s="16" t="s">
        <v>6103</v>
      </c>
      <c r="C3534" s="16" t="s">
        <v>4212</v>
      </c>
      <c r="D3534" s="15">
        <v>42856</v>
      </c>
      <c r="E3534" s="16">
        <v>6.37</v>
      </c>
      <c r="F3534" s="16">
        <v>6.35</v>
      </c>
      <c r="G3534" s="16">
        <v>6.37</v>
      </c>
      <c r="H3534" s="16">
        <v>6.28</v>
      </c>
      <c r="I3534" s="16">
        <v>93202</v>
      </c>
    </row>
    <row r="3535" spans="1:9">
      <c r="A3535" s="16">
        <v>3417765</v>
      </c>
      <c r="B3535" s="16" t="s">
        <v>3866</v>
      </c>
      <c r="C3535" s="16" t="s">
        <v>4212</v>
      </c>
      <c r="D3535" s="15">
        <v>42856</v>
      </c>
      <c r="E3535" s="16">
        <v>66.8</v>
      </c>
      <c r="F3535" s="16">
        <v>66.349999999999994</v>
      </c>
      <c r="G3535" s="16">
        <v>67.3</v>
      </c>
      <c r="H3535" s="16">
        <v>65.900000000000006</v>
      </c>
      <c r="I3535" s="16">
        <v>131319</v>
      </c>
    </row>
    <row r="3536" spans="1:9">
      <c r="A3536" s="16">
        <v>3780958</v>
      </c>
      <c r="B3536" s="16" t="s">
        <v>6104</v>
      </c>
      <c r="C3536" s="16" t="s">
        <v>4212</v>
      </c>
      <c r="D3536" s="15">
        <v>42856</v>
      </c>
      <c r="E3536" s="16">
        <v>4.01</v>
      </c>
      <c r="F3536" s="16">
        <v>4.0599999999999996</v>
      </c>
      <c r="G3536" s="16">
        <v>4.1100000000000003</v>
      </c>
      <c r="H3536" s="16">
        <v>3.98</v>
      </c>
      <c r="I3536" s="16">
        <v>5966</v>
      </c>
    </row>
    <row r="3537" spans="1:9">
      <c r="A3537" s="16">
        <v>2229253</v>
      </c>
      <c r="B3537" s="16" t="s">
        <v>6105</v>
      </c>
      <c r="C3537" s="16" t="s">
        <v>4212</v>
      </c>
      <c r="D3537" s="15">
        <v>42856</v>
      </c>
      <c r="E3537" s="16">
        <v>9.2799999999999994</v>
      </c>
      <c r="F3537" s="16">
        <v>9.43</v>
      </c>
      <c r="G3537" s="16">
        <v>9.43</v>
      </c>
      <c r="H3537" s="16">
        <v>9.26</v>
      </c>
      <c r="I3537" s="16">
        <v>7138</v>
      </c>
    </row>
    <row r="3538" spans="1:9">
      <c r="A3538" s="16">
        <v>4748641</v>
      </c>
      <c r="B3538" s="16" t="s">
        <v>6106</v>
      </c>
      <c r="C3538" s="16" t="s">
        <v>4212</v>
      </c>
      <c r="D3538" s="15">
        <v>42856</v>
      </c>
      <c r="E3538" s="16">
        <v>9.24</v>
      </c>
      <c r="F3538" s="16">
        <v>9.57</v>
      </c>
      <c r="G3538" s="16">
        <v>9.57</v>
      </c>
      <c r="H3538" s="16">
        <v>9.18</v>
      </c>
      <c r="I3538" s="16">
        <v>13250</v>
      </c>
    </row>
    <row r="3539" spans="1:9">
      <c r="A3539" s="16">
        <v>3500889</v>
      </c>
      <c r="B3539" s="16" t="s">
        <v>6107</v>
      </c>
      <c r="C3539" s="16" t="s">
        <v>4212</v>
      </c>
      <c r="D3539" s="15">
        <v>42856</v>
      </c>
      <c r="E3539" s="16">
        <v>24.82</v>
      </c>
      <c r="F3539" s="16">
        <v>24.85</v>
      </c>
      <c r="G3539" s="16">
        <v>24.9</v>
      </c>
      <c r="H3539" s="16">
        <v>24.79</v>
      </c>
      <c r="I3539" s="16">
        <v>4057</v>
      </c>
    </row>
    <row r="3540" spans="1:9">
      <c r="A3540" s="16">
        <v>3427008</v>
      </c>
      <c r="B3540" s="16" t="s">
        <v>6108</v>
      </c>
      <c r="C3540" s="16" t="s">
        <v>4212</v>
      </c>
      <c r="D3540" s="15">
        <v>42856</v>
      </c>
      <c r="E3540" s="16">
        <v>27.9</v>
      </c>
      <c r="F3540" s="16">
        <v>27.5</v>
      </c>
      <c r="G3540" s="16">
        <v>28.05</v>
      </c>
      <c r="H3540" s="16">
        <v>27.35</v>
      </c>
      <c r="I3540" s="16">
        <v>33579</v>
      </c>
    </row>
    <row r="3541" spans="1:9">
      <c r="A3541" s="16">
        <v>3781033</v>
      </c>
      <c r="B3541" s="16" t="s">
        <v>6109</v>
      </c>
      <c r="C3541" s="16" t="s">
        <v>4212</v>
      </c>
      <c r="D3541" s="15">
        <v>42856</v>
      </c>
      <c r="E3541" s="16">
        <v>4.93</v>
      </c>
      <c r="F3541" s="16">
        <v>4.87</v>
      </c>
      <c r="G3541" s="16">
        <v>4.97</v>
      </c>
      <c r="H3541" s="16">
        <v>4.82</v>
      </c>
      <c r="I3541" s="16">
        <v>31890</v>
      </c>
    </row>
    <row r="3542" spans="1:9">
      <c r="A3542" s="16">
        <v>3781069</v>
      </c>
      <c r="B3542" s="16" t="s">
        <v>6110</v>
      </c>
      <c r="C3542" s="16" t="s">
        <v>4212</v>
      </c>
      <c r="D3542" s="15">
        <v>42856</v>
      </c>
      <c r="E3542" s="16">
        <v>13.95</v>
      </c>
      <c r="F3542" s="16">
        <v>13.4</v>
      </c>
      <c r="G3542" s="16">
        <v>14.05</v>
      </c>
      <c r="H3542" s="16">
        <v>13.324999999999999</v>
      </c>
      <c r="I3542" s="16">
        <v>30953</v>
      </c>
    </row>
    <row r="3543" spans="1:9">
      <c r="A3543" s="16">
        <v>3457770</v>
      </c>
      <c r="B3543" s="16" t="s">
        <v>6111</v>
      </c>
      <c r="C3543" s="16" t="s">
        <v>4212</v>
      </c>
      <c r="D3543" s="15">
        <v>42856</v>
      </c>
      <c r="E3543" s="16">
        <v>2.02</v>
      </c>
      <c r="F3543" s="16">
        <v>2.0299999999999998</v>
      </c>
      <c r="G3543" s="16">
        <v>2.04</v>
      </c>
      <c r="H3543" s="16">
        <v>1.98</v>
      </c>
      <c r="I3543" s="16">
        <v>236851</v>
      </c>
    </row>
    <row r="3544" spans="1:9">
      <c r="A3544" s="16">
        <v>3500825</v>
      </c>
      <c r="B3544" s="16" t="s">
        <v>6112</v>
      </c>
      <c r="C3544" s="16" t="s">
        <v>4212</v>
      </c>
      <c r="D3544" s="15">
        <v>42856</v>
      </c>
      <c r="E3544" s="16">
        <v>8.5500000000000007</v>
      </c>
      <c r="F3544" s="16">
        <v>8.43</v>
      </c>
      <c r="G3544" s="16">
        <v>8.8800000000000008</v>
      </c>
      <c r="H3544" s="16">
        <v>8.43</v>
      </c>
      <c r="I3544" s="16">
        <v>6500</v>
      </c>
    </row>
    <row r="3545" spans="1:9">
      <c r="A3545" s="16">
        <v>3500894</v>
      </c>
      <c r="B3545" s="16" t="s">
        <v>6113</v>
      </c>
      <c r="C3545" s="16" t="s">
        <v>4212</v>
      </c>
      <c r="D3545" s="15">
        <v>42856</v>
      </c>
      <c r="E3545" s="16">
        <v>27.56</v>
      </c>
      <c r="F3545" s="16">
        <v>27.51</v>
      </c>
      <c r="G3545" s="16">
        <v>27.56</v>
      </c>
      <c r="H3545" s="16">
        <v>27.51</v>
      </c>
      <c r="I3545" s="16">
        <v>1545</v>
      </c>
    </row>
    <row r="3546" spans="1:9">
      <c r="A3546" s="16">
        <v>3500761</v>
      </c>
      <c r="B3546" s="16" t="s">
        <v>6114</v>
      </c>
      <c r="C3546" s="16" t="s">
        <v>4212</v>
      </c>
      <c r="D3546" s="15">
        <v>42856</v>
      </c>
      <c r="E3546" s="16">
        <v>26.53</v>
      </c>
      <c r="F3546" s="16">
        <v>26.45</v>
      </c>
      <c r="G3546" s="16">
        <v>26.53</v>
      </c>
      <c r="H3546" s="16">
        <v>26.39</v>
      </c>
      <c r="I3546" s="16">
        <v>12280</v>
      </c>
    </row>
    <row r="3547" spans="1:9">
      <c r="A3547" s="16">
        <v>3756578</v>
      </c>
      <c r="B3547" s="16" t="s">
        <v>3916</v>
      </c>
      <c r="C3547" s="16" t="s">
        <v>4212</v>
      </c>
      <c r="D3547" s="15">
        <v>42856</v>
      </c>
      <c r="E3547" s="16">
        <v>83.05</v>
      </c>
      <c r="F3547" s="16">
        <v>82.12</v>
      </c>
      <c r="G3547" s="16">
        <v>83.58</v>
      </c>
      <c r="H3547" s="16">
        <v>81.260000000000005</v>
      </c>
      <c r="I3547" s="16">
        <v>237345</v>
      </c>
    </row>
    <row r="3548" spans="1:9">
      <c r="A3548" s="16">
        <v>4748294</v>
      </c>
      <c r="B3548" s="16" t="s">
        <v>6115</v>
      </c>
      <c r="C3548" s="16" t="s">
        <v>4212</v>
      </c>
      <c r="D3548" s="15">
        <v>42856</v>
      </c>
      <c r="E3548" s="16">
        <v>7.45</v>
      </c>
      <c r="F3548" s="16">
        <v>7.6</v>
      </c>
      <c r="G3548" s="16">
        <v>7.75</v>
      </c>
      <c r="H3548" s="16">
        <v>7.3</v>
      </c>
      <c r="I3548" s="16">
        <v>18981</v>
      </c>
    </row>
    <row r="3549" spans="1:9">
      <c r="A3549" s="16">
        <v>3442223</v>
      </c>
      <c r="B3549" s="16" t="s">
        <v>3886</v>
      </c>
      <c r="C3549" s="16" t="s">
        <v>4212</v>
      </c>
      <c r="D3549" s="15">
        <v>42856</v>
      </c>
      <c r="E3549" s="16">
        <v>52.8</v>
      </c>
      <c r="F3549" s="16">
        <v>51.85</v>
      </c>
      <c r="G3549" s="16">
        <v>52.9</v>
      </c>
      <c r="H3549" s="16">
        <v>51.35</v>
      </c>
      <c r="I3549" s="16">
        <v>26479</v>
      </c>
    </row>
    <row r="3550" spans="1:9">
      <c r="A3550" s="16">
        <v>3441891</v>
      </c>
      <c r="B3550" s="16" t="s">
        <v>3879</v>
      </c>
      <c r="C3550" s="16" t="s">
        <v>4212</v>
      </c>
      <c r="D3550" s="15">
        <v>42856</v>
      </c>
      <c r="E3550" s="16">
        <v>14.66</v>
      </c>
      <c r="F3550" s="16">
        <v>15.15</v>
      </c>
      <c r="G3550" s="16">
        <v>15.15</v>
      </c>
      <c r="H3550" s="16">
        <v>14.45</v>
      </c>
      <c r="I3550" s="16">
        <v>283619</v>
      </c>
    </row>
    <row r="3551" spans="1:9">
      <c r="A3551" s="16">
        <v>3442039</v>
      </c>
      <c r="B3551" s="16" t="s">
        <v>3882</v>
      </c>
      <c r="C3551" s="16" t="s">
        <v>4212</v>
      </c>
      <c r="D3551" s="15">
        <v>42856</v>
      </c>
      <c r="E3551" s="16">
        <v>13.85</v>
      </c>
      <c r="F3551" s="16">
        <v>13.7</v>
      </c>
      <c r="G3551" s="16">
        <v>14</v>
      </c>
      <c r="H3551" s="16">
        <v>13.6</v>
      </c>
      <c r="I3551" s="16">
        <v>37483</v>
      </c>
    </row>
    <row r="3552" spans="1:9">
      <c r="A3552" s="16">
        <v>3442080</v>
      </c>
      <c r="B3552" s="16" t="s">
        <v>3884</v>
      </c>
      <c r="C3552" s="16" t="s">
        <v>4212</v>
      </c>
      <c r="D3552" s="15">
        <v>42856</v>
      </c>
      <c r="E3552" s="16">
        <v>40.69</v>
      </c>
      <c r="F3552" s="16">
        <v>41.02</v>
      </c>
      <c r="G3552" s="16">
        <v>41.02</v>
      </c>
      <c r="H3552" s="16">
        <v>40.619999999999997</v>
      </c>
      <c r="I3552" s="16">
        <v>213282</v>
      </c>
    </row>
    <row r="3553" spans="1:9">
      <c r="A3553" s="16">
        <v>3500864</v>
      </c>
      <c r="B3553" s="16" t="s">
        <v>6116</v>
      </c>
      <c r="C3553" s="16" t="s">
        <v>4212</v>
      </c>
      <c r="D3553" s="15">
        <v>42856</v>
      </c>
      <c r="E3553" s="16">
        <v>25.86</v>
      </c>
      <c r="F3553" s="16">
        <v>25.87</v>
      </c>
      <c r="G3553" s="16">
        <v>25.87</v>
      </c>
      <c r="H3553" s="16">
        <v>25.82</v>
      </c>
      <c r="I3553" s="16">
        <v>7595</v>
      </c>
    </row>
    <row r="3554" spans="1:9">
      <c r="A3554" s="16">
        <v>3780819</v>
      </c>
      <c r="B3554" s="16" t="s">
        <v>6117</v>
      </c>
      <c r="C3554" s="16" t="s">
        <v>4212</v>
      </c>
      <c r="D3554" s="15">
        <v>42856</v>
      </c>
      <c r="E3554" s="16">
        <v>15.21</v>
      </c>
      <c r="F3554" s="16">
        <v>15.12</v>
      </c>
      <c r="G3554" s="16">
        <v>15.36</v>
      </c>
      <c r="H3554" s="16">
        <v>14.99</v>
      </c>
      <c r="I3554" s="16">
        <v>65766</v>
      </c>
    </row>
    <row r="3555" spans="1:9">
      <c r="A3555" s="16">
        <v>7788</v>
      </c>
      <c r="B3555" s="16" t="s">
        <v>6118</v>
      </c>
      <c r="C3555" s="16" t="s">
        <v>4212</v>
      </c>
      <c r="D3555" s="15">
        <v>42856</v>
      </c>
      <c r="E3555" s="16">
        <v>87.95</v>
      </c>
      <c r="F3555" s="16">
        <v>88.75</v>
      </c>
      <c r="G3555" s="16">
        <v>88.75</v>
      </c>
      <c r="H3555" s="16">
        <v>87.55</v>
      </c>
      <c r="I3555" s="16">
        <v>67674</v>
      </c>
    </row>
    <row r="3556" spans="1:9">
      <c r="A3556" s="16">
        <v>7412</v>
      </c>
      <c r="B3556" s="16" t="s">
        <v>6119</v>
      </c>
      <c r="C3556" s="16" t="s">
        <v>4212</v>
      </c>
      <c r="D3556" s="15">
        <v>42856</v>
      </c>
      <c r="E3556" s="16">
        <v>12.35</v>
      </c>
      <c r="F3556" s="16">
        <v>12.4</v>
      </c>
      <c r="G3556" s="16">
        <v>12.4</v>
      </c>
      <c r="H3556" s="16">
        <v>12.3</v>
      </c>
      <c r="I3556" s="16">
        <v>54838</v>
      </c>
    </row>
    <row r="3557" spans="1:9">
      <c r="A3557" s="16">
        <v>3832610</v>
      </c>
      <c r="B3557" s="16" t="s">
        <v>6120</v>
      </c>
      <c r="C3557" s="16" t="s">
        <v>4212</v>
      </c>
      <c r="D3557" s="15">
        <v>42856</v>
      </c>
      <c r="E3557" s="16">
        <v>27.36</v>
      </c>
      <c r="F3557" s="16">
        <v>27.13</v>
      </c>
      <c r="G3557" s="16">
        <v>27.36</v>
      </c>
      <c r="H3557" s="16">
        <v>27.11</v>
      </c>
      <c r="I3557" s="16">
        <v>11301</v>
      </c>
    </row>
    <row r="3558" spans="1:9">
      <c r="A3558" s="16">
        <v>3512581</v>
      </c>
      <c r="B3558" s="16" t="s">
        <v>3896</v>
      </c>
      <c r="C3558" s="16" t="s">
        <v>4212</v>
      </c>
      <c r="D3558" s="15">
        <v>42856</v>
      </c>
      <c r="E3558" s="16">
        <v>23.07</v>
      </c>
      <c r="F3558" s="16">
        <v>23.41</v>
      </c>
      <c r="G3558" s="16">
        <v>23.53</v>
      </c>
      <c r="H3558" s="16">
        <v>23.04</v>
      </c>
      <c r="I3558" s="16">
        <v>474896</v>
      </c>
    </row>
    <row r="3559" spans="1:9">
      <c r="A3559" s="16">
        <v>3756501</v>
      </c>
      <c r="B3559" s="16" t="s">
        <v>3913</v>
      </c>
      <c r="C3559" s="16" t="s">
        <v>4212</v>
      </c>
      <c r="D3559" s="15">
        <v>42856</v>
      </c>
      <c r="E3559" s="16">
        <v>38.03</v>
      </c>
      <c r="F3559" s="16">
        <v>38.24</v>
      </c>
      <c r="G3559" s="16">
        <v>38.39</v>
      </c>
      <c r="H3559" s="16">
        <v>37.92</v>
      </c>
      <c r="I3559" s="16">
        <v>296157</v>
      </c>
    </row>
    <row r="3560" spans="1:9">
      <c r="A3560" s="16">
        <v>3457786</v>
      </c>
      <c r="B3560" s="16" t="s">
        <v>3887</v>
      </c>
      <c r="C3560" s="16" t="s">
        <v>4212</v>
      </c>
      <c r="D3560" s="15">
        <v>42856</v>
      </c>
      <c r="E3560" s="16">
        <v>34.840000000000003</v>
      </c>
      <c r="F3560" s="16">
        <v>34.69</v>
      </c>
      <c r="G3560" s="16">
        <v>34.869999999999997</v>
      </c>
      <c r="H3560" s="16">
        <v>34.65</v>
      </c>
      <c r="I3560" s="16">
        <v>31767</v>
      </c>
    </row>
    <row r="3561" spans="1:9">
      <c r="A3561" s="16">
        <v>3427744</v>
      </c>
      <c r="B3561" s="16" t="s">
        <v>6121</v>
      </c>
      <c r="C3561" s="16" t="s">
        <v>4212</v>
      </c>
      <c r="D3561" s="15">
        <v>42856</v>
      </c>
      <c r="E3561" s="16">
        <v>10.57</v>
      </c>
      <c r="F3561" s="16">
        <v>10.61</v>
      </c>
      <c r="G3561" s="16">
        <v>10.68</v>
      </c>
      <c r="H3561" s="16">
        <v>10.39</v>
      </c>
      <c r="I3561" s="16">
        <v>342355</v>
      </c>
    </row>
    <row r="3562" spans="1:9">
      <c r="A3562" s="16">
        <v>7177</v>
      </c>
      <c r="B3562" s="16" t="s">
        <v>2148</v>
      </c>
      <c r="C3562" s="16" t="s">
        <v>4212</v>
      </c>
      <c r="D3562" s="15">
        <v>42856</v>
      </c>
      <c r="E3562" s="16">
        <v>33</v>
      </c>
      <c r="F3562" s="16">
        <v>33.44</v>
      </c>
      <c r="G3562" s="16">
        <v>33.450000000000003</v>
      </c>
      <c r="H3562" s="16">
        <v>32.630000000000003</v>
      </c>
      <c r="I3562" s="16">
        <v>252624</v>
      </c>
    </row>
    <row r="3563" spans="1:9">
      <c r="A3563" s="16">
        <v>3832585</v>
      </c>
      <c r="B3563" s="16" t="s">
        <v>6122</v>
      </c>
      <c r="C3563" s="16" t="s">
        <v>4212</v>
      </c>
      <c r="D3563" s="15">
        <v>42856</v>
      </c>
      <c r="E3563" s="16">
        <v>22.84</v>
      </c>
      <c r="F3563" s="16">
        <v>22.83</v>
      </c>
      <c r="G3563" s="16">
        <v>22.9</v>
      </c>
      <c r="H3563" s="16">
        <v>22.79</v>
      </c>
      <c r="I3563" s="16">
        <v>10392</v>
      </c>
    </row>
    <row r="3564" spans="1:9">
      <c r="A3564" s="16">
        <v>8033</v>
      </c>
      <c r="B3564" s="16" t="s">
        <v>6123</v>
      </c>
      <c r="C3564" s="16" t="s">
        <v>4212</v>
      </c>
      <c r="D3564" s="15">
        <v>42856</v>
      </c>
      <c r="E3564" s="16">
        <v>22.45</v>
      </c>
      <c r="F3564" s="16">
        <v>22.4</v>
      </c>
      <c r="G3564" s="16">
        <v>22.65</v>
      </c>
      <c r="H3564" s="16">
        <v>22.15</v>
      </c>
      <c r="I3564" s="16">
        <v>53703</v>
      </c>
    </row>
    <row r="3565" spans="1:9">
      <c r="A3565" s="16">
        <v>3832648</v>
      </c>
      <c r="B3565" s="16" t="s">
        <v>6124</v>
      </c>
      <c r="C3565" s="16" t="s">
        <v>4212</v>
      </c>
      <c r="D3565" s="15">
        <v>42856</v>
      </c>
      <c r="E3565" s="16">
        <v>18.13</v>
      </c>
      <c r="F3565" s="16">
        <v>17.72</v>
      </c>
      <c r="G3565" s="16">
        <v>18.13</v>
      </c>
      <c r="H3565" s="16">
        <v>17.72</v>
      </c>
      <c r="I3565" s="16">
        <v>1264</v>
      </c>
    </row>
    <row r="3566" spans="1:9">
      <c r="A3566" s="16">
        <v>3780792</v>
      </c>
      <c r="B3566" s="16" t="s">
        <v>6125</v>
      </c>
      <c r="C3566" s="16" t="s">
        <v>4212</v>
      </c>
      <c r="D3566" s="15">
        <v>42856</v>
      </c>
      <c r="E3566" s="16">
        <v>9.3699999999999992</v>
      </c>
      <c r="F3566" s="16">
        <v>10.050000000000001</v>
      </c>
      <c r="G3566" s="16">
        <v>10.06</v>
      </c>
      <c r="H3566" s="16">
        <v>9.2799999999999994</v>
      </c>
      <c r="I3566" s="16">
        <v>159810</v>
      </c>
    </row>
    <row r="3567" spans="1:9">
      <c r="A3567" s="16">
        <v>8443</v>
      </c>
      <c r="B3567" s="16" t="s">
        <v>6126</v>
      </c>
      <c r="C3567" s="16" t="s">
        <v>4212</v>
      </c>
      <c r="D3567" s="15">
        <v>42856</v>
      </c>
      <c r="E3567" s="16">
        <v>17.75</v>
      </c>
      <c r="F3567" s="16">
        <v>18.05</v>
      </c>
      <c r="G3567" s="16">
        <v>18.100000000000001</v>
      </c>
      <c r="H3567" s="16">
        <v>17.600000000000001</v>
      </c>
      <c r="I3567" s="16">
        <v>48838</v>
      </c>
    </row>
    <row r="3568" spans="1:9">
      <c r="A3568" s="16">
        <v>3781124</v>
      </c>
      <c r="B3568" s="16" t="s">
        <v>6127</v>
      </c>
      <c r="C3568" s="16" t="s">
        <v>4212</v>
      </c>
      <c r="D3568" s="15">
        <v>42856</v>
      </c>
      <c r="E3568" s="16">
        <v>16.25</v>
      </c>
      <c r="F3568" s="16">
        <v>16</v>
      </c>
      <c r="G3568" s="16">
        <v>16.32</v>
      </c>
      <c r="H3568" s="16">
        <v>16</v>
      </c>
      <c r="I3568" s="16">
        <v>17232</v>
      </c>
    </row>
    <row r="3569" spans="1:9">
      <c r="A3569" s="16">
        <v>3780776</v>
      </c>
      <c r="B3569" s="16" t="s">
        <v>6128</v>
      </c>
      <c r="C3569" s="16" t="s">
        <v>4212</v>
      </c>
      <c r="D3569" s="15">
        <v>42856</v>
      </c>
      <c r="E3569" s="16">
        <v>37.53</v>
      </c>
      <c r="F3569" s="16">
        <v>37.92</v>
      </c>
      <c r="G3569" s="16">
        <v>38.18</v>
      </c>
      <c r="H3569" s="16">
        <v>37.5</v>
      </c>
      <c r="I3569" s="16">
        <v>56385</v>
      </c>
    </row>
    <row r="3570" spans="1:9">
      <c r="A3570" s="16">
        <v>3767119</v>
      </c>
      <c r="B3570" s="16" t="s">
        <v>3924</v>
      </c>
      <c r="C3570" s="16" t="s">
        <v>4212</v>
      </c>
      <c r="D3570" s="15">
        <v>42856</v>
      </c>
      <c r="E3570" s="16">
        <v>116.68</v>
      </c>
      <c r="F3570" s="16">
        <v>115.6</v>
      </c>
      <c r="G3570" s="16">
        <v>117.22</v>
      </c>
      <c r="H3570" s="16">
        <v>115.5</v>
      </c>
      <c r="I3570" s="16">
        <v>1528097</v>
      </c>
    </row>
    <row r="3571" spans="1:9">
      <c r="A3571" s="16">
        <v>4194303</v>
      </c>
      <c r="B3571" s="16" t="s">
        <v>6129</v>
      </c>
      <c r="C3571" s="16" t="s">
        <v>4212</v>
      </c>
      <c r="D3571" s="15">
        <v>42856</v>
      </c>
      <c r="E3571" s="16">
        <v>5.05</v>
      </c>
      <c r="F3571" s="16">
        <v>4.82</v>
      </c>
      <c r="G3571" s="16">
        <v>5.05</v>
      </c>
      <c r="H3571" s="16">
        <v>4.82</v>
      </c>
      <c r="I3571" s="16">
        <v>18761</v>
      </c>
    </row>
    <row r="3572" spans="1:9">
      <c r="A3572" s="16">
        <v>3756471</v>
      </c>
      <c r="B3572" s="16" t="s">
        <v>6130</v>
      </c>
      <c r="C3572" s="16" t="s">
        <v>4212</v>
      </c>
      <c r="D3572" s="15">
        <v>42856</v>
      </c>
      <c r="E3572" s="16">
        <v>12.66</v>
      </c>
      <c r="F3572" s="16">
        <v>12.58</v>
      </c>
      <c r="G3572" s="16">
        <v>12.7</v>
      </c>
      <c r="H3572" s="16">
        <v>12.47</v>
      </c>
      <c r="I3572" s="16">
        <v>78875</v>
      </c>
    </row>
    <row r="3573" spans="1:9">
      <c r="A3573" s="16">
        <v>4194273</v>
      </c>
      <c r="B3573" s="16" t="s">
        <v>6131</v>
      </c>
      <c r="C3573" s="16" t="s">
        <v>4212</v>
      </c>
      <c r="D3573" s="15">
        <v>42856</v>
      </c>
      <c r="E3573" s="16">
        <v>8.5500000000000007</v>
      </c>
      <c r="F3573" s="16">
        <v>8.4</v>
      </c>
      <c r="G3573" s="16">
        <v>8.5500000000000007</v>
      </c>
      <c r="H3573" s="16">
        <v>8.3000000000000007</v>
      </c>
      <c r="I3573" s="16">
        <v>5922</v>
      </c>
    </row>
    <row r="3574" spans="1:9">
      <c r="A3574" s="16">
        <v>3781019</v>
      </c>
      <c r="B3574" s="16" t="s">
        <v>6132</v>
      </c>
      <c r="C3574" s="16" t="s">
        <v>4212</v>
      </c>
      <c r="D3574" s="15">
        <v>42856</v>
      </c>
      <c r="E3574" s="16">
        <v>73.430000000000007</v>
      </c>
      <c r="F3574" s="16">
        <v>71.34</v>
      </c>
      <c r="G3574" s="16">
        <v>73.7</v>
      </c>
      <c r="H3574" s="16">
        <v>70.8</v>
      </c>
      <c r="I3574" s="16">
        <v>120698</v>
      </c>
    </row>
    <row r="3575" spans="1:9">
      <c r="A3575" s="16">
        <v>3693880</v>
      </c>
      <c r="B3575" s="16" t="s">
        <v>6133</v>
      </c>
      <c r="C3575" s="16" t="s">
        <v>4212</v>
      </c>
      <c r="D3575" s="15">
        <v>42856</v>
      </c>
      <c r="E3575" s="16">
        <v>35.770000000000003</v>
      </c>
      <c r="F3575" s="16">
        <v>35.76</v>
      </c>
      <c r="G3575" s="16">
        <v>35.799999999999997</v>
      </c>
      <c r="H3575" s="16">
        <v>35.76</v>
      </c>
      <c r="I3575" s="16">
        <v>1296</v>
      </c>
    </row>
    <row r="3576" spans="1:9">
      <c r="A3576" s="16">
        <v>3961977</v>
      </c>
      <c r="B3576" s="16" t="s">
        <v>6134</v>
      </c>
      <c r="C3576" s="16" t="s">
        <v>4212</v>
      </c>
      <c r="D3576" s="15">
        <v>42856</v>
      </c>
      <c r="E3576" s="16">
        <v>16.850000000000001</v>
      </c>
      <c r="F3576" s="16">
        <v>17.100000000000001</v>
      </c>
      <c r="G3576" s="16">
        <v>17.2</v>
      </c>
      <c r="H3576" s="16">
        <v>16.75</v>
      </c>
      <c r="I3576" s="16">
        <v>91519</v>
      </c>
    </row>
    <row r="3577" spans="1:9">
      <c r="A3577" s="16">
        <v>3781045</v>
      </c>
      <c r="B3577" s="16" t="s">
        <v>6135</v>
      </c>
      <c r="C3577" s="16" t="s">
        <v>4212</v>
      </c>
      <c r="D3577" s="15">
        <v>42856</v>
      </c>
      <c r="E3577" s="16">
        <v>35.299999999999997</v>
      </c>
      <c r="F3577" s="16">
        <v>35.6</v>
      </c>
      <c r="G3577" s="16">
        <v>35.6</v>
      </c>
      <c r="H3577" s="16">
        <v>35.200000000000003</v>
      </c>
      <c r="I3577" s="16">
        <v>16639</v>
      </c>
    </row>
    <row r="3578" spans="1:9">
      <c r="A3578" s="16">
        <v>2229484</v>
      </c>
      <c r="B3578" s="16" t="s">
        <v>6136</v>
      </c>
      <c r="C3578" s="16" t="s">
        <v>4212</v>
      </c>
      <c r="D3578" s="15">
        <v>42856</v>
      </c>
      <c r="E3578" s="16">
        <v>23.97</v>
      </c>
      <c r="F3578" s="16">
        <v>23.68</v>
      </c>
      <c r="G3578" s="16">
        <v>24.06</v>
      </c>
      <c r="H3578" s="16">
        <v>23.68</v>
      </c>
      <c r="I3578" s="16">
        <v>8691</v>
      </c>
    </row>
    <row r="3579" spans="1:9">
      <c r="A3579" s="16">
        <v>3781081</v>
      </c>
      <c r="B3579" s="16" t="s">
        <v>6137</v>
      </c>
      <c r="C3579" s="16" t="s">
        <v>4212</v>
      </c>
      <c r="D3579" s="15">
        <v>42856</v>
      </c>
      <c r="E3579" s="16">
        <v>6.55</v>
      </c>
      <c r="F3579" s="16">
        <v>6.55</v>
      </c>
      <c r="G3579" s="16">
        <v>6.65</v>
      </c>
      <c r="H3579" s="16">
        <v>6.5</v>
      </c>
      <c r="I3579" s="16">
        <v>15357</v>
      </c>
    </row>
    <row r="3580" spans="1:9">
      <c r="A3580" s="16">
        <v>3780974</v>
      </c>
      <c r="B3580" s="16" t="s">
        <v>6138</v>
      </c>
      <c r="C3580" s="16" t="s">
        <v>4212</v>
      </c>
      <c r="D3580" s="15">
        <v>42856</v>
      </c>
      <c r="E3580" s="16">
        <v>19.95</v>
      </c>
      <c r="F3580" s="16">
        <v>19</v>
      </c>
      <c r="G3580" s="16">
        <v>20</v>
      </c>
      <c r="H3580" s="16">
        <v>19</v>
      </c>
      <c r="I3580" s="16">
        <v>51404</v>
      </c>
    </row>
    <row r="3581" spans="1:9">
      <c r="A3581" s="16">
        <v>3538911</v>
      </c>
      <c r="B3581" s="16" t="s">
        <v>3903</v>
      </c>
      <c r="C3581" s="16" t="s">
        <v>4212</v>
      </c>
      <c r="D3581" s="15">
        <v>42856</v>
      </c>
      <c r="E3581" s="16">
        <v>23.05</v>
      </c>
      <c r="F3581" s="16">
        <v>23.1</v>
      </c>
      <c r="G3581" s="16">
        <v>23.2</v>
      </c>
      <c r="H3581" s="16">
        <v>23</v>
      </c>
      <c r="I3581" s="16">
        <v>26655</v>
      </c>
    </row>
    <row r="3582" spans="1:9">
      <c r="A3582" s="16">
        <v>2815663</v>
      </c>
      <c r="B3582" s="16" t="s">
        <v>6139</v>
      </c>
      <c r="C3582" s="16" t="s">
        <v>4212</v>
      </c>
      <c r="D3582" s="15">
        <v>42856</v>
      </c>
      <c r="E3582" s="16">
        <v>14.25</v>
      </c>
      <c r="F3582" s="16">
        <v>14.05</v>
      </c>
      <c r="G3582" s="16">
        <v>14.4</v>
      </c>
      <c r="H3582" s="16">
        <v>14.05</v>
      </c>
      <c r="I3582" s="16">
        <v>9370</v>
      </c>
    </row>
    <row r="3583" spans="1:9">
      <c r="A3583" s="16">
        <v>3780894</v>
      </c>
      <c r="B3583" s="16" t="s">
        <v>6140</v>
      </c>
      <c r="C3583" s="16" t="s">
        <v>4212</v>
      </c>
      <c r="D3583" s="15">
        <v>42856</v>
      </c>
      <c r="E3583" s="16">
        <v>12.01</v>
      </c>
      <c r="F3583" s="16">
        <v>12.11</v>
      </c>
      <c r="G3583" s="16">
        <v>12.15</v>
      </c>
      <c r="H3583" s="16">
        <v>11.9</v>
      </c>
      <c r="I3583" s="16">
        <v>20248</v>
      </c>
    </row>
    <row r="3584" spans="1:9">
      <c r="A3584" s="16">
        <v>3756626</v>
      </c>
      <c r="B3584" s="16" t="s">
        <v>3919</v>
      </c>
      <c r="C3584" s="16" t="s">
        <v>4212</v>
      </c>
      <c r="D3584" s="15">
        <v>42856</v>
      </c>
      <c r="E3584" s="16">
        <v>12.6</v>
      </c>
      <c r="F3584" s="16">
        <v>12.5</v>
      </c>
      <c r="G3584" s="16">
        <v>12.675000000000001</v>
      </c>
      <c r="H3584" s="16">
        <v>12.475</v>
      </c>
      <c r="I3584" s="16">
        <v>34302</v>
      </c>
    </row>
    <row r="3585" spans="1:9">
      <c r="A3585" s="16">
        <v>3832623</v>
      </c>
      <c r="B3585" s="16" t="s">
        <v>6141</v>
      </c>
      <c r="C3585" s="16" t="s">
        <v>4212</v>
      </c>
      <c r="D3585" s="15">
        <v>42856</v>
      </c>
      <c r="E3585" s="16">
        <v>26.41</v>
      </c>
      <c r="F3585" s="16">
        <v>26.41</v>
      </c>
      <c r="G3585" s="16">
        <v>26.44</v>
      </c>
      <c r="H3585" s="16">
        <v>26.37</v>
      </c>
      <c r="I3585" s="16">
        <v>19254</v>
      </c>
    </row>
    <row r="3586" spans="1:9">
      <c r="A3586" s="16">
        <v>3497757</v>
      </c>
      <c r="B3586" s="16" t="s">
        <v>6142</v>
      </c>
      <c r="C3586" s="16" t="s">
        <v>4212</v>
      </c>
      <c r="D3586" s="15">
        <v>42856</v>
      </c>
      <c r="E3586" s="16">
        <v>3.3</v>
      </c>
      <c r="F3586" s="16">
        <v>3.7</v>
      </c>
      <c r="G3586" s="16">
        <v>3.7</v>
      </c>
      <c r="H3586" s="16">
        <v>3.25</v>
      </c>
      <c r="I3586" s="16">
        <v>28083</v>
      </c>
    </row>
    <row r="3587" spans="1:9">
      <c r="A3587" s="16">
        <v>4324630</v>
      </c>
      <c r="B3587" s="16" t="s">
        <v>6143</v>
      </c>
      <c r="C3587" s="16" t="s">
        <v>4212</v>
      </c>
      <c r="D3587" s="15">
        <v>42856</v>
      </c>
      <c r="E3587" s="16">
        <v>13.4</v>
      </c>
      <c r="F3587" s="16">
        <v>13.05</v>
      </c>
      <c r="G3587" s="16">
        <v>13.5</v>
      </c>
      <c r="H3587" s="16">
        <v>12.75</v>
      </c>
      <c r="I3587" s="16">
        <v>91921</v>
      </c>
    </row>
    <row r="3588" spans="1:9">
      <c r="A3588" s="16">
        <v>3756533</v>
      </c>
      <c r="B3588" s="16" t="s">
        <v>3914</v>
      </c>
      <c r="C3588" s="16" t="s">
        <v>4212</v>
      </c>
      <c r="D3588" s="15">
        <v>42856</v>
      </c>
      <c r="E3588" s="16">
        <v>46.1</v>
      </c>
      <c r="F3588" s="16">
        <v>45.58</v>
      </c>
      <c r="G3588" s="16">
        <v>46.35</v>
      </c>
      <c r="H3588" s="16">
        <v>44.99</v>
      </c>
      <c r="I3588" s="16">
        <v>141994</v>
      </c>
    </row>
    <row r="3589" spans="1:9">
      <c r="A3589" s="16">
        <v>3533095</v>
      </c>
      <c r="B3589" s="16" t="s">
        <v>3900</v>
      </c>
      <c r="C3589" s="16" t="s">
        <v>4212</v>
      </c>
      <c r="D3589" s="15">
        <v>42856</v>
      </c>
      <c r="E3589" s="16">
        <v>29.5</v>
      </c>
      <c r="F3589" s="16">
        <v>29.38</v>
      </c>
      <c r="G3589" s="16">
        <v>29.67</v>
      </c>
      <c r="H3589" s="16">
        <v>29.35</v>
      </c>
      <c r="I3589" s="16">
        <v>253046</v>
      </c>
    </row>
    <row r="3590" spans="1:9">
      <c r="A3590" s="16">
        <v>3538884</v>
      </c>
      <c r="B3590" s="16" t="s">
        <v>3902</v>
      </c>
      <c r="C3590" s="16" t="s">
        <v>4212</v>
      </c>
      <c r="D3590" s="15">
        <v>42856</v>
      </c>
      <c r="E3590" s="16">
        <v>27.94</v>
      </c>
      <c r="F3590" s="16">
        <v>27.99</v>
      </c>
      <c r="G3590" s="16">
        <v>28.62</v>
      </c>
      <c r="H3590" s="16">
        <v>27.21</v>
      </c>
      <c r="I3590" s="16">
        <v>4064666</v>
      </c>
    </row>
    <row r="3591" spans="1:9">
      <c r="A3591" s="16">
        <v>3781157</v>
      </c>
      <c r="B3591" s="16" t="s">
        <v>6144</v>
      </c>
      <c r="C3591" s="16" t="s">
        <v>4212</v>
      </c>
      <c r="D3591" s="15">
        <v>42856</v>
      </c>
      <c r="E3591" s="16">
        <v>18.3</v>
      </c>
      <c r="F3591" s="16">
        <v>18.2</v>
      </c>
      <c r="G3591" s="16">
        <v>18.3</v>
      </c>
      <c r="H3591" s="16">
        <v>18.100000000000001</v>
      </c>
      <c r="I3591" s="16">
        <v>14519</v>
      </c>
    </row>
    <row r="3592" spans="1:9">
      <c r="A3592" s="16">
        <v>3687483</v>
      </c>
      <c r="B3592" s="16" t="s">
        <v>3907</v>
      </c>
      <c r="C3592" s="16" t="s">
        <v>4212</v>
      </c>
      <c r="D3592" s="15">
        <v>42856</v>
      </c>
      <c r="E3592" s="16">
        <v>61.84</v>
      </c>
      <c r="F3592" s="16">
        <v>61.86</v>
      </c>
      <c r="G3592" s="16">
        <v>61.91</v>
      </c>
      <c r="H3592" s="16">
        <v>61.814999999999998</v>
      </c>
      <c r="I3592" s="16">
        <v>488106</v>
      </c>
    </row>
    <row r="3593" spans="1:9">
      <c r="A3593" s="16">
        <v>3662502</v>
      </c>
      <c r="B3593" s="16" t="s">
        <v>3905</v>
      </c>
      <c r="C3593" s="16" t="s">
        <v>4212</v>
      </c>
      <c r="D3593" s="15">
        <v>42856</v>
      </c>
      <c r="E3593" s="16">
        <v>47.7</v>
      </c>
      <c r="F3593" s="16">
        <v>47.2</v>
      </c>
      <c r="G3593" s="16">
        <v>48.15</v>
      </c>
      <c r="H3593" s="16">
        <v>47</v>
      </c>
      <c r="I3593" s="16">
        <v>43491</v>
      </c>
    </row>
    <row r="3594" spans="1:9">
      <c r="A3594" s="16">
        <v>4414331</v>
      </c>
      <c r="B3594" s="16" t="s">
        <v>6145</v>
      </c>
      <c r="C3594" s="16" t="s">
        <v>4212</v>
      </c>
      <c r="D3594" s="15">
        <v>42856</v>
      </c>
      <c r="E3594" s="16">
        <v>19</v>
      </c>
      <c r="F3594" s="16">
        <v>19</v>
      </c>
      <c r="G3594" s="16">
        <v>19.100000000000001</v>
      </c>
      <c r="H3594" s="16">
        <v>18.95</v>
      </c>
      <c r="I3594" s="16">
        <v>22836</v>
      </c>
    </row>
    <row r="3595" spans="1:9">
      <c r="A3595" s="16">
        <v>7051</v>
      </c>
      <c r="B3595" s="16" t="s">
        <v>2098</v>
      </c>
      <c r="C3595" s="16" t="s">
        <v>4212</v>
      </c>
      <c r="D3595" s="15">
        <v>42856</v>
      </c>
      <c r="E3595" s="16">
        <v>20.65</v>
      </c>
      <c r="F3595" s="16">
        <v>20.28</v>
      </c>
      <c r="G3595" s="16">
        <v>20.72</v>
      </c>
      <c r="H3595" s="16">
        <v>20.16</v>
      </c>
      <c r="I3595" s="16">
        <v>221309</v>
      </c>
    </row>
    <row r="3596" spans="1:9">
      <c r="A3596" s="16">
        <v>3781109</v>
      </c>
      <c r="B3596" s="16" t="s">
        <v>6146</v>
      </c>
      <c r="C3596" s="16" t="s">
        <v>4212</v>
      </c>
      <c r="D3596" s="15">
        <v>42856</v>
      </c>
      <c r="E3596" s="16">
        <v>46.74</v>
      </c>
      <c r="F3596" s="16">
        <v>46.33</v>
      </c>
      <c r="G3596" s="16">
        <v>47.44</v>
      </c>
      <c r="H3596" s="16">
        <v>45.9</v>
      </c>
      <c r="I3596" s="16">
        <v>68507</v>
      </c>
    </row>
    <row r="3597" spans="1:9">
      <c r="A3597" s="16">
        <v>7641</v>
      </c>
      <c r="B3597" s="16" t="s">
        <v>2251</v>
      </c>
      <c r="C3597" s="16" t="s">
        <v>4212</v>
      </c>
      <c r="D3597" s="15">
        <v>42856</v>
      </c>
      <c r="E3597" s="16">
        <v>32.090000000000003</v>
      </c>
      <c r="F3597" s="16">
        <v>32.03</v>
      </c>
      <c r="G3597" s="16">
        <v>32.090000000000003</v>
      </c>
      <c r="H3597" s="16">
        <v>31.85</v>
      </c>
      <c r="I3597" s="16">
        <v>99191</v>
      </c>
    </row>
    <row r="3598" spans="1:9">
      <c r="A3598" s="16">
        <v>8741</v>
      </c>
      <c r="B3598" s="16" t="s">
        <v>6147</v>
      </c>
      <c r="C3598" s="16" t="s">
        <v>4212</v>
      </c>
      <c r="D3598" s="15">
        <v>42856</v>
      </c>
      <c r="E3598" s="16">
        <v>17.7</v>
      </c>
      <c r="F3598" s="16">
        <v>17.55</v>
      </c>
      <c r="G3598" s="16">
        <v>17.75</v>
      </c>
      <c r="H3598" s="16">
        <v>17.45</v>
      </c>
      <c r="I3598" s="16">
        <v>79051</v>
      </c>
    </row>
    <row r="3599" spans="1:9">
      <c r="A3599" s="16">
        <v>3780988</v>
      </c>
      <c r="B3599" s="16" t="s">
        <v>6148</v>
      </c>
      <c r="C3599" s="16" t="s">
        <v>4212</v>
      </c>
      <c r="D3599" s="15">
        <v>42856</v>
      </c>
      <c r="E3599" s="16">
        <v>4.74</v>
      </c>
      <c r="F3599" s="16">
        <v>4.79</v>
      </c>
      <c r="G3599" s="16">
        <v>4.8099999999999996</v>
      </c>
      <c r="H3599" s="16">
        <v>4.63</v>
      </c>
      <c r="I3599" s="16">
        <v>14784</v>
      </c>
    </row>
    <row r="3600" spans="1:9">
      <c r="A3600" s="16">
        <v>3780878</v>
      </c>
      <c r="B3600" s="16" t="s">
        <v>6149</v>
      </c>
      <c r="C3600" s="16" t="s">
        <v>4212</v>
      </c>
      <c r="D3600" s="15">
        <v>42856</v>
      </c>
      <c r="E3600" s="16">
        <v>19.100000000000001</v>
      </c>
      <c r="F3600" s="16">
        <v>18.05</v>
      </c>
      <c r="G3600" s="16">
        <v>19.2</v>
      </c>
      <c r="H3600" s="16">
        <v>18.05</v>
      </c>
      <c r="I3600" s="16">
        <v>85056</v>
      </c>
    </row>
    <row r="3601" spans="1:9">
      <c r="A3601" s="16">
        <v>3780910</v>
      </c>
      <c r="B3601" s="16" t="s">
        <v>6150</v>
      </c>
      <c r="C3601" s="16" t="s">
        <v>4212</v>
      </c>
      <c r="D3601" s="15">
        <v>42856</v>
      </c>
      <c r="E3601" s="16">
        <v>4.68</v>
      </c>
      <c r="F3601" s="16">
        <v>4.5599999999999996</v>
      </c>
      <c r="G3601" s="16">
        <v>4.75</v>
      </c>
      <c r="H3601" s="16">
        <v>4.4800000000000004</v>
      </c>
      <c r="I3601" s="16">
        <v>54457</v>
      </c>
    </row>
    <row r="3602" spans="1:9">
      <c r="A3602" s="16">
        <v>3832674</v>
      </c>
      <c r="B3602" s="16" t="s">
        <v>6151</v>
      </c>
      <c r="C3602" s="16" t="s">
        <v>4212</v>
      </c>
      <c r="D3602" s="15">
        <v>42856</v>
      </c>
      <c r="E3602" s="16">
        <v>27.01</v>
      </c>
      <c r="F3602" s="16">
        <v>27.13</v>
      </c>
      <c r="G3602" s="16">
        <v>27.13</v>
      </c>
      <c r="H3602" s="16">
        <v>26.89</v>
      </c>
      <c r="I3602" s="16">
        <v>3727</v>
      </c>
    </row>
    <row r="3603" spans="1:9">
      <c r="A3603" s="16">
        <v>2383243</v>
      </c>
      <c r="B3603" s="16" t="s">
        <v>6152</v>
      </c>
      <c r="C3603" s="16" t="s">
        <v>4212</v>
      </c>
      <c r="D3603" s="15">
        <v>42856</v>
      </c>
      <c r="E3603" s="16">
        <v>24.96</v>
      </c>
      <c r="F3603" s="16">
        <v>25.06</v>
      </c>
      <c r="G3603" s="16">
        <v>25.06</v>
      </c>
      <c r="H3603" s="16">
        <v>24.85</v>
      </c>
      <c r="I3603" s="16">
        <v>4978</v>
      </c>
    </row>
    <row r="3604" spans="1:9">
      <c r="A3604" s="16">
        <v>3780835</v>
      </c>
      <c r="B3604" s="16" t="s">
        <v>6153</v>
      </c>
      <c r="C3604" s="16" t="s">
        <v>4212</v>
      </c>
      <c r="D3604" s="15">
        <v>42856</v>
      </c>
      <c r="E3604" s="16">
        <v>13.6</v>
      </c>
      <c r="F3604" s="16">
        <v>13.35</v>
      </c>
      <c r="G3604" s="16">
        <v>13.8</v>
      </c>
      <c r="H3604" s="16">
        <v>13.1</v>
      </c>
      <c r="I3604" s="16">
        <v>20373</v>
      </c>
    </row>
    <row r="3605" spans="1:9">
      <c r="A3605" s="16">
        <v>4059710</v>
      </c>
      <c r="B3605" s="16" t="s">
        <v>6154</v>
      </c>
      <c r="C3605" s="16" t="s">
        <v>4212</v>
      </c>
      <c r="D3605" s="15">
        <v>42856</v>
      </c>
      <c r="E3605" s="16">
        <v>10.210000000000001</v>
      </c>
      <c r="F3605" s="16">
        <v>10.199999999999999</v>
      </c>
      <c r="G3605" s="16">
        <v>10.23</v>
      </c>
      <c r="H3605" s="16">
        <v>10.15</v>
      </c>
      <c r="I3605" s="16">
        <v>139172</v>
      </c>
    </row>
    <row r="3606" spans="1:9">
      <c r="A3606" s="16">
        <v>8001</v>
      </c>
      <c r="B3606" s="16" t="s">
        <v>6155</v>
      </c>
      <c r="C3606" s="16" t="s">
        <v>4212</v>
      </c>
      <c r="D3606" s="15">
        <v>42856</v>
      </c>
      <c r="E3606" s="16">
        <v>24.95</v>
      </c>
      <c r="F3606" s="16">
        <v>25</v>
      </c>
      <c r="G3606" s="16">
        <v>25</v>
      </c>
      <c r="H3606" s="16">
        <v>24.9</v>
      </c>
      <c r="I3606" s="16">
        <v>3587</v>
      </c>
    </row>
    <row r="3607" spans="1:9">
      <c r="A3607" s="16">
        <v>3684107</v>
      </c>
      <c r="B3607" s="16" t="s">
        <v>8427</v>
      </c>
      <c r="C3607" s="16" t="s">
        <v>4212</v>
      </c>
      <c r="D3607" s="15">
        <v>42856</v>
      </c>
      <c r="E3607" s="16">
        <v>26.12</v>
      </c>
      <c r="F3607" s="16">
        <v>26.19</v>
      </c>
      <c r="G3607" s="16">
        <v>26.19</v>
      </c>
      <c r="H3607" s="16">
        <v>26.12</v>
      </c>
      <c r="I3607" s="16">
        <v>696</v>
      </c>
    </row>
    <row r="3608" spans="1:9">
      <c r="A3608" s="16">
        <v>3696844</v>
      </c>
      <c r="B3608" s="16" t="s">
        <v>3908</v>
      </c>
      <c r="C3608" s="16" t="s">
        <v>4212</v>
      </c>
      <c r="D3608" s="15">
        <v>42856</v>
      </c>
      <c r="E3608" s="16">
        <v>14.75</v>
      </c>
      <c r="F3608" s="16">
        <v>14.8</v>
      </c>
      <c r="G3608" s="16">
        <v>14.95</v>
      </c>
      <c r="H3608" s="16">
        <v>14.65</v>
      </c>
      <c r="I3608" s="16">
        <v>253756</v>
      </c>
    </row>
    <row r="3609" spans="1:9">
      <c r="A3609" s="16">
        <v>4307576</v>
      </c>
      <c r="B3609" s="16" t="s">
        <v>6156</v>
      </c>
      <c r="C3609" s="16" t="s">
        <v>4212</v>
      </c>
      <c r="D3609" s="15">
        <v>42856</v>
      </c>
      <c r="E3609" s="16">
        <v>11.6</v>
      </c>
      <c r="F3609" s="16">
        <v>11.8</v>
      </c>
      <c r="G3609" s="16">
        <v>11.85</v>
      </c>
      <c r="H3609" s="16">
        <v>11.57</v>
      </c>
      <c r="I3609" s="16">
        <v>249524</v>
      </c>
    </row>
    <row r="3610" spans="1:9">
      <c r="A3610" s="16">
        <v>4191788</v>
      </c>
      <c r="B3610" s="16" t="s">
        <v>6157</v>
      </c>
      <c r="C3610" s="16" t="s">
        <v>4212</v>
      </c>
      <c r="D3610" s="15">
        <v>42856</v>
      </c>
      <c r="E3610" s="16">
        <v>1.3</v>
      </c>
      <c r="F3610" s="16">
        <v>1.32</v>
      </c>
      <c r="G3610" s="16">
        <v>1.38</v>
      </c>
      <c r="H3610" s="16">
        <v>1.28</v>
      </c>
      <c r="I3610" s="16">
        <v>54389</v>
      </c>
    </row>
    <row r="3611" spans="1:9">
      <c r="A3611" s="16">
        <v>1852549</v>
      </c>
      <c r="B3611" s="16" t="s">
        <v>3530</v>
      </c>
      <c r="C3611" s="16" t="s">
        <v>4212</v>
      </c>
      <c r="D3611" s="15">
        <v>42856</v>
      </c>
      <c r="E3611" s="16">
        <v>15.69</v>
      </c>
      <c r="F3611" s="16">
        <v>15.41</v>
      </c>
      <c r="G3611" s="16">
        <v>15.86</v>
      </c>
      <c r="H3611" s="16">
        <v>15.38</v>
      </c>
      <c r="I3611" s="16">
        <v>431736</v>
      </c>
    </row>
    <row r="3612" spans="1:9">
      <c r="A3612" s="16">
        <v>8345</v>
      </c>
      <c r="B3612" s="16" t="s">
        <v>6158</v>
      </c>
      <c r="C3612" s="16" t="s">
        <v>4212</v>
      </c>
      <c r="D3612" s="15">
        <v>42856</v>
      </c>
      <c r="E3612" s="16">
        <v>14.05</v>
      </c>
      <c r="F3612" s="16">
        <v>14.1</v>
      </c>
      <c r="G3612" s="16">
        <v>14.15</v>
      </c>
      <c r="H3612" s="16">
        <v>14</v>
      </c>
      <c r="I3612" s="16">
        <v>19813</v>
      </c>
    </row>
    <row r="3613" spans="1:9">
      <c r="A3613" s="16">
        <v>3832559</v>
      </c>
      <c r="B3613" s="16" t="s">
        <v>6159</v>
      </c>
      <c r="C3613" s="16" t="s">
        <v>4212</v>
      </c>
      <c r="D3613" s="15">
        <v>42856</v>
      </c>
      <c r="E3613" s="16">
        <v>27.05</v>
      </c>
      <c r="F3613" s="16">
        <v>27.02</v>
      </c>
      <c r="G3613" s="16">
        <v>27.08</v>
      </c>
      <c r="H3613" s="16">
        <v>26.99</v>
      </c>
      <c r="I3613" s="16">
        <v>10662</v>
      </c>
    </row>
    <row r="3614" spans="1:9">
      <c r="A3614" s="16">
        <v>4191889</v>
      </c>
      <c r="B3614" s="16" t="s">
        <v>6160</v>
      </c>
      <c r="C3614" s="16" t="s">
        <v>4212</v>
      </c>
      <c r="D3614" s="15">
        <v>42856</v>
      </c>
      <c r="E3614" s="16">
        <v>2.25</v>
      </c>
      <c r="F3614" s="16">
        <v>2.25</v>
      </c>
      <c r="G3614" s="16">
        <v>2.2999999999999998</v>
      </c>
      <c r="H3614" s="16">
        <v>2.1749999999999998</v>
      </c>
      <c r="I3614" s="16">
        <v>23007</v>
      </c>
    </row>
    <row r="3615" spans="1:9">
      <c r="A3615" s="16">
        <v>3961548</v>
      </c>
      <c r="B3615" s="16" t="s">
        <v>6161</v>
      </c>
      <c r="C3615" s="16" t="s">
        <v>4212</v>
      </c>
      <c r="D3615" s="15">
        <v>42856</v>
      </c>
      <c r="E3615" s="16">
        <v>0.6089</v>
      </c>
      <c r="F3615" s="16">
        <v>0.59</v>
      </c>
      <c r="G3615" s="16">
        <v>0.63</v>
      </c>
      <c r="H3615" s="16">
        <v>0.59</v>
      </c>
      <c r="I3615" s="16">
        <v>11974</v>
      </c>
    </row>
    <row r="3616" spans="1:9">
      <c r="A3616" s="16">
        <v>3961619</v>
      </c>
      <c r="B3616" s="16" t="s">
        <v>6162</v>
      </c>
      <c r="C3616" s="16" t="s">
        <v>4212</v>
      </c>
      <c r="D3616" s="15">
        <v>42856</v>
      </c>
      <c r="E3616" s="16">
        <v>17.75</v>
      </c>
      <c r="F3616" s="16">
        <v>17.7</v>
      </c>
      <c r="G3616" s="16">
        <v>17.8</v>
      </c>
      <c r="H3616" s="16">
        <v>17.45</v>
      </c>
      <c r="I3616" s="16">
        <v>8036</v>
      </c>
    </row>
    <row r="3617" spans="1:9">
      <c r="A3617" s="16">
        <v>4191987</v>
      </c>
      <c r="B3617" s="16" t="s">
        <v>6163</v>
      </c>
      <c r="C3617" s="16" t="s">
        <v>4212</v>
      </c>
      <c r="D3617" s="15">
        <v>42856</v>
      </c>
      <c r="E3617" s="16">
        <v>4.33</v>
      </c>
      <c r="F3617" s="16">
        <v>4.25</v>
      </c>
      <c r="G3617" s="16">
        <v>4.33</v>
      </c>
      <c r="H3617" s="16">
        <v>4.12</v>
      </c>
      <c r="I3617" s="16">
        <v>33974</v>
      </c>
    </row>
    <row r="3618" spans="1:9">
      <c r="A3618" s="16">
        <v>3832572</v>
      </c>
      <c r="B3618" s="16" t="s">
        <v>6164</v>
      </c>
      <c r="C3618" s="16" t="s">
        <v>4212</v>
      </c>
      <c r="D3618" s="15">
        <v>42856</v>
      </c>
      <c r="E3618" s="16">
        <v>25.65</v>
      </c>
      <c r="F3618" s="16">
        <v>25.66</v>
      </c>
      <c r="G3618" s="16">
        <v>25.68</v>
      </c>
      <c r="H3618" s="16">
        <v>25.65</v>
      </c>
      <c r="I3618" s="16">
        <v>1893</v>
      </c>
    </row>
    <row r="3619" spans="1:9">
      <c r="A3619" s="16">
        <v>3740077</v>
      </c>
      <c r="B3619" s="16" t="s">
        <v>8536</v>
      </c>
      <c r="C3619" s="16" t="s">
        <v>4212</v>
      </c>
      <c r="D3619" s="15">
        <v>42856</v>
      </c>
      <c r="E3619" s="16">
        <v>24.94</v>
      </c>
      <c r="F3619" s="16">
        <v>24.94</v>
      </c>
      <c r="G3619" s="16">
        <v>24.94</v>
      </c>
      <c r="H3619" s="16">
        <v>24.94</v>
      </c>
      <c r="I3619" s="16">
        <v>20</v>
      </c>
    </row>
    <row r="3620" spans="1:9">
      <c r="A3620" s="16">
        <v>3753132</v>
      </c>
      <c r="B3620" s="16" t="s">
        <v>3911</v>
      </c>
      <c r="C3620" s="16" t="s">
        <v>4212</v>
      </c>
      <c r="D3620" s="15">
        <v>42856</v>
      </c>
      <c r="E3620" s="16">
        <v>37.130000000000003</v>
      </c>
      <c r="F3620" s="16">
        <v>36.99</v>
      </c>
      <c r="G3620" s="16">
        <v>37.479999999999997</v>
      </c>
      <c r="H3620" s="16">
        <v>36.9</v>
      </c>
      <c r="I3620" s="16">
        <v>1222309</v>
      </c>
    </row>
    <row r="3621" spans="1:9">
      <c r="A3621" s="16">
        <v>3767080</v>
      </c>
      <c r="B3621" s="16" t="s">
        <v>6165</v>
      </c>
      <c r="C3621" s="16" t="s">
        <v>4212</v>
      </c>
      <c r="D3621" s="15">
        <v>42856</v>
      </c>
      <c r="E3621" s="16">
        <v>26.08</v>
      </c>
      <c r="F3621" s="16">
        <v>25.59</v>
      </c>
      <c r="G3621" s="16">
        <v>26.51</v>
      </c>
      <c r="H3621" s="16">
        <v>25.33</v>
      </c>
      <c r="I3621" s="16">
        <v>21405</v>
      </c>
    </row>
    <row r="3622" spans="1:9">
      <c r="A3622" s="16">
        <v>3832598</v>
      </c>
      <c r="B3622" s="16" t="s">
        <v>6166</v>
      </c>
      <c r="C3622" s="16" t="s">
        <v>4212</v>
      </c>
      <c r="D3622" s="15">
        <v>42856</v>
      </c>
      <c r="E3622" s="16">
        <v>27.17</v>
      </c>
      <c r="F3622" s="16">
        <v>27.27</v>
      </c>
      <c r="G3622" s="16">
        <v>27.31</v>
      </c>
      <c r="H3622" s="16">
        <v>27.08</v>
      </c>
      <c r="I3622" s="16">
        <v>6617</v>
      </c>
    </row>
    <row r="3623" spans="1:9">
      <c r="A3623" s="16">
        <v>3777386</v>
      </c>
      <c r="B3623" s="16" t="s">
        <v>3927</v>
      </c>
      <c r="C3623" s="16" t="s">
        <v>4212</v>
      </c>
      <c r="D3623" s="15">
        <v>42856</v>
      </c>
      <c r="E3623" s="16">
        <v>11.75</v>
      </c>
      <c r="F3623" s="16">
        <v>11.8</v>
      </c>
      <c r="G3623" s="16">
        <v>11.95</v>
      </c>
      <c r="H3623" s="16">
        <v>11.5</v>
      </c>
      <c r="I3623" s="16">
        <v>77546</v>
      </c>
    </row>
    <row r="3624" spans="1:9">
      <c r="A3624" s="16">
        <v>3832634</v>
      </c>
      <c r="B3624" s="16" t="s">
        <v>6167</v>
      </c>
      <c r="C3624" s="16" t="s">
        <v>4212</v>
      </c>
      <c r="D3624" s="15">
        <v>42856</v>
      </c>
      <c r="E3624" s="16">
        <v>27.69</v>
      </c>
      <c r="F3624" s="16">
        <v>27.76</v>
      </c>
      <c r="G3624" s="16">
        <v>27.78</v>
      </c>
      <c r="H3624" s="16">
        <v>27.68</v>
      </c>
      <c r="I3624" s="16">
        <v>29529</v>
      </c>
    </row>
    <row r="3625" spans="1:9">
      <c r="A3625" s="16">
        <v>3818730</v>
      </c>
      <c r="B3625" s="16" t="s">
        <v>6168</v>
      </c>
      <c r="C3625" s="16" t="s">
        <v>4212</v>
      </c>
      <c r="D3625" s="15">
        <v>42856</v>
      </c>
      <c r="E3625" s="16">
        <v>53.18</v>
      </c>
      <c r="F3625" s="16">
        <v>52.97</v>
      </c>
      <c r="G3625" s="16">
        <v>53.49</v>
      </c>
      <c r="H3625" s="16">
        <v>52.97</v>
      </c>
      <c r="I3625" s="16">
        <v>54329</v>
      </c>
    </row>
    <row r="3626" spans="1:9">
      <c r="A3626" s="16">
        <v>3800933</v>
      </c>
      <c r="B3626" s="16" t="s">
        <v>6169</v>
      </c>
      <c r="C3626" s="16" t="s">
        <v>4212</v>
      </c>
      <c r="D3626" s="15">
        <v>42856</v>
      </c>
      <c r="E3626" s="16">
        <v>7.55</v>
      </c>
      <c r="F3626" s="16">
        <v>7.75</v>
      </c>
      <c r="G3626" s="16">
        <v>7.75</v>
      </c>
      <c r="H3626" s="16">
        <v>7.45</v>
      </c>
      <c r="I3626" s="16">
        <v>11991</v>
      </c>
    </row>
    <row r="3627" spans="1:9">
      <c r="A3627" s="16">
        <v>3839536</v>
      </c>
      <c r="B3627" s="16" t="s">
        <v>3932</v>
      </c>
      <c r="C3627" s="16" t="s">
        <v>4212</v>
      </c>
      <c r="D3627" s="15">
        <v>42856</v>
      </c>
      <c r="E3627" s="16">
        <v>13.31</v>
      </c>
      <c r="F3627" s="16">
        <v>13.17</v>
      </c>
      <c r="G3627" s="16">
        <v>13.5</v>
      </c>
      <c r="H3627" s="16">
        <v>13.17</v>
      </c>
      <c r="I3627" s="16">
        <v>348706</v>
      </c>
    </row>
    <row r="3628" spans="1:9">
      <c r="A3628" s="16">
        <v>3961663</v>
      </c>
      <c r="B3628" s="16" t="s">
        <v>6170</v>
      </c>
      <c r="C3628" s="16" t="s">
        <v>4212</v>
      </c>
      <c r="D3628" s="15">
        <v>42856</v>
      </c>
      <c r="E3628" s="16">
        <v>15.43</v>
      </c>
      <c r="F3628" s="16">
        <v>15.63</v>
      </c>
      <c r="G3628" s="16">
        <v>15.64</v>
      </c>
      <c r="H3628" s="16">
        <v>15.43</v>
      </c>
      <c r="I3628" s="16">
        <v>42249</v>
      </c>
    </row>
    <row r="3629" spans="1:9">
      <c r="A3629" s="16">
        <v>3793976</v>
      </c>
      <c r="B3629" s="16" t="s">
        <v>6171</v>
      </c>
      <c r="C3629" s="16" t="s">
        <v>4212</v>
      </c>
      <c r="D3629" s="15">
        <v>42856</v>
      </c>
      <c r="E3629" s="16">
        <v>28.52</v>
      </c>
      <c r="F3629" s="16">
        <v>28.38</v>
      </c>
      <c r="G3629" s="16">
        <v>28.75</v>
      </c>
      <c r="H3629" s="16">
        <v>28.27</v>
      </c>
      <c r="I3629" s="16">
        <v>112330</v>
      </c>
    </row>
    <row r="3630" spans="1:9">
      <c r="A3630" s="16">
        <v>3797505</v>
      </c>
      <c r="B3630" s="16" t="s">
        <v>6172</v>
      </c>
      <c r="C3630" s="16" t="s">
        <v>4212</v>
      </c>
      <c r="D3630" s="15">
        <v>42856</v>
      </c>
      <c r="E3630" s="16">
        <v>2.95</v>
      </c>
      <c r="F3630" s="16">
        <v>3.05</v>
      </c>
      <c r="G3630" s="16">
        <v>3.05</v>
      </c>
      <c r="H3630" s="16">
        <v>2.85</v>
      </c>
      <c r="I3630" s="16">
        <v>53403</v>
      </c>
    </row>
    <row r="3631" spans="1:9">
      <c r="A3631" s="16">
        <v>4191902</v>
      </c>
      <c r="B3631" s="16" t="s">
        <v>4019</v>
      </c>
      <c r="C3631" s="16" t="s">
        <v>4212</v>
      </c>
      <c r="D3631" s="15">
        <v>42856</v>
      </c>
      <c r="E3631" s="16">
        <v>19.149999999999999</v>
      </c>
      <c r="F3631" s="16">
        <v>19.2</v>
      </c>
      <c r="G3631" s="16">
        <v>19.225000000000001</v>
      </c>
      <c r="H3631" s="16">
        <v>18.8</v>
      </c>
      <c r="I3631" s="16">
        <v>198924</v>
      </c>
    </row>
    <row r="3632" spans="1:9">
      <c r="A3632" s="16">
        <v>3773971</v>
      </c>
      <c r="B3632" s="16" t="s">
        <v>3926</v>
      </c>
      <c r="C3632" s="16" t="s">
        <v>4212</v>
      </c>
      <c r="D3632" s="15">
        <v>42856</v>
      </c>
      <c r="E3632" s="16">
        <v>64.89</v>
      </c>
      <c r="F3632" s="16">
        <v>65.14</v>
      </c>
      <c r="G3632" s="16">
        <v>65.150000000000006</v>
      </c>
      <c r="H3632" s="16">
        <v>64.8</v>
      </c>
      <c r="I3632" s="16">
        <v>319615</v>
      </c>
    </row>
    <row r="3633" spans="1:9">
      <c r="A3633" s="16">
        <v>3961993</v>
      </c>
      <c r="B3633" s="16" t="s">
        <v>6173</v>
      </c>
      <c r="C3633" s="16" t="s">
        <v>4212</v>
      </c>
      <c r="D3633" s="15">
        <v>42856</v>
      </c>
      <c r="E3633" s="16">
        <v>11.7</v>
      </c>
      <c r="F3633" s="16">
        <v>10.85</v>
      </c>
      <c r="G3633" s="16">
        <v>11.75</v>
      </c>
      <c r="H3633" s="16">
        <v>10.75</v>
      </c>
      <c r="I3633" s="16">
        <v>90685</v>
      </c>
    </row>
    <row r="3634" spans="1:9">
      <c r="A3634" s="16">
        <v>3961866</v>
      </c>
      <c r="B3634" s="16" t="s">
        <v>6174</v>
      </c>
      <c r="C3634" s="16" t="s">
        <v>4212</v>
      </c>
      <c r="D3634" s="15">
        <v>42856</v>
      </c>
      <c r="E3634" s="16">
        <v>47.02</v>
      </c>
      <c r="F3634" s="16">
        <v>45.34</v>
      </c>
      <c r="G3634" s="16">
        <v>48.81</v>
      </c>
      <c r="H3634" s="16">
        <v>45.33</v>
      </c>
      <c r="I3634" s="16">
        <v>322340</v>
      </c>
    </row>
    <row r="3635" spans="1:9">
      <c r="A3635" s="16">
        <v>3857656</v>
      </c>
      <c r="B3635" s="16" t="s">
        <v>3937</v>
      </c>
      <c r="C3635" s="16" t="s">
        <v>4212</v>
      </c>
      <c r="D3635" s="15">
        <v>42856</v>
      </c>
      <c r="E3635" s="16">
        <v>37.770000000000003</v>
      </c>
      <c r="F3635" s="16">
        <v>37.549999999999997</v>
      </c>
      <c r="G3635" s="16">
        <v>37.85</v>
      </c>
      <c r="H3635" s="16">
        <v>37.450000000000003</v>
      </c>
      <c r="I3635" s="16">
        <v>135577</v>
      </c>
    </row>
    <row r="3636" spans="1:9">
      <c r="A3636" s="16">
        <v>3961704</v>
      </c>
      <c r="B3636" s="16" t="s">
        <v>3956</v>
      </c>
      <c r="C3636" s="16" t="s">
        <v>4212</v>
      </c>
      <c r="D3636" s="15">
        <v>42856</v>
      </c>
      <c r="E3636" s="16">
        <v>33.65</v>
      </c>
      <c r="F3636" s="16">
        <v>34.06</v>
      </c>
      <c r="G3636" s="16">
        <v>34.450000000000003</v>
      </c>
      <c r="H3636" s="16">
        <v>33.369999999999997</v>
      </c>
      <c r="I3636" s="16">
        <v>45933</v>
      </c>
    </row>
    <row r="3637" spans="1:9">
      <c r="A3637" s="16">
        <v>3961830</v>
      </c>
      <c r="B3637" s="16" t="s">
        <v>6175</v>
      </c>
      <c r="C3637" s="16" t="s">
        <v>4212</v>
      </c>
      <c r="D3637" s="15">
        <v>42856</v>
      </c>
      <c r="E3637" s="16">
        <v>7.12</v>
      </c>
      <c r="F3637" s="16">
        <v>7.13</v>
      </c>
      <c r="G3637" s="16">
        <v>7.27</v>
      </c>
      <c r="H3637" s="16">
        <v>7.01</v>
      </c>
      <c r="I3637" s="16">
        <v>18857</v>
      </c>
    </row>
    <row r="3638" spans="1:9">
      <c r="A3638" s="16">
        <v>3961798</v>
      </c>
      <c r="B3638" s="16" t="s">
        <v>6176</v>
      </c>
      <c r="C3638" s="16" t="s">
        <v>4212</v>
      </c>
      <c r="D3638" s="15">
        <v>42856</v>
      </c>
      <c r="E3638" s="16">
        <v>67.099999999999994</v>
      </c>
      <c r="F3638" s="16">
        <v>67.45</v>
      </c>
      <c r="G3638" s="16">
        <v>69.099999999999994</v>
      </c>
      <c r="H3638" s="16">
        <v>66.555000000000007</v>
      </c>
      <c r="I3638" s="16">
        <v>105687</v>
      </c>
    </row>
    <row r="3639" spans="1:9">
      <c r="A3639" s="16">
        <v>3972034</v>
      </c>
      <c r="B3639" s="16" t="s">
        <v>3962</v>
      </c>
      <c r="C3639" s="16" t="s">
        <v>4212</v>
      </c>
      <c r="D3639" s="15">
        <v>42856</v>
      </c>
      <c r="E3639" s="16">
        <v>68.61</v>
      </c>
      <c r="F3639" s="16">
        <v>68.260000000000005</v>
      </c>
      <c r="G3639" s="16">
        <v>68.95</v>
      </c>
      <c r="H3639" s="16">
        <v>67.72</v>
      </c>
      <c r="I3639" s="16">
        <v>418617</v>
      </c>
    </row>
    <row r="3640" spans="1:9">
      <c r="A3640" s="16">
        <v>3961690</v>
      </c>
      <c r="B3640" s="16" t="s">
        <v>3955</v>
      </c>
      <c r="C3640" s="16" t="s">
        <v>4212</v>
      </c>
      <c r="D3640" s="15">
        <v>42856</v>
      </c>
      <c r="E3640" s="16">
        <v>16</v>
      </c>
      <c r="F3640" s="16">
        <v>15.64</v>
      </c>
      <c r="G3640" s="16">
        <v>16.13</v>
      </c>
      <c r="H3640" s="16">
        <v>15.64</v>
      </c>
      <c r="I3640" s="16">
        <v>102448</v>
      </c>
    </row>
    <row r="3641" spans="1:9">
      <c r="A3641" s="16">
        <v>4747961</v>
      </c>
      <c r="B3641" s="16" t="s">
        <v>6177</v>
      </c>
      <c r="C3641" s="16" t="s">
        <v>4212</v>
      </c>
      <c r="D3641" s="15">
        <v>42856</v>
      </c>
      <c r="E3641" s="16">
        <v>27.04</v>
      </c>
      <c r="F3641" s="16">
        <v>26.94</v>
      </c>
      <c r="G3641" s="16">
        <v>27.29</v>
      </c>
      <c r="H3641" s="16">
        <v>26.61</v>
      </c>
      <c r="I3641" s="16">
        <v>18691</v>
      </c>
    </row>
    <row r="3642" spans="1:9">
      <c r="A3642" s="16">
        <v>3822155</v>
      </c>
      <c r="B3642" s="16" t="s">
        <v>6178</v>
      </c>
      <c r="C3642" s="16" t="s">
        <v>4212</v>
      </c>
      <c r="D3642" s="15">
        <v>42856</v>
      </c>
      <c r="E3642" s="16">
        <v>42.06</v>
      </c>
      <c r="F3642" s="16">
        <v>41.53</v>
      </c>
      <c r="G3642" s="16">
        <v>42.22</v>
      </c>
      <c r="H3642" s="16">
        <v>40.98</v>
      </c>
      <c r="I3642" s="16">
        <v>112658</v>
      </c>
    </row>
    <row r="3643" spans="1:9">
      <c r="A3643" s="16">
        <v>3809197</v>
      </c>
      <c r="B3643" s="16" t="s">
        <v>6179</v>
      </c>
      <c r="C3643" s="16" t="s">
        <v>4212</v>
      </c>
      <c r="D3643" s="15">
        <v>42856</v>
      </c>
      <c r="E3643" s="16">
        <v>11.41</v>
      </c>
      <c r="F3643" s="16">
        <v>11.39</v>
      </c>
      <c r="G3643" s="16">
        <v>11.5</v>
      </c>
      <c r="H3643" s="16">
        <v>11.345000000000001</v>
      </c>
      <c r="I3643" s="16">
        <v>984322</v>
      </c>
    </row>
    <row r="3644" spans="1:9">
      <c r="A3644" s="16">
        <v>3868928</v>
      </c>
      <c r="B3644" s="16" t="s">
        <v>6180</v>
      </c>
      <c r="C3644" s="16" t="s">
        <v>4212</v>
      </c>
      <c r="D3644" s="15">
        <v>42856</v>
      </c>
      <c r="E3644" s="16">
        <v>31.6</v>
      </c>
      <c r="F3644" s="16">
        <v>31.5</v>
      </c>
      <c r="G3644" s="16">
        <v>31.6</v>
      </c>
      <c r="H3644" s="16">
        <v>31.3</v>
      </c>
      <c r="I3644" s="16">
        <v>15440</v>
      </c>
    </row>
    <row r="3645" spans="1:9">
      <c r="A3645" s="16">
        <v>3961942</v>
      </c>
      <c r="B3645" s="16" t="s">
        <v>3958</v>
      </c>
      <c r="C3645" s="16" t="s">
        <v>4212</v>
      </c>
      <c r="D3645" s="15">
        <v>42856</v>
      </c>
      <c r="E3645" s="16">
        <v>34.96</v>
      </c>
      <c r="F3645" s="16">
        <v>35</v>
      </c>
      <c r="G3645" s="16">
        <v>35.270000000000003</v>
      </c>
      <c r="H3645" s="16">
        <v>34.869999999999997</v>
      </c>
      <c r="I3645" s="16">
        <v>301857</v>
      </c>
    </row>
    <row r="3646" spans="1:9">
      <c r="A3646" s="16">
        <v>3857669</v>
      </c>
      <c r="B3646" s="16" t="s">
        <v>6181</v>
      </c>
      <c r="C3646" s="16" t="s">
        <v>4212</v>
      </c>
      <c r="D3646" s="15">
        <v>42856</v>
      </c>
      <c r="E3646" s="16">
        <v>39.520000000000003</v>
      </c>
      <c r="F3646" s="16">
        <v>39.5</v>
      </c>
      <c r="G3646" s="16">
        <v>39.72</v>
      </c>
      <c r="H3646" s="16">
        <v>39.204999999999998</v>
      </c>
      <c r="I3646" s="16">
        <v>66414</v>
      </c>
    </row>
    <row r="3647" spans="1:9">
      <c r="A3647" s="16">
        <v>3991718</v>
      </c>
      <c r="B3647" s="16" t="s">
        <v>6182</v>
      </c>
      <c r="C3647" s="16" t="s">
        <v>4212</v>
      </c>
      <c r="D3647" s="15">
        <v>42856</v>
      </c>
      <c r="E3647" s="16">
        <v>23.75</v>
      </c>
      <c r="F3647" s="16">
        <v>23.5</v>
      </c>
      <c r="G3647" s="16">
        <v>23.89</v>
      </c>
      <c r="H3647" s="16">
        <v>23.18</v>
      </c>
      <c r="I3647" s="16">
        <v>7044</v>
      </c>
    </row>
    <row r="3648" spans="1:9">
      <c r="A3648" s="16">
        <v>3811853</v>
      </c>
      <c r="B3648" s="16" t="s">
        <v>6183</v>
      </c>
      <c r="C3648" s="16" t="s">
        <v>4212</v>
      </c>
      <c r="D3648" s="15">
        <v>42856</v>
      </c>
      <c r="E3648" s="16">
        <v>39.084699999999998</v>
      </c>
      <c r="F3648" s="16">
        <v>39.36</v>
      </c>
      <c r="G3648" s="16">
        <v>39.36</v>
      </c>
      <c r="H3648" s="16">
        <v>39.084699999999998</v>
      </c>
      <c r="I3648" s="16">
        <v>88</v>
      </c>
    </row>
    <row r="3649" spans="1:9">
      <c r="A3649" s="16">
        <v>4191971</v>
      </c>
      <c r="B3649" s="16" t="s">
        <v>6184</v>
      </c>
      <c r="C3649" s="16" t="s">
        <v>4212</v>
      </c>
      <c r="D3649" s="15">
        <v>42856</v>
      </c>
      <c r="E3649" s="16">
        <v>1.5</v>
      </c>
      <c r="F3649" s="16">
        <v>1.5</v>
      </c>
      <c r="G3649" s="16">
        <v>1.5</v>
      </c>
      <c r="H3649" s="16">
        <v>1.425</v>
      </c>
      <c r="I3649" s="16">
        <v>5847</v>
      </c>
    </row>
    <row r="3650" spans="1:9">
      <c r="A3650" s="16">
        <v>2734145</v>
      </c>
      <c r="B3650" s="16" t="s">
        <v>3708</v>
      </c>
      <c r="C3650" s="16" t="s">
        <v>4212</v>
      </c>
      <c r="D3650" s="15">
        <v>42856</v>
      </c>
      <c r="E3650" s="16">
        <v>17.059999999999999</v>
      </c>
      <c r="F3650" s="16">
        <v>17</v>
      </c>
      <c r="G3650" s="16">
        <v>17.170000000000002</v>
      </c>
      <c r="H3650" s="16">
        <v>16.68</v>
      </c>
      <c r="I3650" s="16">
        <v>1353441</v>
      </c>
    </row>
    <row r="3651" spans="1:9">
      <c r="A3651" s="16">
        <v>3894644</v>
      </c>
      <c r="B3651" s="16" t="s">
        <v>6185</v>
      </c>
      <c r="C3651" s="16" t="s">
        <v>4212</v>
      </c>
      <c r="D3651" s="15">
        <v>42856</v>
      </c>
      <c r="E3651" s="16">
        <v>4.7</v>
      </c>
      <c r="F3651" s="16">
        <v>4.7</v>
      </c>
      <c r="G3651" s="16">
        <v>4.75</v>
      </c>
      <c r="H3651" s="16">
        <v>4.6500000000000004</v>
      </c>
      <c r="I3651" s="16">
        <v>4489</v>
      </c>
    </row>
    <row r="3652" spans="1:9">
      <c r="A3652" s="16">
        <v>1116008</v>
      </c>
      <c r="B3652" s="16" t="s">
        <v>3175</v>
      </c>
      <c r="C3652" s="16" t="s">
        <v>4212</v>
      </c>
      <c r="D3652" s="15">
        <v>42856</v>
      </c>
      <c r="E3652" s="16">
        <v>5.55</v>
      </c>
      <c r="F3652" s="16">
        <v>5.6</v>
      </c>
      <c r="G3652" s="16">
        <v>5.625</v>
      </c>
      <c r="H3652" s="16">
        <v>5.5250000000000004</v>
      </c>
      <c r="I3652" s="16">
        <v>52207</v>
      </c>
    </row>
    <row r="3653" spans="1:9">
      <c r="A3653" s="16">
        <v>3961913</v>
      </c>
      <c r="B3653" s="16" t="s">
        <v>6186</v>
      </c>
      <c r="C3653" s="16" t="s">
        <v>4212</v>
      </c>
      <c r="D3653" s="15">
        <v>42856</v>
      </c>
      <c r="E3653" s="16">
        <v>20.3</v>
      </c>
      <c r="F3653" s="16">
        <v>19.3</v>
      </c>
      <c r="G3653" s="16">
        <v>20.45</v>
      </c>
      <c r="H3653" s="16">
        <v>19.2</v>
      </c>
      <c r="I3653" s="16">
        <v>60813</v>
      </c>
    </row>
    <row r="3654" spans="1:9">
      <c r="A3654" s="16">
        <v>3829105</v>
      </c>
      <c r="B3654" s="16" t="s">
        <v>6187</v>
      </c>
      <c r="C3654" s="16" t="s">
        <v>4212</v>
      </c>
      <c r="D3654" s="15">
        <v>42856</v>
      </c>
      <c r="E3654" s="16">
        <v>33.21</v>
      </c>
      <c r="F3654" s="16">
        <v>33.18</v>
      </c>
      <c r="G3654" s="16">
        <v>33.21</v>
      </c>
      <c r="H3654" s="16">
        <v>33.15</v>
      </c>
      <c r="I3654" s="16">
        <v>722</v>
      </c>
    </row>
    <row r="3655" spans="1:9">
      <c r="A3655" s="16">
        <v>3829093</v>
      </c>
      <c r="B3655" s="16" t="s">
        <v>8407</v>
      </c>
      <c r="C3655" s="16" t="s">
        <v>4212</v>
      </c>
      <c r="D3655" s="15">
        <v>42856</v>
      </c>
      <c r="E3655" s="16">
        <v>49.63</v>
      </c>
      <c r="F3655" s="16">
        <v>49.7</v>
      </c>
      <c r="G3655" s="16">
        <v>49.7</v>
      </c>
      <c r="H3655" s="16">
        <v>49.63</v>
      </c>
      <c r="I3655" s="16">
        <v>208</v>
      </c>
    </row>
    <row r="3656" spans="1:9">
      <c r="A3656" s="16">
        <v>3857682</v>
      </c>
      <c r="B3656" s="16" t="s">
        <v>6188</v>
      </c>
      <c r="C3656" s="16" t="s">
        <v>4212</v>
      </c>
      <c r="D3656" s="15">
        <v>42856</v>
      </c>
      <c r="E3656" s="16">
        <v>17.55</v>
      </c>
      <c r="F3656" s="16">
        <v>17.350000000000001</v>
      </c>
      <c r="G3656" s="16">
        <v>17.600000000000001</v>
      </c>
      <c r="H3656" s="16">
        <v>17.350000000000001</v>
      </c>
      <c r="I3656" s="16">
        <v>17991</v>
      </c>
    </row>
    <row r="3657" spans="1:9">
      <c r="A3657" s="16">
        <v>3961762</v>
      </c>
      <c r="B3657" s="16" t="s">
        <v>6189</v>
      </c>
      <c r="C3657" s="16" t="s">
        <v>4212</v>
      </c>
      <c r="D3657" s="15">
        <v>42856</v>
      </c>
      <c r="E3657" s="16">
        <v>10.58</v>
      </c>
      <c r="F3657" s="16">
        <v>10.71</v>
      </c>
      <c r="G3657" s="16">
        <v>10.75</v>
      </c>
      <c r="H3657" s="16">
        <v>10.53</v>
      </c>
      <c r="I3657" s="16">
        <v>36972</v>
      </c>
    </row>
    <row r="3658" spans="1:9">
      <c r="A3658" s="16">
        <v>4438929</v>
      </c>
      <c r="B3658" s="16" t="s">
        <v>6190</v>
      </c>
      <c r="C3658" s="16" t="s">
        <v>4212</v>
      </c>
      <c r="D3658" s="15">
        <v>42856</v>
      </c>
      <c r="E3658" s="16">
        <v>35.229999999999997</v>
      </c>
      <c r="F3658" s="16">
        <v>35.36</v>
      </c>
      <c r="G3658" s="16">
        <v>35.545000000000002</v>
      </c>
      <c r="H3658" s="16">
        <v>35.159999999999997</v>
      </c>
      <c r="I3658" s="16">
        <v>9195</v>
      </c>
    </row>
    <row r="3659" spans="1:9">
      <c r="A3659" s="16">
        <v>3865355</v>
      </c>
      <c r="B3659" s="16" t="s">
        <v>6191</v>
      </c>
      <c r="C3659" s="16" t="s">
        <v>4212</v>
      </c>
      <c r="D3659" s="15">
        <v>42856</v>
      </c>
      <c r="E3659" s="16">
        <v>89.53</v>
      </c>
      <c r="F3659" s="16">
        <v>89.93</v>
      </c>
      <c r="G3659" s="16">
        <v>90.31</v>
      </c>
      <c r="H3659" s="16">
        <v>88.98</v>
      </c>
      <c r="I3659" s="16">
        <v>42060</v>
      </c>
    </row>
    <row r="3660" spans="1:9">
      <c r="A3660" s="16">
        <v>3865405</v>
      </c>
      <c r="B3660" s="16" t="s">
        <v>3938</v>
      </c>
      <c r="C3660" s="16" t="s">
        <v>4212</v>
      </c>
      <c r="D3660" s="15">
        <v>42856</v>
      </c>
      <c r="E3660" s="16">
        <v>90.99</v>
      </c>
      <c r="F3660" s="16">
        <v>91.22</v>
      </c>
      <c r="G3660" s="16">
        <v>91.6</v>
      </c>
      <c r="H3660" s="16">
        <v>90.34</v>
      </c>
      <c r="I3660" s="16">
        <v>111884</v>
      </c>
    </row>
    <row r="3661" spans="1:9">
      <c r="A3661" s="16">
        <v>3961634</v>
      </c>
      <c r="B3661" s="16" t="s">
        <v>6192</v>
      </c>
      <c r="C3661" s="16" t="s">
        <v>4212</v>
      </c>
      <c r="D3661" s="15">
        <v>42856</v>
      </c>
      <c r="E3661" s="16">
        <v>8.33</v>
      </c>
      <c r="F3661" s="16">
        <v>8.3800000000000008</v>
      </c>
      <c r="G3661" s="16">
        <v>8.4499999999999993</v>
      </c>
      <c r="H3661" s="16">
        <v>8.33</v>
      </c>
      <c r="I3661" s="16">
        <v>16799</v>
      </c>
    </row>
    <row r="3662" spans="1:9">
      <c r="A3662" s="16">
        <v>3980093</v>
      </c>
      <c r="B3662" s="16" t="s">
        <v>6193</v>
      </c>
      <c r="C3662" s="16" t="s">
        <v>4212</v>
      </c>
      <c r="D3662" s="15">
        <v>42856</v>
      </c>
      <c r="E3662" s="16">
        <v>29.79</v>
      </c>
      <c r="F3662" s="16">
        <v>30.5</v>
      </c>
      <c r="G3662" s="16">
        <v>30.5</v>
      </c>
      <c r="H3662" s="16">
        <v>29.64</v>
      </c>
      <c r="I3662" s="16">
        <v>137319</v>
      </c>
    </row>
    <row r="3663" spans="1:9">
      <c r="A3663" s="16">
        <v>8516</v>
      </c>
      <c r="B3663" s="16" t="s">
        <v>6194</v>
      </c>
      <c r="C3663" s="16" t="s">
        <v>4212</v>
      </c>
      <c r="D3663" s="15">
        <v>42856</v>
      </c>
      <c r="E3663" s="16">
        <v>50.82</v>
      </c>
      <c r="F3663" s="16">
        <v>50.69</v>
      </c>
      <c r="G3663" s="16">
        <v>50.96</v>
      </c>
      <c r="H3663" s="16">
        <v>50.34</v>
      </c>
      <c r="I3663" s="16">
        <v>126539</v>
      </c>
    </row>
    <row r="3664" spans="1:9">
      <c r="A3664" s="16">
        <v>4649756</v>
      </c>
      <c r="B3664" s="16" t="s">
        <v>4162</v>
      </c>
      <c r="C3664" s="16" t="s">
        <v>4212</v>
      </c>
      <c r="D3664" s="15">
        <v>42856</v>
      </c>
      <c r="E3664" s="16">
        <v>32.299999999999997</v>
      </c>
      <c r="F3664" s="16">
        <v>32.119999999999997</v>
      </c>
      <c r="G3664" s="16">
        <v>32.43</v>
      </c>
      <c r="H3664" s="16">
        <v>32.03</v>
      </c>
      <c r="I3664" s="16">
        <v>24820</v>
      </c>
    </row>
    <row r="3665" spans="1:9">
      <c r="A3665" s="16">
        <v>3879402</v>
      </c>
      <c r="B3665" s="16" t="s">
        <v>6195</v>
      </c>
      <c r="C3665" s="16" t="s">
        <v>4212</v>
      </c>
      <c r="D3665" s="15">
        <v>42856</v>
      </c>
      <c r="E3665" s="16">
        <v>10.49</v>
      </c>
      <c r="F3665" s="16">
        <v>10.41</v>
      </c>
      <c r="G3665" s="16">
        <v>10.52</v>
      </c>
      <c r="H3665" s="16">
        <v>10.41</v>
      </c>
      <c r="I3665" s="16">
        <v>122272</v>
      </c>
    </row>
    <row r="3666" spans="1:9">
      <c r="A3666" s="16">
        <v>4072211</v>
      </c>
      <c r="B3666" s="16" t="s">
        <v>3981</v>
      </c>
      <c r="C3666" s="16" t="s">
        <v>4212</v>
      </c>
      <c r="D3666" s="15">
        <v>42856</v>
      </c>
      <c r="E3666" s="16">
        <v>5.99</v>
      </c>
      <c r="F3666" s="16">
        <v>6.01</v>
      </c>
      <c r="G3666" s="16">
        <v>6.0449999999999999</v>
      </c>
      <c r="H3666" s="16">
        <v>5.88</v>
      </c>
      <c r="I3666" s="16">
        <v>1987249</v>
      </c>
    </row>
    <row r="3667" spans="1:9">
      <c r="A3667" s="16">
        <v>3901606</v>
      </c>
      <c r="B3667" s="16" t="s">
        <v>6196</v>
      </c>
      <c r="C3667" s="16" t="s">
        <v>4212</v>
      </c>
      <c r="D3667" s="15">
        <v>42856</v>
      </c>
      <c r="E3667" s="16">
        <v>14.75</v>
      </c>
      <c r="F3667" s="16">
        <v>14.3</v>
      </c>
      <c r="G3667" s="16">
        <v>15</v>
      </c>
      <c r="H3667" s="16">
        <v>14.3</v>
      </c>
      <c r="I3667" s="16">
        <v>163044</v>
      </c>
    </row>
    <row r="3668" spans="1:9">
      <c r="A3668" s="16">
        <v>3979556</v>
      </c>
      <c r="B3668" s="16" t="s">
        <v>3963</v>
      </c>
      <c r="C3668" s="16" t="s">
        <v>4212</v>
      </c>
      <c r="D3668" s="15">
        <v>42856</v>
      </c>
      <c r="E3668" s="16">
        <v>34.380000000000003</v>
      </c>
      <c r="F3668" s="16">
        <v>33.700000000000003</v>
      </c>
      <c r="G3668" s="16">
        <v>34.47</v>
      </c>
      <c r="H3668" s="16">
        <v>33.64</v>
      </c>
      <c r="I3668" s="16">
        <v>79039</v>
      </c>
    </row>
    <row r="3669" spans="1:9">
      <c r="A3669" s="16">
        <v>3961814</v>
      </c>
      <c r="B3669" s="16" t="s">
        <v>6197</v>
      </c>
      <c r="C3669" s="16" t="s">
        <v>4212</v>
      </c>
      <c r="D3669" s="15">
        <v>42856</v>
      </c>
      <c r="E3669" s="16">
        <v>96.24</v>
      </c>
      <c r="F3669" s="16">
        <v>94.03</v>
      </c>
      <c r="G3669" s="16">
        <v>96.4</v>
      </c>
      <c r="H3669" s="16">
        <v>94.03</v>
      </c>
      <c r="I3669" s="16">
        <v>89459</v>
      </c>
    </row>
    <row r="3670" spans="1:9">
      <c r="A3670" s="16">
        <v>3961850</v>
      </c>
      <c r="B3670" s="16" t="s">
        <v>6198</v>
      </c>
      <c r="C3670" s="16" t="s">
        <v>4212</v>
      </c>
      <c r="D3670" s="15">
        <v>42856</v>
      </c>
      <c r="E3670" s="16">
        <v>11.75</v>
      </c>
      <c r="F3670" s="16">
        <v>11.75</v>
      </c>
      <c r="G3670" s="16">
        <v>11.85</v>
      </c>
      <c r="H3670" s="16">
        <v>11.55</v>
      </c>
      <c r="I3670" s="16">
        <v>28508</v>
      </c>
    </row>
    <row r="3671" spans="1:9">
      <c r="A3671" s="16">
        <v>3961577</v>
      </c>
      <c r="B3671" s="16" t="s">
        <v>6199</v>
      </c>
      <c r="C3671" s="16" t="s">
        <v>4212</v>
      </c>
      <c r="D3671" s="15">
        <v>42856</v>
      </c>
      <c r="E3671" s="16">
        <v>45.4</v>
      </c>
      <c r="F3671" s="16">
        <v>45</v>
      </c>
      <c r="G3671" s="16">
        <v>45.5</v>
      </c>
      <c r="H3671" s="16">
        <v>44.8</v>
      </c>
      <c r="I3671" s="16">
        <v>108483</v>
      </c>
    </row>
    <row r="3672" spans="1:9">
      <c r="A3672" s="16">
        <v>4191936</v>
      </c>
      <c r="B3672" s="16" t="s">
        <v>6200</v>
      </c>
      <c r="C3672" s="16" t="s">
        <v>4212</v>
      </c>
      <c r="D3672" s="15">
        <v>42856</v>
      </c>
      <c r="E3672" s="16">
        <v>10.5</v>
      </c>
      <c r="F3672" s="16">
        <v>10.35</v>
      </c>
      <c r="G3672" s="16">
        <v>10.5</v>
      </c>
      <c r="H3672" s="16">
        <v>10.3</v>
      </c>
      <c r="I3672" s="16">
        <v>10554</v>
      </c>
    </row>
    <row r="3673" spans="1:9">
      <c r="A3673" s="16">
        <v>3961750</v>
      </c>
      <c r="B3673" s="16" t="s">
        <v>6201</v>
      </c>
      <c r="C3673" s="16" t="s">
        <v>4212</v>
      </c>
      <c r="D3673" s="15">
        <v>42856</v>
      </c>
      <c r="E3673" s="16">
        <v>22.05</v>
      </c>
      <c r="F3673" s="16">
        <v>22.5</v>
      </c>
      <c r="G3673" s="16">
        <v>22.85</v>
      </c>
      <c r="H3673" s="16">
        <v>22</v>
      </c>
      <c r="I3673" s="16">
        <v>22039</v>
      </c>
    </row>
    <row r="3674" spans="1:9">
      <c r="A3674" s="16">
        <v>3991652</v>
      </c>
      <c r="B3674" s="16" t="s">
        <v>6202</v>
      </c>
      <c r="C3674" s="16" t="s">
        <v>4212</v>
      </c>
      <c r="D3674" s="15">
        <v>42856</v>
      </c>
      <c r="E3674" s="16">
        <v>27.57</v>
      </c>
      <c r="F3674" s="16">
        <v>27.51</v>
      </c>
      <c r="G3674" s="16">
        <v>27.57</v>
      </c>
      <c r="H3674" s="16">
        <v>27.46</v>
      </c>
      <c r="I3674" s="16">
        <v>10959</v>
      </c>
    </row>
    <row r="3675" spans="1:9">
      <c r="A3675" s="16">
        <v>1122310</v>
      </c>
      <c r="B3675" s="16" t="s">
        <v>6203</v>
      </c>
      <c r="C3675" s="16" t="s">
        <v>4212</v>
      </c>
      <c r="D3675" s="15">
        <v>42856</v>
      </c>
      <c r="E3675" s="16">
        <v>21.45</v>
      </c>
      <c r="F3675" s="16">
        <v>21.5</v>
      </c>
      <c r="G3675" s="16">
        <v>21.7</v>
      </c>
      <c r="H3675" s="16">
        <v>21.125</v>
      </c>
      <c r="I3675" s="16">
        <v>69664</v>
      </c>
    </row>
    <row r="3676" spans="1:9">
      <c r="A3676" s="16">
        <v>3961738</v>
      </c>
      <c r="B3676" s="16" t="s">
        <v>6204</v>
      </c>
      <c r="C3676" s="16" t="s">
        <v>4212</v>
      </c>
      <c r="D3676" s="15">
        <v>42856</v>
      </c>
      <c r="E3676" s="16">
        <v>28.75</v>
      </c>
      <c r="F3676" s="16">
        <v>28.1</v>
      </c>
      <c r="G3676" s="16">
        <v>29</v>
      </c>
      <c r="H3676" s="16">
        <v>27.85</v>
      </c>
      <c r="I3676" s="16">
        <v>142287</v>
      </c>
    </row>
    <row r="3677" spans="1:9">
      <c r="A3677" s="16">
        <v>3919618</v>
      </c>
      <c r="B3677" s="16" t="s">
        <v>3940</v>
      </c>
      <c r="C3677" s="16" t="s">
        <v>4212</v>
      </c>
      <c r="D3677" s="15">
        <v>42856</v>
      </c>
      <c r="E3677" s="16">
        <v>31.62</v>
      </c>
      <c r="F3677" s="16">
        <v>31.44</v>
      </c>
      <c r="G3677" s="16">
        <v>31.8</v>
      </c>
      <c r="H3677" s="16">
        <v>31.215</v>
      </c>
      <c r="I3677" s="16">
        <v>360989</v>
      </c>
    </row>
    <row r="3678" spans="1:9">
      <c r="A3678" s="16">
        <v>3961604</v>
      </c>
      <c r="B3678" s="16" t="s">
        <v>6205</v>
      </c>
      <c r="C3678" s="16" t="s">
        <v>4212</v>
      </c>
      <c r="D3678" s="15">
        <v>42856</v>
      </c>
      <c r="E3678" s="16">
        <v>14.69</v>
      </c>
      <c r="F3678" s="16">
        <v>14.75</v>
      </c>
      <c r="G3678" s="16">
        <v>14.77</v>
      </c>
      <c r="H3678" s="16">
        <v>14.61</v>
      </c>
      <c r="I3678" s="16">
        <v>20538</v>
      </c>
    </row>
    <row r="3679" spans="1:9">
      <c r="A3679" s="16">
        <v>6453</v>
      </c>
      <c r="B3679" s="16" t="s">
        <v>1868</v>
      </c>
      <c r="C3679" s="16" t="s">
        <v>4212</v>
      </c>
      <c r="D3679" s="15">
        <v>42856</v>
      </c>
      <c r="E3679" s="16">
        <v>33</v>
      </c>
      <c r="F3679" s="16">
        <v>32.25</v>
      </c>
      <c r="G3679" s="16">
        <v>33.049999999999997</v>
      </c>
      <c r="H3679" s="16">
        <v>32.049999999999997</v>
      </c>
      <c r="I3679" s="16">
        <v>57917</v>
      </c>
    </row>
    <row r="3680" spans="1:9">
      <c r="A3680" s="16">
        <v>6661</v>
      </c>
      <c r="B3680" s="16" t="s">
        <v>1945</v>
      </c>
      <c r="C3680" s="16" t="s">
        <v>4212</v>
      </c>
      <c r="D3680" s="15">
        <v>42856</v>
      </c>
      <c r="E3680" s="16">
        <v>107.58</v>
      </c>
      <c r="F3680" s="16">
        <v>107.51</v>
      </c>
      <c r="G3680" s="16">
        <v>108.02</v>
      </c>
      <c r="H3680" s="16">
        <v>106.8</v>
      </c>
      <c r="I3680" s="16">
        <v>64425</v>
      </c>
    </row>
    <row r="3681" spans="1:9">
      <c r="A3681" s="16">
        <v>3961884</v>
      </c>
      <c r="B3681" s="16" t="s">
        <v>6206</v>
      </c>
      <c r="C3681" s="16" t="s">
        <v>4212</v>
      </c>
      <c r="D3681" s="15">
        <v>42856</v>
      </c>
      <c r="E3681" s="16">
        <v>63.95</v>
      </c>
      <c r="F3681" s="16">
        <v>64.010000000000005</v>
      </c>
      <c r="G3681" s="16">
        <v>64.67</v>
      </c>
      <c r="H3681" s="16">
        <v>63.32</v>
      </c>
      <c r="I3681" s="16">
        <v>149612</v>
      </c>
    </row>
    <row r="3682" spans="1:9">
      <c r="A3682" s="16">
        <v>4414300</v>
      </c>
      <c r="B3682" s="16" t="s">
        <v>6207</v>
      </c>
      <c r="C3682" s="16" t="s">
        <v>4212</v>
      </c>
      <c r="D3682" s="15">
        <v>42856</v>
      </c>
      <c r="E3682" s="16">
        <v>28.75</v>
      </c>
      <c r="F3682" s="16">
        <v>28.95</v>
      </c>
      <c r="G3682" s="16">
        <v>28.95</v>
      </c>
      <c r="H3682" s="16">
        <v>28.65</v>
      </c>
      <c r="I3682" s="16">
        <v>38261</v>
      </c>
    </row>
    <row r="3683" spans="1:9">
      <c r="A3683" s="16">
        <v>3961591</v>
      </c>
      <c r="B3683" s="16" t="s">
        <v>3953</v>
      </c>
      <c r="C3683" s="16" t="s">
        <v>4212</v>
      </c>
      <c r="D3683" s="15">
        <v>42856</v>
      </c>
      <c r="E3683" s="16">
        <v>23.97</v>
      </c>
      <c r="F3683" s="16">
        <v>24</v>
      </c>
      <c r="G3683" s="16">
        <v>24.19</v>
      </c>
      <c r="H3683" s="16">
        <v>23.85</v>
      </c>
      <c r="I3683" s="16">
        <v>306526</v>
      </c>
    </row>
    <row r="3684" spans="1:9">
      <c r="A3684" s="16">
        <v>4748058</v>
      </c>
      <c r="B3684" s="16" t="s">
        <v>6208</v>
      </c>
      <c r="C3684" s="16" t="s">
        <v>4212</v>
      </c>
      <c r="D3684" s="15">
        <v>42856</v>
      </c>
      <c r="E3684" s="16">
        <v>14.85</v>
      </c>
      <c r="F3684" s="16">
        <v>15.05</v>
      </c>
      <c r="G3684" s="16">
        <v>15.2</v>
      </c>
      <c r="H3684" s="16">
        <v>14.85</v>
      </c>
      <c r="I3684" s="16">
        <v>14808</v>
      </c>
    </row>
    <row r="3685" spans="1:9">
      <c r="A3685" s="16">
        <v>3919603</v>
      </c>
      <c r="B3685" s="16" t="s">
        <v>6209</v>
      </c>
      <c r="C3685" s="16" t="s">
        <v>4212</v>
      </c>
      <c r="D3685" s="15">
        <v>42856</v>
      </c>
      <c r="E3685" s="16">
        <v>16.2</v>
      </c>
      <c r="F3685" s="16">
        <v>16.190000000000001</v>
      </c>
      <c r="G3685" s="16">
        <v>16.254999999999999</v>
      </c>
      <c r="H3685" s="16">
        <v>16.184999999999999</v>
      </c>
      <c r="I3685" s="16">
        <v>165130</v>
      </c>
    </row>
    <row r="3686" spans="1:9">
      <c r="A3686" s="16">
        <v>3939080</v>
      </c>
      <c r="B3686" s="16" t="s">
        <v>3947</v>
      </c>
      <c r="C3686" s="16" t="s">
        <v>4212</v>
      </c>
      <c r="D3686" s="15">
        <v>42856</v>
      </c>
      <c r="E3686" s="16">
        <v>16.47</v>
      </c>
      <c r="F3686" s="16">
        <v>16.440000000000001</v>
      </c>
      <c r="G3686" s="16">
        <v>16.54</v>
      </c>
      <c r="H3686" s="16">
        <v>16.309999999999999</v>
      </c>
      <c r="I3686" s="16">
        <v>255576</v>
      </c>
    </row>
    <row r="3687" spans="1:9">
      <c r="A3687" s="16">
        <v>3962024</v>
      </c>
      <c r="B3687" s="16" t="s">
        <v>6210</v>
      </c>
      <c r="C3687" s="16" t="s">
        <v>4212</v>
      </c>
      <c r="D3687" s="15">
        <v>42856</v>
      </c>
      <c r="E3687" s="16">
        <v>19.100000000000001</v>
      </c>
      <c r="F3687" s="16">
        <v>18.95</v>
      </c>
      <c r="G3687" s="16">
        <v>19.3</v>
      </c>
      <c r="H3687" s="16">
        <v>18.925000000000001</v>
      </c>
      <c r="I3687" s="16">
        <v>63562</v>
      </c>
    </row>
    <row r="3688" spans="1:9">
      <c r="A3688" s="16">
        <v>3961962</v>
      </c>
      <c r="B3688" s="16" t="s">
        <v>6211</v>
      </c>
      <c r="C3688" s="16" t="s">
        <v>4212</v>
      </c>
      <c r="D3688" s="15">
        <v>42856</v>
      </c>
      <c r="E3688" s="16">
        <v>17.8</v>
      </c>
      <c r="F3688" s="16">
        <v>17.3</v>
      </c>
      <c r="G3688" s="16">
        <v>18.100000000000001</v>
      </c>
      <c r="H3688" s="16">
        <v>17.2</v>
      </c>
      <c r="I3688" s="16">
        <v>36294</v>
      </c>
    </row>
    <row r="3689" spans="1:9">
      <c r="A3689" s="16">
        <v>4955358</v>
      </c>
      <c r="B3689" s="16" t="s">
        <v>6212</v>
      </c>
      <c r="C3689" s="16" t="s">
        <v>4212</v>
      </c>
      <c r="D3689" s="15">
        <v>42856</v>
      </c>
      <c r="E3689" s="16">
        <v>9.34</v>
      </c>
      <c r="F3689" s="16">
        <v>9.2799999999999994</v>
      </c>
      <c r="G3689" s="16">
        <v>9.49</v>
      </c>
      <c r="H3689" s="16">
        <v>9.15</v>
      </c>
      <c r="I3689" s="16">
        <v>20733</v>
      </c>
    </row>
    <row r="3690" spans="1:9">
      <c r="A3690" s="16">
        <v>3961641</v>
      </c>
      <c r="B3690" s="16" t="s">
        <v>6213</v>
      </c>
      <c r="C3690" s="16" t="s">
        <v>4212</v>
      </c>
      <c r="D3690" s="15">
        <v>42856</v>
      </c>
      <c r="E3690" s="16">
        <v>1.17</v>
      </c>
      <c r="F3690" s="16">
        <v>1.1499999999999999</v>
      </c>
      <c r="G3690" s="16">
        <v>1.17</v>
      </c>
      <c r="H3690" s="16">
        <v>1.1399999999999999</v>
      </c>
      <c r="I3690" s="16">
        <v>29321</v>
      </c>
    </row>
    <row r="3691" spans="1:9">
      <c r="A3691" s="16">
        <v>3332506</v>
      </c>
      <c r="B3691" s="16" t="s">
        <v>3846</v>
      </c>
      <c r="C3691" s="16" t="s">
        <v>4212</v>
      </c>
      <c r="D3691" s="15">
        <v>42856</v>
      </c>
      <c r="E3691" s="16">
        <v>26.04</v>
      </c>
      <c r="F3691" s="16">
        <v>26.14</v>
      </c>
      <c r="G3691" s="16">
        <v>26.21</v>
      </c>
      <c r="H3691" s="16">
        <v>25.93</v>
      </c>
      <c r="I3691" s="16">
        <v>233708</v>
      </c>
    </row>
    <row r="3692" spans="1:9">
      <c r="A3692" s="16">
        <v>70</v>
      </c>
      <c r="B3692" s="16" t="s">
        <v>156</v>
      </c>
      <c r="C3692" s="16" t="s">
        <v>4212</v>
      </c>
      <c r="D3692" s="15">
        <v>42856</v>
      </c>
      <c r="E3692" s="16">
        <v>179.2</v>
      </c>
      <c r="F3692" s="16">
        <v>178.5</v>
      </c>
      <c r="G3692" s="16">
        <v>179.63</v>
      </c>
      <c r="H3692" s="16">
        <v>177.76</v>
      </c>
      <c r="I3692" s="16">
        <v>222868</v>
      </c>
    </row>
    <row r="3693" spans="1:9">
      <c r="A3693" s="16">
        <v>7215</v>
      </c>
      <c r="B3693" s="16" t="s">
        <v>2159</v>
      </c>
      <c r="C3693" s="16" t="s">
        <v>4212</v>
      </c>
      <c r="D3693" s="15">
        <v>42856</v>
      </c>
      <c r="E3693" s="16">
        <v>71.69</v>
      </c>
      <c r="F3693" s="16">
        <v>72.13</v>
      </c>
      <c r="G3693" s="16">
        <v>72.16</v>
      </c>
      <c r="H3693" s="16">
        <v>71.31</v>
      </c>
      <c r="I3693" s="16">
        <v>128801</v>
      </c>
    </row>
    <row r="3694" spans="1:9">
      <c r="A3694" s="16">
        <v>3991705</v>
      </c>
      <c r="B3694" s="16" t="s">
        <v>6214</v>
      </c>
      <c r="C3694" s="16" t="s">
        <v>4212</v>
      </c>
      <c r="D3694" s="15">
        <v>42856</v>
      </c>
      <c r="E3694" s="16">
        <v>26.77</v>
      </c>
      <c r="F3694" s="16">
        <v>26.8</v>
      </c>
      <c r="G3694" s="16">
        <v>26.92</v>
      </c>
      <c r="H3694" s="16">
        <v>26.77</v>
      </c>
      <c r="I3694" s="16">
        <v>13307</v>
      </c>
    </row>
    <row r="3695" spans="1:9">
      <c r="A3695" s="16">
        <v>1425623</v>
      </c>
      <c r="B3695" s="16" t="s">
        <v>6215</v>
      </c>
      <c r="C3695" s="16" t="s">
        <v>4212</v>
      </c>
      <c r="D3695" s="15">
        <v>42856</v>
      </c>
      <c r="E3695" s="16">
        <v>1.43</v>
      </c>
      <c r="F3695" s="16">
        <v>1.39</v>
      </c>
      <c r="G3695" s="16">
        <v>1.45</v>
      </c>
      <c r="H3695" s="16">
        <v>1.36</v>
      </c>
      <c r="I3695" s="16">
        <v>7578</v>
      </c>
    </row>
    <row r="3696" spans="1:9">
      <c r="A3696" s="16">
        <v>3991691</v>
      </c>
      <c r="B3696" s="16" t="s">
        <v>6216</v>
      </c>
      <c r="C3696" s="16" t="s">
        <v>4212</v>
      </c>
      <c r="D3696" s="15">
        <v>42856</v>
      </c>
      <c r="E3696" s="16">
        <v>25.97</v>
      </c>
      <c r="F3696" s="16">
        <v>26.07</v>
      </c>
      <c r="G3696" s="16">
        <v>26.07</v>
      </c>
      <c r="H3696" s="16">
        <v>25.86</v>
      </c>
      <c r="I3696" s="16">
        <v>3484</v>
      </c>
    </row>
    <row r="3697" spans="1:9">
      <c r="A3697" s="16">
        <v>8483</v>
      </c>
      <c r="B3697" s="16" t="s">
        <v>2383</v>
      </c>
      <c r="C3697" s="16" t="s">
        <v>4212</v>
      </c>
      <c r="D3697" s="15">
        <v>42856</v>
      </c>
      <c r="E3697" s="16">
        <v>38.909999999999997</v>
      </c>
      <c r="F3697" s="16">
        <v>38.75</v>
      </c>
      <c r="G3697" s="16">
        <v>39.25</v>
      </c>
      <c r="H3697" s="16">
        <v>38.35</v>
      </c>
      <c r="I3697" s="16">
        <v>87170</v>
      </c>
    </row>
    <row r="3698" spans="1:9">
      <c r="A3698" s="16">
        <v>4059493</v>
      </c>
      <c r="B3698" s="16" t="s">
        <v>6217</v>
      </c>
      <c r="C3698" s="16" t="s">
        <v>4212</v>
      </c>
      <c r="D3698" s="15">
        <v>42856</v>
      </c>
      <c r="E3698" s="16">
        <v>17</v>
      </c>
      <c r="F3698" s="16">
        <v>16.75</v>
      </c>
      <c r="G3698" s="16">
        <v>17</v>
      </c>
      <c r="H3698" s="16">
        <v>16.600000000000001</v>
      </c>
      <c r="I3698" s="16">
        <v>27251</v>
      </c>
    </row>
    <row r="3699" spans="1:9">
      <c r="A3699" s="16">
        <v>4072153</v>
      </c>
      <c r="B3699" s="16" t="s">
        <v>6218</v>
      </c>
      <c r="C3699" s="16" t="s">
        <v>4212</v>
      </c>
      <c r="D3699" s="15">
        <v>42856</v>
      </c>
      <c r="E3699" s="16">
        <v>0.84</v>
      </c>
      <c r="F3699" s="16">
        <v>0.85189999999999999</v>
      </c>
      <c r="G3699" s="16">
        <v>0.85189999999999999</v>
      </c>
      <c r="H3699" s="16">
        <v>0.81010000000000004</v>
      </c>
      <c r="I3699" s="16">
        <v>996</v>
      </c>
    </row>
    <row r="3700" spans="1:9">
      <c r="A3700" s="16">
        <v>5298138</v>
      </c>
      <c r="B3700" s="16" t="s">
        <v>4208</v>
      </c>
      <c r="C3700" s="16" t="s">
        <v>4212</v>
      </c>
      <c r="D3700" s="15">
        <v>42856</v>
      </c>
      <c r="E3700" s="16">
        <v>7.76</v>
      </c>
      <c r="F3700" s="16">
        <v>8</v>
      </c>
      <c r="G3700" s="16">
        <v>8.1</v>
      </c>
      <c r="H3700" s="16">
        <v>7.06</v>
      </c>
      <c r="I3700" s="16">
        <v>100457</v>
      </c>
    </row>
    <row r="3701" spans="1:9">
      <c r="A3701" s="16">
        <v>3953092</v>
      </c>
      <c r="B3701" s="16" t="s">
        <v>3948</v>
      </c>
      <c r="C3701" s="16" t="s">
        <v>4212</v>
      </c>
      <c r="D3701" s="15">
        <v>42856</v>
      </c>
      <c r="E3701" s="16">
        <v>47.46</v>
      </c>
      <c r="F3701" s="16">
        <v>47.64</v>
      </c>
      <c r="G3701" s="16">
        <v>48.44</v>
      </c>
      <c r="H3701" s="16">
        <v>46.74</v>
      </c>
      <c r="I3701" s="16">
        <v>178719</v>
      </c>
    </row>
    <row r="3702" spans="1:9">
      <c r="A3702" s="16">
        <v>4059729</v>
      </c>
      <c r="B3702" s="16" t="s">
        <v>6219</v>
      </c>
      <c r="C3702" s="16" t="s">
        <v>4212</v>
      </c>
      <c r="D3702" s="15">
        <v>42856</v>
      </c>
      <c r="E3702" s="16">
        <v>10.49</v>
      </c>
      <c r="F3702" s="16">
        <v>10.46</v>
      </c>
      <c r="G3702" s="16">
        <v>10.51</v>
      </c>
      <c r="H3702" s="16">
        <v>10.4</v>
      </c>
      <c r="I3702" s="16">
        <v>243863</v>
      </c>
    </row>
    <row r="3703" spans="1:9">
      <c r="A3703" s="16">
        <v>4059388</v>
      </c>
      <c r="B3703" s="16" t="s">
        <v>6220</v>
      </c>
      <c r="C3703" s="16" t="s">
        <v>4212</v>
      </c>
      <c r="D3703" s="15">
        <v>42856</v>
      </c>
      <c r="E3703" s="16">
        <v>40.479999999999997</v>
      </c>
      <c r="F3703" s="16">
        <v>40</v>
      </c>
      <c r="G3703" s="16">
        <v>40.5</v>
      </c>
      <c r="H3703" s="16">
        <v>39.76</v>
      </c>
      <c r="I3703" s="16">
        <v>56896</v>
      </c>
    </row>
    <row r="3704" spans="1:9">
      <c r="A3704" s="16">
        <v>4059775</v>
      </c>
      <c r="B3704" s="16" t="s">
        <v>6221</v>
      </c>
      <c r="C3704" s="16" t="s">
        <v>4212</v>
      </c>
      <c r="D3704" s="15">
        <v>42856</v>
      </c>
      <c r="E3704" s="16">
        <v>43.47</v>
      </c>
      <c r="F3704" s="16">
        <v>43.62</v>
      </c>
      <c r="G3704" s="16">
        <v>43.62</v>
      </c>
      <c r="H3704" s="16">
        <v>43.25</v>
      </c>
      <c r="I3704" s="16">
        <v>16634</v>
      </c>
    </row>
    <row r="3705" spans="1:9">
      <c r="A3705" s="16">
        <v>2174681</v>
      </c>
      <c r="B3705" s="16" t="s">
        <v>3589</v>
      </c>
      <c r="C3705" s="16" t="s">
        <v>4212</v>
      </c>
      <c r="D3705" s="15">
        <v>42856</v>
      </c>
      <c r="E3705" s="16">
        <v>30.6</v>
      </c>
      <c r="F3705" s="16">
        <v>31.48</v>
      </c>
      <c r="G3705" s="16">
        <v>31.58</v>
      </c>
      <c r="H3705" s="16">
        <v>30.2</v>
      </c>
      <c r="I3705" s="16">
        <v>956222</v>
      </c>
    </row>
    <row r="3706" spans="1:9">
      <c r="A3706" s="16">
        <v>3991665</v>
      </c>
      <c r="B3706" s="16" t="s">
        <v>6222</v>
      </c>
      <c r="C3706" s="16" t="s">
        <v>4212</v>
      </c>
      <c r="D3706" s="15">
        <v>42856</v>
      </c>
      <c r="E3706" s="16">
        <v>26.71</v>
      </c>
      <c r="F3706" s="16">
        <v>26.66</v>
      </c>
      <c r="G3706" s="16">
        <v>26.85</v>
      </c>
      <c r="H3706" s="16">
        <v>26.658999999999999</v>
      </c>
      <c r="I3706" s="16">
        <v>5135</v>
      </c>
    </row>
    <row r="3707" spans="1:9">
      <c r="A3707" s="16">
        <v>4187587</v>
      </c>
      <c r="B3707" s="16" t="s">
        <v>4013</v>
      </c>
      <c r="C3707" s="16" t="s">
        <v>4212</v>
      </c>
      <c r="D3707" s="15">
        <v>42856</v>
      </c>
      <c r="E3707" s="16">
        <v>21.43</v>
      </c>
      <c r="F3707" s="16">
        <v>21.48</v>
      </c>
      <c r="G3707" s="16">
        <v>21.78</v>
      </c>
      <c r="H3707" s="16">
        <v>21.3</v>
      </c>
      <c r="I3707" s="16">
        <v>70129</v>
      </c>
    </row>
    <row r="3708" spans="1:9">
      <c r="A3708" s="16">
        <v>4187604</v>
      </c>
      <c r="B3708" s="16" t="s">
        <v>4014</v>
      </c>
      <c r="C3708" s="16" t="s">
        <v>4212</v>
      </c>
      <c r="D3708" s="15">
        <v>42856</v>
      </c>
      <c r="E3708" s="16">
        <v>21.84</v>
      </c>
      <c r="F3708" s="16">
        <v>21.92</v>
      </c>
      <c r="G3708" s="16">
        <v>22.2</v>
      </c>
      <c r="H3708" s="16">
        <v>21.7</v>
      </c>
      <c r="I3708" s="16">
        <v>275291</v>
      </c>
    </row>
    <row r="3709" spans="1:9">
      <c r="A3709" s="16">
        <v>3946152</v>
      </c>
      <c r="B3709" s="16" t="s">
        <v>6223</v>
      </c>
      <c r="C3709" s="16" t="s">
        <v>4212</v>
      </c>
      <c r="D3709" s="15">
        <v>42856</v>
      </c>
      <c r="E3709" s="16">
        <v>4.79</v>
      </c>
      <c r="F3709" s="16">
        <v>4.8099999999999996</v>
      </c>
      <c r="G3709" s="16">
        <v>4.84</v>
      </c>
      <c r="H3709" s="16">
        <v>4.75</v>
      </c>
      <c r="I3709" s="16">
        <v>75678</v>
      </c>
    </row>
    <row r="3710" spans="1:9">
      <c r="A3710" s="16">
        <v>8196</v>
      </c>
      <c r="B3710" s="16" t="s">
        <v>6224</v>
      </c>
      <c r="C3710" s="16" t="s">
        <v>4212</v>
      </c>
      <c r="D3710" s="15">
        <v>42856</v>
      </c>
      <c r="E3710" s="16">
        <v>45.15</v>
      </c>
      <c r="F3710" s="16">
        <v>42.8</v>
      </c>
      <c r="G3710" s="16">
        <v>45.15</v>
      </c>
      <c r="H3710" s="16">
        <v>42.8</v>
      </c>
      <c r="I3710" s="16">
        <v>5984</v>
      </c>
    </row>
    <row r="3711" spans="1:9">
      <c r="A3711" s="16">
        <v>1618380</v>
      </c>
      <c r="B3711" s="16" t="s">
        <v>6225</v>
      </c>
      <c r="C3711" s="16" t="s">
        <v>4212</v>
      </c>
      <c r="D3711" s="15">
        <v>42856</v>
      </c>
      <c r="E3711" s="16">
        <v>1.3</v>
      </c>
      <c r="F3711" s="16">
        <v>1.3</v>
      </c>
      <c r="G3711" s="16">
        <v>1.3</v>
      </c>
      <c r="H3711" s="16">
        <v>1.25</v>
      </c>
      <c r="I3711" s="16">
        <v>161656</v>
      </c>
    </row>
    <row r="3712" spans="1:9">
      <c r="A3712" s="16">
        <v>3954529</v>
      </c>
      <c r="B3712" s="16" t="s">
        <v>8537</v>
      </c>
      <c r="C3712" s="16" t="s">
        <v>4212</v>
      </c>
      <c r="D3712" s="15">
        <v>42856</v>
      </c>
      <c r="E3712" s="16">
        <v>27.18</v>
      </c>
      <c r="F3712" s="16">
        <v>27.18</v>
      </c>
      <c r="G3712" s="16">
        <v>27.18</v>
      </c>
      <c r="H3712" s="16">
        <v>27.18</v>
      </c>
      <c r="I3712" s="16">
        <v>2080</v>
      </c>
    </row>
    <row r="3713" spans="1:9">
      <c r="A3713" s="16">
        <v>4059698</v>
      </c>
      <c r="B3713" s="16" t="s">
        <v>6226</v>
      </c>
      <c r="C3713" s="16" t="s">
        <v>4212</v>
      </c>
      <c r="D3713" s="15">
        <v>42856</v>
      </c>
      <c r="E3713" s="16">
        <v>25.33</v>
      </c>
      <c r="F3713" s="16">
        <v>25</v>
      </c>
      <c r="G3713" s="16">
        <v>25.37</v>
      </c>
      <c r="H3713" s="16">
        <v>24.85</v>
      </c>
      <c r="I3713" s="16">
        <v>220054</v>
      </c>
    </row>
    <row r="3714" spans="1:9">
      <c r="A3714" s="16">
        <v>4059632</v>
      </c>
      <c r="B3714" s="16" t="s">
        <v>6227</v>
      </c>
      <c r="C3714" s="16" t="s">
        <v>4212</v>
      </c>
      <c r="D3714" s="15">
        <v>42856</v>
      </c>
      <c r="E3714" s="16">
        <v>13.75</v>
      </c>
      <c r="F3714" s="16">
        <v>13.42</v>
      </c>
      <c r="G3714" s="16">
        <v>13.77</v>
      </c>
      <c r="H3714" s="16">
        <v>13.38</v>
      </c>
      <c r="I3714" s="16">
        <v>95597</v>
      </c>
    </row>
    <row r="3715" spans="1:9">
      <c r="A3715" s="16">
        <v>3991678</v>
      </c>
      <c r="B3715" s="16" t="s">
        <v>6228</v>
      </c>
      <c r="C3715" s="16" t="s">
        <v>4212</v>
      </c>
      <c r="D3715" s="15">
        <v>42856</v>
      </c>
      <c r="E3715" s="16">
        <v>111.06</v>
      </c>
      <c r="F3715" s="16">
        <v>110.1</v>
      </c>
      <c r="G3715" s="16">
        <v>111.41</v>
      </c>
      <c r="H3715" s="16">
        <v>110.01</v>
      </c>
      <c r="I3715" s="16">
        <v>3413</v>
      </c>
    </row>
    <row r="3716" spans="1:9">
      <c r="A3716" s="16">
        <v>3550</v>
      </c>
      <c r="B3716" s="16" t="s">
        <v>1380</v>
      </c>
      <c r="C3716" s="16" t="s">
        <v>4212</v>
      </c>
      <c r="D3716" s="15">
        <v>42856</v>
      </c>
      <c r="E3716" s="16">
        <v>94.69</v>
      </c>
      <c r="F3716" s="16">
        <v>94.96</v>
      </c>
      <c r="G3716" s="16">
        <v>95.11</v>
      </c>
      <c r="H3716" s="16">
        <v>94.16</v>
      </c>
      <c r="I3716" s="16">
        <v>317591</v>
      </c>
    </row>
    <row r="3717" spans="1:9">
      <c r="A3717" s="16">
        <v>3963404</v>
      </c>
      <c r="B3717" s="16" t="s">
        <v>6229</v>
      </c>
      <c r="C3717" s="16" t="s">
        <v>4212</v>
      </c>
      <c r="D3717" s="15">
        <v>42856</v>
      </c>
      <c r="E3717" s="16">
        <v>29.355</v>
      </c>
      <c r="F3717" s="16">
        <v>29.31</v>
      </c>
      <c r="G3717" s="16">
        <v>29.355</v>
      </c>
      <c r="H3717" s="16">
        <v>29.29</v>
      </c>
      <c r="I3717" s="16">
        <v>4222</v>
      </c>
    </row>
    <row r="3718" spans="1:9">
      <c r="A3718" s="16">
        <v>327</v>
      </c>
      <c r="B3718" s="16" t="s">
        <v>372</v>
      </c>
      <c r="C3718" s="16" t="s">
        <v>4212</v>
      </c>
      <c r="D3718" s="15">
        <v>42856</v>
      </c>
      <c r="E3718" s="16">
        <v>83.74</v>
      </c>
      <c r="F3718" s="16">
        <v>83.05</v>
      </c>
      <c r="G3718" s="16">
        <v>84.06</v>
      </c>
      <c r="H3718" s="16">
        <v>83.05</v>
      </c>
      <c r="I3718" s="16">
        <v>1545830</v>
      </c>
    </row>
    <row r="3719" spans="1:9">
      <c r="A3719" s="16">
        <v>478</v>
      </c>
      <c r="B3719" s="16" t="s">
        <v>488</v>
      </c>
      <c r="C3719" s="16" t="s">
        <v>4212</v>
      </c>
      <c r="D3719" s="15">
        <v>42856</v>
      </c>
      <c r="E3719" s="16">
        <v>86.46</v>
      </c>
      <c r="F3719" s="16">
        <v>86.36</v>
      </c>
      <c r="G3719" s="16">
        <v>86.864999999999995</v>
      </c>
      <c r="H3719" s="16">
        <v>86.31</v>
      </c>
      <c r="I3719" s="16">
        <v>1264601</v>
      </c>
    </row>
    <row r="3720" spans="1:9">
      <c r="A3720" s="16">
        <v>3984749</v>
      </c>
      <c r="B3720" s="16" t="s">
        <v>3965</v>
      </c>
      <c r="C3720" s="16" t="s">
        <v>4212</v>
      </c>
      <c r="D3720" s="15">
        <v>42856</v>
      </c>
      <c r="E3720" s="16">
        <v>26.24</v>
      </c>
      <c r="F3720" s="16">
        <v>25.52</v>
      </c>
      <c r="G3720" s="16">
        <v>26.24</v>
      </c>
      <c r="H3720" s="16">
        <v>25.3</v>
      </c>
      <c r="I3720" s="16">
        <v>160140</v>
      </c>
    </row>
    <row r="3721" spans="1:9">
      <c r="A3721" s="16">
        <v>4059469</v>
      </c>
      <c r="B3721" s="16" t="s">
        <v>6230</v>
      </c>
      <c r="C3721" s="16" t="s">
        <v>4212</v>
      </c>
      <c r="D3721" s="15">
        <v>42856</v>
      </c>
      <c r="E3721" s="16">
        <v>34.130000000000003</v>
      </c>
      <c r="F3721" s="16">
        <v>34.01</v>
      </c>
      <c r="G3721" s="16">
        <v>34.5</v>
      </c>
      <c r="H3721" s="16">
        <v>34.01</v>
      </c>
      <c r="I3721" s="16">
        <v>123136</v>
      </c>
    </row>
    <row r="3722" spans="1:9">
      <c r="A3722" s="16">
        <v>4095747</v>
      </c>
      <c r="B3722" s="16" t="s">
        <v>6231</v>
      </c>
      <c r="C3722" s="16" t="s">
        <v>4212</v>
      </c>
      <c r="D3722" s="15">
        <v>42856</v>
      </c>
      <c r="E3722" s="16">
        <v>26.95</v>
      </c>
      <c r="F3722" s="16">
        <v>26.96</v>
      </c>
      <c r="G3722" s="16">
        <v>26.97</v>
      </c>
      <c r="H3722" s="16">
        <v>26.85</v>
      </c>
      <c r="I3722" s="16">
        <v>17369</v>
      </c>
    </row>
    <row r="3723" spans="1:9">
      <c r="A3723" s="16">
        <v>1962046</v>
      </c>
      <c r="B3723" s="16" t="s">
        <v>3559</v>
      </c>
      <c r="C3723" s="16" t="s">
        <v>4212</v>
      </c>
      <c r="D3723" s="15">
        <v>42856</v>
      </c>
      <c r="E3723" s="16">
        <v>41.37</v>
      </c>
      <c r="F3723" s="16">
        <v>40.700000000000003</v>
      </c>
      <c r="G3723" s="16">
        <v>41.6</v>
      </c>
      <c r="H3723" s="16">
        <v>40.700000000000003</v>
      </c>
      <c r="I3723" s="16">
        <v>174190</v>
      </c>
    </row>
    <row r="3724" spans="1:9">
      <c r="A3724" s="16">
        <v>8639</v>
      </c>
      <c r="B3724" s="16" t="s">
        <v>6232</v>
      </c>
      <c r="C3724" s="16" t="s">
        <v>4212</v>
      </c>
      <c r="D3724" s="15">
        <v>42856</v>
      </c>
      <c r="E3724" s="16">
        <v>38.090000000000003</v>
      </c>
      <c r="F3724" s="16">
        <v>38.049999999999997</v>
      </c>
      <c r="G3724" s="16">
        <v>38.35</v>
      </c>
      <c r="H3724" s="16">
        <v>37.61</v>
      </c>
      <c r="I3724" s="16">
        <v>126989</v>
      </c>
    </row>
    <row r="3725" spans="1:9">
      <c r="A3725" s="16">
        <v>8698</v>
      </c>
      <c r="B3725" s="16" t="s">
        <v>2418</v>
      </c>
      <c r="C3725" s="16" t="s">
        <v>4212</v>
      </c>
      <c r="D3725" s="15">
        <v>42856</v>
      </c>
      <c r="E3725" s="16">
        <v>144.42500000000001</v>
      </c>
      <c r="F3725" s="16">
        <v>141.5</v>
      </c>
      <c r="G3725" s="16">
        <v>144.69999999999999</v>
      </c>
      <c r="H3725" s="16">
        <v>140.80000000000001</v>
      </c>
      <c r="I3725" s="16">
        <v>67868</v>
      </c>
    </row>
    <row r="3726" spans="1:9">
      <c r="A3726" s="16">
        <v>4072224</v>
      </c>
      <c r="B3726" s="16" t="s">
        <v>6233</v>
      </c>
      <c r="C3726" s="16" t="s">
        <v>4212</v>
      </c>
      <c r="D3726" s="15">
        <v>42856</v>
      </c>
      <c r="E3726" s="16">
        <v>2.59</v>
      </c>
      <c r="F3726" s="16">
        <v>3</v>
      </c>
      <c r="G3726" s="16">
        <v>3</v>
      </c>
      <c r="H3726" s="16">
        <v>2.5299999999999998</v>
      </c>
      <c r="I3726" s="16">
        <v>15731</v>
      </c>
    </row>
    <row r="3727" spans="1:9">
      <c r="A3727" s="16">
        <v>4748655</v>
      </c>
      <c r="B3727" s="16" t="s">
        <v>6234</v>
      </c>
      <c r="C3727" s="16" t="s">
        <v>4212</v>
      </c>
      <c r="D3727" s="15">
        <v>42856</v>
      </c>
      <c r="E3727" s="16">
        <v>25.53</v>
      </c>
      <c r="F3727" s="16">
        <v>27.44</v>
      </c>
      <c r="G3727" s="16">
        <v>27.44</v>
      </c>
      <c r="H3727" s="16">
        <v>25.4</v>
      </c>
      <c r="I3727" s="16">
        <v>6180</v>
      </c>
    </row>
    <row r="3728" spans="1:9">
      <c r="A3728" s="16">
        <v>4059537</v>
      </c>
      <c r="B3728" s="16" t="s">
        <v>6235</v>
      </c>
      <c r="C3728" s="16" t="s">
        <v>4212</v>
      </c>
      <c r="D3728" s="15">
        <v>42856</v>
      </c>
      <c r="E3728" s="16">
        <v>17.55</v>
      </c>
      <c r="F3728" s="16">
        <v>17.260000000000002</v>
      </c>
      <c r="G3728" s="16">
        <v>17.63</v>
      </c>
      <c r="H3728" s="16">
        <v>17.22</v>
      </c>
      <c r="I3728" s="16">
        <v>371194</v>
      </c>
    </row>
    <row r="3729" spans="1:9">
      <c r="A3729" s="16">
        <v>8642</v>
      </c>
      <c r="B3729" s="16" t="s">
        <v>6236</v>
      </c>
      <c r="C3729" s="16" t="s">
        <v>4212</v>
      </c>
      <c r="D3729" s="15">
        <v>42856</v>
      </c>
      <c r="E3729" s="16">
        <v>15.9</v>
      </c>
      <c r="F3729" s="16">
        <v>16.05</v>
      </c>
      <c r="G3729" s="16">
        <v>16.074999999999999</v>
      </c>
      <c r="H3729" s="16">
        <v>15.85</v>
      </c>
      <c r="I3729" s="16">
        <v>56082</v>
      </c>
    </row>
    <row r="3730" spans="1:9">
      <c r="A3730" s="16">
        <v>8602</v>
      </c>
      <c r="B3730" s="16" t="s">
        <v>6237</v>
      </c>
      <c r="C3730" s="16" t="s">
        <v>4212</v>
      </c>
      <c r="D3730" s="15">
        <v>42856</v>
      </c>
      <c r="E3730" s="16">
        <v>2.5</v>
      </c>
      <c r="F3730" s="16">
        <v>2.4500000000000002</v>
      </c>
      <c r="G3730" s="16">
        <v>2.5</v>
      </c>
      <c r="H3730" s="16">
        <v>2.4300000000000002</v>
      </c>
      <c r="I3730" s="16">
        <v>47915</v>
      </c>
    </row>
    <row r="3731" spans="1:9">
      <c r="A3731" s="16">
        <v>4095748</v>
      </c>
      <c r="B3731" s="16" t="s">
        <v>6238</v>
      </c>
      <c r="C3731" s="16" t="s">
        <v>4212</v>
      </c>
      <c r="D3731" s="15">
        <v>42856</v>
      </c>
      <c r="E3731" s="16">
        <v>28.89</v>
      </c>
      <c r="F3731" s="16">
        <v>28.75</v>
      </c>
      <c r="G3731" s="16">
        <v>28.93</v>
      </c>
      <c r="H3731" s="16">
        <v>28.75</v>
      </c>
      <c r="I3731" s="16">
        <v>7305</v>
      </c>
    </row>
    <row r="3732" spans="1:9">
      <c r="A3732" s="16">
        <v>4095743</v>
      </c>
      <c r="B3732" s="16" t="s">
        <v>6239</v>
      </c>
      <c r="C3732" s="16" t="s">
        <v>4212</v>
      </c>
      <c r="D3732" s="15">
        <v>42856</v>
      </c>
      <c r="E3732" s="16">
        <v>18.41</v>
      </c>
      <c r="F3732" s="16">
        <v>18.52</v>
      </c>
      <c r="G3732" s="16">
        <v>18.7</v>
      </c>
      <c r="H3732" s="16">
        <v>18.13</v>
      </c>
      <c r="I3732" s="16">
        <v>39999</v>
      </c>
    </row>
    <row r="3733" spans="1:9">
      <c r="A3733" s="16">
        <v>347</v>
      </c>
      <c r="B3733" s="16" t="s">
        <v>385</v>
      </c>
      <c r="C3733" s="16" t="s">
        <v>4212</v>
      </c>
      <c r="D3733" s="15">
        <v>42856</v>
      </c>
      <c r="E3733" s="16">
        <v>37.4</v>
      </c>
      <c r="F3733" s="16">
        <v>37.64</v>
      </c>
      <c r="G3733" s="16">
        <v>37.83</v>
      </c>
      <c r="H3733" s="16">
        <v>37.39</v>
      </c>
      <c r="I3733" s="16">
        <v>848095</v>
      </c>
    </row>
    <row r="3734" spans="1:9">
      <c r="A3734" s="16">
        <v>4021193</v>
      </c>
      <c r="B3734" s="16" t="s">
        <v>6240</v>
      </c>
      <c r="C3734" s="16" t="s">
        <v>4212</v>
      </c>
      <c r="D3734" s="15">
        <v>42856</v>
      </c>
      <c r="E3734" s="16">
        <v>23</v>
      </c>
      <c r="F3734" s="16">
        <v>23.04</v>
      </c>
      <c r="G3734" s="16">
        <v>23.04</v>
      </c>
      <c r="H3734" s="16">
        <v>23</v>
      </c>
      <c r="I3734" s="16">
        <v>208</v>
      </c>
    </row>
    <row r="3735" spans="1:9">
      <c r="A3735" s="16">
        <v>4192084</v>
      </c>
      <c r="B3735" s="16" t="s">
        <v>6241</v>
      </c>
      <c r="C3735" s="16" t="s">
        <v>4212</v>
      </c>
      <c r="D3735" s="15">
        <v>42856</v>
      </c>
      <c r="E3735" s="16">
        <v>1.1599999999999999</v>
      </c>
      <c r="F3735" s="16">
        <v>1.1499999999999999</v>
      </c>
      <c r="G3735" s="16">
        <v>1.17</v>
      </c>
      <c r="H3735" s="16">
        <v>1.1000000000000001</v>
      </c>
      <c r="I3735" s="16">
        <v>142179</v>
      </c>
    </row>
    <row r="3736" spans="1:9">
      <c r="A3736" s="16">
        <v>4059340</v>
      </c>
      <c r="B3736" s="16" t="s">
        <v>6242</v>
      </c>
      <c r="C3736" s="16" t="s">
        <v>4212</v>
      </c>
      <c r="D3736" s="15">
        <v>42856</v>
      </c>
      <c r="E3736" s="16">
        <v>15.05</v>
      </c>
      <c r="F3736" s="16">
        <v>14.23</v>
      </c>
      <c r="G3736" s="16">
        <v>15.21</v>
      </c>
      <c r="H3736" s="16">
        <v>14.22</v>
      </c>
      <c r="I3736" s="16">
        <v>65449</v>
      </c>
    </row>
    <row r="3737" spans="1:9">
      <c r="A3737" s="16">
        <v>276</v>
      </c>
      <c r="B3737" s="16" t="s">
        <v>328</v>
      </c>
      <c r="C3737" s="16" t="s">
        <v>4212</v>
      </c>
      <c r="D3737" s="15">
        <v>42856</v>
      </c>
      <c r="E3737" s="16">
        <v>35.19</v>
      </c>
      <c r="F3737" s="16">
        <v>34.950000000000003</v>
      </c>
      <c r="G3737" s="16">
        <v>35.33</v>
      </c>
      <c r="H3737" s="16">
        <v>34.869999999999997</v>
      </c>
      <c r="I3737" s="16">
        <v>269613</v>
      </c>
    </row>
    <row r="3738" spans="1:9">
      <c r="A3738" s="16">
        <v>7517</v>
      </c>
      <c r="B3738" s="16" t="s">
        <v>2223</v>
      </c>
      <c r="C3738" s="16" t="s">
        <v>4212</v>
      </c>
      <c r="D3738" s="15">
        <v>42856</v>
      </c>
      <c r="E3738" s="16">
        <v>20.059999999999999</v>
      </c>
      <c r="F3738" s="16">
        <v>20</v>
      </c>
      <c r="G3738" s="16">
        <v>20.079999999999998</v>
      </c>
      <c r="H3738" s="16">
        <v>19.93</v>
      </c>
      <c r="I3738" s="16">
        <v>213160</v>
      </c>
    </row>
    <row r="3739" spans="1:9">
      <c r="A3739" s="16">
        <v>7533</v>
      </c>
      <c r="B3739" s="16" t="s">
        <v>6243</v>
      </c>
      <c r="C3739" s="16" t="s">
        <v>4212</v>
      </c>
      <c r="D3739" s="15">
        <v>42856</v>
      </c>
      <c r="E3739" s="16">
        <v>1.62</v>
      </c>
      <c r="F3739" s="16">
        <v>1.71</v>
      </c>
      <c r="G3739" s="16">
        <v>1.71</v>
      </c>
      <c r="H3739" s="16">
        <v>1.6</v>
      </c>
      <c r="I3739" s="16">
        <v>15733</v>
      </c>
    </row>
    <row r="3740" spans="1:9">
      <c r="A3740" s="16">
        <v>4079838</v>
      </c>
      <c r="B3740" s="16" t="s">
        <v>3984</v>
      </c>
      <c r="C3740" s="16" t="s">
        <v>4212</v>
      </c>
      <c r="D3740" s="15">
        <v>42856</v>
      </c>
      <c r="E3740" s="16">
        <v>22.24</v>
      </c>
      <c r="F3740" s="16">
        <v>22.24</v>
      </c>
      <c r="G3740" s="16">
        <v>22.54</v>
      </c>
      <c r="H3740" s="16">
        <v>22.08</v>
      </c>
      <c r="I3740" s="16">
        <v>226324</v>
      </c>
    </row>
    <row r="3741" spans="1:9">
      <c r="A3741" s="16">
        <v>6929</v>
      </c>
      <c r="B3741" s="16" t="s">
        <v>2058</v>
      </c>
      <c r="C3741" s="16" t="s">
        <v>4212</v>
      </c>
      <c r="D3741" s="15">
        <v>42856</v>
      </c>
      <c r="E3741" s="16">
        <v>98.34</v>
      </c>
      <c r="F3741" s="16">
        <v>99.26</v>
      </c>
      <c r="G3741" s="16">
        <v>99.63</v>
      </c>
      <c r="H3741" s="16">
        <v>97.8</v>
      </c>
      <c r="I3741" s="16">
        <v>86057</v>
      </c>
    </row>
    <row r="3742" spans="1:9">
      <c r="A3742" s="16">
        <v>4011256</v>
      </c>
      <c r="B3742" s="16" t="s">
        <v>3969</v>
      </c>
      <c r="C3742" s="16" t="s">
        <v>4212</v>
      </c>
      <c r="D3742" s="15">
        <v>42856</v>
      </c>
      <c r="E3742" s="16">
        <v>19.399999999999999</v>
      </c>
      <c r="F3742" s="16">
        <v>19.61</v>
      </c>
      <c r="G3742" s="16">
        <v>19.86</v>
      </c>
      <c r="H3742" s="16">
        <v>19.36</v>
      </c>
      <c r="I3742" s="16">
        <v>175723</v>
      </c>
    </row>
    <row r="3743" spans="1:9">
      <c r="A3743" s="16">
        <v>4748355</v>
      </c>
      <c r="B3743" s="16" t="s">
        <v>6244</v>
      </c>
      <c r="C3743" s="16" t="s">
        <v>4212</v>
      </c>
      <c r="D3743" s="15">
        <v>42856</v>
      </c>
      <c r="E3743" s="16">
        <v>0.57650000000000001</v>
      </c>
      <c r="F3743" s="16">
        <v>0.56000000000000005</v>
      </c>
      <c r="G3743" s="16">
        <v>0.624</v>
      </c>
      <c r="H3743" s="16">
        <v>0.56000000000000005</v>
      </c>
      <c r="I3743" s="16">
        <v>93471</v>
      </c>
    </row>
    <row r="3744" spans="1:9">
      <c r="A3744" s="16">
        <v>4072180</v>
      </c>
      <c r="B3744" s="16" t="s">
        <v>6245</v>
      </c>
      <c r="C3744" s="16" t="s">
        <v>4212</v>
      </c>
      <c r="D3744" s="15">
        <v>42856</v>
      </c>
      <c r="E3744" s="16">
        <v>3.37</v>
      </c>
      <c r="F3744" s="16">
        <v>3.45</v>
      </c>
      <c r="G3744" s="16">
        <v>3.45</v>
      </c>
      <c r="H3744" s="16">
        <v>3.27</v>
      </c>
      <c r="I3744" s="16">
        <v>14888</v>
      </c>
    </row>
    <row r="3745" spans="1:9">
      <c r="A3745" s="16">
        <v>4059450</v>
      </c>
      <c r="B3745" s="16" t="s">
        <v>3978</v>
      </c>
      <c r="C3745" s="16" t="s">
        <v>4212</v>
      </c>
      <c r="D3745" s="15">
        <v>42856</v>
      </c>
      <c r="E3745" s="16">
        <v>19.18</v>
      </c>
      <c r="F3745" s="16">
        <v>19.149999999999999</v>
      </c>
      <c r="G3745" s="16">
        <v>19.46</v>
      </c>
      <c r="H3745" s="16">
        <v>19</v>
      </c>
      <c r="I3745" s="16">
        <v>52462</v>
      </c>
    </row>
    <row r="3746" spans="1:9">
      <c r="A3746" s="16">
        <v>4059678</v>
      </c>
      <c r="B3746" s="16" t="s">
        <v>3979</v>
      </c>
      <c r="C3746" s="16" t="s">
        <v>4212</v>
      </c>
      <c r="D3746" s="15">
        <v>42856</v>
      </c>
      <c r="E3746" s="16">
        <v>59.93</v>
      </c>
      <c r="F3746" s="16">
        <v>58.11</v>
      </c>
      <c r="G3746" s="16">
        <v>59.99</v>
      </c>
      <c r="H3746" s="16">
        <v>58.1</v>
      </c>
      <c r="I3746" s="16">
        <v>64328</v>
      </c>
    </row>
    <row r="3747" spans="1:9">
      <c r="A3747" s="16">
        <v>4438915</v>
      </c>
      <c r="B3747" s="16" t="s">
        <v>6246</v>
      </c>
      <c r="C3747" s="16" t="s">
        <v>4212</v>
      </c>
      <c r="D3747" s="15">
        <v>42856</v>
      </c>
      <c r="E3747" s="16">
        <v>1.95</v>
      </c>
      <c r="F3747" s="16">
        <v>2</v>
      </c>
      <c r="G3747" s="16">
        <v>2</v>
      </c>
      <c r="H3747" s="16">
        <v>1.95</v>
      </c>
      <c r="I3747" s="16">
        <v>49242</v>
      </c>
    </row>
    <row r="3748" spans="1:9">
      <c r="A3748" s="16">
        <v>7164</v>
      </c>
      <c r="B3748" s="16" t="s">
        <v>2143</v>
      </c>
      <c r="C3748" s="16" t="s">
        <v>4212</v>
      </c>
      <c r="D3748" s="15">
        <v>42856</v>
      </c>
      <c r="E3748" s="16">
        <v>420.18</v>
      </c>
      <c r="F3748" s="16">
        <v>417.69</v>
      </c>
      <c r="G3748" s="16">
        <v>420.61</v>
      </c>
      <c r="H3748" s="16">
        <v>416.51</v>
      </c>
      <c r="I3748" s="16">
        <v>179369</v>
      </c>
    </row>
    <row r="3749" spans="1:9">
      <c r="A3749" s="16">
        <v>4072166</v>
      </c>
      <c r="B3749" s="16" t="s">
        <v>6247</v>
      </c>
      <c r="C3749" s="16" t="s">
        <v>4212</v>
      </c>
      <c r="D3749" s="15">
        <v>42856</v>
      </c>
      <c r="E3749" s="16">
        <v>20.23</v>
      </c>
      <c r="F3749" s="16">
        <v>20.18</v>
      </c>
      <c r="G3749" s="16">
        <v>20.28</v>
      </c>
      <c r="H3749" s="16">
        <v>20.100000000000001</v>
      </c>
      <c r="I3749" s="16">
        <v>45078</v>
      </c>
    </row>
    <row r="3750" spans="1:9">
      <c r="A3750" s="16">
        <v>4747947</v>
      </c>
      <c r="B3750" s="16" t="s">
        <v>6248</v>
      </c>
      <c r="C3750" s="16" t="s">
        <v>4212</v>
      </c>
      <c r="D3750" s="15">
        <v>42856</v>
      </c>
      <c r="E3750" s="16">
        <v>16.48</v>
      </c>
      <c r="F3750" s="16">
        <v>16.57</v>
      </c>
      <c r="G3750" s="16">
        <v>16.63</v>
      </c>
      <c r="H3750" s="16">
        <v>16.420000000000002</v>
      </c>
      <c r="I3750" s="16">
        <v>3839</v>
      </c>
    </row>
    <row r="3751" spans="1:9">
      <c r="A3751" s="16">
        <v>4955364</v>
      </c>
      <c r="B3751" s="16" t="s">
        <v>6249</v>
      </c>
      <c r="C3751" s="16" t="s">
        <v>4212</v>
      </c>
      <c r="D3751" s="15">
        <v>42856</v>
      </c>
      <c r="E3751" s="16">
        <v>54.53</v>
      </c>
      <c r="F3751" s="16">
        <v>54.81</v>
      </c>
      <c r="G3751" s="16">
        <v>54.84</v>
      </c>
      <c r="H3751" s="16">
        <v>54.39</v>
      </c>
      <c r="I3751" s="16">
        <v>12426</v>
      </c>
    </row>
    <row r="3752" spans="1:9">
      <c r="A3752" s="16">
        <v>7390</v>
      </c>
      <c r="B3752" s="16" t="s">
        <v>6250</v>
      </c>
      <c r="C3752" s="16" t="s">
        <v>4212</v>
      </c>
      <c r="D3752" s="15">
        <v>42856</v>
      </c>
      <c r="E3752" s="16">
        <v>7.67</v>
      </c>
      <c r="F3752" s="16">
        <v>7.61</v>
      </c>
      <c r="G3752" s="16">
        <v>7.78</v>
      </c>
      <c r="H3752" s="16">
        <v>7.4</v>
      </c>
      <c r="I3752" s="16">
        <v>131936</v>
      </c>
    </row>
    <row r="3753" spans="1:9">
      <c r="A3753" s="16">
        <v>4059754</v>
      </c>
      <c r="B3753" s="16" t="s">
        <v>6251</v>
      </c>
      <c r="C3753" s="16" t="s">
        <v>4212</v>
      </c>
      <c r="D3753" s="15">
        <v>42856</v>
      </c>
      <c r="E3753" s="16">
        <v>17.64</v>
      </c>
      <c r="F3753" s="16">
        <v>17.489999999999998</v>
      </c>
      <c r="G3753" s="16">
        <v>17.760000000000002</v>
      </c>
      <c r="H3753" s="16">
        <v>17.399999999999999</v>
      </c>
      <c r="I3753" s="16">
        <v>112675</v>
      </c>
    </row>
    <row r="3754" spans="1:9">
      <c r="A3754" s="16">
        <v>4059407</v>
      </c>
      <c r="B3754" s="16" t="s">
        <v>3977</v>
      </c>
      <c r="C3754" s="16" t="s">
        <v>4212</v>
      </c>
      <c r="D3754" s="15">
        <v>42856</v>
      </c>
      <c r="E3754" s="16">
        <v>12.4</v>
      </c>
      <c r="F3754" s="16">
        <v>12.2</v>
      </c>
      <c r="G3754" s="16">
        <v>12.5</v>
      </c>
      <c r="H3754" s="16">
        <v>12.2</v>
      </c>
      <c r="I3754" s="16">
        <v>63215</v>
      </c>
    </row>
    <row r="3755" spans="1:9">
      <c r="A3755" s="16">
        <v>4371650</v>
      </c>
      <c r="B3755" s="16" t="s">
        <v>4051</v>
      </c>
      <c r="C3755" s="16" t="s">
        <v>4212</v>
      </c>
      <c r="D3755" s="15">
        <v>42856</v>
      </c>
      <c r="E3755" s="16">
        <v>74.17</v>
      </c>
      <c r="F3755" s="16">
        <v>74.17</v>
      </c>
      <c r="G3755" s="16">
        <v>74.709999999999994</v>
      </c>
      <c r="H3755" s="16">
        <v>73.64</v>
      </c>
      <c r="I3755" s="16">
        <v>75247</v>
      </c>
    </row>
    <row r="3756" spans="1:9">
      <c r="A3756" s="16">
        <v>4059512</v>
      </c>
      <c r="B3756" s="16" t="s">
        <v>6252</v>
      </c>
      <c r="C3756" s="16" t="s">
        <v>4212</v>
      </c>
      <c r="D3756" s="15">
        <v>42856</v>
      </c>
      <c r="E3756" s="16">
        <v>11.16</v>
      </c>
      <c r="F3756" s="16">
        <v>11.05</v>
      </c>
      <c r="G3756" s="16">
        <v>11.21</v>
      </c>
      <c r="H3756" s="16">
        <v>10.97</v>
      </c>
      <c r="I3756" s="16">
        <v>39478</v>
      </c>
    </row>
    <row r="3757" spans="1:9">
      <c r="A3757" s="16">
        <v>4072128</v>
      </c>
      <c r="B3757" s="16" t="s">
        <v>6253</v>
      </c>
      <c r="C3757" s="16" t="s">
        <v>4212</v>
      </c>
      <c r="D3757" s="15">
        <v>42856</v>
      </c>
      <c r="E3757" s="16">
        <v>13.54</v>
      </c>
      <c r="F3757" s="16">
        <v>13.68</v>
      </c>
      <c r="G3757" s="16">
        <v>13.68</v>
      </c>
      <c r="H3757" s="16">
        <v>13.52</v>
      </c>
      <c r="I3757" s="16">
        <v>6632</v>
      </c>
    </row>
    <row r="3758" spans="1:9">
      <c r="A3758" s="16">
        <v>359</v>
      </c>
      <c r="B3758" s="16" t="s">
        <v>395</v>
      </c>
      <c r="C3758" s="16" t="s">
        <v>4212</v>
      </c>
      <c r="D3758" s="15">
        <v>42856</v>
      </c>
      <c r="E3758" s="16">
        <v>59.14</v>
      </c>
      <c r="F3758" s="16">
        <v>59.58</v>
      </c>
      <c r="G3758" s="16">
        <v>59.58</v>
      </c>
      <c r="H3758" s="16">
        <v>58.94</v>
      </c>
      <c r="I3758" s="16">
        <v>275612</v>
      </c>
    </row>
    <row r="3759" spans="1:9">
      <c r="A3759" s="16">
        <v>4012720</v>
      </c>
      <c r="B3759" s="16" t="s">
        <v>6254</v>
      </c>
      <c r="C3759" s="16" t="s">
        <v>4212</v>
      </c>
      <c r="D3759" s="15">
        <v>42856</v>
      </c>
      <c r="E3759" s="16">
        <v>54.28</v>
      </c>
      <c r="F3759" s="16">
        <v>54.58</v>
      </c>
      <c r="G3759" s="16">
        <v>54.58</v>
      </c>
      <c r="H3759" s="16">
        <v>54</v>
      </c>
      <c r="I3759" s="16">
        <v>13566</v>
      </c>
    </row>
    <row r="3760" spans="1:9">
      <c r="A3760" s="16">
        <v>4012732</v>
      </c>
      <c r="B3760" s="16" t="s">
        <v>6255</v>
      </c>
      <c r="C3760" s="16" t="s">
        <v>4212</v>
      </c>
      <c r="D3760" s="15">
        <v>42856</v>
      </c>
      <c r="E3760" s="16">
        <v>51.68</v>
      </c>
      <c r="F3760" s="16">
        <v>51.94</v>
      </c>
      <c r="G3760" s="16">
        <v>51.94</v>
      </c>
      <c r="H3760" s="16">
        <v>51.48</v>
      </c>
      <c r="I3760" s="16">
        <v>3970</v>
      </c>
    </row>
    <row r="3761" spans="1:9">
      <c r="A3761" s="16">
        <v>4095749</v>
      </c>
      <c r="B3761" s="16" t="s">
        <v>6256</v>
      </c>
      <c r="C3761" s="16" t="s">
        <v>4212</v>
      </c>
      <c r="D3761" s="15">
        <v>42856</v>
      </c>
      <c r="E3761" s="16">
        <v>26.88</v>
      </c>
      <c r="F3761" s="16">
        <v>26.82</v>
      </c>
      <c r="G3761" s="16">
        <v>26.94</v>
      </c>
      <c r="H3761" s="16">
        <v>26.81</v>
      </c>
      <c r="I3761" s="16">
        <v>17878</v>
      </c>
    </row>
    <row r="3762" spans="1:9">
      <c r="A3762" s="16">
        <v>4005782</v>
      </c>
      <c r="B3762" s="16" t="s">
        <v>8126</v>
      </c>
      <c r="C3762" s="16" t="s">
        <v>4212</v>
      </c>
      <c r="D3762" s="15">
        <v>42856</v>
      </c>
      <c r="E3762" s="16">
        <v>20.8</v>
      </c>
      <c r="F3762" s="16">
        <v>20.8</v>
      </c>
      <c r="G3762" s="16">
        <v>20.8</v>
      </c>
      <c r="H3762" s="16">
        <v>20.8</v>
      </c>
      <c r="I3762" s="16">
        <v>7</v>
      </c>
    </row>
    <row r="3763" spans="1:9">
      <c r="A3763" s="16">
        <v>2249210</v>
      </c>
      <c r="B3763" s="16" t="s">
        <v>3599</v>
      </c>
      <c r="C3763" s="16" t="s">
        <v>4212</v>
      </c>
      <c r="D3763" s="15">
        <v>42856</v>
      </c>
      <c r="E3763" s="16">
        <v>28.95</v>
      </c>
      <c r="F3763" s="16">
        <v>28.62</v>
      </c>
      <c r="G3763" s="16">
        <v>29.86</v>
      </c>
      <c r="H3763" s="16">
        <v>28.27</v>
      </c>
      <c r="I3763" s="16">
        <v>40047</v>
      </c>
    </row>
    <row r="3764" spans="1:9">
      <c r="A3764" s="16">
        <v>4095745</v>
      </c>
      <c r="B3764" s="16" t="s">
        <v>6257</v>
      </c>
      <c r="C3764" s="16" t="s">
        <v>4212</v>
      </c>
      <c r="D3764" s="15">
        <v>42856</v>
      </c>
      <c r="E3764" s="16">
        <v>23.72</v>
      </c>
      <c r="F3764" s="16">
        <v>23.69</v>
      </c>
      <c r="G3764" s="16">
        <v>23.75</v>
      </c>
      <c r="H3764" s="16">
        <v>23.65</v>
      </c>
      <c r="I3764" s="16">
        <v>10953</v>
      </c>
    </row>
    <row r="3765" spans="1:9">
      <c r="A3765" s="16">
        <v>1808339</v>
      </c>
      <c r="B3765" s="16" t="s">
        <v>3512</v>
      </c>
      <c r="C3765" s="16" t="s">
        <v>4212</v>
      </c>
      <c r="D3765" s="15">
        <v>42856</v>
      </c>
      <c r="E3765" s="16">
        <v>39.42</v>
      </c>
      <c r="F3765" s="16">
        <v>38.520000000000003</v>
      </c>
      <c r="G3765" s="16">
        <v>39.590000000000003</v>
      </c>
      <c r="H3765" s="16">
        <v>38.49</v>
      </c>
      <c r="I3765" s="16">
        <v>207393</v>
      </c>
    </row>
    <row r="3766" spans="1:9">
      <c r="A3766" s="16">
        <v>8717</v>
      </c>
      <c r="B3766" s="16" t="s">
        <v>2420</v>
      </c>
      <c r="C3766" s="16" t="s">
        <v>4212</v>
      </c>
      <c r="D3766" s="15">
        <v>42856</v>
      </c>
      <c r="E3766" s="16">
        <v>20.45</v>
      </c>
      <c r="F3766" s="16">
        <v>20.399999999999999</v>
      </c>
      <c r="G3766" s="16">
        <v>20.69</v>
      </c>
      <c r="H3766" s="16">
        <v>20.399999999999999</v>
      </c>
      <c r="I3766" s="16">
        <v>437535</v>
      </c>
    </row>
    <row r="3767" spans="1:9">
      <c r="A3767" s="16">
        <v>4037824</v>
      </c>
      <c r="B3767" s="16" t="s">
        <v>6258</v>
      </c>
      <c r="C3767" s="16" t="s">
        <v>4212</v>
      </c>
      <c r="D3767" s="15">
        <v>42856</v>
      </c>
      <c r="E3767" s="16">
        <v>100.11</v>
      </c>
      <c r="F3767" s="16">
        <v>100.11</v>
      </c>
      <c r="G3767" s="16">
        <v>100.11</v>
      </c>
      <c r="H3767" s="16">
        <v>100.08</v>
      </c>
      <c r="I3767" s="16">
        <v>794</v>
      </c>
    </row>
    <row r="3768" spans="1:9">
      <c r="A3768" s="16">
        <v>4037857</v>
      </c>
      <c r="B3768" s="16" t="s">
        <v>8049</v>
      </c>
      <c r="C3768" s="16" t="s">
        <v>4212</v>
      </c>
      <c r="D3768" s="15">
        <v>42856</v>
      </c>
      <c r="E3768" s="16">
        <v>22.21</v>
      </c>
      <c r="F3768" s="16">
        <v>22.21</v>
      </c>
      <c r="G3768" s="16">
        <v>22.21</v>
      </c>
      <c r="H3768" s="16">
        <v>22.21</v>
      </c>
      <c r="I3768" s="16">
        <v>100</v>
      </c>
    </row>
    <row r="3769" spans="1:9">
      <c r="A3769" s="16">
        <v>4191915</v>
      </c>
      <c r="B3769" s="16" t="s">
        <v>6259</v>
      </c>
      <c r="C3769" s="16" t="s">
        <v>4212</v>
      </c>
      <c r="D3769" s="15">
        <v>42856</v>
      </c>
      <c r="E3769" s="16">
        <v>18.75</v>
      </c>
      <c r="F3769" s="16">
        <v>18.75</v>
      </c>
      <c r="G3769" s="16">
        <v>18.850000000000001</v>
      </c>
      <c r="H3769" s="16">
        <v>18.5</v>
      </c>
      <c r="I3769" s="16">
        <v>9737</v>
      </c>
    </row>
    <row r="3770" spans="1:9">
      <c r="A3770" s="16">
        <v>4095746</v>
      </c>
      <c r="B3770" s="16" t="s">
        <v>8059</v>
      </c>
      <c r="C3770" s="16" t="s">
        <v>4212</v>
      </c>
      <c r="D3770" s="15">
        <v>42856</v>
      </c>
      <c r="E3770" s="16">
        <v>117.23</v>
      </c>
      <c r="F3770" s="16">
        <v>117</v>
      </c>
      <c r="G3770" s="16">
        <v>117.24</v>
      </c>
      <c r="H3770" s="16">
        <v>117</v>
      </c>
      <c r="I3770" s="16">
        <v>1975</v>
      </c>
    </row>
    <row r="3771" spans="1:9">
      <c r="A3771" s="16">
        <v>4192206</v>
      </c>
      <c r="B3771" s="16" t="s">
        <v>6260</v>
      </c>
      <c r="C3771" s="16" t="s">
        <v>4212</v>
      </c>
      <c r="D3771" s="15">
        <v>42856</v>
      </c>
      <c r="E3771" s="16">
        <v>3.7</v>
      </c>
      <c r="F3771" s="16">
        <v>3.8</v>
      </c>
      <c r="G3771" s="16">
        <v>3.85</v>
      </c>
      <c r="H3771" s="16">
        <v>3.7</v>
      </c>
      <c r="I3771" s="16">
        <v>10749</v>
      </c>
    </row>
    <row r="3772" spans="1:9">
      <c r="A3772" s="16">
        <v>4043606</v>
      </c>
      <c r="B3772" s="16" t="s">
        <v>6261</v>
      </c>
      <c r="C3772" s="16" t="s">
        <v>4212</v>
      </c>
      <c r="D3772" s="15">
        <v>42856</v>
      </c>
      <c r="E3772" s="16">
        <v>49.96</v>
      </c>
      <c r="F3772" s="16">
        <v>50.04</v>
      </c>
      <c r="G3772" s="16">
        <v>50.04</v>
      </c>
      <c r="H3772" s="16">
        <v>49.96</v>
      </c>
      <c r="I3772" s="16">
        <v>130</v>
      </c>
    </row>
    <row r="3773" spans="1:9">
      <c r="A3773" s="16">
        <v>4076212</v>
      </c>
      <c r="B3773" s="16" t="s">
        <v>3983</v>
      </c>
      <c r="C3773" s="16" t="s">
        <v>4212</v>
      </c>
      <c r="D3773" s="15">
        <v>42856</v>
      </c>
      <c r="E3773" s="16">
        <v>26.48</v>
      </c>
      <c r="F3773" s="16">
        <v>25.71</v>
      </c>
      <c r="G3773" s="16">
        <v>26.49</v>
      </c>
      <c r="H3773" s="16">
        <v>25.65</v>
      </c>
      <c r="I3773" s="16">
        <v>673985</v>
      </c>
    </row>
    <row r="3774" spans="1:9">
      <c r="A3774" s="16">
        <v>4073977</v>
      </c>
      <c r="B3774" s="16" t="s">
        <v>3982</v>
      </c>
      <c r="C3774" s="16" t="s">
        <v>4212</v>
      </c>
      <c r="D3774" s="15">
        <v>42856</v>
      </c>
      <c r="E3774" s="16">
        <v>15.9</v>
      </c>
      <c r="F3774" s="16">
        <v>16.2</v>
      </c>
      <c r="G3774" s="16">
        <v>16.25</v>
      </c>
      <c r="H3774" s="16">
        <v>15.775</v>
      </c>
      <c r="I3774" s="16">
        <v>94737</v>
      </c>
    </row>
    <row r="3775" spans="1:9">
      <c r="A3775" s="16">
        <v>4192196</v>
      </c>
      <c r="B3775" s="16" t="s">
        <v>6262</v>
      </c>
      <c r="C3775" s="16" t="s">
        <v>4212</v>
      </c>
      <c r="D3775" s="15">
        <v>42856</v>
      </c>
      <c r="E3775" s="16">
        <v>24.75</v>
      </c>
      <c r="F3775" s="16">
        <v>24.02</v>
      </c>
      <c r="G3775" s="16">
        <v>24.8</v>
      </c>
      <c r="H3775" s="16">
        <v>23.81</v>
      </c>
      <c r="I3775" s="16">
        <v>27941</v>
      </c>
    </row>
    <row r="3776" spans="1:9">
      <c r="A3776" s="16">
        <v>4191709</v>
      </c>
      <c r="B3776" s="16" t="s">
        <v>6263</v>
      </c>
      <c r="C3776" s="16" t="s">
        <v>4212</v>
      </c>
      <c r="D3776" s="15">
        <v>42856</v>
      </c>
      <c r="E3776" s="16">
        <v>38.85</v>
      </c>
      <c r="F3776" s="16">
        <v>39.049999999999997</v>
      </c>
      <c r="G3776" s="16">
        <v>39.15</v>
      </c>
      <c r="H3776" s="16">
        <v>38.65</v>
      </c>
      <c r="I3776" s="16">
        <v>10450</v>
      </c>
    </row>
    <row r="3777" spans="1:9">
      <c r="A3777" s="16">
        <v>4175931</v>
      </c>
      <c r="B3777" s="16" t="s">
        <v>6264</v>
      </c>
      <c r="C3777" s="16" t="s">
        <v>4212</v>
      </c>
      <c r="D3777" s="15">
        <v>42856</v>
      </c>
      <c r="E3777" s="16">
        <v>10.58</v>
      </c>
      <c r="F3777" s="16">
        <v>10.87</v>
      </c>
      <c r="G3777" s="16">
        <v>10.94</v>
      </c>
      <c r="H3777" s="16">
        <v>10.41</v>
      </c>
      <c r="I3777" s="16">
        <v>68649</v>
      </c>
    </row>
    <row r="3778" spans="1:9">
      <c r="A3778" s="16">
        <v>6698</v>
      </c>
      <c r="B3778" s="16" t="s">
        <v>6265</v>
      </c>
      <c r="C3778" s="16" t="s">
        <v>4212</v>
      </c>
      <c r="D3778" s="15">
        <v>42856</v>
      </c>
      <c r="E3778" s="16">
        <v>22.35</v>
      </c>
      <c r="F3778" s="16">
        <v>22.42</v>
      </c>
      <c r="G3778" s="16">
        <v>22.46</v>
      </c>
      <c r="H3778" s="16">
        <v>22.14</v>
      </c>
      <c r="I3778" s="16">
        <v>62166</v>
      </c>
    </row>
    <row r="3779" spans="1:9">
      <c r="A3779" s="16">
        <v>4059439</v>
      </c>
      <c r="B3779" s="16" t="s">
        <v>6266</v>
      </c>
      <c r="C3779" s="16" t="s">
        <v>4212</v>
      </c>
      <c r="D3779" s="15">
        <v>42856</v>
      </c>
      <c r="E3779" s="16">
        <v>15.25</v>
      </c>
      <c r="F3779" s="16">
        <v>15.24</v>
      </c>
      <c r="G3779" s="16">
        <v>15.27</v>
      </c>
      <c r="H3779" s="16">
        <v>15.21</v>
      </c>
      <c r="I3779" s="16">
        <v>4476</v>
      </c>
    </row>
    <row r="3780" spans="1:9">
      <c r="A3780" s="16">
        <v>4192165</v>
      </c>
      <c r="B3780" s="16" t="s">
        <v>6267</v>
      </c>
      <c r="C3780" s="16" t="s">
        <v>4212</v>
      </c>
      <c r="D3780" s="15">
        <v>42856</v>
      </c>
      <c r="E3780" s="16">
        <v>2.34</v>
      </c>
      <c r="F3780" s="16">
        <v>2.36</v>
      </c>
      <c r="G3780" s="16">
        <v>2.3650000000000002</v>
      </c>
      <c r="H3780" s="16">
        <v>2.2999999999999998</v>
      </c>
      <c r="I3780" s="16">
        <v>16257</v>
      </c>
    </row>
    <row r="3781" spans="1:9">
      <c r="A3781" s="16">
        <v>4057835</v>
      </c>
      <c r="B3781" s="16" t="s">
        <v>3976</v>
      </c>
      <c r="C3781" s="16" t="s">
        <v>4212</v>
      </c>
      <c r="D3781" s="15">
        <v>42856</v>
      </c>
      <c r="E3781" s="16">
        <v>39.69</v>
      </c>
      <c r="F3781" s="16">
        <v>39.01</v>
      </c>
      <c r="G3781" s="16">
        <v>39.69</v>
      </c>
      <c r="H3781" s="16">
        <v>39</v>
      </c>
      <c r="I3781" s="16">
        <v>122281</v>
      </c>
    </row>
    <row r="3782" spans="1:9">
      <c r="A3782" s="16">
        <v>4414393</v>
      </c>
      <c r="B3782" s="16" t="s">
        <v>6268</v>
      </c>
      <c r="C3782" s="16" t="s">
        <v>4212</v>
      </c>
      <c r="D3782" s="15">
        <v>42856</v>
      </c>
      <c r="E3782" s="16">
        <v>19.5</v>
      </c>
      <c r="F3782" s="16">
        <v>19.5</v>
      </c>
      <c r="G3782" s="16">
        <v>20</v>
      </c>
      <c r="H3782" s="16">
        <v>19</v>
      </c>
      <c r="I3782" s="16">
        <v>100253</v>
      </c>
    </row>
    <row r="3783" spans="1:9">
      <c r="A3783" s="16">
        <v>4274174</v>
      </c>
      <c r="B3783" s="16" t="s">
        <v>4028</v>
      </c>
      <c r="C3783" s="16" t="s">
        <v>4212</v>
      </c>
      <c r="D3783" s="15">
        <v>42856</v>
      </c>
      <c r="E3783" s="16">
        <v>40.53</v>
      </c>
      <c r="F3783" s="16">
        <v>41.18</v>
      </c>
      <c r="G3783" s="16">
        <v>41.31</v>
      </c>
      <c r="H3783" s="16">
        <v>40.53</v>
      </c>
      <c r="I3783" s="16">
        <v>779192</v>
      </c>
    </row>
    <row r="3784" spans="1:9">
      <c r="A3784" s="16">
        <v>7380</v>
      </c>
      <c r="B3784" s="16" t="s">
        <v>6269</v>
      </c>
      <c r="C3784" s="16" t="s">
        <v>4212</v>
      </c>
      <c r="D3784" s="15">
        <v>42856</v>
      </c>
      <c r="E3784" s="16">
        <v>15.66</v>
      </c>
      <c r="F3784" s="16">
        <v>15.61</v>
      </c>
      <c r="G3784" s="16">
        <v>15.685</v>
      </c>
      <c r="H3784" s="16">
        <v>15.49</v>
      </c>
      <c r="I3784" s="16">
        <v>154599</v>
      </c>
    </row>
    <row r="3785" spans="1:9">
      <c r="A3785" s="16">
        <v>2893973</v>
      </c>
      <c r="B3785" s="16" t="s">
        <v>3737</v>
      </c>
      <c r="C3785" s="16" t="s">
        <v>4212</v>
      </c>
      <c r="D3785" s="15">
        <v>42856</v>
      </c>
      <c r="E3785" s="16">
        <v>17.04</v>
      </c>
      <c r="F3785" s="16">
        <v>17.45</v>
      </c>
      <c r="G3785" s="16">
        <v>17.46</v>
      </c>
      <c r="H3785" s="16">
        <v>16.989999999999998</v>
      </c>
      <c r="I3785" s="16">
        <v>52926</v>
      </c>
    </row>
    <row r="3786" spans="1:9">
      <c r="A3786" s="16">
        <v>4130476</v>
      </c>
      <c r="B3786" s="16" t="s">
        <v>3992</v>
      </c>
      <c r="C3786" s="16" t="s">
        <v>4212</v>
      </c>
      <c r="D3786" s="15">
        <v>42856</v>
      </c>
      <c r="E3786" s="16">
        <v>17.25</v>
      </c>
      <c r="F3786" s="16">
        <v>17.8</v>
      </c>
      <c r="G3786" s="16">
        <v>17.8</v>
      </c>
      <c r="H3786" s="16">
        <v>17.2</v>
      </c>
      <c r="I3786" s="16">
        <v>118033</v>
      </c>
    </row>
    <row r="3787" spans="1:9">
      <c r="A3787" s="16">
        <v>4216091</v>
      </c>
      <c r="B3787" s="16" t="s">
        <v>6270</v>
      </c>
      <c r="C3787" s="16" t="s">
        <v>4212</v>
      </c>
      <c r="D3787" s="15">
        <v>42856</v>
      </c>
      <c r="E3787" s="16">
        <v>25.5</v>
      </c>
      <c r="F3787" s="16">
        <v>25.38</v>
      </c>
      <c r="G3787" s="16">
        <v>25.59</v>
      </c>
      <c r="H3787" s="16">
        <v>25.38</v>
      </c>
      <c r="I3787" s="16">
        <v>1937</v>
      </c>
    </row>
    <row r="3788" spans="1:9">
      <c r="A3788" s="16">
        <v>485</v>
      </c>
      <c r="B3788" s="16" t="s">
        <v>494</v>
      </c>
      <c r="C3788" s="16" t="s">
        <v>4212</v>
      </c>
      <c r="D3788" s="15">
        <v>42856</v>
      </c>
      <c r="E3788" s="16">
        <v>5.44</v>
      </c>
      <c r="F3788" s="16">
        <v>5.54</v>
      </c>
      <c r="G3788" s="16">
        <v>5.55</v>
      </c>
      <c r="H3788" s="16">
        <v>5.42</v>
      </c>
      <c r="I3788" s="16">
        <v>419527</v>
      </c>
    </row>
    <row r="3789" spans="1:9">
      <c r="A3789" s="16">
        <v>4216077</v>
      </c>
      <c r="B3789" s="16" t="s">
        <v>8428</v>
      </c>
      <c r="C3789" s="16" t="s">
        <v>4212</v>
      </c>
      <c r="D3789" s="15">
        <v>42856</v>
      </c>
      <c r="E3789" s="16">
        <v>26.02</v>
      </c>
      <c r="F3789" s="16">
        <v>26.02</v>
      </c>
      <c r="G3789" s="16">
        <v>26.02</v>
      </c>
      <c r="H3789" s="16">
        <v>25.95</v>
      </c>
      <c r="I3789" s="16">
        <v>12472</v>
      </c>
    </row>
    <row r="3790" spans="1:9">
      <c r="A3790" s="16">
        <v>4166358</v>
      </c>
      <c r="B3790" s="16" t="s">
        <v>6271</v>
      </c>
      <c r="C3790" s="16" t="s">
        <v>4212</v>
      </c>
      <c r="D3790" s="15">
        <v>42856</v>
      </c>
      <c r="E3790" s="16">
        <v>27.8</v>
      </c>
      <c r="F3790" s="16">
        <v>27.07</v>
      </c>
      <c r="G3790" s="16">
        <v>27.86</v>
      </c>
      <c r="H3790" s="16">
        <v>27.07</v>
      </c>
      <c r="I3790" s="16">
        <v>33884</v>
      </c>
    </row>
    <row r="3791" spans="1:9">
      <c r="A3791" s="16">
        <v>4216189</v>
      </c>
      <c r="B3791" s="16" t="s">
        <v>6272</v>
      </c>
      <c r="C3791" s="16" t="s">
        <v>4212</v>
      </c>
      <c r="D3791" s="15">
        <v>42856</v>
      </c>
      <c r="E3791" s="16">
        <v>26.4</v>
      </c>
      <c r="F3791" s="16">
        <v>26.55</v>
      </c>
      <c r="G3791" s="16">
        <v>26.59</v>
      </c>
      <c r="H3791" s="16">
        <v>26.35</v>
      </c>
      <c r="I3791" s="16">
        <v>5943</v>
      </c>
    </row>
    <row r="3792" spans="1:9">
      <c r="A3792" s="16">
        <v>4175895</v>
      </c>
      <c r="B3792" s="16" t="s">
        <v>4004</v>
      </c>
      <c r="C3792" s="16" t="s">
        <v>4212</v>
      </c>
      <c r="D3792" s="15">
        <v>42856</v>
      </c>
      <c r="E3792" s="16">
        <v>11.06</v>
      </c>
      <c r="F3792" s="16">
        <v>10.81</v>
      </c>
      <c r="G3792" s="16">
        <v>11.11</v>
      </c>
      <c r="H3792" s="16">
        <v>10.81</v>
      </c>
      <c r="I3792" s="16">
        <v>250143</v>
      </c>
    </row>
    <row r="3793" spans="1:9">
      <c r="A3793" s="16">
        <v>4191959</v>
      </c>
      <c r="B3793" s="16" t="s">
        <v>6273</v>
      </c>
      <c r="C3793" s="16" t="s">
        <v>4212</v>
      </c>
      <c r="D3793" s="15">
        <v>42856</v>
      </c>
      <c r="E3793" s="16">
        <v>7.65</v>
      </c>
      <c r="F3793" s="16">
        <v>7.8</v>
      </c>
      <c r="G3793" s="16">
        <v>7.8</v>
      </c>
      <c r="H3793" s="16">
        <v>7.6</v>
      </c>
      <c r="I3793" s="16">
        <v>16798</v>
      </c>
    </row>
    <row r="3794" spans="1:9">
      <c r="A3794" s="16">
        <v>4175755</v>
      </c>
      <c r="B3794" s="16" t="s">
        <v>6274</v>
      </c>
      <c r="C3794" s="16" t="s">
        <v>4212</v>
      </c>
      <c r="D3794" s="15">
        <v>42856</v>
      </c>
      <c r="E3794" s="16">
        <v>9.6999999999999993</v>
      </c>
      <c r="F3794" s="16">
        <v>9.9</v>
      </c>
      <c r="G3794" s="16">
        <v>9.9</v>
      </c>
      <c r="H3794" s="16">
        <v>9.5</v>
      </c>
      <c r="I3794" s="16">
        <v>83636</v>
      </c>
    </row>
    <row r="3795" spans="1:9">
      <c r="A3795" s="16">
        <v>4439094</v>
      </c>
      <c r="B3795" s="16" t="s">
        <v>6275</v>
      </c>
      <c r="C3795" s="16" t="s">
        <v>4212</v>
      </c>
      <c r="D3795" s="15">
        <v>42856</v>
      </c>
      <c r="E3795" s="16">
        <v>4.3</v>
      </c>
      <c r="F3795" s="16">
        <v>4.6500000000000004</v>
      </c>
      <c r="G3795" s="16">
        <v>4.6500000000000004</v>
      </c>
      <c r="H3795" s="16">
        <v>4.3</v>
      </c>
      <c r="I3795" s="16">
        <v>2002</v>
      </c>
    </row>
    <row r="3796" spans="1:9">
      <c r="A3796" s="16">
        <v>4122025</v>
      </c>
      <c r="B3796" s="16" t="s">
        <v>6276</v>
      </c>
      <c r="C3796" s="16" t="s">
        <v>4212</v>
      </c>
      <c r="D3796" s="15">
        <v>42856</v>
      </c>
      <c r="E3796" s="16">
        <v>15.85</v>
      </c>
      <c r="F3796" s="16">
        <v>16</v>
      </c>
      <c r="G3796" s="16">
        <v>16.100000000000001</v>
      </c>
      <c r="H3796" s="16">
        <v>15.7</v>
      </c>
      <c r="I3796" s="16">
        <v>66700</v>
      </c>
    </row>
    <row r="3797" spans="1:9">
      <c r="A3797" s="16">
        <v>4175793</v>
      </c>
      <c r="B3797" s="16" t="s">
        <v>6277</v>
      </c>
      <c r="C3797" s="16" t="s">
        <v>4212</v>
      </c>
      <c r="D3797" s="15">
        <v>42856</v>
      </c>
      <c r="E3797" s="16">
        <v>15.25</v>
      </c>
      <c r="F3797" s="16">
        <v>15.4</v>
      </c>
      <c r="G3797" s="16">
        <v>15.574999999999999</v>
      </c>
      <c r="H3797" s="16">
        <v>15.25</v>
      </c>
      <c r="I3797" s="16">
        <v>97162</v>
      </c>
    </row>
    <row r="3798" spans="1:9">
      <c r="A3798" s="16">
        <v>4476794</v>
      </c>
      <c r="B3798" s="16" t="s">
        <v>6278</v>
      </c>
      <c r="C3798" s="16" t="s">
        <v>4212</v>
      </c>
      <c r="D3798" s="15">
        <v>42856</v>
      </c>
      <c r="E3798" s="16">
        <v>26.83</v>
      </c>
      <c r="F3798" s="16">
        <v>26.63</v>
      </c>
      <c r="G3798" s="16">
        <v>26.83</v>
      </c>
      <c r="H3798" s="16">
        <v>26.63</v>
      </c>
      <c r="I3798" s="16">
        <v>426</v>
      </c>
    </row>
    <row r="3799" spans="1:9">
      <c r="A3799" s="16">
        <v>4192161</v>
      </c>
      <c r="B3799" s="16" t="s">
        <v>6279</v>
      </c>
      <c r="C3799" s="16" t="s">
        <v>4212</v>
      </c>
      <c r="D3799" s="15">
        <v>42856</v>
      </c>
      <c r="E3799" s="16">
        <v>1.07</v>
      </c>
      <c r="F3799" s="16">
        <v>1.1200000000000001</v>
      </c>
      <c r="G3799" s="16">
        <v>1.1200000000000001</v>
      </c>
      <c r="H3799" s="16">
        <v>1.07</v>
      </c>
      <c r="I3799" s="16">
        <v>4260</v>
      </c>
    </row>
    <row r="3800" spans="1:9">
      <c r="A3800" s="16">
        <v>4175835</v>
      </c>
      <c r="B3800" s="16" t="s">
        <v>6280</v>
      </c>
      <c r="C3800" s="16" t="s">
        <v>4212</v>
      </c>
      <c r="D3800" s="15">
        <v>42856</v>
      </c>
      <c r="E3800" s="16">
        <v>24.3</v>
      </c>
      <c r="F3800" s="16">
        <v>24.57</v>
      </c>
      <c r="G3800" s="16">
        <v>24.66</v>
      </c>
      <c r="H3800" s="16">
        <v>24.16</v>
      </c>
      <c r="I3800" s="16">
        <v>105338</v>
      </c>
    </row>
    <row r="3801" spans="1:9">
      <c r="A3801" s="16">
        <v>4216140</v>
      </c>
      <c r="B3801" s="16" t="s">
        <v>6281</v>
      </c>
      <c r="C3801" s="16" t="s">
        <v>4212</v>
      </c>
      <c r="D3801" s="15">
        <v>42856</v>
      </c>
      <c r="E3801" s="16">
        <v>23.34</v>
      </c>
      <c r="F3801" s="16">
        <v>23.44</v>
      </c>
      <c r="G3801" s="16">
        <v>23.64</v>
      </c>
      <c r="H3801" s="16">
        <v>23.33</v>
      </c>
      <c r="I3801" s="16">
        <v>9063</v>
      </c>
    </row>
    <row r="3802" spans="1:9">
      <c r="A3802" s="16">
        <v>6763</v>
      </c>
      <c r="B3802" s="16" t="s">
        <v>1986</v>
      </c>
      <c r="C3802" s="16" t="s">
        <v>4212</v>
      </c>
      <c r="D3802" s="15">
        <v>42856</v>
      </c>
      <c r="E3802" s="16">
        <v>28.59</v>
      </c>
      <c r="F3802" s="16">
        <v>28.88</v>
      </c>
      <c r="G3802" s="16">
        <v>29.11</v>
      </c>
      <c r="H3802" s="16">
        <v>28.57</v>
      </c>
      <c r="I3802" s="16">
        <v>63378</v>
      </c>
    </row>
    <row r="3803" spans="1:9">
      <c r="A3803" s="16">
        <v>4175865</v>
      </c>
      <c r="B3803" s="16" t="s">
        <v>6282</v>
      </c>
      <c r="C3803" s="16" t="s">
        <v>4212</v>
      </c>
      <c r="D3803" s="15">
        <v>42856</v>
      </c>
      <c r="E3803" s="16">
        <v>21.95</v>
      </c>
      <c r="F3803" s="16">
        <v>22</v>
      </c>
      <c r="G3803" s="16">
        <v>22.35</v>
      </c>
      <c r="H3803" s="16">
        <v>21.7</v>
      </c>
      <c r="I3803" s="16">
        <v>94113</v>
      </c>
    </row>
    <row r="3804" spans="1:9">
      <c r="A3804" s="16">
        <v>8643</v>
      </c>
      <c r="B3804" s="16" t="s">
        <v>6283</v>
      </c>
      <c r="C3804" s="16" t="s">
        <v>4212</v>
      </c>
      <c r="D3804" s="15">
        <v>42856</v>
      </c>
      <c r="E3804" s="16">
        <v>3.6</v>
      </c>
      <c r="F3804" s="16">
        <v>3.9</v>
      </c>
      <c r="G3804" s="16">
        <v>3.9</v>
      </c>
      <c r="H3804" s="16">
        <v>3.6</v>
      </c>
      <c r="I3804" s="16">
        <v>44329</v>
      </c>
    </row>
    <row r="3805" spans="1:9">
      <c r="A3805" s="16">
        <v>1122100</v>
      </c>
      <c r="B3805" s="16" t="s">
        <v>6284</v>
      </c>
      <c r="C3805" s="16" t="s">
        <v>4212</v>
      </c>
      <c r="D3805" s="15">
        <v>42856</v>
      </c>
      <c r="E3805" s="16">
        <v>2</v>
      </c>
      <c r="F3805" s="16">
        <v>2.0499999999999998</v>
      </c>
      <c r="G3805" s="16">
        <v>2.0499999999999998</v>
      </c>
      <c r="H3805" s="16">
        <v>1.95</v>
      </c>
      <c r="I3805" s="16">
        <v>4931</v>
      </c>
    </row>
    <row r="3806" spans="1:9">
      <c r="A3806" s="16">
        <v>4175912</v>
      </c>
      <c r="B3806" s="16" t="s">
        <v>4005</v>
      </c>
      <c r="C3806" s="16" t="s">
        <v>4212</v>
      </c>
      <c r="D3806" s="15">
        <v>42856</v>
      </c>
      <c r="E3806" s="16">
        <v>48.49</v>
      </c>
      <c r="F3806" s="16">
        <v>46.81</v>
      </c>
      <c r="G3806" s="16">
        <v>48.704999999999998</v>
      </c>
      <c r="H3806" s="16">
        <v>46.81</v>
      </c>
      <c r="I3806" s="16">
        <v>117767</v>
      </c>
    </row>
    <row r="3807" spans="1:9">
      <c r="A3807" s="16">
        <v>4092228</v>
      </c>
      <c r="B3807" s="16" t="s">
        <v>6285</v>
      </c>
      <c r="C3807" s="16" t="s">
        <v>4212</v>
      </c>
      <c r="D3807" s="15">
        <v>42856</v>
      </c>
      <c r="E3807" s="16">
        <v>3.05</v>
      </c>
      <c r="F3807" s="16">
        <v>3.35</v>
      </c>
      <c r="G3807" s="16">
        <v>3.35</v>
      </c>
      <c r="H3807" s="16">
        <v>3.0249999999999999</v>
      </c>
      <c r="I3807" s="16">
        <v>5449</v>
      </c>
    </row>
    <row r="3808" spans="1:9">
      <c r="A3808" s="16">
        <v>4194183</v>
      </c>
      <c r="B3808" s="16" t="s">
        <v>6286</v>
      </c>
      <c r="C3808" s="16" t="s">
        <v>4212</v>
      </c>
      <c r="D3808" s="15">
        <v>42856</v>
      </c>
      <c r="E3808" s="16">
        <v>9.73</v>
      </c>
      <c r="F3808" s="16">
        <v>9.84</v>
      </c>
      <c r="G3808" s="16">
        <v>9.91</v>
      </c>
      <c r="H3808" s="16">
        <v>9.69</v>
      </c>
      <c r="I3808" s="16">
        <v>71565</v>
      </c>
    </row>
    <row r="3809" spans="1:9">
      <c r="A3809" s="16">
        <v>3623</v>
      </c>
      <c r="B3809" s="16" t="s">
        <v>1413</v>
      </c>
      <c r="C3809" s="16" t="s">
        <v>4212</v>
      </c>
      <c r="D3809" s="15">
        <v>42856</v>
      </c>
      <c r="E3809" s="16">
        <v>72.17</v>
      </c>
      <c r="F3809" s="16">
        <v>72.36</v>
      </c>
      <c r="G3809" s="16">
        <v>72.930000000000007</v>
      </c>
      <c r="H3809" s="16">
        <v>72</v>
      </c>
      <c r="I3809" s="16">
        <v>107260</v>
      </c>
    </row>
    <row r="3810" spans="1:9">
      <c r="A3810" s="16">
        <v>4192063</v>
      </c>
      <c r="B3810" s="16" t="s">
        <v>6287</v>
      </c>
      <c r="C3810" s="16" t="s">
        <v>4212</v>
      </c>
      <c r="D3810" s="15">
        <v>42856</v>
      </c>
      <c r="E3810" s="16">
        <v>0.70899999999999996</v>
      </c>
      <c r="F3810" s="16">
        <v>0.68</v>
      </c>
      <c r="G3810" s="16">
        <v>0.71099999999999997</v>
      </c>
      <c r="H3810" s="16">
        <v>0.68</v>
      </c>
      <c r="I3810" s="16">
        <v>1212</v>
      </c>
    </row>
    <row r="3811" spans="1:9">
      <c r="A3811" s="16">
        <v>4748624</v>
      </c>
      <c r="B3811" s="16" t="s">
        <v>6288</v>
      </c>
      <c r="C3811" s="16" t="s">
        <v>4212</v>
      </c>
      <c r="D3811" s="15">
        <v>42856</v>
      </c>
      <c r="E3811" s="16">
        <v>24.56</v>
      </c>
      <c r="F3811" s="16">
        <v>24.77</v>
      </c>
      <c r="G3811" s="16">
        <v>24.9</v>
      </c>
      <c r="H3811" s="16">
        <v>24.45</v>
      </c>
      <c r="I3811" s="16">
        <v>10051</v>
      </c>
    </row>
    <row r="3812" spans="1:9">
      <c r="A3812" s="16">
        <v>4414014</v>
      </c>
      <c r="B3812" s="16" t="s">
        <v>6289</v>
      </c>
      <c r="C3812" s="16" t="s">
        <v>4212</v>
      </c>
      <c r="D3812" s="15">
        <v>42856</v>
      </c>
      <c r="E3812" s="16">
        <v>77.260000000000005</v>
      </c>
      <c r="F3812" s="16">
        <v>75.56</v>
      </c>
      <c r="G3812" s="16">
        <v>77.77</v>
      </c>
      <c r="H3812" s="16">
        <v>74.83</v>
      </c>
      <c r="I3812" s="16">
        <v>446607</v>
      </c>
    </row>
    <row r="3813" spans="1:9">
      <c r="A3813" s="16">
        <v>4307525</v>
      </c>
      <c r="B3813" s="16" t="s">
        <v>6290</v>
      </c>
      <c r="C3813" s="16" t="s">
        <v>4212</v>
      </c>
      <c r="D3813" s="15">
        <v>42856</v>
      </c>
      <c r="E3813" s="16">
        <v>5.23</v>
      </c>
      <c r="F3813" s="16">
        <v>5.37</v>
      </c>
      <c r="G3813" s="16">
        <v>5.39</v>
      </c>
      <c r="H3813" s="16">
        <v>5.18</v>
      </c>
      <c r="I3813" s="16">
        <v>163748</v>
      </c>
    </row>
    <row r="3814" spans="1:9">
      <c r="A3814" s="16">
        <v>4156232</v>
      </c>
      <c r="B3814" s="16" t="s">
        <v>6291</v>
      </c>
      <c r="C3814" s="16" t="s">
        <v>4212</v>
      </c>
      <c r="D3814" s="15">
        <v>42856</v>
      </c>
      <c r="E3814" s="16">
        <v>41.85</v>
      </c>
      <c r="F3814" s="16">
        <v>41.4</v>
      </c>
      <c r="G3814" s="16">
        <v>41.95</v>
      </c>
      <c r="H3814" s="16">
        <v>41.4</v>
      </c>
      <c r="I3814" s="16">
        <v>20391</v>
      </c>
    </row>
    <row r="3815" spans="1:9">
      <c r="A3815" s="16">
        <v>4187616</v>
      </c>
      <c r="B3815" s="16" t="s">
        <v>6292</v>
      </c>
      <c r="C3815" s="16" t="s">
        <v>4212</v>
      </c>
      <c r="D3815" s="15">
        <v>42856</v>
      </c>
      <c r="E3815" s="16">
        <v>18.899999999999999</v>
      </c>
      <c r="F3815" s="16">
        <v>18.8</v>
      </c>
      <c r="G3815" s="16">
        <v>18.989999999999998</v>
      </c>
      <c r="H3815" s="16">
        <v>18.71</v>
      </c>
      <c r="I3815" s="16">
        <v>257340</v>
      </c>
    </row>
    <row r="3816" spans="1:9">
      <c r="A3816" s="16">
        <v>4324690</v>
      </c>
      <c r="B3816" s="16" t="s">
        <v>6293</v>
      </c>
      <c r="C3816" s="16" t="s">
        <v>4212</v>
      </c>
      <c r="D3816" s="15">
        <v>42856</v>
      </c>
      <c r="E3816" s="16">
        <v>16.899999999999999</v>
      </c>
      <c r="F3816" s="16">
        <v>16.899999999999999</v>
      </c>
      <c r="G3816" s="16">
        <v>16.97</v>
      </c>
      <c r="H3816" s="16">
        <v>16.7</v>
      </c>
      <c r="I3816" s="16">
        <v>36690</v>
      </c>
    </row>
    <row r="3817" spans="1:9">
      <c r="A3817" s="16">
        <v>5380288</v>
      </c>
      <c r="B3817" s="16" t="s">
        <v>8415</v>
      </c>
      <c r="C3817" s="16" t="s">
        <v>4212</v>
      </c>
      <c r="D3817" s="15">
        <v>42856</v>
      </c>
      <c r="E3817" s="16">
        <v>16.34</v>
      </c>
      <c r="F3817" s="16">
        <v>15.36</v>
      </c>
      <c r="G3817" s="16">
        <v>16.36</v>
      </c>
      <c r="H3817" s="16">
        <v>15.25</v>
      </c>
      <c r="I3817" s="16">
        <v>321444</v>
      </c>
    </row>
    <row r="3818" spans="1:9">
      <c r="A3818" s="16">
        <v>4414178</v>
      </c>
      <c r="B3818" s="16" t="s">
        <v>6294</v>
      </c>
      <c r="C3818" s="16" t="s">
        <v>4212</v>
      </c>
      <c r="D3818" s="15">
        <v>42856</v>
      </c>
      <c r="E3818" s="16">
        <v>14.5</v>
      </c>
      <c r="F3818" s="16">
        <v>14.6</v>
      </c>
      <c r="G3818" s="16">
        <v>14.6</v>
      </c>
      <c r="H3818" s="16">
        <v>14.324999999999999</v>
      </c>
      <c r="I3818" s="16">
        <v>134278</v>
      </c>
    </row>
    <row r="3819" spans="1:9">
      <c r="A3819" s="16">
        <v>6481</v>
      </c>
      <c r="B3819" s="16" t="s">
        <v>1877</v>
      </c>
      <c r="C3819" s="16" t="s">
        <v>4212</v>
      </c>
      <c r="D3819" s="15">
        <v>42856</v>
      </c>
      <c r="E3819" s="16">
        <v>16.7</v>
      </c>
      <c r="F3819" s="16">
        <v>16.77</v>
      </c>
      <c r="G3819" s="16">
        <v>16.91</v>
      </c>
      <c r="H3819" s="16">
        <v>16.559999999999999</v>
      </c>
      <c r="I3819" s="16">
        <v>106743</v>
      </c>
    </row>
    <row r="3820" spans="1:9">
      <c r="A3820" s="16">
        <v>4324703</v>
      </c>
      <c r="B3820" s="16" t="s">
        <v>6295</v>
      </c>
      <c r="C3820" s="16" t="s">
        <v>4212</v>
      </c>
      <c r="D3820" s="15">
        <v>42856</v>
      </c>
      <c r="E3820" s="16">
        <v>1.55</v>
      </c>
      <c r="F3820" s="16">
        <v>1.55</v>
      </c>
      <c r="G3820" s="16">
        <v>1.6</v>
      </c>
      <c r="H3820" s="16">
        <v>1.55</v>
      </c>
      <c r="I3820" s="16">
        <v>9988</v>
      </c>
    </row>
    <row r="3821" spans="1:9">
      <c r="A3821" s="16">
        <v>4884364</v>
      </c>
      <c r="B3821" s="16" t="s">
        <v>4177</v>
      </c>
      <c r="C3821" s="16" t="s">
        <v>4212</v>
      </c>
      <c r="D3821" s="15">
        <v>42856</v>
      </c>
      <c r="E3821" s="16">
        <v>41.51</v>
      </c>
      <c r="F3821" s="16">
        <v>41.79</v>
      </c>
      <c r="G3821" s="16">
        <v>41.79</v>
      </c>
      <c r="H3821" s="16">
        <v>41.33</v>
      </c>
      <c r="I3821" s="16">
        <v>1106160</v>
      </c>
    </row>
    <row r="3822" spans="1:9">
      <c r="A3822" s="16">
        <v>1619834</v>
      </c>
      <c r="B3822" s="16" t="s">
        <v>6296</v>
      </c>
      <c r="C3822" s="16" t="s">
        <v>4212</v>
      </c>
      <c r="D3822" s="15">
        <v>42856</v>
      </c>
      <c r="E3822" s="16">
        <v>25.95</v>
      </c>
      <c r="F3822" s="16">
        <v>25.35</v>
      </c>
      <c r="G3822" s="16">
        <v>25.95</v>
      </c>
      <c r="H3822" s="16">
        <v>25.35</v>
      </c>
      <c r="I3822" s="16">
        <v>28867</v>
      </c>
    </row>
    <row r="3823" spans="1:9">
      <c r="A3823" s="16">
        <v>4414109</v>
      </c>
      <c r="B3823" s="16" t="s">
        <v>4062</v>
      </c>
      <c r="C3823" s="16" t="s">
        <v>4212</v>
      </c>
      <c r="D3823" s="15">
        <v>42856</v>
      </c>
      <c r="E3823" s="16">
        <v>17.440000000000001</v>
      </c>
      <c r="F3823" s="16">
        <v>17.350000000000001</v>
      </c>
      <c r="G3823" s="16">
        <v>17.61</v>
      </c>
      <c r="H3823" s="16">
        <v>17.329999999999998</v>
      </c>
      <c r="I3823" s="16">
        <v>31308</v>
      </c>
    </row>
    <row r="3824" spans="1:9">
      <c r="A3824" s="16">
        <v>4439223</v>
      </c>
      <c r="B3824" s="16" t="s">
        <v>6297</v>
      </c>
      <c r="C3824" s="16" t="s">
        <v>4212</v>
      </c>
      <c r="D3824" s="15">
        <v>42856</v>
      </c>
      <c r="E3824" s="16">
        <v>10.56</v>
      </c>
      <c r="F3824" s="16">
        <v>10.51</v>
      </c>
      <c r="G3824" s="16">
        <v>10.6</v>
      </c>
      <c r="H3824" s="16">
        <v>10.41</v>
      </c>
      <c r="I3824" s="16">
        <v>16646</v>
      </c>
    </row>
    <row r="3825" spans="1:9">
      <c r="A3825" s="16">
        <v>4729806</v>
      </c>
      <c r="B3825" s="16" t="s">
        <v>6298</v>
      </c>
      <c r="C3825" s="16" t="s">
        <v>4212</v>
      </c>
      <c r="D3825" s="15">
        <v>42856</v>
      </c>
      <c r="E3825" s="16">
        <v>62</v>
      </c>
      <c r="F3825" s="16">
        <v>61.98</v>
      </c>
      <c r="G3825" s="16">
        <v>62.23</v>
      </c>
      <c r="H3825" s="16">
        <v>61.98</v>
      </c>
      <c r="I3825" s="16">
        <v>2758</v>
      </c>
    </row>
    <row r="3826" spans="1:9">
      <c r="A3826" s="16">
        <v>488</v>
      </c>
      <c r="B3826" s="16" t="s">
        <v>497</v>
      </c>
      <c r="C3826" s="16" t="s">
        <v>4212</v>
      </c>
      <c r="D3826" s="15">
        <v>42856</v>
      </c>
      <c r="E3826" s="16">
        <v>245.23</v>
      </c>
      <c r="F3826" s="16">
        <v>244</v>
      </c>
      <c r="G3826" s="16">
        <v>246.84</v>
      </c>
      <c r="H3826" s="16">
        <v>243.45</v>
      </c>
      <c r="I3826" s="16">
        <v>401386</v>
      </c>
    </row>
    <row r="3827" spans="1:9">
      <c r="A3827" s="16">
        <v>4095739</v>
      </c>
      <c r="B3827" s="16" t="s">
        <v>6299</v>
      </c>
      <c r="C3827" s="16" t="s">
        <v>4212</v>
      </c>
      <c r="D3827" s="15">
        <v>42856</v>
      </c>
      <c r="E3827" s="16">
        <v>872.44</v>
      </c>
      <c r="F3827" s="16">
        <v>865.5</v>
      </c>
      <c r="G3827" s="16">
        <v>873.28</v>
      </c>
      <c r="H3827" s="16">
        <v>865.5</v>
      </c>
      <c r="I3827" s="16">
        <v>2792</v>
      </c>
    </row>
    <row r="3828" spans="1:9">
      <c r="A3828" s="16">
        <v>3953132</v>
      </c>
      <c r="B3828" s="16" t="s">
        <v>6300</v>
      </c>
      <c r="C3828" s="16" t="s">
        <v>4212</v>
      </c>
      <c r="D3828" s="15">
        <v>42856</v>
      </c>
      <c r="E3828" s="16">
        <v>50.3</v>
      </c>
      <c r="F3828" s="16">
        <v>48.95</v>
      </c>
      <c r="G3828" s="16">
        <v>50.45</v>
      </c>
      <c r="H3828" s="16">
        <v>48.95</v>
      </c>
      <c r="I3828" s="16">
        <v>10387</v>
      </c>
    </row>
    <row r="3829" spans="1:9">
      <c r="A3829" s="16">
        <v>4156287</v>
      </c>
      <c r="B3829" s="16" t="s">
        <v>8050</v>
      </c>
      <c r="C3829" s="16" t="s">
        <v>4212</v>
      </c>
      <c r="D3829" s="15">
        <v>42856</v>
      </c>
      <c r="E3829" s="16">
        <v>11.8</v>
      </c>
      <c r="F3829" s="16">
        <v>11.85</v>
      </c>
      <c r="G3829" s="16">
        <v>11.85</v>
      </c>
      <c r="H3829" s="16">
        <v>11.8</v>
      </c>
      <c r="I3829" s="16">
        <v>681</v>
      </c>
    </row>
    <row r="3830" spans="1:9">
      <c r="A3830" s="16">
        <v>4307311</v>
      </c>
      <c r="B3830" s="16" t="s">
        <v>4032</v>
      </c>
      <c r="C3830" s="16" t="s">
        <v>4212</v>
      </c>
      <c r="D3830" s="15">
        <v>42856</v>
      </c>
      <c r="E3830" s="16">
        <v>23.05</v>
      </c>
      <c r="F3830" s="16">
        <v>23.25</v>
      </c>
      <c r="G3830" s="16">
        <v>23.35</v>
      </c>
      <c r="H3830" s="16">
        <v>22.85</v>
      </c>
      <c r="I3830" s="16">
        <v>124152</v>
      </c>
    </row>
    <row r="3831" spans="1:9">
      <c r="A3831" s="16">
        <v>606773</v>
      </c>
      <c r="B3831" s="16" t="s">
        <v>6301</v>
      </c>
      <c r="C3831" s="16" t="s">
        <v>4212</v>
      </c>
      <c r="D3831" s="15">
        <v>42856</v>
      </c>
      <c r="E3831" s="16">
        <v>24.95</v>
      </c>
      <c r="F3831" s="16">
        <v>25.05</v>
      </c>
      <c r="G3831" s="16">
        <v>25.15</v>
      </c>
      <c r="H3831" s="16">
        <v>24.8</v>
      </c>
      <c r="I3831" s="16">
        <v>65400</v>
      </c>
    </row>
    <row r="3832" spans="1:9">
      <c r="A3832" s="16">
        <v>6471</v>
      </c>
      <c r="B3832" s="16" t="s">
        <v>1871</v>
      </c>
      <c r="C3832" s="16" t="s">
        <v>4212</v>
      </c>
      <c r="D3832" s="15">
        <v>42856</v>
      </c>
      <c r="E3832" s="16">
        <v>35.74</v>
      </c>
      <c r="F3832" s="16">
        <v>36.14</v>
      </c>
      <c r="G3832" s="16">
        <v>36.340000000000003</v>
      </c>
      <c r="H3832" s="16">
        <v>35.659999999999997</v>
      </c>
      <c r="I3832" s="16">
        <v>378324</v>
      </c>
    </row>
    <row r="3833" spans="1:9">
      <c r="A3833" s="16">
        <v>4205951</v>
      </c>
      <c r="B3833" s="16" t="s">
        <v>6302</v>
      </c>
      <c r="C3833" s="16" t="s">
        <v>4212</v>
      </c>
      <c r="D3833" s="15">
        <v>42856</v>
      </c>
      <c r="E3833" s="16">
        <v>41.73</v>
      </c>
      <c r="F3833" s="16">
        <v>41.97</v>
      </c>
      <c r="G3833" s="16">
        <v>41.97</v>
      </c>
      <c r="H3833" s="16">
        <v>41.72</v>
      </c>
      <c r="I3833" s="16">
        <v>1178</v>
      </c>
    </row>
    <row r="3834" spans="1:9">
      <c r="A3834" s="16">
        <v>5183916</v>
      </c>
      <c r="B3834" s="16" t="s">
        <v>8127</v>
      </c>
      <c r="C3834" s="16" t="s">
        <v>4212</v>
      </c>
      <c r="D3834" s="15">
        <v>42856</v>
      </c>
      <c r="E3834" s="16">
        <v>56.28</v>
      </c>
      <c r="F3834" s="16">
        <v>56.28</v>
      </c>
      <c r="G3834" s="16">
        <v>56.28</v>
      </c>
      <c r="H3834" s="16">
        <v>56.28</v>
      </c>
      <c r="I3834" s="16">
        <v>628</v>
      </c>
    </row>
    <row r="3835" spans="1:9">
      <c r="A3835" s="16">
        <v>5221644</v>
      </c>
      <c r="B3835" s="16" t="s">
        <v>6303</v>
      </c>
      <c r="C3835" s="16" t="s">
        <v>4212</v>
      </c>
      <c r="D3835" s="15">
        <v>42856</v>
      </c>
      <c r="E3835" s="16">
        <v>33.479999999999997</v>
      </c>
      <c r="F3835" s="16">
        <v>33.25</v>
      </c>
      <c r="G3835" s="16">
        <v>33.799999999999997</v>
      </c>
      <c r="H3835" s="16">
        <v>33.25</v>
      </c>
      <c r="I3835" s="16">
        <v>40362</v>
      </c>
    </row>
    <row r="3836" spans="1:9">
      <c r="A3836" s="16">
        <v>5074493</v>
      </c>
      <c r="B3836" s="16" t="s">
        <v>6304</v>
      </c>
      <c r="C3836" s="16" t="s">
        <v>4212</v>
      </c>
      <c r="D3836" s="15">
        <v>42856</v>
      </c>
      <c r="E3836" s="16">
        <v>15.91</v>
      </c>
      <c r="F3836" s="16">
        <v>16.55</v>
      </c>
      <c r="G3836" s="16">
        <v>16.605</v>
      </c>
      <c r="H3836" s="16">
        <v>15.47</v>
      </c>
      <c r="I3836" s="16">
        <v>474832</v>
      </c>
    </row>
    <row r="3837" spans="1:9">
      <c r="A3837" s="16">
        <v>4618402</v>
      </c>
      <c r="B3837" s="16" t="s">
        <v>6305</v>
      </c>
      <c r="C3837" s="16" t="s">
        <v>4212</v>
      </c>
      <c r="D3837" s="15">
        <v>42856</v>
      </c>
      <c r="E3837" s="16">
        <v>25.61</v>
      </c>
      <c r="F3837" s="16">
        <v>25.63</v>
      </c>
      <c r="G3837" s="16">
        <v>25.65</v>
      </c>
      <c r="H3837" s="16">
        <v>25.61</v>
      </c>
      <c r="I3837" s="16">
        <v>6696</v>
      </c>
    </row>
    <row r="3838" spans="1:9">
      <c r="A3838" s="16">
        <v>4189703</v>
      </c>
      <c r="B3838" s="16" t="s">
        <v>4016</v>
      </c>
      <c r="C3838" s="16" t="s">
        <v>4212</v>
      </c>
      <c r="D3838" s="15">
        <v>42856</v>
      </c>
      <c r="E3838" s="16">
        <v>14.46</v>
      </c>
      <c r="F3838" s="16">
        <v>14.15</v>
      </c>
      <c r="G3838" s="16">
        <v>14.49</v>
      </c>
      <c r="H3838" s="16">
        <v>14.01</v>
      </c>
      <c r="I3838" s="16">
        <v>79664</v>
      </c>
    </row>
    <row r="3839" spans="1:9">
      <c r="A3839" s="16">
        <v>5183799</v>
      </c>
      <c r="B3839" s="16" t="s">
        <v>6306</v>
      </c>
      <c r="C3839" s="16" t="s">
        <v>4212</v>
      </c>
      <c r="D3839" s="15">
        <v>42856</v>
      </c>
      <c r="E3839" s="16">
        <v>23.95</v>
      </c>
      <c r="F3839" s="16">
        <v>23.99</v>
      </c>
      <c r="G3839" s="16">
        <v>23.99</v>
      </c>
      <c r="H3839" s="16">
        <v>23.93</v>
      </c>
      <c r="I3839" s="16">
        <v>4331</v>
      </c>
    </row>
    <row r="3840" spans="1:9">
      <c r="A3840" s="16">
        <v>4229589</v>
      </c>
      <c r="B3840" s="16" t="s">
        <v>4025</v>
      </c>
      <c r="C3840" s="16" t="s">
        <v>4212</v>
      </c>
      <c r="D3840" s="15">
        <v>42856</v>
      </c>
      <c r="E3840" s="16">
        <v>43.7</v>
      </c>
      <c r="F3840" s="16">
        <v>43.1</v>
      </c>
      <c r="G3840" s="16">
        <v>43.924999999999997</v>
      </c>
      <c r="H3840" s="16">
        <v>42.75</v>
      </c>
      <c r="I3840" s="16">
        <v>500532</v>
      </c>
    </row>
    <row r="3841" spans="1:9">
      <c r="A3841" s="16">
        <v>4414270</v>
      </c>
      <c r="B3841" s="16" t="s">
        <v>6307</v>
      </c>
      <c r="C3841" s="16" t="s">
        <v>4212</v>
      </c>
      <c r="D3841" s="15">
        <v>42856</v>
      </c>
      <c r="E3841" s="16">
        <v>9.4</v>
      </c>
      <c r="F3841" s="16">
        <v>9.5</v>
      </c>
      <c r="G3841" s="16">
        <v>9.5299999999999994</v>
      </c>
      <c r="H3841" s="16">
        <v>9.31</v>
      </c>
      <c r="I3841" s="16">
        <v>22773</v>
      </c>
    </row>
    <row r="3842" spans="1:9">
      <c r="A3842" s="16">
        <v>4374162</v>
      </c>
      <c r="B3842" s="16" t="s">
        <v>6308</v>
      </c>
      <c r="C3842" s="16" t="s">
        <v>4212</v>
      </c>
      <c r="D3842" s="15">
        <v>42856</v>
      </c>
      <c r="E3842" s="16">
        <v>27.4</v>
      </c>
      <c r="F3842" s="16">
        <v>27.42</v>
      </c>
      <c r="G3842" s="16">
        <v>27.79</v>
      </c>
      <c r="H3842" s="16">
        <v>27.19</v>
      </c>
      <c r="I3842" s="16">
        <v>78112</v>
      </c>
    </row>
    <row r="3843" spans="1:9">
      <c r="A3843" s="16">
        <v>5104679</v>
      </c>
      <c r="B3843" s="16" t="s">
        <v>6309</v>
      </c>
      <c r="C3843" s="16" t="s">
        <v>4212</v>
      </c>
      <c r="D3843" s="15">
        <v>42856</v>
      </c>
      <c r="E3843" s="16">
        <v>18.04</v>
      </c>
      <c r="F3843" s="16">
        <v>17.86</v>
      </c>
      <c r="G3843" s="16">
        <v>18.75</v>
      </c>
      <c r="H3843" s="16">
        <v>17.57</v>
      </c>
      <c r="I3843" s="16">
        <v>297048</v>
      </c>
    </row>
    <row r="3844" spans="1:9">
      <c r="A3844" s="16">
        <v>4349905</v>
      </c>
      <c r="B3844" s="16" t="s">
        <v>6310</v>
      </c>
      <c r="C3844" s="16" t="s">
        <v>4212</v>
      </c>
      <c r="D3844" s="15">
        <v>42856</v>
      </c>
      <c r="E3844" s="16">
        <v>26.37</v>
      </c>
      <c r="F3844" s="16">
        <v>26.44</v>
      </c>
      <c r="G3844" s="16">
        <v>26.45</v>
      </c>
      <c r="H3844" s="16">
        <v>26.37</v>
      </c>
      <c r="I3844" s="16">
        <v>10749</v>
      </c>
    </row>
    <row r="3845" spans="1:9">
      <c r="A3845" s="16">
        <v>4569392</v>
      </c>
      <c r="B3845" s="16" t="s">
        <v>4098</v>
      </c>
      <c r="C3845" s="16" t="s">
        <v>4212</v>
      </c>
      <c r="D3845" s="15">
        <v>42856</v>
      </c>
      <c r="E3845" s="16">
        <v>82.5</v>
      </c>
      <c r="F3845" s="16">
        <v>80.680000000000007</v>
      </c>
      <c r="G3845" s="16">
        <v>82.66</v>
      </c>
      <c r="H3845" s="16">
        <v>80.33</v>
      </c>
      <c r="I3845" s="16">
        <v>91419</v>
      </c>
    </row>
    <row r="3846" spans="1:9">
      <c r="A3846" s="16">
        <v>4748684</v>
      </c>
      <c r="B3846" s="16" t="s">
        <v>6311</v>
      </c>
      <c r="C3846" s="16" t="s">
        <v>4212</v>
      </c>
      <c r="D3846" s="15">
        <v>42856</v>
      </c>
      <c r="E3846" s="16">
        <v>5.81</v>
      </c>
      <c r="F3846" s="16">
        <v>6.1</v>
      </c>
      <c r="G3846" s="16">
        <v>6.27</v>
      </c>
      <c r="H3846" s="16">
        <v>5.77</v>
      </c>
      <c r="I3846" s="16">
        <v>95081</v>
      </c>
    </row>
    <row r="3847" spans="1:9">
      <c r="A3847" s="16">
        <v>5009890</v>
      </c>
      <c r="B3847" s="16" t="s">
        <v>6312</v>
      </c>
      <c r="C3847" s="16" t="s">
        <v>4212</v>
      </c>
      <c r="D3847" s="15">
        <v>42856</v>
      </c>
      <c r="E3847" s="16">
        <v>23.96</v>
      </c>
      <c r="F3847" s="16">
        <v>23.81</v>
      </c>
      <c r="G3847" s="16">
        <v>23.98</v>
      </c>
      <c r="H3847" s="16">
        <v>23.73</v>
      </c>
      <c r="I3847" s="16">
        <v>27158</v>
      </c>
    </row>
    <row r="3848" spans="1:9">
      <c r="A3848" s="16">
        <v>4941951</v>
      </c>
      <c r="B3848" s="16" t="s">
        <v>4181</v>
      </c>
      <c r="C3848" s="16" t="s">
        <v>4212</v>
      </c>
      <c r="D3848" s="15">
        <v>42856</v>
      </c>
      <c r="E3848" s="16">
        <v>27.44</v>
      </c>
      <c r="F3848" s="16">
        <v>27.34</v>
      </c>
      <c r="G3848" s="16">
        <v>27.76</v>
      </c>
      <c r="H3848" s="16">
        <v>27.1</v>
      </c>
      <c r="I3848" s="16">
        <v>40246</v>
      </c>
    </row>
    <row r="3849" spans="1:9">
      <c r="A3849" s="16">
        <v>4313887</v>
      </c>
      <c r="B3849" s="16" t="s">
        <v>6313</v>
      </c>
      <c r="C3849" s="16" t="s">
        <v>4212</v>
      </c>
      <c r="D3849" s="15">
        <v>42856</v>
      </c>
      <c r="E3849" s="16">
        <v>36.520000000000003</v>
      </c>
      <c r="F3849" s="16">
        <v>36.229999999999997</v>
      </c>
      <c r="G3849" s="16">
        <v>36.659999999999997</v>
      </c>
      <c r="H3849" s="16">
        <v>35.9</v>
      </c>
      <c r="I3849" s="16">
        <v>41315</v>
      </c>
    </row>
    <row r="3850" spans="1:9">
      <c r="A3850" s="16">
        <v>5183977</v>
      </c>
      <c r="B3850" s="16" t="s">
        <v>6314</v>
      </c>
      <c r="C3850" s="16" t="s">
        <v>4212</v>
      </c>
      <c r="D3850" s="15">
        <v>42856</v>
      </c>
      <c r="E3850" s="16">
        <v>24.75</v>
      </c>
      <c r="F3850" s="16">
        <v>24.75</v>
      </c>
      <c r="G3850" s="16">
        <v>24.75</v>
      </c>
      <c r="H3850" s="16">
        <v>24.75</v>
      </c>
      <c r="I3850" s="16">
        <v>2353</v>
      </c>
    </row>
    <row r="3851" spans="1:9">
      <c r="A3851" s="16">
        <v>4324723</v>
      </c>
      <c r="B3851" s="16" t="s">
        <v>6315</v>
      </c>
      <c r="C3851" s="16" t="s">
        <v>4212</v>
      </c>
      <c r="D3851" s="15">
        <v>42856</v>
      </c>
      <c r="E3851" s="16">
        <v>26.1</v>
      </c>
      <c r="F3851" s="16">
        <v>26.45</v>
      </c>
      <c r="G3851" s="16">
        <v>26.45</v>
      </c>
      <c r="H3851" s="16">
        <v>26</v>
      </c>
      <c r="I3851" s="16">
        <v>10269</v>
      </c>
    </row>
    <row r="3852" spans="1:9">
      <c r="A3852" s="16">
        <v>4347874</v>
      </c>
      <c r="B3852" s="16" t="s">
        <v>4047</v>
      </c>
      <c r="C3852" s="16" t="s">
        <v>4212</v>
      </c>
      <c r="D3852" s="15">
        <v>42856</v>
      </c>
      <c r="E3852" s="16">
        <v>52.87</v>
      </c>
      <c r="F3852" s="16">
        <v>53</v>
      </c>
      <c r="G3852" s="16">
        <v>53.12</v>
      </c>
      <c r="H3852" s="16">
        <v>52.48</v>
      </c>
      <c r="I3852" s="16">
        <v>97994</v>
      </c>
    </row>
    <row r="3853" spans="1:9">
      <c r="A3853" s="16">
        <v>4307257</v>
      </c>
      <c r="B3853" s="16" t="s">
        <v>6316</v>
      </c>
      <c r="C3853" s="16" t="s">
        <v>4212</v>
      </c>
      <c r="D3853" s="15">
        <v>42856</v>
      </c>
      <c r="E3853" s="16">
        <v>48.17</v>
      </c>
      <c r="F3853" s="16">
        <v>47.53</v>
      </c>
      <c r="G3853" s="16">
        <v>48.29</v>
      </c>
      <c r="H3853" s="16">
        <v>47.53</v>
      </c>
      <c r="I3853" s="16">
        <v>78537</v>
      </c>
    </row>
    <row r="3854" spans="1:9">
      <c r="A3854" s="16">
        <v>4307375</v>
      </c>
      <c r="B3854" s="16" t="s">
        <v>6317</v>
      </c>
      <c r="C3854" s="16" t="s">
        <v>4212</v>
      </c>
      <c r="D3854" s="15">
        <v>42856</v>
      </c>
      <c r="E3854" s="16">
        <v>17.600000000000001</v>
      </c>
      <c r="F3854" s="16">
        <v>18.760000000000002</v>
      </c>
      <c r="G3854" s="16">
        <v>18.760000000000002</v>
      </c>
      <c r="H3854" s="16">
        <v>17.43</v>
      </c>
      <c r="I3854" s="16">
        <v>135200</v>
      </c>
    </row>
    <row r="3855" spans="1:9">
      <c r="A3855" s="16">
        <v>4177801</v>
      </c>
      <c r="B3855" s="16" t="s">
        <v>6318</v>
      </c>
      <c r="C3855" s="16" t="s">
        <v>4212</v>
      </c>
      <c r="D3855" s="15">
        <v>42856</v>
      </c>
      <c r="E3855" s="16">
        <v>40.33</v>
      </c>
      <c r="F3855" s="16">
        <v>40.14</v>
      </c>
      <c r="G3855" s="16">
        <v>40.51</v>
      </c>
      <c r="H3855" s="16">
        <v>39.97</v>
      </c>
      <c r="I3855" s="16">
        <v>259263</v>
      </c>
    </row>
    <row r="3856" spans="1:9">
      <c r="A3856" s="16">
        <v>4955389</v>
      </c>
      <c r="B3856" s="16" t="s">
        <v>6319</v>
      </c>
      <c r="C3856" s="16" t="s">
        <v>4212</v>
      </c>
      <c r="D3856" s="15">
        <v>42856</v>
      </c>
      <c r="E3856" s="16">
        <v>15.23</v>
      </c>
      <c r="F3856" s="16">
        <v>15.15</v>
      </c>
      <c r="G3856" s="16">
        <v>15.25</v>
      </c>
      <c r="H3856" s="16">
        <v>14.85</v>
      </c>
      <c r="I3856" s="16">
        <v>16828</v>
      </c>
    </row>
    <row r="3857" spans="1:9">
      <c r="A3857" s="16">
        <v>4216215</v>
      </c>
      <c r="B3857" s="16" t="s">
        <v>8051</v>
      </c>
      <c r="C3857" s="16" t="s">
        <v>4212</v>
      </c>
      <c r="D3857" s="15">
        <v>42856</v>
      </c>
      <c r="E3857" s="16">
        <v>15.95</v>
      </c>
      <c r="F3857" s="16">
        <v>15.95</v>
      </c>
      <c r="G3857" s="16">
        <v>15.95</v>
      </c>
      <c r="H3857" s="16">
        <v>15.95</v>
      </c>
      <c r="I3857" s="16">
        <v>4</v>
      </c>
    </row>
    <row r="3858" spans="1:9">
      <c r="A3858" s="16">
        <v>5309048</v>
      </c>
      <c r="B3858" s="16" t="s">
        <v>6320</v>
      </c>
      <c r="C3858" s="16" t="s">
        <v>4212</v>
      </c>
      <c r="D3858" s="15">
        <v>42856</v>
      </c>
      <c r="E3858" s="16">
        <v>13.6</v>
      </c>
      <c r="F3858" s="16">
        <v>13.86</v>
      </c>
      <c r="G3858" s="16">
        <v>13.86</v>
      </c>
      <c r="H3858" s="16">
        <v>13.58</v>
      </c>
      <c r="I3858" s="16">
        <v>257152</v>
      </c>
    </row>
    <row r="3859" spans="1:9">
      <c r="A3859" s="16">
        <v>1012894</v>
      </c>
      <c r="B3859" s="16" t="s">
        <v>3157</v>
      </c>
      <c r="C3859" s="16" t="s">
        <v>4212</v>
      </c>
      <c r="D3859" s="15">
        <v>42856</v>
      </c>
      <c r="E3859" s="16">
        <v>22.61</v>
      </c>
      <c r="F3859" s="16">
        <v>21.31</v>
      </c>
      <c r="G3859" s="16">
        <v>23.05</v>
      </c>
      <c r="H3859" s="16">
        <v>21.05</v>
      </c>
      <c r="I3859" s="16">
        <v>2532124</v>
      </c>
    </row>
    <row r="3860" spans="1:9">
      <c r="A3860" s="16">
        <v>2625018</v>
      </c>
      <c r="B3860" s="16" t="s">
        <v>6321</v>
      </c>
      <c r="C3860" s="16" t="s">
        <v>4212</v>
      </c>
      <c r="D3860" s="15">
        <v>42856</v>
      </c>
      <c r="E3860" s="16">
        <v>25.24</v>
      </c>
      <c r="F3860" s="16">
        <v>25.2</v>
      </c>
      <c r="G3860" s="16">
        <v>25.26</v>
      </c>
      <c r="H3860" s="16">
        <v>25.2</v>
      </c>
      <c r="I3860" s="16">
        <v>11783</v>
      </c>
    </row>
    <row r="3861" spans="1:9">
      <c r="A3861" s="16">
        <v>4618513</v>
      </c>
      <c r="B3861" s="16" t="s">
        <v>6322</v>
      </c>
      <c r="C3861" s="16" t="s">
        <v>4212</v>
      </c>
      <c r="D3861" s="15">
        <v>42856</v>
      </c>
      <c r="E3861" s="16">
        <v>26.97</v>
      </c>
      <c r="F3861" s="16">
        <v>26.9</v>
      </c>
      <c r="G3861" s="16">
        <v>26.97</v>
      </c>
      <c r="H3861" s="16">
        <v>26.85</v>
      </c>
      <c r="I3861" s="16">
        <v>16230</v>
      </c>
    </row>
    <row r="3862" spans="1:9">
      <c r="A3862" s="16">
        <v>4324742</v>
      </c>
      <c r="B3862" s="16" t="s">
        <v>6323</v>
      </c>
      <c r="C3862" s="16" t="s">
        <v>4212</v>
      </c>
      <c r="D3862" s="15">
        <v>42856</v>
      </c>
      <c r="E3862" s="16">
        <v>24.1</v>
      </c>
      <c r="F3862" s="16">
        <v>24.25</v>
      </c>
      <c r="G3862" s="16">
        <v>24.65</v>
      </c>
      <c r="H3862" s="16">
        <v>24.1</v>
      </c>
      <c r="I3862" s="16">
        <v>22933</v>
      </c>
    </row>
    <row r="3863" spans="1:9">
      <c r="A3863" s="16">
        <v>4324600</v>
      </c>
      <c r="B3863" s="16" t="s">
        <v>6324</v>
      </c>
      <c r="C3863" s="16" t="s">
        <v>4212</v>
      </c>
      <c r="D3863" s="15">
        <v>42856</v>
      </c>
      <c r="E3863" s="16">
        <v>7</v>
      </c>
      <c r="F3863" s="16">
        <v>7.1</v>
      </c>
      <c r="G3863" s="16">
        <v>7.15</v>
      </c>
      <c r="H3863" s="16">
        <v>6.95</v>
      </c>
      <c r="I3863" s="16">
        <v>29734</v>
      </c>
    </row>
    <row r="3864" spans="1:9">
      <c r="A3864" s="16">
        <v>4618499</v>
      </c>
      <c r="B3864" s="16" t="s">
        <v>6325</v>
      </c>
      <c r="C3864" s="16" t="s">
        <v>4212</v>
      </c>
      <c r="D3864" s="15">
        <v>42856</v>
      </c>
      <c r="E3864" s="16">
        <v>26.63</v>
      </c>
      <c r="F3864" s="16">
        <v>26.69</v>
      </c>
      <c r="G3864" s="16">
        <v>26.72</v>
      </c>
      <c r="H3864" s="16">
        <v>26.63</v>
      </c>
      <c r="I3864" s="16">
        <v>29026</v>
      </c>
    </row>
    <row r="3865" spans="1:9">
      <c r="A3865" s="16">
        <v>4187631</v>
      </c>
      <c r="B3865" s="16" t="s">
        <v>6326</v>
      </c>
      <c r="C3865" s="16" t="s">
        <v>4212</v>
      </c>
      <c r="D3865" s="15">
        <v>42856</v>
      </c>
      <c r="E3865" s="16">
        <v>11.55</v>
      </c>
      <c r="F3865" s="16">
        <v>11.65</v>
      </c>
      <c r="G3865" s="16">
        <v>11.7</v>
      </c>
      <c r="H3865" s="16">
        <v>11.55</v>
      </c>
      <c r="I3865" s="16">
        <v>17841</v>
      </c>
    </row>
    <row r="3866" spans="1:9">
      <c r="A3866" s="16">
        <v>4307393</v>
      </c>
      <c r="B3866" s="16" t="s">
        <v>6327</v>
      </c>
      <c r="C3866" s="16" t="s">
        <v>4212</v>
      </c>
      <c r="D3866" s="15">
        <v>42856</v>
      </c>
      <c r="E3866" s="16">
        <v>32.799999999999997</v>
      </c>
      <c r="F3866" s="16">
        <v>32.75</v>
      </c>
      <c r="G3866" s="16">
        <v>32.880000000000003</v>
      </c>
      <c r="H3866" s="16">
        <v>32.549999999999997</v>
      </c>
      <c r="I3866" s="16">
        <v>37019</v>
      </c>
    </row>
    <row r="3867" spans="1:9">
      <c r="A3867" s="16">
        <v>4324615</v>
      </c>
      <c r="B3867" s="16" t="s">
        <v>6328</v>
      </c>
      <c r="C3867" s="16" t="s">
        <v>4212</v>
      </c>
      <c r="D3867" s="15">
        <v>42856</v>
      </c>
      <c r="E3867" s="16">
        <v>26.1</v>
      </c>
      <c r="F3867" s="16">
        <v>26.75</v>
      </c>
      <c r="G3867" s="16">
        <v>26.75</v>
      </c>
      <c r="H3867" s="16">
        <v>26.05</v>
      </c>
      <c r="I3867" s="16">
        <v>9303</v>
      </c>
    </row>
    <row r="3868" spans="1:9">
      <c r="A3868" s="16">
        <v>7980</v>
      </c>
      <c r="B3868" s="16" t="s">
        <v>6329</v>
      </c>
      <c r="C3868" s="16" t="s">
        <v>4212</v>
      </c>
      <c r="D3868" s="15">
        <v>42856</v>
      </c>
      <c r="E3868" s="16">
        <v>7.65</v>
      </c>
      <c r="F3868" s="16">
        <v>7.63</v>
      </c>
      <c r="G3868" s="16">
        <v>7.81</v>
      </c>
      <c r="H3868" s="16">
        <v>7.6</v>
      </c>
      <c r="I3868" s="16">
        <v>61265</v>
      </c>
    </row>
    <row r="3869" spans="1:9">
      <c r="A3869" s="16">
        <v>6631</v>
      </c>
      <c r="B3869" s="16" t="s">
        <v>6330</v>
      </c>
      <c r="C3869" s="16" t="s">
        <v>4212</v>
      </c>
      <c r="D3869" s="15">
        <v>42856</v>
      </c>
      <c r="E3869" s="16">
        <v>18.46</v>
      </c>
      <c r="F3869" s="16">
        <v>18.41</v>
      </c>
      <c r="G3869" s="16">
        <v>18.649999999999999</v>
      </c>
      <c r="H3869" s="16">
        <v>18.11</v>
      </c>
      <c r="I3869" s="16">
        <v>221808</v>
      </c>
    </row>
    <row r="3870" spans="1:9">
      <c r="A3870" s="16">
        <v>3962008</v>
      </c>
      <c r="B3870" s="16" t="s">
        <v>3959</v>
      </c>
      <c r="C3870" s="16" t="s">
        <v>4212</v>
      </c>
      <c r="D3870" s="15">
        <v>42856</v>
      </c>
      <c r="E3870" s="16">
        <v>5.14</v>
      </c>
      <c r="F3870" s="16">
        <v>5.14</v>
      </c>
      <c r="G3870" s="16">
        <v>5.22</v>
      </c>
      <c r="H3870" s="16">
        <v>5.01</v>
      </c>
      <c r="I3870" s="16">
        <v>969637</v>
      </c>
    </row>
    <row r="3871" spans="1:9">
      <c r="A3871" s="16">
        <v>2815281</v>
      </c>
      <c r="B3871" s="16" t="s">
        <v>6331</v>
      </c>
      <c r="C3871" s="16" t="s">
        <v>4212</v>
      </c>
      <c r="D3871" s="15">
        <v>42856</v>
      </c>
      <c r="E3871" s="16">
        <v>0.61750000000000005</v>
      </c>
      <c r="F3871" s="16">
        <v>0.629</v>
      </c>
      <c r="G3871" s="16">
        <v>0.629</v>
      </c>
      <c r="H3871" s="16">
        <v>0.59150000000000003</v>
      </c>
      <c r="I3871" s="16">
        <v>107937</v>
      </c>
    </row>
    <row r="3872" spans="1:9">
      <c r="A3872" s="16">
        <v>4194369</v>
      </c>
      <c r="B3872" s="16" t="s">
        <v>6332</v>
      </c>
      <c r="C3872" s="16" t="s">
        <v>4212</v>
      </c>
      <c r="D3872" s="15">
        <v>42856</v>
      </c>
      <c r="E3872" s="16">
        <v>7.06</v>
      </c>
      <c r="F3872" s="16">
        <v>7.1</v>
      </c>
      <c r="G3872" s="16">
        <v>7.1</v>
      </c>
      <c r="H3872" s="16">
        <v>6.89</v>
      </c>
      <c r="I3872" s="16">
        <v>1012321</v>
      </c>
    </row>
    <row r="3873" spans="1:9">
      <c r="A3873" s="16">
        <v>1575972</v>
      </c>
      <c r="B3873" s="16" t="s">
        <v>6333</v>
      </c>
      <c r="C3873" s="16" t="s">
        <v>4212</v>
      </c>
      <c r="D3873" s="15">
        <v>42856</v>
      </c>
      <c r="E3873" s="16">
        <v>9.93</v>
      </c>
      <c r="F3873" s="16">
        <v>10.11</v>
      </c>
      <c r="G3873" s="16">
        <v>10.15</v>
      </c>
      <c r="H3873" s="16">
        <v>9.69</v>
      </c>
      <c r="I3873" s="16">
        <v>39029</v>
      </c>
    </row>
    <row r="3874" spans="1:9">
      <c r="A3874" s="16">
        <v>6404</v>
      </c>
      <c r="B3874" s="16" t="s">
        <v>1845</v>
      </c>
      <c r="C3874" s="16" t="s">
        <v>4212</v>
      </c>
      <c r="D3874" s="15">
        <v>42856</v>
      </c>
      <c r="E3874" s="16">
        <v>122.49</v>
      </c>
      <c r="F3874" s="16">
        <v>123.7</v>
      </c>
      <c r="G3874" s="16">
        <v>123.98</v>
      </c>
      <c r="H3874" s="16">
        <v>122.24</v>
      </c>
      <c r="I3874" s="16">
        <v>112328</v>
      </c>
    </row>
    <row r="3875" spans="1:9">
      <c r="A3875" s="16">
        <v>4941950</v>
      </c>
      <c r="B3875" s="16" t="s">
        <v>6334</v>
      </c>
      <c r="C3875" s="16" t="s">
        <v>4212</v>
      </c>
      <c r="D3875" s="15">
        <v>42856</v>
      </c>
      <c r="E3875" s="16">
        <v>22.14</v>
      </c>
      <c r="F3875" s="16">
        <v>22.14</v>
      </c>
      <c r="G3875" s="16">
        <v>22.42</v>
      </c>
      <c r="H3875" s="16">
        <v>22.08</v>
      </c>
      <c r="I3875" s="16">
        <v>33298</v>
      </c>
    </row>
    <row r="3876" spans="1:9">
      <c r="A3876" s="16">
        <v>4941949</v>
      </c>
      <c r="B3876" s="16" t="s">
        <v>6335</v>
      </c>
      <c r="C3876" s="16" t="s">
        <v>4212</v>
      </c>
      <c r="D3876" s="15">
        <v>42856</v>
      </c>
      <c r="E3876" s="16">
        <v>26.4</v>
      </c>
      <c r="F3876" s="16">
        <v>25.92</v>
      </c>
      <c r="G3876" s="16">
        <v>26.41</v>
      </c>
      <c r="H3876" s="16">
        <v>25.9</v>
      </c>
      <c r="I3876" s="16">
        <v>29205</v>
      </c>
    </row>
    <row r="3877" spans="1:9">
      <c r="A3877" s="16">
        <v>14</v>
      </c>
      <c r="B3877" s="16" t="s">
        <v>112</v>
      </c>
      <c r="C3877" s="16" t="s">
        <v>4212</v>
      </c>
      <c r="D3877" s="15">
        <v>42856</v>
      </c>
      <c r="E3877" s="16">
        <v>12.42</v>
      </c>
      <c r="F3877" s="16">
        <v>12.6</v>
      </c>
      <c r="G3877" s="16">
        <v>12.6</v>
      </c>
      <c r="H3877" s="16">
        <v>12.37</v>
      </c>
      <c r="I3877" s="16">
        <v>274404</v>
      </c>
    </row>
    <row r="3878" spans="1:9">
      <c r="A3878" s="16">
        <v>5007779</v>
      </c>
      <c r="B3878" s="16" t="s">
        <v>4190</v>
      </c>
      <c r="C3878" s="16" t="s">
        <v>4212</v>
      </c>
      <c r="D3878" s="15">
        <v>42856</v>
      </c>
      <c r="E3878" s="16">
        <v>33.28</v>
      </c>
      <c r="F3878" s="16">
        <v>34</v>
      </c>
      <c r="G3878" s="16">
        <v>34.130000000000003</v>
      </c>
      <c r="H3878" s="16">
        <v>32.9</v>
      </c>
      <c r="I3878" s="16">
        <v>1022506</v>
      </c>
    </row>
    <row r="3879" spans="1:9">
      <c r="A3879" s="16">
        <v>4349894</v>
      </c>
      <c r="B3879" s="16" t="s">
        <v>6336</v>
      </c>
      <c r="C3879" s="16" t="s">
        <v>4212</v>
      </c>
      <c r="D3879" s="15">
        <v>42856</v>
      </c>
      <c r="E3879" s="16">
        <v>74.489999999999995</v>
      </c>
      <c r="F3879" s="16">
        <v>75.25</v>
      </c>
      <c r="G3879" s="16">
        <v>75.25</v>
      </c>
      <c r="H3879" s="16">
        <v>74.05</v>
      </c>
      <c r="I3879" s="16">
        <v>6039</v>
      </c>
    </row>
    <row r="3880" spans="1:9">
      <c r="A3880" s="16">
        <v>4251387</v>
      </c>
      <c r="B3880" s="16" t="s">
        <v>4027</v>
      </c>
      <c r="C3880" s="16" t="s">
        <v>4212</v>
      </c>
      <c r="D3880" s="15">
        <v>42856</v>
      </c>
      <c r="E3880" s="16">
        <v>26.97</v>
      </c>
      <c r="F3880" s="16">
        <v>26.95</v>
      </c>
      <c r="G3880" s="16">
        <v>27.04</v>
      </c>
      <c r="H3880" s="16">
        <v>26.63</v>
      </c>
      <c r="I3880" s="16">
        <v>155091</v>
      </c>
    </row>
    <row r="3881" spans="1:9">
      <c r="A3881" s="16">
        <v>495</v>
      </c>
      <c r="B3881" s="16" t="s">
        <v>504</v>
      </c>
      <c r="C3881" s="16" t="s">
        <v>4212</v>
      </c>
      <c r="D3881" s="15">
        <v>42856</v>
      </c>
      <c r="E3881" s="16">
        <v>63.02</v>
      </c>
      <c r="F3881" s="16">
        <v>63.45</v>
      </c>
      <c r="G3881" s="16">
        <v>63.5</v>
      </c>
      <c r="H3881" s="16">
        <v>62.94</v>
      </c>
      <c r="I3881" s="16">
        <v>262646</v>
      </c>
    </row>
    <row r="3882" spans="1:9">
      <c r="A3882" s="16">
        <v>4542945</v>
      </c>
      <c r="B3882" s="16" t="s">
        <v>8538</v>
      </c>
      <c r="C3882" s="16" t="s">
        <v>4212</v>
      </c>
      <c r="D3882" s="15">
        <v>42856</v>
      </c>
      <c r="E3882" s="16">
        <v>32.32</v>
      </c>
      <c r="F3882" s="16">
        <v>32.29</v>
      </c>
      <c r="G3882" s="16">
        <v>32.32</v>
      </c>
      <c r="H3882" s="16">
        <v>32.270000000000003</v>
      </c>
      <c r="I3882" s="16">
        <v>487</v>
      </c>
    </row>
    <row r="3883" spans="1:9">
      <c r="A3883" s="16">
        <v>4307342</v>
      </c>
      <c r="B3883" s="16" t="s">
        <v>6337</v>
      </c>
      <c r="C3883" s="16" t="s">
        <v>4212</v>
      </c>
      <c r="D3883" s="15">
        <v>42856</v>
      </c>
      <c r="E3883" s="16">
        <v>9.8699999999999992</v>
      </c>
      <c r="F3883" s="16">
        <v>9.89</v>
      </c>
      <c r="G3883" s="16">
        <v>9.92</v>
      </c>
      <c r="H3883" s="16">
        <v>9.75</v>
      </c>
      <c r="I3883" s="16">
        <v>33955</v>
      </c>
    </row>
    <row r="3884" spans="1:9">
      <c r="A3884" s="16">
        <v>4194217</v>
      </c>
      <c r="B3884" s="16" t="s">
        <v>6338</v>
      </c>
      <c r="C3884" s="16" t="s">
        <v>4212</v>
      </c>
      <c r="D3884" s="15">
        <v>42856</v>
      </c>
      <c r="E3884" s="16">
        <v>5.65</v>
      </c>
      <c r="F3884" s="16">
        <v>5.7</v>
      </c>
      <c r="G3884" s="16">
        <v>5.7</v>
      </c>
      <c r="H3884" s="16">
        <v>5.4749999999999996</v>
      </c>
      <c r="I3884" s="16">
        <v>17678</v>
      </c>
    </row>
    <row r="3885" spans="1:9">
      <c r="A3885" s="16">
        <v>4439304</v>
      </c>
      <c r="B3885" s="16" t="s">
        <v>6339</v>
      </c>
      <c r="C3885" s="16" t="s">
        <v>4212</v>
      </c>
      <c r="D3885" s="15">
        <v>42856</v>
      </c>
      <c r="E3885" s="16">
        <v>34.700000000000003</v>
      </c>
      <c r="F3885" s="16">
        <v>34.909999999999997</v>
      </c>
      <c r="G3885" s="16">
        <v>34.93</v>
      </c>
      <c r="H3885" s="16">
        <v>34.69</v>
      </c>
      <c r="I3885" s="16">
        <v>21259</v>
      </c>
    </row>
    <row r="3886" spans="1:9">
      <c r="A3886" s="16">
        <v>5004480</v>
      </c>
      <c r="B3886" s="16" t="s">
        <v>4187</v>
      </c>
      <c r="C3886" s="16" t="s">
        <v>4212</v>
      </c>
      <c r="D3886" s="15">
        <v>42856</v>
      </c>
      <c r="E3886" s="16">
        <v>17.350000000000001</v>
      </c>
      <c r="F3886" s="16">
        <v>17.29</v>
      </c>
      <c r="G3886" s="16">
        <v>17.37</v>
      </c>
      <c r="H3886" s="16">
        <v>17.11</v>
      </c>
      <c r="I3886" s="16">
        <v>152702</v>
      </c>
    </row>
    <row r="3887" spans="1:9">
      <c r="A3887" s="16">
        <v>4439281</v>
      </c>
      <c r="B3887" s="16" t="s">
        <v>6340</v>
      </c>
      <c r="C3887" s="16" t="s">
        <v>4212</v>
      </c>
      <c r="D3887" s="15">
        <v>42856</v>
      </c>
      <c r="E3887" s="16">
        <v>13.6</v>
      </c>
      <c r="F3887" s="16">
        <v>13.1</v>
      </c>
      <c r="G3887" s="16">
        <v>13.625</v>
      </c>
      <c r="H3887" s="16">
        <v>12.9</v>
      </c>
      <c r="I3887" s="16">
        <v>33612</v>
      </c>
    </row>
    <row r="3888" spans="1:9">
      <c r="A3888" s="16">
        <v>4422094</v>
      </c>
      <c r="B3888" s="16" t="s">
        <v>4068</v>
      </c>
      <c r="C3888" s="16" t="s">
        <v>4212</v>
      </c>
      <c r="D3888" s="15">
        <v>42856</v>
      </c>
      <c r="E3888" s="16">
        <v>18.61</v>
      </c>
      <c r="F3888" s="16">
        <v>18.329999999999998</v>
      </c>
      <c r="G3888" s="16">
        <v>18.795000000000002</v>
      </c>
      <c r="H3888" s="16">
        <v>18.155000000000001</v>
      </c>
      <c r="I3888" s="16">
        <v>1203896</v>
      </c>
    </row>
    <row r="3889" spans="1:9">
      <c r="A3889" s="16">
        <v>4435012</v>
      </c>
      <c r="B3889" s="16" t="s">
        <v>4075</v>
      </c>
      <c r="C3889" s="16" t="s">
        <v>4212</v>
      </c>
      <c r="D3889" s="15">
        <v>42856</v>
      </c>
      <c r="E3889" s="16">
        <v>43.49</v>
      </c>
      <c r="F3889" s="16">
        <v>43.75</v>
      </c>
      <c r="G3889" s="16">
        <v>43.75</v>
      </c>
      <c r="H3889" s="16">
        <v>43.35</v>
      </c>
      <c r="I3889" s="16">
        <v>66775</v>
      </c>
    </row>
    <row r="3890" spans="1:9">
      <c r="A3890" s="16">
        <v>4172002</v>
      </c>
      <c r="B3890" s="16" t="s">
        <v>6341</v>
      </c>
      <c r="C3890" s="16" t="s">
        <v>4212</v>
      </c>
      <c r="D3890" s="15">
        <v>42856</v>
      </c>
      <c r="E3890" s="16">
        <v>5.88</v>
      </c>
      <c r="F3890" s="16">
        <v>5.63</v>
      </c>
      <c r="G3890" s="16">
        <v>5.9550000000000001</v>
      </c>
      <c r="H3890" s="16">
        <v>5.61</v>
      </c>
      <c r="I3890" s="16">
        <v>52416</v>
      </c>
    </row>
    <row r="3891" spans="1:9">
      <c r="A3891" s="16">
        <v>4059564</v>
      </c>
      <c r="B3891" s="16" t="s">
        <v>6342</v>
      </c>
      <c r="C3891" s="16" t="s">
        <v>4212</v>
      </c>
      <c r="D3891" s="15">
        <v>42856</v>
      </c>
      <c r="E3891" s="16">
        <v>24.1</v>
      </c>
      <c r="F3891" s="16">
        <v>25.35</v>
      </c>
      <c r="G3891" s="16">
        <v>25.45</v>
      </c>
      <c r="H3891" s="16">
        <v>23.85</v>
      </c>
      <c r="I3891" s="16">
        <v>6545</v>
      </c>
    </row>
    <row r="3892" spans="1:9">
      <c r="A3892" s="16">
        <v>4540139</v>
      </c>
      <c r="B3892" s="16" t="s">
        <v>4089</v>
      </c>
      <c r="C3892" s="16" t="s">
        <v>4212</v>
      </c>
      <c r="D3892" s="15">
        <v>42856</v>
      </c>
      <c r="E3892" s="16">
        <v>20.440000000000001</v>
      </c>
      <c r="F3892" s="16">
        <v>20.53</v>
      </c>
      <c r="G3892" s="16">
        <v>20.6</v>
      </c>
      <c r="H3892" s="16">
        <v>20.39</v>
      </c>
      <c r="I3892" s="16">
        <v>63693</v>
      </c>
    </row>
    <row r="3893" spans="1:9">
      <c r="A3893" s="16">
        <v>1640762</v>
      </c>
      <c r="B3893" s="16" t="s">
        <v>6343</v>
      </c>
      <c r="C3893" s="16" t="s">
        <v>4212</v>
      </c>
      <c r="D3893" s="15">
        <v>42856</v>
      </c>
      <c r="E3893" s="16">
        <v>6.96</v>
      </c>
      <c r="F3893" s="16">
        <v>6.92</v>
      </c>
      <c r="G3893" s="16">
        <v>7.05</v>
      </c>
      <c r="H3893" s="16">
        <v>6.9</v>
      </c>
      <c r="I3893" s="16">
        <v>23504</v>
      </c>
    </row>
    <row r="3894" spans="1:9">
      <c r="A3894" s="16">
        <v>4748262</v>
      </c>
      <c r="B3894" s="16" t="s">
        <v>6344</v>
      </c>
      <c r="C3894" s="16" t="s">
        <v>4212</v>
      </c>
      <c r="D3894" s="15">
        <v>42856</v>
      </c>
      <c r="E3894" s="16">
        <v>9.64</v>
      </c>
      <c r="F3894" s="16">
        <v>9.1</v>
      </c>
      <c r="G3894" s="16">
        <v>9.65</v>
      </c>
      <c r="H3894" s="16">
        <v>9.0299999999999994</v>
      </c>
      <c r="I3894" s="16">
        <v>73582</v>
      </c>
    </row>
    <row r="3895" spans="1:9">
      <c r="A3895" s="16">
        <v>4439251</v>
      </c>
      <c r="B3895" s="16" t="s">
        <v>6345</v>
      </c>
      <c r="C3895" s="16" t="s">
        <v>4212</v>
      </c>
      <c r="D3895" s="15">
        <v>42856</v>
      </c>
      <c r="E3895" s="16">
        <v>21.56</v>
      </c>
      <c r="F3895" s="16">
        <v>22.31</v>
      </c>
      <c r="G3895" s="16">
        <v>22.35</v>
      </c>
      <c r="H3895" s="16">
        <v>21.44</v>
      </c>
      <c r="I3895" s="16">
        <v>66043</v>
      </c>
    </row>
    <row r="3896" spans="1:9">
      <c r="A3896" s="16">
        <v>5354128</v>
      </c>
      <c r="B3896" s="16" t="s">
        <v>8060</v>
      </c>
      <c r="C3896" s="16" t="s">
        <v>4212</v>
      </c>
      <c r="D3896" s="15">
        <v>42856</v>
      </c>
      <c r="E3896" s="16">
        <v>11.23</v>
      </c>
      <c r="F3896" s="16">
        <v>11.08</v>
      </c>
      <c r="G3896" s="16">
        <v>11.24</v>
      </c>
      <c r="H3896" s="16">
        <v>11.05</v>
      </c>
      <c r="I3896" s="16">
        <v>14263</v>
      </c>
    </row>
    <row r="3897" spans="1:9">
      <c r="A3897" s="16">
        <v>4618471</v>
      </c>
      <c r="B3897" s="16" t="s">
        <v>6346</v>
      </c>
      <c r="C3897" s="16" t="s">
        <v>4212</v>
      </c>
      <c r="D3897" s="15">
        <v>42856</v>
      </c>
      <c r="E3897" s="16">
        <v>26.99</v>
      </c>
      <c r="F3897" s="16">
        <v>27.04</v>
      </c>
      <c r="G3897" s="16">
        <v>27.05</v>
      </c>
      <c r="H3897" s="16">
        <v>26.97</v>
      </c>
      <c r="I3897" s="16">
        <v>13217</v>
      </c>
    </row>
    <row r="3898" spans="1:9">
      <c r="A3898" s="16">
        <v>4781433</v>
      </c>
      <c r="B3898" s="16" t="s">
        <v>6347</v>
      </c>
      <c r="C3898" s="16" t="s">
        <v>4212</v>
      </c>
      <c r="D3898" s="15">
        <v>42856</v>
      </c>
      <c r="E3898" s="16">
        <v>26.73</v>
      </c>
      <c r="F3898" s="16">
        <v>26.73</v>
      </c>
      <c r="G3898" s="16">
        <v>26.74</v>
      </c>
      <c r="H3898" s="16">
        <v>26.72</v>
      </c>
      <c r="I3898" s="16">
        <v>19404</v>
      </c>
    </row>
    <row r="3899" spans="1:9">
      <c r="A3899" s="16">
        <v>4747887</v>
      </c>
      <c r="B3899" s="16" t="s">
        <v>6348</v>
      </c>
      <c r="C3899" s="16" t="s">
        <v>4212</v>
      </c>
      <c r="D3899" s="15">
        <v>42856</v>
      </c>
      <c r="E3899" s="16">
        <v>2</v>
      </c>
      <c r="F3899" s="16">
        <v>2.0499999999999998</v>
      </c>
      <c r="G3899" s="16">
        <v>2.06</v>
      </c>
      <c r="H3899" s="16">
        <v>1.91</v>
      </c>
      <c r="I3899" s="16">
        <v>88357</v>
      </c>
    </row>
    <row r="3900" spans="1:9">
      <c r="A3900" s="16">
        <v>4747831</v>
      </c>
      <c r="B3900" s="16" t="s">
        <v>6349</v>
      </c>
      <c r="C3900" s="16" t="s">
        <v>4212</v>
      </c>
      <c r="D3900" s="15">
        <v>42856</v>
      </c>
      <c r="E3900" s="16">
        <v>21.9</v>
      </c>
      <c r="F3900" s="16">
        <v>21.45</v>
      </c>
      <c r="G3900" s="16">
        <v>22.1</v>
      </c>
      <c r="H3900" s="16">
        <v>21.45</v>
      </c>
      <c r="I3900" s="16">
        <v>3120</v>
      </c>
    </row>
    <row r="3901" spans="1:9">
      <c r="A3901" s="16">
        <v>4324717</v>
      </c>
      <c r="B3901" s="16" t="s">
        <v>6350</v>
      </c>
      <c r="C3901" s="16" t="s">
        <v>4212</v>
      </c>
      <c r="D3901" s="15">
        <v>42856</v>
      </c>
      <c r="E3901" s="16">
        <v>33.61</v>
      </c>
      <c r="F3901" s="16">
        <v>33.56</v>
      </c>
      <c r="G3901" s="16">
        <v>34.1</v>
      </c>
      <c r="H3901" s="16">
        <v>33.47</v>
      </c>
      <c r="I3901" s="16">
        <v>31174</v>
      </c>
    </row>
    <row r="3902" spans="1:9">
      <c r="A3902" s="16">
        <v>7117</v>
      </c>
      <c r="B3902" s="16" t="s">
        <v>2125</v>
      </c>
      <c r="C3902" s="16" t="s">
        <v>4212</v>
      </c>
      <c r="D3902" s="15">
        <v>42856</v>
      </c>
      <c r="E3902" s="16">
        <v>26.5</v>
      </c>
      <c r="F3902" s="16">
        <v>27.15</v>
      </c>
      <c r="G3902" s="16">
        <v>27.36</v>
      </c>
      <c r="H3902" s="16">
        <v>26.3</v>
      </c>
      <c r="I3902" s="16">
        <v>123787</v>
      </c>
    </row>
    <row r="3903" spans="1:9">
      <c r="A3903" s="16">
        <v>6421</v>
      </c>
      <c r="B3903" s="16" t="s">
        <v>1856</v>
      </c>
      <c r="C3903" s="16" t="s">
        <v>4212</v>
      </c>
      <c r="D3903" s="15">
        <v>42856</v>
      </c>
      <c r="E3903" s="16">
        <v>102.6</v>
      </c>
      <c r="F3903" s="16">
        <v>101.15</v>
      </c>
      <c r="G3903" s="16">
        <v>102.8</v>
      </c>
      <c r="H3903" s="16">
        <v>100.65</v>
      </c>
      <c r="I3903" s="16">
        <v>34000</v>
      </c>
    </row>
    <row r="3904" spans="1:9">
      <c r="A3904" s="16">
        <v>4618485</v>
      </c>
      <c r="B3904" s="16" t="s">
        <v>6351</v>
      </c>
      <c r="C3904" s="16" t="s">
        <v>4212</v>
      </c>
      <c r="D3904" s="15">
        <v>42856</v>
      </c>
      <c r="E3904" s="16">
        <v>28.38</v>
      </c>
      <c r="F3904" s="16">
        <v>28.31</v>
      </c>
      <c r="G3904" s="16">
        <v>28.38</v>
      </c>
      <c r="H3904" s="16">
        <v>28.12</v>
      </c>
      <c r="I3904" s="16">
        <v>2898</v>
      </c>
    </row>
    <row r="3905" spans="1:9">
      <c r="A3905" s="16">
        <v>1445246</v>
      </c>
      <c r="B3905" s="16" t="s">
        <v>3273</v>
      </c>
      <c r="C3905" s="16" t="s">
        <v>4212</v>
      </c>
      <c r="D3905" s="15">
        <v>42856</v>
      </c>
      <c r="E3905" s="16">
        <v>3.4</v>
      </c>
      <c r="F3905" s="16">
        <v>3.36</v>
      </c>
      <c r="G3905" s="16">
        <v>3.46</v>
      </c>
      <c r="H3905" s="16">
        <v>3.34</v>
      </c>
      <c r="I3905" s="16">
        <v>201667</v>
      </c>
    </row>
    <row r="3906" spans="1:9">
      <c r="A3906" s="16">
        <v>4671740</v>
      </c>
      <c r="B3906" s="16" t="s">
        <v>6352</v>
      </c>
      <c r="C3906" s="16" t="s">
        <v>4212</v>
      </c>
      <c r="D3906" s="15">
        <v>42856</v>
      </c>
      <c r="E3906" s="16">
        <v>48.52</v>
      </c>
      <c r="F3906" s="16">
        <v>48.1</v>
      </c>
      <c r="G3906" s="16">
        <v>48.79</v>
      </c>
      <c r="H3906" s="16">
        <v>47.825000000000003</v>
      </c>
      <c r="I3906" s="16">
        <v>100372</v>
      </c>
    </row>
    <row r="3907" spans="1:9">
      <c r="A3907" s="16">
        <v>4748310</v>
      </c>
      <c r="B3907" s="16" t="s">
        <v>6353</v>
      </c>
      <c r="C3907" s="16" t="s">
        <v>4212</v>
      </c>
      <c r="D3907" s="15">
        <v>42856</v>
      </c>
      <c r="E3907" s="16">
        <v>16.12</v>
      </c>
      <c r="F3907" s="16">
        <v>15.82</v>
      </c>
      <c r="G3907" s="16">
        <v>16.18</v>
      </c>
      <c r="H3907" s="16">
        <v>15.22</v>
      </c>
      <c r="I3907" s="16">
        <v>7671</v>
      </c>
    </row>
    <row r="3908" spans="1:9">
      <c r="A3908" s="16">
        <v>4185484</v>
      </c>
      <c r="B3908" s="16" t="s">
        <v>6354</v>
      </c>
      <c r="C3908" s="16" t="s">
        <v>4212</v>
      </c>
      <c r="D3908" s="15">
        <v>42856</v>
      </c>
      <c r="E3908" s="16">
        <v>15.62</v>
      </c>
      <c r="F3908" s="16">
        <v>15.71</v>
      </c>
      <c r="G3908" s="16">
        <v>15.71</v>
      </c>
      <c r="H3908" s="16">
        <v>15.62</v>
      </c>
      <c r="I3908" s="16">
        <v>450</v>
      </c>
    </row>
    <row r="3909" spans="1:9">
      <c r="A3909" s="16">
        <v>1423777</v>
      </c>
      <c r="B3909" s="16" t="s">
        <v>6355</v>
      </c>
      <c r="C3909" s="16" t="s">
        <v>4212</v>
      </c>
      <c r="D3909" s="15">
        <v>42856</v>
      </c>
      <c r="E3909" s="16">
        <v>1.58</v>
      </c>
      <c r="F3909" s="16">
        <v>1.54</v>
      </c>
      <c r="G3909" s="16">
        <v>1.61</v>
      </c>
      <c r="H3909" s="16">
        <v>1.53</v>
      </c>
      <c r="I3909" s="16">
        <v>60417</v>
      </c>
    </row>
    <row r="3910" spans="1:9">
      <c r="A3910" s="16">
        <v>5120421</v>
      </c>
      <c r="B3910" s="16" t="s">
        <v>6356</v>
      </c>
      <c r="C3910" s="16" t="s">
        <v>4212</v>
      </c>
      <c r="D3910" s="15">
        <v>42856</v>
      </c>
      <c r="E3910" s="16">
        <v>10.49</v>
      </c>
      <c r="F3910" s="16">
        <v>10.45</v>
      </c>
      <c r="G3910" s="16">
        <v>10.5</v>
      </c>
      <c r="H3910" s="16">
        <v>10.36</v>
      </c>
      <c r="I3910" s="16">
        <v>10735</v>
      </c>
    </row>
    <row r="3911" spans="1:9">
      <c r="A3911" s="16">
        <v>5120614</v>
      </c>
      <c r="B3911" s="16" t="s">
        <v>6357</v>
      </c>
      <c r="C3911" s="16" t="s">
        <v>4212</v>
      </c>
      <c r="D3911" s="15">
        <v>42856</v>
      </c>
      <c r="E3911" s="16">
        <v>13.25</v>
      </c>
      <c r="F3911" s="16">
        <v>13.5</v>
      </c>
      <c r="G3911" s="16">
        <v>13.5</v>
      </c>
      <c r="H3911" s="16">
        <v>13.21</v>
      </c>
      <c r="I3911" s="16">
        <v>16244</v>
      </c>
    </row>
    <row r="3912" spans="1:9">
      <c r="A3912" s="16">
        <v>5117202</v>
      </c>
      <c r="B3912" s="16" t="s">
        <v>6358</v>
      </c>
      <c r="C3912" s="16" t="s">
        <v>4212</v>
      </c>
      <c r="D3912" s="15">
        <v>42856</v>
      </c>
      <c r="E3912" s="16">
        <v>14.46</v>
      </c>
      <c r="F3912" s="16">
        <v>15.13</v>
      </c>
      <c r="G3912" s="16">
        <v>15.2</v>
      </c>
      <c r="H3912" s="16">
        <v>14.38</v>
      </c>
      <c r="I3912" s="16">
        <v>851295</v>
      </c>
    </row>
    <row r="3913" spans="1:9">
      <c r="A3913" s="16">
        <v>4327261</v>
      </c>
      <c r="B3913" s="16" t="s">
        <v>4043</v>
      </c>
      <c r="C3913" s="16" t="s">
        <v>4212</v>
      </c>
      <c r="D3913" s="15">
        <v>42856</v>
      </c>
      <c r="E3913" s="16">
        <v>202.33</v>
      </c>
      <c r="F3913" s="16">
        <v>202.1</v>
      </c>
      <c r="G3913" s="16">
        <v>202.64</v>
      </c>
      <c r="H3913" s="16">
        <v>200.91</v>
      </c>
      <c r="I3913" s="16">
        <v>21144</v>
      </c>
    </row>
    <row r="3914" spans="1:9">
      <c r="A3914" s="16">
        <v>4439058</v>
      </c>
      <c r="B3914" s="16" t="s">
        <v>6359</v>
      </c>
      <c r="C3914" s="16" t="s">
        <v>4212</v>
      </c>
      <c r="D3914" s="15">
        <v>42856</v>
      </c>
      <c r="E3914" s="16">
        <v>35.65</v>
      </c>
      <c r="F3914" s="16">
        <v>35.549999999999997</v>
      </c>
      <c r="G3914" s="16">
        <v>35.65</v>
      </c>
      <c r="H3914" s="16">
        <v>35.15</v>
      </c>
      <c r="I3914" s="16">
        <v>7775</v>
      </c>
    </row>
    <row r="3915" spans="1:9">
      <c r="A3915" s="16">
        <v>4316003</v>
      </c>
      <c r="B3915" s="16" t="s">
        <v>6360</v>
      </c>
      <c r="C3915" s="16" t="s">
        <v>4212</v>
      </c>
      <c r="D3915" s="15">
        <v>42856</v>
      </c>
      <c r="E3915" s="16">
        <v>10.6</v>
      </c>
      <c r="F3915" s="16">
        <v>11</v>
      </c>
      <c r="G3915" s="16">
        <v>11.2</v>
      </c>
      <c r="H3915" s="16">
        <v>10.5</v>
      </c>
      <c r="I3915" s="16">
        <v>5216</v>
      </c>
    </row>
    <row r="3916" spans="1:9">
      <c r="A3916" s="16">
        <v>4212019</v>
      </c>
      <c r="B3916" s="16" t="s">
        <v>6361</v>
      </c>
      <c r="C3916" s="16" t="s">
        <v>4212</v>
      </c>
      <c r="D3916" s="15">
        <v>42856</v>
      </c>
      <c r="E3916" s="16">
        <v>2.94</v>
      </c>
      <c r="F3916" s="16">
        <v>2.99</v>
      </c>
      <c r="G3916" s="16">
        <v>3.03</v>
      </c>
      <c r="H3916" s="16">
        <v>2.93</v>
      </c>
      <c r="I3916" s="16">
        <v>337872</v>
      </c>
    </row>
    <row r="3917" spans="1:9">
      <c r="A3917" s="16">
        <v>4247368</v>
      </c>
      <c r="B3917" s="16" t="s">
        <v>6362</v>
      </c>
      <c r="C3917" s="16" t="s">
        <v>4212</v>
      </c>
      <c r="D3917" s="15">
        <v>42856</v>
      </c>
      <c r="E3917" s="16">
        <v>24.16</v>
      </c>
      <c r="F3917" s="16">
        <v>24.75</v>
      </c>
      <c r="G3917" s="16">
        <v>24.79</v>
      </c>
      <c r="H3917" s="16">
        <v>24.1</v>
      </c>
      <c r="I3917" s="16">
        <v>327502</v>
      </c>
    </row>
    <row r="3918" spans="1:9">
      <c r="A3918" s="16">
        <v>4229588</v>
      </c>
      <c r="B3918" s="16" t="s">
        <v>4024</v>
      </c>
      <c r="C3918" s="16" t="s">
        <v>4212</v>
      </c>
      <c r="D3918" s="15">
        <v>42856</v>
      </c>
      <c r="E3918" s="16">
        <v>10.34</v>
      </c>
      <c r="F3918" s="16">
        <v>10.42</v>
      </c>
      <c r="G3918" s="16">
        <v>10.45</v>
      </c>
      <c r="H3918" s="16">
        <v>10.26</v>
      </c>
      <c r="I3918" s="16">
        <v>30901</v>
      </c>
    </row>
    <row r="3919" spans="1:9">
      <c r="A3919" s="16">
        <v>4476776</v>
      </c>
      <c r="B3919" s="16" t="s">
        <v>6363</v>
      </c>
      <c r="C3919" s="16" t="s">
        <v>4212</v>
      </c>
      <c r="D3919" s="15">
        <v>42856</v>
      </c>
      <c r="E3919" s="16">
        <v>46</v>
      </c>
      <c r="F3919" s="16">
        <v>46.18</v>
      </c>
      <c r="G3919" s="16">
        <v>46.2</v>
      </c>
      <c r="H3919" s="16">
        <v>45.73</v>
      </c>
      <c r="I3919" s="16">
        <v>17758</v>
      </c>
    </row>
    <row r="3920" spans="1:9">
      <c r="A3920" s="16">
        <v>4408156</v>
      </c>
      <c r="B3920" s="16" t="s">
        <v>4057</v>
      </c>
      <c r="C3920" s="16" t="s">
        <v>4212</v>
      </c>
      <c r="D3920" s="15">
        <v>42856</v>
      </c>
      <c r="E3920" s="16">
        <v>29.16</v>
      </c>
      <c r="F3920" s="16">
        <v>29.26</v>
      </c>
      <c r="G3920" s="16">
        <v>29.32</v>
      </c>
      <c r="H3920" s="16">
        <v>29.06</v>
      </c>
      <c r="I3920" s="16">
        <v>188681</v>
      </c>
    </row>
    <row r="3921" spans="1:9">
      <c r="A3921" s="16">
        <v>4781650</v>
      </c>
      <c r="B3921" s="16" t="s">
        <v>6364</v>
      </c>
      <c r="C3921" s="16" t="s">
        <v>4212</v>
      </c>
      <c r="D3921" s="15">
        <v>42856</v>
      </c>
      <c r="E3921" s="16">
        <v>25.1</v>
      </c>
      <c r="F3921" s="16">
        <v>25.04</v>
      </c>
      <c r="G3921" s="16">
        <v>25.1</v>
      </c>
      <c r="H3921" s="16">
        <v>25.04</v>
      </c>
      <c r="I3921" s="16">
        <v>7376</v>
      </c>
    </row>
    <row r="3922" spans="1:9">
      <c r="A3922" s="16">
        <v>4729837</v>
      </c>
      <c r="B3922" s="16" t="s">
        <v>6365</v>
      </c>
      <c r="C3922" s="16" t="s">
        <v>4212</v>
      </c>
      <c r="D3922" s="15">
        <v>42856</v>
      </c>
      <c r="E3922" s="16">
        <v>1.67</v>
      </c>
      <c r="F3922" s="16">
        <v>1.68</v>
      </c>
      <c r="G3922" s="16">
        <v>1.69</v>
      </c>
      <c r="H3922" s="16">
        <v>1.67</v>
      </c>
      <c r="I3922" s="16">
        <v>9515</v>
      </c>
    </row>
    <row r="3923" spans="1:9">
      <c r="A3923" s="16">
        <v>4781483</v>
      </c>
      <c r="B3923" s="16" t="s">
        <v>6366</v>
      </c>
      <c r="C3923" s="16" t="s">
        <v>4212</v>
      </c>
      <c r="D3923" s="15">
        <v>42856</v>
      </c>
      <c r="E3923" s="16">
        <v>25.63</v>
      </c>
      <c r="F3923" s="16">
        <v>25.52</v>
      </c>
      <c r="G3923" s="16">
        <v>25.63</v>
      </c>
      <c r="H3923" s="16">
        <v>25.43</v>
      </c>
      <c r="I3923" s="16">
        <v>1150</v>
      </c>
    </row>
    <row r="3924" spans="1:9">
      <c r="A3924" s="16">
        <v>4693329</v>
      </c>
      <c r="B3924" s="16" t="s">
        <v>6367</v>
      </c>
      <c r="C3924" s="16" t="s">
        <v>4212</v>
      </c>
      <c r="D3924" s="15">
        <v>42856</v>
      </c>
      <c r="E3924" s="16">
        <v>38.28</v>
      </c>
      <c r="F3924" s="16">
        <v>38.65</v>
      </c>
      <c r="G3924" s="16">
        <v>38.700000000000003</v>
      </c>
      <c r="H3924" s="16">
        <v>38.229999999999997</v>
      </c>
      <c r="I3924" s="16">
        <v>319277</v>
      </c>
    </row>
    <row r="3925" spans="1:9">
      <c r="A3925" s="16">
        <v>4700670</v>
      </c>
      <c r="B3925" s="16" t="s">
        <v>6368</v>
      </c>
      <c r="C3925" s="16" t="s">
        <v>4212</v>
      </c>
      <c r="D3925" s="15">
        <v>42856</v>
      </c>
      <c r="E3925" s="16">
        <v>3.11</v>
      </c>
      <c r="F3925" s="16">
        <v>3.09</v>
      </c>
      <c r="G3925" s="16">
        <v>3.14</v>
      </c>
      <c r="H3925" s="16">
        <v>3.09</v>
      </c>
      <c r="I3925" s="16">
        <v>544</v>
      </c>
    </row>
    <row r="3926" spans="1:9">
      <c r="A3926" s="16">
        <v>4618457</v>
      </c>
      <c r="B3926" s="16" t="s">
        <v>6369</v>
      </c>
      <c r="C3926" s="16" t="s">
        <v>4212</v>
      </c>
      <c r="D3926" s="15">
        <v>42856</v>
      </c>
      <c r="E3926" s="16">
        <v>26</v>
      </c>
      <c r="F3926" s="16">
        <v>26.05</v>
      </c>
      <c r="G3926" s="16">
        <v>26.05</v>
      </c>
      <c r="H3926" s="16">
        <v>25.98</v>
      </c>
      <c r="I3926" s="16">
        <v>64477</v>
      </c>
    </row>
    <row r="3927" spans="1:9">
      <c r="A3927" s="16">
        <v>5183946</v>
      </c>
      <c r="B3927" s="16" t="s">
        <v>6370</v>
      </c>
      <c r="C3927" s="16" t="s">
        <v>4212</v>
      </c>
      <c r="D3927" s="15">
        <v>42856</v>
      </c>
      <c r="E3927" s="16">
        <v>28.12</v>
      </c>
      <c r="F3927" s="16">
        <v>28.25</v>
      </c>
      <c r="G3927" s="16">
        <v>28.25</v>
      </c>
      <c r="H3927" s="16">
        <v>28.02</v>
      </c>
      <c r="I3927" s="16">
        <v>11047</v>
      </c>
    </row>
    <row r="3928" spans="1:9">
      <c r="A3928" s="16">
        <v>6837</v>
      </c>
      <c r="B3928" s="16" t="s">
        <v>6371</v>
      </c>
      <c r="C3928" s="16" t="s">
        <v>4212</v>
      </c>
      <c r="D3928" s="15">
        <v>42856</v>
      </c>
      <c r="E3928" s="16">
        <v>13.75</v>
      </c>
      <c r="F3928" s="16">
        <v>13.75</v>
      </c>
      <c r="G3928" s="16">
        <v>13.9</v>
      </c>
      <c r="H3928" s="16">
        <v>13.6</v>
      </c>
      <c r="I3928" s="16">
        <v>4623</v>
      </c>
    </row>
    <row r="3929" spans="1:9">
      <c r="A3929" s="16">
        <v>4748450</v>
      </c>
      <c r="B3929" s="16" t="s">
        <v>6372</v>
      </c>
      <c r="C3929" s="16" t="s">
        <v>4212</v>
      </c>
      <c r="D3929" s="15">
        <v>42856</v>
      </c>
      <c r="E3929" s="16">
        <v>5.55</v>
      </c>
      <c r="F3929" s="16">
        <v>5.55</v>
      </c>
      <c r="G3929" s="16">
        <v>5.55</v>
      </c>
      <c r="H3929" s="16">
        <v>5.55</v>
      </c>
      <c r="I3929" s="16">
        <v>586</v>
      </c>
    </row>
    <row r="3930" spans="1:9">
      <c r="A3930" s="16">
        <v>4191738</v>
      </c>
      <c r="B3930" s="16" t="s">
        <v>4018</v>
      </c>
      <c r="C3930" s="16" t="s">
        <v>4212</v>
      </c>
      <c r="D3930" s="15">
        <v>42856</v>
      </c>
      <c r="E3930" s="16">
        <v>25.1</v>
      </c>
      <c r="F3930" s="16">
        <v>24.8</v>
      </c>
      <c r="G3930" s="16">
        <v>25.3</v>
      </c>
      <c r="H3930" s="16">
        <v>24.55</v>
      </c>
      <c r="I3930" s="16">
        <v>72249</v>
      </c>
    </row>
    <row r="3931" spans="1:9">
      <c r="A3931" s="16">
        <v>4307228</v>
      </c>
      <c r="B3931" s="16" t="s">
        <v>6373</v>
      </c>
      <c r="C3931" s="16" t="s">
        <v>4212</v>
      </c>
      <c r="D3931" s="15">
        <v>42856</v>
      </c>
      <c r="E3931" s="16">
        <v>9.24</v>
      </c>
      <c r="F3931" s="16">
        <v>9.09</v>
      </c>
      <c r="G3931" s="16">
        <v>9.36</v>
      </c>
      <c r="H3931" s="16">
        <v>9.06</v>
      </c>
      <c r="I3931" s="16">
        <v>32144</v>
      </c>
    </row>
    <row r="3932" spans="1:9">
      <c r="A3932" s="16">
        <v>4457173</v>
      </c>
      <c r="B3932" s="16" t="s">
        <v>6374</v>
      </c>
      <c r="C3932" s="16" t="s">
        <v>4212</v>
      </c>
      <c r="D3932" s="15">
        <v>42856</v>
      </c>
      <c r="E3932" s="16">
        <v>6</v>
      </c>
      <c r="F3932" s="16">
        <v>5.85</v>
      </c>
      <c r="G3932" s="16">
        <v>6</v>
      </c>
      <c r="H3932" s="16">
        <v>5.85</v>
      </c>
      <c r="I3932" s="16">
        <v>1127</v>
      </c>
    </row>
    <row r="3933" spans="1:9">
      <c r="A3933" s="16">
        <v>4187637</v>
      </c>
      <c r="B3933" s="16" t="s">
        <v>4015</v>
      </c>
      <c r="C3933" s="16" t="s">
        <v>4212</v>
      </c>
      <c r="D3933" s="15">
        <v>42856</v>
      </c>
      <c r="E3933" s="16">
        <v>54.11</v>
      </c>
      <c r="F3933" s="16">
        <v>53.7</v>
      </c>
      <c r="G3933" s="16">
        <v>54.45</v>
      </c>
      <c r="H3933" s="16">
        <v>53.31</v>
      </c>
      <c r="I3933" s="16">
        <v>329955</v>
      </c>
    </row>
    <row r="3934" spans="1:9">
      <c r="A3934" s="16">
        <v>4307600</v>
      </c>
      <c r="B3934" s="16" t="s">
        <v>6375</v>
      </c>
      <c r="C3934" s="16" t="s">
        <v>4212</v>
      </c>
      <c r="D3934" s="15">
        <v>42856</v>
      </c>
      <c r="E3934" s="16">
        <v>0.8004</v>
      </c>
      <c r="F3934" s="16">
        <v>0.85</v>
      </c>
      <c r="G3934" s="16">
        <v>0.85</v>
      </c>
      <c r="H3934" s="16">
        <v>0.8</v>
      </c>
      <c r="I3934" s="16">
        <v>50493</v>
      </c>
    </row>
    <row r="3935" spans="1:9">
      <c r="A3935" s="16">
        <v>4748222</v>
      </c>
      <c r="B3935" s="16" t="s">
        <v>6376</v>
      </c>
      <c r="C3935" s="16" t="s">
        <v>4212</v>
      </c>
      <c r="D3935" s="15">
        <v>42856</v>
      </c>
      <c r="E3935" s="16">
        <v>11.9</v>
      </c>
      <c r="F3935" s="16">
        <v>11.52</v>
      </c>
      <c r="G3935" s="16">
        <v>11.9</v>
      </c>
      <c r="H3935" s="16">
        <v>11.52</v>
      </c>
      <c r="I3935" s="16">
        <v>1430</v>
      </c>
    </row>
    <row r="3936" spans="1:9">
      <c r="A3936" s="16">
        <v>4216164</v>
      </c>
      <c r="B3936" s="16" t="s">
        <v>6377</v>
      </c>
      <c r="C3936" s="16" t="s">
        <v>4212</v>
      </c>
      <c r="D3936" s="15">
        <v>42856</v>
      </c>
      <c r="E3936" s="16">
        <v>27</v>
      </c>
      <c r="F3936" s="16">
        <v>26.92</v>
      </c>
      <c r="G3936" s="16">
        <v>27</v>
      </c>
      <c r="H3936" s="16">
        <v>26.78</v>
      </c>
      <c r="I3936" s="16">
        <v>24512</v>
      </c>
    </row>
    <row r="3937" spans="1:9">
      <c r="A3937" s="16">
        <v>4265853</v>
      </c>
      <c r="B3937" s="16" t="s">
        <v>8429</v>
      </c>
      <c r="C3937" s="16" t="s">
        <v>4212</v>
      </c>
      <c r="D3937" s="15">
        <v>42856</v>
      </c>
      <c r="E3937" s="16">
        <v>33.76</v>
      </c>
      <c r="F3937" s="16">
        <v>33.85</v>
      </c>
      <c r="G3937" s="16">
        <v>33.85</v>
      </c>
      <c r="H3937" s="16">
        <v>33.76</v>
      </c>
      <c r="I3937" s="16">
        <v>225</v>
      </c>
    </row>
    <row r="3938" spans="1:9">
      <c r="A3938" s="16">
        <v>6525</v>
      </c>
      <c r="B3938" s="16" t="s">
        <v>1900</v>
      </c>
      <c r="C3938" s="16" t="s">
        <v>4212</v>
      </c>
      <c r="D3938" s="15">
        <v>42856</v>
      </c>
      <c r="E3938" s="16">
        <v>12.15</v>
      </c>
      <c r="F3938" s="16">
        <v>11.85</v>
      </c>
      <c r="G3938" s="16">
        <v>12.3</v>
      </c>
      <c r="H3938" s="16">
        <v>11.75</v>
      </c>
      <c r="I3938" s="16">
        <v>91536</v>
      </c>
    </row>
    <row r="3939" spans="1:9">
      <c r="A3939" s="16">
        <v>4349839</v>
      </c>
      <c r="B3939" s="16" t="s">
        <v>6378</v>
      </c>
      <c r="C3939" s="16" t="s">
        <v>4212</v>
      </c>
      <c r="D3939" s="15">
        <v>42856</v>
      </c>
      <c r="E3939" s="16">
        <v>54.29</v>
      </c>
      <c r="F3939" s="16">
        <v>54.8</v>
      </c>
      <c r="G3939" s="16">
        <v>54.8</v>
      </c>
      <c r="H3939" s="16">
        <v>54.11</v>
      </c>
      <c r="I3939" s="16">
        <v>1433</v>
      </c>
    </row>
    <row r="3940" spans="1:9">
      <c r="A3940" s="16">
        <v>4307212</v>
      </c>
      <c r="B3940" s="16" t="s">
        <v>6379</v>
      </c>
      <c r="C3940" s="16" t="s">
        <v>4212</v>
      </c>
      <c r="D3940" s="15">
        <v>42856</v>
      </c>
      <c r="E3940" s="16">
        <v>3.04</v>
      </c>
      <c r="F3940" s="16">
        <v>3.11</v>
      </c>
      <c r="G3940" s="16">
        <v>3.16</v>
      </c>
      <c r="H3940" s="16">
        <v>3.01</v>
      </c>
      <c r="I3940" s="16">
        <v>78819</v>
      </c>
    </row>
    <row r="3941" spans="1:9">
      <c r="A3941" s="16">
        <v>4748465</v>
      </c>
      <c r="B3941" s="16" t="s">
        <v>6380</v>
      </c>
      <c r="C3941" s="16" t="s">
        <v>4212</v>
      </c>
      <c r="D3941" s="15">
        <v>42856</v>
      </c>
      <c r="E3941" s="16">
        <v>45</v>
      </c>
      <c r="F3941" s="16">
        <v>47.89</v>
      </c>
      <c r="G3941" s="16">
        <v>47.89</v>
      </c>
      <c r="H3941" s="16">
        <v>44.47</v>
      </c>
      <c r="I3941" s="16">
        <v>3751</v>
      </c>
    </row>
    <row r="3942" spans="1:9">
      <c r="A3942" s="16">
        <v>3797466</v>
      </c>
      <c r="B3942" s="16" t="s">
        <v>8052</v>
      </c>
      <c r="C3942" s="16" t="s">
        <v>4212</v>
      </c>
      <c r="D3942" s="15">
        <v>42856</v>
      </c>
      <c r="E3942" s="16">
        <v>31.45</v>
      </c>
      <c r="F3942" s="16">
        <v>31.24</v>
      </c>
      <c r="G3942" s="16">
        <v>31.46</v>
      </c>
      <c r="H3942" s="16">
        <v>31.24</v>
      </c>
      <c r="I3942" s="16">
        <v>1665</v>
      </c>
    </row>
    <row r="3943" spans="1:9">
      <c r="A3943" s="16">
        <v>4371631</v>
      </c>
      <c r="B3943" s="16" t="s">
        <v>8061</v>
      </c>
      <c r="C3943" s="16" t="s">
        <v>4212</v>
      </c>
      <c r="D3943" s="15">
        <v>42856</v>
      </c>
      <c r="E3943" s="16">
        <v>25.69</v>
      </c>
      <c r="F3943" s="16">
        <v>25.63</v>
      </c>
      <c r="G3943" s="16">
        <v>25.69</v>
      </c>
      <c r="H3943" s="16">
        <v>25.62</v>
      </c>
      <c r="I3943" s="16">
        <v>3720</v>
      </c>
    </row>
    <row r="3944" spans="1:9">
      <c r="A3944" s="16">
        <v>4205963</v>
      </c>
      <c r="B3944" s="16" t="s">
        <v>6381</v>
      </c>
      <c r="C3944" s="16" t="s">
        <v>4212</v>
      </c>
      <c r="D3944" s="15">
        <v>42856</v>
      </c>
      <c r="E3944" s="16">
        <v>40.869999999999997</v>
      </c>
      <c r="F3944" s="16">
        <v>40.85</v>
      </c>
      <c r="G3944" s="16">
        <v>40.869999999999997</v>
      </c>
      <c r="H3944" s="16">
        <v>40.81</v>
      </c>
      <c r="I3944" s="16">
        <v>653</v>
      </c>
    </row>
    <row r="3945" spans="1:9">
      <c r="A3945" s="16">
        <v>3659081</v>
      </c>
      <c r="B3945" s="16" t="s">
        <v>6382</v>
      </c>
      <c r="C3945" s="16" t="s">
        <v>4212</v>
      </c>
      <c r="D3945" s="15">
        <v>42856</v>
      </c>
      <c r="E3945" s="16">
        <v>41.5</v>
      </c>
      <c r="F3945" s="16">
        <v>41.51</v>
      </c>
      <c r="G3945" s="16">
        <v>41.66</v>
      </c>
      <c r="H3945" s="16">
        <v>41.32</v>
      </c>
      <c r="I3945" s="16">
        <v>5501</v>
      </c>
    </row>
    <row r="3946" spans="1:9">
      <c r="A3946" s="16">
        <v>4194341</v>
      </c>
      <c r="B3946" s="16" t="s">
        <v>4021</v>
      </c>
      <c r="C3946" s="16" t="s">
        <v>4212</v>
      </c>
      <c r="D3946" s="15">
        <v>42856</v>
      </c>
      <c r="E3946" s="16">
        <v>89.47</v>
      </c>
      <c r="F3946" s="16">
        <v>90.65</v>
      </c>
      <c r="G3946" s="16">
        <v>90.7</v>
      </c>
      <c r="H3946" s="16">
        <v>89.38</v>
      </c>
      <c r="I3946" s="16">
        <v>1418191</v>
      </c>
    </row>
    <row r="3947" spans="1:9">
      <c r="A3947" s="16">
        <v>4349852</v>
      </c>
      <c r="B3947" s="16" t="s">
        <v>6383</v>
      </c>
      <c r="C3947" s="16" t="s">
        <v>4212</v>
      </c>
      <c r="D3947" s="15">
        <v>42856</v>
      </c>
      <c r="E3947" s="16">
        <v>26.99</v>
      </c>
      <c r="F3947" s="16">
        <v>26.94</v>
      </c>
      <c r="G3947" s="16">
        <v>27</v>
      </c>
      <c r="H3947" s="16">
        <v>26.94</v>
      </c>
      <c r="I3947" s="16">
        <v>1713</v>
      </c>
    </row>
    <row r="3948" spans="1:9">
      <c r="A3948" s="16">
        <v>1744392</v>
      </c>
      <c r="B3948" s="16" t="s">
        <v>3482</v>
      </c>
      <c r="C3948" s="16" t="s">
        <v>4212</v>
      </c>
      <c r="D3948" s="15">
        <v>42856</v>
      </c>
      <c r="E3948" s="16">
        <v>24.41</v>
      </c>
      <c r="F3948" s="16">
        <v>24.15</v>
      </c>
      <c r="G3948" s="16">
        <v>24.59</v>
      </c>
      <c r="H3948" s="16">
        <v>24.15</v>
      </c>
      <c r="I3948" s="16">
        <v>87080</v>
      </c>
    </row>
    <row r="3949" spans="1:9">
      <c r="A3949" s="16">
        <v>4324569</v>
      </c>
      <c r="B3949" s="16" t="s">
        <v>6384</v>
      </c>
      <c r="C3949" s="16" t="s">
        <v>4212</v>
      </c>
      <c r="D3949" s="15">
        <v>42856</v>
      </c>
      <c r="E3949" s="16">
        <v>20.47</v>
      </c>
      <c r="F3949" s="16">
        <v>20.8</v>
      </c>
      <c r="G3949" s="16">
        <v>20.8</v>
      </c>
      <c r="H3949" s="16">
        <v>20.399999999999999</v>
      </c>
      <c r="I3949" s="16">
        <v>194454</v>
      </c>
    </row>
    <row r="3950" spans="1:9">
      <c r="A3950" s="16">
        <v>4748515</v>
      </c>
      <c r="B3950" s="16" t="s">
        <v>6385</v>
      </c>
      <c r="C3950" s="16" t="s">
        <v>4212</v>
      </c>
      <c r="D3950" s="15">
        <v>42856</v>
      </c>
      <c r="E3950" s="16">
        <v>6.89</v>
      </c>
      <c r="F3950" s="16">
        <v>6.93</v>
      </c>
      <c r="G3950" s="16">
        <v>7.0449999999999999</v>
      </c>
      <c r="H3950" s="16">
        <v>6.72</v>
      </c>
      <c r="I3950" s="16">
        <v>146666</v>
      </c>
    </row>
    <row r="3951" spans="1:9">
      <c r="A3951" s="16">
        <v>5133264</v>
      </c>
      <c r="B3951" s="16" t="s">
        <v>4201</v>
      </c>
      <c r="C3951" s="16" t="s">
        <v>4212</v>
      </c>
      <c r="D3951" s="15">
        <v>42856</v>
      </c>
      <c r="E3951" s="16">
        <v>33.950000000000003</v>
      </c>
      <c r="F3951" s="16">
        <v>33.4</v>
      </c>
      <c r="G3951" s="16">
        <v>34.04</v>
      </c>
      <c r="H3951" s="16">
        <v>33</v>
      </c>
      <c r="I3951" s="16">
        <v>113105</v>
      </c>
    </row>
    <row r="3952" spans="1:9">
      <c r="A3952" s="16">
        <v>4327201</v>
      </c>
      <c r="B3952" s="16" t="s">
        <v>6386</v>
      </c>
      <c r="C3952" s="16" t="s">
        <v>4212</v>
      </c>
      <c r="D3952" s="15">
        <v>42856</v>
      </c>
      <c r="E3952" s="16">
        <v>311.08999999999997</v>
      </c>
      <c r="F3952" s="16">
        <v>306.74</v>
      </c>
      <c r="G3952" s="16">
        <v>311.41000000000003</v>
      </c>
      <c r="H3952" s="16">
        <v>306.64999999999998</v>
      </c>
      <c r="I3952" s="16">
        <v>7365</v>
      </c>
    </row>
    <row r="3953" spans="1:9">
      <c r="A3953" s="16">
        <v>8452</v>
      </c>
      <c r="B3953" s="16" t="s">
        <v>6387</v>
      </c>
      <c r="C3953" s="16" t="s">
        <v>4212</v>
      </c>
      <c r="D3953" s="15">
        <v>42856</v>
      </c>
      <c r="E3953" s="16">
        <v>9.5</v>
      </c>
      <c r="F3953" s="16">
        <v>9.3699999999999992</v>
      </c>
      <c r="G3953" s="16">
        <v>9.5299999999999994</v>
      </c>
      <c r="H3953" s="16">
        <v>9.2899999999999991</v>
      </c>
      <c r="I3953" s="16">
        <v>81141</v>
      </c>
    </row>
    <row r="3954" spans="1:9">
      <c r="A3954" s="16">
        <v>9281</v>
      </c>
      <c r="B3954" s="16" t="s">
        <v>2484</v>
      </c>
      <c r="C3954" s="16" t="s">
        <v>4212</v>
      </c>
      <c r="D3954" s="15">
        <v>42856</v>
      </c>
      <c r="E3954" s="16">
        <v>16.38</v>
      </c>
      <c r="F3954" s="16">
        <v>16.309999999999999</v>
      </c>
      <c r="G3954" s="16">
        <v>16.690000000000001</v>
      </c>
      <c r="H3954" s="16">
        <v>16.309999999999999</v>
      </c>
      <c r="I3954" s="16">
        <v>27683</v>
      </c>
    </row>
    <row r="3955" spans="1:9">
      <c r="A3955" s="16">
        <v>4396554</v>
      </c>
      <c r="B3955" s="16" t="s">
        <v>6388</v>
      </c>
      <c r="C3955" s="16" t="s">
        <v>4212</v>
      </c>
      <c r="D3955" s="15">
        <v>42856</v>
      </c>
      <c r="E3955" s="16">
        <v>11.75</v>
      </c>
      <c r="F3955" s="16">
        <v>11.4</v>
      </c>
      <c r="G3955" s="16">
        <v>11.8</v>
      </c>
      <c r="H3955" s="16">
        <v>11.2</v>
      </c>
      <c r="I3955" s="16">
        <v>156197</v>
      </c>
    </row>
    <row r="3956" spans="1:9">
      <c r="A3956" s="16">
        <v>4476762</v>
      </c>
      <c r="B3956" s="16" t="s">
        <v>6389</v>
      </c>
      <c r="C3956" s="16" t="s">
        <v>4212</v>
      </c>
      <c r="D3956" s="15">
        <v>42856</v>
      </c>
      <c r="E3956" s="16">
        <v>26.45</v>
      </c>
      <c r="F3956" s="16">
        <v>26.36</v>
      </c>
      <c r="G3956" s="16">
        <v>26.46</v>
      </c>
      <c r="H3956" s="16">
        <v>26.36</v>
      </c>
      <c r="I3956" s="16">
        <v>2986</v>
      </c>
    </row>
    <row r="3957" spans="1:9">
      <c r="A3957" s="16">
        <v>3090761</v>
      </c>
      <c r="B3957" s="16" t="s">
        <v>3787</v>
      </c>
      <c r="C3957" s="16" t="s">
        <v>4212</v>
      </c>
      <c r="D3957" s="15">
        <v>42856</v>
      </c>
      <c r="E3957" s="16">
        <v>22.85</v>
      </c>
      <c r="F3957" s="16">
        <v>23.38</v>
      </c>
      <c r="G3957" s="16">
        <v>23.5</v>
      </c>
      <c r="H3957" s="16">
        <v>22.81</v>
      </c>
      <c r="I3957" s="16">
        <v>201945</v>
      </c>
    </row>
    <row r="3958" spans="1:9">
      <c r="A3958" s="16">
        <v>8729</v>
      </c>
      <c r="B3958" s="16" t="s">
        <v>2422</v>
      </c>
      <c r="C3958" s="16" t="s">
        <v>4212</v>
      </c>
      <c r="D3958" s="15">
        <v>42856</v>
      </c>
      <c r="E3958" s="16">
        <v>42.65</v>
      </c>
      <c r="F3958" s="16">
        <v>41.62</v>
      </c>
      <c r="G3958" s="16">
        <v>43.2</v>
      </c>
      <c r="H3958" s="16">
        <v>41.62</v>
      </c>
      <c r="I3958" s="16">
        <v>540189</v>
      </c>
    </row>
    <row r="3959" spans="1:9">
      <c r="A3959" s="16">
        <v>4753880</v>
      </c>
      <c r="B3959" s="16" t="s">
        <v>4173</v>
      </c>
      <c r="C3959" s="16" t="s">
        <v>4212</v>
      </c>
      <c r="D3959" s="15">
        <v>42856</v>
      </c>
      <c r="E3959" s="16">
        <v>62.34</v>
      </c>
      <c r="F3959" s="16">
        <v>63.61</v>
      </c>
      <c r="G3959" s="16">
        <v>63.64</v>
      </c>
      <c r="H3959" s="16">
        <v>62.11</v>
      </c>
      <c r="I3959" s="16">
        <v>367978</v>
      </c>
    </row>
    <row r="3960" spans="1:9">
      <c r="A3960" s="16">
        <v>4781595</v>
      </c>
      <c r="B3960" s="16" t="s">
        <v>6390</v>
      </c>
      <c r="C3960" s="16" t="s">
        <v>4212</v>
      </c>
      <c r="D3960" s="15">
        <v>42856</v>
      </c>
      <c r="E3960" s="16">
        <v>26.21</v>
      </c>
      <c r="F3960" s="16">
        <v>26.15</v>
      </c>
      <c r="G3960" s="16">
        <v>26.23</v>
      </c>
      <c r="H3960" s="16">
        <v>26.14</v>
      </c>
      <c r="I3960" s="16">
        <v>7036</v>
      </c>
    </row>
    <row r="3961" spans="1:9">
      <c r="A3961" s="16">
        <v>4781609</v>
      </c>
      <c r="B3961" s="16" t="s">
        <v>6391</v>
      </c>
      <c r="C3961" s="16" t="s">
        <v>4212</v>
      </c>
      <c r="D3961" s="15">
        <v>42856</v>
      </c>
      <c r="E3961" s="16">
        <v>26</v>
      </c>
      <c r="F3961" s="16">
        <v>26.28</v>
      </c>
      <c r="G3961" s="16">
        <v>26.28</v>
      </c>
      <c r="H3961" s="16">
        <v>25.94</v>
      </c>
      <c r="I3961" s="16">
        <v>2523</v>
      </c>
    </row>
    <row r="3962" spans="1:9">
      <c r="A3962" s="16">
        <v>7200</v>
      </c>
      <c r="B3962" s="16" t="s">
        <v>2154</v>
      </c>
      <c r="C3962" s="16" t="s">
        <v>4212</v>
      </c>
      <c r="D3962" s="15">
        <v>42856</v>
      </c>
      <c r="E3962" s="16">
        <v>24.13</v>
      </c>
      <c r="F3962" s="16">
        <v>24.04</v>
      </c>
      <c r="G3962" s="16">
        <v>24.29</v>
      </c>
      <c r="H3962" s="16">
        <v>23.6</v>
      </c>
      <c r="I3962" s="16">
        <v>889053</v>
      </c>
    </row>
    <row r="3963" spans="1:9">
      <c r="A3963" s="16">
        <v>5120369</v>
      </c>
      <c r="B3963" s="16" t="s">
        <v>6392</v>
      </c>
      <c r="C3963" s="16" t="s">
        <v>4212</v>
      </c>
      <c r="D3963" s="15">
        <v>42856</v>
      </c>
      <c r="E3963" s="16">
        <v>35.25</v>
      </c>
      <c r="F3963" s="16">
        <v>35.299999999999997</v>
      </c>
      <c r="G3963" s="16">
        <v>35.64</v>
      </c>
      <c r="H3963" s="16">
        <v>35.21</v>
      </c>
      <c r="I3963" s="16">
        <v>94987</v>
      </c>
    </row>
    <row r="3964" spans="1:9">
      <c r="A3964" s="16">
        <v>5030523</v>
      </c>
      <c r="B3964" s="16" t="s">
        <v>6393</v>
      </c>
      <c r="C3964" s="16" t="s">
        <v>4212</v>
      </c>
      <c r="D3964" s="15">
        <v>42856</v>
      </c>
      <c r="E3964" s="16">
        <v>19.21</v>
      </c>
      <c r="F3964" s="16">
        <v>19.28</v>
      </c>
      <c r="G3964" s="16">
        <v>19.690000000000001</v>
      </c>
      <c r="H3964" s="16">
        <v>19.170000000000002</v>
      </c>
      <c r="I3964" s="16">
        <v>66086</v>
      </c>
    </row>
    <row r="3965" spans="1:9">
      <c r="A3965" s="16">
        <v>4748585</v>
      </c>
      <c r="B3965" s="16" t="s">
        <v>6394</v>
      </c>
      <c r="C3965" s="16" t="s">
        <v>4212</v>
      </c>
      <c r="D3965" s="15">
        <v>42856</v>
      </c>
      <c r="E3965" s="16">
        <v>19</v>
      </c>
      <c r="F3965" s="16">
        <v>18.95</v>
      </c>
      <c r="G3965" s="16">
        <v>19.2</v>
      </c>
      <c r="H3965" s="16">
        <v>18.7</v>
      </c>
      <c r="I3965" s="16">
        <v>32954</v>
      </c>
    </row>
    <row r="3966" spans="1:9">
      <c r="A3966" s="16">
        <v>4396538</v>
      </c>
      <c r="B3966" s="16" t="s">
        <v>6395</v>
      </c>
      <c r="C3966" s="16" t="s">
        <v>4212</v>
      </c>
      <c r="D3966" s="15">
        <v>42856</v>
      </c>
      <c r="E3966" s="16">
        <v>19.170000000000002</v>
      </c>
      <c r="F3966" s="16">
        <v>18.71</v>
      </c>
      <c r="G3966" s="16">
        <v>19.329999999999998</v>
      </c>
      <c r="H3966" s="16">
        <v>18.690000000000001</v>
      </c>
      <c r="I3966" s="16">
        <v>513332</v>
      </c>
    </row>
    <row r="3967" spans="1:9">
      <c r="A3967" s="16">
        <v>4438944</v>
      </c>
      <c r="B3967" s="16" t="s">
        <v>6396</v>
      </c>
      <c r="C3967" s="16" t="s">
        <v>4212</v>
      </c>
      <c r="D3967" s="15">
        <v>42856</v>
      </c>
      <c r="E3967" s="16">
        <v>17.7</v>
      </c>
      <c r="F3967" s="16">
        <v>17.25</v>
      </c>
      <c r="G3967" s="16">
        <v>17.7</v>
      </c>
      <c r="H3967" s="16">
        <v>17.100000000000001</v>
      </c>
      <c r="I3967" s="16">
        <v>57786</v>
      </c>
    </row>
    <row r="3968" spans="1:9">
      <c r="A3968" s="16">
        <v>4414307</v>
      </c>
      <c r="B3968" s="16" t="s">
        <v>6397</v>
      </c>
      <c r="C3968" s="16" t="s">
        <v>4212</v>
      </c>
      <c r="D3968" s="15">
        <v>42856</v>
      </c>
      <c r="E3968" s="16">
        <v>13.58</v>
      </c>
      <c r="F3968" s="16">
        <v>13.16</v>
      </c>
      <c r="G3968" s="16">
        <v>13.72</v>
      </c>
      <c r="H3968" s="16">
        <v>13.12</v>
      </c>
      <c r="I3968" s="16">
        <v>168194</v>
      </c>
    </row>
    <row r="3969" spans="1:9">
      <c r="A3969" s="16">
        <v>1530500</v>
      </c>
      <c r="B3969" s="16" t="s">
        <v>6398</v>
      </c>
      <c r="C3969" s="16" t="s">
        <v>4212</v>
      </c>
      <c r="D3969" s="15">
        <v>42856</v>
      </c>
      <c r="E3969" s="16">
        <v>11.5</v>
      </c>
      <c r="F3969" s="16">
        <v>10.9</v>
      </c>
      <c r="G3969" s="16">
        <v>11.7</v>
      </c>
      <c r="H3969" s="16">
        <v>10.7</v>
      </c>
      <c r="I3969" s="16">
        <v>54369</v>
      </c>
    </row>
    <row r="3970" spans="1:9">
      <c r="A3970" s="16">
        <v>4729828</v>
      </c>
      <c r="B3970" s="16" t="s">
        <v>6399</v>
      </c>
      <c r="C3970" s="16" t="s">
        <v>4212</v>
      </c>
      <c r="D3970" s="15">
        <v>42856</v>
      </c>
      <c r="E3970" s="16">
        <v>17.260000000000002</v>
      </c>
      <c r="F3970" s="16">
        <v>17.309999999999999</v>
      </c>
      <c r="G3970" s="16">
        <v>17.329999999999998</v>
      </c>
      <c r="H3970" s="16">
        <v>16.89</v>
      </c>
      <c r="I3970" s="16">
        <v>19636</v>
      </c>
    </row>
    <row r="3971" spans="1:9">
      <c r="A3971" s="16">
        <v>4630437</v>
      </c>
      <c r="B3971" s="16" t="s">
        <v>6400</v>
      </c>
      <c r="C3971" s="16" t="s">
        <v>4212</v>
      </c>
      <c r="D3971" s="15">
        <v>42856</v>
      </c>
      <c r="E3971" s="16">
        <v>28.62</v>
      </c>
      <c r="F3971" s="16">
        <v>28.73</v>
      </c>
      <c r="G3971" s="16">
        <v>28.73</v>
      </c>
      <c r="H3971" s="16">
        <v>28.44</v>
      </c>
      <c r="I3971" s="16">
        <v>51024</v>
      </c>
    </row>
    <row r="3972" spans="1:9">
      <c r="A3972" s="16">
        <v>4748382</v>
      </c>
      <c r="B3972" s="16" t="s">
        <v>6401</v>
      </c>
      <c r="C3972" s="16" t="s">
        <v>4212</v>
      </c>
      <c r="D3972" s="15">
        <v>42856</v>
      </c>
      <c r="E3972" s="16">
        <v>5.71</v>
      </c>
      <c r="F3972" s="16">
        <v>5.66</v>
      </c>
      <c r="G3972" s="16">
        <v>5.85</v>
      </c>
      <c r="H3972" s="16">
        <v>5.66</v>
      </c>
      <c r="I3972" s="16">
        <v>58623</v>
      </c>
    </row>
    <row r="3973" spans="1:9">
      <c r="A3973" s="16">
        <v>4476790</v>
      </c>
      <c r="B3973" s="16" t="s">
        <v>6402</v>
      </c>
      <c r="C3973" s="16" t="s">
        <v>4212</v>
      </c>
      <c r="D3973" s="15">
        <v>42856</v>
      </c>
      <c r="E3973" s="16">
        <v>25.8</v>
      </c>
      <c r="F3973" s="16">
        <v>25.9</v>
      </c>
      <c r="G3973" s="16">
        <v>25.9</v>
      </c>
      <c r="H3973" s="16">
        <v>25.78</v>
      </c>
      <c r="I3973" s="16">
        <v>4841</v>
      </c>
    </row>
    <row r="3974" spans="1:9">
      <c r="A3974" s="16">
        <v>4026957</v>
      </c>
      <c r="B3974" s="16" t="s">
        <v>6403</v>
      </c>
      <c r="C3974" s="16" t="s">
        <v>4212</v>
      </c>
      <c r="D3974" s="15">
        <v>42856</v>
      </c>
      <c r="E3974" s="16">
        <v>6.06</v>
      </c>
      <c r="F3974" s="16">
        <v>6.21</v>
      </c>
      <c r="G3974" s="16">
        <v>6.27</v>
      </c>
      <c r="H3974" s="16">
        <v>6.03</v>
      </c>
      <c r="I3974" s="16">
        <v>5796</v>
      </c>
    </row>
    <row r="3975" spans="1:9">
      <c r="A3975" s="16">
        <v>331</v>
      </c>
      <c r="B3975" s="16" t="s">
        <v>374</v>
      </c>
      <c r="C3975" s="16" t="s">
        <v>4212</v>
      </c>
      <c r="D3975" s="15">
        <v>42856</v>
      </c>
      <c r="E3975" s="16">
        <v>135.02000000000001</v>
      </c>
      <c r="F3975" s="16">
        <v>134.84</v>
      </c>
      <c r="G3975" s="16">
        <v>135.32</v>
      </c>
      <c r="H3975" s="16">
        <v>134.13999999999999</v>
      </c>
      <c r="I3975" s="16">
        <v>216756</v>
      </c>
    </row>
    <row r="3976" spans="1:9">
      <c r="A3976" s="16">
        <v>4439171</v>
      </c>
      <c r="B3976" s="16" t="s">
        <v>6404</v>
      </c>
      <c r="C3976" s="16" t="s">
        <v>4212</v>
      </c>
      <c r="D3976" s="15">
        <v>42856</v>
      </c>
      <c r="E3976" s="16">
        <v>28.11</v>
      </c>
      <c r="F3976" s="16">
        <v>28.27</v>
      </c>
      <c r="G3976" s="16">
        <v>28.27</v>
      </c>
      <c r="H3976" s="16">
        <v>27.55</v>
      </c>
      <c r="I3976" s="16">
        <v>62808</v>
      </c>
    </row>
    <row r="3977" spans="1:9">
      <c r="A3977" s="16">
        <v>4748210</v>
      </c>
      <c r="B3977" s="16" t="s">
        <v>6405</v>
      </c>
      <c r="C3977" s="16" t="s">
        <v>4212</v>
      </c>
      <c r="D3977" s="15">
        <v>42856</v>
      </c>
      <c r="E3977" s="16">
        <v>2.95</v>
      </c>
      <c r="F3977" s="16">
        <v>2.9</v>
      </c>
      <c r="G3977" s="16">
        <v>2.95</v>
      </c>
      <c r="H3977" s="16">
        <v>2.875</v>
      </c>
      <c r="I3977" s="16">
        <v>9584</v>
      </c>
    </row>
    <row r="3978" spans="1:9">
      <c r="A3978" s="16">
        <v>8362</v>
      </c>
      <c r="B3978" s="16" t="s">
        <v>6406</v>
      </c>
      <c r="C3978" s="16" t="s">
        <v>4212</v>
      </c>
      <c r="D3978" s="15">
        <v>42856</v>
      </c>
      <c r="E3978" s="16">
        <v>6.42</v>
      </c>
      <c r="F3978" s="16">
        <v>6.37</v>
      </c>
      <c r="G3978" s="16">
        <v>6.51</v>
      </c>
      <c r="H3978" s="16">
        <v>6.23</v>
      </c>
      <c r="I3978" s="16">
        <v>170205</v>
      </c>
    </row>
    <row r="3979" spans="1:9">
      <c r="A3979" s="16">
        <v>4439032</v>
      </c>
      <c r="B3979" s="16" t="s">
        <v>6407</v>
      </c>
      <c r="C3979" s="16" t="s">
        <v>4212</v>
      </c>
      <c r="D3979" s="15">
        <v>42856</v>
      </c>
      <c r="E3979" s="16">
        <v>39.299999999999997</v>
      </c>
      <c r="F3979" s="16">
        <v>39.4</v>
      </c>
      <c r="G3979" s="16">
        <v>39.85</v>
      </c>
      <c r="H3979" s="16">
        <v>38.950000000000003</v>
      </c>
      <c r="I3979" s="16">
        <v>14435</v>
      </c>
    </row>
    <row r="3980" spans="1:9">
      <c r="A3980" s="16">
        <v>4324677</v>
      </c>
      <c r="B3980" s="16" t="s">
        <v>6408</v>
      </c>
      <c r="C3980" s="16" t="s">
        <v>4212</v>
      </c>
      <c r="D3980" s="15">
        <v>42856</v>
      </c>
      <c r="E3980" s="16">
        <v>5.31</v>
      </c>
      <c r="F3980" s="16">
        <v>5.51</v>
      </c>
      <c r="G3980" s="16">
        <v>5.51</v>
      </c>
      <c r="H3980" s="16">
        <v>5.17</v>
      </c>
      <c r="I3980" s="16">
        <v>6580</v>
      </c>
    </row>
    <row r="3981" spans="1:9">
      <c r="A3981" s="16">
        <v>4241375</v>
      </c>
      <c r="B3981" s="16" t="s">
        <v>6409</v>
      </c>
      <c r="C3981" s="16" t="s">
        <v>4212</v>
      </c>
      <c r="D3981" s="15">
        <v>42856</v>
      </c>
      <c r="E3981" s="16">
        <v>4.75</v>
      </c>
      <c r="F3981" s="16">
        <v>4.75</v>
      </c>
      <c r="G3981" s="16">
        <v>4.7750000000000004</v>
      </c>
      <c r="H3981" s="16">
        <v>4.7249999999999996</v>
      </c>
      <c r="I3981" s="16">
        <v>68127</v>
      </c>
    </row>
    <row r="3982" spans="1:9">
      <c r="A3982" s="16">
        <v>3153117</v>
      </c>
      <c r="B3982" s="16" t="s">
        <v>3802</v>
      </c>
      <c r="C3982" s="16" t="s">
        <v>4212</v>
      </c>
      <c r="D3982" s="15">
        <v>42856</v>
      </c>
      <c r="E3982" s="16">
        <v>34.78</v>
      </c>
      <c r="F3982" s="16">
        <v>34.700000000000003</v>
      </c>
      <c r="G3982" s="16">
        <v>34.89</v>
      </c>
      <c r="H3982" s="16">
        <v>34.590000000000003</v>
      </c>
      <c r="I3982" s="16">
        <v>151059</v>
      </c>
    </row>
    <row r="3983" spans="1:9">
      <c r="A3983" s="16">
        <v>4349877</v>
      </c>
      <c r="B3983" s="16" t="s">
        <v>6410</v>
      </c>
      <c r="C3983" s="16" t="s">
        <v>4212</v>
      </c>
      <c r="D3983" s="15">
        <v>42856</v>
      </c>
      <c r="E3983" s="16">
        <v>26.82</v>
      </c>
      <c r="F3983" s="16">
        <v>27.04</v>
      </c>
      <c r="G3983" s="16">
        <v>27.04</v>
      </c>
      <c r="H3983" s="16">
        <v>26.81</v>
      </c>
      <c r="I3983" s="16">
        <v>4241</v>
      </c>
    </row>
    <row r="3984" spans="1:9">
      <c r="A3984" s="16">
        <v>1122395</v>
      </c>
      <c r="B3984" s="16" t="s">
        <v>6411</v>
      </c>
      <c r="C3984" s="16" t="s">
        <v>4212</v>
      </c>
      <c r="D3984" s="15">
        <v>42856</v>
      </c>
      <c r="E3984" s="16">
        <v>6.93</v>
      </c>
      <c r="F3984" s="16">
        <v>6.67</v>
      </c>
      <c r="G3984" s="16">
        <v>6.9450000000000003</v>
      </c>
      <c r="H3984" s="16">
        <v>6.58</v>
      </c>
      <c r="I3984" s="16">
        <v>371938</v>
      </c>
    </row>
    <row r="3985" spans="1:9">
      <c r="A3985" s="16">
        <v>4307326</v>
      </c>
      <c r="B3985" s="16" t="s">
        <v>6412</v>
      </c>
      <c r="C3985" s="16" t="s">
        <v>4212</v>
      </c>
      <c r="D3985" s="15">
        <v>42856</v>
      </c>
      <c r="E3985" s="16">
        <v>19.57</v>
      </c>
      <c r="F3985" s="16">
        <v>19.46</v>
      </c>
      <c r="G3985" s="16">
        <v>19.84</v>
      </c>
      <c r="H3985" s="16">
        <v>19.324999999999999</v>
      </c>
      <c r="I3985" s="16">
        <v>42594</v>
      </c>
    </row>
    <row r="3986" spans="1:9">
      <c r="A3986" s="16">
        <v>4349918</v>
      </c>
      <c r="B3986" s="16" t="s">
        <v>6413</v>
      </c>
      <c r="C3986" s="16" t="s">
        <v>4212</v>
      </c>
      <c r="D3986" s="15">
        <v>42856</v>
      </c>
      <c r="E3986" s="16">
        <v>27.47</v>
      </c>
      <c r="F3986" s="16">
        <v>27.49</v>
      </c>
      <c r="G3986" s="16">
        <v>27.49</v>
      </c>
      <c r="H3986" s="16">
        <v>27.36</v>
      </c>
      <c r="I3986" s="16">
        <v>19930</v>
      </c>
    </row>
    <row r="3987" spans="1:9">
      <c r="A3987" s="16">
        <v>4691034</v>
      </c>
      <c r="B3987" s="16" t="s">
        <v>4164</v>
      </c>
      <c r="C3987" s="16" t="s">
        <v>4212</v>
      </c>
      <c r="D3987" s="15">
        <v>42856</v>
      </c>
      <c r="E3987" s="16">
        <v>28.34</v>
      </c>
      <c r="F3987" s="16">
        <v>28.28</v>
      </c>
      <c r="G3987" s="16">
        <v>28.38</v>
      </c>
      <c r="H3987" s="16">
        <v>28.21</v>
      </c>
      <c r="I3987" s="16">
        <v>102795</v>
      </c>
    </row>
    <row r="3988" spans="1:9">
      <c r="A3988" s="16">
        <v>817184</v>
      </c>
      <c r="B3988" s="16" t="s">
        <v>6414</v>
      </c>
      <c r="C3988" s="16" t="s">
        <v>4212</v>
      </c>
      <c r="D3988" s="15">
        <v>42856</v>
      </c>
      <c r="E3988" s="16">
        <v>92.04</v>
      </c>
      <c r="F3988" s="16">
        <v>92.49</v>
      </c>
      <c r="G3988" s="16">
        <v>92.51</v>
      </c>
      <c r="H3988" s="16">
        <v>92.03</v>
      </c>
      <c r="I3988" s="16">
        <v>68437</v>
      </c>
    </row>
    <row r="3989" spans="1:9">
      <c r="A3989" s="16">
        <v>1423610</v>
      </c>
      <c r="B3989" s="16" t="s">
        <v>6415</v>
      </c>
      <c r="C3989" s="16" t="s">
        <v>4212</v>
      </c>
      <c r="D3989" s="15">
        <v>42856</v>
      </c>
      <c r="E3989" s="16">
        <v>8.16</v>
      </c>
      <c r="F3989" s="16">
        <v>7.95</v>
      </c>
      <c r="G3989" s="16">
        <v>8.17</v>
      </c>
      <c r="H3989" s="16">
        <v>7.95</v>
      </c>
      <c r="I3989" s="16">
        <v>74616</v>
      </c>
    </row>
    <row r="3990" spans="1:9">
      <c r="A3990" s="16">
        <v>4542983</v>
      </c>
      <c r="B3990" s="16" t="s">
        <v>6416</v>
      </c>
      <c r="C3990" s="16" t="s">
        <v>4212</v>
      </c>
      <c r="D3990" s="15">
        <v>42856</v>
      </c>
      <c r="E3990" s="16">
        <v>40.843499999999999</v>
      </c>
      <c r="F3990" s="16">
        <v>40.843499999999999</v>
      </c>
      <c r="G3990" s="16">
        <v>40.843499999999999</v>
      </c>
      <c r="H3990" s="16">
        <v>40.843499999999999</v>
      </c>
      <c r="I3990" s="16" t="e">
        <v>#N/A</v>
      </c>
    </row>
    <row r="3991" spans="1:9">
      <c r="A3991" s="16">
        <v>5389974</v>
      </c>
      <c r="B3991" s="16" t="s">
        <v>8539</v>
      </c>
      <c r="C3991" s="16" t="s">
        <v>4212</v>
      </c>
      <c r="D3991" s="15">
        <v>42856</v>
      </c>
      <c r="E3991" s="16">
        <v>27.49</v>
      </c>
      <c r="F3991" s="16">
        <v>27.46</v>
      </c>
      <c r="G3991" s="16">
        <v>27.49</v>
      </c>
      <c r="H3991" s="16">
        <v>27.44</v>
      </c>
      <c r="I3991" s="16">
        <v>14130</v>
      </c>
    </row>
    <row r="3992" spans="1:9">
      <c r="A3992" s="16">
        <v>5133263</v>
      </c>
      <c r="B3992" s="16" t="s">
        <v>4200</v>
      </c>
      <c r="C3992" s="16" t="s">
        <v>4212</v>
      </c>
      <c r="D3992" s="15">
        <v>42856</v>
      </c>
      <c r="E3992" s="16">
        <v>25.75</v>
      </c>
      <c r="F3992" s="16">
        <v>25.7</v>
      </c>
      <c r="G3992" s="16">
        <v>25.81</v>
      </c>
      <c r="H3992" s="16">
        <v>25.52</v>
      </c>
      <c r="I3992" s="16">
        <v>198942</v>
      </c>
    </row>
    <row r="3993" spans="1:9">
      <c r="A3993" s="16">
        <v>3109723</v>
      </c>
      <c r="B3993" s="16" t="s">
        <v>3798</v>
      </c>
      <c r="C3993" s="16" t="s">
        <v>4212</v>
      </c>
      <c r="D3993" s="15">
        <v>42856</v>
      </c>
      <c r="E3993" s="16">
        <v>59.32</v>
      </c>
      <c r="F3993" s="16">
        <v>59.4</v>
      </c>
      <c r="G3993" s="16">
        <v>60.04</v>
      </c>
      <c r="H3993" s="16">
        <v>58.91</v>
      </c>
      <c r="I3993" s="16">
        <v>491363</v>
      </c>
    </row>
    <row r="3994" spans="1:9">
      <c r="A3994" s="16">
        <v>5183886</v>
      </c>
      <c r="B3994" s="16" t="s">
        <v>6417</v>
      </c>
      <c r="C3994" s="16" t="s">
        <v>4212</v>
      </c>
      <c r="D3994" s="15">
        <v>42856</v>
      </c>
      <c r="E3994" s="16">
        <v>26.74</v>
      </c>
      <c r="F3994" s="16">
        <v>26.8</v>
      </c>
      <c r="G3994" s="16">
        <v>26.8</v>
      </c>
      <c r="H3994" s="16">
        <v>26.73</v>
      </c>
      <c r="I3994" s="16">
        <v>19865</v>
      </c>
    </row>
    <row r="3995" spans="1:9">
      <c r="A3995" s="16">
        <v>5183981</v>
      </c>
      <c r="B3995" s="16" t="s">
        <v>6418</v>
      </c>
      <c r="C3995" s="16" t="s">
        <v>4212</v>
      </c>
      <c r="D3995" s="15">
        <v>42856</v>
      </c>
      <c r="E3995" s="16">
        <v>24.15</v>
      </c>
      <c r="F3995" s="16">
        <v>24.15</v>
      </c>
      <c r="G3995" s="16">
        <v>24.15</v>
      </c>
      <c r="H3995" s="16">
        <v>24.07</v>
      </c>
      <c r="I3995" s="16">
        <v>12120</v>
      </c>
    </row>
    <row r="3996" spans="1:9">
      <c r="A3996" s="16">
        <v>5390004</v>
      </c>
      <c r="B3996" s="16" t="s">
        <v>8540</v>
      </c>
      <c r="C3996" s="16" t="s">
        <v>4212</v>
      </c>
      <c r="D3996" s="15">
        <v>42856</v>
      </c>
      <c r="E3996" s="16">
        <v>97.08</v>
      </c>
      <c r="F3996" s="16">
        <v>97.59</v>
      </c>
      <c r="G3996" s="16">
        <v>97.59</v>
      </c>
      <c r="H3996" s="16">
        <v>96.45</v>
      </c>
      <c r="I3996" s="16">
        <v>1698</v>
      </c>
    </row>
    <row r="3997" spans="1:9">
      <c r="A3997" s="16">
        <v>4498388</v>
      </c>
      <c r="B3997" s="16" t="s">
        <v>6419</v>
      </c>
      <c r="C3997" s="16" t="s">
        <v>4212</v>
      </c>
      <c r="D3997" s="15">
        <v>42856</v>
      </c>
      <c r="E3997" s="16">
        <v>0.81</v>
      </c>
      <c r="F3997" s="16">
        <v>0.8</v>
      </c>
      <c r="G3997" s="16">
        <v>0.81</v>
      </c>
      <c r="H3997" s="16">
        <v>0.8</v>
      </c>
      <c r="I3997" s="16">
        <v>2129</v>
      </c>
    </row>
    <row r="3998" spans="1:9">
      <c r="A3998" s="16">
        <v>2762693</v>
      </c>
      <c r="B3998" s="16" t="s">
        <v>3711</v>
      </c>
      <c r="C3998" s="16" t="s">
        <v>4212</v>
      </c>
      <c r="D3998" s="15">
        <v>42856</v>
      </c>
      <c r="E3998" s="16">
        <v>8.41</v>
      </c>
      <c r="F3998" s="16">
        <v>8.3699999999999992</v>
      </c>
      <c r="G3998" s="16">
        <v>8.4499999999999993</v>
      </c>
      <c r="H3998" s="16">
        <v>8.32</v>
      </c>
      <c r="I3998" s="16">
        <v>2240876</v>
      </c>
    </row>
    <row r="3999" spans="1:9">
      <c r="A3999" s="16">
        <v>3303575</v>
      </c>
      <c r="B3999" s="16" t="s">
        <v>6420</v>
      </c>
      <c r="C3999" s="16" t="s">
        <v>4212</v>
      </c>
      <c r="D3999" s="15">
        <v>42856</v>
      </c>
      <c r="E3999" s="16">
        <v>25.82</v>
      </c>
      <c r="F3999" s="16">
        <v>25.75</v>
      </c>
      <c r="G3999" s="16">
        <v>25.96</v>
      </c>
      <c r="H3999" s="16">
        <v>25.75</v>
      </c>
      <c r="I3999" s="16">
        <v>23821</v>
      </c>
    </row>
    <row r="4000" spans="1:9">
      <c r="A4000" s="16">
        <v>4618443</v>
      </c>
      <c r="B4000" s="16" t="s">
        <v>6421</v>
      </c>
      <c r="C4000" s="16" t="s">
        <v>4212</v>
      </c>
      <c r="D4000" s="15">
        <v>42856</v>
      </c>
      <c r="E4000" s="16">
        <v>25.43</v>
      </c>
      <c r="F4000" s="16">
        <v>25.66</v>
      </c>
      <c r="G4000" s="16">
        <v>25.66</v>
      </c>
      <c r="H4000" s="16">
        <v>25.36</v>
      </c>
      <c r="I4000" s="16">
        <v>12665</v>
      </c>
    </row>
    <row r="4001" spans="1:9">
      <c r="A4001" s="16">
        <v>4327306</v>
      </c>
      <c r="B4001" s="16" t="s">
        <v>4044</v>
      </c>
      <c r="C4001" s="16" t="s">
        <v>4212</v>
      </c>
      <c r="D4001" s="15">
        <v>42856</v>
      </c>
      <c r="E4001" s="16">
        <v>932.82</v>
      </c>
      <c r="F4001" s="16">
        <v>924.15</v>
      </c>
      <c r="G4001" s="16">
        <v>935.79</v>
      </c>
      <c r="H4001" s="16">
        <v>921</v>
      </c>
      <c r="I4001" s="16">
        <v>781206</v>
      </c>
    </row>
    <row r="4002" spans="1:9">
      <c r="A4002" s="16">
        <v>4439264</v>
      </c>
      <c r="B4002" s="16" t="s">
        <v>6422</v>
      </c>
      <c r="C4002" s="16" t="s">
        <v>4212</v>
      </c>
      <c r="D4002" s="15">
        <v>42856</v>
      </c>
      <c r="E4002" s="16">
        <v>25.25</v>
      </c>
      <c r="F4002" s="16">
        <v>25</v>
      </c>
      <c r="G4002" s="16">
        <v>25.25</v>
      </c>
      <c r="H4002" s="16">
        <v>24.9</v>
      </c>
      <c r="I4002" s="16">
        <v>63285</v>
      </c>
    </row>
    <row r="4003" spans="1:9">
      <c r="A4003" s="16">
        <v>255</v>
      </c>
      <c r="B4003" s="16" t="s">
        <v>310</v>
      </c>
      <c r="C4003" s="16" t="s">
        <v>4212</v>
      </c>
      <c r="D4003" s="15">
        <v>42856</v>
      </c>
      <c r="E4003" s="16">
        <v>71.2</v>
      </c>
      <c r="F4003" s="16">
        <v>71.53</v>
      </c>
      <c r="G4003" s="16">
        <v>71.97</v>
      </c>
      <c r="H4003" s="16">
        <v>70.930000000000007</v>
      </c>
      <c r="I4003" s="16">
        <v>432711</v>
      </c>
    </row>
    <row r="4004" spans="1:9">
      <c r="A4004" s="16">
        <v>1669916</v>
      </c>
      <c r="B4004" s="16" t="s">
        <v>6423</v>
      </c>
      <c r="C4004" s="16" t="s">
        <v>4212</v>
      </c>
      <c r="D4004" s="15">
        <v>42856</v>
      </c>
      <c r="E4004" s="16">
        <v>63.58</v>
      </c>
      <c r="F4004" s="16">
        <v>64.108999999999995</v>
      </c>
      <c r="G4004" s="16">
        <v>64.108999999999995</v>
      </c>
      <c r="H4004" s="16">
        <v>63.488999999999997</v>
      </c>
      <c r="I4004" s="16">
        <v>7613</v>
      </c>
    </row>
    <row r="4005" spans="1:9">
      <c r="A4005" s="16">
        <v>4365698</v>
      </c>
      <c r="B4005" s="16" t="s">
        <v>4050</v>
      </c>
      <c r="C4005" s="16" t="s">
        <v>4212</v>
      </c>
      <c r="D4005" s="15">
        <v>42856</v>
      </c>
      <c r="E4005" s="16">
        <v>18.73</v>
      </c>
      <c r="F4005" s="16">
        <v>18.690000000000001</v>
      </c>
      <c r="G4005" s="16">
        <v>18.82</v>
      </c>
      <c r="H4005" s="16">
        <v>18.64</v>
      </c>
      <c r="I4005" s="16">
        <v>2463917</v>
      </c>
    </row>
    <row r="4006" spans="1:9">
      <c r="A4006" s="16">
        <v>5007775</v>
      </c>
      <c r="B4006" s="16" t="s">
        <v>6424</v>
      </c>
      <c r="C4006" s="16" t="s">
        <v>4212</v>
      </c>
      <c r="D4006" s="15">
        <v>42856</v>
      </c>
      <c r="E4006" s="16">
        <v>17.920000000000002</v>
      </c>
      <c r="F4006" s="16">
        <v>18.37</v>
      </c>
      <c r="G4006" s="16">
        <v>18.37</v>
      </c>
      <c r="H4006" s="16">
        <v>17.78</v>
      </c>
      <c r="I4006" s="16">
        <v>11126</v>
      </c>
    </row>
    <row r="4007" spans="1:9">
      <c r="A4007" s="16">
        <v>4198264</v>
      </c>
      <c r="B4007" s="16" t="s">
        <v>4023</v>
      </c>
      <c r="C4007" s="16" t="s">
        <v>4212</v>
      </c>
      <c r="D4007" s="15">
        <v>42856</v>
      </c>
      <c r="E4007" s="16">
        <v>47.54</v>
      </c>
      <c r="F4007" s="16">
        <v>47.4</v>
      </c>
      <c r="G4007" s="16">
        <v>47.71</v>
      </c>
      <c r="H4007" s="16">
        <v>47.33</v>
      </c>
      <c r="I4007" s="16">
        <v>3643222</v>
      </c>
    </row>
    <row r="4008" spans="1:9">
      <c r="A4008" s="16">
        <v>5004495</v>
      </c>
      <c r="B4008" s="16" t="s">
        <v>4188</v>
      </c>
      <c r="C4008" s="16" t="s">
        <v>4212</v>
      </c>
      <c r="D4008" s="15">
        <v>42856</v>
      </c>
      <c r="E4008" s="16">
        <v>34.57</v>
      </c>
      <c r="F4008" s="16">
        <v>34.07</v>
      </c>
      <c r="G4008" s="16">
        <v>34.630000000000003</v>
      </c>
      <c r="H4008" s="16">
        <v>34.07</v>
      </c>
      <c r="I4008" s="16">
        <v>351762</v>
      </c>
    </row>
    <row r="4009" spans="1:9">
      <c r="A4009" s="16">
        <v>4445246</v>
      </c>
      <c r="B4009" s="16" t="s">
        <v>4079</v>
      </c>
      <c r="C4009" s="16" t="s">
        <v>4212</v>
      </c>
      <c r="D4009" s="15">
        <v>42856</v>
      </c>
      <c r="E4009" s="16">
        <v>9.48</v>
      </c>
      <c r="F4009" s="16">
        <v>9.5</v>
      </c>
      <c r="G4009" s="16">
        <v>9.64</v>
      </c>
      <c r="H4009" s="16">
        <v>9.4499999999999993</v>
      </c>
      <c r="I4009" s="16">
        <v>156683</v>
      </c>
    </row>
    <row r="4010" spans="1:9">
      <c r="A4010" s="16">
        <v>4498400</v>
      </c>
      <c r="B4010" s="16" t="s">
        <v>4088</v>
      </c>
      <c r="C4010" s="16" t="s">
        <v>4212</v>
      </c>
      <c r="D4010" s="15">
        <v>42856</v>
      </c>
      <c r="E4010" s="16">
        <v>33.5</v>
      </c>
      <c r="F4010" s="16">
        <v>32.950000000000003</v>
      </c>
      <c r="G4010" s="16">
        <v>33.549999999999997</v>
      </c>
      <c r="H4010" s="16">
        <v>32.9</v>
      </c>
      <c r="I4010" s="16">
        <v>100658</v>
      </c>
    </row>
    <row r="4011" spans="1:9">
      <c r="A4011" s="16">
        <v>5183814</v>
      </c>
      <c r="B4011" s="16" t="s">
        <v>6425</v>
      </c>
      <c r="C4011" s="16" t="s">
        <v>4212</v>
      </c>
      <c r="D4011" s="15">
        <v>42856</v>
      </c>
      <c r="E4011" s="16">
        <v>23.37</v>
      </c>
      <c r="F4011" s="16">
        <v>23.47</v>
      </c>
      <c r="G4011" s="16">
        <v>23.49</v>
      </c>
      <c r="H4011" s="16">
        <v>23.34</v>
      </c>
      <c r="I4011" s="16">
        <v>19939</v>
      </c>
    </row>
    <row r="4012" spans="1:9">
      <c r="A4012" s="16">
        <v>3438775</v>
      </c>
      <c r="B4012" s="16" t="s">
        <v>6426</v>
      </c>
      <c r="C4012" s="16" t="s">
        <v>4212</v>
      </c>
      <c r="D4012" s="15">
        <v>42856</v>
      </c>
      <c r="E4012" s="16">
        <v>10.8</v>
      </c>
      <c r="F4012" s="16">
        <v>11</v>
      </c>
      <c r="G4012" s="16">
        <v>11</v>
      </c>
      <c r="H4012" s="16">
        <v>10.6</v>
      </c>
      <c r="I4012" s="16">
        <v>89122</v>
      </c>
    </row>
    <row r="4013" spans="1:9">
      <c r="A4013" s="16">
        <v>4618373</v>
      </c>
      <c r="B4013" s="16" t="s">
        <v>6427</v>
      </c>
      <c r="C4013" s="16" t="s">
        <v>4212</v>
      </c>
      <c r="D4013" s="15">
        <v>42856</v>
      </c>
      <c r="E4013" s="16">
        <v>26.5</v>
      </c>
      <c r="F4013" s="16">
        <v>26.4</v>
      </c>
      <c r="G4013" s="16">
        <v>26.5</v>
      </c>
      <c r="H4013" s="16">
        <v>26.4</v>
      </c>
      <c r="I4013" s="16">
        <v>623</v>
      </c>
    </row>
    <row r="4014" spans="1:9">
      <c r="A4014" s="16">
        <v>2971471</v>
      </c>
      <c r="B4014" s="16" t="s">
        <v>3756</v>
      </c>
      <c r="C4014" s="16" t="s">
        <v>4212</v>
      </c>
      <c r="D4014" s="15">
        <v>42856</v>
      </c>
      <c r="E4014" s="16">
        <v>23.3</v>
      </c>
      <c r="F4014" s="16">
        <v>23.4</v>
      </c>
      <c r="G4014" s="16">
        <v>23.5</v>
      </c>
      <c r="H4014" s="16">
        <v>23.15</v>
      </c>
      <c r="I4014" s="16">
        <v>87827</v>
      </c>
    </row>
    <row r="4015" spans="1:9">
      <c r="A4015" s="16">
        <v>5133265</v>
      </c>
      <c r="B4015" s="16" t="s">
        <v>4202</v>
      </c>
      <c r="C4015" s="16" t="s">
        <v>4212</v>
      </c>
      <c r="D4015" s="15">
        <v>42856</v>
      </c>
      <c r="E4015" s="16">
        <v>16.399999999999999</v>
      </c>
      <c r="F4015" s="16">
        <v>16.32</v>
      </c>
      <c r="G4015" s="16">
        <v>16.45</v>
      </c>
      <c r="H4015" s="16">
        <v>16.27</v>
      </c>
      <c r="I4015" s="16">
        <v>137290</v>
      </c>
    </row>
    <row r="4016" spans="1:9">
      <c r="A4016" s="16">
        <v>4457261</v>
      </c>
      <c r="B4016" s="16" t="s">
        <v>6428</v>
      </c>
      <c r="C4016" s="16" t="s">
        <v>4212</v>
      </c>
      <c r="D4016" s="15">
        <v>42856</v>
      </c>
      <c r="E4016" s="16">
        <v>29.86</v>
      </c>
      <c r="F4016" s="16">
        <v>30.05</v>
      </c>
      <c r="G4016" s="16">
        <v>30.05</v>
      </c>
      <c r="H4016" s="16">
        <v>29.8</v>
      </c>
      <c r="I4016" s="16">
        <v>9596</v>
      </c>
    </row>
    <row r="4017" spans="1:9">
      <c r="A4017" s="16">
        <v>5024214</v>
      </c>
      <c r="B4017" s="16" t="s">
        <v>6429</v>
      </c>
      <c r="C4017" s="16" t="s">
        <v>4212</v>
      </c>
      <c r="D4017" s="15">
        <v>42856</v>
      </c>
      <c r="E4017" s="16">
        <v>2.1</v>
      </c>
      <c r="F4017" s="16">
        <v>2.14</v>
      </c>
      <c r="G4017" s="16">
        <v>2.14</v>
      </c>
      <c r="H4017" s="16">
        <v>2.0699999999999998</v>
      </c>
      <c r="I4017" s="16">
        <v>14659</v>
      </c>
    </row>
    <row r="4018" spans="1:9">
      <c r="A4018" s="16">
        <v>4438882</v>
      </c>
      <c r="B4018" s="16" t="s">
        <v>6430</v>
      </c>
      <c r="C4018" s="16" t="s">
        <v>4212</v>
      </c>
      <c r="D4018" s="15">
        <v>42856</v>
      </c>
      <c r="E4018" s="16">
        <v>16.100000000000001</v>
      </c>
      <c r="F4018" s="16">
        <v>15.71</v>
      </c>
      <c r="G4018" s="16">
        <v>16.23</v>
      </c>
      <c r="H4018" s="16">
        <v>15.69</v>
      </c>
      <c r="I4018" s="16">
        <v>67931</v>
      </c>
    </row>
    <row r="4019" spans="1:9">
      <c r="A4019" s="16">
        <v>1758568</v>
      </c>
      <c r="B4019" s="16" t="s">
        <v>5689</v>
      </c>
      <c r="C4019" s="16" t="s">
        <v>4212</v>
      </c>
      <c r="D4019" s="15">
        <v>42856</v>
      </c>
      <c r="E4019" s="16">
        <v>6.02</v>
      </c>
      <c r="F4019" s="16">
        <v>6.03</v>
      </c>
      <c r="G4019" s="16">
        <v>6.08</v>
      </c>
      <c r="H4019" s="16">
        <v>5.97</v>
      </c>
      <c r="I4019" s="16">
        <v>346745</v>
      </c>
    </row>
    <row r="4020" spans="1:9">
      <c r="A4020" s="16">
        <v>5183829</v>
      </c>
      <c r="B4020" s="16" t="s">
        <v>6431</v>
      </c>
      <c r="C4020" s="16" t="s">
        <v>4212</v>
      </c>
      <c r="D4020" s="15">
        <v>42856</v>
      </c>
      <c r="E4020" s="16">
        <v>25.8</v>
      </c>
      <c r="F4020" s="16">
        <v>25.86</v>
      </c>
      <c r="G4020" s="16">
        <v>25.86</v>
      </c>
      <c r="H4020" s="16">
        <v>25.8</v>
      </c>
      <c r="I4020" s="16">
        <v>2508</v>
      </c>
    </row>
    <row r="4021" spans="1:9">
      <c r="A4021" s="16">
        <v>4747846</v>
      </c>
      <c r="B4021" s="16" t="s">
        <v>6432</v>
      </c>
      <c r="C4021" s="16" t="s">
        <v>4212</v>
      </c>
      <c r="D4021" s="15">
        <v>42856</v>
      </c>
      <c r="E4021" s="16">
        <v>16.54</v>
      </c>
      <c r="F4021" s="16">
        <v>16.5</v>
      </c>
      <c r="G4021" s="16">
        <v>16.86</v>
      </c>
      <c r="H4021" s="16">
        <v>16.47</v>
      </c>
      <c r="I4021" s="16">
        <v>52278</v>
      </c>
    </row>
    <row r="4022" spans="1:9">
      <c r="A4022" s="16">
        <v>4349922</v>
      </c>
      <c r="B4022" s="16" t="s">
        <v>6433</v>
      </c>
      <c r="C4022" s="16" t="s">
        <v>4212</v>
      </c>
      <c r="D4022" s="15">
        <v>42856</v>
      </c>
      <c r="E4022" s="16">
        <v>26.82</v>
      </c>
      <c r="F4022" s="16">
        <v>26.77</v>
      </c>
      <c r="G4022" s="16">
        <v>26.84</v>
      </c>
      <c r="H4022" s="16">
        <v>26.76</v>
      </c>
      <c r="I4022" s="16">
        <v>13414</v>
      </c>
    </row>
    <row r="4023" spans="1:9">
      <c r="A4023" s="16">
        <v>4374149</v>
      </c>
      <c r="B4023" s="16" t="s">
        <v>4052</v>
      </c>
      <c r="C4023" s="16" t="s">
        <v>4212</v>
      </c>
      <c r="D4023" s="15">
        <v>42856</v>
      </c>
      <c r="E4023" s="16">
        <v>15.82</v>
      </c>
      <c r="F4023" s="16">
        <v>15.67</v>
      </c>
      <c r="G4023" s="16">
        <v>15.845000000000001</v>
      </c>
      <c r="H4023" s="16">
        <v>15.56</v>
      </c>
      <c r="I4023" s="16">
        <v>311994</v>
      </c>
    </row>
    <row r="4024" spans="1:9">
      <c r="A4024" s="16">
        <v>260</v>
      </c>
      <c r="B4024" s="16" t="s">
        <v>314</v>
      </c>
      <c r="C4024" s="16" t="s">
        <v>4212</v>
      </c>
      <c r="D4024" s="15">
        <v>42856</v>
      </c>
      <c r="E4024" s="16">
        <v>18.93</v>
      </c>
      <c r="F4024" s="16">
        <v>18.850000000000001</v>
      </c>
      <c r="G4024" s="16">
        <v>19</v>
      </c>
      <c r="H4024" s="16">
        <v>18.809999999999999</v>
      </c>
      <c r="I4024" s="16">
        <v>2438966</v>
      </c>
    </row>
    <row r="4025" spans="1:9">
      <c r="A4025" s="16">
        <v>5183858</v>
      </c>
      <c r="B4025" s="16" t="s">
        <v>6434</v>
      </c>
      <c r="C4025" s="16" t="s">
        <v>4212</v>
      </c>
      <c r="D4025" s="15">
        <v>42856</v>
      </c>
      <c r="E4025" s="16">
        <v>53.69</v>
      </c>
      <c r="F4025" s="16">
        <v>53.9</v>
      </c>
      <c r="G4025" s="16">
        <v>53.999000000000002</v>
      </c>
      <c r="H4025" s="16">
        <v>53.57</v>
      </c>
      <c r="I4025" s="16">
        <v>6022</v>
      </c>
    </row>
    <row r="4026" spans="1:9">
      <c r="A4026" s="16">
        <v>5091866</v>
      </c>
      <c r="B4026" s="16" t="s">
        <v>6435</v>
      </c>
      <c r="C4026" s="16" t="s">
        <v>4212</v>
      </c>
      <c r="D4026" s="15">
        <v>42856</v>
      </c>
      <c r="E4026" s="16">
        <v>19.48</v>
      </c>
      <c r="F4026" s="16">
        <v>19.45</v>
      </c>
      <c r="G4026" s="16">
        <v>19.54</v>
      </c>
      <c r="H4026" s="16">
        <v>19.43</v>
      </c>
      <c r="I4026" s="16">
        <v>7812</v>
      </c>
    </row>
    <row r="4027" spans="1:9">
      <c r="A4027" s="16">
        <v>4349826</v>
      </c>
      <c r="B4027" s="16" t="s">
        <v>6436</v>
      </c>
      <c r="C4027" s="16" t="s">
        <v>4212</v>
      </c>
      <c r="D4027" s="15">
        <v>42856</v>
      </c>
      <c r="E4027" s="16">
        <v>27.72</v>
      </c>
      <c r="F4027" s="16">
        <v>27.66</v>
      </c>
      <c r="G4027" s="16">
        <v>27.85</v>
      </c>
      <c r="H4027" s="16">
        <v>27.66</v>
      </c>
      <c r="I4027" s="16">
        <v>3490</v>
      </c>
    </row>
    <row r="4028" spans="1:9">
      <c r="A4028" s="16">
        <v>5389929</v>
      </c>
      <c r="B4028" s="16" t="s">
        <v>8541</v>
      </c>
      <c r="C4028" s="16" t="s">
        <v>4212</v>
      </c>
      <c r="D4028" s="15">
        <v>42856</v>
      </c>
      <c r="E4028" s="16">
        <v>25.72</v>
      </c>
      <c r="F4028" s="16">
        <v>25.88</v>
      </c>
      <c r="G4028" s="16">
        <v>25.92</v>
      </c>
      <c r="H4028" s="16">
        <v>25.69</v>
      </c>
      <c r="I4028" s="16">
        <v>31464</v>
      </c>
    </row>
    <row r="4029" spans="1:9">
      <c r="A4029" s="16">
        <v>5183872</v>
      </c>
      <c r="B4029" s="16" t="s">
        <v>6437</v>
      </c>
      <c r="C4029" s="16" t="s">
        <v>4212</v>
      </c>
      <c r="D4029" s="15">
        <v>42856</v>
      </c>
      <c r="E4029" s="16">
        <v>27.65</v>
      </c>
      <c r="F4029" s="16">
        <v>27.55</v>
      </c>
      <c r="G4029" s="16">
        <v>28.23</v>
      </c>
      <c r="H4029" s="16">
        <v>27.55</v>
      </c>
      <c r="I4029" s="16">
        <v>3606</v>
      </c>
    </row>
    <row r="4030" spans="1:9">
      <c r="A4030" s="16">
        <v>4307569</v>
      </c>
      <c r="B4030" s="16" t="s">
        <v>4037</v>
      </c>
      <c r="C4030" s="16" t="s">
        <v>4212</v>
      </c>
      <c r="D4030" s="15">
        <v>42856</v>
      </c>
      <c r="E4030" s="16">
        <v>5.38</v>
      </c>
      <c r="F4030" s="16">
        <v>5.28</v>
      </c>
      <c r="G4030" s="16">
        <v>5.39</v>
      </c>
      <c r="H4030" s="16">
        <v>5.23</v>
      </c>
      <c r="I4030" s="16">
        <v>139485</v>
      </c>
    </row>
    <row r="4031" spans="1:9">
      <c r="A4031" s="16">
        <v>284</v>
      </c>
      <c r="B4031" s="16" t="s">
        <v>335</v>
      </c>
      <c r="C4031" s="16" t="s">
        <v>4212</v>
      </c>
      <c r="D4031" s="15">
        <v>42856</v>
      </c>
      <c r="E4031" s="16">
        <v>10.11</v>
      </c>
      <c r="F4031" s="16">
        <v>10.02</v>
      </c>
      <c r="G4031" s="16">
        <v>10.220000000000001</v>
      </c>
      <c r="H4031" s="16">
        <v>10</v>
      </c>
      <c r="I4031" s="16">
        <v>601858</v>
      </c>
    </row>
    <row r="4032" spans="1:9">
      <c r="A4032" s="16">
        <v>5334889</v>
      </c>
      <c r="B4032" s="16" t="s">
        <v>4211</v>
      </c>
      <c r="C4032" s="16" t="s">
        <v>4212</v>
      </c>
      <c r="D4032" s="15">
        <v>42856</v>
      </c>
      <c r="E4032" s="16">
        <v>76.400000000000006</v>
      </c>
      <c r="F4032" s="16">
        <v>75.459999999999994</v>
      </c>
      <c r="G4032" s="16">
        <v>76.8</v>
      </c>
      <c r="H4032" s="16">
        <v>74.95</v>
      </c>
      <c r="I4032" s="16">
        <v>503491</v>
      </c>
    </row>
    <row r="4033" spans="1:9">
      <c r="A4033" s="16">
        <v>8204</v>
      </c>
      <c r="B4033" s="16" t="s">
        <v>6438</v>
      </c>
      <c r="C4033" s="16" t="s">
        <v>4212</v>
      </c>
      <c r="D4033" s="15">
        <v>42856</v>
      </c>
      <c r="E4033" s="16">
        <v>1.2</v>
      </c>
      <c r="F4033" s="16">
        <v>1.2</v>
      </c>
      <c r="G4033" s="16">
        <v>1.2</v>
      </c>
      <c r="H4033" s="16">
        <v>1.1499999999999999</v>
      </c>
      <c r="I4033" s="16">
        <v>235236</v>
      </c>
    </row>
    <row r="4034" spans="1:9">
      <c r="A4034" s="16">
        <v>7619</v>
      </c>
      <c r="B4034" s="16" t="s">
        <v>6439</v>
      </c>
      <c r="C4034" s="16" t="s">
        <v>4212</v>
      </c>
      <c r="D4034" s="15">
        <v>42856</v>
      </c>
      <c r="E4034" s="16">
        <v>6.63</v>
      </c>
      <c r="F4034" s="16">
        <v>6.67</v>
      </c>
      <c r="G4034" s="16">
        <v>6.7</v>
      </c>
      <c r="H4034" s="16">
        <v>6.63</v>
      </c>
      <c r="I4034" s="16">
        <v>93934</v>
      </c>
    </row>
    <row r="4035" spans="1:9">
      <c r="A4035" s="16">
        <v>4439117</v>
      </c>
      <c r="B4035" s="16" t="s">
        <v>6440</v>
      </c>
      <c r="C4035" s="16" t="s">
        <v>4212</v>
      </c>
      <c r="D4035" s="15">
        <v>42856</v>
      </c>
      <c r="E4035" s="16">
        <v>3.65</v>
      </c>
      <c r="F4035" s="16">
        <v>3.65</v>
      </c>
      <c r="G4035" s="16">
        <v>3.7250000000000001</v>
      </c>
      <c r="H4035" s="16">
        <v>3.6</v>
      </c>
      <c r="I4035" s="16">
        <v>22341</v>
      </c>
    </row>
    <row r="4036" spans="1:9">
      <c r="A4036" s="16">
        <v>4251386</v>
      </c>
      <c r="B4036" s="16" t="s">
        <v>6441</v>
      </c>
      <c r="C4036" s="16" t="s">
        <v>4212</v>
      </c>
      <c r="D4036" s="15">
        <v>42856</v>
      </c>
      <c r="E4036" s="16">
        <v>39.92</v>
      </c>
      <c r="F4036" s="16">
        <v>39.4</v>
      </c>
      <c r="G4036" s="16">
        <v>40.1</v>
      </c>
      <c r="H4036" s="16">
        <v>39.1</v>
      </c>
      <c r="I4036" s="16">
        <v>583408</v>
      </c>
    </row>
    <row r="4037" spans="1:9">
      <c r="A4037" s="16">
        <v>6440</v>
      </c>
      <c r="B4037" s="16" t="s">
        <v>1863</v>
      </c>
      <c r="C4037" s="16" t="s">
        <v>4212</v>
      </c>
      <c r="D4037" s="15">
        <v>42856</v>
      </c>
      <c r="E4037" s="16">
        <v>68.25</v>
      </c>
      <c r="F4037" s="16">
        <v>68.55</v>
      </c>
      <c r="G4037" s="16">
        <v>68.55</v>
      </c>
      <c r="H4037" s="16">
        <v>67.849999999999994</v>
      </c>
      <c r="I4037" s="16">
        <v>51854</v>
      </c>
    </row>
    <row r="4038" spans="1:9">
      <c r="A4038" s="16">
        <v>4618415</v>
      </c>
      <c r="B4038" s="16" t="s">
        <v>6442</v>
      </c>
      <c r="C4038" s="16" t="s">
        <v>4212</v>
      </c>
      <c r="D4038" s="15">
        <v>42856</v>
      </c>
      <c r="E4038" s="16">
        <v>27.45</v>
      </c>
      <c r="F4038" s="16">
        <v>27.43</v>
      </c>
      <c r="G4038" s="16">
        <v>27.45</v>
      </c>
      <c r="H4038" s="16">
        <v>27.42</v>
      </c>
      <c r="I4038" s="16">
        <v>1586</v>
      </c>
    </row>
    <row r="4039" spans="1:9">
      <c r="A4039" s="16">
        <v>5298139</v>
      </c>
      <c r="B4039" s="16" t="s">
        <v>4209</v>
      </c>
      <c r="C4039" s="16" t="s">
        <v>4212</v>
      </c>
      <c r="D4039" s="15">
        <v>42856</v>
      </c>
      <c r="E4039" s="16">
        <v>23.23</v>
      </c>
      <c r="F4039" s="16">
        <v>23.5</v>
      </c>
      <c r="G4039" s="16">
        <v>23.68</v>
      </c>
      <c r="H4039" s="16">
        <v>23.14</v>
      </c>
      <c r="I4039" s="16">
        <v>6538</v>
      </c>
    </row>
    <row r="4040" spans="1:9">
      <c r="A4040" s="16">
        <v>5067792</v>
      </c>
      <c r="B4040" s="16" t="s">
        <v>6443</v>
      </c>
      <c r="C4040" s="16" t="s">
        <v>4212</v>
      </c>
      <c r="D4040" s="15">
        <v>42856</v>
      </c>
      <c r="E4040" s="16">
        <v>12.1</v>
      </c>
      <c r="F4040" s="16">
        <v>12.17</v>
      </c>
      <c r="G4040" s="16">
        <v>12.39</v>
      </c>
      <c r="H4040" s="16">
        <v>11.82</v>
      </c>
      <c r="I4040" s="16">
        <v>173406</v>
      </c>
    </row>
    <row r="4041" spans="1:9">
      <c r="A4041" s="16">
        <v>785840</v>
      </c>
      <c r="B4041" s="16" t="s">
        <v>6444</v>
      </c>
      <c r="C4041" s="16" t="s">
        <v>4212</v>
      </c>
      <c r="D4041" s="15">
        <v>42856</v>
      </c>
      <c r="E4041" s="16">
        <v>0.51819999999999999</v>
      </c>
      <c r="F4041" s="16">
        <v>0.48499999999999999</v>
      </c>
      <c r="G4041" s="16">
        <v>0.57750000000000001</v>
      </c>
      <c r="H4041" s="16">
        <v>0.46760000000000002</v>
      </c>
      <c r="I4041" s="16">
        <v>84482</v>
      </c>
    </row>
    <row r="4042" spans="1:9">
      <c r="A4042" s="16">
        <v>4688648</v>
      </c>
      <c r="B4042" s="16" t="s">
        <v>6445</v>
      </c>
      <c r="C4042" s="16" t="s">
        <v>4212</v>
      </c>
      <c r="D4042" s="15">
        <v>42856</v>
      </c>
      <c r="E4042" s="16">
        <v>47.07</v>
      </c>
      <c r="F4042" s="16">
        <v>46.05</v>
      </c>
      <c r="G4042" s="16">
        <v>47.17</v>
      </c>
      <c r="H4042" s="16">
        <v>45.74</v>
      </c>
      <c r="I4042" s="16">
        <v>272989</v>
      </c>
    </row>
    <row r="4043" spans="1:9">
      <c r="A4043" s="16">
        <v>8265</v>
      </c>
      <c r="B4043" s="16" t="s">
        <v>2340</v>
      </c>
      <c r="C4043" s="16" t="s">
        <v>4212</v>
      </c>
      <c r="D4043" s="15">
        <v>42856</v>
      </c>
      <c r="E4043" s="16">
        <v>34.25</v>
      </c>
      <c r="F4043" s="16">
        <v>33.6</v>
      </c>
      <c r="G4043" s="16">
        <v>34.450000000000003</v>
      </c>
      <c r="H4043" s="16">
        <v>33.35</v>
      </c>
      <c r="I4043" s="16">
        <v>158060</v>
      </c>
    </row>
    <row r="4044" spans="1:9">
      <c r="A4044" s="16">
        <v>5252944</v>
      </c>
      <c r="B4044" s="16" t="s">
        <v>6446</v>
      </c>
      <c r="C4044" s="16" t="s">
        <v>4212</v>
      </c>
      <c r="D4044" s="15">
        <v>42856</v>
      </c>
      <c r="E4044" s="16">
        <v>16.559999999999999</v>
      </c>
      <c r="F4044" s="16">
        <v>16.28</v>
      </c>
      <c r="G4044" s="16">
        <v>16.68</v>
      </c>
      <c r="H4044" s="16">
        <v>16.21</v>
      </c>
      <c r="I4044" s="16">
        <v>23250</v>
      </c>
    </row>
    <row r="4045" spans="1:9">
      <c r="A4045" s="16">
        <v>2427579</v>
      </c>
      <c r="B4045" s="16" t="s">
        <v>3648</v>
      </c>
      <c r="C4045" s="16" t="s">
        <v>4212</v>
      </c>
      <c r="D4045" s="15">
        <v>42856</v>
      </c>
      <c r="E4045" s="16">
        <v>47.77</v>
      </c>
      <c r="F4045" s="16">
        <v>47.93</v>
      </c>
      <c r="G4045" s="16">
        <v>48</v>
      </c>
      <c r="H4045" s="16">
        <v>47.19</v>
      </c>
      <c r="I4045" s="16">
        <v>132690</v>
      </c>
    </row>
    <row r="4046" spans="1:9">
      <c r="A4046" s="16">
        <v>5357504</v>
      </c>
      <c r="B4046" s="16" t="s">
        <v>8062</v>
      </c>
      <c r="C4046" s="16" t="s">
        <v>4212</v>
      </c>
      <c r="D4046" s="15">
        <v>42856</v>
      </c>
      <c r="E4046" s="16">
        <v>21.84</v>
      </c>
      <c r="F4046" s="16">
        <v>21.6</v>
      </c>
      <c r="G4046" s="16">
        <v>21.84</v>
      </c>
      <c r="H4046" s="16">
        <v>21.39</v>
      </c>
      <c r="I4046" s="16">
        <v>21939</v>
      </c>
    </row>
    <row r="4047" spans="1:9">
      <c r="A4047" s="16">
        <v>10172</v>
      </c>
      <c r="B4047" s="16" t="s">
        <v>2634</v>
      </c>
      <c r="C4047" s="16" t="s">
        <v>4212</v>
      </c>
      <c r="D4047" s="15">
        <v>42856</v>
      </c>
      <c r="E4047" s="16">
        <v>30.35</v>
      </c>
      <c r="F4047" s="16">
        <v>30.33</v>
      </c>
      <c r="G4047" s="16">
        <v>30.55</v>
      </c>
      <c r="H4047" s="16">
        <v>30.13</v>
      </c>
      <c r="I4047" s="16">
        <v>175065</v>
      </c>
    </row>
    <row r="4048" spans="1:9">
      <c r="A4048" s="16">
        <v>4635100</v>
      </c>
      <c r="B4048" s="16" t="s">
        <v>6447</v>
      </c>
      <c r="C4048" s="16" t="s">
        <v>4212</v>
      </c>
      <c r="D4048" s="15">
        <v>42856</v>
      </c>
      <c r="E4048" s="16">
        <v>4.18</v>
      </c>
      <c r="F4048" s="16">
        <v>4.2699999999999996</v>
      </c>
      <c r="G4048" s="16">
        <v>4.3</v>
      </c>
      <c r="H4048" s="16">
        <v>4.1500000000000004</v>
      </c>
      <c r="I4048" s="16">
        <v>39940</v>
      </c>
    </row>
    <row r="4049" spans="1:9">
      <c r="A4049" s="16">
        <v>4671727</v>
      </c>
      <c r="B4049" s="16" t="s">
        <v>6448</v>
      </c>
      <c r="C4049" s="16" t="s">
        <v>4212</v>
      </c>
      <c r="D4049" s="15">
        <v>42856</v>
      </c>
      <c r="E4049" s="16">
        <v>19.04</v>
      </c>
      <c r="F4049" s="16">
        <v>19.54</v>
      </c>
      <c r="G4049" s="16">
        <v>19.54</v>
      </c>
      <c r="H4049" s="16">
        <v>19.04</v>
      </c>
      <c r="I4049" s="16">
        <v>1706</v>
      </c>
    </row>
    <row r="4050" spans="1:9">
      <c r="A4050" s="16">
        <v>5389914</v>
      </c>
      <c r="B4050" s="16" t="s">
        <v>8542</v>
      </c>
      <c r="C4050" s="16" t="s">
        <v>4212</v>
      </c>
      <c r="D4050" s="15">
        <v>42856</v>
      </c>
      <c r="E4050" s="16">
        <v>26.77</v>
      </c>
      <c r="F4050" s="16">
        <v>26.7</v>
      </c>
      <c r="G4050" s="16">
        <v>26.805</v>
      </c>
      <c r="H4050" s="16">
        <v>26.7</v>
      </c>
      <c r="I4050" s="16">
        <v>4670</v>
      </c>
    </row>
    <row r="4051" spans="1:9">
      <c r="A4051" s="16">
        <v>4177855</v>
      </c>
      <c r="B4051" s="16" t="s">
        <v>4006</v>
      </c>
      <c r="C4051" s="16" t="s">
        <v>4212</v>
      </c>
      <c r="D4051" s="15">
        <v>42856</v>
      </c>
      <c r="E4051" s="16">
        <v>5.69</v>
      </c>
      <c r="F4051" s="16">
        <v>5.72</v>
      </c>
      <c r="G4051" s="16">
        <v>5.7649999999999997</v>
      </c>
      <c r="H4051" s="16">
        <v>5.64</v>
      </c>
      <c r="I4051" s="16">
        <v>963738</v>
      </c>
    </row>
    <row r="4052" spans="1:9">
      <c r="A4052" s="16">
        <v>5120632</v>
      </c>
      <c r="B4052" s="16" t="s">
        <v>6449</v>
      </c>
      <c r="C4052" s="16" t="s">
        <v>4212</v>
      </c>
      <c r="D4052" s="15">
        <v>42856</v>
      </c>
      <c r="E4052" s="16">
        <v>37.25</v>
      </c>
      <c r="F4052" s="16">
        <v>36.4</v>
      </c>
      <c r="G4052" s="16">
        <v>37.36</v>
      </c>
      <c r="H4052" s="16">
        <v>36.119999999999997</v>
      </c>
      <c r="I4052" s="16">
        <v>13093</v>
      </c>
    </row>
    <row r="4053" spans="1:9">
      <c r="A4053" s="16">
        <v>5120766</v>
      </c>
      <c r="B4053" s="16" t="s">
        <v>6450</v>
      </c>
      <c r="C4053" s="16" t="s">
        <v>4212</v>
      </c>
      <c r="D4053" s="15">
        <v>42856</v>
      </c>
      <c r="E4053" s="16">
        <v>23.55</v>
      </c>
      <c r="F4053" s="16">
        <v>23.26</v>
      </c>
      <c r="G4053" s="16">
        <v>23.72</v>
      </c>
      <c r="H4053" s="16">
        <v>23.26</v>
      </c>
      <c r="I4053" s="16">
        <v>86205</v>
      </c>
    </row>
    <row r="4054" spans="1:9">
      <c r="A4054" s="16">
        <v>4327249</v>
      </c>
      <c r="B4054" s="16" t="s">
        <v>4042</v>
      </c>
      <c r="C4054" s="16" t="s">
        <v>4212</v>
      </c>
      <c r="D4054" s="15">
        <v>42856</v>
      </c>
      <c r="E4054" s="16">
        <v>912.57</v>
      </c>
      <c r="F4054" s="16">
        <v>902.72</v>
      </c>
      <c r="G4054" s="16">
        <v>915.65</v>
      </c>
      <c r="H4054" s="16">
        <v>901.99</v>
      </c>
      <c r="I4054" s="16">
        <v>734707</v>
      </c>
    </row>
    <row r="4055" spans="1:9">
      <c r="A4055" s="16">
        <v>4438990</v>
      </c>
      <c r="B4055" s="16" t="s">
        <v>6451</v>
      </c>
      <c r="C4055" s="16" t="s">
        <v>4212</v>
      </c>
      <c r="D4055" s="15">
        <v>42856</v>
      </c>
      <c r="E4055" s="16">
        <v>17.96</v>
      </c>
      <c r="F4055" s="16">
        <v>17.97</v>
      </c>
      <c r="G4055" s="16">
        <v>17.98</v>
      </c>
      <c r="H4055" s="16">
        <v>17.95</v>
      </c>
      <c r="I4055" s="16">
        <v>29043</v>
      </c>
    </row>
    <row r="4056" spans="1:9">
      <c r="A4056" s="16">
        <v>481</v>
      </c>
      <c r="B4056" s="16" t="s">
        <v>491</v>
      </c>
      <c r="C4056" s="16" t="s">
        <v>4212</v>
      </c>
      <c r="D4056" s="15">
        <v>42856</v>
      </c>
      <c r="E4056" s="16">
        <v>60.34</v>
      </c>
      <c r="F4056" s="16">
        <v>60.55</v>
      </c>
      <c r="G4056" s="16">
        <v>60.59</v>
      </c>
      <c r="H4056" s="16">
        <v>60.16</v>
      </c>
      <c r="I4056" s="16">
        <v>416983</v>
      </c>
    </row>
    <row r="4057" spans="1:9">
      <c r="A4057" s="16">
        <v>4781623</v>
      </c>
      <c r="B4057" s="16" t="s">
        <v>6452</v>
      </c>
      <c r="C4057" s="16" t="s">
        <v>4212</v>
      </c>
      <c r="D4057" s="15">
        <v>42856</v>
      </c>
      <c r="E4057" s="16">
        <v>27.3</v>
      </c>
      <c r="F4057" s="16">
        <v>27.3</v>
      </c>
      <c r="G4057" s="16">
        <v>27.36</v>
      </c>
      <c r="H4057" s="16">
        <v>27.19</v>
      </c>
      <c r="I4057" s="16">
        <v>10225</v>
      </c>
    </row>
    <row r="4058" spans="1:9">
      <c r="A4058" s="16">
        <v>4594244</v>
      </c>
      <c r="B4058" s="16" t="s">
        <v>6453</v>
      </c>
      <c r="C4058" s="16" t="s">
        <v>4212</v>
      </c>
      <c r="D4058" s="15">
        <v>42856</v>
      </c>
      <c r="E4058" s="16">
        <v>19.28</v>
      </c>
      <c r="F4058" s="16">
        <v>19.28</v>
      </c>
      <c r="G4058" s="16">
        <v>19.39</v>
      </c>
      <c r="H4058" s="16">
        <v>19.14</v>
      </c>
      <c r="I4058" s="16">
        <v>28780</v>
      </c>
    </row>
    <row r="4059" spans="1:9">
      <c r="A4059" s="16">
        <v>4652164</v>
      </c>
      <c r="B4059" s="16" t="s">
        <v>6454</v>
      </c>
      <c r="C4059" s="16" t="s">
        <v>4212</v>
      </c>
      <c r="D4059" s="15">
        <v>42856</v>
      </c>
      <c r="E4059" s="16">
        <v>23.09</v>
      </c>
      <c r="F4059" s="16">
        <v>23.33</v>
      </c>
      <c r="G4059" s="16">
        <v>23.35</v>
      </c>
      <c r="H4059" s="16">
        <v>23.04</v>
      </c>
      <c r="I4059" s="16">
        <v>160841</v>
      </c>
    </row>
    <row r="4060" spans="1:9">
      <c r="A4060" s="16">
        <v>4748174</v>
      </c>
      <c r="B4060" s="16" t="s">
        <v>6455</v>
      </c>
      <c r="C4060" s="16" t="s">
        <v>4212</v>
      </c>
      <c r="D4060" s="15">
        <v>42856</v>
      </c>
      <c r="E4060" s="16">
        <v>41.72</v>
      </c>
      <c r="F4060" s="16">
        <v>41.89</v>
      </c>
      <c r="G4060" s="16">
        <v>42.41</v>
      </c>
      <c r="H4060" s="16">
        <v>41.49</v>
      </c>
      <c r="I4060" s="16">
        <v>47511</v>
      </c>
    </row>
    <row r="4061" spans="1:9">
      <c r="A4061" s="16">
        <v>4748529</v>
      </c>
      <c r="B4061" s="16" t="s">
        <v>6456</v>
      </c>
      <c r="C4061" s="16" t="s">
        <v>4212</v>
      </c>
      <c r="D4061" s="15">
        <v>42856</v>
      </c>
      <c r="E4061" s="16">
        <v>36.549999999999997</v>
      </c>
      <c r="F4061" s="16">
        <v>36.22</v>
      </c>
      <c r="G4061" s="16">
        <v>36.89</v>
      </c>
      <c r="H4061" s="16">
        <v>36.130000000000003</v>
      </c>
      <c r="I4061" s="16">
        <v>34688</v>
      </c>
    </row>
    <row r="4062" spans="1:9">
      <c r="A4062" s="16">
        <v>4748447</v>
      </c>
      <c r="B4062" s="16" t="s">
        <v>6457</v>
      </c>
      <c r="C4062" s="16" t="s">
        <v>4212</v>
      </c>
      <c r="D4062" s="15">
        <v>42856</v>
      </c>
      <c r="E4062" s="16">
        <v>20.98</v>
      </c>
      <c r="F4062" s="16">
        <v>20.86</v>
      </c>
      <c r="G4062" s="16">
        <v>21.13</v>
      </c>
      <c r="H4062" s="16">
        <v>20.059999999999999</v>
      </c>
      <c r="I4062" s="16">
        <v>16513</v>
      </c>
    </row>
    <row r="4063" spans="1:9">
      <c r="A4063" s="16">
        <v>4349864</v>
      </c>
      <c r="B4063" s="16" t="s">
        <v>6458</v>
      </c>
      <c r="C4063" s="16" t="s">
        <v>4212</v>
      </c>
      <c r="D4063" s="15">
        <v>42856</v>
      </c>
      <c r="E4063" s="16">
        <v>26.89</v>
      </c>
      <c r="F4063" s="16">
        <v>26.9</v>
      </c>
      <c r="G4063" s="16">
        <v>26.9</v>
      </c>
      <c r="H4063" s="16">
        <v>26.85</v>
      </c>
      <c r="I4063" s="16">
        <v>31434</v>
      </c>
    </row>
    <row r="4064" spans="1:9">
      <c r="A4064" s="16">
        <v>5120504</v>
      </c>
      <c r="B4064" s="16" t="s">
        <v>6459</v>
      </c>
      <c r="C4064" s="16" t="s">
        <v>4212</v>
      </c>
      <c r="D4064" s="15">
        <v>42856</v>
      </c>
      <c r="E4064" s="16">
        <v>16.989999999999998</v>
      </c>
      <c r="F4064" s="16">
        <v>17.600000000000001</v>
      </c>
      <c r="G4064" s="16">
        <v>17.600000000000001</v>
      </c>
      <c r="H4064" s="16">
        <v>16.96</v>
      </c>
      <c r="I4064" s="16">
        <v>3551</v>
      </c>
    </row>
    <row r="4065" spans="1:9">
      <c r="A4065" s="16">
        <v>5390024</v>
      </c>
      <c r="B4065" s="16" t="s">
        <v>8543</v>
      </c>
      <c r="C4065" s="16" t="s">
        <v>4212</v>
      </c>
      <c r="D4065" s="15">
        <v>42856</v>
      </c>
      <c r="E4065" s="16">
        <v>26.5</v>
      </c>
      <c r="F4065" s="16">
        <v>27.2</v>
      </c>
      <c r="G4065" s="16">
        <v>27.7</v>
      </c>
      <c r="H4065" s="16">
        <v>26.5</v>
      </c>
      <c r="I4065" s="16">
        <v>23103</v>
      </c>
    </row>
    <row r="4066" spans="1:9">
      <c r="A4066" s="16">
        <v>4955328</v>
      </c>
      <c r="B4066" s="16" t="s">
        <v>6460</v>
      </c>
      <c r="C4066" s="16" t="s">
        <v>4212</v>
      </c>
      <c r="D4066" s="15">
        <v>42856</v>
      </c>
      <c r="E4066" s="16">
        <v>35.53</v>
      </c>
      <c r="F4066" s="16">
        <v>37.71</v>
      </c>
      <c r="G4066" s="16">
        <v>38.08</v>
      </c>
      <c r="H4066" s="16">
        <v>35.36</v>
      </c>
      <c r="I4066" s="16">
        <v>319847</v>
      </c>
    </row>
    <row r="4067" spans="1:9">
      <c r="A4067" s="16">
        <v>4951988</v>
      </c>
      <c r="B4067" s="16" t="s">
        <v>6461</v>
      </c>
      <c r="C4067" s="16" t="s">
        <v>4212</v>
      </c>
      <c r="D4067" s="15">
        <v>42856</v>
      </c>
      <c r="E4067" s="16">
        <v>27.68</v>
      </c>
      <c r="F4067" s="16">
        <v>27.01</v>
      </c>
      <c r="G4067" s="16">
        <v>27.83</v>
      </c>
      <c r="H4067" s="16">
        <v>27.01</v>
      </c>
      <c r="I4067" s="16">
        <v>93812</v>
      </c>
    </row>
    <row r="4068" spans="1:9">
      <c r="A4068" s="16">
        <v>4919020</v>
      </c>
      <c r="B4068" s="16" t="s">
        <v>6462</v>
      </c>
      <c r="C4068" s="16" t="s">
        <v>4212</v>
      </c>
      <c r="D4068" s="15">
        <v>42856</v>
      </c>
      <c r="E4068" s="16">
        <v>19.170000000000002</v>
      </c>
      <c r="F4068" s="16">
        <v>19.649999999999999</v>
      </c>
      <c r="G4068" s="16">
        <v>19.78</v>
      </c>
      <c r="H4068" s="16">
        <v>19.12</v>
      </c>
      <c r="I4068" s="16">
        <v>26301</v>
      </c>
    </row>
    <row r="4069" spans="1:9">
      <c r="A4069" s="16">
        <v>8684</v>
      </c>
      <c r="B4069" s="16" t="s">
        <v>2416</v>
      </c>
      <c r="C4069" s="16" t="s">
        <v>4212</v>
      </c>
      <c r="D4069" s="15">
        <v>42856</v>
      </c>
      <c r="E4069" s="16">
        <v>21.17</v>
      </c>
      <c r="F4069" s="16">
        <v>21.14</v>
      </c>
      <c r="G4069" s="16">
        <v>21.414999999999999</v>
      </c>
      <c r="H4069" s="16">
        <v>21.12</v>
      </c>
      <c r="I4069" s="16">
        <v>951078</v>
      </c>
    </row>
    <row r="4070" spans="1:9">
      <c r="A4070" s="16">
        <v>5143642</v>
      </c>
      <c r="B4070" s="16" t="s">
        <v>6463</v>
      </c>
      <c r="C4070" s="16" t="s">
        <v>4212</v>
      </c>
      <c r="D4070" s="15">
        <v>42856</v>
      </c>
      <c r="E4070" s="16">
        <v>70</v>
      </c>
      <c r="F4070" s="16">
        <v>70.319999999999993</v>
      </c>
      <c r="G4070" s="16">
        <v>70.510000000000005</v>
      </c>
      <c r="H4070" s="16">
        <v>69.89</v>
      </c>
      <c r="I4070" s="16">
        <v>95209</v>
      </c>
    </row>
    <row r="4071" spans="1:9">
      <c r="A4071" s="16">
        <v>4438976</v>
      </c>
      <c r="B4071" s="16" t="s">
        <v>6464</v>
      </c>
      <c r="C4071" s="16" t="s">
        <v>4212</v>
      </c>
      <c r="D4071" s="15">
        <v>42856</v>
      </c>
      <c r="E4071" s="16">
        <v>10</v>
      </c>
      <c r="F4071" s="16">
        <v>10.44</v>
      </c>
      <c r="G4071" s="16">
        <v>10.44</v>
      </c>
      <c r="H4071" s="16">
        <v>9.91</v>
      </c>
      <c r="I4071" s="16">
        <v>24804</v>
      </c>
    </row>
    <row r="4072" spans="1:9">
      <c r="A4072" s="16">
        <v>4781636</v>
      </c>
      <c r="B4072" s="16" t="s">
        <v>6465</v>
      </c>
      <c r="C4072" s="16" t="s">
        <v>4212</v>
      </c>
      <c r="D4072" s="15">
        <v>42856</v>
      </c>
      <c r="E4072" s="16">
        <v>25.79</v>
      </c>
      <c r="F4072" s="16">
        <v>26.15</v>
      </c>
      <c r="G4072" s="16">
        <v>26.15</v>
      </c>
      <c r="H4072" s="16">
        <v>25.79</v>
      </c>
      <c r="I4072" s="16">
        <v>9187</v>
      </c>
    </row>
    <row r="4073" spans="1:9">
      <c r="A4073" s="16">
        <v>5390042</v>
      </c>
      <c r="B4073" s="16" t="s">
        <v>8544</v>
      </c>
      <c r="C4073" s="16" t="s">
        <v>4212</v>
      </c>
      <c r="D4073" s="15">
        <v>42856</v>
      </c>
      <c r="E4073" s="16">
        <v>25.669</v>
      </c>
      <c r="F4073" s="16">
        <v>25.7</v>
      </c>
      <c r="G4073" s="16">
        <v>25.7</v>
      </c>
      <c r="H4073" s="16">
        <v>25.6</v>
      </c>
      <c r="I4073" s="16">
        <v>11557</v>
      </c>
    </row>
    <row r="4074" spans="1:9">
      <c r="A4074" s="16">
        <v>4324661</v>
      </c>
      <c r="B4074" s="16" t="s">
        <v>6466</v>
      </c>
      <c r="C4074" s="16" t="s">
        <v>4212</v>
      </c>
      <c r="D4074" s="15">
        <v>42856</v>
      </c>
      <c r="E4074" s="16">
        <v>24.6</v>
      </c>
      <c r="F4074" s="16">
        <v>24.22</v>
      </c>
      <c r="G4074" s="16">
        <v>24.61</v>
      </c>
      <c r="H4074" s="16">
        <v>24.02</v>
      </c>
      <c r="I4074" s="16">
        <v>92894</v>
      </c>
    </row>
    <row r="4075" spans="1:9">
      <c r="A4075" s="16">
        <v>4166374</v>
      </c>
      <c r="B4075" s="16" t="s">
        <v>6467</v>
      </c>
      <c r="C4075" s="16" t="s">
        <v>4212</v>
      </c>
      <c r="D4075" s="15">
        <v>42856</v>
      </c>
      <c r="E4075" s="16">
        <v>25.56</v>
      </c>
      <c r="F4075" s="16">
        <v>25.65</v>
      </c>
      <c r="G4075" s="16">
        <v>25.65</v>
      </c>
      <c r="H4075" s="16">
        <v>25.55</v>
      </c>
      <c r="I4075" s="16">
        <v>9505</v>
      </c>
    </row>
    <row r="4076" spans="1:9">
      <c r="A4076" s="16">
        <v>4166402</v>
      </c>
      <c r="B4076" s="16" t="s">
        <v>6468</v>
      </c>
      <c r="C4076" s="16" t="s">
        <v>4212</v>
      </c>
      <c r="D4076" s="15">
        <v>42856</v>
      </c>
      <c r="E4076" s="16">
        <v>28.12</v>
      </c>
      <c r="F4076" s="16">
        <v>28.21</v>
      </c>
      <c r="G4076" s="16">
        <v>28.21</v>
      </c>
      <c r="H4076" s="16">
        <v>27.99</v>
      </c>
      <c r="I4076" s="16">
        <v>3475</v>
      </c>
    </row>
    <row r="4077" spans="1:9">
      <c r="A4077" s="16">
        <v>4166305</v>
      </c>
      <c r="B4077" s="16" t="s">
        <v>6469</v>
      </c>
      <c r="C4077" s="16" t="s">
        <v>4212</v>
      </c>
      <c r="D4077" s="15">
        <v>42856</v>
      </c>
      <c r="E4077" s="16">
        <v>26.57</v>
      </c>
      <c r="F4077" s="16">
        <v>26.3</v>
      </c>
      <c r="G4077" s="16">
        <v>26.58</v>
      </c>
      <c r="H4077" s="16">
        <v>26.3</v>
      </c>
      <c r="I4077" s="16">
        <v>2256</v>
      </c>
    </row>
    <row r="4078" spans="1:9">
      <c r="A4078" s="16">
        <v>7814</v>
      </c>
      <c r="B4078" s="16" t="s">
        <v>6470</v>
      </c>
      <c r="C4078" s="16" t="s">
        <v>4212</v>
      </c>
      <c r="D4078" s="15">
        <v>42856</v>
      </c>
      <c r="E4078" s="16">
        <v>18.71</v>
      </c>
      <c r="F4078" s="16">
        <v>18.190000000000001</v>
      </c>
      <c r="G4078" s="16">
        <v>18.71</v>
      </c>
      <c r="H4078" s="16">
        <v>18.18</v>
      </c>
      <c r="I4078" s="16">
        <v>175691</v>
      </c>
    </row>
    <row r="4079" spans="1:9">
      <c r="A4079" s="16">
        <v>4781525</v>
      </c>
      <c r="B4079" s="16" t="s">
        <v>6471</v>
      </c>
      <c r="C4079" s="16" t="s">
        <v>4212</v>
      </c>
      <c r="D4079" s="15">
        <v>42856</v>
      </c>
      <c r="E4079" s="16">
        <v>24.7</v>
      </c>
      <c r="F4079" s="16">
        <v>24.93</v>
      </c>
      <c r="G4079" s="16">
        <v>24.93</v>
      </c>
      <c r="H4079" s="16">
        <v>24.7</v>
      </c>
      <c r="I4079" s="16">
        <v>9813</v>
      </c>
    </row>
    <row r="4080" spans="1:9">
      <c r="A4080" s="16">
        <v>4781678</v>
      </c>
      <c r="B4080" s="16" t="s">
        <v>6472</v>
      </c>
      <c r="C4080" s="16" t="s">
        <v>4212</v>
      </c>
      <c r="D4080" s="15">
        <v>42856</v>
      </c>
      <c r="E4080" s="16">
        <v>26.92</v>
      </c>
      <c r="F4080" s="16">
        <v>27.13</v>
      </c>
      <c r="G4080" s="16">
        <v>27.33</v>
      </c>
      <c r="H4080" s="16">
        <v>26.92</v>
      </c>
      <c r="I4080" s="16">
        <v>1637</v>
      </c>
    </row>
    <row r="4081" spans="1:9">
      <c r="A4081" s="16">
        <v>4618429</v>
      </c>
      <c r="B4081" s="16" t="s">
        <v>6473</v>
      </c>
      <c r="C4081" s="16" t="s">
        <v>4212</v>
      </c>
      <c r="D4081" s="15">
        <v>42856</v>
      </c>
      <c r="E4081" s="16">
        <v>25.45</v>
      </c>
      <c r="F4081" s="16">
        <v>25.39</v>
      </c>
      <c r="G4081" s="16">
        <v>25.5</v>
      </c>
      <c r="H4081" s="16">
        <v>25.35</v>
      </c>
      <c r="I4081" s="16">
        <v>29540</v>
      </c>
    </row>
    <row r="4082" spans="1:9">
      <c r="A4082" s="16">
        <v>5120703</v>
      </c>
      <c r="B4082" s="16" t="s">
        <v>6474</v>
      </c>
      <c r="C4082" s="16" t="s">
        <v>4212</v>
      </c>
      <c r="D4082" s="15">
        <v>42856</v>
      </c>
      <c r="E4082" s="16">
        <v>40.64</v>
      </c>
      <c r="F4082" s="16">
        <v>40.840000000000003</v>
      </c>
      <c r="G4082" s="16">
        <v>42.09</v>
      </c>
      <c r="H4082" s="16">
        <v>40.450000000000003</v>
      </c>
      <c r="I4082" s="16">
        <v>23068</v>
      </c>
    </row>
    <row r="4083" spans="1:9">
      <c r="A4083" s="16">
        <v>4307276</v>
      </c>
      <c r="B4083" s="16" t="s">
        <v>6475</v>
      </c>
      <c r="C4083" s="16" t="s">
        <v>4212</v>
      </c>
      <c r="D4083" s="15">
        <v>42856</v>
      </c>
      <c r="E4083" s="16">
        <v>29.75</v>
      </c>
      <c r="F4083" s="16">
        <v>29.35</v>
      </c>
      <c r="G4083" s="16">
        <v>29.92</v>
      </c>
      <c r="H4083" s="16">
        <v>29.09</v>
      </c>
      <c r="I4083" s="16">
        <v>193374</v>
      </c>
    </row>
    <row r="4084" spans="1:9">
      <c r="A4084" s="16">
        <v>5389989</v>
      </c>
      <c r="B4084" s="16" t="s">
        <v>8545</v>
      </c>
      <c r="C4084" s="16" t="s">
        <v>4212</v>
      </c>
      <c r="D4084" s="15">
        <v>42856</v>
      </c>
      <c r="E4084" s="16">
        <v>26.38</v>
      </c>
      <c r="F4084" s="16">
        <v>26.42</v>
      </c>
      <c r="G4084" s="16">
        <v>26.42</v>
      </c>
      <c r="H4084" s="16">
        <v>26.31</v>
      </c>
      <c r="I4084" s="16">
        <v>17536</v>
      </c>
    </row>
    <row r="4085" spans="1:9">
      <c r="A4085" s="16">
        <v>4191859</v>
      </c>
      <c r="B4085" s="16" t="s">
        <v>6476</v>
      </c>
      <c r="C4085" s="16" t="s">
        <v>4212</v>
      </c>
      <c r="D4085" s="15">
        <v>42856</v>
      </c>
      <c r="E4085" s="16">
        <v>2.5499999999999998</v>
      </c>
      <c r="F4085" s="16">
        <v>2.6</v>
      </c>
      <c r="G4085" s="16">
        <v>2.6749999999999998</v>
      </c>
      <c r="H4085" s="16">
        <v>2.5499999999999998</v>
      </c>
      <c r="I4085" s="16">
        <v>23912</v>
      </c>
    </row>
    <row r="4086" spans="1:9">
      <c r="A4086" s="16">
        <v>6613</v>
      </c>
      <c r="B4086" s="16" t="s">
        <v>6477</v>
      </c>
      <c r="C4086" s="16" t="s">
        <v>4212</v>
      </c>
      <c r="D4086" s="15">
        <v>42856</v>
      </c>
      <c r="E4086" s="16">
        <v>4.67</v>
      </c>
      <c r="F4086" s="16">
        <v>4.6500000000000004</v>
      </c>
      <c r="G4086" s="16">
        <v>4.67</v>
      </c>
      <c r="H4086" s="16">
        <v>4.6500000000000004</v>
      </c>
      <c r="I4086" s="16">
        <v>1310</v>
      </c>
    </row>
    <row r="4087" spans="1:9">
      <c r="A4087" s="16">
        <v>4438897</v>
      </c>
      <c r="B4087" s="16" t="s">
        <v>6478</v>
      </c>
      <c r="C4087" s="16" t="s">
        <v>4212</v>
      </c>
      <c r="D4087" s="15">
        <v>42856</v>
      </c>
      <c r="E4087" s="16">
        <v>10.68</v>
      </c>
      <c r="F4087" s="16">
        <v>10.6</v>
      </c>
      <c r="G4087" s="16">
        <v>10.72</v>
      </c>
      <c r="H4087" s="16">
        <v>10.44</v>
      </c>
      <c r="I4087" s="16">
        <v>216771</v>
      </c>
    </row>
    <row r="4088" spans="1:9">
      <c r="A4088" s="16">
        <v>4439047</v>
      </c>
      <c r="B4088" s="16" t="s">
        <v>6479</v>
      </c>
      <c r="C4088" s="16" t="s">
        <v>4212</v>
      </c>
      <c r="D4088" s="15">
        <v>42856</v>
      </c>
      <c r="E4088" s="16">
        <v>1.5</v>
      </c>
      <c r="F4088" s="16">
        <v>1.5</v>
      </c>
      <c r="G4088" s="16">
        <v>1.5249999999999999</v>
      </c>
      <c r="H4088" s="16">
        <v>1.425</v>
      </c>
      <c r="I4088" s="16">
        <v>9334</v>
      </c>
    </row>
    <row r="4089" spans="1:9">
      <c r="A4089" s="16">
        <v>4359750</v>
      </c>
      <c r="B4089" s="16" t="s">
        <v>4049</v>
      </c>
      <c r="C4089" s="16" t="s">
        <v>4212</v>
      </c>
      <c r="D4089" s="15">
        <v>42856</v>
      </c>
      <c r="E4089" s="16">
        <v>11.83</v>
      </c>
      <c r="F4089" s="16">
        <v>11.67</v>
      </c>
      <c r="G4089" s="16">
        <v>11.85</v>
      </c>
      <c r="H4089" s="16">
        <v>11.65</v>
      </c>
      <c r="I4089" s="16">
        <v>47959</v>
      </c>
    </row>
    <row r="4090" spans="1:9">
      <c r="A4090" s="16">
        <v>4186449</v>
      </c>
      <c r="B4090" s="16" t="s">
        <v>6480</v>
      </c>
      <c r="C4090" s="16" t="s">
        <v>4212</v>
      </c>
      <c r="D4090" s="15">
        <v>42856</v>
      </c>
      <c r="E4090" s="16">
        <v>59.32</v>
      </c>
      <c r="F4090" s="16">
        <v>59.54</v>
      </c>
      <c r="G4090" s="16">
        <v>59.7</v>
      </c>
      <c r="H4090" s="16">
        <v>59.14</v>
      </c>
      <c r="I4090" s="16">
        <v>146947</v>
      </c>
    </row>
    <row r="4091" spans="1:9">
      <c r="A4091" s="16">
        <v>4156257</v>
      </c>
      <c r="B4091" s="16" t="s">
        <v>6481</v>
      </c>
      <c r="C4091" s="16" t="s">
        <v>4212</v>
      </c>
      <c r="D4091" s="15">
        <v>42856</v>
      </c>
      <c r="E4091" s="16">
        <v>52.15</v>
      </c>
      <c r="F4091" s="16">
        <v>51.99</v>
      </c>
      <c r="G4091" s="16">
        <v>52.15</v>
      </c>
      <c r="H4091" s="16">
        <v>51.99</v>
      </c>
      <c r="I4091" s="16">
        <v>294</v>
      </c>
    </row>
    <row r="4092" spans="1:9">
      <c r="A4092" s="16">
        <v>4324796</v>
      </c>
      <c r="B4092" s="16" t="s">
        <v>6482</v>
      </c>
      <c r="C4092" s="16" t="s">
        <v>4212</v>
      </c>
      <c r="D4092" s="15">
        <v>42856</v>
      </c>
      <c r="E4092" s="16">
        <v>2.25</v>
      </c>
      <c r="F4092" s="16">
        <v>2.25</v>
      </c>
      <c r="G4092" s="16">
        <v>2.2799999999999998</v>
      </c>
      <c r="H4092" s="16">
        <v>2.2000000000000002</v>
      </c>
      <c r="I4092" s="16">
        <v>19716</v>
      </c>
    </row>
    <row r="4093" spans="1:9">
      <c r="A4093" s="16">
        <v>4439020</v>
      </c>
      <c r="B4093" s="16" t="s">
        <v>6483</v>
      </c>
      <c r="C4093" s="16" t="s">
        <v>4212</v>
      </c>
      <c r="D4093" s="15">
        <v>42856</v>
      </c>
      <c r="E4093" s="16">
        <v>31.87</v>
      </c>
      <c r="F4093" s="16">
        <v>31.53</v>
      </c>
      <c r="G4093" s="16">
        <v>31.87</v>
      </c>
      <c r="H4093" s="16">
        <v>31.42</v>
      </c>
      <c r="I4093" s="16">
        <v>13884</v>
      </c>
    </row>
    <row r="4094" spans="1:9">
      <c r="A4094" s="16">
        <v>4439194</v>
      </c>
      <c r="B4094" s="16" t="s">
        <v>6484</v>
      </c>
      <c r="C4094" s="16" t="s">
        <v>4212</v>
      </c>
      <c r="D4094" s="15">
        <v>42856</v>
      </c>
      <c r="E4094" s="16">
        <v>21.45</v>
      </c>
      <c r="F4094" s="16">
        <v>21.05</v>
      </c>
      <c r="G4094" s="16">
        <v>21.45</v>
      </c>
      <c r="H4094" s="16">
        <v>20.9</v>
      </c>
      <c r="I4094" s="16">
        <v>17711</v>
      </c>
    </row>
    <row r="4095" spans="1:9">
      <c r="A4095" s="16">
        <v>4438866</v>
      </c>
      <c r="B4095" s="16" t="s">
        <v>6485</v>
      </c>
      <c r="C4095" s="16" t="s">
        <v>4212</v>
      </c>
      <c r="D4095" s="15">
        <v>42856</v>
      </c>
      <c r="E4095" s="16">
        <v>24</v>
      </c>
      <c r="F4095" s="16">
        <v>24</v>
      </c>
      <c r="G4095" s="16">
        <v>24.024999999999999</v>
      </c>
      <c r="H4095" s="16">
        <v>23.4</v>
      </c>
      <c r="I4095" s="16">
        <v>24991</v>
      </c>
    </row>
    <row r="4096" spans="1:9">
      <c r="A4096" s="16">
        <v>304</v>
      </c>
      <c r="B4096" s="16" t="s">
        <v>353</v>
      </c>
      <c r="C4096" s="16" t="s">
        <v>4212</v>
      </c>
      <c r="D4096" s="15">
        <v>42856</v>
      </c>
      <c r="E4096" s="16">
        <v>169.77</v>
      </c>
      <c r="F4096" s="16">
        <v>170.05</v>
      </c>
      <c r="G4096" s="16">
        <v>171.26</v>
      </c>
      <c r="H4096" s="16">
        <v>169.08</v>
      </c>
      <c r="I4096" s="16">
        <v>123316</v>
      </c>
    </row>
    <row r="4097" spans="1:9">
      <c r="A4097" s="16">
        <v>1751811</v>
      </c>
      <c r="B4097" s="16" t="s">
        <v>6486</v>
      </c>
      <c r="C4097" s="16" t="s">
        <v>4212</v>
      </c>
      <c r="D4097" s="15">
        <v>42856</v>
      </c>
      <c r="E4097" s="16">
        <v>0.5292</v>
      </c>
      <c r="F4097" s="16">
        <v>0.48</v>
      </c>
      <c r="G4097" s="16">
        <v>0.53</v>
      </c>
      <c r="H4097" s="16">
        <v>0.4501</v>
      </c>
      <c r="I4097" s="16">
        <v>108249</v>
      </c>
    </row>
    <row r="4098" spans="1:9">
      <c r="A4098" s="16">
        <v>4729775</v>
      </c>
      <c r="B4098" s="16" t="s">
        <v>4169</v>
      </c>
      <c r="C4098" s="16" t="s">
        <v>4212</v>
      </c>
      <c r="D4098" s="15">
        <v>42856</v>
      </c>
      <c r="E4098" s="16">
        <v>15.28</v>
      </c>
      <c r="F4098" s="16">
        <v>14.59</v>
      </c>
      <c r="G4098" s="16">
        <v>15.33</v>
      </c>
      <c r="H4098" s="16">
        <v>14.54</v>
      </c>
      <c r="I4098" s="16">
        <v>57912</v>
      </c>
    </row>
    <row r="4099" spans="1:9">
      <c r="A4099" s="16">
        <v>4748696</v>
      </c>
      <c r="B4099" s="16" t="s">
        <v>6487</v>
      </c>
      <c r="C4099" s="16" t="s">
        <v>4212</v>
      </c>
      <c r="D4099" s="15">
        <v>42856</v>
      </c>
      <c r="E4099" s="16">
        <v>3.53</v>
      </c>
      <c r="F4099" s="16">
        <v>3.67</v>
      </c>
      <c r="G4099" s="16">
        <v>3.67</v>
      </c>
      <c r="H4099" s="16">
        <v>3.51</v>
      </c>
      <c r="I4099" s="16">
        <v>70718</v>
      </c>
    </row>
    <row r="4100" spans="1:9">
      <c r="A4100" s="16">
        <v>4747818</v>
      </c>
      <c r="B4100" s="16" t="s">
        <v>6488</v>
      </c>
      <c r="C4100" s="16" t="s">
        <v>4212</v>
      </c>
      <c r="D4100" s="15">
        <v>42856</v>
      </c>
      <c r="E4100" s="16">
        <v>3.9</v>
      </c>
      <c r="F4100" s="16">
        <v>4.05</v>
      </c>
      <c r="G4100" s="16">
        <v>4.1500000000000004</v>
      </c>
      <c r="H4100" s="16">
        <v>3.9</v>
      </c>
      <c r="I4100" s="16">
        <v>18550</v>
      </c>
    </row>
    <row r="4101" spans="1:9">
      <c r="A4101" s="16">
        <v>4216065</v>
      </c>
      <c r="B4101" s="16" t="s">
        <v>6489</v>
      </c>
      <c r="C4101" s="16" t="s">
        <v>4212</v>
      </c>
      <c r="D4101" s="15">
        <v>42856</v>
      </c>
      <c r="E4101" s="16">
        <v>44.48</v>
      </c>
      <c r="F4101" s="16">
        <v>44.79</v>
      </c>
      <c r="G4101" s="16">
        <v>44.79</v>
      </c>
      <c r="H4101" s="16">
        <v>44.39</v>
      </c>
      <c r="I4101" s="16">
        <v>9789</v>
      </c>
    </row>
    <row r="4102" spans="1:9">
      <c r="A4102" s="16">
        <v>4324587</v>
      </c>
      <c r="B4102" s="16" t="s">
        <v>6490</v>
      </c>
      <c r="C4102" s="16" t="s">
        <v>4212</v>
      </c>
      <c r="D4102" s="15">
        <v>42856</v>
      </c>
      <c r="E4102" s="16">
        <v>21.86</v>
      </c>
      <c r="F4102" s="16">
        <v>20.98</v>
      </c>
      <c r="G4102" s="16">
        <v>21.92</v>
      </c>
      <c r="H4102" s="16">
        <v>20.98</v>
      </c>
      <c r="I4102" s="16">
        <v>83959</v>
      </c>
    </row>
    <row r="4103" spans="1:9">
      <c r="A4103" s="16">
        <v>4457409</v>
      </c>
      <c r="B4103" s="16" t="s">
        <v>4084</v>
      </c>
      <c r="C4103" s="16" t="s">
        <v>4212</v>
      </c>
      <c r="D4103" s="15">
        <v>42856</v>
      </c>
      <c r="E4103" s="16">
        <v>25.78</v>
      </c>
      <c r="F4103" s="16">
        <v>26</v>
      </c>
      <c r="G4103" s="16">
        <v>26</v>
      </c>
      <c r="H4103" s="16">
        <v>25.71</v>
      </c>
      <c r="I4103" s="16">
        <v>479015</v>
      </c>
    </row>
    <row r="4104" spans="1:9">
      <c r="A4104" s="16">
        <v>4307452</v>
      </c>
      <c r="B4104" s="16" t="s">
        <v>4035</v>
      </c>
      <c r="C4104" s="16" t="s">
        <v>4212</v>
      </c>
      <c r="D4104" s="15">
        <v>42856</v>
      </c>
      <c r="E4104" s="16">
        <v>30.75</v>
      </c>
      <c r="F4104" s="16">
        <v>29.2</v>
      </c>
      <c r="G4104" s="16">
        <v>30.85</v>
      </c>
      <c r="H4104" s="16">
        <v>29.15</v>
      </c>
      <c r="I4104" s="16">
        <v>114817</v>
      </c>
    </row>
    <row r="4105" spans="1:9">
      <c r="A4105" s="16">
        <v>438489</v>
      </c>
      <c r="B4105" s="16" t="s">
        <v>6491</v>
      </c>
      <c r="C4105" s="16" t="s">
        <v>4212</v>
      </c>
      <c r="D4105" s="15">
        <v>42856</v>
      </c>
      <c r="E4105" s="16">
        <v>6.81</v>
      </c>
      <c r="F4105" s="16">
        <v>6.95</v>
      </c>
      <c r="G4105" s="16">
        <v>6.95</v>
      </c>
      <c r="H4105" s="16">
        <v>6.7</v>
      </c>
      <c r="I4105" s="16">
        <v>3823</v>
      </c>
    </row>
    <row r="4106" spans="1:9">
      <c r="A4106" s="16">
        <v>4163568</v>
      </c>
      <c r="B4106" s="16" t="s">
        <v>3999</v>
      </c>
      <c r="C4106" s="16" t="s">
        <v>4212</v>
      </c>
      <c r="D4106" s="15">
        <v>42856</v>
      </c>
      <c r="E4106" s="16">
        <v>44.56</v>
      </c>
      <c r="F4106" s="16">
        <v>45.44</v>
      </c>
      <c r="G4106" s="16">
        <v>45.55</v>
      </c>
      <c r="H4106" s="16">
        <v>44.51</v>
      </c>
      <c r="I4106" s="16">
        <v>919674</v>
      </c>
    </row>
    <row r="4107" spans="1:9">
      <c r="A4107" s="16">
        <v>4185500</v>
      </c>
      <c r="B4107" s="16" t="s">
        <v>4010</v>
      </c>
      <c r="C4107" s="16" t="s">
        <v>4212</v>
      </c>
      <c r="D4107" s="15">
        <v>42856</v>
      </c>
      <c r="E4107" s="16">
        <v>682.24</v>
      </c>
      <c r="F4107" s="16">
        <v>686.36</v>
      </c>
      <c r="G4107" s="16">
        <v>686.36</v>
      </c>
      <c r="H4107" s="16">
        <v>679.77</v>
      </c>
      <c r="I4107" s="16">
        <v>12935</v>
      </c>
    </row>
    <row r="4108" spans="1:9">
      <c r="A4108" s="16">
        <v>4177836</v>
      </c>
      <c r="B4108" s="16" t="s">
        <v>6492</v>
      </c>
      <c r="C4108" s="16" t="s">
        <v>4212</v>
      </c>
      <c r="D4108" s="15">
        <v>42856</v>
      </c>
      <c r="E4108" s="16">
        <v>30.14</v>
      </c>
      <c r="F4108" s="16">
        <v>30.01</v>
      </c>
      <c r="G4108" s="16">
        <v>30.37</v>
      </c>
      <c r="H4108" s="16">
        <v>29.9</v>
      </c>
      <c r="I4108" s="16">
        <v>194451</v>
      </c>
    </row>
    <row r="4109" spans="1:9">
      <c r="A4109" s="16">
        <v>4324645</v>
      </c>
      <c r="B4109" s="16" t="s">
        <v>6493</v>
      </c>
      <c r="C4109" s="16" t="s">
        <v>4212</v>
      </c>
      <c r="D4109" s="15">
        <v>42856</v>
      </c>
      <c r="E4109" s="16">
        <v>29.1</v>
      </c>
      <c r="F4109" s="16">
        <v>28.4</v>
      </c>
      <c r="G4109" s="16">
        <v>29.3</v>
      </c>
      <c r="H4109" s="16">
        <v>28.25</v>
      </c>
      <c r="I4109" s="16">
        <v>69856</v>
      </c>
    </row>
    <row r="4110" spans="1:9">
      <c r="A4110" s="16">
        <v>4945185</v>
      </c>
      <c r="B4110" s="16" t="s">
        <v>6494</v>
      </c>
      <c r="C4110" s="16" t="s">
        <v>4212</v>
      </c>
      <c r="D4110" s="15">
        <v>42856</v>
      </c>
      <c r="E4110" s="16">
        <v>50.15</v>
      </c>
      <c r="F4110" s="16">
        <v>50.24</v>
      </c>
      <c r="G4110" s="16">
        <v>50.41</v>
      </c>
      <c r="H4110" s="16">
        <v>49.75</v>
      </c>
      <c r="I4110" s="16">
        <v>2237</v>
      </c>
    </row>
    <row r="4111" spans="1:9">
      <c r="A4111" s="16">
        <v>4589663</v>
      </c>
      <c r="B4111" s="16" t="s">
        <v>4100</v>
      </c>
      <c r="C4111" s="16" t="s">
        <v>4212</v>
      </c>
      <c r="D4111" s="15">
        <v>42856</v>
      </c>
      <c r="E4111" s="16">
        <v>34.72</v>
      </c>
      <c r="F4111" s="16">
        <v>33.65</v>
      </c>
      <c r="G4111" s="16">
        <v>34.784999999999997</v>
      </c>
      <c r="H4111" s="16">
        <v>32.950000000000003</v>
      </c>
      <c r="I4111" s="16">
        <v>366047</v>
      </c>
    </row>
    <row r="4112" spans="1:9">
      <c r="A4112" s="16">
        <v>4194245</v>
      </c>
      <c r="B4112" s="16" t="s">
        <v>6495</v>
      </c>
      <c r="C4112" s="16" t="s">
        <v>4212</v>
      </c>
      <c r="D4112" s="15">
        <v>42856</v>
      </c>
      <c r="E4112" s="16">
        <v>1.64</v>
      </c>
      <c r="F4112" s="16">
        <v>1.64</v>
      </c>
      <c r="G4112" s="16">
        <v>1.73</v>
      </c>
      <c r="H4112" s="16">
        <v>1.55</v>
      </c>
      <c r="I4112" s="16">
        <v>168524</v>
      </c>
    </row>
    <row r="4113" spans="1:9">
      <c r="A4113" s="16">
        <v>5183931</v>
      </c>
      <c r="B4113" s="16" t="s">
        <v>6496</v>
      </c>
      <c r="C4113" s="16" t="s">
        <v>4212</v>
      </c>
      <c r="D4113" s="15">
        <v>42856</v>
      </c>
      <c r="E4113" s="16">
        <v>25.11</v>
      </c>
      <c r="F4113" s="16">
        <v>25.14</v>
      </c>
      <c r="G4113" s="16">
        <v>25.25</v>
      </c>
      <c r="H4113" s="16">
        <v>25.11</v>
      </c>
      <c r="I4113" s="16">
        <v>10030</v>
      </c>
    </row>
    <row r="4114" spans="1:9">
      <c r="A4114" s="16">
        <v>1805834</v>
      </c>
      <c r="B4114" s="16" t="s">
        <v>6497</v>
      </c>
      <c r="C4114" s="16" t="s">
        <v>4212</v>
      </c>
      <c r="D4114" s="15">
        <v>42856</v>
      </c>
      <c r="E4114" s="16">
        <v>18.3</v>
      </c>
      <c r="F4114" s="16">
        <v>18</v>
      </c>
      <c r="G4114" s="16">
        <v>18.399999999999999</v>
      </c>
      <c r="H4114" s="16">
        <v>18</v>
      </c>
      <c r="I4114" s="16">
        <v>102369</v>
      </c>
    </row>
    <row r="4115" spans="1:9">
      <c r="A4115" s="16">
        <v>4166332</v>
      </c>
      <c r="B4115" s="16" t="s">
        <v>6498</v>
      </c>
      <c r="C4115" s="16" t="s">
        <v>4212</v>
      </c>
      <c r="D4115" s="15">
        <v>42856</v>
      </c>
      <c r="E4115" s="16">
        <v>22.75</v>
      </c>
      <c r="F4115" s="16">
        <v>22.75</v>
      </c>
      <c r="G4115" s="16">
        <v>22.75</v>
      </c>
      <c r="H4115" s="16">
        <v>22.75</v>
      </c>
      <c r="I4115" s="16">
        <v>100</v>
      </c>
    </row>
    <row r="4116" spans="1:9">
      <c r="A4116" s="16">
        <v>5117169</v>
      </c>
      <c r="B4116" s="16" t="s">
        <v>6499</v>
      </c>
      <c r="C4116" s="16" t="s">
        <v>4212</v>
      </c>
      <c r="D4116" s="15">
        <v>42856</v>
      </c>
      <c r="E4116" s="16">
        <v>15.83</v>
      </c>
      <c r="F4116" s="16">
        <v>15.6</v>
      </c>
      <c r="G4116" s="16">
        <v>15.94</v>
      </c>
      <c r="H4116" s="16">
        <v>15.36</v>
      </c>
      <c r="I4116" s="16">
        <v>255067</v>
      </c>
    </row>
    <row r="4117" spans="1:9">
      <c r="A4117" s="16">
        <v>4185499</v>
      </c>
      <c r="B4117" s="16" t="s">
        <v>4009</v>
      </c>
      <c r="C4117" s="16" t="s">
        <v>4212</v>
      </c>
      <c r="D4117" s="15">
        <v>42856</v>
      </c>
      <c r="E4117" s="16">
        <v>40.72</v>
      </c>
      <c r="F4117" s="16">
        <v>40.53</v>
      </c>
      <c r="G4117" s="16">
        <v>40.950000000000003</v>
      </c>
      <c r="H4117" s="16">
        <v>40.01</v>
      </c>
      <c r="I4117" s="16">
        <v>521965</v>
      </c>
    </row>
    <row r="4118" spans="1:9">
      <c r="A4118" s="16">
        <v>4187575</v>
      </c>
      <c r="B4118" s="16" t="s">
        <v>6500</v>
      </c>
      <c r="C4118" s="16" t="s">
        <v>4212</v>
      </c>
      <c r="D4118" s="15">
        <v>42856</v>
      </c>
      <c r="E4118" s="16">
        <v>16.850000000000001</v>
      </c>
      <c r="F4118" s="16">
        <v>17</v>
      </c>
      <c r="G4118" s="16">
        <v>17</v>
      </c>
      <c r="H4118" s="16">
        <v>16.850000000000001</v>
      </c>
      <c r="I4118" s="16">
        <v>2762</v>
      </c>
    </row>
    <row r="4119" spans="1:9">
      <c r="A4119" s="16">
        <v>4414495</v>
      </c>
      <c r="B4119" s="16" t="s">
        <v>6501</v>
      </c>
      <c r="C4119" s="16" t="s">
        <v>4212</v>
      </c>
      <c r="D4119" s="15">
        <v>42856</v>
      </c>
      <c r="E4119" s="16">
        <v>5.69</v>
      </c>
      <c r="F4119" s="16">
        <v>5.6</v>
      </c>
      <c r="G4119" s="16">
        <v>5.75</v>
      </c>
      <c r="H4119" s="16">
        <v>5.6</v>
      </c>
      <c r="I4119" s="16">
        <v>25624</v>
      </c>
    </row>
    <row r="4120" spans="1:9">
      <c r="A4120" s="16">
        <v>4439158</v>
      </c>
      <c r="B4120" s="16" t="s">
        <v>6502</v>
      </c>
      <c r="C4120" s="16" t="s">
        <v>4212</v>
      </c>
      <c r="D4120" s="15">
        <v>42856</v>
      </c>
      <c r="E4120" s="16">
        <v>22.25</v>
      </c>
      <c r="F4120" s="16">
        <v>21</v>
      </c>
      <c r="G4120" s="16">
        <v>22.925000000000001</v>
      </c>
      <c r="H4120" s="16">
        <v>20.9</v>
      </c>
      <c r="I4120" s="16">
        <v>109356</v>
      </c>
    </row>
    <row r="4121" spans="1:9">
      <c r="A4121" s="16">
        <v>4307436</v>
      </c>
      <c r="B4121" s="16" t="s">
        <v>4034</v>
      </c>
      <c r="C4121" s="16" t="s">
        <v>4212</v>
      </c>
      <c r="D4121" s="15">
        <v>42856</v>
      </c>
      <c r="E4121" s="16">
        <v>41.86</v>
      </c>
      <c r="F4121" s="16">
        <v>41.81</v>
      </c>
      <c r="G4121" s="16">
        <v>42.39</v>
      </c>
      <c r="H4121" s="16">
        <v>41.44</v>
      </c>
      <c r="I4121" s="16">
        <v>49083</v>
      </c>
    </row>
    <row r="4122" spans="1:9">
      <c r="A4122" s="16">
        <v>4185501</v>
      </c>
      <c r="B4122" s="16" t="s">
        <v>4011</v>
      </c>
      <c r="C4122" s="16" t="s">
        <v>4212</v>
      </c>
      <c r="D4122" s="15">
        <v>42856</v>
      </c>
      <c r="E4122" s="16">
        <v>51.47</v>
      </c>
      <c r="F4122" s="16">
        <v>51.17</v>
      </c>
      <c r="G4122" s="16">
        <v>51.48</v>
      </c>
      <c r="H4122" s="16">
        <v>50.97</v>
      </c>
      <c r="I4122" s="16">
        <v>48961</v>
      </c>
    </row>
    <row r="4123" spans="1:9">
      <c r="A4123" s="16">
        <v>234</v>
      </c>
      <c r="B4123" s="16" t="s">
        <v>294</v>
      </c>
      <c r="C4123" s="16" t="s">
        <v>4212</v>
      </c>
      <c r="D4123" s="15">
        <v>42856</v>
      </c>
      <c r="E4123" s="16">
        <v>25.78</v>
      </c>
      <c r="F4123" s="16">
        <v>25.8</v>
      </c>
      <c r="G4123" s="16">
        <v>25.95</v>
      </c>
      <c r="H4123" s="16">
        <v>25.57</v>
      </c>
      <c r="I4123" s="16">
        <v>662271</v>
      </c>
    </row>
    <row r="4124" spans="1:9">
      <c r="A4124" s="16">
        <v>4183450</v>
      </c>
      <c r="B4124" s="16" t="s">
        <v>6503</v>
      </c>
      <c r="C4124" s="16" t="s">
        <v>4212</v>
      </c>
      <c r="D4124" s="15">
        <v>42856</v>
      </c>
      <c r="E4124" s="16">
        <v>8.19</v>
      </c>
      <c r="F4124" s="16">
        <v>8.3800000000000008</v>
      </c>
      <c r="G4124" s="16">
        <v>8.4600000000000009</v>
      </c>
      <c r="H4124" s="16">
        <v>8.17</v>
      </c>
      <c r="I4124" s="16">
        <v>249865</v>
      </c>
    </row>
    <row r="4125" spans="1:9">
      <c r="A4125" s="16">
        <v>3932355</v>
      </c>
      <c r="B4125" s="16" t="s">
        <v>6504</v>
      </c>
      <c r="C4125" s="16" t="s">
        <v>4212</v>
      </c>
      <c r="D4125" s="15">
        <v>42856</v>
      </c>
      <c r="E4125" s="16">
        <v>3.35</v>
      </c>
      <c r="F4125" s="16">
        <v>3.3</v>
      </c>
      <c r="G4125" s="16">
        <v>3.35</v>
      </c>
      <c r="H4125" s="16">
        <v>3.3</v>
      </c>
      <c r="I4125" s="16">
        <v>11474</v>
      </c>
    </row>
    <row r="4126" spans="1:9">
      <c r="A4126" s="16">
        <v>4324782</v>
      </c>
      <c r="B4126" s="16" t="s">
        <v>6505</v>
      </c>
      <c r="C4126" s="16" t="s">
        <v>4212</v>
      </c>
      <c r="D4126" s="15">
        <v>42856</v>
      </c>
      <c r="E4126" s="16">
        <v>9.1</v>
      </c>
      <c r="F4126" s="16">
        <v>9.1</v>
      </c>
      <c r="G4126" s="16">
        <v>9.1750000000000007</v>
      </c>
      <c r="H4126" s="16">
        <v>9.0500000000000007</v>
      </c>
      <c r="I4126" s="16">
        <v>8299</v>
      </c>
    </row>
    <row r="4127" spans="1:9">
      <c r="A4127" s="16">
        <v>4439322</v>
      </c>
      <c r="B4127" s="16" t="s">
        <v>6506</v>
      </c>
      <c r="C4127" s="16" t="s">
        <v>4212</v>
      </c>
      <c r="D4127" s="15">
        <v>42856</v>
      </c>
      <c r="E4127" s="16">
        <v>87.2</v>
      </c>
      <c r="F4127" s="16">
        <v>85.45</v>
      </c>
      <c r="G4127" s="16">
        <v>87.35</v>
      </c>
      <c r="H4127" s="16">
        <v>85.45</v>
      </c>
      <c r="I4127" s="16">
        <v>48342</v>
      </c>
    </row>
    <row r="4128" spans="1:9">
      <c r="A4128" s="16">
        <v>1288346</v>
      </c>
      <c r="B4128" s="16" t="s">
        <v>3205</v>
      </c>
      <c r="C4128" s="16" t="s">
        <v>4212</v>
      </c>
      <c r="D4128" s="15">
        <v>42856</v>
      </c>
      <c r="E4128" s="16">
        <v>49.42</v>
      </c>
      <c r="F4128" s="16">
        <v>49.54</v>
      </c>
      <c r="G4128" s="16">
        <v>49.59</v>
      </c>
      <c r="H4128" s="16">
        <v>48.85</v>
      </c>
      <c r="I4128" s="16">
        <v>193157</v>
      </c>
    </row>
    <row r="4129" spans="1:9">
      <c r="A4129" s="16">
        <v>4185498</v>
      </c>
      <c r="B4129" s="16" t="s">
        <v>6507</v>
      </c>
      <c r="C4129" s="16" t="s">
        <v>4212</v>
      </c>
      <c r="D4129" s="15">
        <v>42856</v>
      </c>
      <c r="E4129" s="16">
        <v>9.48</v>
      </c>
      <c r="F4129" s="16">
        <v>9.36</v>
      </c>
      <c r="G4129" s="16">
        <v>9.65</v>
      </c>
      <c r="H4129" s="16">
        <v>9.18</v>
      </c>
      <c r="I4129" s="16">
        <v>153688</v>
      </c>
    </row>
    <row r="4130" spans="1:9">
      <c r="A4130" s="16">
        <v>4192131</v>
      </c>
      <c r="B4130" s="16" t="s">
        <v>6508</v>
      </c>
      <c r="C4130" s="16" t="s">
        <v>4212</v>
      </c>
      <c r="D4130" s="15">
        <v>42856</v>
      </c>
      <c r="E4130" s="16">
        <v>8.07</v>
      </c>
      <c r="F4130" s="16">
        <v>8.01</v>
      </c>
      <c r="G4130" s="16">
        <v>8.14</v>
      </c>
      <c r="H4130" s="16">
        <v>8.01</v>
      </c>
      <c r="I4130" s="16">
        <v>2539</v>
      </c>
    </row>
    <row r="4131" spans="1:9">
      <c r="A4131" s="16">
        <v>4194172</v>
      </c>
      <c r="B4131" s="16" t="s">
        <v>4020</v>
      </c>
      <c r="C4131" s="16" t="s">
        <v>4212</v>
      </c>
      <c r="D4131" s="15">
        <v>42856</v>
      </c>
      <c r="E4131" s="16">
        <v>12.37</v>
      </c>
      <c r="F4131" s="16">
        <v>12.45</v>
      </c>
      <c r="G4131" s="16">
        <v>12.46</v>
      </c>
      <c r="H4131" s="16">
        <v>12.29</v>
      </c>
      <c r="I4131" s="16">
        <v>42318</v>
      </c>
    </row>
    <row r="4132" spans="1:9">
      <c r="A4132" s="16">
        <v>4307508</v>
      </c>
      <c r="B4132" s="16" t="s">
        <v>6509</v>
      </c>
      <c r="C4132" s="16" t="s">
        <v>4212</v>
      </c>
      <c r="D4132" s="15">
        <v>42856</v>
      </c>
      <c r="E4132" s="16">
        <v>8.76</v>
      </c>
      <c r="F4132" s="16">
        <v>8.9600000000000009</v>
      </c>
      <c r="G4132" s="16">
        <v>9</v>
      </c>
      <c r="H4132" s="16">
        <v>8.7200000000000006</v>
      </c>
      <c r="I4132" s="16">
        <v>142923</v>
      </c>
    </row>
    <row r="4133" spans="1:9">
      <c r="A4133" s="16">
        <v>5098354</v>
      </c>
      <c r="B4133" s="16" t="s">
        <v>6510</v>
      </c>
      <c r="C4133" s="16" t="s">
        <v>4212</v>
      </c>
      <c r="D4133" s="15">
        <v>42856</v>
      </c>
      <c r="E4133" s="16">
        <v>53.65</v>
      </c>
      <c r="F4133" s="16">
        <v>53.58</v>
      </c>
      <c r="G4133" s="16">
        <v>53.81</v>
      </c>
      <c r="H4133" s="16">
        <v>53.13</v>
      </c>
      <c r="I4133" s="16">
        <v>84206</v>
      </c>
    </row>
    <row r="4134" spans="1:9">
      <c r="A4134" s="16">
        <v>4376284</v>
      </c>
      <c r="B4134" s="16" t="s">
        <v>4053</v>
      </c>
      <c r="C4134" s="16" t="s">
        <v>4212</v>
      </c>
      <c r="D4134" s="15">
        <v>42856</v>
      </c>
      <c r="E4134" s="16">
        <v>23.39</v>
      </c>
      <c r="F4134" s="16">
        <v>23.44</v>
      </c>
      <c r="G4134" s="16">
        <v>23.58</v>
      </c>
      <c r="H4134" s="16">
        <v>23.24</v>
      </c>
      <c r="I4134" s="16">
        <v>54725</v>
      </c>
    </row>
    <row r="4135" spans="1:9">
      <c r="A4135" s="16">
        <v>2278063</v>
      </c>
      <c r="B4135" s="16" t="s">
        <v>3608</v>
      </c>
      <c r="C4135" s="16" t="s">
        <v>4212</v>
      </c>
      <c r="D4135" s="15">
        <v>42856</v>
      </c>
      <c r="E4135" s="16">
        <v>54.1</v>
      </c>
      <c r="F4135" s="16">
        <v>53.91</v>
      </c>
      <c r="G4135" s="16">
        <v>54.3</v>
      </c>
      <c r="H4135" s="16">
        <v>53.55</v>
      </c>
      <c r="I4135" s="16">
        <v>249811</v>
      </c>
    </row>
    <row r="4136" spans="1:9">
      <c r="A4136" s="16">
        <v>1128496</v>
      </c>
      <c r="B4136" s="16" t="s">
        <v>6511</v>
      </c>
      <c r="C4136" s="16" t="s">
        <v>4212</v>
      </c>
      <c r="D4136" s="15">
        <v>42856</v>
      </c>
      <c r="E4136" s="16">
        <v>0.34670000000000001</v>
      </c>
      <c r="F4136" s="16">
        <v>0.28999999999999998</v>
      </c>
      <c r="G4136" s="16">
        <v>0.35</v>
      </c>
      <c r="H4136" s="16">
        <v>0.28489999999999999</v>
      </c>
      <c r="I4136" s="16">
        <v>129928</v>
      </c>
    </row>
    <row r="4137" spans="1:9">
      <c r="A4137" s="16">
        <v>4324755</v>
      </c>
      <c r="B4137" s="16" t="s">
        <v>6512</v>
      </c>
      <c r="C4137" s="16" t="s">
        <v>4212</v>
      </c>
      <c r="D4137" s="15">
        <v>42856</v>
      </c>
      <c r="E4137" s="16">
        <v>1.43</v>
      </c>
      <c r="F4137" s="16">
        <v>1.43</v>
      </c>
      <c r="G4137" s="16">
        <v>1.44</v>
      </c>
      <c r="H4137" s="16">
        <v>1.4</v>
      </c>
      <c r="I4137" s="16">
        <v>47577</v>
      </c>
    </row>
    <row r="4138" spans="1:9">
      <c r="A4138" s="16">
        <v>4451320</v>
      </c>
      <c r="B4138" s="16" t="s">
        <v>6513</v>
      </c>
      <c r="C4138" s="16" t="s">
        <v>4212</v>
      </c>
      <c r="D4138" s="15">
        <v>42856</v>
      </c>
      <c r="E4138" s="16">
        <v>75.709999999999994</v>
      </c>
      <c r="F4138" s="16">
        <v>75.569999999999993</v>
      </c>
      <c r="G4138" s="16">
        <v>75.87</v>
      </c>
      <c r="H4138" s="16">
        <v>75.28</v>
      </c>
      <c r="I4138" s="16">
        <v>40984</v>
      </c>
    </row>
    <row r="4139" spans="1:9">
      <c r="A4139" s="16">
        <v>532041</v>
      </c>
      <c r="B4139" s="16" t="s">
        <v>6514</v>
      </c>
      <c r="C4139" s="16" t="s">
        <v>4212</v>
      </c>
      <c r="D4139" s="15">
        <v>42856</v>
      </c>
      <c r="E4139" s="16">
        <v>15.8</v>
      </c>
      <c r="F4139" s="16">
        <v>15.9</v>
      </c>
      <c r="G4139" s="16">
        <v>16.2</v>
      </c>
      <c r="H4139" s="16">
        <v>15.625</v>
      </c>
      <c r="I4139" s="16">
        <v>320514</v>
      </c>
    </row>
    <row r="4140" spans="1:9">
      <c r="A4140" s="16">
        <v>7893</v>
      </c>
      <c r="B4140" s="16" t="s">
        <v>6515</v>
      </c>
      <c r="C4140" s="16" t="s">
        <v>4212</v>
      </c>
      <c r="D4140" s="15">
        <v>42856</v>
      </c>
      <c r="E4140" s="16">
        <v>30.19</v>
      </c>
      <c r="F4140" s="16">
        <v>30.05</v>
      </c>
      <c r="G4140" s="16">
        <v>30.66</v>
      </c>
      <c r="H4140" s="16">
        <v>29.82</v>
      </c>
      <c r="I4140" s="16">
        <v>56910</v>
      </c>
    </row>
    <row r="4141" spans="1:9">
      <c r="A4141" s="16">
        <v>4427722</v>
      </c>
      <c r="B4141" s="16" t="s">
        <v>6516</v>
      </c>
      <c r="C4141" s="16" t="s">
        <v>4212</v>
      </c>
      <c r="D4141" s="15">
        <v>42856</v>
      </c>
      <c r="E4141" s="16">
        <v>53.9</v>
      </c>
      <c r="F4141" s="16">
        <v>52.75</v>
      </c>
      <c r="G4141" s="16">
        <v>53.9</v>
      </c>
      <c r="H4141" s="16">
        <v>52.75</v>
      </c>
      <c r="I4141" s="16">
        <v>11100</v>
      </c>
    </row>
    <row r="4142" spans="1:9">
      <c r="A4142" s="16">
        <v>4307552</v>
      </c>
      <c r="B4142" s="16" t="s">
        <v>4036</v>
      </c>
      <c r="C4142" s="16" t="s">
        <v>4212</v>
      </c>
      <c r="D4142" s="15">
        <v>42856</v>
      </c>
      <c r="E4142" s="16">
        <v>38</v>
      </c>
      <c r="F4142" s="16">
        <v>38.35</v>
      </c>
      <c r="G4142" s="16">
        <v>38.35</v>
      </c>
      <c r="H4142" s="16">
        <v>37.85</v>
      </c>
      <c r="I4142" s="16">
        <v>141410</v>
      </c>
    </row>
    <row r="4143" spans="1:9">
      <c r="A4143" s="16">
        <v>4307199</v>
      </c>
      <c r="B4143" s="16" t="s">
        <v>6517</v>
      </c>
      <c r="C4143" s="16" t="s">
        <v>4212</v>
      </c>
      <c r="D4143" s="15">
        <v>42856</v>
      </c>
      <c r="E4143" s="16">
        <v>16.989999999999998</v>
      </c>
      <c r="F4143" s="16">
        <v>17.04</v>
      </c>
      <c r="G4143" s="16">
        <v>17.04</v>
      </c>
      <c r="H4143" s="16">
        <v>16.8</v>
      </c>
      <c r="I4143" s="16">
        <v>21287</v>
      </c>
    </row>
    <row r="4144" spans="1:9">
      <c r="A4144" s="16">
        <v>1758424</v>
      </c>
      <c r="B4144" s="16" t="s">
        <v>3493</v>
      </c>
      <c r="C4144" s="16" t="s">
        <v>4212</v>
      </c>
      <c r="D4144" s="15">
        <v>42856</v>
      </c>
      <c r="E4144" s="16">
        <v>30.22</v>
      </c>
      <c r="F4144" s="16">
        <v>30.59</v>
      </c>
      <c r="G4144" s="16">
        <v>30.59</v>
      </c>
      <c r="H4144" s="16">
        <v>29.795000000000002</v>
      </c>
      <c r="I4144" s="16">
        <v>395047</v>
      </c>
    </row>
    <row r="4145" spans="1:9">
      <c r="A4145" s="16">
        <v>4299037</v>
      </c>
      <c r="B4145" s="16" t="s">
        <v>6518</v>
      </c>
      <c r="C4145" s="16" t="s">
        <v>4212</v>
      </c>
      <c r="D4145" s="15">
        <v>42856</v>
      </c>
      <c r="E4145" s="16">
        <v>39.339500000000001</v>
      </c>
      <c r="F4145" s="16">
        <v>39.339500000000001</v>
      </c>
      <c r="G4145" s="16">
        <v>39.339500000000001</v>
      </c>
      <c r="H4145" s="16">
        <v>39.339500000000001</v>
      </c>
      <c r="I4145" s="16" t="e">
        <v>#N/A</v>
      </c>
    </row>
    <row r="4146" spans="1:9">
      <c r="A4146" s="16">
        <v>4418345</v>
      </c>
      <c r="B4146" s="16" t="s">
        <v>6519</v>
      </c>
      <c r="C4146" s="16" t="s">
        <v>4212</v>
      </c>
      <c r="D4146" s="15">
        <v>42856</v>
      </c>
      <c r="E4146" s="16">
        <v>3.42</v>
      </c>
      <c r="F4146" s="16">
        <v>3.37</v>
      </c>
      <c r="G4146" s="16">
        <v>3.44</v>
      </c>
      <c r="H4146" s="16">
        <v>3.35</v>
      </c>
      <c r="I4146" s="16">
        <v>53193</v>
      </c>
    </row>
    <row r="4147" spans="1:9">
      <c r="A4147" s="16">
        <v>1635816</v>
      </c>
      <c r="B4147" s="16" t="s">
        <v>6520</v>
      </c>
      <c r="C4147" s="16" t="s">
        <v>4212</v>
      </c>
      <c r="D4147" s="15">
        <v>42856</v>
      </c>
      <c r="E4147" s="16">
        <v>37.06</v>
      </c>
      <c r="F4147" s="16">
        <v>36.69</v>
      </c>
      <c r="G4147" s="16">
        <v>37.14</v>
      </c>
      <c r="H4147" s="16">
        <v>36.479999999999997</v>
      </c>
      <c r="I4147" s="16">
        <v>19379</v>
      </c>
    </row>
    <row r="4148" spans="1:9">
      <c r="A4148" s="16">
        <v>4185472</v>
      </c>
      <c r="B4148" s="16" t="s">
        <v>6521</v>
      </c>
      <c r="C4148" s="16" t="s">
        <v>4212</v>
      </c>
      <c r="D4148" s="15">
        <v>42856</v>
      </c>
      <c r="E4148" s="16">
        <v>29.32</v>
      </c>
      <c r="F4148" s="16">
        <v>28.98</v>
      </c>
      <c r="G4148" s="16">
        <v>29.43</v>
      </c>
      <c r="H4148" s="16">
        <v>28.81</v>
      </c>
      <c r="I4148" s="16">
        <v>12996</v>
      </c>
    </row>
    <row r="4149" spans="1:9">
      <c r="A4149" s="16">
        <v>4618542</v>
      </c>
      <c r="B4149" s="16" t="s">
        <v>6522</v>
      </c>
      <c r="C4149" s="16" t="s">
        <v>4212</v>
      </c>
      <c r="D4149" s="15">
        <v>42856</v>
      </c>
      <c r="E4149" s="16">
        <v>24.3</v>
      </c>
      <c r="F4149" s="16">
        <v>24.43</v>
      </c>
      <c r="G4149" s="16">
        <v>24.43</v>
      </c>
      <c r="H4149" s="16">
        <v>24.16</v>
      </c>
      <c r="I4149" s="16">
        <v>11277</v>
      </c>
    </row>
    <row r="4150" spans="1:9">
      <c r="A4150" s="16">
        <v>4500551</v>
      </c>
      <c r="B4150" s="16" t="s">
        <v>8408</v>
      </c>
      <c r="C4150" s="16" t="s">
        <v>4212</v>
      </c>
      <c r="D4150" s="15">
        <v>42856</v>
      </c>
      <c r="E4150" s="16">
        <v>22.72</v>
      </c>
      <c r="F4150" s="16">
        <v>22.67</v>
      </c>
      <c r="G4150" s="16">
        <v>22.72</v>
      </c>
      <c r="H4150" s="16">
        <v>22.67</v>
      </c>
      <c r="I4150" s="16">
        <v>350</v>
      </c>
    </row>
    <row r="4151" spans="1:9">
      <c r="A4151" s="16">
        <v>2815699</v>
      </c>
      <c r="B4151" s="16" t="s">
        <v>6523</v>
      </c>
      <c r="C4151" s="16" t="s">
        <v>4212</v>
      </c>
      <c r="D4151" s="15">
        <v>42856</v>
      </c>
      <c r="E4151" s="16">
        <v>28.06</v>
      </c>
      <c r="F4151" s="16">
        <v>27.87</v>
      </c>
      <c r="G4151" s="16">
        <v>28.15</v>
      </c>
      <c r="H4151" s="16">
        <v>27.75</v>
      </c>
      <c r="I4151" s="16">
        <v>411468</v>
      </c>
    </row>
    <row r="4152" spans="1:9">
      <c r="A4152" s="16">
        <v>4240</v>
      </c>
      <c r="B4152" s="16" t="s">
        <v>1694</v>
      </c>
      <c r="C4152" s="16" t="s">
        <v>4212</v>
      </c>
      <c r="D4152" s="15">
        <v>42856</v>
      </c>
      <c r="E4152" s="16">
        <v>127.25</v>
      </c>
      <c r="F4152" s="16">
        <v>126.74</v>
      </c>
      <c r="G4152" s="16">
        <v>127.74</v>
      </c>
      <c r="H4152" s="16">
        <v>126.13</v>
      </c>
      <c r="I4152" s="16">
        <v>364573</v>
      </c>
    </row>
    <row r="4153" spans="1:9">
      <c r="A4153" s="16">
        <v>4414133</v>
      </c>
      <c r="B4153" s="16" t="s">
        <v>6524</v>
      </c>
      <c r="C4153" s="16" t="s">
        <v>4212</v>
      </c>
      <c r="D4153" s="15">
        <v>42856</v>
      </c>
      <c r="E4153" s="16">
        <v>33.85</v>
      </c>
      <c r="F4153" s="16">
        <v>33.65</v>
      </c>
      <c r="G4153" s="16">
        <v>33.950000000000003</v>
      </c>
      <c r="H4153" s="16">
        <v>33.65</v>
      </c>
      <c r="I4153" s="16">
        <v>11738</v>
      </c>
    </row>
    <row r="4154" spans="1:9">
      <c r="A4154" s="16">
        <v>4955405</v>
      </c>
      <c r="B4154" s="16" t="s">
        <v>6525</v>
      </c>
      <c r="C4154" s="16" t="s">
        <v>4212</v>
      </c>
      <c r="D4154" s="15">
        <v>42856</v>
      </c>
      <c r="E4154" s="16">
        <v>8.16</v>
      </c>
      <c r="F4154" s="16">
        <v>7.95</v>
      </c>
      <c r="G4154" s="16">
        <v>8.24</v>
      </c>
      <c r="H4154" s="16">
        <v>7.95</v>
      </c>
      <c r="I4154" s="16">
        <v>28777</v>
      </c>
    </row>
    <row r="4155" spans="1:9">
      <c r="A4155" s="16">
        <v>1751862</v>
      </c>
      <c r="B4155" s="16" t="s">
        <v>3486</v>
      </c>
      <c r="C4155" s="16" t="s">
        <v>4212</v>
      </c>
      <c r="D4155" s="15">
        <v>42856</v>
      </c>
      <c r="E4155" s="16">
        <v>344.14</v>
      </c>
      <c r="F4155" s="16">
        <v>346.29</v>
      </c>
      <c r="G4155" s="16">
        <v>347.17500000000001</v>
      </c>
      <c r="H4155" s="16">
        <v>341.95</v>
      </c>
      <c r="I4155" s="16">
        <v>470305</v>
      </c>
    </row>
    <row r="4156" spans="1:9">
      <c r="A4156" s="16">
        <v>4789258</v>
      </c>
      <c r="B4156" s="16" t="s">
        <v>6526</v>
      </c>
      <c r="C4156" s="16" t="s">
        <v>4212</v>
      </c>
      <c r="D4156" s="15">
        <v>42856</v>
      </c>
      <c r="E4156" s="16">
        <v>16.02</v>
      </c>
      <c r="F4156" s="16">
        <v>15.94</v>
      </c>
      <c r="G4156" s="16">
        <v>16.03</v>
      </c>
      <c r="H4156" s="16">
        <v>15.9</v>
      </c>
      <c r="I4156" s="16">
        <v>30739</v>
      </c>
    </row>
    <row r="4157" spans="1:9">
      <c r="A4157" s="16">
        <v>4998021</v>
      </c>
      <c r="B4157" s="16" t="s">
        <v>6527</v>
      </c>
      <c r="C4157" s="16" t="s">
        <v>4212</v>
      </c>
      <c r="D4157" s="15">
        <v>42856</v>
      </c>
      <c r="E4157" s="16">
        <v>25.13</v>
      </c>
      <c r="F4157" s="16">
        <v>25.15</v>
      </c>
      <c r="G4157" s="16">
        <v>25.15</v>
      </c>
      <c r="H4157" s="16">
        <v>25.13</v>
      </c>
      <c r="I4157" s="16">
        <v>1369</v>
      </c>
    </row>
    <row r="4158" spans="1:9">
      <c r="A4158" s="16">
        <v>4771351</v>
      </c>
      <c r="B4158" s="16" t="s">
        <v>6528</v>
      </c>
      <c r="C4158" s="16" t="s">
        <v>4212</v>
      </c>
      <c r="D4158" s="15">
        <v>42856</v>
      </c>
      <c r="E4158" s="16">
        <v>25.68</v>
      </c>
      <c r="F4158" s="16">
        <v>25.56</v>
      </c>
      <c r="G4158" s="16">
        <v>25.68</v>
      </c>
      <c r="H4158" s="16">
        <v>25.55</v>
      </c>
      <c r="I4158" s="16">
        <v>4774</v>
      </c>
    </row>
    <row r="4159" spans="1:9">
      <c r="A4159" s="16">
        <v>4382722</v>
      </c>
      <c r="B4159" s="16" t="s">
        <v>8409</v>
      </c>
      <c r="C4159" s="16" t="s">
        <v>4212</v>
      </c>
      <c r="D4159" s="15">
        <v>42856</v>
      </c>
      <c r="E4159" s="16">
        <v>27.01</v>
      </c>
      <c r="F4159" s="16">
        <v>26.78</v>
      </c>
      <c r="G4159" s="16">
        <v>27.01</v>
      </c>
      <c r="H4159" s="16">
        <v>26.77</v>
      </c>
      <c r="I4159" s="16">
        <v>820</v>
      </c>
    </row>
    <row r="4160" spans="1:9">
      <c r="A4160" s="16">
        <v>4496045</v>
      </c>
      <c r="B4160" s="16" t="s">
        <v>4087</v>
      </c>
      <c r="C4160" s="16" t="s">
        <v>4212</v>
      </c>
      <c r="D4160" s="15">
        <v>42856</v>
      </c>
      <c r="E4160" s="16">
        <v>12.23</v>
      </c>
      <c r="F4160" s="16">
        <v>12.38</v>
      </c>
      <c r="G4160" s="16">
        <v>12.38</v>
      </c>
      <c r="H4160" s="16">
        <v>12.03</v>
      </c>
      <c r="I4160" s="16">
        <v>212246</v>
      </c>
    </row>
    <row r="4161" spans="1:9">
      <c r="A4161" s="16">
        <v>4569174</v>
      </c>
      <c r="B4161" s="16" t="s">
        <v>4096</v>
      </c>
      <c r="C4161" s="16" t="s">
        <v>4212</v>
      </c>
      <c r="D4161" s="15">
        <v>42856</v>
      </c>
      <c r="E4161" s="16">
        <v>20.27</v>
      </c>
      <c r="F4161" s="16">
        <v>18.95</v>
      </c>
      <c r="G4161" s="16">
        <v>20.5</v>
      </c>
      <c r="H4161" s="16">
        <v>18.739999999999998</v>
      </c>
      <c r="I4161" s="16">
        <v>169024</v>
      </c>
    </row>
    <row r="4162" spans="1:9">
      <c r="A4162" s="16">
        <v>7152</v>
      </c>
      <c r="B4162" s="16" t="s">
        <v>2141</v>
      </c>
      <c r="C4162" s="16" t="s">
        <v>4212</v>
      </c>
      <c r="D4162" s="15">
        <v>42856</v>
      </c>
      <c r="E4162" s="16">
        <v>34.229999999999997</v>
      </c>
      <c r="F4162" s="16">
        <v>34.54</v>
      </c>
      <c r="G4162" s="16">
        <v>34.68</v>
      </c>
      <c r="H4162" s="16">
        <v>34.08</v>
      </c>
      <c r="I4162" s="16">
        <v>176406</v>
      </c>
    </row>
    <row r="4163" spans="1:9">
      <c r="A4163" s="16">
        <v>5140139</v>
      </c>
      <c r="B4163" s="16" t="s">
        <v>6529</v>
      </c>
      <c r="C4163" s="16" t="s">
        <v>4212</v>
      </c>
      <c r="D4163" s="15">
        <v>42856</v>
      </c>
      <c r="E4163" s="16">
        <v>16.93</v>
      </c>
      <c r="F4163" s="16">
        <v>17.13</v>
      </c>
      <c r="G4163" s="16">
        <v>17.18</v>
      </c>
      <c r="H4163" s="16">
        <v>16.905000000000001</v>
      </c>
      <c r="I4163" s="16">
        <v>217239</v>
      </c>
    </row>
    <row r="4164" spans="1:9">
      <c r="A4164" s="16">
        <v>4748733</v>
      </c>
      <c r="B4164" s="16" t="s">
        <v>6530</v>
      </c>
      <c r="C4164" s="16" t="s">
        <v>4212</v>
      </c>
      <c r="D4164" s="15">
        <v>42856</v>
      </c>
      <c r="E4164" s="16">
        <v>8.67</v>
      </c>
      <c r="F4164" s="16">
        <v>8.7100000000000009</v>
      </c>
      <c r="G4164" s="16">
        <v>8.7100000000000009</v>
      </c>
      <c r="H4164" s="16">
        <v>8.57</v>
      </c>
      <c r="I4164" s="16">
        <v>14800</v>
      </c>
    </row>
    <row r="4165" spans="1:9">
      <c r="A4165" s="16">
        <v>4955421</v>
      </c>
      <c r="B4165" s="16" t="s">
        <v>6531</v>
      </c>
      <c r="C4165" s="16" t="s">
        <v>4212</v>
      </c>
      <c r="D4165" s="15">
        <v>42856</v>
      </c>
      <c r="E4165" s="16">
        <v>12.2</v>
      </c>
      <c r="F4165" s="16">
        <v>12.27</v>
      </c>
      <c r="G4165" s="16">
        <v>12.66</v>
      </c>
      <c r="H4165" s="16">
        <v>11.23</v>
      </c>
      <c r="I4165" s="16">
        <v>88713</v>
      </c>
    </row>
    <row r="4166" spans="1:9">
      <c r="A4166" s="16">
        <v>4955313</v>
      </c>
      <c r="B4166" s="16" t="s">
        <v>6532</v>
      </c>
      <c r="C4166" s="16" t="s">
        <v>4212</v>
      </c>
      <c r="D4166" s="15">
        <v>42856</v>
      </c>
      <c r="E4166" s="16">
        <v>19.11</v>
      </c>
      <c r="F4166" s="16">
        <v>18.899999999999999</v>
      </c>
      <c r="G4166" s="16">
        <v>19.16</v>
      </c>
      <c r="H4166" s="16">
        <v>18.77</v>
      </c>
      <c r="I4166" s="16">
        <v>10494</v>
      </c>
    </row>
    <row r="4167" spans="1:9">
      <c r="A4167" s="16">
        <v>8088</v>
      </c>
      <c r="B4167" s="16" t="s">
        <v>6533</v>
      </c>
      <c r="C4167" s="16" t="s">
        <v>4212</v>
      </c>
      <c r="D4167" s="15">
        <v>42856</v>
      </c>
      <c r="E4167" s="16">
        <v>3.87</v>
      </c>
      <c r="F4167" s="16">
        <v>3.95</v>
      </c>
      <c r="G4167" s="16">
        <v>3.98</v>
      </c>
      <c r="H4167" s="16">
        <v>3.87</v>
      </c>
      <c r="I4167" s="16">
        <v>5540</v>
      </c>
    </row>
    <row r="4168" spans="1:9">
      <c r="A4168" s="16">
        <v>278</v>
      </c>
      <c r="B4168" s="16" t="s">
        <v>330</v>
      </c>
      <c r="C4168" s="16" t="s">
        <v>4212</v>
      </c>
      <c r="D4168" s="15">
        <v>42856</v>
      </c>
      <c r="E4168" s="16">
        <v>41.93</v>
      </c>
      <c r="F4168" s="16">
        <v>42.31</v>
      </c>
      <c r="G4168" s="16">
        <v>42.31</v>
      </c>
      <c r="H4168" s="16">
        <v>41.71</v>
      </c>
      <c r="I4168" s="16">
        <v>99714</v>
      </c>
    </row>
    <row r="4169" spans="1:9">
      <c r="A4169" s="16">
        <v>3932761</v>
      </c>
      <c r="B4169" s="16" t="s">
        <v>3946</v>
      </c>
      <c r="C4169" s="16" t="s">
        <v>4212</v>
      </c>
      <c r="D4169" s="15">
        <v>42856</v>
      </c>
      <c r="E4169" s="16">
        <v>11.71</v>
      </c>
      <c r="F4169" s="16">
        <v>11.65</v>
      </c>
      <c r="G4169" s="16">
        <v>11.81</v>
      </c>
      <c r="H4169" s="16">
        <v>11.1</v>
      </c>
      <c r="I4169" s="16">
        <v>279402</v>
      </c>
    </row>
    <row r="4170" spans="1:9">
      <c r="A4170" s="16">
        <v>3441776</v>
      </c>
      <c r="B4170" s="16" t="s">
        <v>3876</v>
      </c>
      <c r="C4170" s="16" t="s">
        <v>4212</v>
      </c>
      <c r="D4170" s="15">
        <v>42856</v>
      </c>
      <c r="E4170" s="16">
        <v>13.21</v>
      </c>
      <c r="F4170" s="16">
        <v>13.09</v>
      </c>
      <c r="G4170" s="16">
        <v>13.23</v>
      </c>
      <c r="H4170" s="16">
        <v>13.07</v>
      </c>
      <c r="I4170" s="16">
        <v>440462</v>
      </c>
    </row>
    <row r="4171" spans="1:9">
      <c r="A4171" s="16">
        <v>4748748</v>
      </c>
      <c r="B4171" s="16" t="s">
        <v>4172</v>
      </c>
      <c r="C4171" s="16" t="s">
        <v>4212</v>
      </c>
      <c r="D4171" s="15">
        <v>42856</v>
      </c>
      <c r="E4171" s="16">
        <v>16.48</v>
      </c>
      <c r="F4171" s="16">
        <v>16.53</v>
      </c>
      <c r="G4171" s="16">
        <v>16.79</v>
      </c>
      <c r="H4171" s="16">
        <v>16.25</v>
      </c>
      <c r="I4171" s="16">
        <v>238099</v>
      </c>
    </row>
    <row r="4172" spans="1:9">
      <c r="A4172" s="16">
        <v>8664</v>
      </c>
      <c r="B4172" s="16" t="s">
        <v>2409</v>
      </c>
      <c r="C4172" s="16" t="s">
        <v>4212</v>
      </c>
      <c r="D4172" s="15">
        <v>42856</v>
      </c>
      <c r="E4172" s="16">
        <v>46.37</v>
      </c>
      <c r="F4172" s="16">
        <v>45.59</v>
      </c>
      <c r="G4172" s="16">
        <v>46.69</v>
      </c>
      <c r="H4172" s="16">
        <v>45.48</v>
      </c>
      <c r="I4172" s="16">
        <v>46003</v>
      </c>
    </row>
    <row r="4173" spans="1:9">
      <c r="A4173" s="16">
        <v>1606595</v>
      </c>
      <c r="B4173" s="16" t="s">
        <v>6534</v>
      </c>
      <c r="C4173" s="16" t="s">
        <v>4212</v>
      </c>
      <c r="D4173" s="15">
        <v>42856</v>
      </c>
      <c r="E4173" s="16">
        <v>5.15</v>
      </c>
      <c r="F4173" s="16">
        <v>5.3</v>
      </c>
      <c r="G4173" s="16">
        <v>5.3</v>
      </c>
      <c r="H4173" s="16">
        <v>5</v>
      </c>
      <c r="I4173" s="16">
        <v>30769</v>
      </c>
    </row>
    <row r="4174" spans="1:9">
      <c r="A4174" s="16">
        <v>5309092</v>
      </c>
      <c r="B4174" s="16" t="s">
        <v>6535</v>
      </c>
      <c r="C4174" s="16" t="s">
        <v>4212</v>
      </c>
      <c r="D4174" s="15">
        <v>42856</v>
      </c>
      <c r="E4174" s="16">
        <v>38.99</v>
      </c>
      <c r="F4174" s="16">
        <v>40</v>
      </c>
      <c r="G4174" s="16">
        <v>40</v>
      </c>
      <c r="H4174" s="16">
        <v>38.83</v>
      </c>
      <c r="I4174" s="16">
        <v>14045</v>
      </c>
    </row>
    <row r="4175" spans="1:9">
      <c r="A4175" s="16">
        <v>4307354</v>
      </c>
      <c r="B4175" s="16" t="s">
        <v>6536</v>
      </c>
      <c r="C4175" s="16" t="s">
        <v>4212</v>
      </c>
      <c r="D4175" s="15">
        <v>42856</v>
      </c>
      <c r="E4175" s="16">
        <v>23.79</v>
      </c>
      <c r="F4175" s="16">
        <v>23.62</v>
      </c>
      <c r="G4175" s="16">
        <v>23.86</v>
      </c>
      <c r="H4175" s="16">
        <v>23.58</v>
      </c>
      <c r="I4175" s="16">
        <v>54259</v>
      </c>
    </row>
    <row r="4176" spans="1:9">
      <c r="A4176" s="16">
        <v>6860</v>
      </c>
      <c r="B4176" s="16" t="s">
        <v>6537</v>
      </c>
      <c r="C4176" s="16" t="s">
        <v>4212</v>
      </c>
      <c r="D4176" s="15">
        <v>42856</v>
      </c>
      <c r="E4176" s="16">
        <v>51.35</v>
      </c>
      <c r="F4176" s="16">
        <v>52.05</v>
      </c>
      <c r="G4176" s="16">
        <v>52.1</v>
      </c>
      <c r="H4176" s="16">
        <v>51</v>
      </c>
      <c r="I4176" s="16">
        <v>78787</v>
      </c>
    </row>
    <row r="4177" spans="1:9">
      <c r="A4177" s="16">
        <v>9007</v>
      </c>
      <c r="B4177" s="16" t="s">
        <v>8128</v>
      </c>
      <c r="C4177" s="16" t="s">
        <v>8129</v>
      </c>
      <c r="D4177" s="15">
        <v>42856</v>
      </c>
      <c r="E4177" s="16">
        <v>2.31</v>
      </c>
      <c r="F4177" s="16">
        <v>2.23</v>
      </c>
      <c r="G4177" s="16">
        <v>2.31</v>
      </c>
      <c r="H4177" s="16">
        <v>2.23</v>
      </c>
      <c r="I4177" s="16">
        <v>3449285</v>
      </c>
    </row>
    <row r="4178" spans="1:9">
      <c r="A4178" s="16">
        <v>9009</v>
      </c>
      <c r="B4178" s="16" t="s">
        <v>8130</v>
      </c>
      <c r="C4178" s="16" t="s">
        <v>8129</v>
      </c>
      <c r="D4178" s="15">
        <v>42856</v>
      </c>
      <c r="E4178" s="16">
        <v>0.45</v>
      </c>
      <c r="F4178" s="16">
        <v>0.45500000000000002</v>
      </c>
      <c r="G4178" s="16">
        <v>0.45700000000000002</v>
      </c>
      <c r="H4178" s="16">
        <v>0.44</v>
      </c>
      <c r="I4178" s="16">
        <v>1352757</v>
      </c>
    </row>
    <row r="4179" spans="1:9">
      <c r="A4179" s="16">
        <v>8916</v>
      </c>
      <c r="B4179" s="16" t="s">
        <v>8131</v>
      </c>
      <c r="C4179" s="16" t="s">
        <v>8129</v>
      </c>
      <c r="D4179" s="15">
        <v>42856</v>
      </c>
      <c r="E4179" s="16">
        <v>5.93</v>
      </c>
      <c r="F4179" s="16">
        <v>5.9</v>
      </c>
      <c r="G4179" s="16">
        <v>5.94</v>
      </c>
      <c r="H4179" s="16">
        <v>5.87</v>
      </c>
      <c r="I4179" s="16">
        <v>1319283</v>
      </c>
    </row>
    <row r="4180" spans="1:9">
      <c r="A4180" s="16">
        <v>707254</v>
      </c>
      <c r="B4180" s="16" t="s">
        <v>6538</v>
      </c>
      <c r="C4180" s="16" t="s">
        <v>6539</v>
      </c>
      <c r="D4180" s="15">
        <v>42856</v>
      </c>
      <c r="E4180" s="16">
        <v>1335</v>
      </c>
      <c r="F4180" s="16">
        <v>1396</v>
      </c>
      <c r="G4180" s="16">
        <v>1398</v>
      </c>
      <c r="H4180" s="16">
        <v>1333</v>
      </c>
      <c r="I4180" s="16">
        <v>34800</v>
      </c>
    </row>
    <row r="4181" spans="1:9">
      <c r="A4181" s="16">
        <v>3673770</v>
      </c>
      <c r="B4181" s="16" t="s">
        <v>6540</v>
      </c>
      <c r="C4181" s="16" t="s">
        <v>6539</v>
      </c>
      <c r="D4181" s="15">
        <v>42856</v>
      </c>
      <c r="E4181" s="16">
        <v>1558</v>
      </c>
      <c r="F4181" s="16">
        <v>1536</v>
      </c>
      <c r="G4181" s="16">
        <v>1560</v>
      </c>
      <c r="H4181" s="16">
        <v>1533</v>
      </c>
      <c r="I4181" s="16">
        <v>16700</v>
      </c>
    </row>
    <row r="4182" spans="1:9">
      <c r="A4182" s="16">
        <v>685315</v>
      </c>
      <c r="B4182" s="16" t="s">
        <v>2817</v>
      </c>
      <c r="C4182" s="16" t="s">
        <v>6539</v>
      </c>
      <c r="D4182" s="15">
        <v>42856</v>
      </c>
      <c r="E4182" s="16">
        <v>3195</v>
      </c>
      <c r="F4182" s="16">
        <v>3165</v>
      </c>
      <c r="G4182" s="16">
        <v>3205</v>
      </c>
      <c r="H4182" s="16">
        <v>3165</v>
      </c>
      <c r="I4182" s="16">
        <v>165300</v>
      </c>
    </row>
    <row r="4183" spans="1:9">
      <c r="A4183" s="16">
        <v>707166</v>
      </c>
      <c r="B4183" s="16" t="s">
        <v>6541</v>
      </c>
      <c r="C4183" s="16" t="s">
        <v>6539</v>
      </c>
      <c r="D4183" s="15">
        <v>42856</v>
      </c>
      <c r="E4183" s="16">
        <v>3765</v>
      </c>
      <c r="F4183" s="16">
        <v>3715</v>
      </c>
      <c r="G4183" s="16">
        <v>3770</v>
      </c>
      <c r="H4183" s="16">
        <v>3715</v>
      </c>
      <c r="I4183" s="16">
        <v>1200</v>
      </c>
    </row>
    <row r="4184" spans="1:9">
      <c r="A4184" s="16">
        <v>693983</v>
      </c>
      <c r="B4184" s="16" t="s">
        <v>6542</v>
      </c>
      <c r="C4184" s="16" t="s">
        <v>6539</v>
      </c>
      <c r="D4184" s="15">
        <v>42856</v>
      </c>
      <c r="E4184" s="16">
        <v>826</v>
      </c>
      <c r="F4184" s="16">
        <v>818</v>
      </c>
      <c r="G4184" s="16">
        <v>828</v>
      </c>
      <c r="H4184" s="16">
        <v>817</v>
      </c>
      <c r="I4184" s="16">
        <v>139900</v>
      </c>
    </row>
    <row r="4185" spans="1:9">
      <c r="A4185" s="16">
        <v>691271</v>
      </c>
      <c r="B4185" s="16" t="s">
        <v>2835</v>
      </c>
      <c r="C4185" s="16" t="s">
        <v>6539</v>
      </c>
      <c r="D4185" s="15">
        <v>42856</v>
      </c>
      <c r="E4185" s="16">
        <v>4180</v>
      </c>
      <c r="F4185" s="16">
        <v>4300</v>
      </c>
      <c r="G4185" s="16">
        <v>4315</v>
      </c>
      <c r="H4185" s="16">
        <v>4150</v>
      </c>
      <c r="I4185" s="16">
        <v>187400</v>
      </c>
    </row>
    <row r="4186" spans="1:9">
      <c r="A4186" s="16">
        <v>693763</v>
      </c>
      <c r="B4186" s="16" t="s">
        <v>6543</v>
      </c>
      <c r="C4186" s="16" t="s">
        <v>6539</v>
      </c>
      <c r="D4186" s="15">
        <v>42856</v>
      </c>
      <c r="E4186" s="16">
        <v>985</v>
      </c>
      <c r="F4186" s="16">
        <v>972</v>
      </c>
      <c r="G4186" s="16">
        <v>985</v>
      </c>
      <c r="H4186" s="16">
        <v>972</v>
      </c>
      <c r="I4186" s="16">
        <v>194800</v>
      </c>
    </row>
    <row r="4187" spans="1:9">
      <c r="A4187" s="16">
        <v>716784</v>
      </c>
      <c r="B4187" s="16" t="s">
        <v>6544</v>
      </c>
      <c r="C4187" s="16" t="s">
        <v>6539</v>
      </c>
      <c r="D4187" s="15">
        <v>42856</v>
      </c>
      <c r="E4187" s="16">
        <v>196</v>
      </c>
      <c r="F4187" s="16">
        <v>192</v>
      </c>
      <c r="G4187" s="16">
        <v>196</v>
      </c>
      <c r="H4187" s="16">
        <v>192</v>
      </c>
      <c r="I4187" s="16">
        <v>37500</v>
      </c>
    </row>
    <row r="4188" spans="1:9">
      <c r="A4188" s="16">
        <v>704489</v>
      </c>
      <c r="B4188" s="16" t="s">
        <v>6545</v>
      </c>
      <c r="C4188" s="16" t="s">
        <v>6539</v>
      </c>
      <c r="D4188" s="15">
        <v>42856</v>
      </c>
      <c r="E4188" s="16">
        <v>980</v>
      </c>
      <c r="F4188" s="16">
        <v>1003</v>
      </c>
      <c r="G4188" s="16">
        <v>1005</v>
      </c>
      <c r="H4188" s="16">
        <v>979</v>
      </c>
      <c r="I4188" s="16">
        <v>153300</v>
      </c>
    </row>
    <row r="4189" spans="1:9">
      <c r="A4189" s="16">
        <v>3259</v>
      </c>
      <c r="B4189" s="16" t="s">
        <v>1249</v>
      </c>
      <c r="C4189" s="16" t="s">
        <v>6539</v>
      </c>
      <c r="D4189" s="15">
        <v>42856</v>
      </c>
      <c r="E4189" s="16">
        <v>5640</v>
      </c>
      <c r="F4189" s="16">
        <v>5590</v>
      </c>
      <c r="G4189" s="16">
        <v>5710</v>
      </c>
      <c r="H4189" s="16">
        <v>5480</v>
      </c>
      <c r="I4189" s="16">
        <v>2049200</v>
      </c>
    </row>
    <row r="4190" spans="1:9">
      <c r="A4190" s="16">
        <v>3096</v>
      </c>
      <c r="B4190" s="16" t="s">
        <v>1119</v>
      </c>
      <c r="C4190" s="16" t="s">
        <v>6539</v>
      </c>
      <c r="D4190" s="15">
        <v>42856</v>
      </c>
      <c r="E4190" s="16">
        <v>2165.5</v>
      </c>
      <c r="F4190" s="16">
        <v>2167.5</v>
      </c>
      <c r="G4190" s="16">
        <v>2178</v>
      </c>
      <c r="H4190" s="16">
        <v>2160.5</v>
      </c>
      <c r="I4190" s="16">
        <v>869100</v>
      </c>
    </row>
    <row r="4191" spans="1:9">
      <c r="A4191" s="16">
        <v>5095181</v>
      </c>
      <c r="B4191" s="16" t="s">
        <v>6546</v>
      </c>
      <c r="C4191" s="16" t="s">
        <v>6539</v>
      </c>
      <c r="D4191" s="15">
        <v>42856</v>
      </c>
      <c r="E4191" s="16">
        <v>1098</v>
      </c>
      <c r="F4191" s="16">
        <v>1097</v>
      </c>
      <c r="G4191" s="16">
        <v>1107</v>
      </c>
      <c r="H4191" s="16">
        <v>1097</v>
      </c>
      <c r="I4191" s="16">
        <v>29400</v>
      </c>
    </row>
    <row r="4192" spans="1:9">
      <c r="A4192" s="16">
        <v>704370</v>
      </c>
      <c r="B4192" s="16" t="s">
        <v>6547</v>
      </c>
      <c r="C4192" s="16" t="s">
        <v>6539</v>
      </c>
      <c r="D4192" s="15">
        <v>42856</v>
      </c>
      <c r="E4192" s="16">
        <v>362</v>
      </c>
      <c r="F4192" s="16">
        <v>355</v>
      </c>
      <c r="G4192" s="16">
        <v>364</v>
      </c>
      <c r="H4192" s="16">
        <v>350</v>
      </c>
      <c r="I4192" s="16">
        <v>1343500</v>
      </c>
    </row>
    <row r="4193" spans="1:9">
      <c r="A4193" s="16">
        <v>713350</v>
      </c>
      <c r="B4193" s="16" t="s">
        <v>6548</v>
      </c>
      <c r="C4193" s="16" t="s">
        <v>6539</v>
      </c>
      <c r="D4193" s="15">
        <v>42856</v>
      </c>
      <c r="E4193" s="16">
        <v>354</v>
      </c>
      <c r="F4193" s="16">
        <v>350</v>
      </c>
      <c r="G4193" s="16">
        <v>356</v>
      </c>
      <c r="H4193" s="16">
        <v>348</v>
      </c>
      <c r="I4193" s="16">
        <v>152000</v>
      </c>
    </row>
    <row r="4194" spans="1:9">
      <c r="A4194" s="16">
        <v>1481976</v>
      </c>
      <c r="B4194" s="16" t="s">
        <v>6549</v>
      </c>
      <c r="C4194" s="16" t="s">
        <v>6539</v>
      </c>
      <c r="D4194" s="15">
        <v>42856</v>
      </c>
      <c r="E4194" s="16">
        <v>723</v>
      </c>
      <c r="F4194" s="16">
        <v>725</v>
      </c>
      <c r="G4194" s="16">
        <v>727</v>
      </c>
      <c r="H4194" s="16">
        <v>722</v>
      </c>
      <c r="I4194" s="16">
        <v>123600</v>
      </c>
    </row>
    <row r="4195" spans="1:9">
      <c r="A4195" s="16">
        <v>716126</v>
      </c>
      <c r="B4195" s="16" t="s">
        <v>6550</v>
      </c>
      <c r="C4195" s="16" t="s">
        <v>6539</v>
      </c>
      <c r="D4195" s="15">
        <v>42856</v>
      </c>
      <c r="E4195" s="16">
        <v>590</v>
      </c>
      <c r="F4195" s="16">
        <v>589</v>
      </c>
      <c r="G4195" s="16">
        <v>592</v>
      </c>
      <c r="H4195" s="16">
        <v>585</v>
      </c>
      <c r="I4195" s="16">
        <v>16200</v>
      </c>
    </row>
    <row r="4196" spans="1:9">
      <c r="A4196" s="16">
        <v>3673615</v>
      </c>
      <c r="B4196" s="16" t="s">
        <v>6551</v>
      </c>
      <c r="C4196" s="16" t="s">
        <v>6539</v>
      </c>
      <c r="D4196" s="15">
        <v>42856</v>
      </c>
      <c r="E4196" s="16">
        <v>999</v>
      </c>
      <c r="F4196" s="16">
        <v>987</v>
      </c>
      <c r="G4196" s="16">
        <v>1003</v>
      </c>
      <c r="H4196" s="16">
        <v>982</v>
      </c>
      <c r="I4196" s="16">
        <v>38800</v>
      </c>
    </row>
    <row r="4197" spans="1:9">
      <c r="A4197" s="16">
        <v>3037</v>
      </c>
      <c r="B4197" s="16" t="s">
        <v>1064</v>
      </c>
      <c r="C4197" s="16" t="s">
        <v>6539</v>
      </c>
      <c r="D4197" s="15">
        <v>42856</v>
      </c>
      <c r="E4197" s="16">
        <v>328.7</v>
      </c>
      <c r="F4197" s="16">
        <v>327</v>
      </c>
      <c r="G4197" s="16">
        <v>328.9</v>
      </c>
      <c r="H4197" s="16">
        <v>322</v>
      </c>
      <c r="I4197" s="16">
        <v>24731000</v>
      </c>
    </row>
    <row r="4198" spans="1:9">
      <c r="A4198" s="16">
        <v>1575647</v>
      </c>
      <c r="B4198" s="16" t="s">
        <v>8132</v>
      </c>
      <c r="C4198" s="16" t="s">
        <v>8129</v>
      </c>
      <c r="D4198" s="15">
        <v>42856</v>
      </c>
      <c r="E4198" s="16">
        <v>11.4</v>
      </c>
      <c r="F4198" s="16">
        <v>11.36</v>
      </c>
      <c r="G4198" s="16">
        <v>11.43</v>
      </c>
      <c r="H4198" s="16">
        <v>11.35</v>
      </c>
      <c r="I4198" s="16">
        <v>616545</v>
      </c>
    </row>
    <row r="4199" spans="1:9">
      <c r="A4199" s="16">
        <v>704474</v>
      </c>
      <c r="B4199" s="16" t="s">
        <v>6552</v>
      </c>
      <c r="C4199" s="16" t="s">
        <v>6539</v>
      </c>
      <c r="D4199" s="15">
        <v>42856</v>
      </c>
      <c r="E4199" s="16">
        <v>1183</v>
      </c>
      <c r="F4199" s="16">
        <v>1189</v>
      </c>
      <c r="G4199" s="16">
        <v>1189</v>
      </c>
      <c r="H4199" s="16">
        <v>1176</v>
      </c>
      <c r="I4199" s="16">
        <v>269500</v>
      </c>
    </row>
    <row r="4200" spans="1:9">
      <c r="A4200" s="16">
        <v>713555</v>
      </c>
      <c r="B4200" s="16" t="s">
        <v>2904</v>
      </c>
      <c r="C4200" s="16" t="s">
        <v>6539</v>
      </c>
      <c r="D4200" s="15">
        <v>42856</v>
      </c>
      <c r="E4200" s="16">
        <v>342</v>
      </c>
      <c r="F4200" s="16">
        <v>333</v>
      </c>
      <c r="G4200" s="16">
        <v>344</v>
      </c>
      <c r="H4200" s="16">
        <v>333</v>
      </c>
      <c r="I4200" s="16">
        <v>7196600</v>
      </c>
    </row>
    <row r="4201" spans="1:9">
      <c r="A4201" s="16">
        <v>693853</v>
      </c>
      <c r="B4201" s="16" t="s">
        <v>6553</v>
      </c>
      <c r="C4201" s="16" t="s">
        <v>6539</v>
      </c>
      <c r="D4201" s="15">
        <v>42856</v>
      </c>
      <c r="E4201" s="16">
        <v>803</v>
      </c>
      <c r="F4201" s="16">
        <v>804</v>
      </c>
      <c r="G4201" s="16">
        <v>807</v>
      </c>
      <c r="H4201" s="16">
        <v>789</v>
      </c>
      <c r="I4201" s="16">
        <v>54700</v>
      </c>
    </row>
    <row r="4202" spans="1:9">
      <c r="A4202" s="16">
        <v>8950</v>
      </c>
      <c r="B4202" s="16" t="s">
        <v>6554</v>
      </c>
      <c r="C4202" s="16" t="s">
        <v>6539</v>
      </c>
      <c r="D4202" s="15">
        <v>42856</v>
      </c>
      <c r="E4202" s="16">
        <v>1611</v>
      </c>
      <c r="F4202" s="16">
        <v>1630</v>
      </c>
      <c r="G4202" s="16">
        <v>1637</v>
      </c>
      <c r="H4202" s="16">
        <v>1607</v>
      </c>
      <c r="I4202" s="16">
        <v>485800</v>
      </c>
    </row>
    <row r="4203" spans="1:9">
      <c r="A4203" s="16">
        <v>700104</v>
      </c>
      <c r="B4203" s="16" t="s">
        <v>6555</v>
      </c>
      <c r="C4203" s="16" t="s">
        <v>6539</v>
      </c>
      <c r="D4203" s="15">
        <v>42856</v>
      </c>
      <c r="E4203" s="16">
        <v>1769</v>
      </c>
      <c r="F4203" s="16">
        <v>1720</v>
      </c>
      <c r="G4203" s="16">
        <v>1770</v>
      </c>
      <c r="H4203" s="16">
        <v>1720</v>
      </c>
      <c r="I4203" s="16">
        <v>14900</v>
      </c>
    </row>
    <row r="4204" spans="1:9">
      <c r="A4204" s="16">
        <v>3073</v>
      </c>
      <c r="B4204" s="16" t="s">
        <v>1097</v>
      </c>
      <c r="C4204" s="16" t="s">
        <v>6539</v>
      </c>
      <c r="D4204" s="15">
        <v>42856</v>
      </c>
      <c r="E4204" s="16">
        <v>3290</v>
      </c>
      <c r="F4204" s="16">
        <v>3295</v>
      </c>
      <c r="G4204" s="16">
        <v>3305</v>
      </c>
      <c r="H4204" s="16">
        <v>3260</v>
      </c>
      <c r="I4204" s="16">
        <v>2237000</v>
      </c>
    </row>
    <row r="4205" spans="1:9">
      <c r="A4205" s="16">
        <v>3273</v>
      </c>
      <c r="B4205" s="16" t="s">
        <v>1256</v>
      </c>
      <c r="C4205" s="16" t="s">
        <v>6539</v>
      </c>
      <c r="D4205" s="15">
        <v>42856</v>
      </c>
      <c r="E4205" s="16">
        <v>1322</v>
      </c>
      <c r="F4205" s="16">
        <v>1316</v>
      </c>
      <c r="G4205" s="16">
        <v>1328</v>
      </c>
      <c r="H4205" s="16">
        <v>1313</v>
      </c>
      <c r="I4205" s="16">
        <v>918700</v>
      </c>
    </row>
    <row r="4206" spans="1:9">
      <c r="A4206" s="16">
        <v>699707</v>
      </c>
      <c r="B4206" s="16" t="s">
        <v>2847</v>
      </c>
      <c r="C4206" s="16" t="s">
        <v>6539</v>
      </c>
      <c r="D4206" s="15">
        <v>42856</v>
      </c>
      <c r="E4206" s="16">
        <v>2389</v>
      </c>
      <c r="F4206" s="16">
        <v>2397</v>
      </c>
      <c r="G4206" s="16">
        <v>2418</v>
      </c>
      <c r="H4206" s="16">
        <v>2375</v>
      </c>
      <c r="I4206" s="16">
        <v>412100</v>
      </c>
    </row>
    <row r="4207" spans="1:9">
      <c r="A4207" s="16">
        <v>632626</v>
      </c>
      <c r="B4207" s="16" t="s">
        <v>8133</v>
      </c>
      <c r="C4207" s="16" t="s">
        <v>8129</v>
      </c>
      <c r="D4207" s="15">
        <v>42856</v>
      </c>
      <c r="E4207" s="16">
        <v>1.58</v>
      </c>
      <c r="F4207" s="16">
        <v>1.6</v>
      </c>
      <c r="G4207" s="16">
        <v>1.605</v>
      </c>
      <c r="H4207" s="16">
        <v>1.58</v>
      </c>
      <c r="I4207" s="16">
        <v>150110</v>
      </c>
    </row>
    <row r="4208" spans="1:9">
      <c r="A4208" s="16">
        <v>685447</v>
      </c>
      <c r="B4208" s="16" t="s">
        <v>6556</v>
      </c>
      <c r="C4208" s="16" t="s">
        <v>6539</v>
      </c>
      <c r="D4208" s="15">
        <v>42856</v>
      </c>
      <c r="E4208" s="16">
        <v>3635</v>
      </c>
      <c r="F4208" s="16">
        <v>3605</v>
      </c>
      <c r="G4208" s="16">
        <v>3645</v>
      </c>
      <c r="H4208" s="16">
        <v>3600</v>
      </c>
      <c r="I4208" s="16">
        <v>23500</v>
      </c>
    </row>
    <row r="4209" spans="1:9">
      <c r="A4209" s="16">
        <v>704581</v>
      </c>
      <c r="B4209" s="16" t="s">
        <v>6557</v>
      </c>
      <c r="C4209" s="16" t="s">
        <v>6539</v>
      </c>
      <c r="D4209" s="15">
        <v>42856</v>
      </c>
      <c r="E4209" s="16">
        <v>2349</v>
      </c>
      <c r="F4209" s="16">
        <v>2330</v>
      </c>
      <c r="G4209" s="16">
        <v>2354</v>
      </c>
      <c r="H4209" s="16">
        <v>2325</v>
      </c>
      <c r="I4209" s="16">
        <v>23600</v>
      </c>
    </row>
    <row r="4210" spans="1:9">
      <c r="A4210" s="16">
        <v>685555</v>
      </c>
      <c r="B4210" s="16" t="s">
        <v>6558</v>
      </c>
      <c r="C4210" s="16" t="s">
        <v>6539</v>
      </c>
      <c r="D4210" s="15">
        <v>42856</v>
      </c>
      <c r="E4210" s="16">
        <v>2929</v>
      </c>
      <c r="F4210" s="16">
        <v>2947</v>
      </c>
      <c r="G4210" s="16">
        <v>2950</v>
      </c>
      <c r="H4210" s="16">
        <v>2912</v>
      </c>
      <c r="I4210" s="16">
        <v>10800</v>
      </c>
    </row>
    <row r="4211" spans="1:9">
      <c r="A4211" s="16">
        <v>707142</v>
      </c>
      <c r="B4211" s="16" t="s">
        <v>6559</v>
      </c>
      <c r="C4211" s="16" t="s">
        <v>6539</v>
      </c>
      <c r="D4211" s="15">
        <v>42856</v>
      </c>
      <c r="E4211" s="16">
        <v>378</v>
      </c>
      <c r="F4211" s="16">
        <v>376</v>
      </c>
      <c r="G4211" s="16">
        <v>380</v>
      </c>
      <c r="H4211" s="16">
        <v>376</v>
      </c>
      <c r="I4211" s="16">
        <v>12700</v>
      </c>
    </row>
    <row r="4212" spans="1:9">
      <c r="A4212" s="16">
        <v>9606</v>
      </c>
      <c r="B4212" s="16" t="s">
        <v>6560</v>
      </c>
      <c r="C4212" s="16" t="s">
        <v>6539</v>
      </c>
      <c r="D4212" s="15">
        <v>42856</v>
      </c>
      <c r="E4212" s="16">
        <v>1018</v>
      </c>
      <c r="F4212" s="16">
        <v>1010</v>
      </c>
      <c r="G4212" s="16">
        <v>1044</v>
      </c>
      <c r="H4212" s="16">
        <v>1010</v>
      </c>
      <c r="I4212" s="16">
        <v>1369600</v>
      </c>
    </row>
    <row r="4213" spans="1:9">
      <c r="A4213" s="16">
        <v>3681</v>
      </c>
      <c r="B4213" s="16" t="s">
        <v>1436</v>
      </c>
      <c r="C4213" s="16" t="s">
        <v>6539</v>
      </c>
      <c r="D4213" s="15">
        <v>42856</v>
      </c>
      <c r="E4213" s="16">
        <v>1587</v>
      </c>
      <c r="F4213" s="16">
        <v>1589</v>
      </c>
      <c r="G4213" s="16">
        <v>1593</v>
      </c>
      <c r="H4213" s="16">
        <v>1577</v>
      </c>
      <c r="I4213" s="16">
        <v>458700</v>
      </c>
    </row>
    <row r="4214" spans="1:9">
      <c r="A4214" s="16">
        <v>3245</v>
      </c>
      <c r="B4214" s="16" t="s">
        <v>1243</v>
      </c>
      <c r="C4214" s="16" t="s">
        <v>6539</v>
      </c>
      <c r="D4214" s="15">
        <v>42856</v>
      </c>
      <c r="E4214" s="16">
        <v>2128</v>
      </c>
      <c r="F4214" s="16">
        <v>2137</v>
      </c>
      <c r="G4214" s="16">
        <v>2137</v>
      </c>
      <c r="H4214" s="16">
        <v>2091</v>
      </c>
      <c r="I4214" s="16">
        <v>929800</v>
      </c>
    </row>
    <row r="4215" spans="1:9">
      <c r="A4215" s="16">
        <v>2634712</v>
      </c>
      <c r="B4215" s="16" t="s">
        <v>6561</v>
      </c>
      <c r="C4215" s="16" t="s">
        <v>6539</v>
      </c>
      <c r="D4215" s="15">
        <v>42856</v>
      </c>
      <c r="E4215" s="16">
        <v>1110</v>
      </c>
      <c r="F4215" s="16">
        <v>1091</v>
      </c>
      <c r="G4215" s="16">
        <v>1110</v>
      </c>
      <c r="H4215" s="16">
        <v>1090</v>
      </c>
      <c r="I4215" s="16">
        <v>11200</v>
      </c>
    </row>
    <row r="4216" spans="1:9">
      <c r="A4216" s="16">
        <v>4057821</v>
      </c>
      <c r="B4216" s="16" t="s">
        <v>6562</v>
      </c>
      <c r="C4216" s="16" t="s">
        <v>6539</v>
      </c>
      <c r="D4216" s="15">
        <v>42856</v>
      </c>
      <c r="E4216" s="16">
        <v>3885</v>
      </c>
      <c r="F4216" s="16">
        <v>3720</v>
      </c>
      <c r="G4216" s="16">
        <v>3900</v>
      </c>
      <c r="H4216" s="16">
        <v>3700</v>
      </c>
      <c r="I4216" s="16">
        <v>39500</v>
      </c>
    </row>
    <row r="4217" spans="1:9">
      <c r="A4217" s="16">
        <v>707551</v>
      </c>
      <c r="B4217" s="16" t="s">
        <v>6563</v>
      </c>
      <c r="C4217" s="16" t="s">
        <v>6539</v>
      </c>
      <c r="D4217" s="15">
        <v>42856</v>
      </c>
      <c r="E4217" s="16">
        <v>102</v>
      </c>
      <c r="F4217" s="16">
        <v>102</v>
      </c>
      <c r="G4217" s="16">
        <v>103</v>
      </c>
      <c r="H4217" s="16">
        <v>102</v>
      </c>
      <c r="I4217" s="16">
        <v>73400</v>
      </c>
    </row>
    <row r="4218" spans="1:9">
      <c r="A4218" s="16">
        <v>704484</v>
      </c>
      <c r="B4218" s="16" t="s">
        <v>6564</v>
      </c>
      <c r="C4218" s="16" t="s">
        <v>6539</v>
      </c>
      <c r="D4218" s="15">
        <v>42856</v>
      </c>
      <c r="E4218" s="16">
        <v>1801</v>
      </c>
      <c r="F4218" s="16">
        <v>1800</v>
      </c>
      <c r="G4218" s="16">
        <v>1804</v>
      </c>
      <c r="H4218" s="16">
        <v>1786</v>
      </c>
      <c r="I4218" s="16">
        <v>44200</v>
      </c>
    </row>
    <row r="4219" spans="1:9">
      <c r="A4219" s="16">
        <v>9737</v>
      </c>
      <c r="B4219" s="16" t="s">
        <v>2561</v>
      </c>
      <c r="C4219" s="16" t="s">
        <v>8129</v>
      </c>
      <c r="D4219" s="15">
        <v>42856</v>
      </c>
      <c r="E4219" s="16">
        <v>70.7</v>
      </c>
      <c r="F4219" s="16">
        <v>71.959999999999994</v>
      </c>
      <c r="G4219" s="16">
        <v>72.069999999999993</v>
      </c>
      <c r="H4219" s="16">
        <v>70</v>
      </c>
      <c r="I4219" s="16">
        <v>1584616</v>
      </c>
    </row>
    <row r="4220" spans="1:9">
      <c r="A4220" s="16">
        <v>716887</v>
      </c>
      <c r="B4220" s="16" t="s">
        <v>6565</v>
      </c>
      <c r="C4220" s="16" t="s">
        <v>6539</v>
      </c>
      <c r="D4220" s="15">
        <v>42856</v>
      </c>
      <c r="E4220" s="16">
        <v>219</v>
      </c>
      <c r="F4220" s="16">
        <v>228</v>
      </c>
      <c r="G4220" s="16">
        <v>228</v>
      </c>
      <c r="H4220" s="16">
        <v>219</v>
      </c>
      <c r="I4220" s="16">
        <v>527600</v>
      </c>
    </row>
    <row r="4221" spans="1:9">
      <c r="A4221" s="16">
        <v>704562</v>
      </c>
      <c r="B4221" s="16" t="s">
        <v>2860</v>
      </c>
      <c r="C4221" s="16" t="s">
        <v>6539</v>
      </c>
      <c r="D4221" s="15">
        <v>42856</v>
      </c>
      <c r="E4221" s="16">
        <v>1903</v>
      </c>
      <c r="F4221" s="16">
        <v>1904</v>
      </c>
      <c r="G4221" s="16">
        <v>1912</v>
      </c>
      <c r="H4221" s="16">
        <v>1900</v>
      </c>
      <c r="I4221" s="16">
        <v>216900</v>
      </c>
    </row>
    <row r="4222" spans="1:9">
      <c r="A4222" s="16">
        <v>704610</v>
      </c>
      <c r="B4222" s="16" t="s">
        <v>6566</v>
      </c>
      <c r="C4222" s="16" t="s">
        <v>6539</v>
      </c>
      <c r="D4222" s="15">
        <v>42856</v>
      </c>
      <c r="E4222" s="16">
        <v>1810</v>
      </c>
      <c r="F4222" s="16">
        <v>1825</v>
      </c>
      <c r="G4222" s="16">
        <v>1828</v>
      </c>
      <c r="H4222" s="16">
        <v>1796</v>
      </c>
      <c r="I4222" s="16">
        <v>114800</v>
      </c>
    </row>
    <row r="4223" spans="1:9">
      <c r="A4223" s="16">
        <v>685129</v>
      </c>
      <c r="B4223" s="16" t="s">
        <v>6568</v>
      </c>
      <c r="C4223" s="16" t="s">
        <v>6539</v>
      </c>
      <c r="D4223" s="15">
        <v>42856</v>
      </c>
      <c r="E4223" s="16">
        <v>450</v>
      </c>
      <c r="F4223" s="16">
        <v>445</v>
      </c>
      <c r="G4223" s="16">
        <v>450</v>
      </c>
      <c r="H4223" s="16">
        <v>445</v>
      </c>
      <c r="I4223" s="16">
        <v>6000</v>
      </c>
    </row>
    <row r="4224" spans="1:9">
      <c r="A4224" s="16">
        <v>685468</v>
      </c>
      <c r="B4224" s="16" t="s">
        <v>6569</v>
      </c>
      <c r="C4224" s="16" t="s">
        <v>6539</v>
      </c>
      <c r="D4224" s="15">
        <v>42856</v>
      </c>
      <c r="E4224" s="16">
        <v>658</v>
      </c>
      <c r="F4224" s="16">
        <v>662</v>
      </c>
      <c r="G4224" s="16">
        <v>662</v>
      </c>
      <c r="H4224" s="16">
        <v>654</v>
      </c>
      <c r="I4224" s="16">
        <v>2500</v>
      </c>
    </row>
    <row r="4225" spans="1:9">
      <c r="A4225" s="16">
        <v>699747</v>
      </c>
      <c r="B4225" s="16" t="s">
        <v>6570</v>
      </c>
      <c r="C4225" s="16" t="s">
        <v>6539</v>
      </c>
      <c r="D4225" s="15">
        <v>42856</v>
      </c>
      <c r="E4225" s="16">
        <v>886</v>
      </c>
      <c r="F4225" s="16">
        <v>880</v>
      </c>
      <c r="G4225" s="16">
        <v>897</v>
      </c>
      <c r="H4225" s="16">
        <v>864</v>
      </c>
      <c r="I4225" s="16">
        <v>2979900</v>
      </c>
    </row>
    <row r="4226" spans="1:9">
      <c r="A4226" s="16">
        <v>9753</v>
      </c>
      <c r="B4226" s="16" t="s">
        <v>2566</v>
      </c>
      <c r="C4226" s="16" t="s">
        <v>6539</v>
      </c>
      <c r="D4226" s="15">
        <v>42856</v>
      </c>
      <c r="E4226" s="16">
        <v>1930</v>
      </c>
      <c r="F4226" s="16">
        <v>1921</v>
      </c>
      <c r="G4226" s="16">
        <v>1936</v>
      </c>
      <c r="H4226" s="16">
        <v>1912</v>
      </c>
      <c r="I4226" s="16">
        <v>363100</v>
      </c>
    </row>
    <row r="4227" spans="1:9">
      <c r="A4227" s="16">
        <v>713200</v>
      </c>
      <c r="B4227" s="16" t="s">
        <v>6571</v>
      </c>
      <c r="C4227" s="16" t="s">
        <v>6539</v>
      </c>
      <c r="D4227" s="15">
        <v>42856</v>
      </c>
      <c r="E4227" s="16">
        <v>1371</v>
      </c>
      <c r="F4227" s="16">
        <v>1366</v>
      </c>
      <c r="G4227" s="16">
        <v>1371</v>
      </c>
      <c r="H4227" s="16">
        <v>1349</v>
      </c>
      <c r="I4227" s="16">
        <v>115800</v>
      </c>
    </row>
    <row r="4228" spans="1:9">
      <c r="A4228" s="16">
        <v>713345</v>
      </c>
      <c r="B4228" s="16" t="s">
        <v>6572</v>
      </c>
      <c r="C4228" s="16" t="s">
        <v>6539</v>
      </c>
      <c r="D4228" s="15">
        <v>42856</v>
      </c>
      <c r="E4228" s="16">
        <v>392</v>
      </c>
      <c r="F4228" s="16">
        <v>386</v>
      </c>
      <c r="G4228" s="16">
        <v>392</v>
      </c>
      <c r="H4228" s="16">
        <v>384</v>
      </c>
      <c r="I4228" s="16">
        <v>126000</v>
      </c>
    </row>
    <row r="4229" spans="1:9">
      <c r="A4229" s="16">
        <v>713212</v>
      </c>
      <c r="B4229" s="16" t="s">
        <v>2889</v>
      </c>
      <c r="C4229" s="16" t="s">
        <v>6539</v>
      </c>
      <c r="D4229" s="15">
        <v>42856</v>
      </c>
      <c r="E4229" s="16">
        <v>3955</v>
      </c>
      <c r="F4229" s="16">
        <v>3940</v>
      </c>
      <c r="G4229" s="16">
        <v>3960</v>
      </c>
      <c r="H4229" s="16">
        <v>3930</v>
      </c>
      <c r="I4229" s="16">
        <v>72600</v>
      </c>
    </row>
    <row r="4230" spans="1:9">
      <c r="A4230" s="16">
        <v>704240</v>
      </c>
      <c r="B4230" s="16" t="s">
        <v>6573</v>
      </c>
      <c r="C4230" s="16" t="s">
        <v>6539</v>
      </c>
      <c r="D4230" s="15">
        <v>42856</v>
      </c>
      <c r="E4230" s="16">
        <v>1151</v>
      </c>
      <c r="F4230" s="16">
        <v>1150</v>
      </c>
      <c r="G4230" s="16">
        <v>1158</v>
      </c>
      <c r="H4230" s="16">
        <v>1150</v>
      </c>
      <c r="I4230" s="16">
        <v>3600</v>
      </c>
    </row>
    <row r="4231" spans="1:9">
      <c r="A4231" s="16">
        <v>707474</v>
      </c>
      <c r="B4231" s="16" t="s">
        <v>2874</v>
      </c>
      <c r="C4231" s="16" t="s">
        <v>6539</v>
      </c>
      <c r="D4231" s="15">
        <v>42856</v>
      </c>
      <c r="E4231" s="16">
        <v>1124</v>
      </c>
      <c r="F4231" s="16">
        <v>1114</v>
      </c>
      <c r="G4231" s="16">
        <v>1134</v>
      </c>
      <c r="H4231" s="16">
        <v>1093</v>
      </c>
      <c r="I4231" s="16">
        <v>745200</v>
      </c>
    </row>
    <row r="4232" spans="1:9">
      <c r="A4232" s="16">
        <v>704412</v>
      </c>
      <c r="B4232" s="16" t="s">
        <v>6574</v>
      </c>
      <c r="C4232" s="16" t="s">
        <v>6539</v>
      </c>
      <c r="D4232" s="15">
        <v>42856</v>
      </c>
      <c r="E4232" s="16">
        <v>207</v>
      </c>
      <c r="F4232" s="16">
        <v>205</v>
      </c>
      <c r="G4232" s="16">
        <v>211</v>
      </c>
      <c r="H4232" s="16">
        <v>205</v>
      </c>
      <c r="I4232" s="16">
        <v>170000</v>
      </c>
    </row>
    <row r="4233" spans="1:9">
      <c r="A4233" s="16">
        <v>716774</v>
      </c>
      <c r="B4233" s="16" t="s">
        <v>6575</v>
      </c>
      <c r="C4233" s="16" t="s">
        <v>6539</v>
      </c>
      <c r="D4233" s="15">
        <v>42856</v>
      </c>
      <c r="E4233" s="16">
        <v>1379</v>
      </c>
      <c r="F4233" s="16">
        <v>1379</v>
      </c>
      <c r="G4233" s="16">
        <v>1383</v>
      </c>
      <c r="H4233" s="16">
        <v>1374</v>
      </c>
      <c r="I4233" s="16">
        <v>80200</v>
      </c>
    </row>
    <row r="4234" spans="1:9">
      <c r="A4234" s="16">
        <v>8985</v>
      </c>
      <c r="B4234" s="16" t="s">
        <v>6576</v>
      </c>
      <c r="C4234" s="16" t="s">
        <v>6539</v>
      </c>
      <c r="D4234" s="15">
        <v>42856</v>
      </c>
      <c r="E4234" s="16">
        <v>797</v>
      </c>
      <c r="F4234" s="16">
        <v>786</v>
      </c>
      <c r="G4234" s="16">
        <v>800</v>
      </c>
      <c r="H4234" s="16">
        <v>786</v>
      </c>
      <c r="I4234" s="16">
        <v>83700</v>
      </c>
    </row>
    <row r="4235" spans="1:9">
      <c r="A4235" s="16">
        <v>682733</v>
      </c>
      <c r="B4235" s="16" t="s">
        <v>6577</v>
      </c>
      <c r="C4235" s="16" t="s">
        <v>6539</v>
      </c>
      <c r="D4235" s="15">
        <v>42856</v>
      </c>
      <c r="E4235" s="16">
        <v>7060</v>
      </c>
      <c r="F4235" s="16">
        <v>7050</v>
      </c>
      <c r="G4235" s="16">
        <v>7120</v>
      </c>
      <c r="H4235" s="16">
        <v>7020</v>
      </c>
      <c r="I4235" s="16">
        <v>44900</v>
      </c>
    </row>
    <row r="4236" spans="1:9">
      <c r="A4236" s="16">
        <v>3238</v>
      </c>
      <c r="B4236" s="16" t="s">
        <v>1239</v>
      </c>
      <c r="C4236" s="16" t="s">
        <v>6539</v>
      </c>
      <c r="D4236" s="15">
        <v>42856</v>
      </c>
      <c r="E4236" s="16">
        <v>498</v>
      </c>
      <c r="F4236" s="16">
        <v>492</v>
      </c>
      <c r="G4236" s="16">
        <v>502</v>
      </c>
      <c r="H4236" s="16">
        <v>492</v>
      </c>
      <c r="I4236" s="16">
        <v>6035200</v>
      </c>
    </row>
    <row r="4237" spans="1:9">
      <c r="A4237" s="16">
        <v>704715</v>
      </c>
      <c r="B4237" s="16" t="s">
        <v>6578</v>
      </c>
      <c r="C4237" s="16" t="s">
        <v>6539</v>
      </c>
      <c r="D4237" s="15">
        <v>42856</v>
      </c>
      <c r="E4237" s="16">
        <v>1179</v>
      </c>
      <c r="F4237" s="16">
        <v>1166</v>
      </c>
      <c r="G4237" s="16">
        <v>1180</v>
      </c>
      <c r="H4237" s="16">
        <v>1154</v>
      </c>
      <c r="I4237" s="16">
        <v>19900</v>
      </c>
    </row>
    <row r="4238" spans="1:9">
      <c r="A4238" s="16">
        <v>716259</v>
      </c>
      <c r="B4238" s="16" t="s">
        <v>6579</v>
      </c>
      <c r="C4238" s="16" t="s">
        <v>6539</v>
      </c>
      <c r="D4238" s="15">
        <v>42856</v>
      </c>
      <c r="E4238" s="16">
        <v>2362</v>
      </c>
      <c r="F4238" s="16">
        <v>2337</v>
      </c>
      <c r="G4238" s="16">
        <v>2377</v>
      </c>
      <c r="H4238" s="16">
        <v>2320</v>
      </c>
      <c r="I4238" s="16">
        <v>70500</v>
      </c>
    </row>
    <row r="4239" spans="1:9">
      <c r="A4239" s="16">
        <v>690985</v>
      </c>
      <c r="B4239" s="16" t="s">
        <v>6580</v>
      </c>
      <c r="C4239" s="16" t="s">
        <v>6539</v>
      </c>
      <c r="D4239" s="15">
        <v>42856</v>
      </c>
      <c r="E4239" s="16">
        <v>127</v>
      </c>
      <c r="F4239" s="16">
        <v>122</v>
      </c>
      <c r="G4239" s="16">
        <v>129</v>
      </c>
      <c r="H4239" s="16">
        <v>121</v>
      </c>
      <c r="I4239" s="16">
        <v>903000</v>
      </c>
    </row>
    <row r="4240" spans="1:9">
      <c r="A4240" s="16">
        <v>3315235</v>
      </c>
      <c r="B4240" s="16" t="s">
        <v>6581</v>
      </c>
      <c r="C4240" s="16" t="s">
        <v>6539</v>
      </c>
      <c r="D4240" s="15">
        <v>42856</v>
      </c>
      <c r="E4240" s="16">
        <v>690</v>
      </c>
      <c r="F4240" s="16">
        <v>688</v>
      </c>
      <c r="G4240" s="16">
        <v>699</v>
      </c>
      <c r="H4240" s="16">
        <v>688</v>
      </c>
      <c r="I4240" s="16">
        <v>83100</v>
      </c>
    </row>
    <row r="4241" spans="1:9">
      <c r="A4241" s="16">
        <v>716042</v>
      </c>
      <c r="B4241" s="16" t="s">
        <v>6582</v>
      </c>
      <c r="C4241" s="16" t="s">
        <v>6539</v>
      </c>
      <c r="D4241" s="15">
        <v>42856</v>
      </c>
      <c r="E4241" s="16">
        <v>275</v>
      </c>
      <c r="F4241" s="16">
        <v>273</v>
      </c>
      <c r="G4241" s="16">
        <v>275</v>
      </c>
      <c r="H4241" s="16">
        <v>273</v>
      </c>
      <c r="I4241" s="16">
        <v>12400</v>
      </c>
    </row>
    <row r="4242" spans="1:9">
      <c r="A4242" s="16">
        <v>3084</v>
      </c>
      <c r="B4242" s="16" t="s">
        <v>1108</v>
      </c>
      <c r="C4242" s="16" t="s">
        <v>6539</v>
      </c>
      <c r="D4242" s="15">
        <v>42856</v>
      </c>
      <c r="E4242" s="16">
        <v>4241</v>
      </c>
      <c r="F4242" s="16">
        <v>4261</v>
      </c>
      <c r="G4242" s="16">
        <v>4268</v>
      </c>
      <c r="H4242" s="16">
        <v>4223</v>
      </c>
      <c r="I4242" s="16">
        <v>1300600</v>
      </c>
    </row>
    <row r="4243" spans="1:9">
      <c r="A4243" s="16">
        <v>3672844</v>
      </c>
      <c r="B4243" s="16" t="s">
        <v>6583</v>
      </c>
      <c r="C4243" s="16" t="s">
        <v>6539</v>
      </c>
      <c r="D4243" s="15">
        <v>42856</v>
      </c>
      <c r="E4243" s="16">
        <v>770</v>
      </c>
      <c r="F4243" s="16">
        <v>763</v>
      </c>
      <c r="G4243" s="16">
        <v>770</v>
      </c>
      <c r="H4243" s="16">
        <v>761</v>
      </c>
      <c r="I4243" s="16">
        <v>17200</v>
      </c>
    </row>
    <row r="4244" spans="1:9">
      <c r="A4244" s="16">
        <v>3109</v>
      </c>
      <c r="B4244" s="16" t="s">
        <v>1130</v>
      </c>
      <c r="C4244" s="16" t="s">
        <v>6539</v>
      </c>
      <c r="D4244" s="15">
        <v>42856</v>
      </c>
      <c r="E4244" s="16">
        <v>1068.5</v>
      </c>
      <c r="F4244" s="16">
        <v>1062.5</v>
      </c>
      <c r="G4244" s="16">
        <v>1073.5</v>
      </c>
      <c r="H4244" s="16">
        <v>1059.5</v>
      </c>
      <c r="I4244" s="16">
        <v>1681000</v>
      </c>
    </row>
    <row r="4245" spans="1:9">
      <c r="A4245" s="16">
        <v>693881</v>
      </c>
      <c r="B4245" s="16" t="s">
        <v>6584</v>
      </c>
      <c r="C4245" s="16" t="s">
        <v>6539</v>
      </c>
      <c r="D4245" s="15">
        <v>42856</v>
      </c>
      <c r="E4245" s="16">
        <v>859</v>
      </c>
      <c r="F4245" s="16">
        <v>858</v>
      </c>
      <c r="G4245" s="16">
        <v>859</v>
      </c>
      <c r="H4245" s="16">
        <v>852</v>
      </c>
      <c r="I4245" s="16">
        <v>126800</v>
      </c>
    </row>
    <row r="4246" spans="1:9">
      <c r="A4246" s="16">
        <v>685669</v>
      </c>
      <c r="B4246" s="16" t="s">
        <v>2829</v>
      </c>
      <c r="C4246" s="16" t="s">
        <v>6539</v>
      </c>
      <c r="D4246" s="15">
        <v>42856</v>
      </c>
      <c r="E4246" s="16">
        <v>1656</v>
      </c>
      <c r="F4246" s="16">
        <v>1650</v>
      </c>
      <c r="G4246" s="16">
        <v>1656</v>
      </c>
      <c r="H4246" s="16">
        <v>1646</v>
      </c>
      <c r="I4246" s="16">
        <v>125100</v>
      </c>
    </row>
    <row r="4247" spans="1:9">
      <c r="A4247" s="16">
        <v>3110</v>
      </c>
      <c r="B4247" s="16" t="s">
        <v>1131</v>
      </c>
      <c r="C4247" s="16" t="s">
        <v>6539</v>
      </c>
      <c r="D4247" s="15">
        <v>42856</v>
      </c>
      <c r="E4247" s="16">
        <v>978</v>
      </c>
      <c r="F4247" s="16">
        <v>962</v>
      </c>
      <c r="G4247" s="16">
        <v>978</v>
      </c>
      <c r="H4247" s="16">
        <v>959</v>
      </c>
      <c r="I4247" s="16">
        <v>4355000</v>
      </c>
    </row>
    <row r="4248" spans="1:9">
      <c r="A4248" s="16">
        <v>676965</v>
      </c>
      <c r="B4248" s="16" t="s">
        <v>6585</v>
      </c>
      <c r="C4248" s="16" t="s">
        <v>6539</v>
      </c>
      <c r="D4248" s="15">
        <v>42856</v>
      </c>
      <c r="E4248" s="16">
        <v>3055</v>
      </c>
      <c r="F4248" s="16">
        <v>3050</v>
      </c>
      <c r="G4248" s="16">
        <v>3055</v>
      </c>
      <c r="H4248" s="16">
        <v>3040</v>
      </c>
      <c r="I4248" s="16">
        <v>8900</v>
      </c>
    </row>
    <row r="4249" spans="1:9">
      <c r="A4249" s="16">
        <v>685373</v>
      </c>
      <c r="B4249" s="16" t="s">
        <v>6586</v>
      </c>
      <c r="C4249" s="16" t="s">
        <v>6539</v>
      </c>
      <c r="D4249" s="15">
        <v>42856</v>
      </c>
      <c r="E4249" s="16">
        <v>231</v>
      </c>
      <c r="F4249" s="16">
        <v>232</v>
      </c>
      <c r="G4249" s="16">
        <v>232</v>
      </c>
      <c r="H4249" s="16">
        <v>231</v>
      </c>
      <c r="I4249" s="16">
        <v>36000</v>
      </c>
    </row>
    <row r="4250" spans="1:9">
      <c r="A4250" s="16">
        <v>676673</v>
      </c>
      <c r="B4250" s="16" t="s">
        <v>6587</v>
      </c>
      <c r="C4250" s="16" t="s">
        <v>6539</v>
      </c>
      <c r="D4250" s="15">
        <v>42856</v>
      </c>
      <c r="E4250" s="16">
        <v>330</v>
      </c>
      <c r="F4250" s="16">
        <v>328</v>
      </c>
      <c r="G4250" s="16">
        <v>331</v>
      </c>
      <c r="H4250" s="16">
        <v>327</v>
      </c>
      <c r="I4250" s="16">
        <v>567000</v>
      </c>
    </row>
    <row r="4251" spans="1:9">
      <c r="A4251" s="16">
        <v>8988</v>
      </c>
      <c r="B4251" s="16" t="s">
        <v>2440</v>
      </c>
      <c r="C4251" s="16" t="s">
        <v>6539</v>
      </c>
      <c r="D4251" s="15">
        <v>42856</v>
      </c>
      <c r="E4251" s="16">
        <v>2900</v>
      </c>
      <c r="F4251" s="16">
        <v>2899</v>
      </c>
      <c r="G4251" s="16">
        <v>2913</v>
      </c>
      <c r="H4251" s="16">
        <v>2882</v>
      </c>
      <c r="I4251" s="16">
        <v>51600</v>
      </c>
    </row>
    <row r="4252" spans="1:9">
      <c r="A4252" s="16">
        <v>682715</v>
      </c>
      <c r="B4252" s="16" t="s">
        <v>6588</v>
      </c>
      <c r="C4252" s="16" t="s">
        <v>6539</v>
      </c>
      <c r="D4252" s="15">
        <v>42856</v>
      </c>
      <c r="E4252" s="16">
        <v>165</v>
      </c>
      <c r="F4252" s="16">
        <v>163</v>
      </c>
      <c r="G4252" s="16">
        <v>165</v>
      </c>
      <c r="H4252" s="16">
        <v>162</v>
      </c>
      <c r="I4252" s="16">
        <v>160000</v>
      </c>
    </row>
    <row r="4253" spans="1:9">
      <c r="A4253" s="16">
        <v>3303</v>
      </c>
      <c r="B4253" s="16" t="s">
        <v>1274</v>
      </c>
      <c r="C4253" s="16" t="s">
        <v>6539</v>
      </c>
      <c r="D4253" s="15">
        <v>42856</v>
      </c>
      <c r="E4253" s="16">
        <v>1975</v>
      </c>
      <c r="F4253" s="16">
        <v>1957</v>
      </c>
      <c r="G4253" s="16">
        <v>1975</v>
      </c>
      <c r="H4253" s="16">
        <v>1952</v>
      </c>
      <c r="I4253" s="16">
        <v>525700</v>
      </c>
    </row>
    <row r="4254" spans="1:9">
      <c r="A4254" s="16">
        <v>682564</v>
      </c>
      <c r="B4254" s="16" t="s">
        <v>6589</v>
      </c>
      <c r="C4254" s="16" t="s">
        <v>6539</v>
      </c>
      <c r="D4254" s="15">
        <v>42856</v>
      </c>
      <c r="E4254" s="16">
        <v>134</v>
      </c>
      <c r="F4254" s="16">
        <v>134</v>
      </c>
      <c r="G4254" s="16">
        <v>135</v>
      </c>
      <c r="H4254" s="16">
        <v>134</v>
      </c>
      <c r="I4254" s="16">
        <v>511000</v>
      </c>
    </row>
    <row r="4255" spans="1:9">
      <c r="A4255" s="16">
        <v>3318</v>
      </c>
      <c r="B4255" s="16" t="s">
        <v>1280</v>
      </c>
      <c r="C4255" s="16" t="s">
        <v>8129</v>
      </c>
      <c r="D4255" s="15">
        <v>42856</v>
      </c>
      <c r="E4255" s="16">
        <v>32.950000000000003</v>
      </c>
      <c r="F4255" s="16">
        <v>32.75</v>
      </c>
      <c r="G4255" s="16">
        <v>32.950000000000003</v>
      </c>
      <c r="H4255" s="16">
        <v>32.520000000000003</v>
      </c>
      <c r="I4255" s="16">
        <v>4472940</v>
      </c>
    </row>
    <row r="4256" spans="1:9">
      <c r="A4256" s="16">
        <v>3276</v>
      </c>
      <c r="B4256" s="16" t="s">
        <v>1257</v>
      </c>
      <c r="C4256" s="16" t="s">
        <v>8129</v>
      </c>
      <c r="D4256" s="15">
        <v>42856</v>
      </c>
      <c r="E4256" s="16">
        <v>15.72</v>
      </c>
      <c r="F4256" s="16">
        <v>15.66</v>
      </c>
      <c r="G4256" s="16">
        <v>15.775</v>
      </c>
      <c r="H4256" s="16">
        <v>15.66</v>
      </c>
      <c r="I4256" s="16">
        <v>3469224</v>
      </c>
    </row>
    <row r="4257" spans="1:9">
      <c r="A4257" s="16">
        <v>716769</v>
      </c>
      <c r="B4257" s="16" t="s">
        <v>2923</v>
      </c>
      <c r="C4257" s="16" t="s">
        <v>6539</v>
      </c>
      <c r="D4257" s="15">
        <v>42856</v>
      </c>
      <c r="E4257" s="16">
        <v>1676</v>
      </c>
      <c r="F4257" s="16">
        <v>1680</v>
      </c>
      <c r="G4257" s="16">
        <v>1682</v>
      </c>
      <c r="H4257" s="16">
        <v>1669</v>
      </c>
      <c r="I4257" s="16">
        <v>217500</v>
      </c>
    </row>
    <row r="4258" spans="1:9">
      <c r="A4258" s="16">
        <v>8975</v>
      </c>
      <c r="B4258" s="16" t="s">
        <v>8134</v>
      </c>
      <c r="C4258" s="16" t="s">
        <v>8129</v>
      </c>
      <c r="D4258" s="15">
        <v>42856</v>
      </c>
      <c r="E4258" s="16">
        <v>2.4700000000000002</v>
      </c>
      <c r="F4258" s="16">
        <v>2.4700000000000002</v>
      </c>
      <c r="G4258" s="16">
        <v>2.5</v>
      </c>
      <c r="H4258" s="16">
        <v>2.4500000000000002</v>
      </c>
      <c r="I4258" s="16">
        <v>396878</v>
      </c>
    </row>
    <row r="4259" spans="1:9">
      <c r="A4259" s="16">
        <v>713454</v>
      </c>
      <c r="B4259" s="16" t="s">
        <v>2901</v>
      </c>
      <c r="C4259" s="16" t="s">
        <v>6539</v>
      </c>
      <c r="D4259" s="15">
        <v>42856</v>
      </c>
      <c r="E4259" s="16">
        <v>739</v>
      </c>
      <c r="F4259" s="16">
        <v>734</v>
      </c>
      <c r="G4259" s="16">
        <v>740</v>
      </c>
      <c r="H4259" s="16">
        <v>727</v>
      </c>
      <c r="I4259" s="16">
        <v>183000</v>
      </c>
    </row>
    <row r="4260" spans="1:9">
      <c r="A4260" s="16">
        <v>716926</v>
      </c>
      <c r="B4260" s="16" t="s">
        <v>6590</v>
      </c>
      <c r="C4260" s="16" t="s">
        <v>6539</v>
      </c>
      <c r="D4260" s="15">
        <v>42856</v>
      </c>
      <c r="E4260" s="16">
        <v>1019</v>
      </c>
      <c r="F4260" s="16">
        <v>1003</v>
      </c>
      <c r="G4260" s="16">
        <v>1029</v>
      </c>
      <c r="H4260" s="16">
        <v>1003</v>
      </c>
      <c r="I4260" s="16">
        <v>120600</v>
      </c>
    </row>
    <row r="4261" spans="1:9">
      <c r="A4261" s="16">
        <v>704406</v>
      </c>
      <c r="B4261" s="16" t="s">
        <v>6591</v>
      </c>
      <c r="C4261" s="16" t="s">
        <v>6539</v>
      </c>
      <c r="D4261" s="15">
        <v>42856</v>
      </c>
      <c r="E4261" s="16">
        <v>1910</v>
      </c>
      <c r="F4261" s="16">
        <v>1921</v>
      </c>
      <c r="G4261" s="16">
        <v>1928</v>
      </c>
      <c r="H4261" s="16">
        <v>1899</v>
      </c>
      <c r="I4261" s="16">
        <v>237600</v>
      </c>
    </row>
    <row r="4262" spans="1:9">
      <c r="A4262" s="16">
        <v>691103</v>
      </c>
      <c r="B4262" s="16" t="s">
        <v>6592</v>
      </c>
      <c r="C4262" s="16" t="s">
        <v>6539</v>
      </c>
      <c r="D4262" s="15">
        <v>42856</v>
      </c>
      <c r="E4262" s="16">
        <v>1028</v>
      </c>
      <c r="F4262" s="16">
        <v>1012</v>
      </c>
      <c r="G4262" s="16">
        <v>1030</v>
      </c>
      <c r="H4262" s="16">
        <v>1012</v>
      </c>
      <c r="I4262" s="16">
        <v>24600</v>
      </c>
    </row>
    <row r="4263" spans="1:9">
      <c r="A4263" s="16">
        <v>3768</v>
      </c>
      <c r="B4263" s="16" t="s">
        <v>1471</v>
      </c>
      <c r="C4263" s="16" t="s">
        <v>6539</v>
      </c>
      <c r="D4263" s="15">
        <v>42856</v>
      </c>
      <c r="E4263" s="16">
        <v>480</v>
      </c>
      <c r="F4263" s="16">
        <v>481</v>
      </c>
      <c r="G4263" s="16">
        <v>482</v>
      </c>
      <c r="H4263" s="16">
        <v>474</v>
      </c>
      <c r="I4263" s="16">
        <v>1017000</v>
      </c>
    </row>
    <row r="4264" spans="1:9">
      <c r="A4264" s="16">
        <v>3352</v>
      </c>
      <c r="B4264" s="16" t="s">
        <v>1290</v>
      </c>
      <c r="C4264" s="16" t="s">
        <v>6539</v>
      </c>
      <c r="D4264" s="15">
        <v>42856</v>
      </c>
      <c r="E4264" s="16">
        <v>882</v>
      </c>
      <c r="F4264" s="16">
        <v>881</v>
      </c>
      <c r="G4264" s="16">
        <v>883</v>
      </c>
      <c r="H4264" s="16">
        <v>869</v>
      </c>
      <c r="I4264" s="16">
        <v>1137000</v>
      </c>
    </row>
    <row r="4265" spans="1:9">
      <c r="A4265" s="16">
        <v>4496</v>
      </c>
      <c r="B4265" s="16" t="s">
        <v>1817</v>
      </c>
      <c r="C4265" s="16" t="s">
        <v>8129</v>
      </c>
      <c r="D4265" s="15">
        <v>42856</v>
      </c>
      <c r="E4265" s="16">
        <v>35.299999999999997</v>
      </c>
      <c r="F4265" s="16">
        <v>35.200000000000003</v>
      </c>
      <c r="G4265" s="16">
        <v>35.299999999999997</v>
      </c>
      <c r="H4265" s="16">
        <v>34.869999999999997</v>
      </c>
      <c r="I4265" s="16">
        <v>4835280</v>
      </c>
    </row>
    <row r="4266" spans="1:9">
      <c r="A4266" s="16">
        <v>9055</v>
      </c>
      <c r="B4266" s="16" t="s">
        <v>8135</v>
      </c>
      <c r="C4266" s="16" t="s">
        <v>8129</v>
      </c>
      <c r="D4266" s="15">
        <v>42856</v>
      </c>
      <c r="E4266" s="16">
        <v>12.07</v>
      </c>
      <c r="F4266" s="16">
        <v>11.92</v>
      </c>
      <c r="G4266" s="16">
        <v>12.07</v>
      </c>
      <c r="H4266" s="16">
        <v>11.91</v>
      </c>
      <c r="I4266" s="16">
        <v>1963767</v>
      </c>
    </row>
    <row r="4267" spans="1:9">
      <c r="A4267" s="16">
        <v>713503</v>
      </c>
      <c r="B4267" s="16" t="s">
        <v>6593</v>
      </c>
      <c r="C4267" s="16" t="s">
        <v>6539</v>
      </c>
      <c r="D4267" s="15">
        <v>42856</v>
      </c>
      <c r="E4267" s="16">
        <v>1542</v>
      </c>
      <c r="F4267" s="16">
        <v>1542</v>
      </c>
      <c r="G4267" s="16">
        <v>1542</v>
      </c>
      <c r="H4267" s="16">
        <v>1517</v>
      </c>
      <c r="I4267" s="16">
        <v>46900</v>
      </c>
    </row>
    <row r="4268" spans="1:9">
      <c r="A4268" s="16">
        <v>713485</v>
      </c>
      <c r="B4268" s="16" t="s">
        <v>6594</v>
      </c>
      <c r="C4268" s="16" t="s">
        <v>6539</v>
      </c>
      <c r="D4268" s="15">
        <v>42856</v>
      </c>
      <c r="E4268" s="16">
        <v>297</v>
      </c>
      <c r="F4268" s="16">
        <v>295</v>
      </c>
      <c r="G4268" s="16">
        <v>297</v>
      </c>
      <c r="H4268" s="16">
        <v>292</v>
      </c>
      <c r="I4268" s="16">
        <v>58000</v>
      </c>
    </row>
    <row r="4269" spans="1:9">
      <c r="A4269" s="16">
        <v>2762701</v>
      </c>
      <c r="B4269" s="16" t="s">
        <v>6595</v>
      </c>
      <c r="C4269" s="16" t="s">
        <v>6539</v>
      </c>
      <c r="D4269" s="15">
        <v>42856</v>
      </c>
      <c r="E4269" s="16">
        <v>1361</v>
      </c>
      <c r="F4269" s="16">
        <v>1350</v>
      </c>
      <c r="G4269" s="16">
        <v>1372</v>
      </c>
      <c r="H4269" s="16">
        <v>1349</v>
      </c>
      <c r="I4269" s="16">
        <v>131700</v>
      </c>
    </row>
    <row r="4270" spans="1:9">
      <c r="A4270" s="16">
        <v>685383</v>
      </c>
      <c r="B4270" s="16" t="s">
        <v>6596</v>
      </c>
      <c r="C4270" s="16" t="s">
        <v>6539</v>
      </c>
      <c r="D4270" s="15">
        <v>42856</v>
      </c>
      <c r="E4270" s="16">
        <v>1313</v>
      </c>
      <c r="F4270" s="16">
        <v>1274</v>
      </c>
      <c r="G4270" s="16">
        <v>1313</v>
      </c>
      <c r="H4270" s="16">
        <v>1266</v>
      </c>
      <c r="I4270" s="16">
        <v>17900</v>
      </c>
    </row>
    <row r="4271" spans="1:9">
      <c r="A4271" s="16">
        <v>676567</v>
      </c>
      <c r="B4271" s="16" t="s">
        <v>6597</v>
      </c>
      <c r="C4271" s="16" t="s">
        <v>6539</v>
      </c>
      <c r="D4271" s="15">
        <v>42856</v>
      </c>
      <c r="E4271" s="16">
        <v>2668</v>
      </c>
      <c r="F4271" s="16">
        <v>2663</v>
      </c>
      <c r="G4271" s="16">
        <v>2677</v>
      </c>
      <c r="H4271" s="16">
        <v>2643</v>
      </c>
      <c r="I4271" s="16">
        <v>16300</v>
      </c>
    </row>
    <row r="4272" spans="1:9">
      <c r="A4272" s="16">
        <v>707267</v>
      </c>
      <c r="B4272" s="16" t="s">
        <v>2867</v>
      </c>
      <c r="C4272" s="16" t="s">
        <v>6539</v>
      </c>
      <c r="D4272" s="15">
        <v>42856</v>
      </c>
      <c r="E4272" s="16">
        <v>2625</v>
      </c>
      <c r="F4272" s="16">
        <v>2622</v>
      </c>
      <c r="G4272" s="16">
        <v>2649</v>
      </c>
      <c r="H4272" s="16">
        <v>2604</v>
      </c>
      <c r="I4272" s="16">
        <v>136600</v>
      </c>
    </row>
    <row r="4273" spans="1:9">
      <c r="A4273" s="16">
        <v>3206</v>
      </c>
      <c r="B4273" s="16" t="s">
        <v>1215</v>
      </c>
      <c r="C4273" s="16" t="s">
        <v>6539</v>
      </c>
      <c r="D4273" s="15">
        <v>42856</v>
      </c>
      <c r="E4273" s="16">
        <v>466</v>
      </c>
      <c r="F4273" s="16">
        <v>475</v>
      </c>
      <c r="G4273" s="16">
        <v>476</v>
      </c>
      <c r="H4273" s="16">
        <v>465</v>
      </c>
      <c r="I4273" s="16">
        <v>22617900</v>
      </c>
    </row>
    <row r="4274" spans="1:9">
      <c r="A4274" s="16">
        <v>3717801</v>
      </c>
      <c r="B4274" s="16" t="s">
        <v>6598</v>
      </c>
      <c r="C4274" s="16" t="s">
        <v>6539</v>
      </c>
      <c r="D4274" s="15">
        <v>42856</v>
      </c>
      <c r="E4274" s="16">
        <v>1495</v>
      </c>
      <c r="F4274" s="16">
        <v>1500</v>
      </c>
      <c r="G4274" s="16">
        <v>1500</v>
      </c>
      <c r="H4274" s="16">
        <v>1487</v>
      </c>
      <c r="I4274" s="16">
        <v>1500</v>
      </c>
    </row>
    <row r="4275" spans="1:9">
      <c r="A4275" s="16">
        <v>3668</v>
      </c>
      <c r="B4275" s="16" t="s">
        <v>1429</v>
      </c>
      <c r="C4275" s="16" t="s">
        <v>8129</v>
      </c>
      <c r="D4275" s="15">
        <v>42856</v>
      </c>
      <c r="E4275" s="16">
        <v>5.25</v>
      </c>
      <c r="F4275" s="16">
        <v>5.26</v>
      </c>
      <c r="G4275" s="16">
        <v>5.33</v>
      </c>
      <c r="H4275" s="16">
        <v>5.16</v>
      </c>
      <c r="I4275" s="16">
        <v>13088480</v>
      </c>
    </row>
    <row r="4276" spans="1:9">
      <c r="A4276" s="16">
        <v>4388</v>
      </c>
      <c r="B4276" s="16" t="s">
        <v>1766</v>
      </c>
      <c r="C4276" s="16" t="s">
        <v>8129</v>
      </c>
      <c r="D4276" s="15">
        <v>42856</v>
      </c>
      <c r="E4276" s="16">
        <v>4.26</v>
      </c>
      <c r="F4276" s="16">
        <v>4.24</v>
      </c>
      <c r="G4276" s="16">
        <v>4.26</v>
      </c>
      <c r="H4276" s="16">
        <v>4.2149999999999999</v>
      </c>
      <c r="I4276" s="16">
        <v>31679500</v>
      </c>
    </row>
    <row r="4277" spans="1:9">
      <c r="A4277" s="16">
        <v>632605</v>
      </c>
      <c r="B4277" s="16" t="s">
        <v>8136</v>
      </c>
      <c r="C4277" s="16" t="s">
        <v>8129</v>
      </c>
      <c r="D4277" s="15">
        <v>42856</v>
      </c>
      <c r="E4277" s="16">
        <v>0.72499999999999998</v>
      </c>
      <c r="F4277" s="16">
        <v>0.73499999999999999</v>
      </c>
      <c r="G4277" s="16">
        <v>0.73499999999999999</v>
      </c>
      <c r="H4277" s="16">
        <v>0.71499999999999997</v>
      </c>
      <c r="I4277" s="16">
        <v>4222473</v>
      </c>
    </row>
    <row r="4278" spans="1:9">
      <c r="A4278" s="16">
        <v>3369</v>
      </c>
      <c r="B4278" s="16" t="s">
        <v>1299</v>
      </c>
      <c r="C4278" s="16" t="s">
        <v>8129</v>
      </c>
      <c r="D4278" s="15">
        <v>42856</v>
      </c>
      <c r="E4278" s="16">
        <v>12.44</v>
      </c>
      <c r="F4278" s="16">
        <v>12.25</v>
      </c>
      <c r="G4278" s="16">
        <v>12.44</v>
      </c>
      <c r="H4278" s="16">
        <v>12.23</v>
      </c>
      <c r="I4278" s="16">
        <v>1219765</v>
      </c>
    </row>
    <row r="4279" spans="1:9">
      <c r="A4279" s="16">
        <v>796048</v>
      </c>
      <c r="B4279" s="16" t="s">
        <v>8137</v>
      </c>
      <c r="C4279" s="16" t="s">
        <v>8138</v>
      </c>
      <c r="D4279" s="15">
        <v>42856</v>
      </c>
      <c r="E4279" s="16">
        <v>1.2150000000000001</v>
      </c>
      <c r="F4279" s="16">
        <v>1.2</v>
      </c>
      <c r="G4279" s="16">
        <v>1.22</v>
      </c>
      <c r="H4279" s="16">
        <v>1.2</v>
      </c>
      <c r="I4279" s="16">
        <v>555771</v>
      </c>
    </row>
    <row r="4280" spans="1:9">
      <c r="A4280" s="16">
        <v>4681514</v>
      </c>
      <c r="B4280" s="16" t="s">
        <v>6599</v>
      </c>
      <c r="C4280" s="16" t="s">
        <v>6539</v>
      </c>
      <c r="D4280" s="15">
        <v>42856</v>
      </c>
      <c r="E4280" s="16">
        <v>2737</v>
      </c>
      <c r="F4280" s="16">
        <v>2576</v>
      </c>
      <c r="G4280" s="16">
        <v>2737</v>
      </c>
      <c r="H4280" s="16">
        <v>2567</v>
      </c>
      <c r="I4280" s="16">
        <v>4408000</v>
      </c>
    </row>
    <row r="4281" spans="1:9">
      <c r="A4281" s="16">
        <v>685633</v>
      </c>
      <c r="B4281" s="16" t="s">
        <v>6600</v>
      </c>
      <c r="C4281" s="16" t="s">
        <v>6539</v>
      </c>
      <c r="D4281" s="15">
        <v>42856</v>
      </c>
      <c r="E4281" s="16">
        <v>633</v>
      </c>
      <c r="F4281" s="16">
        <v>620</v>
      </c>
      <c r="G4281" s="16">
        <v>634</v>
      </c>
      <c r="H4281" s="16">
        <v>614</v>
      </c>
      <c r="I4281" s="16">
        <v>11000</v>
      </c>
    </row>
    <row r="4282" spans="1:9">
      <c r="A4282" s="16">
        <v>713140</v>
      </c>
      <c r="B4282" s="16" t="s">
        <v>6601</v>
      </c>
      <c r="C4282" s="16" t="s">
        <v>6539</v>
      </c>
      <c r="D4282" s="15">
        <v>42856</v>
      </c>
      <c r="E4282" s="16">
        <v>162</v>
      </c>
      <c r="F4282" s="16">
        <v>162</v>
      </c>
      <c r="G4282" s="16">
        <v>163</v>
      </c>
      <c r="H4282" s="16">
        <v>161</v>
      </c>
      <c r="I4282" s="16">
        <v>408300</v>
      </c>
    </row>
    <row r="4283" spans="1:9">
      <c r="A4283" s="16">
        <v>2942621</v>
      </c>
      <c r="B4283" s="16" t="s">
        <v>6602</v>
      </c>
      <c r="C4283" s="16" t="s">
        <v>6539</v>
      </c>
      <c r="D4283" s="15">
        <v>42856</v>
      </c>
      <c r="E4283" s="16">
        <v>2934</v>
      </c>
      <c r="F4283" s="16">
        <v>2900</v>
      </c>
      <c r="G4283" s="16">
        <v>2951</v>
      </c>
      <c r="H4283" s="16">
        <v>2900</v>
      </c>
      <c r="I4283" s="16">
        <v>3500</v>
      </c>
    </row>
    <row r="4284" spans="1:9">
      <c r="A4284" s="16">
        <v>716891</v>
      </c>
      <c r="B4284" s="16" t="s">
        <v>6603</v>
      </c>
      <c r="C4284" s="16" t="s">
        <v>6539</v>
      </c>
      <c r="D4284" s="15">
        <v>42856</v>
      </c>
      <c r="E4284" s="16">
        <v>5060</v>
      </c>
      <c r="F4284" s="16">
        <v>5000</v>
      </c>
      <c r="G4284" s="16">
        <v>5060</v>
      </c>
      <c r="H4284" s="16">
        <v>5000</v>
      </c>
      <c r="I4284" s="16">
        <v>18500</v>
      </c>
    </row>
    <row r="4285" spans="1:9">
      <c r="A4285" s="16">
        <v>1575105</v>
      </c>
      <c r="B4285" s="16" t="s">
        <v>8139</v>
      </c>
      <c r="C4285" s="16" t="s">
        <v>8129</v>
      </c>
      <c r="D4285" s="15">
        <v>42856</v>
      </c>
      <c r="E4285" s="16">
        <v>106.93</v>
      </c>
      <c r="F4285" s="16">
        <v>105.02</v>
      </c>
      <c r="G4285" s="16">
        <v>107.53</v>
      </c>
      <c r="H4285" s="16">
        <v>105.02</v>
      </c>
      <c r="I4285" s="16">
        <v>99689</v>
      </c>
    </row>
    <row r="4286" spans="1:9">
      <c r="A4286" s="16">
        <v>632582</v>
      </c>
      <c r="B4286" s="16" t="s">
        <v>8140</v>
      </c>
      <c r="C4286" s="16" t="s">
        <v>8129</v>
      </c>
      <c r="D4286" s="15">
        <v>42856</v>
      </c>
      <c r="E4286" s="16">
        <v>9</v>
      </c>
      <c r="F4286" s="16">
        <v>8.92</v>
      </c>
      <c r="G4286" s="16">
        <v>9</v>
      </c>
      <c r="H4286" s="16">
        <v>8.85</v>
      </c>
      <c r="I4286" s="16">
        <v>352826</v>
      </c>
    </row>
    <row r="4287" spans="1:9">
      <c r="A4287" s="16">
        <v>707236</v>
      </c>
      <c r="B4287" s="16" t="s">
        <v>6604</v>
      </c>
      <c r="C4287" s="16" t="s">
        <v>6539</v>
      </c>
      <c r="D4287" s="15">
        <v>42856</v>
      </c>
      <c r="E4287" s="16">
        <v>1152</v>
      </c>
      <c r="F4287" s="16">
        <v>1131</v>
      </c>
      <c r="G4287" s="16">
        <v>1164</v>
      </c>
      <c r="H4287" s="16">
        <v>1127</v>
      </c>
      <c r="I4287" s="16">
        <v>465400</v>
      </c>
    </row>
    <row r="4288" spans="1:9">
      <c r="A4288" s="16">
        <v>807685</v>
      </c>
      <c r="B4288" s="16" t="s">
        <v>8141</v>
      </c>
      <c r="C4288" s="16" t="s">
        <v>8129</v>
      </c>
      <c r="D4288" s="15">
        <v>42856</v>
      </c>
      <c r="E4288" s="16">
        <v>5.8000000000000003E-2</v>
      </c>
      <c r="F4288" s="16">
        <v>5.8000000000000003E-2</v>
      </c>
      <c r="G4288" s="16">
        <v>5.8999999999999997E-2</v>
      </c>
      <c r="H4288" s="16">
        <v>5.8000000000000003E-2</v>
      </c>
      <c r="I4288" s="16">
        <v>77105</v>
      </c>
    </row>
    <row r="4289" spans="1:9">
      <c r="A4289" s="16">
        <v>795948</v>
      </c>
      <c r="B4289" s="16" t="s">
        <v>6605</v>
      </c>
      <c r="C4289" s="16" t="s">
        <v>6539</v>
      </c>
      <c r="D4289" s="15">
        <v>42856</v>
      </c>
      <c r="E4289" s="16">
        <v>3605</v>
      </c>
      <c r="F4289" s="16">
        <v>3595</v>
      </c>
      <c r="G4289" s="16">
        <v>3610</v>
      </c>
      <c r="H4289" s="16">
        <v>3555</v>
      </c>
      <c r="I4289" s="16">
        <v>176800</v>
      </c>
    </row>
    <row r="4290" spans="1:9">
      <c r="A4290" s="16">
        <v>9919</v>
      </c>
      <c r="B4290" s="16" t="s">
        <v>8142</v>
      </c>
      <c r="C4290" s="16" t="s">
        <v>8129</v>
      </c>
      <c r="D4290" s="15">
        <v>42856</v>
      </c>
      <c r="E4290" s="16">
        <v>0.23</v>
      </c>
      <c r="F4290" s="16">
        <v>0.27</v>
      </c>
      <c r="G4290" s="16">
        <v>0.27200000000000002</v>
      </c>
      <c r="H4290" s="16">
        <v>0.22500000000000001</v>
      </c>
      <c r="I4290" s="16">
        <v>6231769</v>
      </c>
    </row>
    <row r="4291" spans="1:9">
      <c r="A4291" s="16">
        <v>632552</v>
      </c>
      <c r="B4291" s="16" t="s">
        <v>8143</v>
      </c>
      <c r="C4291" s="16" t="s">
        <v>8129</v>
      </c>
      <c r="D4291" s="15">
        <v>42856</v>
      </c>
      <c r="E4291" s="16">
        <v>8.8999999999999996E-2</v>
      </c>
      <c r="F4291" s="16">
        <v>8.8999999999999996E-2</v>
      </c>
      <c r="G4291" s="16">
        <v>0.09</v>
      </c>
      <c r="H4291" s="16">
        <v>8.7999999999999995E-2</v>
      </c>
      <c r="I4291" s="16">
        <v>528808</v>
      </c>
    </row>
    <row r="4292" spans="1:9">
      <c r="A4292" s="16">
        <v>704449</v>
      </c>
      <c r="B4292" s="16" t="s">
        <v>6606</v>
      </c>
      <c r="C4292" s="16" t="s">
        <v>6539</v>
      </c>
      <c r="D4292" s="15">
        <v>42856</v>
      </c>
      <c r="E4292" s="16">
        <v>3105</v>
      </c>
      <c r="F4292" s="16">
        <v>3100</v>
      </c>
      <c r="G4292" s="16">
        <v>3140</v>
      </c>
      <c r="H4292" s="16">
        <v>3100</v>
      </c>
      <c r="I4292" s="16">
        <v>250200</v>
      </c>
    </row>
    <row r="4293" spans="1:9">
      <c r="A4293" s="16">
        <v>1317418</v>
      </c>
      <c r="B4293" s="16" t="s">
        <v>8144</v>
      </c>
      <c r="C4293" s="16" t="s">
        <v>8129</v>
      </c>
      <c r="D4293" s="15">
        <v>42856</v>
      </c>
      <c r="E4293" s="16">
        <v>0.53500000000000003</v>
      </c>
      <c r="F4293" s="16">
        <v>0.53</v>
      </c>
      <c r="G4293" s="16">
        <v>0.54</v>
      </c>
      <c r="H4293" s="16">
        <v>0.52500000000000002</v>
      </c>
      <c r="I4293" s="16">
        <v>71982</v>
      </c>
    </row>
    <row r="4294" spans="1:9">
      <c r="A4294" s="16">
        <v>700079</v>
      </c>
      <c r="B4294" s="16" t="s">
        <v>6607</v>
      </c>
      <c r="C4294" s="16" t="s">
        <v>6539</v>
      </c>
      <c r="D4294" s="15">
        <v>42856</v>
      </c>
      <c r="E4294" s="16">
        <v>5170</v>
      </c>
      <c r="F4294" s="16">
        <v>5090</v>
      </c>
      <c r="G4294" s="16">
        <v>5170</v>
      </c>
      <c r="H4294" s="16">
        <v>5090</v>
      </c>
      <c r="I4294" s="16">
        <v>11300</v>
      </c>
    </row>
    <row r="4295" spans="1:9">
      <c r="A4295" s="16">
        <v>9716</v>
      </c>
      <c r="B4295" s="16" t="s">
        <v>8145</v>
      </c>
      <c r="C4295" s="16" t="s">
        <v>8129</v>
      </c>
      <c r="D4295" s="15">
        <v>42856</v>
      </c>
      <c r="E4295" s="16">
        <v>3.36</v>
      </c>
      <c r="F4295" s="16">
        <v>3.4</v>
      </c>
      <c r="G4295" s="16">
        <v>3.4049999999999998</v>
      </c>
      <c r="H4295" s="16">
        <v>3.35</v>
      </c>
      <c r="I4295" s="16">
        <v>1218097</v>
      </c>
    </row>
    <row r="4296" spans="1:9">
      <c r="A4296" s="16">
        <v>8982</v>
      </c>
      <c r="B4296" s="16" t="s">
        <v>8146</v>
      </c>
      <c r="C4296" s="16" t="s">
        <v>8129</v>
      </c>
      <c r="D4296" s="15">
        <v>42856</v>
      </c>
      <c r="E4296" s="16">
        <v>2.0499999999999998</v>
      </c>
      <c r="F4296" s="16">
        <v>2.04</v>
      </c>
      <c r="G4296" s="16">
        <v>2.0499999999999998</v>
      </c>
      <c r="H4296" s="16">
        <v>2.0099999999999998</v>
      </c>
      <c r="I4296" s="16">
        <v>1336437</v>
      </c>
    </row>
    <row r="4297" spans="1:9">
      <c r="A4297" s="16">
        <v>682643</v>
      </c>
      <c r="B4297" s="16" t="s">
        <v>6608</v>
      </c>
      <c r="C4297" s="16" t="s">
        <v>6539</v>
      </c>
      <c r="D4297" s="15">
        <v>42856</v>
      </c>
      <c r="E4297" s="16">
        <v>1377</v>
      </c>
      <c r="F4297" s="16">
        <v>1372</v>
      </c>
      <c r="G4297" s="16">
        <v>1377</v>
      </c>
      <c r="H4297" s="16">
        <v>1367</v>
      </c>
      <c r="I4297" s="16">
        <v>15200</v>
      </c>
    </row>
    <row r="4298" spans="1:9">
      <c r="A4298" s="16">
        <v>716138</v>
      </c>
      <c r="B4298" s="16" t="s">
        <v>6609</v>
      </c>
      <c r="C4298" s="16" t="s">
        <v>6539</v>
      </c>
      <c r="D4298" s="15">
        <v>42856</v>
      </c>
      <c r="E4298" s="16">
        <v>3625</v>
      </c>
      <c r="F4298" s="16">
        <v>3585</v>
      </c>
      <c r="G4298" s="16">
        <v>3625</v>
      </c>
      <c r="H4298" s="16">
        <v>3585</v>
      </c>
      <c r="I4298" s="16">
        <v>17600</v>
      </c>
    </row>
    <row r="4299" spans="1:9">
      <c r="A4299" s="16">
        <v>632687</v>
      </c>
      <c r="B4299" s="16" t="s">
        <v>8147</v>
      </c>
      <c r="C4299" s="16" t="s">
        <v>8129</v>
      </c>
      <c r="D4299" s="15">
        <v>42856</v>
      </c>
      <c r="E4299" s="16">
        <v>8.5999999999999993E-2</v>
      </c>
      <c r="F4299" s="16">
        <v>9.1999999999999998E-2</v>
      </c>
      <c r="G4299" s="16">
        <v>9.2999999999999999E-2</v>
      </c>
      <c r="H4299" s="16">
        <v>8.5999999999999993E-2</v>
      </c>
      <c r="I4299" s="16">
        <v>16037290</v>
      </c>
    </row>
    <row r="4300" spans="1:9">
      <c r="A4300" s="16">
        <v>388104</v>
      </c>
      <c r="B4300" s="16" t="s">
        <v>2658</v>
      </c>
      <c r="C4300" s="16" t="s">
        <v>6539</v>
      </c>
      <c r="D4300" s="15">
        <v>42856</v>
      </c>
      <c r="E4300" s="16">
        <v>3360</v>
      </c>
      <c r="F4300" s="16">
        <v>3355</v>
      </c>
      <c r="G4300" s="16">
        <v>3390</v>
      </c>
      <c r="H4300" s="16">
        <v>3340</v>
      </c>
      <c r="I4300" s="16">
        <v>443100</v>
      </c>
    </row>
    <row r="4301" spans="1:9">
      <c r="A4301" s="16">
        <v>716143</v>
      </c>
      <c r="B4301" s="16" t="s">
        <v>6610</v>
      </c>
      <c r="C4301" s="16" t="s">
        <v>6539</v>
      </c>
      <c r="D4301" s="15">
        <v>42856</v>
      </c>
      <c r="E4301" s="16">
        <v>1991</v>
      </c>
      <c r="F4301" s="16">
        <v>1970</v>
      </c>
      <c r="G4301" s="16">
        <v>1995</v>
      </c>
      <c r="H4301" s="16">
        <v>1968</v>
      </c>
      <c r="I4301" s="16">
        <v>57000</v>
      </c>
    </row>
    <row r="4302" spans="1:9">
      <c r="A4302" s="16">
        <v>3522</v>
      </c>
      <c r="B4302" s="16" t="s">
        <v>1371</v>
      </c>
      <c r="C4302" s="16" t="s">
        <v>8129</v>
      </c>
      <c r="D4302" s="15">
        <v>42856</v>
      </c>
      <c r="E4302" s="16">
        <v>9.4</v>
      </c>
      <c r="F4302" s="16">
        <v>9.3699999999999992</v>
      </c>
      <c r="G4302" s="16">
        <v>9.41</v>
      </c>
      <c r="H4302" s="16">
        <v>9.2899999999999991</v>
      </c>
      <c r="I4302" s="16">
        <v>2723297</v>
      </c>
    </row>
    <row r="4303" spans="1:9">
      <c r="A4303" s="16">
        <v>9561</v>
      </c>
      <c r="B4303" s="16" t="s">
        <v>6611</v>
      </c>
      <c r="C4303" s="16" t="s">
        <v>6539</v>
      </c>
      <c r="D4303" s="15">
        <v>42856</v>
      </c>
      <c r="E4303" s="16">
        <v>3055</v>
      </c>
      <c r="F4303" s="16">
        <v>2950</v>
      </c>
      <c r="G4303" s="16">
        <v>3120</v>
      </c>
      <c r="H4303" s="16">
        <v>2948</v>
      </c>
      <c r="I4303" s="16">
        <v>457300</v>
      </c>
    </row>
    <row r="4304" spans="1:9">
      <c r="A4304" s="16">
        <v>3087</v>
      </c>
      <c r="B4304" s="16" t="s">
        <v>1111</v>
      </c>
      <c r="C4304" s="16" t="s">
        <v>6539</v>
      </c>
      <c r="D4304" s="15">
        <v>42856</v>
      </c>
      <c r="E4304" s="16">
        <v>4965</v>
      </c>
      <c r="F4304" s="16">
        <v>4880</v>
      </c>
      <c r="G4304" s="16">
        <v>4990</v>
      </c>
      <c r="H4304" s="16">
        <v>4880</v>
      </c>
      <c r="I4304" s="16">
        <v>513100</v>
      </c>
    </row>
    <row r="4305" spans="1:9">
      <c r="A4305" s="16">
        <v>3205</v>
      </c>
      <c r="B4305" s="16" t="s">
        <v>1214</v>
      </c>
      <c r="C4305" s="16" t="s">
        <v>6539</v>
      </c>
      <c r="D4305" s="15">
        <v>42856</v>
      </c>
      <c r="E4305" s="16">
        <v>5470</v>
      </c>
      <c r="F4305" s="16">
        <v>5470</v>
      </c>
      <c r="G4305" s="16">
        <v>5530</v>
      </c>
      <c r="H4305" s="16">
        <v>5430</v>
      </c>
      <c r="I4305" s="16">
        <v>1521500</v>
      </c>
    </row>
    <row r="4306" spans="1:9">
      <c r="A4306" s="16">
        <v>699964</v>
      </c>
      <c r="B4306" s="16" t="s">
        <v>6612</v>
      </c>
      <c r="C4306" s="16" t="s">
        <v>6539</v>
      </c>
      <c r="D4306" s="15">
        <v>42856</v>
      </c>
      <c r="E4306" s="16">
        <v>657</v>
      </c>
      <c r="F4306" s="16">
        <v>644</v>
      </c>
      <c r="G4306" s="16">
        <v>657</v>
      </c>
      <c r="H4306" s="16">
        <v>641</v>
      </c>
      <c r="I4306" s="16">
        <v>78700</v>
      </c>
    </row>
    <row r="4307" spans="1:9">
      <c r="A4307" s="16">
        <v>2164772</v>
      </c>
      <c r="B4307" s="16" t="s">
        <v>6613</v>
      </c>
      <c r="C4307" s="16" t="s">
        <v>6539</v>
      </c>
      <c r="D4307" s="15">
        <v>42856</v>
      </c>
      <c r="E4307" s="16">
        <v>862</v>
      </c>
      <c r="F4307" s="16">
        <v>863</v>
      </c>
      <c r="G4307" s="16">
        <v>869</v>
      </c>
      <c r="H4307" s="16">
        <v>853</v>
      </c>
      <c r="I4307" s="16">
        <v>458300</v>
      </c>
    </row>
    <row r="4308" spans="1:9">
      <c r="A4308" s="16">
        <v>773739</v>
      </c>
      <c r="B4308" s="16" t="s">
        <v>6614</v>
      </c>
      <c r="C4308" s="16" t="s">
        <v>6539</v>
      </c>
      <c r="D4308" s="15">
        <v>42856</v>
      </c>
      <c r="E4308" s="16">
        <v>3350</v>
      </c>
      <c r="F4308" s="16">
        <v>3305</v>
      </c>
      <c r="G4308" s="16">
        <v>3385</v>
      </c>
      <c r="H4308" s="16">
        <v>3270</v>
      </c>
      <c r="I4308" s="16">
        <v>132400</v>
      </c>
    </row>
    <row r="4309" spans="1:9">
      <c r="A4309" s="16">
        <v>3054252</v>
      </c>
      <c r="B4309" s="16" t="s">
        <v>6615</v>
      </c>
      <c r="C4309" s="16" t="s">
        <v>6539</v>
      </c>
      <c r="D4309" s="15">
        <v>42856</v>
      </c>
      <c r="E4309" s="16">
        <v>564</v>
      </c>
      <c r="F4309" s="16">
        <v>561</v>
      </c>
      <c r="G4309" s="16">
        <v>567</v>
      </c>
      <c r="H4309" s="16">
        <v>559</v>
      </c>
      <c r="I4309" s="16">
        <v>151100</v>
      </c>
    </row>
    <row r="4310" spans="1:9">
      <c r="A4310" s="16">
        <v>632540</v>
      </c>
      <c r="B4310" s="16" t="s">
        <v>8148</v>
      </c>
      <c r="C4310" s="16" t="s">
        <v>8129</v>
      </c>
      <c r="D4310" s="15">
        <v>42856</v>
      </c>
      <c r="E4310" s="16">
        <v>2.93</v>
      </c>
      <c r="F4310" s="16">
        <v>2.91</v>
      </c>
      <c r="G4310" s="16">
        <v>2.94</v>
      </c>
      <c r="H4310" s="16">
        <v>2.9</v>
      </c>
      <c r="I4310" s="16">
        <v>918067</v>
      </c>
    </row>
    <row r="4311" spans="1:9">
      <c r="A4311" s="16">
        <v>704602</v>
      </c>
      <c r="B4311" s="16" t="s">
        <v>6616</v>
      </c>
      <c r="C4311" s="16" t="s">
        <v>6539</v>
      </c>
      <c r="D4311" s="15">
        <v>42856</v>
      </c>
      <c r="E4311" s="16">
        <v>1465</v>
      </c>
      <c r="F4311" s="16">
        <v>1449</v>
      </c>
      <c r="G4311" s="16">
        <v>1467</v>
      </c>
      <c r="H4311" s="16">
        <v>1449</v>
      </c>
      <c r="I4311" s="16">
        <v>2600</v>
      </c>
    </row>
    <row r="4312" spans="1:9">
      <c r="A4312" s="16">
        <v>704536</v>
      </c>
      <c r="B4312" s="16" t="s">
        <v>6617</v>
      </c>
      <c r="C4312" s="16" t="s">
        <v>6539</v>
      </c>
      <c r="D4312" s="15">
        <v>42856</v>
      </c>
      <c r="E4312" s="16">
        <v>1819</v>
      </c>
      <c r="F4312" s="16">
        <v>1825</v>
      </c>
      <c r="G4312" s="16">
        <v>1825</v>
      </c>
      <c r="H4312" s="16">
        <v>1807</v>
      </c>
      <c r="I4312" s="16">
        <v>3400</v>
      </c>
    </row>
    <row r="4313" spans="1:9">
      <c r="A4313" s="16">
        <v>9012</v>
      </c>
      <c r="B4313" s="16" t="s">
        <v>6618</v>
      </c>
      <c r="C4313" s="16" t="s">
        <v>6539</v>
      </c>
      <c r="D4313" s="15">
        <v>42856</v>
      </c>
      <c r="E4313" s="16">
        <v>1648</v>
      </c>
      <c r="F4313" s="16">
        <v>1629</v>
      </c>
      <c r="G4313" s="16">
        <v>1650</v>
      </c>
      <c r="H4313" s="16">
        <v>1628</v>
      </c>
      <c r="I4313" s="16">
        <v>91900</v>
      </c>
    </row>
    <row r="4314" spans="1:9">
      <c r="A4314" s="16">
        <v>9591</v>
      </c>
      <c r="B4314" s="16" t="s">
        <v>6619</v>
      </c>
      <c r="C4314" s="16" t="s">
        <v>6539</v>
      </c>
      <c r="D4314" s="15">
        <v>42856</v>
      </c>
      <c r="E4314" s="16">
        <v>1087</v>
      </c>
      <c r="F4314" s="16">
        <v>1096</v>
      </c>
      <c r="G4314" s="16">
        <v>1096</v>
      </c>
      <c r="H4314" s="16">
        <v>1076</v>
      </c>
      <c r="I4314" s="16">
        <v>193100</v>
      </c>
    </row>
    <row r="4315" spans="1:9">
      <c r="A4315" s="16">
        <v>3312</v>
      </c>
      <c r="B4315" s="16" t="s">
        <v>1279</v>
      </c>
      <c r="C4315" s="16" t="s">
        <v>8129</v>
      </c>
      <c r="D4315" s="15">
        <v>42856</v>
      </c>
      <c r="E4315" s="16">
        <v>51.5</v>
      </c>
      <c r="F4315" s="16">
        <v>50.72</v>
      </c>
      <c r="G4315" s="16">
        <v>51.5</v>
      </c>
      <c r="H4315" s="16">
        <v>50.72</v>
      </c>
      <c r="I4315" s="16">
        <v>332945</v>
      </c>
    </row>
    <row r="4316" spans="1:9">
      <c r="A4316" s="16">
        <v>3088</v>
      </c>
      <c r="B4316" s="16" t="s">
        <v>1112</v>
      </c>
      <c r="C4316" s="16" t="s">
        <v>6539</v>
      </c>
      <c r="D4316" s="15">
        <v>42856</v>
      </c>
      <c r="E4316" s="16">
        <v>2677.5</v>
      </c>
      <c r="F4316" s="16">
        <v>2700</v>
      </c>
      <c r="G4316" s="16">
        <v>2700</v>
      </c>
      <c r="H4316" s="16">
        <v>2660.5</v>
      </c>
      <c r="I4316" s="16">
        <v>3322100</v>
      </c>
    </row>
    <row r="4317" spans="1:9">
      <c r="A4317" s="16">
        <v>693996</v>
      </c>
      <c r="B4317" s="16" t="s">
        <v>6620</v>
      </c>
      <c r="C4317" s="16" t="s">
        <v>6539</v>
      </c>
      <c r="D4317" s="15">
        <v>42856</v>
      </c>
      <c r="E4317" s="16">
        <v>1436</v>
      </c>
      <c r="F4317" s="16">
        <v>1426</v>
      </c>
      <c r="G4317" s="16">
        <v>1438</v>
      </c>
      <c r="H4317" s="16">
        <v>1420</v>
      </c>
      <c r="I4317" s="16">
        <v>15800</v>
      </c>
    </row>
    <row r="4318" spans="1:9">
      <c r="A4318" s="16">
        <v>691157</v>
      </c>
      <c r="B4318" s="16" t="s">
        <v>6621</v>
      </c>
      <c r="C4318" s="16" t="s">
        <v>6539</v>
      </c>
      <c r="D4318" s="15">
        <v>42856</v>
      </c>
      <c r="E4318" s="16">
        <v>1922</v>
      </c>
      <c r="F4318" s="16">
        <v>1835</v>
      </c>
      <c r="G4318" s="16">
        <v>1937</v>
      </c>
      <c r="H4318" s="16">
        <v>1835</v>
      </c>
      <c r="I4318" s="16">
        <v>1099600</v>
      </c>
    </row>
    <row r="4319" spans="1:9">
      <c r="A4319" s="16">
        <v>3724078</v>
      </c>
      <c r="B4319" s="16" t="s">
        <v>6622</v>
      </c>
      <c r="C4319" s="16" t="s">
        <v>6539</v>
      </c>
      <c r="D4319" s="15">
        <v>42856</v>
      </c>
      <c r="E4319" s="16">
        <v>1232</v>
      </c>
      <c r="F4319" s="16">
        <v>1187</v>
      </c>
      <c r="G4319" s="16">
        <v>1238</v>
      </c>
      <c r="H4319" s="16">
        <v>1180</v>
      </c>
      <c r="I4319" s="16">
        <v>70800</v>
      </c>
    </row>
    <row r="4320" spans="1:9">
      <c r="A4320" s="16">
        <v>3064</v>
      </c>
      <c r="B4320" s="16" t="s">
        <v>1088</v>
      </c>
      <c r="C4320" s="16" t="s">
        <v>6539</v>
      </c>
      <c r="D4320" s="15">
        <v>42856</v>
      </c>
      <c r="E4320" s="16">
        <v>4668</v>
      </c>
      <c r="F4320" s="16">
        <v>4647</v>
      </c>
      <c r="G4320" s="16">
        <v>4678</v>
      </c>
      <c r="H4320" s="16">
        <v>4623</v>
      </c>
      <c r="I4320" s="16">
        <v>1422200</v>
      </c>
    </row>
    <row r="4321" spans="1:9">
      <c r="A4321" s="16">
        <v>704622</v>
      </c>
      <c r="B4321" s="16" t="s">
        <v>6623</v>
      </c>
      <c r="C4321" s="16" t="s">
        <v>6539</v>
      </c>
      <c r="D4321" s="15">
        <v>42856</v>
      </c>
      <c r="E4321" s="16">
        <v>2510</v>
      </c>
      <c r="F4321" s="16">
        <v>2485</v>
      </c>
      <c r="G4321" s="16">
        <v>2566</v>
      </c>
      <c r="H4321" s="16">
        <v>2470</v>
      </c>
      <c r="I4321" s="16">
        <v>31000</v>
      </c>
    </row>
    <row r="4322" spans="1:9">
      <c r="A4322" s="16">
        <v>1851119</v>
      </c>
      <c r="B4322" s="16" t="s">
        <v>6624</v>
      </c>
      <c r="C4322" s="16" t="s">
        <v>6539</v>
      </c>
      <c r="D4322" s="15">
        <v>42856</v>
      </c>
      <c r="E4322" s="16">
        <v>1267</v>
      </c>
      <c r="F4322" s="16">
        <v>1262</v>
      </c>
      <c r="G4322" s="16">
        <v>1267</v>
      </c>
      <c r="H4322" s="16">
        <v>1260</v>
      </c>
      <c r="I4322" s="16">
        <v>1800</v>
      </c>
    </row>
    <row r="4323" spans="1:9">
      <c r="A4323" s="16">
        <v>704397</v>
      </c>
      <c r="B4323" s="16" t="s">
        <v>6625</v>
      </c>
      <c r="C4323" s="16" t="s">
        <v>6539</v>
      </c>
      <c r="D4323" s="15">
        <v>42856</v>
      </c>
      <c r="E4323" s="16">
        <v>2748</v>
      </c>
      <c r="F4323" s="16">
        <v>2731</v>
      </c>
      <c r="G4323" s="16">
        <v>2764</v>
      </c>
      <c r="H4323" s="16">
        <v>2727</v>
      </c>
      <c r="I4323" s="16">
        <v>67400</v>
      </c>
    </row>
    <row r="4324" spans="1:9">
      <c r="A4324" s="16">
        <v>992577</v>
      </c>
      <c r="B4324" s="16" t="s">
        <v>8149</v>
      </c>
      <c r="C4324" s="16" t="s">
        <v>8129</v>
      </c>
      <c r="D4324" s="15">
        <v>42856</v>
      </c>
      <c r="E4324" s="16">
        <v>0.17</v>
      </c>
      <c r="F4324" s="16">
        <v>0.16</v>
      </c>
      <c r="G4324" s="16">
        <v>0.17499999999999999</v>
      </c>
      <c r="H4324" s="16">
        <v>0.16</v>
      </c>
      <c r="I4324" s="16">
        <v>1320550</v>
      </c>
    </row>
    <row r="4325" spans="1:9">
      <c r="A4325" s="16">
        <v>707405</v>
      </c>
      <c r="B4325" s="16" t="s">
        <v>6626</v>
      </c>
      <c r="C4325" s="16" t="s">
        <v>6539</v>
      </c>
      <c r="D4325" s="15">
        <v>42856</v>
      </c>
      <c r="E4325" s="16">
        <v>723</v>
      </c>
      <c r="F4325" s="16">
        <v>712</v>
      </c>
      <c r="G4325" s="16">
        <v>726</v>
      </c>
      <c r="H4325" s="16">
        <v>704</v>
      </c>
      <c r="I4325" s="16">
        <v>7800</v>
      </c>
    </row>
    <row r="4326" spans="1:9">
      <c r="A4326" s="16">
        <v>704416</v>
      </c>
      <c r="B4326" s="16" t="s">
        <v>6627</v>
      </c>
      <c r="C4326" s="16" t="s">
        <v>6539</v>
      </c>
      <c r="D4326" s="15">
        <v>42856</v>
      </c>
      <c r="E4326" s="16">
        <v>577</v>
      </c>
      <c r="F4326" s="16">
        <v>583</v>
      </c>
      <c r="G4326" s="16">
        <v>588</v>
      </c>
      <c r="H4326" s="16">
        <v>576</v>
      </c>
      <c r="I4326" s="16">
        <v>788700</v>
      </c>
    </row>
    <row r="4327" spans="1:9">
      <c r="A4327" s="16">
        <v>707420</v>
      </c>
      <c r="B4327" s="16" t="s">
        <v>6628</v>
      </c>
      <c r="C4327" s="16" t="s">
        <v>6539</v>
      </c>
      <c r="D4327" s="15">
        <v>42856</v>
      </c>
      <c r="E4327" s="16">
        <v>830</v>
      </c>
      <c r="F4327" s="16">
        <v>803</v>
      </c>
      <c r="G4327" s="16">
        <v>844</v>
      </c>
      <c r="H4327" s="16">
        <v>802</v>
      </c>
      <c r="I4327" s="16">
        <v>439400</v>
      </c>
    </row>
    <row r="4328" spans="1:9">
      <c r="A4328" s="16">
        <v>4082</v>
      </c>
      <c r="B4328" s="16" t="s">
        <v>1629</v>
      </c>
      <c r="C4328" s="16" t="s">
        <v>6539</v>
      </c>
      <c r="D4328" s="15">
        <v>42856</v>
      </c>
      <c r="E4328" s="16">
        <v>6130</v>
      </c>
      <c r="F4328" s="16">
        <v>6040</v>
      </c>
      <c r="G4328" s="16">
        <v>6160</v>
      </c>
      <c r="H4328" s="16">
        <v>6040</v>
      </c>
      <c r="I4328" s="16">
        <v>205500</v>
      </c>
    </row>
    <row r="4329" spans="1:9">
      <c r="A4329" s="16">
        <v>795780</v>
      </c>
      <c r="B4329" s="16" t="s">
        <v>8150</v>
      </c>
      <c r="C4329" s="16" t="s">
        <v>8129</v>
      </c>
      <c r="D4329" s="15">
        <v>42856</v>
      </c>
      <c r="E4329" s="16">
        <v>1.7050000000000001</v>
      </c>
      <c r="F4329" s="16">
        <v>1.7450000000000001</v>
      </c>
      <c r="G4329" s="16">
        <v>1.7450000000000001</v>
      </c>
      <c r="H4329" s="16">
        <v>1.7050000000000001</v>
      </c>
      <c r="I4329" s="16">
        <v>204371</v>
      </c>
    </row>
    <row r="4330" spans="1:9">
      <c r="A4330" s="16">
        <v>685364</v>
      </c>
      <c r="B4330" s="16" t="s">
        <v>6629</v>
      </c>
      <c r="C4330" s="16" t="s">
        <v>6539</v>
      </c>
      <c r="D4330" s="15">
        <v>42856</v>
      </c>
      <c r="E4330" s="16">
        <v>1690</v>
      </c>
      <c r="F4330" s="16">
        <v>1677</v>
      </c>
      <c r="G4330" s="16">
        <v>1690</v>
      </c>
      <c r="H4330" s="16">
        <v>1653</v>
      </c>
      <c r="I4330" s="16">
        <v>75200</v>
      </c>
    </row>
    <row r="4331" spans="1:9">
      <c r="A4331" s="16">
        <v>433722</v>
      </c>
      <c r="B4331" s="16" t="s">
        <v>6631</v>
      </c>
      <c r="C4331" s="16" t="s">
        <v>6539</v>
      </c>
      <c r="D4331" s="15">
        <v>42856</v>
      </c>
      <c r="E4331" s="16">
        <v>836</v>
      </c>
      <c r="F4331" s="16">
        <v>835</v>
      </c>
      <c r="G4331" s="16">
        <v>842</v>
      </c>
      <c r="H4331" s="16">
        <v>828</v>
      </c>
      <c r="I4331" s="16">
        <v>69700</v>
      </c>
    </row>
    <row r="4332" spans="1:9">
      <c r="A4332" s="16">
        <v>4097</v>
      </c>
      <c r="B4332" s="16" t="s">
        <v>1636</v>
      </c>
      <c r="C4332" s="16" t="s">
        <v>6539</v>
      </c>
      <c r="D4332" s="15">
        <v>42856</v>
      </c>
      <c r="E4332" s="16">
        <v>6480</v>
      </c>
      <c r="F4332" s="16">
        <v>6430</v>
      </c>
      <c r="G4332" s="16">
        <v>6510</v>
      </c>
      <c r="H4332" s="16">
        <v>6420</v>
      </c>
      <c r="I4332" s="16">
        <v>152500</v>
      </c>
    </row>
    <row r="4333" spans="1:9">
      <c r="A4333" s="16">
        <v>707152</v>
      </c>
      <c r="B4333" s="16" t="s">
        <v>6632</v>
      </c>
      <c r="C4333" s="16" t="s">
        <v>6539</v>
      </c>
      <c r="D4333" s="15">
        <v>42856</v>
      </c>
      <c r="E4333" s="16">
        <v>526</v>
      </c>
      <c r="F4333" s="16">
        <v>524</v>
      </c>
      <c r="G4333" s="16">
        <v>530</v>
      </c>
      <c r="H4333" s="16">
        <v>523</v>
      </c>
      <c r="I4333" s="16">
        <v>11200</v>
      </c>
    </row>
    <row r="4334" spans="1:9">
      <c r="A4334" s="16">
        <v>2526002</v>
      </c>
      <c r="B4334" s="16" t="s">
        <v>6633</v>
      </c>
      <c r="C4334" s="16" t="s">
        <v>6539</v>
      </c>
      <c r="D4334" s="15">
        <v>42856</v>
      </c>
      <c r="E4334" s="16">
        <v>1225</v>
      </c>
      <c r="F4334" s="16">
        <v>1235</v>
      </c>
      <c r="G4334" s="16">
        <v>1245</v>
      </c>
      <c r="H4334" s="16">
        <v>1201</v>
      </c>
      <c r="I4334" s="16">
        <v>7900</v>
      </c>
    </row>
    <row r="4335" spans="1:9">
      <c r="A4335" s="16">
        <v>3376</v>
      </c>
      <c r="B4335" s="16" t="s">
        <v>1302</v>
      </c>
      <c r="C4335" s="16" t="s">
        <v>8129</v>
      </c>
      <c r="D4335" s="15">
        <v>42856</v>
      </c>
      <c r="E4335" s="16">
        <v>23.88</v>
      </c>
      <c r="F4335" s="16">
        <v>23.7</v>
      </c>
      <c r="G4335" s="16">
        <v>23.94</v>
      </c>
      <c r="H4335" s="16">
        <v>23.625</v>
      </c>
      <c r="I4335" s="16">
        <v>6003898</v>
      </c>
    </row>
    <row r="4336" spans="1:9">
      <c r="A4336" s="16">
        <v>700085</v>
      </c>
      <c r="B4336" s="16" t="s">
        <v>6634</v>
      </c>
      <c r="C4336" s="16" t="s">
        <v>6539</v>
      </c>
      <c r="D4336" s="15">
        <v>42856</v>
      </c>
      <c r="E4336" s="16">
        <v>1461</v>
      </c>
      <c r="F4336" s="16">
        <v>1456</v>
      </c>
      <c r="G4336" s="16">
        <v>1476</v>
      </c>
      <c r="H4336" s="16">
        <v>1442</v>
      </c>
      <c r="I4336" s="16">
        <v>54700</v>
      </c>
    </row>
    <row r="4337" spans="1:9">
      <c r="A4337" s="16">
        <v>3398</v>
      </c>
      <c r="B4337" s="16" t="s">
        <v>1310</v>
      </c>
      <c r="C4337" s="16" t="s">
        <v>6539</v>
      </c>
      <c r="D4337" s="15">
        <v>42856</v>
      </c>
      <c r="E4337" s="16">
        <v>2351</v>
      </c>
      <c r="F4337" s="16">
        <v>2313</v>
      </c>
      <c r="G4337" s="16">
        <v>2356</v>
      </c>
      <c r="H4337" s="16">
        <v>2302</v>
      </c>
      <c r="I4337" s="16">
        <v>882600</v>
      </c>
    </row>
    <row r="4338" spans="1:9">
      <c r="A4338" s="16">
        <v>691254</v>
      </c>
      <c r="B4338" s="16" t="s">
        <v>2834</v>
      </c>
      <c r="C4338" s="16" t="s">
        <v>6539</v>
      </c>
      <c r="D4338" s="15">
        <v>42856</v>
      </c>
      <c r="E4338" s="16">
        <v>5860</v>
      </c>
      <c r="F4338" s="16">
        <v>5800</v>
      </c>
      <c r="G4338" s="16">
        <v>5930</v>
      </c>
      <c r="H4338" s="16">
        <v>5800</v>
      </c>
      <c r="I4338" s="16">
        <v>241500</v>
      </c>
    </row>
    <row r="4339" spans="1:9">
      <c r="A4339" s="16">
        <v>690970</v>
      </c>
      <c r="B4339" s="16" t="s">
        <v>6635</v>
      </c>
      <c r="C4339" s="16" t="s">
        <v>6539</v>
      </c>
      <c r="D4339" s="15">
        <v>42856</v>
      </c>
      <c r="E4339" s="16">
        <v>1957</v>
      </c>
      <c r="F4339" s="16">
        <v>1940</v>
      </c>
      <c r="G4339" s="16">
        <v>1979</v>
      </c>
      <c r="H4339" s="16">
        <v>1937</v>
      </c>
      <c r="I4339" s="16">
        <v>5000</v>
      </c>
    </row>
    <row r="4340" spans="1:9">
      <c r="A4340" s="16">
        <v>10197</v>
      </c>
      <c r="B4340" s="16" t="s">
        <v>8151</v>
      </c>
      <c r="C4340" s="16" t="s">
        <v>8129</v>
      </c>
      <c r="D4340" s="15">
        <v>42856</v>
      </c>
      <c r="E4340" s="16">
        <v>4.01</v>
      </c>
      <c r="F4340" s="16">
        <v>4</v>
      </c>
      <c r="G4340" s="16">
        <v>4.03</v>
      </c>
      <c r="H4340" s="16">
        <v>3.98</v>
      </c>
      <c r="I4340" s="16">
        <v>910071</v>
      </c>
    </row>
    <row r="4341" spans="1:9">
      <c r="A4341" s="16">
        <v>693634</v>
      </c>
      <c r="B4341" s="16" t="s">
        <v>6636</v>
      </c>
      <c r="C4341" s="16" t="s">
        <v>6539</v>
      </c>
      <c r="D4341" s="15">
        <v>42856</v>
      </c>
      <c r="E4341" s="16">
        <v>864</v>
      </c>
      <c r="F4341" s="16">
        <v>860</v>
      </c>
      <c r="G4341" s="16">
        <v>864</v>
      </c>
      <c r="H4341" s="16">
        <v>851</v>
      </c>
      <c r="I4341" s="16">
        <v>63700</v>
      </c>
    </row>
    <row r="4342" spans="1:9">
      <c r="A4342" s="16">
        <v>3536</v>
      </c>
      <c r="B4342" s="16" t="s">
        <v>8152</v>
      </c>
      <c r="C4342" s="16" t="s">
        <v>8138</v>
      </c>
      <c r="D4342" s="15">
        <v>42856</v>
      </c>
      <c r="E4342" s="16">
        <v>5.16</v>
      </c>
      <c r="F4342" s="16">
        <v>5.19</v>
      </c>
      <c r="G4342" s="16">
        <v>5.19</v>
      </c>
      <c r="H4342" s="16">
        <v>5.12</v>
      </c>
      <c r="I4342" s="16">
        <v>754318</v>
      </c>
    </row>
    <row r="4343" spans="1:9">
      <c r="A4343" s="16">
        <v>694075</v>
      </c>
      <c r="B4343" s="16" t="s">
        <v>6637</v>
      </c>
      <c r="C4343" s="16" t="s">
        <v>6539</v>
      </c>
      <c r="D4343" s="15">
        <v>42856</v>
      </c>
      <c r="E4343" s="16">
        <v>1081</v>
      </c>
      <c r="F4343" s="16">
        <v>1071</v>
      </c>
      <c r="G4343" s="16">
        <v>1081</v>
      </c>
      <c r="H4343" s="16">
        <v>1064</v>
      </c>
      <c r="I4343" s="16">
        <v>13800</v>
      </c>
    </row>
    <row r="4344" spans="1:9">
      <c r="A4344" s="16">
        <v>716427</v>
      </c>
      <c r="B4344" s="16" t="s">
        <v>6638</v>
      </c>
      <c r="C4344" s="16" t="s">
        <v>6539</v>
      </c>
      <c r="D4344" s="15">
        <v>42856</v>
      </c>
      <c r="E4344" s="16">
        <v>732</v>
      </c>
      <c r="F4344" s="16">
        <v>728</v>
      </c>
      <c r="G4344" s="16">
        <v>733</v>
      </c>
      <c r="H4344" s="16">
        <v>722</v>
      </c>
      <c r="I4344" s="16">
        <v>25600</v>
      </c>
    </row>
    <row r="4345" spans="1:9">
      <c r="A4345" s="16">
        <v>682748</v>
      </c>
      <c r="B4345" s="16" t="s">
        <v>6639</v>
      </c>
      <c r="C4345" s="16" t="s">
        <v>6539</v>
      </c>
      <c r="D4345" s="15">
        <v>42856</v>
      </c>
      <c r="E4345" s="16">
        <v>968</v>
      </c>
      <c r="F4345" s="16">
        <v>964</v>
      </c>
      <c r="G4345" s="16">
        <v>968</v>
      </c>
      <c r="H4345" s="16">
        <v>962</v>
      </c>
      <c r="I4345" s="16">
        <v>2800</v>
      </c>
    </row>
    <row r="4346" spans="1:9">
      <c r="A4346" s="16">
        <v>4270104</v>
      </c>
      <c r="B4346" s="16" t="s">
        <v>6640</v>
      </c>
      <c r="C4346" s="16" t="s">
        <v>6539</v>
      </c>
      <c r="D4346" s="15">
        <v>42856</v>
      </c>
      <c r="E4346" s="16">
        <v>1041</v>
      </c>
      <c r="F4346" s="16">
        <v>1050</v>
      </c>
      <c r="G4346" s="16">
        <v>1050</v>
      </c>
      <c r="H4346" s="16">
        <v>1030</v>
      </c>
      <c r="I4346" s="16">
        <v>12000</v>
      </c>
    </row>
    <row r="4347" spans="1:9">
      <c r="A4347" s="16">
        <v>632603</v>
      </c>
      <c r="B4347" s="16" t="s">
        <v>8153</v>
      </c>
      <c r="C4347" s="16" t="s">
        <v>8129</v>
      </c>
      <c r="D4347" s="15">
        <v>42856</v>
      </c>
      <c r="E4347" s="16">
        <v>0.22</v>
      </c>
      <c r="F4347" s="16">
        <v>0.22</v>
      </c>
      <c r="G4347" s="16">
        <v>0.22</v>
      </c>
      <c r="H4347" s="16">
        <v>0.22</v>
      </c>
      <c r="I4347" s="16">
        <v>178193</v>
      </c>
    </row>
    <row r="4348" spans="1:9">
      <c r="A4348" s="16">
        <v>1573125</v>
      </c>
      <c r="B4348" s="16" t="s">
        <v>8154</v>
      </c>
      <c r="C4348" s="16" t="s">
        <v>8129</v>
      </c>
      <c r="D4348" s="15">
        <v>42856</v>
      </c>
      <c r="E4348" s="16">
        <v>10.6</v>
      </c>
      <c r="F4348" s="16">
        <v>10.61</v>
      </c>
      <c r="G4348" s="16">
        <v>10.7</v>
      </c>
      <c r="H4348" s="16">
        <v>10.59</v>
      </c>
      <c r="I4348" s="16">
        <v>143214</v>
      </c>
    </row>
    <row r="4349" spans="1:9">
      <c r="A4349" s="16">
        <v>693937</v>
      </c>
      <c r="B4349" s="16" t="s">
        <v>6641</v>
      </c>
      <c r="C4349" s="16" t="s">
        <v>6539</v>
      </c>
      <c r="D4349" s="15">
        <v>42856</v>
      </c>
      <c r="E4349" s="16">
        <v>1450</v>
      </c>
      <c r="F4349" s="16">
        <v>1410</v>
      </c>
      <c r="G4349" s="16">
        <v>1450</v>
      </c>
      <c r="H4349" s="16">
        <v>1410</v>
      </c>
      <c r="I4349" s="16">
        <v>549200</v>
      </c>
    </row>
    <row r="4350" spans="1:9">
      <c r="A4350" s="16">
        <v>704593</v>
      </c>
      <c r="B4350" s="16" t="s">
        <v>6642</v>
      </c>
      <c r="C4350" s="16" t="s">
        <v>6539</v>
      </c>
      <c r="D4350" s="15">
        <v>42856</v>
      </c>
      <c r="E4350" s="16">
        <v>741</v>
      </c>
      <c r="F4350" s="16">
        <v>730</v>
      </c>
      <c r="G4350" s="16">
        <v>748</v>
      </c>
      <c r="H4350" s="16">
        <v>722</v>
      </c>
      <c r="I4350" s="16">
        <v>604600</v>
      </c>
    </row>
    <row r="4351" spans="1:9">
      <c r="A4351" s="16">
        <v>3408</v>
      </c>
      <c r="B4351" s="16" t="s">
        <v>1315</v>
      </c>
      <c r="C4351" s="16" t="s">
        <v>8129</v>
      </c>
      <c r="D4351" s="15">
        <v>42856</v>
      </c>
      <c r="E4351" s="16">
        <v>30.05</v>
      </c>
      <c r="F4351" s="16">
        <v>29.9</v>
      </c>
      <c r="G4351" s="16">
        <v>30.1</v>
      </c>
      <c r="H4351" s="16">
        <v>29.72</v>
      </c>
      <c r="I4351" s="16">
        <v>967082</v>
      </c>
    </row>
    <row r="4352" spans="1:9">
      <c r="A4352" s="16">
        <v>782913</v>
      </c>
      <c r="B4352" s="16" t="s">
        <v>8155</v>
      </c>
      <c r="C4352" s="16" t="s">
        <v>8138</v>
      </c>
      <c r="D4352" s="15">
        <v>42856</v>
      </c>
      <c r="E4352" s="16">
        <v>8.6999999999999993</v>
      </c>
      <c r="F4352" s="16">
        <v>8.6</v>
      </c>
      <c r="G4352" s="16">
        <v>8.7200000000000006</v>
      </c>
      <c r="H4352" s="16">
        <v>8.59</v>
      </c>
      <c r="I4352" s="16">
        <v>343014</v>
      </c>
    </row>
    <row r="4353" spans="1:9">
      <c r="A4353" s="16">
        <v>4008</v>
      </c>
      <c r="B4353" s="16" t="s">
        <v>1592</v>
      </c>
      <c r="C4353" s="16" t="s">
        <v>8129</v>
      </c>
      <c r="D4353" s="15">
        <v>42856</v>
      </c>
      <c r="E4353" s="16">
        <v>2.31</v>
      </c>
      <c r="F4353" s="16">
        <v>2.29</v>
      </c>
      <c r="G4353" s="16">
        <v>2.33</v>
      </c>
      <c r="H4353" s="16">
        <v>2.2850000000000001</v>
      </c>
      <c r="I4353" s="16">
        <v>13000970</v>
      </c>
    </row>
    <row r="4354" spans="1:9">
      <c r="A4354" s="16">
        <v>3525</v>
      </c>
      <c r="B4354" s="16" t="s">
        <v>1372</v>
      </c>
      <c r="C4354" s="16" t="s">
        <v>6539</v>
      </c>
      <c r="D4354" s="15">
        <v>42856</v>
      </c>
      <c r="E4354" s="16">
        <v>3320</v>
      </c>
      <c r="F4354" s="16">
        <v>3330</v>
      </c>
      <c r="G4354" s="16">
        <v>3350</v>
      </c>
      <c r="H4354" s="16">
        <v>3290</v>
      </c>
      <c r="I4354" s="16">
        <v>676300</v>
      </c>
    </row>
    <row r="4355" spans="1:9">
      <c r="A4355" s="16">
        <v>4961985</v>
      </c>
      <c r="B4355" s="16" t="s">
        <v>6643</v>
      </c>
      <c r="C4355" s="16" t="s">
        <v>6539</v>
      </c>
      <c r="D4355" s="15">
        <v>42856</v>
      </c>
      <c r="E4355" s="16">
        <v>1990</v>
      </c>
      <c r="F4355" s="16">
        <v>2002</v>
      </c>
      <c r="G4355" s="16">
        <v>2002</v>
      </c>
      <c r="H4355" s="16">
        <v>1981</v>
      </c>
      <c r="I4355" s="16">
        <v>62300</v>
      </c>
    </row>
    <row r="4356" spans="1:9">
      <c r="A4356" s="16">
        <v>691209</v>
      </c>
      <c r="B4356" s="16" t="s">
        <v>6644</v>
      </c>
      <c r="C4356" s="16" t="s">
        <v>6539</v>
      </c>
      <c r="D4356" s="15">
        <v>42856</v>
      </c>
      <c r="E4356" s="16">
        <v>3925</v>
      </c>
      <c r="F4356" s="16">
        <v>3980</v>
      </c>
      <c r="G4356" s="16">
        <v>3990</v>
      </c>
      <c r="H4356" s="16">
        <v>3875</v>
      </c>
      <c r="I4356" s="16">
        <v>155000</v>
      </c>
    </row>
    <row r="4357" spans="1:9">
      <c r="A4357" s="16">
        <v>690833</v>
      </c>
      <c r="B4357" s="16" t="s">
        <v>6645</v>
      </c>
      <c r="C4357" s="16" t="s">
        <v>6539</v>
      </c>
      <c r="D4357" s="15">
        <v>42856</v>
      </c>
      <c r="E4357" s="16">
        <v>1072</v>
      </c>
      <c r="F4357" s="16">
        <v>1059</v>
      </c>
      <c r="G4357" s="16">
        <v>1072</v>
      </c>
      <c r="H4357" s="16">
        <v>1059</v>
      </c>
      <c r="I4357" s="16">
        <v>24200</v>
      </c>
    </row>
    <row r="4358" spans="1:9">
      <c r="A4358" s="16">
        <v>1301354</v>
      </c>
      <c r="B4358" s="16" t="s">
        <v>8156</v>
      </c>
      <c r="C4358" s="16" t="s">
        <v>8129</v>
      </c>
      <c r="D4358" s="15">
        <v>42856</v>
      </c>
      <c r="E4358" s="16">
        <v>1.63</v>
      </c>
      <c r="F4358" s="16">
        <v>1.57</v>
      </c>
      <c r="G4358" s="16">
        <v>1.665</v>
      </c>
      <c r="H4358" s="16">
        <v>1.57</v>
      </c>
      <c r="I4358" s="16">
        <v>33016</v>
      </c>
    </row>
    <row r="4359" spans="1:9">
      <c r="A4359" s="16">
        <v>707314</v>
      </c>
      <c r="B4359" s="16" t="s">
        <v>2869</v>
      </c>
      <c r="C4359" s="16" t="s">
        <v>6539</v>
      </c>
      <c r="D4359" s="15">
        <v>42856</v>
      </c>
      <c r="E4359" s="16">
        <v>3450</v>
      </c>
      <c r="F4359" s="16">
        <v>3485</v>
      </c>
      <c r="G4359" s="16">
        <v>3485</v>
      </c>
      <c r="H4359" s="16">
        <v>3430</v>
      </c>
      <c r="I4359" s="16">
        <v>95900</v>
      </c>
    </row>
    <row r="4360" spans="1:9">
      <c r="A4360" s="16">
        <v>1847729</v>
      </c>
      <c r="B4360" s="16" t="s">
        <v>8157</v>
      </c>
      <c r="C4360" s="16" t="s">
        <v>8129</v>
      </c>
      <c r="D4360" s="15">
        <v>42856</v>
      </c>
      <c r="E4360" s="16">
        <v>8.32</v>
      </c>
      <c r="F4360" s="16">
        <v>8.1999999999999993</v>
      </c>
      <c r="G4360" s="16">
        <v>8.39</v>
      </c>
      <c r="H4360" s="16">
        <v>8.17</v>
      </c>
      <c r="I4360" s="16">
        <v>361148</v>
      </c>
    </row>
    <row r="4361" spans="1:9">
      <c r="A4361" s="16">
        <v>707329</v>
      </c>
      <c r="B4361" s="16" t="s">
        <v>6646</v>
      </c>
      <c r="C4361" s="16" t="s">
        <v>6539</v>
      </c>
      <c r="D4361" s="15">
        <v>42856</v>
      </c>
      <c r="E4361" s="16">
        <v>1925</v>
      </c>
      <c r="F4361" s="16">
        <v>1896</v>
      </c>
      <c r="G4361" s="16">
        <v>1925</v>
      </c>
      <c r="H4361" s="16">
        <v>1896</v>
      </c>
      <c r="I4361" s="16">
        <v>9300</v>
      </c>
    </row>
    <row r="4362" spans="1:9">
      <c r="A4362" s="16">
        <v>691085</v>
      </c>
      <c r="B4362" s="16" t="s">
        <v>6647</v>
      </c>
      <c r="C4362" s="16" t="s">
        <v>6539</v>
      </c>
      <c r="D4362" s="15">
        <v>42856</v>
      </c>
      <c r="E4362" s="16">
        <v>802</v>
      </c>
      <c r="F4362" s="16">
        <v>792</v>
      </c>
      <c r="G4362" s="16">
        <v>803</v>
      </c>
      <c r="H4362" s="16">
        <v>791</v>
      </c>
      <c r="I4362" s="16">
        <v>5200</v>
      </c>
    </row>
    <row r="4363" spans="1:9">
      <c r="A4363" s="16">
        <v>1412781</v>
      </c>
      <c r="B4363" s="16" t="s">
        <v>8158</v>
      </c>
      <c r="C4363" s="16" t="s">
        <v>8129</v>
      </c>
      <c r="D4363" s="15">
        <v>42856</v>
      </c>
      <c r="E4363" s="16">
        <v>0.96</v>
      </c>
      <c r="F4363" s="16">
        <v>0.96</v>
      </c>
      <c r="G4363" s="16">
        <v>0.97499999999999998</v>
      </c>
      <c r="H4363" s="16">
        <v>0.95</v>
      </c>
      <c r="I4363" s="16">
        <v>7900654</v>
      </c>
    </row>
    <row r="4364" spans="1:9">
      <c r="A4364" s="16">
        <v>693872</v>
      </c>
      <c r="B4364" s="16" t="s">
        <v>6648</v>
      </c>
      <c r="C4364" s="16" t="s">
        <v>6539</v>
      </c>
      <c r="D4364" s="15">
        <v>42856</v>
      </c>
      <c r="E4364" s="16">
        <v>2214</v>
      </c>
      <c r="F4364" s="16">
        <v>2201</v>
      </c>
      <c r="G4364" s="16">
        <v>2214</v>
      </c>
      <c r="H4364" s="16">
        <v>2201</v>
      </c>
      <c r="I4364" s="16">
        <v>3200</v>
      </c>
    </row>
    <row r="4365" spans="1:9">
      <c r="A4365" s="16">
        <v>707074</v>
      </c>
      <c r="B4365" s="16" t="s">
        <v>6649</v>
      </c>
      <c r="C4365" s="16" t="s">
        <v>6539</v>
      </c>
      <c r="D4365" s="15">
        <v>42856</v>
      </c>
      <c r="E4365" s="16">
        <v>283</v>
      </c>
      <c r="F4365" s="16">
        <v>282</v>
      </c>
      <c r="G4365" s="16">
        <v>284</v>
      </c>
      <c r="H4365" s="16">
        <v>282</v>
      </c>
      <c r="I4365" s="16">
        <v>8500</v>
      </c>
    </row>
    <row r="4366" spans="1:9">
      <c r="A4366" s="16">
        <v>716486</v>
      </c>
      <c r="B4366" s="16" t="s">
        <v>2919</v>
      </c>
      <c r="C4366" s="16" t="s">
        <v>6539</v>
      </c>
      <c r="D4366" s="15">
        <v>42856</v>
      </c>
      <c r="E4366" s="16">
        <v>1350</v>
      </c>
      <c r="F4366" s="16">
        <v>1332</v>
      </c>
      <c r="G4366" s="16">
        <v>1355</v>
      </c>
      <c r="H4366" s="16">
        <v>1323</v>
      </c>
      <c r="I4366" s="16">
        <v>2233100</v>
      </c>
    </row>
    <row r="4367" spans="1:9">
      <c r="A4367" s="16">
        <v>707310</v>
      </c>
      <c r="B4367" s="16" t="s">
        <v>6650</v>
      </c>
      <c r="C4367" s="16" t="s">
        <v>6539</v>
      </c>
      <c r="D4367" s="15">
        <v>42856</v>
      </c>
      <c r="E4367" s="16">
        <v>1166</v>
      </c>
      <c r="F4367" s="16">
        <v>1126</v>
      </c>
      <c r="G4367" s="16">
        <v>1174</v>
      </c>
      <c r="H4367" s="16">
        <v>1124</v>
      </c>
      <c r="I4367" s="16">
        <v>48200</v>
      </c>
    </row>
    <row r="4368" spans="1:9">
      <c r="A4368" s="16">
        <v>4465</v>
      </c>
      <c r="B4368" s="16" t="s">
        <v>1803</v>
      </c>
      <c r="C4368" s="16" t="s">
        <v>6539</v>
      </c>
      <c r="D4368" s="15">
        <v>42856</v>
      </c>
      <c r="E4368" s="16">
        <v>1975</v>
      </c>
      <c r="F4368" s="16">
        <v>1975</v>
      </c>
      <c r="G4368" s="16">
        <v>1978</v>
      </c>
      <c r="H4368" s="16">
        <v>1959</v>
      </c>
      <c r="I4368" s="16">
        <v>215500</v>
      </c>
    </row>
    <row r="4369" spans="1:9">
      <c r="A4369" s="16">
        <v>3034</v>
      </c>
      <c r="B4369" s="16" t="s">
        <v>1061</v>
      </c>
      <c r="C4369" s="16" t="s">
        <v>6539</v>
      </c>
      <c r="D4369" s="15">
        <v>42856</v>
      </c>
      <c r="E4369" s="16">
        <v>3723</v>
      </c>
      <c r="F4369" s="16">
        <v>3660</v>
      </c>
      <c r="G4369" s="16">
        <v>3723</v>
      </c>
      <c r="H4369" s="16">
        <v>3660</v>
      </c>
      <c r="I4369" s="16">
        <v>4217100</v>
      </c>
    </row>
    <row r="4370" spans="1:9">
      <c r="A4370" s="16">
        <v>707184</v>
      </c>
      <c r="B4370" s="16" t="s">
        <v>6651</v>
      </c>
      <c r="C4370" s="16" t="s">
        <v>6539</v>
      </c>
      <c r="D4370" s="15">
        <v>42856</v>
      </c>
      <c r="E4370" s="16">
        <v>2086</v>
      </c>
      <c r="F4370" s="16">
        <v>2069</v>
      </c>
      <c r="G4370" s="16">
        <v>2088</v>
      </c>
      <c r="H4370" s="16">
        <v>2055</v>
      </c>
      <c r="I4370" s="16">
        <v>141400</v>
      </c>
    </row>
    <row r="4371" spans="1:9">
      <c r="A4371" s="16">
        <v>3417</v>
      </c>
      <c r="B4371" s="16" t="s">
        <v>1322</v>
      </c>
      <c r="C4371" s="16" t="s">
        <v>6539</v>
      </c>
      <c r="D4371" s="15">
        <v>42856</v>
      </c>
      <c r="E4371" s="16">
        <v>2375</v>
      </c>
      <c r="F4371" s="16">
        <v>2353</v>
      </c>
      <c r="G4371" s="16">
        <v>2380</v>
      </c>
      <c r="H4371" s="16">
        <v>2350</v>
      </c>
      <c r="I4371" s="16">
        <v>261600</v>
      </c>
    </row>
    <row r="4372" spans="1:9">
      <c r="A4372" s="16">
        <v>704198</v>
      </c>
      <c r="B4372" s="16" t="s">
        <v>6652</v>
      </c>
      <c r="C4372" s="16" t="s">
        <v>6539</v>
      </c>
      <c r="D4372" s="15">
        <v>42856</v>
      </c>
      <c r="E4372" s="16">
        <v>1200</v>
      </c>
      <c r="F4372" s="16">
        <v>1189</v>
      </c>
      <c r="G4372" s="16">
        <v>1210</v>
      </c>
      <c r="H4372" s="16">
        <v>1184</v>
      </c>
      <c r="I4372" s="16">
        <v>66600</v>
      </c>
    </row>
    <row r="4373" spans="1:9">
      <c r="A4373" s="16">
        <v>3754</v>
      </c>
      <c r="B4373" s="16" t="s">
        <v>1463</v>
      </c>
      <c r="C4373" s="16" t="s">
        <v>8129</v>
      </c>
      <c r="D4373" s="15">
        <v>42856</v>
      </c>
      <c r="E4373" s="16">
        <v>4.2699999999999996</v>
      </c>
      <c r="F4373" s="16">
        <v>4.1900000000000004</v>
      </c>
      <c r="G4373" s="16">
        <v>4.28</v>
      </c>
      <c r="H4373" s="16">
        <v>4.1500000000000004</v>
      </c>
      <c r="I4373" s="16">
        <v>4061379</v>
      </c>
    </row>
    <row r="4374" spans="1:9">
      <c r="A4374" s="16">
        <v>9104</v>
      </c>
      <c r="B4374" s="16" t="s">
        <v>2454</v>
      </c>
      <c r="C4374" s="16" t="s">
        <v>6539</v>
      </c>
      <c r="D4374" s="15">
        <v>42856</v>
      </c>
      <c r="E4374" s="16">
        <v>2470</v>
      </c>
      <c r="F4374" s="16">
        <v>2420</v>
      </c>
      <c r="G4374" s="16">
        <v>2470</v>
      </c>
      <c r="H4374" s="16">
        <v>2420</v>
      </c>
      <c r="I4374" s="16">
        <v>1429900</v>
      </c>
    </row>
    <row r="4375" spans="1:9">
      <c r="A4375" s="16">
        <v>707210</v>
      </c>
      <c r="B4375" s="16" t="s">
        <v>6653</v>
      </c>
      <c r="C4375" s="16" t="s">
        <v>6539</v>
      </c>
      <c r="D4375" s="15">
        <v>42856</v>
      </c>
      <c r="E4375" s="16">
        <v>2368</v>
      </c>
      <c r="F4375" s="16">
        <v>2355</v>
      </c>
      <c r="G4375" s="16">
        <v>2373</v>
      </c>
      <c r="H4375" s="16">
        <v>2355</v>
      </c>
      <c r="I4375" s="16">
        <v>24100</v>
      </c>
    </row>
    <row r="4376" spans="1:9">
      <c r="A4376" s="16">
        <v>1853440</v>
      </c>
      <c r="B4376" s="16" t="s">
        <v>3534</v>
      </c>
      <c r="C4376" s="16" t="s">
        <v>6539</v>
      </c>
      <c r="D4376" s="15">
        <v>42856</v>
      </c>
      <c r="E4376" s="16">
        <v>1840</v>
      </c>
      <c r="F4376" s="16">
        <v>1821</v>
      </c>
      <c r="G4376" s="16">
        <v>1847</v>
      </c>
      <c r="H4376" s="16">
        <v>1809</v>
      </c>
      <c r="I4376" s="16">
        <v>476800</v>
      </c>
    </row>
    <row r="4377" spans="1:9">
      <c r="A4377" s="16">
        <v>9718</v>
      </c>
      <c r="B4377" s="16" t="s">
        <v>8159</v>
      </c>
      <c r="C4377" s="16" t="s">
        <v>8129</v>
      </c>
      <c r="D4377" s="15">
        <v>42856</v>
      </c>
      <c r="E4377" s="16">
        <v>1.74</v>
      </c>
      <c r="F4377" s="16">
        <v>1.7150000000000001</v>
      </c>
      <c r="G4377" s="16">
        <v>1.752</v>
      </c>
      <c r="H4377" s="16">
        <v>1.7150000000000001</v>
      </c>
      <c r="I4377" s="16">
        <v>248389</v>
      </c>
    </row>
    <row r="4378" spans="1:9">
      <c r="A4378" s="16">
        <v>707480</v>
      </c>
      <c r="B4378" s="16" t="s">
        <v>6654</v>
      </c>
      <c r="C4378" s="16" t="s">
        <v>6539</v>
      </c>
      <c r="D4378" s="15">
        <v>42856</v>
      </c>
      <c r="E4378" s="16">
        <v>4460</v>
      </c>
      <c r="F4378" s="16">
        <v>4430</v>
      </c>
      <c r="G4378" s="16">
        <v>4500</v>
      </c>
      <c r="H4378" s="16">
        <v>4425</v>
      </c>
      <c r="I4378" s="16">
        <v>72300</v>
      </c>
    </row>
    <row r="4379" spans="1:9">
      <c r="A4379" s="16">
        <v>707337</v>
      </c>
      <c r="B4379" s="16" t="s">
        <v>6655</v>
      </c>
      <c r="C4379" s="16" t="s">
        <v>6539</v>
      </c>
      <c r="D4379" s="15">
        <v>42856</v>
      </c>
      <c r="E4379" s="16">
        <v>943</v>
      </c>
      <c r="F4379" s="16">
        <v>953</v>
      </c>
      <c r="G4379" s="16">
        <v>959</v>
      </c>
      <c r="H4379" s="16">
        <v>939</v>
      </c>
      <c r="I4379" s="16">
        <v>30700</v>
      </c>
    </row>
    <row r="4380" spans="1:9">
      <c r="A4380" s="16">
        <v>707379</v>
      </c>
      <c r="B4380" s="16" t="s">
        <v>2870</v>
      </c>
      <c r="C4380" s="16" t="s">
        <v>6539</v>
      </c>
      <c r="D4380" s="15">
        <v>42856</v>
      </c>
      <c r="E4380" s="16">
        <v>1814</v>
      </c>
      <c r="F4380" s="16">
        <v>1826</v>
      </c>
      <c r="G4380" s="16">
        <v>1830</v>
      </c>
      <c r="H4380" s="16">
        <v>1812</v>
      </c>
      <c r="I4380" s="16">
        <v>140700</v>
      </c>
    </row>
    <row r="4381" spans="1:9">
      <c r="A4381" s="16">
        <v>691021</v>
      </c>
      <c r="B4381" s="16" t="s">
        <v>6656</v>
      </c>
      <c r="C4381" s="16" t="s">
        <v>6539</v>
      </c>
      <c r="D4381" s="15">
        <v>42856</v>
      </c>
      <c r="E4381" s="16">
        <v>5380</v>
      </c>
      <c r="F4381" s="16">
        <v>5380</v>
      </c>
      <c r="G4381" s="16">
        <v>5450</v>
      </c>
      <c r="H4381" s="16">
        <v>5350</v>
      </c>
      <c r="I4381" s="16">
        <v>36000</v>
      </c>
    </row>
    <row r="4382" spans="1:9">
      <c r="A4382" s="16">
        <v>4573677</v>
      </c>
      <c r="B4382" s="16" t="s">
        <v>6657</v>
      </c>
      <c r="C4382" s="16" t="s">
        <v>6539</v>
      </c>
      <c r="D4382" s="15">
        <v>42856</v>
      </c>
      <c r="E4382" s="16">
        <v>1488</v>
      </c>
      <c r="F4382" s="16">
        <v>1473</v>
      </c>
      <c r="G4382" s="16">
        <v>1497</v>
      </c>
      <c r="H4382" s="16">
        <v>1473</v>
      </c>
      <c r="I4382" s="16">
        <v>58400</v>
      </c>
    </row>
    <row r="4383" spans="1:9">
      <c r="A4383" s="16">
        <v>685224</v>
      </c>
      <c r="B4383" s="16" t="s">
        <v>6658</v>
      </c>
      <c r="C4383" s="16" t="s">
        <v>6539</v>
      </c>
      <c r="D4383" s="15">
        <v>42856</v>
      </c>
      <c r="E4383" s="16">
        <v>2945</v>
      </c>
      <c r="F4383" s="16">
        <v>2880</v>
      </c>
      <c r="G4383" s="16">
        <v>3015</v>
      </c>
      <c r="H4383" s="16">
        <v>2876</v>
      </c>
      <c r="I4383" s="16">
        <v>641400</v>
      </c>
    </row>
    <row r="4384" spans="1:9">
      <c r="A4384" s="16">
        <v>716154</v>
      </c>
      <c r="B4384" s="16" t="s">
        <v>6659</v>
      </c>
      <c r="C4384" s="16" t="s">
        <v>6539</v>
      </c>
      <c r="D4384" s="15">
        <v>42856</v>
      </c>
      <c r="E4384" s="16">
        <v>1480</v>
      </c>
      <c r="F4384" s="16">
        <v>1488</v>
      </c>
      <c r="G4384" s="16">
        <v>1488</v>
      </c>
      <c r="H4384" s="16">
        <v>1475</v>
      </c>
      <c r="I4384" s="16">
        <v>19400</v>
      </c>
    </row>
    <row r="4385" spans="1:9">
      <c r="A4385" s="16">
        <v>3070</v>
      </c>
      <c r="B4385" s="16" t="s">
        <v>1094</v>
      </c>
      <c r="C4385" s="16" t="s">
        <v>6539</v>
      </c>
      <c r="D4385" s="15">
        <v>42856</v>
      </c>
      <c r="E4385" s="16">
        <v>1573</v>
      </c>
      <c r="F4385" s="16">
        <v>1560</v>
      </c>
      <c r="G4385" s="16">
        <v>1580</v>
      </c>
      <c r="H4385" s="16">
        <v>1547</v>
      </c>
      <c r="I4385" s="16">
        <v>1161200</v>
      </c>
    </row>
    <row r="4386" spans="1:9">
      <c r="A4386" s="16">
        <v>1317452</v>
      </c>
      <c r="B4386" s="16" t="s">
        <v>8160</v>
      </c>
      <c r="C4386" s="16" t="s">
        <v>8129</v>
      </c>
      <c r="D4386" s="15">
        <v>42856</v>
      </c>
      <c r="E4386" s="16">
        <v>0.28000000000000003</v>
      </c>
      <c r="F4386" s="16">
        <v>0.28000000000000003</v>
      </c>
      <c r="G4386" s="16">
        <v>0.28499999999999998</v>
      </c>
      <c r="H4386" s="16">
        <v>0.28000000000000003</v>
      </c>
      <c r="I4386" s="16">
        <v>167015</v>
      </c>
    </row>
    <row r="4387" spans="1:9">
      <c r="A4387" s="16">
        <v>3534</v>
      </c>
      <c r="B4387" s="16" t="s">
        <v>1376</v>
      </c>
      <c r="C4387" s="16" t="s">
        <v>8129</v>
      </c>
      <c r="D4387" s="15">
        <v>42856</v>
      </c>
      <c r="E4387" s="16">
        <v>14.91</v>
      </c>
      <c r="F4387" s="16">
        <v>14.73</v>
      </c>
      <c r="G4387" s="16">
        <v>15.04</v>
      </c>
      <c r="H4387" s="16">
        <v>14.715</v>
      </c>
      <c r="I4387" s="16">
        <v>2081056</v>
      </c>
    </row>
    <row r="4388" spans="1:9">
      <c r="A4388" s="16">
        <v>682602</v>
      </c>
      <c r="B4388" s="16" t="s">
        <v>6660</v>
      </c>
      <c r="C4388" s="16" t="s">
        <v>6539</v>
      </c>
      <c r="D4388" s="15">
        <v>42856</v>
      </c>
      <c r="E4388" s="16">
        <v>1944</v>
      </c>
      <c r="F4388" s="16">
        <v>1895</v>
      </c>
      <c r="G4388" s="16">
        <v>1944</v>
      </c>
      <c r="H4388" s="16">
        <v>1892</v>
      </c>
      <c r="I4388" s="16">
        <v>69500</v>
      </c>
    </row>
    <row r="4389" spans="1:9">
      <c r="A4389" s="16">
        <v>1572943</v>
      </c>
      <c r="B4389" s="16" t="s">
        <v>8161</v>
      </c>
      <c r="C4389" s="16" t="s">
        <v>8129</v>
      </c>
      <c r="D4389" s="15">
        <v>42856</v>
      </c>
      <c r="E4389" s="16">
        <v>5.34</v>
      </c>
      <c r="F4389" s="16">
        <v>5.33</v>
      </c>
      <c r="G4389" s="16">
        <v>5.39</v>
      </c>
      <c r="H4389" s="16">
        <v>5.33</v>
      </c>
      <c r="I4389" s="16">
        <v>63731</v>
      </c>
    </row>
    <row r="4390" spans="1:9">
      <c r="A4390" s="16">
        <v>694070</v>
      </c>
      <c r="B4390" s="16" t="s">
        <v>6661</v>
      </c>
      <c r="C4390" s="16" t="s">
        <v>6539</v>
      </c>
      <c r="D4390" s="15">
        <v>42856</v>
      </c>
      <c r="E4390" s="16">
        <v>1138</v>
      </c>
      <c r="F4390" s="16">
        <v>1125</v>
      </c>
      <c r="G4390" s="16">
        <v>1142</v>
      </c>
      <c r="H4390" s="16">
        <v>1125</v>
      </c>
      <c r="I4390" s="16">
        <v>7400</v>
      </c>
    </row>
    <row r="4391" spans="1:9">
      <c r="A4391" s="16">
        <v>707223</v>
      </c>
      <c r="B4391" s="16" t="s">
        <v>6662</v>
      </c>
      <c r="C4391" s="16" t="s">
        <v>6539</v>
      </c>
      <c r="D4391" s="15">
        <v>42856</v>
      </c>
      <c r="E4391" s="16">
        <v>694</v>
      </c>
      <c r="F4391" s="16">
        <v>690</v>
      </c>
      <c r="G4391" s="16">
        <v>694</v>
      </c>
      <c r="H4391" s="16">
        <v>689</v>
      </c>
      <c r="I4391" s="16">
        <v>6600</v>
      </c>
    </row>
    <row r="4392" spans="1:9">
      <c r="A4392" s="16">
        <v>3435</v>
      </c>
      <c r="B4392" s="16" t="s">
        <v>1328</v>
      </c>
      <c r="C4392" s="16" t="s">
        <v>6539</v>
      </c>
      <c r="D4392" s="15">
        <v>42856</v>
      </c>
      <c r="E4392" s="16">
        <v>18565</v>
      </c>
      <c r="F4392" s="16">
        <v>18685</v>
      </c>
      <c r="G4392" s="16">
        <v>18715</v>
      </c>
      <c r="H4392" s="16">
        <v>18380</v>
      </c>
      <c r="I4392" s="16">
        <v>346000</v>
      </c>
    </row>
    <row r="4393" spans="1:9">
      <c r="A4393" s="16">
        <v>9119</v>
      </c>
      <c r="B4393" s="16" t="s">
        <v>6663</v>
      </c>
      <c r="C4393" s="16" t="s">
        <v>6539</v>
      </c>
      <c r="D4393" s="15">
        <v>42856</v>
      </c>
      <c r="E4393" s="16">
        <v>486</v>
      </c>
      <c r="F4393" s="16">
        <v>483</v>
      </c>
      <c r="G4393" s="16">
        <v>486</v>
      </c>
      <c r="H4393" s="16">
        <v>480</v>
      </c>
      <c r="I4393" s="16">
        <v>671000</v>
      </c>
    </row>
    <row r="4394" spans="1:9">
      <c r="A4394" s="16">
        <v>716681</v>
      </c>
      <c r="B4394" s="16" t="s">
        <v>6664</v>
      </c>
      <c r="C4394" s="16" t="s">
        <v>6539</v>
      </c>
      <c r="D4394" s="15">
        <v>42856</v>
      </c>
      <c r="E4394" s="16">
        <v>1775</v>
      </c>
      <c r="F4394" s="16">
        <v>1744</v>
      </c>
      <c r="G4394" s="16">
        <v>1803</v>
      </c>
      <c r="H4394" s="16">
        <v>1732</v>
      </c>
      <c r="I4394" s="16">
        <v>127200</v>
      </c>
    </row>
    <row r="4395" spans="1:9">
      <c r="A4395" s="16">
        <v>3554</v>
      </c>
      <c r="B4395" s="16" t="s">
        <v>1383</v>
      </c>
      <c r="C4395" s="16" t="s">
        <v>8129</v>
      </c>
      <c r="D4395" s="15">
        <v>42856</v>
      </c>
      <c r="E4395" s="16">
        <v>132.79</v>
      </c>
      <c r="F4395" s="16">
        <v>133</v>
      </c>
      <c r="G4395" s="16">
        <v>133.49</v>
      </c>
      <c r="H4395" s="16">
        <v>131.9</v>
      </c>
      <c r="I4395" s="16">
        <v>805277</v>
      </c>
    </row>
    <row r="4396" spans="1:9">
      <c r="A4396" s="16">
        <v>690884</v>
      </c>
      <c r="B4396" s="16" t="s">
        <v>6665</v>
      </c>
      <c r="C4396" s="16" t="s">
        <v>6539</v>
      </c>
      <c r="D4396" s="15">
        <v>42856</v>
      </c>
      <c r="E4396" s="16">
        <v>1998</v>
      </c>
      <c r="F4396" s="16">
        <v>1960</v>
      </c>
      <c r="G4396" s="16">
        <v>1998</v>
      </c>
      <c r="H4396" s="16">
        <v>1960</v>
      </c>
      <c r="I4396" s="16">
        <v>38500</v>
      </c>
    </row>
    <row r="4397" spans="1:9">
      <c r="A4397" s="16">
        <v>690786</v>
      </c>
      <c r="B4397" s="16" t="s">
        <v>6666</v>
      </c>
      <c r="C4397" s="16" t="s">
        <v>6539</v>
      </c>
      <c r="D4397" s="15">
        <v>42856</v>
      </c>
      <c r="E4397" s="16">
        <v>759</v>
      </c>
      <c r="F4397" s="16">
        <v>770</v>
      </c>
      <c r="G4397" s="16">
        <v>771</v>
      </c>
      <c r="H4397" s="16">
        <v>741</v>
      </c>
      <c r="I4397" s="16">
        <v>948300</v>
      </c>
    </row>
    <row r="4398" spans="1:9">
      <c r="A4398" s="16">
        <v>3144</v>
      </c>
      <c r="B4398" s="16" t="s">
        <v>1162</v>
      </c>
      <c r="C4398" s="16" t="s">
        <v>6539</v>
      </c>
      <c r="D4398" s="15">
        <v>42856</v>
      </c>
      <c r="E4398" s="16">
        <v>747</v>
      </c>
      <c r="F4398" s="16">
        <v>740</v>
      </c>
      <c r="G4398" s="16">
        <v>747</v>
      </c>
      <c r="H4398" s="16">
        <v>737</v>
      </c>
      <c r="I4398" s="16">
        <v>2256000</v>
      </c>
    </row>
    <row r="4399" spans="1:9">
      <c r="A4399" s="16">
        <v>713330</v>
      </c>
      <c r="B4399" s="16" t="s">
        <v>6667</v>
      </c>
      <c r="C4399" s="16" t="s">
        <v>6539</v>
      </c>
      <c r="D4399" s="15">
        <v>42856</v>
      </c>
      <c r="E4399" s="16">
        <v>641</v>
      </c>
      <c r="F4399" s="16">
        <v>638</v>
      </c>
      <c r="G4399" s="16">
        <v>641</v>
      </c>
      <c r="H4399" s="16">
        <v>632</v>
      </c>
      <c r="I4399" s="16">
        <v>84000</v>
      </c>
    </row>
    <row r="4400" spans="1:9">
      <c r="A4400" s="16">
        <v>713627</v>
      </c>
      <c r="B4400" s="16" t="s">
        <v>2905</v>
      </c>
      <c r="C4400" s="16" t="s">
        <v>6539</v>
      </c>
      <c r="D4400" s="15">
        <v>42856</v>
      </c>
      <c r="E4400" s="16">
        <v>482</v>
      </c>
      <c r="F4400" s="16">
        <v>481</v>
      </c>
      <c r="G4400" s="16">
        <v>484</v>
      </c>
      <c r="H4400" s="16">
        <v>477</v>
      </c>
      <c r="I4400" s="16">
        <v>369000</v>
      </c>
    </row>
    <row r="4401" spans="1:9">
      <c r="A4401" s="16">
        <v>699730</v>
      </c>
      <c r="B4401" s="16" t="s">
        <v>6668</v>
      </c>
      <c r="C4401" s="16" t="s">
        <v>6539</v>
      </c>
      <c r="D4401" s="15">
        <v>42856</v>
      </c>
      <c r="E4401" s="16">
        <v>1242</v>
      </c>
      <c r="F4401" s="16">
        <v>1218</v>
      </c>
      <c r="G4401" s="16">
        <v>1242</v>
      </c>
      <c r="H4401" s="16">
        <v>1218</v>
      </c>
      <c r="I4401" s="16">
        <v>2500</v>
      </c>
    </row>
    <row r="4402" spans="1:9">
      <c r="A4402" s="16">
        <v>3130</v>
      </c>
      <c r="B4402" s="16" t="s">
        <v>1151</v>
      </c>
      <c r="C4402" s="16" t="s">
        <v>6539</v>
      </c>
      <c r="D4402" s="15">
        <v>42856</v>
      </c>
      <c r="E4402" s="16">
        <v>744</v>
      </c>
      <c r="F4402" s="16">
        <v>735</v>
      </c>
      <c r="G4402" s="16">
        <v>744</v>
      </c>
      <c r="H4402" s="16">
        <v>731</v>
      </c>
      <c r="I4402" s="16">
        <v>916000</v>
      </c>
    </row>
    <row r="4403" spans="1:9">
      <c r="A4403" s="16">
        <v>713163</v>
      </c>
      <c r="B4403" s="16" t="s">
        <v>6669</v>
      </c>
      <c r="C4403" s="16" t="s">
        <v>6539</v>
      </c>
      <c r="D4403" s="15">
        <v>42856</v>
      </c>
      <c r="E4403" s="16">
        <v>2780</v>
      </c>
      <c r="F4403" s="16">
        <v>2784</v>
      </c>
      <c r="G4403" s="16">
        <v>2799</v>
      </c>
      <c r="H4403" s="16">
        <v>2766</v>
      </c>
      <c r="I4403" s="16">
        <v>40300</v>
      </c>
    </row>
    <row r="4404" spans="1:9">
      <c r="A4404" s="16">
        <v>704327</v>
      </c>
      <c r="B4404" s="16" t="s">
        <v>6670</v>
      </c>
      <c r="C4404" s="16" t="s">
        <v>6539</v>
      </c>
      <c r="D4404" s="15">
        <v>42856</v>
      </c>
      <c r="E4404" s="16">
        <v>2473</v>
      </c>
      <c r="F4404" s="16">
        <v>2473</v>
      </c>
      <c r="G4404" s="16">
        <v>2473</v>
      </c>
      <c r="H4404" s="16">
        <v>2458</v>
      </c>
      <c r="I4404" s="16">
        <v>7800</v>
      </c>
    </row>
    <row r="4405" spans="1:9">
      <c r="A4405" s="16">
        <v>694005</v>
      </c>
      <c r="B4405" s="16" t="s">
        <v>6671</v>
      </c>
      <c r="C4405" s="16" t="s">
        <v>6539</v>
      </c>
      <c r="D4405" s="15">
        <v>42856</v>
      </c>
      <c r="E4405" s="16">
        <v>2688</v>
      </c>
      <c r="F4405" s="16">
        <v>2660</v>
      </c>
      <c r="G4405" s="16">
        <v>2694</v>
      </c>
      <c r="H4405" s="16">
        <v>2650</v>
      </c>
      <c r="I4405" s="16">
        <v>11100</v>
      </c>
    </row>
    <row r="4406" spans="1:9">
      <c r="A4406" s="16">
        <v>469452</v>
      </c>
      <c r="B4406" s="16" t="s">
        <v>8162</v>
      </c>
      <c r="C4406" s="16" t="s">
        <v>8129</v>
      </c>
      <c r="D4406" s="15">
        <v>42856</v>
      </c>
      <c r="E4406" s="16">
        <v>2.15</v>
      </c>
      <c r="F4406" s="16" t="e">
        <v>#N/A</v>
      </c>
      <c r="G4406" s="16" t="e">
        <v>#N/A</v>
      </c>
      <c r="H4406" s="16" t="e">
        <v>#N/A</v>
      </c>
      <c r="I4406" s="16" t="e">
        <v>#N/A</v>
      </c>
    </row>
    <row r="4407" spans="1:9">
      <c r="A4407" s="16">
        <v>707147</v>
      </c>
      <c r="B4407" s="16" t="s">
        <v>6672</v>
      </c>
      <c r="C4407" s="16" t="s">
        <v>6539</v>
      </c>
      <c r="D4407" s="15">
        <v>42856</v>
      </c>
      <c r="E4407" s="16">
        <v>2016</v>
      </c>
      <c r="F4407" s="16">
        <v>1973</v>
      </c>
      <c r="G4407" s="16">
        <v>2016</v>
      </c>
      <c r="H4407" s="16">
        <v>1971</v>
      </c>
      <c r="I4407" s="16">
        <v>17200</v>
      </c>
    </row>
    <row r="4408" spans="1:9">
      <c r="A4408" s="16">
        <v>9494</v>
      </c>
      <c r="B4408" s="16" t="s">
        <v>2525</v>
      </c>
      <c r="C4408" s="16" t="s">
        <v>6539</v>
      </c>
      <c r="D4408" s="15">
        <v>42856</v>
      </c>
      <c r="E4408" s="16">
        <v>11130</v>
      </c>
      <c r="F4408" s="16">
        <v>11090</v>
      </c>
      <c r="G4408" s="16">
        <v>11300</v>
      </c>
      <c r="H4408" s="16">
        <v>10910</v>
      </c>
      <c r="I4408" s="16">
        <v>560200</v>
      </c>
    </row>
    <row r="4409" spans="1:9">
      <c r="A4409" s="16">
        <v>9097</v>
      </c>
      <c r="B4409" s="16" t="s">
        <v>8163</v>
      </c>
      <c r="C4409" s="16" t="s">
        <v>8129</v>
      </c>
      <c r="D4409" s="15">
        <v>42856</v>
      </c>
      <c r="E4409" s="16">
        <v>2.58</v>
      </c>
      <c r="F4409" s="16">
        <v>2.63</v>
      </c>
      <c r="G4409" s="16">
        <v>2.63</v>
      </c>
      <c r="H4409" s="16">
        <v>2.56</v>
      </c>
      <c r="I4409" s="16">
        <v>130085</v>
      </c>
    </row>
    <row r="4410" spans="1:9">
      <c r="A4410" s="16">
        <v>3119</v>
      </c>
      <c r="B4410" s="16" t="s">
        <v>1140</v>
      </c>
      <c r="C4410" s="16" t="s">
        <v>6539</v>
      </c>
      <c r="D4410" s="15">
        <v>42856</v>
      </c>
      <c r="E4410" s="16">
        <v>1439.5</v>
      </c>
      <c r="F4410" s="16">
        <v>1486</v>
      </c>
      <c r="G4410" s="16">
        <v>1486</v>
      </c>
      <c r="H4410" s="16">
        <v>1427.5</v>
      </c>
      <c r="I4410" s="16">
        <v>3569600</v>
      </c>
    </row>
    <row r="4411" spans="1:9">
      <c r="A4411" s="16">
        <v>676864</v>
      </c>
      <c r="B4411" s="16" t="s">
        <v>6673</v>
      </c>
      <c r="C4411" s="16" t="s">
        <v>6539</v>
      </c>
      <c r="D4411" s="15">
        <v>42856</v>
      </c>
      <c r="E4411" s="16">
        <v>1324</v>
      </c>
      <c r="F4411" s="16">
        <v>1319</v>
      </c>
      <c r="G4411" s="16">
        <v>1337</v>
      </c>
      <c r="H4411" s="16">
        <v>1309</v>
      </c>
      <c r="I4411" s="16">
        <v>42700</v>
      </c>
    </row>
    <row r="4412" spans="1:9">
      <c r="A4412" s="16">
        <v>685482</v>
      </c>
      <c r="B4412" s="16" t="s">
        <v>6674</v>
      </c>
      <c r="C4412" s="16" t="s">
        <v>6539</v>
      </c>
      <c r="D4412" s="15">
        <v>42856</v>
      </c>
      <c r="E4412" s="16">
        <v>235</v>
      </c>
      <c r="F4412" s="16">
        <v>236</v>
      </c>
      <c r="G4412" s="16">
        <v>237</v>
      </c>
      <c r="H4412" s="16">
        <v>234</v>
      </c>
      <c r="I4412" s="16">
        <v>122000</v>
      </c>
    </row>
    <row r="4413" spans="1:9">
      <c r="A4413" s="16">
        <v>3494</v>
      </c>
      <c r="B4413" s="16" t="s">
        <v>1361</v>
      </c>
      <c r="C4413" s="16" t="s">
        <v>6539</v>
      </c>
      <c r="D4413" s="15">
        <v>42856</v>
      </c>
      <c r="E4413" s="16">
        <v>1650</v>
      </c>
      <c r="F4413" s="16">
        <v>1643</v>
      </c>
      <c r="G4413" s="16">
        <v>1652</v>
      </c>
      <c r="H4413" s="16">
        <v>1632</v>
      </c>
      <c r="I4413" s="16">
        <v>281600</v>
      </c>
    </row>
    <row r="4414" spans="1:9">
      <c r="A4414" s="16">
        <v>676547</v>
      </c>
      <c r="B4414" s="16" t="s">
        <v>2773</v>
      </c>
      <c r="C4414" s="16" t="s">
        <v>6539</v>
      </c>
      <c r="D4414" s="15">
        <v>42856</v>
      </c>
      <c r="E4414" s="16">
        <v>2604</v>
      </c>
      <c r="F4414" s="16">
        <v>2520</v>
      </c>
      <c r="G4414" s="16">
        <v>2619</v>
      </c>
      <c r="H4414" s="16">
        <v>2517</v>
      </c>
      <c r="I4414" s="16">
        <v>215200</v>
      </c>
    </row>
    <row r="4415" spans="1:9">
      <c r="A4415" s="16">
        <v>3495</v>
      </c>
      <c r="B4415" s="16" t="s">
        <v>1362</v>
      </c>
      <c r="C4415" s="16" t="s">
        <v>6539</v>
      </c>
      <c r="D4415" s="15">
        <v>42856</v>
      </c>
      <c r="E4415" s="16">
        <v>1219</v>
      </c>
      <c r="F4415" s="16">
        <v>1216</v>
      </c>
      <c r="G4415" s="16">
        <v>1222</v>
      </c>
      <c r="H4415" s="16">
        <v>1209</v>
      </c>
      <c r="I4415" s="16">
        <v>1335700</v>
      </c>
    </row>
    <row r="4416" spans="1:9">
      <c r="A4416" s="16">
        <v>693928</v>
      </c>
      <c r="B4416" s="16" t="s">
        <v>6675</v>
      </c>
      <c r="C4416" s="16" t="s">
        <v>6539</v>
      </c>
      <c r="D4416" s="15">
        <v>42856</v>
      </c>
      <c r="E4416" s="16">
        <v>694</v>
      </c>
      <c r="F4416" s="16">
        <v>690</v>
      </c>
      <c r="G4416" s="16">
        <v>695</v>
      </c>
      <c r="H4416" s="16">
        <v>690</v>
      </c>
      <c r="I4416" s="16">
        <v>1600</v>
      </c>
    </row>
    <row r="4417" spans="1:9">
      <c r="A4417" s="16">
        <v>685333</v>
      </c>
      <c r="B4417" s="16" t="s">
        <v>6676</v>
      </c>
      <c r="C4417" s="16" t="s">
        <v>6539</v>
      </c>
      <c r="D4417" s="15">
        <v>42856</v>
      </c>
      <c r="E4417" s="16">
        <v>834</v>
      </c>
      <c r="F4417" s="16">
        <v>828</v>
      </c>
      <c r="G4417" s="16">
        <v>835</v>
      </c>
      <c r="H4417" s="16">
        <v>823</v>
      </c>
      <c r="I4417" s="16">
        <v>79100</v>
      </c>
    </row>
    <row r="4418" spans="1:9">
      <c r="A4418" s="16">
        <v>676629</v>
      </c>
      <c r="B4418" s="16" t="s">
        <v>6677</v>
      </c>
      <c r="C4418" s="16" t="s">
        <v>6539</v>
      </c>
      <c r="D4418" s="15">
        <v>42856</v>
      </c>
      <c r="E4418" s="16">
        <v>217</v>
      </c>
      <c r="F4418" s="16">
        <v>217</v>
      </c>
      <c r="G4418" s="16">
        <v>217</v>
      </c>
      <c r="H4418" s="16">
        <v>215</v>
      </c>
      <c r="I4418" s="16">
        <v>49000</v>
      </c>
    </row>
    <row r="4419" spans="1:9">
      <c r="A4419" s="16">
        <v>3186</v>
      </c>
      <c r="B4419" s="16" t="s">
        <v>1196</v>
      </c>
      <c r="C4419" s="16" t="s">
        <v>6539</v>
      </c>
      <c r="D4419" s="15">
        <v>42856</v>
      </c>
      <c r="E4419" s="16">
        <v>3995</v>
      </c>
      <c r="F4419" s="16">
        <v>3975</v>
      </c>
      <c r="G4419" s="16">
        <v>3995</v>
      </c>
      <c r="H4419" s="16">
        <v>3950</v>
      </c>
      <c r="I4419" s="16">
        <v>646400</v>
      </c>
    </row>
    <row r="4420" spans="1:9">
      <c r="A4420" s="16">
        <v>713592</v>
      </c>
      <c r="B4420" s="16" t="s">
        <v>6678</v>
      </c>
      <c r="C4420" s="16" t="s">
        <v>6539</v>
      </c>
      <c r="D4420" s="15">
        <v>42856</v>
      </c>
      <c r="E4420" s="16">
        <v>6170</v>
      </c>
      <c r="F4420" s="16">
        <v>6150</v>
      </c>
      <c r="G4420" s="16">
        <v>6200</v>
      </c>
      <c r="H4420" s="16">
        <v>6070</v>
      </c>
      <c r="I4420" s="16">
        <v>6900</v>
      </c>
    </row>
    <row r="4421" spans="1:9">
      <c r="A4421" s="16">
        <v>693720</v>
      </c>
      <c r="B4421" s="16" t="s">
        <v>6679</v>
      </c>
      <c r="C4421" s="16" t="s">
        <v>6539</v>
      </c>
      <c r="D4421" s="15">
        <v>42856</v>
      </c>
      <c r="E4421" s="16">
        <v>337</v>
      </c>
      <c r="F4421" s="16">
        <v>332</v>
      </c>
      <c r="G4421" s="16">
        <v>339</v>
      </c>
      <c r="H4421" s="16">
        <v>332</v>
      </c>
      <c r="I4421" s="16">
        <v>79000</v>
      </c>
    </row>
    <row r="4422" spans="1:9">
      <c r="A4422" s="16">
        <v>713603</v>
      </c>
      <c r="B4422" s="16" t="s">
        <v>6680</v>
      </c>
      <c r="C4422" s="16" t="s">
        <v>6539</v>
      </c>
      <c r="D4422" s="15">
        <v>42856</v>
      </c>
      <c r="E4422" s="16">
        <v>2346</v>
      </c>
      <c r="F4422" s="16">
        <v>2330</v>
      </c>
      <c r="G4422" s="16">
        <v>2346</v>
      </c>
      <c r="H4422" s="16">
        <v>2330</v>
      </c>
      <c r="I4422" s="16">
        <v>3100</v>
      </c>
    </row>
    <row r="4423" spans="1:9">
      <c r="A4423" s="16">
        <v>2942590</v>
      </c>
      <c r="B4423" s="16" t="s">
        <v>6681</v>
      </c>
      <c r="C4423" s="16" t="s">
        <v>6539</v>
      </c>
      <c r="D4423" s="15">
        <v>42856</v>
      </c>
      <c r="E4423" s="16">
        <v>1083</v>
      </c>
      <c r="F4423" s="16">
        <v>1052</v>
      </c>
      <c r="G4423" s="16">
        <v>1088</v>
      </c>
      <c r="H4423" s="16">
        <v>1041</v>
      </c>
      <c r="I4423" s="16">
        <v>4700</v>
      </c>
    </row>
    <row r="4424" spans="1:9">
      <c r="A4424" s="16">
        <v>3030</v>
      </c>
      <c r="B4424" s="16" t="s">
        <v>1057</v>
      </c>
      <c r="C4424" s="16" t="s">
        <v>6539</v>
      </c>
      <c r="D4424" s="15">
        <v>42856</v>
      </c>
      <c r="E4424" s="16">
        <v>741</v>
      </c>
      <c r="F4424" s="16">
        <v>732</v>
      </c>
      <c r="G4424" s="16">
        <v>741</v>
      </c>
      <c r="H4424" s="16">
        <v>731</v>
      </c>
      <c r="I4424" s="16">
        <v>975200</v>
      </c>
    </row>
    <row r="4425" spans="1:9">
      <c r="A4425" s="16">
        <v>685089</v>
      </c>
      <c r="B4425" s="16" t="s">
        <v>2813</v>
      </c>
      <c r="C4425" s="16" t="s">
        <v>6539</v>
      </c>
      <c r="D4425" s="15">
        <v>42856</v>
      </c>
      <c r="E4425" s="16">
        <v>2407</v>
      </c>
      <c r="F4425" s="16">
        <v>2400</v>
      </c>
      <c r="G4425" s="16">
        <v>2429</v>
      </c>
      <c r="H4425" s="16">
        <v>2395</v>
      </c>
      <c r="I4425" s="16">
        <v>115400</v>
      </c>
    </row>
    <row r="4426" spans="1:9">
      <c r="A4426" s="16">
        <v>9743</v>
      </c>
      <c r="B4426" s="16" t="s">
        <v>2562</v>
      </c>
      <c r="C4426" s="16" t="s">
        <v>8129</v>
      </c>
      <c r="D4426" s="15">
        <v>42856</v>
      </c>
      <c r="E4426" s="16">
        <v>61.71</v>
      </c>
      <c r="F4426" s="16">
        <v>61</v>
      </c>
      <c r="G4426" s="16">
        <v>61.99</v>
      </c>
      <c r="H4426" s="16">
        <v>60.53</v>
      </c>
      <c r="I4426" s="16">
        <v>168927</v>
      </c>
    </row>
    <row r="4427" spans="1:9">
      <c r="A4427" s="16">
        <v>700140</v>
      </c>
      <c r="B4427" s="16" t="s">
        <v>6682</v>
      </c>
      <c r="C4427" s="16" t="s">
        <v>6539</v>
      </c>
      <c r="D4427" s="15">
        <v>42856</v>
      </c>
      <c r="E4427" s="16">
        <v>1435</v>
      </c>
      <c r="F4427" s="16">
        <v>1420</v>
      </c>
      <c r="G4427" s="16">
        <v>1440</v>
      </c>
      <c r="H4427" s="16">
        <v>1420</v>
      </c>
      <c r="I4427" s="16">
        <v>67000</v>
      </c>
    </row>
    <row r="4428" spans="1:9">
      <c r="A4428" s="16">
        <v>3857</v>
      </c>
      <c r="B4428" s="16" t="s">
        <v>1518</v>
      </c>
      <c r="C4428" s="16" t="s">
        <v>6539</v>
      </c>
      <c r="D4428" s="15">
        <v>42856</v>
      </c>
      <c r="E4428" s="16">
        <v>3360</v>
      </c>
      <c r="F4428" s="16">
        <v>3285</v>
      </c>
      <c r="G4428" s="16">
        <v>3360</v>
      </c>
      <c r="H4428" s="16">
        <v>3275</v>
      </c>
      <c r="I4428" s="16">
        <v>463000</v>
      </c>
    </row>
    <row r="4429" spans="1:9">
      <c r="A4429" s="16">
        <v>4425</v>
      </c>
      <c r="B4429" s="16" t="s">
        <v>1789</v>
      </c>
      <c r="C4429" s="16" t="s">
        <v>8129</v>
      </c>
      <c r="D4429" s="15">
        <v>42856</v>
      </c>
      <c r="E4429" s="16">
        <v>12.39</v>
      </c>
      <c r="F4429" s="16">
        <v>12.27</v>
      </c>
      <c r="G4429" s="16">
        <v>12.42</v>
      </c>
      <c r="H4429" s="16">
        <v>12.265000000000001</v>
      </c>
      <c r="I4429" s="16">
        <v>4847138</v>
      </c>
    </row>
    <row r="4430" spans="1:9">
      <c r="A4430" s="16">
        <v>3134</v>
      </c>
      <c r="B4430" s="16" t="s">
        <v>6683</v>
      </c>
      <c r="C4430" s="16" t="s">
        <v>6539</v>
      </c>
      <c r="D4430" s="15">
        <v>42856</v>
      </c>
      <c r="E4430" s="16">
        <v>441</v>
      </c>
      <c r="F4430" s="16">
        <v>441</v>
      </c>
      <c r="G4430" s="16">
        <v>446</v>
      </c>
      <c r="H4430" s="16">
        <v>438</v>
      </c>
      <c r="I4430" s="16">
        <v>1217000</v>
      </c>
    </row>
    <row r="4431" spans="1:9">
      <c r="A4431" s="16">
        <v>814084</v>
      </c>
      <c r="B4431" s="16" t="s">
        <v>6684</v>
      </c>
      <c r="C4431" s="16" t="s">
        <v>6539</v>
      </c>
      <c r="D4431" s="15">
        <v>42856</v>
      </c>
      <c r="E4431" s="16">
        <v>634</v>
      </c>
      <c r="F4431" s="16">
        <v>639</v>
      </c>
      <c r="G4431" s="16">
        <v>649</v>
      </c>
      <c r="H4431" s="16">
        <v>630</v>
      </c>
      <c r="I4431" s="16">
        <v>296000</v>
      </c>
    </row>
    <row r="4432" spans="1:9">
      <c r="A4432" s="16">
        <v>707127</v>
      </c>
      <c r="B4432" s="16" t="s">
        <v>6685</v>
      </c>
      <c r="C4432" s="16" t="s">
        <v>6539</v>
      </c>
      <c r="D4432" s="15">
        <v>42856</v>
      </c>
      <c r="E4432" s="16">
        <v>810</v>
      </c>
      <c r="F4432" s="16">
        <v>802</v>
      </c>
      <c r="G4432" s="16">
        <v>814</v>
      </c>
      <c r="H4432" s="16">
        <v>798</v>
      </c>
      <c r="I4432" s="16">
        <v>24000</v>
      </c>
    </row>
    <row r="4433" spans="1:9">
      <c r="A4433" s="16">
        <v>9426</v>
      </c>
      <c r="B4433" s="16" t="s">
        <v>8164</v>
      </c>
      <c r="C4433" s="16" t="s">
        <v>8129</v>
      </c>
      <c r="D4433" s="15">
        <v>42856</v>
      </c>
      <c r="E4433" s="16">
        <v>4.7699999999999996</v>
      </c>
      <c r="F4433" s="16">
        <v>4.74</v>
      </c>
      <c r="G4433" s="16">
        <v>4.8099999999999996</v>
      </c>
      <c r="H4433" s="16">
        <v>4.74</v>
      </c>
      <c r="I4433" s="16">
        <v>2516836</v>
      </c>
    </row>
    <row r="4434" spans="1:9">
      <c r="A4434" s="16">
        <v>707190</v>
      </c>
      <c r="B4434" s="16" t="s">
        <v>2864</v>
      </c>
      <c r="C4434" s="16" t="s">
        <v>6539</v>
      </c>
      <c r="D4434" s="15">
        <v>42856</v>
      </c>
      <c r="E4434" s="16">
        <v>3565</v>
      </c>
      <c r="F4434" s="16">
        <v>3595</v>
      </c>
      <c r="G4434" s="16">
        <v>3600</v>
      </c>
      <c r="H4434" s="16">
        <v>3560</v>
      </c>
      <c r="I4434" s="16">
        <v>38000</v>
      </c>
    </row>
    <row r="4435" spans="1:9">
      <c r="A4435" s="16">
        <v>707413</v>
      </c>
      <c r="B4435" s="16" t="s">
        <v>6686</v>
      </c>
      <c r="C4435" s="16" t="s">
        <v>6539</v>
      </c>
      <c r="D4435" s="15">
        <v>42856</v>
      </c>
      <c r="E4435" s="16">
        <v>1385</v>
      </c>
      <c r="F4435" s="16">
        <v>1379</v>
      </c>
      <c r="G4435" s="16">
        <v>1386</v>
      </c>
      <c r="H4435" s="16">
        <v>1372</v>
      </c>
      <c r="I4435" s="16">
        <v>8300</v>
      </c>
    </row>
    <row r="4436" spans="1:9">
      <c r="A4436" s="16">
        <v>1317645</v>
      </c>
      <c r="B4436" s="16" t="s">
        <v>8165</v>
      </c>
      <c r="C4436" s="16" t="s">
        <v>8129</v>
      </c>
      <c r="D4436" s="15">
        <v>42856</v>
      </c>
      <c r="E4436" s="16">
        <v>1.905</v>
      </c>
      <c r="F4436" s="16">
        <v>1.93</v>
      </c>
      <c r="G4436" s="16">
        <v>1.94</v>
      </c>
      <c r="H4436" s="16">
        <v>1.855</v>
      </c>
      <c r="I4436" s="16">
        <v>870413</v>
      </c>
    </row>
    <row r="4437" spans="1:9">
      <c r="A4437" s="16">
        <v>3526</v>
      </c>
      <c r="B4437" s="16" t="s">
        <v>1373</v>
      </c>
      <c r="C4437" s="16" t="s">
        <v>8129</v>
      </c>
      <c r="D4437" s="15">
        <v>42856</v>
      </c>
      <c r="E4437" s="16">
        <v>140.35</v>
      </c>
      <c r="F4437" s="16">
        <v>140.5</v>
      </c>
      <c r="G4437" s="16">
        <v>140.88999999999999</v>
      </c>
      <c r="H4437" s="16">
        <v>139.51</v>
      </c>
      <c r="I4437" s="16">
        <v>152238</v>
      </c>
    </row>
    <row r="4438" spans="1:9">
      <c r="A4438" s="16">
        <v>716788</v>
      </c>
      <c r="B4438" s="16" t="s">
        <v>2924</v>
      </c>
      <c r="C4438" s="16" t="s">
        <v>6539</v>
      </c>
      <c r="D4438" s="15">
        <v>42856</v>
      </c>
      <c r="E4438" s="16">
        <v>1807</v>
      </c>
      <c r="F4438" s="16">
        <v>1820</v>
      </c>
      <c r="G4438" s="16">
        <v>1822</v>
      </c>
      <c r="H4438" s="16">
        <v>1806</v>
      </c>
      <c r="I4438" s="16">
        <v>315000</v>
      </c>
    </row>
    <row r="4439" spans="1:9">
      <c r="A4439" s="16">
        <v>691236</v>
      </c>
      <c r="B4439" s="16" t="s">
        <v>6687</v>
      </c>
      <c r="C4439" s="16" t="s">
        <v>6539</v>
      </c>
      <c r="D4439" s="15">
        <v>42856</v>
      </c>
      <c r="E4439" s="16">
        <v>2312</v>
      </c>
      <c r="F4439" s="16">
        <v>2316</v>
      </c>
      <c r="G4439" s="16">
        <v>2317</v>
      </c>
      <c r="H4439" s="16">
        <v>2302</v>
      </c>
      <c r="I4439" s="16">
        <v>4800</v>
      </c>
    </row>
    <row r="4440" spans="1:9">
      <c r="A4440" s="16">
        <v>3673484</v>
      </c>
      <c r="B4440" s="16" t="s">
        <v>6688</v>
      </c>
      <c r="C4440" s="16" t="s">
        <v>6539</v>
      </c>
      <c r="D4440" s="15">
        <v>42856</v>
      </c>
      <c r="E4440" s="16">
        <v>557</v>
      </c>
      <c r="F4440" s="16">
        <v>561</v>
      </c>
      <c r="G4440" s="16">
        <v>565</v>
      </c>
      <c r="H4440" s="16">
        <v>556</v>
      </c>
      <c r="I4440" s="16">
        <v>276000</v>
      </c>
    </row>
    <row r="4441" spans="1:9">
      <c r="A4441" s="16">
        <v>690799</v>
      </c>
      <c r="B4441" s="16" t="s">
        <v>6689</v>
      </c>
      <c r="C4441" s="16" t="s">
        <v>6539</v>
      </c>
      <c r="D4441" s="15">
        <v>42856</v>
      </c>
      <c r="E4441" s="16">
        <v>629</v>
      </c>
      <c r="F4441" s="16">
        <v>631</v>
      </c>
      <c r="G4441" s="16">
        <v>639</v>
      </c>
      <c r="H4441" s="16">
        <v>626</v>
      </c>
      <c r="I4441" s="16">
        <v>100400</v>
      </c>
    </row>
    <row r="4442" spans="1:9">
      <c r="A4442" s="16">
        <v>4103</v>
      </c>
      <c r="B4442" s="16" t="s">
        <v>1639</v>
      </c>
      <c r="C4442" s="16" t="s">
        <v>8129</v>
      </c>
      <c r="D4442" s="15">
        <v>42856</v>
      </c>
      <c r="E4442" s="16">
        <v>7.17</v>
      </c>
      <c r="F4442" s="16">
        <v>7.18</v>
      </c>
      <c r="G4442" s="16">
        <v>7.18</v>
      </c>
      <c r="H4442" s="16">
        <v>7.05</v>
      </c>
      <c r="I4442" s="16">
        <v>4392499</v>
      </c>
    </row>
    <row r="4443" spans="1:9">
      <c r="A4443" s="16">
        <v>3530</v>
      </c>
      <c r="B4443" s="16" t="s">
        <v>1375</v>
      </c>
      <c r="C4443" s="16" t="s">
        <v>8129</v>
      </c>
      <c r="D4443" s="15">
        <v>42856</v>
      </c>
      <c r="E4443" s="16">
        <v>87.46</v>
      </c>
      <c r="F4443" s="16">
        <v>87.09</v>
      </c>
      <c r="G4443" s="16">
        <v>87.69</v>
      </c>
      <c r="H4443" s="16">
        <v>86.78</v>
      </c>
      <c r="I4443" s="16">
        <v>2857545</v>
      </c>
    </row>
    <row r="4444" spans="1:9">
      <c r="A4444" s="16">
        <v>716623</v>
      </c>
      <c r="B4444" s="16" t="s">
        <v>6690</v>
      </c>
      <c r="C4444" s="16" t="s">
        <v>6539</v>
      </c>
      <c r="D4444" s="15">
        <v>42856</v>
      </c>
      <c r="E4444" s="16">
        <v>2146</v>
      </c>
      <c r="F4444" s="16">
        <v>2105</v>
      </c>
      <c r="G4444" s="16">
        <v>2152</v>
      </c>
      <c r="H4444" s="16">
        <v>2079</v>
      </c>
      <c r="I4444" s="16">
        <v>134300</v>
      </c>
    </row>
    <row r="4445" spans="1:9">
      <c r="A4445" s="16">
        <v>707263</v>
      </c>
      <c r="B4445" s="16" t="s">
        <v>6691</v>
      </c>
      <c r="C4445" s="16" t="s">
        <v>6539</v>
      </c>
      <c r="D4445" s="15">
        <v>42856</v>
      </c>
      <c r="E4445" s="16">
        <v>1654</v>
      </c>
      <c r="F4445" s="16">
        <v>1657</v>
      </c>
      <c r="G4445" s="16">
        <v>1659</v>
      </c>
      <c r="H4445" s="16">
        <v>1643</v>
      </c>
      <c r="I4445" s="16">
        <v>8000</v>
      </c>
    </row>
    <row r="4446" spans="1:9">
      <c r="A4446" s="16">
        <v>690856</v>
      </c>
      <c r="B4446" s="16" t="s">
        <v>6692</v>
      </c>
      <c r="C4446" s="16" t="s">
        <v>6539</v>
      </c>
      <c r="D4446" s="15">
        <v>42856</v>
      </c>
      <c r="E4446" s="16">
        <v>1309</v>
      </c>
      <c r="F4446" s="16">
        <v>1300</v>
      </c>
      <c r="G4446" s="16">
        <v>1312</v>
      </c>
      <c r="H4446" s="16">
        <v>1274</v>
      </c>
      <c r="I4446" s="16">
        <v>69800</v>
      </c>
    </row>
    <row r="4447" spans="1:9">
      <c r="A4447" s="16">
        <v>3386</v>
      </c>
      <c r="B4447" s="16" t="s">
        <v>1307</v>
      </c>
      <c r="C4447" s="16" t="s">
        <v>8129</v>
      </c>
      <c r="D4447" s="15">
        <v>42856</v>
      </c>
      <c r="E4447" s="16">
        <v>6.2</v>
      </c>
      <c r="F4447" s="16">
        <v>6.17</v>
      </c>
      <c r="G4447" s="16">
        <v>6.2</v>
      </c>
      <c r="H4447" s="16">
        <v>6.09</v>
      </c>
      <c r="I4447" s="16">
        <v>3580569</v>
      </c>
    </row>
    <row r="4448" spans="1:9">
      <c r="A4448" s="16">
        <v>4203</v>
      </c>
      <c r="B4448" s="16" t="s">
        <v>1673</v>
      </c>
      <c r="C4448" s="16" t="s">
        <v>8129</v>
      </c>
      <c r="D4448" s="15">
        <v>42856</v>
      </c>
      <c r="E4448" s="16">
        <v>59.85</v>
      </c>
      <c r="F4448" s="16">
        <v>60.44</v>
      </c>
      <c r="G4448" s="16">
        <v>60.79</v>
      </c>
      <c r="H4448" s="16">
        <v>59.62</v>
      </c>
      <c r="I4448" s="16">
        <v>1355524</v>
      </c>
    </row>
    <row r="4449" spans="1:9">
      <c r="A4449" s="16">
        <v>801981</v>
      </c>
      <c r="B4449" s="16" t="s">
        <v>3084</v>
      </c>
      <c r="C4449" s="16" t="s">
        <v>6539</v>
      </c>
      <c r="D4449" s="15">
        <v>42856</v>
      </c>
      <c r="E4449" s="16">
        <v>3440</v>
      </c>
      <c r="F4449" s="16">
        <v>3515</v>
      </c>
      <c r="G4449" s="16">
        <v>3530</v>
      </c>
      <c r="H4449" s="16">
        <v>3420</v>
      </c>
      <c r="I4449" s="16">
        <v>1018500</v>
      </c>
    </row>
    <row r="4450" spans="1:9">
      <c r="A4450" s="16">
        <v>690944</v>
      </c>
      <c r="B4450" s="16" t="s">
        <v>6693</v>
      </c>
      <c r="C4450" s="16" t="s">
        <v>6539</v>
      </c>
      <c r="D4450" s="15">
        <v>42856</v>
      </c>
      <c r="E4450" s="16">
        <v>862</v>
      </c>
      <c r="F4450" s="16">
        <v>862</v>
      </c>
      <c r="G4450" s="16">
        <v>869</v>
      </c>
      <c r="H4450" s="16">
        <v>851</v>
      </c>
      <c r="I4450" s="16">
        <v>42400</v>
      </c>
    </row>
    <row r="4451" spans="1:9">
      <c r="A4451" s="16">
        <v>632732</v>
      </c>
      <c r="B4451" s="16" t="s">
        <v>8166</v>
      </c>
      <c r="C4451" s="16" t="s">
        <v>8129</v>
      </c>
      <c r="D4451" s="15">
        <v>42856</v>
      </c>
      <c r="E4451" s="16">
        <v>9.2100000000000009</v>
      </c>
      <c r="F4451" s="16">
        <v>9.16</v>
      </c>
      <c r="G4451" s="16">
        <v>9.24</v>
      </c>
      <c r="H4451" s="16">
        <v>9.1300000000000008</v>
      </c>
      <c r="I4451" s="16">
        <v>3642998</v>
      </c>
    </row>
    <row r="4452" spans="1:9">
      <c r="A4452" s="16">
        <v>716574</v>
      </c>
      <c r="B4452" s="16" t="s">
        <v>6694</v>
      </c>
      <c r="C4452" s="16" t="s">
        <v>6539</v>
      </c>
      <c r="D4452" s="15">
        <v>42856</v>
      </c>
      <c r="E4452" s="16">
        <v>1105</v>
      </c>
      <c r="F4452" s="16">
        <v>1100</v>
      </c>
      <c r="G4452" s="16">
        <v>1105</v>
      </c>
      <c r="H4452" s="16">
        <v>1092</v>
      </c>
      <c r="I4452" s="16">
        <v>9400</v>
      </c>
    </row>
    <row r="4453" spans="1:9">
      <c r="A4453" s="16">
        <v>814099</v>
      </c>
      <c r="B4453" s="16" t="s">
        <v>8167</v>
      </c>
      <c r="C4453" s="16" t="s">
        <v>8129</v>
      </c>
      <c r="D4453" s="15">
        <v>42856</v>
      </c>
      <c r="E4453" s="16">
        <v>0.98</v>
      </c>
      <c r="F4453" s="16">
        <v>0.97</v>
      </c>
      <c r="G4453" s="16">
        <v>0.98199999999999998</v>
      </c>
      <c r="H4453" s="16">
        <v>0.96499999999999997</v>
      </c>
      <c r="I4453" s="16">
        <v>2126365</v>
      </c>
    </row>
    <row r="4454" spans="1:9">
      <c r="A4454" s="16">
        <v>9537</v>
      </c>
      <c r="B4454" s="16" t="s">
        <v>8168</v>
      </c>
      <c r="C4454" s="16" t="s">
        <v>8129</v>
      </c>
      <c r="D4454" s="15">
        <v>42856</v>
      </c>
      <c r="E4454" s="16">
        <v>4.4800000000000004</v>
      </c>
      <c r="F4454" s="16">
        <v>4.43</v>
      </c>
      <c r="G4454" s="16">
        <v>4.5</v>
      </c>
      <c r="H4454" s="16">
        <v>4.43</v>
      </c>
      <c r="I4454" s="16">
        <v>763104</v>
      </c>
    </row>
    <row r="4455" spans="1:9">
      <c r="A4455" s="16">
        <v>4179</v>
      </c>
      <c r="B4455" s="16" t="s">
        <v>1664</v>
      </c>
      <c r="C4455" s="16" t="s">
        <v>6539</v>
      </c>
      <c r="D4455" s="15">
        <v>42856</v>
      </c>
      <c r="E4455" s="16">
        <v>1133</v>
      </c>
      <c r="F4455" s="16">
        <v>1137.5</v>
      </c>
      <c r="G4455" s="16">
        <v>1141.5</v>
      </c>
      <c r="H4455" s="16">
        <v>1128</v>
      </c>
      <c r="I4455" s="16">
        <v>5695800</v>
      </c>
    </row>
    <row r="4456" spans="1:9">
      <c r="A4456" s="16">
        <v>707409</v>
      </c>
      <c r="B4456" s="16" t="s">
        <v>6695</v>
      </c>
      <c r="C4456" s="16" t="s">
        <v>6539</v>
      </c>
      <c r="D4456" s="15">
        <v>42856</v>
      </c>
      <c r="E4456" s="16">
        <v>480</v>
      </c>
      <c r="F4456" s="16">
        <v>479</v>
      </c>
      <c r="G4456" s="16">
        <v>480</v>
      </c>
      <c r="H4456" s="16">
        <v>478</v>
      </c>
      <c r="I4456" s="16">
        <v>14000</v>
      </c>
    </row>
    <row r="4457" spans="1:9">
      <c r="A4457" s="16">
        <v>691136</v>
      </c>
      <c r="B4457" s="16" t="s">
        <v>6696</v>
      </c>
      <c r="C4457" s="16" t="s">
        <v>6539</v>
      </c>
      <c r="D4457" s="15">
        <v>42856</v>
      </c>
      <c r="E4457" s="16">
        <v>981</v>
      </c>
      <c r="F4457" s="16">
        <v>970</v>
      </c>
      <c r="G4457" s="16">
        <v>982</v>
      </c>
      <c r="H4457" s="16">
        <v>970</v>
      </c>
      <c r="I4457" s="16">
        <v>6400</v>
      </c>
    </row>
    <row r="4458" spans="1:9">
      <c r="A4458" s="16">
        <v>704557</v>
      </c>
      <c r="B4458" s="16" t="s">
        <v>6697</v>
      </c>
      <c r="C4458" s="16" t="s">
        <v>6539</v>
      </c>
      <c r="D4458" s="15">
        <v>42856</v>
      </c>
      <c r="E4458" s="16">
        <v>2271</v>
      </c>
      <c r="F4458" s="16">
        <v>2253</v>
      </c>
      <c r="G4458" s="16">
        <v>2275</v>
      </c>
      <c r="H4458" s="16">
        <v>2253</v>
      </c>
      <c r="I4458" s="16">
        <v>38600</v>
      </c>
    </row>
    <row r="4459" spans="1:9">
      <c r="A4459" s="16">
        <v>3555</v>
      </c>
      <c r="B4459" s="16" t="s">
        <v>8169</v>
      </c>
      <c r="C4459" s="16" t="s">
        <v>8129</v>
      </c>
      <c r="D4459" s="15">
        <v>42856</v>
      </c>
      <c r="E4459" s="16">
        <v>5.07</v>
      </c>
      <c r="F4459" s="16">
        <v>4.92</v>
      </c>
      <c r="G4459" s="16">
        <v>5.13</v>
      </c>
      <c r="H4459" s="16">
        <v>4.92</v>
      </c>
      <c r="I4459" s="16">
        <v>6183908</v>
      </c>
    </row>
    <row r="4460" spans="1:9">
      <c r="A4460" s="16">
        <v>1822108</v>
      </c>
      <c r="B4460" s="16" t="s">
        <v>8170</v>
      </c>
      <c r="C4460" s="16" t="s">
        <v>8129</v>
      </c>
      <c r="D4460" s="15">
        <v>42856</v>
      </c>
      <c r="E4460" s="16">
        <v>3.47</v>
      </c>
      <c r="F4460" s="16">
        <v>3.6</v>
      </c>
      <c r="G4460" s="16">
        <v>3.6</v>
      </c>
      <c r="H4460" s="16">
        <v>3.45</v>
      </c>
      <c r="I4460" s="16">
        <v>292692</v>
      </c>
    </row>
    <row r="4461" spans="1:9">
      <c r="A4461" s="16">
        <v>2923800</v>
      </c>
      <c r="B4461" s="16" t="s">
        <v>6698</v>
      </c>
      <c r="C4461" s="16" t="s">
        <v>6539</v>
      </c>
      <c r="D4461" s="15">
        <v>42856</v>
      </c>
      <c r="E4461" s="16">
        <v>1202</v>
      </c>
      <c r="F4461" s="16">
        <v>1199</v>
      </c>
      <c r="G4461" s="16">
        <v>1206</v>
      </c>
      <c r="H4461" s="16">
        <v>1196</v>
      </c>
      <c r="I4461" s="16">
        <v>15200</v>
      </c>
    </row>
    <row r="4462" spans="1:9">
      <c r="A4462" s="16">
        <v>796044</v>
      </c>
      <c r="B4462" s="16" t="s">
        <v>8171</v>
      </c>
      <c r="C4462" s="16" t="s">
        <v>8129</v>
      </c>
      <c r="D4462" s="15">
        <v>42856</v>
      </c>
      <c r="E4462" s="16">
        <v>1.7250000000000001</v>
      </c>
      <c r="F4462" s="16">
        <v>1.73</v>
      </c>
      <c r="G4462" s="16">
        <v>1.74</v>
      </c>
      <c r="H4462" s="16">
        <v>1.7250000000000001</v>
      </c>
      <c r="I4462" s="16">
        <v>13126</v>
      </c>
    </row>
    <row r="4463" spans="1:9">
      <c r="A4463" s="16">
        <v>632666</v>
      </c>
      <c r="B4463" s="16" t="s">
        <v>2728</v>
      </c>
      <c r="C4463" s="16" t="s">
        <v>8129</v>
      </c>
      <c r="D4463" s="15">
        <v>42856</v>
      </c>
      <c r="E4463" s="16">
        <v>9.4</v>
      </c>
      <c r="F4463" s="16">
        <v>9.1999999999999993</v>
      </c>
      <c r="G4463" s="16">
        <v>9.4</v>
      </c>
      <c r="H4463" s="16">
        <v>9.16</v>
      </c>
      <c r="I4463" s="16">
        <v>2803141</v>
      </c>
    </row>
    <row r="4464" spans="1:9">
      <c r="A4464" s="16">
        <v>685124</v>
      </c>
      <c r="B4464" s="16" t="s">
        <v>6699</v>
      </c>
      <c r="C4464" s="16" t="s">
        <v>6539</v>
      </c>
      <c r="D4464" s="15">
        <v>42856</v>
      </c>
      <c r="E4464" s="16">
        <v>934</v>
      </c>
      <c r="F4464" s="16">
        <v>937</v>
      </c>
      <c r="G4464" s="16">
        <v>943</v>
      </c>
      <c r="H4464" s="16">
        <v>933</v>
      </c>
      <c r="I4464" s="16">
        <v>528300</v>
      </c>
    </row>
    <row r="4465" spans="1:9">
      <c r="A4465" s="16">
        <v>3050</v>
      </c>
      <c r="B4465" s="16" t="s">
        <v>1076</v>
      </c>
      <c r="C4465" s="16" t="s">
        <v>6539</v>
      </c>
      <c r="D4465" s="15">
        <v>42856</v>
      </c>
      <c r="E4465" s="16">
        <v>2969.5</v>
      </c>
      <c r="F4465" s="16">
        <v>2979</v>
      </c>
      <c r="G4465" s="16">
        <v>2979</v>
      </c>
      <c r="H4465" s="16">
        <v>2945.5</v>
      </c>
      <c r="I4465" s="16">
        <v>4152700</v>
      </c>
    </row>
    <row r="4466" spans="1:9">
      <c r="A4466" s="16">
        <v>782630</v>
      </c>
      <c r="B4466" s="16" t="s">
        <v>3053</v>
      </c>
      <c r="C4466" s="16" t="s">
        <v>6539</v>
      </c>
      <c r="D4466" s="15">
        <v>42856</v>
      </c>
      <c r="E4466" s="16">
        <v>7790</v>
      </c>
      <c r="F4466" s="16">
        <v>7750</v>
      </c>
      <c r="G4466" s="16">
        <v>7820</v>
      </c>
      <c r="H4466" s="16">
        <v>7700</v>
      </c>
      <c r="I4466" s="16">
        <v>78900</v>
      </c>
    </row>
    <row r="4467" spans="1:9">
      <c r="A4467" s="16">
        <v>704219</v>
      </c>
      <c r="B4467" s="16" t="s">
        <v>6700</v>
      </c>
      <c r="C4467" s="16" t="s">
        <v>6539</v>
      </c>
      <c r="D4467" s="15">
        <v>42856</v>
      </c>
      <c r="E4467" s="16">
        <v>1000</v>
      </c>
      <c r="F4467" s="16">
        <v>989</v>
      </c>
      <c r="G4467" s="16">
        <v>1002</v>
      </c>
      <c r="H4467" s="16">
        <v>981</v>
      </c>
      <c r="I4467" s="16">
        <v>79500</v>
      </c>
    </row>
    <row r="4468" spans="1:9">
      <c r="A4468" s="16">
        <v>694025</v>
      </c>
      <c r="B4468" s="16" t="s">
        <v>2844</v>
      </c>
      <c r="C4468" s="16" t="s">
        <v>6539</v>
      </c>
      <c r="D4468" s="15">
        <v>42856</v>
      </c>
      <c r="E4468" s="16">
        <v>2861</v>
      </c>
      <c r="F4468" s="16">
        <v>2825</v>
      </c>
      <c r="G4468" s="16">
        <v>2865</v>
      </c>
      <c r="H4468" s="16">
        <v>2822</v>
      </c>
      <c r="I4468" s="16">
        <v>709400</v>
      </c>
    </row>
    <row r="4469" spans="1:9">
      <c r="A4469" s="16">
        <v>676615</v>
      </c>
      <c r="B4469" s="16" t="s">
        <v>6701</v>
      </c>
      <c r="C4469" s="16" t="s">
        <v>6539</v>
      </c>
      <c r="D4469" s="15">
        <v>42856</v>
      </c>
      <c r="E4469" s="16">
        <v>123</v>
      </c>
      <c r="F4469" s="16">
        <v>123</v>
      </c>
      <c r="G4469" s="16">
        <v>123</v>
      </c>
      <c r="H4469" s="16">
        <v>122</v>
      </c>
      <c r="I4469" s="16">
        <v>100000</v>
      </c>
    </row>
    <row r="4470" spans="1:9">
      <c r="A4470" s="16">
        <v>712870</v>
      </c>
      <c r="B4470" s="16" t="s">
        <v>6702</v>
      </c>
      <c r="C4470" s="16" t="s">
        <v>6539</v>
      </c>
      <c r="D4470" s="15">
        <v>42856</v>
      </c>
      <c r="E4470" s="16">
        <v>710</v>
      </c>
      <c r="F4470" s="16">
        <v>700</v>
      </c>
      <c r="G4470" s="16">
        <v>710</v>
      </c>
      <c r="H4470" s="16">
        <v>698</v>
      </c>
      <c r="I4470" s="16">
        <v>38000</v>
      </c>
    </row>
    <row r="4471" spans="1:9">
      <c r="A4471" s="16">
        <v>676611</v>
      </c>
      <c r="B4471" s="16" t="s">
        <v>6703</v>
      </c>
      <c r="C4471" s="16" t="s">
        <v>6539</v>
      </c>
      <c r="D4471" s="15">
        <v>42856</v>
      </c>
      <c r="E4471" s="16">
        <v>419</v>
      </c>
      <c r="F4471" s="16">
        <v>423</v>
      </c>
      <c r="G4471" s="16">
        <v>423</v>
      </c>
      <c r="H4471" s="16">
        <v>416</v>
      </c>
      <c r="I4471" s="16">
        <v>101000</v>
      </c>
    </row>
    <row r="4472" spans="1:9">
      <c r="A4472" s="16">
        <v>704312</v>
      </c>
      <c r="B4472" s="16" t="s">
        <v>6704</v>
      </c>
      <c r="C4472" s="16" t="s">
        <v>6539</v>
      </c>
      <c r="D4472" s="15">
        <v>42856</v>
      </c>
      <c r="E4472" s="16">
        <v>3080</v>
      </c>
      <c r="F4472" s="16">
        <v>3010</v>
      </c>
      <c r="G4472" s="16">
        <v>3100</v>
      </c>
      <c r="H4472" s="16">
        <v>3010</v>
      </c>
      <c r="I4472" s="16">
        <v>51400</v>
      </c>
    </row>
    <row r="4473" spans="1:9">
      <c r="A4473" s="16">
        <v>676660</v>
      </c>
      <c r="B4473" s="16" t="s">
        <v>6705</v>
      </c>
      <c r="C4473" s="16" t="s">
        <v>6539</v>
      </c>
      <c r="D4473" s="15">
        <v>42856</v>
      </c>
      <c r="E4473" s="16">
        <v>542</v>
      </c>
      <c r="F4473" s="16">
        <v>541</v>
      </c>
      <c r="G4473" s="16">
        <v>548</v>
      </c>
      <c r="H4473" s="16">
        <v>539</v>
      </c>
      <c r="I4473" s="16">
        <v>340000</v>
      </c>
    </row>
    <row r="4474" spans="1:9">
      <c r="A4474" s="16">
        <v>707454</v>
      </c>
      <c r="B4474" s="16" t="s">
        <v>6706</v>
      </c>
      <c r="C4474" s="16" t="s">
        <v>6539</v>
      </c>
      <c r="D4474" s="15">
        <v>42856</v>
      </c>
      <c r="E4474" s="16">
        <v>2097</v>
      </c>
      <c r="F4474" s="16">
        <v>2082</v>
      </c>
      <c r="G4474" s="16">
        <v>2116</v>
      </c>
      <c r="H4474" s="16">
        <v>2082</v>
      </c>
      <c r="I4474" s="16">
        <v>15600</v>
      </c>
    </row>
    <row r="4475" spans="1:9">
      <c r="A4475" s="16">
        <v>704421</v>
      </c>
      <c r="B4475" s="16" t="s">
        <v>2857</v>
      </c>
      <c r="C4475" s="16" t="s">
        <v>6539</v>
      </c>
      <c r="D4475" s="15">
        <v>42856</v>
      </c>
      <c r="E4475" s="16">
        <v>3060</v>
      </c>
      <c r="F4475" s="16">
        <v>3030</v>
      </c>
      <c r="G4475" s="16">
        <v>3075</v>
      </c>
      <c r="H4475" s="16">
        <v>3030</v>
      </c>
      <c r="I4475" s="16">
        <v>178100</v>
      </c>
    </row>
    <row r="4476" spans="1:9">
      <c r="A4476" s="16">
        <v>690975</v>
      </c>
      <c r="B4476" s="16" t="s">
        <v>6707</v>
      </c>
      <c r="C4476" s="16" t="s">
        <v>6539</v>
      </c>
      <c r="D4476" s="15">
        <v>42856</v>
      </c>
      <c r="E4476" s="16">
        <v>532</v>
      </c>
      <c r="F4476" s="16">
        <v>529</v>
      </c>
      <c r="G4476" s="16">
        <v>535</v>
      </c>
      <c r="H4476" s="16">
        <v>522</v>
      </c>
      <c r="I4476" s="16">
        <v>254000</v>
      </c>
    </row>
    <row r="4477" spans="1:9">
      <c r="A4477" s="16">
        <v>3567</v>
      </c>
      <c r="B4477" s="16" t="s">
        <v>1389</v>
      </c>
      <c r="C4477" s="16" t="s">
        <v>6539</v>
      </c>
      <c r="D4477" s="15">
        <v>42856</v>
      </c>
      <c r="E4477" s="16">
        <v>16415</v>
      </c>
      <c r="F4477" s="16">
        <v>16250</v>
      </c>
      <c r="G4477" s="16">
        <v>16455</v>
      </c>
      <c r="H4477" s="16">
        <v>16235</v>
      </c>
      <c r="I4477" s="16">
        <v>328900</v>
      </c>
    </row>
    <row r="4478" spans="1:9">
      <c r="A4478" s="16">
        <v>693685</v>
      </c>
      <c r="B4478" s="16" t="s">
        <v>6708</v>
      </c>
      <c r="C4478" s="16" t="s">
        <v>6539</v>
      </c>
      <c r="D4478" s="15">
        <v>42856</v>
      </c>
      <c r="E4478" s="16">
        <v>288</v>
      </c>
      <c r="F4478" s="16">
        <v>283</v>
      </c>
      <c r="G4478" s="16">
        <v>289</v>
      </c>
      <c r="H4478" s="16">
        <v>283</v>
      </c>
      <c r="I4478" s="16">
        <v>34000</v>
      </c>
    </row>
    <row r="4479" spans="1:9">
      <c r="A4479" s="16">
        <v>3564</v>
      </c>
      <c r="B4479" s="16" t="s">
        <v>1387</v>
      </c>
      <c r="C4479" s="16" t="s">
        <v>6539</v>
      </c>
      <c r="D4479" s="15">
        <v>42856</v>
      </c>
      <c r="E4479" s="16">
        <v>1286</v>
      </c>
      <c r="F4479" s="16">
        <v>1285</v>
      </c>
      <c r="G4479" s="16">
        <v>1287</v>
      </c>
      <c r="H4479" s="16">
        <v>1277</v>
      </c>
      <c r="I4479" s="16">
        <v>1219600</v>
      </c>
    </row>
    <row r="4480" spans="1:9">
      <c r="A4480" s="16">
        <v>682414</v>
      </c>
      <c r="B4480" s="16" t="s">
        <v>6709</v>
      </c>
      <c r="C4480" s="16" t="s">
        <v>6539</v>
      </c>
      <c r="D4480" s="15">
        <v>42856</v>
      </c>
      <c r="E4480" s="16">
        <v>437</v>
      </c>
      <c r="F4480" s="16">
        <v>434</v>
      </c>
      <c r="G4480" s="16">
        <v>439</v>
      </c>
      <c r="H4480" s="16">
        <v>434</v>
      </c>
      <c r="I4480" s="16">
        <v>23200</v>
      </c>
    </row>
    <row r="4481" spans="1:9">
      <c r="A4481" s="16">
        <v>3565</v>
      </c>
      <c r="B4481" s="16" t="s">
        <v>1388</v>
      </c>
      <c r="C4481" s="16" t="s">
        <v>6539</v>
      </c>
      <c r="D4481" s="15">
        <v>42856</v>
      </c>
      <c r="E4481" s="16">
        <v>632</v>
      </c>
      <c r="F4481" s="16">
        <v>621</v>
      </c>
      <c r="G4481" s="16">
        <v>634</v>
      </c>
      <c r="H4481" s="16">
        <v>618</v>
      </c>
      <c r="I4481" s="16">
        <v>3243000</v>
      </c>
    </row>
    <row r="4482" spans="1:9">
      <c r="A4482" s="16">
        <v>685579</v>
      </c>
      <c r="B4482" s="16" t="s">
        <v>6710</v>
      </c>
      <c r="C4482" s="16" t="s">
        <v>6539</v>
      </c>
      <c r="D4482" s="15">
        <v>42856</v>
      </c>
      <c r="E4482" s="16">
        <v>462</v>
      </c>
      <c r="F4482" s="16">
        <v>447</v>
      </c>
      <c r="G4482" s="16">
        <v>464</v>
      </c>
      <c r="H4482" s="16">
        <v>445</v>
      </c>
      <c r="I4482" s="16">
        <v>485000</v>
      </c>
    </row>
    <row r="4483" spans="1:9">
      <c r="A4483" s="16">
        <v>3052</v>
      </c>
      <c r="B4483" s="16" t="s">
        <v>1077</v>
      </c>
      <c r="C4483" s="16" t="s">
        <v>6539</v>
      </c>
      <c r="D4483" s="15">
        <v>42856</v>
      </c>
      <c r="E4483" s="16">
        <v>10800</v>
      </c>
      <c r="F4483" s="16">
        <v>10785</v>
      </c>
      <c r="G4483" s="16">
        <v>10875</v>
      </c>
      <c r="H4483" s="16">
        <v>10765</v>
      </c>
      <c r="I4483" s="16">
        <v>742300</v>
      </c>
    </row>
    <row r="4484" spans="1:9">
      <c r="A4484" s="16">
        <v>3577</v>
      </c>
      <c r="B4484" s="16" t="s">
        <v>1396</v>
      </c>
      <c r="C4484" s="16" t="s">
        <v>6539</v>
      </c>
      <c r="D4484" s="15">
        <v>42856</v>
      </c>
      <c r="E4484" s="16">
        <v>4000</v>
      </c>
      <c r="F4484" s="16">
        <v>3960</v>
      </c>
      <c r="G4484" s="16">
        <v>4000</v>
      </c>
      <c r="H4484" s="16">
        <v>3940</v>
      </c>
      <c r="I4484" s="16">
        <v>308900</v>
      </c>
    </row>
    <row r="4485" spans="1:9">
      <c r="A4485" s="16">
        <v>3182</v>
      </c>
      <c r="B4485" s="16" t="s">
        <v>1192</v>
      </c>
      <c r="C4485" s="16" t="s">
        <v>6539</v>
      </c>
      <c r="D4485" s="15">
        <v>42856</v>
      </c>
      <c r="E4485" s="16">
        <v>1808</v>
      </c>
      <c r="F4485" s="16">
        <v>1814</v>
      </c>
      <c r="G4485" s="16">
        <v>1815</v>
      </c>
      <c r="H4485" s="16">
        <v>1788</v>
      </c>
      <c r="I4485" s="16">
        <v>685800</v>
      </c>
    </row>
    <row r="4486" spans="1:9">
      <c r="A4486" s="16">
        <v>685656</v>
      </c>
      <c r="B4486" s="16" t="s">
        <v>6711</v>
      </c>
      <c r="C4486" s="16" t="s">
        <v>6539</v>
      </c>
      <c r="D4486" s="15">
        <v>42856</v>
      </c>
      <c r="E4486" s="16">
        <v>257</v>
      </c>
      <c r="F4486" s="16">
        <v>250</v>
      </c>
      <c r="G4486" s="16">
        <v>259</v>
      </c>
      <c r="H4486" s="16">
        <v>249</v>
      </c>
      <c r="I4486" s="16">
        <v>401000</v>
      </c>
    </row>
    <row r="4487" spans="1:9">
      <c r="A4487" s="16">
        <v>3112</v>
      </c>
      <c r="B4487" s="16" t="s">
        <v>1133</v>
      </c>
      <c r="C4487" s="16" t="s">
        <v>6539</v>
      </c>
      <c r="D4487" s="15">
        <v>42856</v>
      </c>
      <c r="E4487" s="16">
        <v>1239</v>
      </c>
      <c r="F4487" s="16">
        <v>1236</v>
      </c>
      <c r="G4487" s="16">
        <v>1240</v>
      </c>
      <c r="H4487" s="16">
        <v>1226</v>
      </c>
      <c r="I4487" s="16">
        <v>1068000</v>
      </c>
    </row>
    <row r="4488" spans="1:9">
      <c r="A4488" s="16">
        <v>716101</v>
      </c>
      <c r="B4488" s="16" t="s">
        <v>6712</v>
      </c>
      <c r="C4488" s="16" t="s">
        <v>6539</v>
      </c>
      <c r="D4488" s="15">
        <v>42856</v>
      </c>
      <c r="E4488" s="16">
        <v>232</v>
      </c>
      <c r="F4488" s="16">
        <v>231</v>
      </c>
      <c r="G4488" s="16">
        <v>232</v>
      </c>
      <c r="H4488" s="16">
        <v>229</v>
      </c>
      <c r="I4488" s="16">
        <v>1455000</v>
      </c>
    </row>
    <row r="4489" spans="1:9">
      <c r="A4489" s="16">
        <v>685351</v>
      </c>
      <c r="B4489" s="16" t="s">
        <v>6713</v>
      </c>
      <c r="C4489" s="16" t="s">
        <v>6539</v>
      </c>
      <c r="D4489" s="15">
        <v>42856</v>
      </c>
      <c r="E4489" s="16">
        <v>773</v>
      </c>
      <c r="F4489" s="16">
        <v>769</v>
      </c>
      <c r="G4489" s="16">
        <v>774</v>
      </c>
      <c r="H4489" s="16">
        <v>764</v>
      </c>
      <c r="I4489" s="16">
        <v>173000</v>
      </c>
    </row>
    <row r="4490" spans="1:9">
      <c r="A4490" s="16">
        <v>9193</v>
      </c>
      <c r="B4490" s="16" t="s">
        <v>2469</v>
      </c>
      <c r="C4490" s="16" t="s">
        <v>6539</v>
      </c>
      <c r="D4490" s="15">
        <v>42856</v>
      </c>
      <c r="E4490" s="16">
        <v>8480</v>
      </c>
      <c r="F4490" s="16">
        <v>8240</v>
      </c>
      <c r="G4490" s="16">
        <v>8520</v>
      </c>
      <c r="H4490" s="16">
        <v>8230</v>
      </c>
      <c r="I4490" s="16">
        <v>1090600</v>
      </c>
    </row>
    <row r="4491" spans="1:9">
      <c r="A4491" s="16">
        <v>1851127</v>
      </c>
      <c r="B4491" s="16" t="s">
        <v>6714</v>
      </c>
      <c r="C4491" s="16" t="s">
        <v>6539</v>
      </c>
      <c r="D4491" s="15">
        <v>42856</v>
      </c>
      <c r="E4491" s="16">
        <v>108</v>
      </c>
      <c r="F4491" s="16">
        <v>109</v>
      </c>
      <c r="G4491" s="16">
        <v>109</v>
      </c>
      <c r="H4491" s="16">
        <v>108</v>
      </c>
      <c r="I4491" s="16">
        <v>131000</v>
      </c>
    </row>
    <row r="4492" spans="1:9">
      <c r="A4492" s="16">
        <v>677179</v>
      </c>
      <c r="B4492" s="16" t="s">
        <v>6715</v>
      </c>
      <c r="C4492" s="16" t="s">
        <v>6539</v>
      </c>
      <c r="D4492" s="15">
        <v>42856</v>
      </c>
      <c r="E4492" s="16">
        <v>1037</v>
      </c>
      <c r="F4492" s="16">
        <v>1010</v>
      </c>
      <c r="G4492" s="16">
        <v>1052</v>
      </c>
      <c r="H4492" s="16">
        <v>993</v>
      </c>
      <c r="I4492" s="16">
        <v>165300</v>
      </c>
    </row>
    <row r="4493" spans="1:9">
      <c r="A4493" s="16">
        <v>713315</v>
      </c>
      <c r="B4493" s="16" t="s">
        <v>2894</v>
      </c>
      <c r="C4493" s="16" t="s">
        <v>6539</v>
      </c>
      <c r="D4493" s="15">
        <v>42856</v>
      </c>
      <c r="E4493" s="16">
        <v>448</v>
      </c>
      <c r="F4493" s="16">
        <v>443</v>
      </c>
      <c r="G4493" s="16">
        <v>448</v>
      </c>
      <c r="H4493" s="16">
        <v>441</v>
      </c>
      <c r="I4493" s="16">
        <v>244000</v>
      </c>
    </row>
    <row r="4494" spans="1:9">
      <c r="A4494" s="16">
        <v>682569</v>
      </c>
      <c r="B4494" s="16" t="s">
        <v>6716</v>
      </c>
      <c r="C4494" s="16" t="s">
        <v>6539</v>
      </c>
      <c r="D4494" s="15">
        <v>42856</v>
      </c>
      <c r="E4494" s="16">
        <v>71</v>
      </c>
      <c r="F4494" s="16">
        <v>71</v>
      </c>
      <c r="G4494" s="16">
        <v>71</v>
      </c>
      <c r="H4494" s="16">
        <v>70</v>
      </c>
      <c r="I4494" s="16">
        <v>29000</v>
      </c>
    </row>
    <row r="4495" spans="1:9">
      <c r="A4495" s="16">
        <v>3071</v>
      </c>
      <c r="B4495" s="16" t="s">
        <v>1095</v>
      </c>
      <c r="C4495" s="16" t="s">
        <v>6539</v>
      </c>
      <c r="D4495" s="15">
        <v>42856</v>
      </c>
      <c r="E4495" s="16">
        <v>3295</v>
      </c>
      <c r="F4495" s="16">
        <v>3285</v>
      </c>
      <c r="G4495" s="16">
        <v>3300</v>
      </c>
      <c r="H4495" s="16">
        <v>3244</v>
      </c>
      <c r="I4495" s="16">
        <v>1832600</v>
      </c>
    </row>
    <row r="4496" spans="1:9">
      <c r="A4496" s="16">
        <v>682378</v>
      </c>
      <c r="B4496" s="16" t="s">
        <v>6717</v>
      </c>
      <c r="C4496" s="16" t="s">
        <v>6539</v>
      </c>
      <c r="D4496" s="15">
        <v>42856</v>
      </c>
      <c r="E4496" s="16">
        <v>391</v>
      </c>
      <c r="F4496" s="16">
        <v>392</v>
      </c>
      <c r="G4496" s="16">
        <v>399</v>
      </c>
      <c r="H4496" s="16">
        <v>379</v>
      </c>
      <c r="I4496" s="16">
        <v>6575000</v>
      </c>
    </row>
    <row r="4497" spans="1:9">
      <c r="A4497" s="16">
        <v>3067</v>
      </c>
      <c r="B4497" s="16" t="s">
        <v>1091</v>
      </c>
      <c r="C4497" s="16" t="s">
        <v>6539</v>
      </c>
      <c r="D4497" s="15">
        <v>42856</v>
      </c>
      <c r="E4497" s="16">
        <v>675.7</v>
      </c>
      <c r="F4497" s="16">
        <v>662.8</v>
      </c>
      <c r="G4497" s="16">
        <v>676.2</v>
      </c>
      <c r="H4497" s="16">
        <v>662.8</v>
      </c>
      <c r="I4497" s="16">
        <v>7090000</v>
      </c>
    </row>
    <row r="4498" spans="1:9">
      <c r="A4498" s="16">
        <v>707137</v>
      </c>
      <c r="B4498" s="16" t="s">
        <v>6718</v>
      </c>
      <c r="C4498" s="16" t="s">
        <v>6539</v>
      </c>
      <c r="D4498" s="15">
        <v>42856</v>
      </c>
      <c r="E4498" s="16">
        <v>1953</v>
      </c>
      <c r="F4498" s="16">
        <v>1915</v>
      </c>
      <c r="G4498" s="16">
        <v>1953</v>
      </c>
      <c r="H4498" s="16">
        <v>1915</v>
      </c>
      <c r="I4498" s="16">
        <v>11800</v>
      </c>
    </row>
    <row r="4499" spans="1:9">
      <c r="A4499" s="16">
        <v>1586587</v>
      </c>
      <c r="B4499" s="16" t="s">
        <v>6719</v>
      </c>
      <c r="C4499" s="16" t="s">
        <v>6539</v>
      </c>
      <c r="D4499" s="15">
        <v>42856</v>
      </c>
      <c r="E4499" s="16">
        <v>1370</v>
      </c>
      <c r="F4499" s="16">
        <v>1356</v>
      </c>
      <c r="G4499" s="16">
        <v>1372</v>
      </c>
      <c r="H4499" s="16">
        <v>1342</v>
      </c>
      <c r="I4499" s="16">
        <v>10800</v>
      </c>
    </row>
    <row r="4500" spans="1:9">
      <c r="A4500" s="16">
        <v>713598</v>
      </c>
      <c r="B4500" s="16" t="s">
        <v>6720</v>
      </c>
      <c r="C4500" s="16" t="s">
        <v>6539</v>
      </c>
      <c r="D4500" s="15">
        <v>42856</v>
      </c>
      <c r="E4500" s="16">
        <v>1715</v>
      </c>
      <c r="F4500" s="16">
        <v>1692</v>
      </c>
      <c r="G4500" s="16">
        <v>1715</v>
      </c>
      <c r="H4500" s="16">
        <v>1678</v>
      </c>
      <c r="I4500" s="16">
        <v>5400</v>
      </c>
    </row>
    <row r="4501" spans="1:9">
      <c r="A4501" s="16">
        <v>700136</v>
      </c>
      <c r="B4501" s="16" t="s">
        <v>6721</v>
      </c>
      <c r="C4501" s="16" t="s">
        <v>6539</v>
      </c>
      <c r="D4501" s="15">
        <v>42856</v>
      </c>
      <c r="E4501" s="16">
        <v>1097</v>
      </c>
      <c r="F4501" s="16">
        <v>1096</v>
      </c>
      <c r="G4501" s="16">
        <v>1100</v>
      </c>
      <c r="H4501" s="16">
        <v>1089</v>
      </c>
      <c r="I4501" s="16">
        <v>45500</v>
      </c>
    </row>
    <row r="4502" spans="1:9">
      <c r="A4502" s="16">
        <v>693808</v>
      </c>
      <c r="B4502" s="16" t="s">
        <v>6722</v>
      </c>
      <c r="C4502" s="16" t="s">
        <v>6539</v>
      </c>
      <c r="D4502" s="15">
        <v>42856</v>
      </c>
      <c r="E4502" s="16">
        <v>725</v>
      </c>
      <c r="F4502" s="16">
        <v>713</v>
      </c>
      <c r="G4502" s="16">
        <v>727</v>
      </c>
      <c r="H4502" s="16">
        <v>713</v>
      </c>
      <c r="I4502" s="16">
        <v>47100</v>
      </c>
    </row>
    <row r="4503" spans="1:9">
      <c r="A4503" s="16">
        <v>814125</v>
      </c>
      <c r="B4503" s="16" t="s">
        <v>3100</v>
      </c>
      <c r="C4503" s="16" t="s">
        <v>6539</v>
      </c>
      <c r="D4503" s="15">
        <v>42856</v>
      </c>
      <c r="E4503" s="16">
        <v>4820</v>
      </c>
      <c r="F4503" s="16">
        <v>4780</v>
      </c>
      <c r="G4503" s="16">
        <v>4820</v>
      </c>
      <c r="H4503" s="16">
        <v>4770</v>
      </c>
      <c r="I4503" s="16">
        <v>75600</v>
      </c>
    </row>
    <row r="4504" spans="1:9">
      <c r="A4504" s="16">
        <v>3297</v>
      </c>
      <c r="B4504" s="16" t="s">
        <v>1271</v>
      </c>
      <c r="C4504" s="16" t="s">
        <v>8129</v>
      </c>
      <c r="D4504" s="15">
        <v>42856</v>
      </c>
      <c r="E4504" s="16">
        <v>20.03</v>
      </c>
      <c r="F4504" s="16">
        <v>19.690000000000001</v>
      </c>
      <c r="G4504" s="16">
        <v>20.03</v>
      </c>
      <c r="H4504" s="16">
        <v>19.64</v>
      </c>
      <c r="I4504" s="16">
        <v>1821311</v>
      </c>
    </row>
    <row r="4505" spans="1:9">
      <c r="A4505" s="16">
        <v>3363972</v>
      </c>
      <c r="B4505" s="16" t="s">
        <v>6723</v>
      </c>
      <c r="C4505" s="16" t="s">
        <v>6539</v>
      </c>
      <c r="D4505" s="15">
        <v>42856</v>
      </c>
      <c r="E4505" s="16">
        <v>2661</v>
      </c>
      <c r="F4505" s="16">
        <v>2674</v>
      </c>
      <c r="G4505" s="16">
        <v>2674</v>
      </c>
      <c r="H4505" s="16">
        <v>2643</v>
      </c>
      <c r="I4505" s="16">
        <v>4900</v>
      </c>
    </row>
    <row r="4506" spans="1:9">
      <c r="A4506" s="16">
        <v>691112</v>
      </c>
      <c r="B4506" s="16" t="s">
        <v>8053</v>
      </c>
      <c r="C4506" s="16" t="s">
        <v>6539</v>
      </c>
      <c r="D4506" s="15">
        <v>42856</v>
      </c>
      <c r="E4506" s="16">
        <v>173</v>
      </c>
      <c r="F4506" s="16">
        <v>172</v>
      </c>
      <c r="G4506" s="16">
        <v>173</v>
      </c>
      <c r="H4506" s="16">
        <v>171</v>
      </c>
      <c r="I4506" s="16">
        <v>26000</v>
      </c>
    </row>
    <row r="4507" spans="1:9">
      <c r="A4507" s="16">
        <v>716618</v>
      </c>
      <c r="B4507" s="16" t="s">
        <v>6724</v>
      </c>
      <c r="C4507" s="16" t="s">
        <v>6539</v>
      </c>
      <c r="D4507" s="15">
        <v>42856</v>
      </c>
      <c r="E4507" s="16">
        <v>2937</v>
      </c>
      <c r="F4507" s="16">
        <v>2888</v>
      </c>
      <c r="G4507" s="16">
        <v>2957</v>
      </c>
      <c r="H4507" s="16">
        <v>2888</v>
      </c>
      <c r="I4507" s="16">
        <v>88700</v>
      </c>
    </row>
    <row r="4508" spans="1:9">
      <c r="A4508" s="16">
        <v>4877876</v>
      </c>
      <c r="B4508" s="16" t="s">
        <v>6725</v>
      </c>
      <c r="C4508" s="16" t="s">
        <v>6539</v>
      </c>
      <c r="D4508" s="15">
        <v>42856</v>
      </c>
      <c r="E4508" s="16">
        <v>972</v>
      </c>
      <c r="F4508" s="16">
        <v>976</v>
      </c>
      <c r="G4508" s="16">
        <v>994</v>
      </c>
      <c r="H4508" s="16">
        <v>967</v>
      </c>
      <c r="I4508" s="16">
        <v>87900</v>
      </c>
    </row>
    <row r="4509" spans="1:9">
      <c r="A4509" s="16">
        <v>691190</v>
      </c>
      <c r="B4509" s="16" t="s">
        <v>6726</v>
      </c>
      <c r="C4509" s="16" t="s">
        <v>6539</v>
      </c>
      <c r="D4509" s="15">
        <v>42856</v>
      </c>
      <c r="E4509" s="16">
        <v>914</v>
      </c>
      <c r="F4509" s="16">
        <v>929</v>
      </c>
      <c r="G4509" s="16">
        <v>933</v>
      </c>
      <c r="H4509" s="16">
        <v>911</v>
      </c>
      <c r="I4509" s="16">
        <v>12400</v>
      </c>
    </row>
    <row r="4510" spans="1:9">
      <c r="A4510" s="16">
        <v>707523</v>
      </c>
      <c r="B4510" s="16" t="s">
        <v>2876</v>
      </c>
      <c r="C4510" s="16" t="s">
        <v>6539</v>
      </c>
      <c r="D4510" s="15">
        <v>42856</v>
      </c>
      <c r="E4510" s="16">
        <v>5540</v>
      </c>
      <c r="F4510" s="16">
        <v>5530</v>
      </c>
      <c r="G4510" s="16">
        <v>5550</v>
      </c>
      <c r="H4510" s="16">
        <v>5510</v>
      </c>
      <c r="I4510" s="16">
        <v>104000</v>
      </c>
    </row>
    <row r="4511" spans="1:9">
      <c r="A4511" s="16">
        <v>716168</v>
      </c>
      <c r="B4511" s="16" t="s">
        <v>6727</v>
      </c>
      <c r="C4511" s="16" t="s">
        <v>6539</v>
      </c>
      <c r="D4511" s="15">
        <v>42856</v>
      </c>
      <c r="E4511" s="16">
        <v>618</v>
      </c>
      <c r="F4511" s="16">
        <v>630</v>
      </c>
      <c r="G4511" s="16">
        <v>630</v>
      </c>
      <c r="H4511" s="16">
        <v>614</v>
      </c>
      <c r="I4511" s="16">
        <v>79400</v>
      </c>
    </row>
    <row r="4512" spans="1:9">
      <c r="A4512" s="16">
        <v>10012</v>
      </c>
      <c r="B4512" s="16" t="s">
        <v>8172</v>
      </c>
      <c r="C4512" s="16" t="s">
        <v>8129</v>
      </c>
      <c r="D4512" s="15">
        <v>42856</v>
      </c>
      <c r="E4512" s="16">
        <v>3.58</v>
      </c>
      <c r="F4512" s="16">
        <v>3.62</v>
      </c>
      <c r="G4512" s="16">
        <v>3.62</v>
      </c>
      <c r="H4512" s="16">
        <v>3.54</v>
      </c>
      <c r="I4512" s="16">
        <v>74891</v>
      </c>
    </row>
    <row r="4513" spans="1:9">
      <c r="A4513" s="16">
        <v>1573208</v>
      </c>
      <c r="B4513" s="16" t="s">
        <v>8173</v>
      </c>
      <c r="C4513" s="16" t="s">
        <v>8129</v>
      </c>
      <c r="D4513" s="15">
        <v>42856</v>
      </c>
      <c r="E4513" s="16">
        <v>5.12</v>
      </c>
      <c r="F4513" s="16">
        <v>5.48</v>
      </c>
      <c r="G4513" s="16">
        <v>5.48</v>
      </c>
      <c r="H4513" s="16">
        <v>5.0599999999999996</v>
      </c>
      <c r="I4513" s="16">
        <v>959572</v>
      </c>
    </row>
    <row r="4514" spans="1:9">
      <c r="A4514" s="16">
        <v>10035</v>
      </c>
      <c r="B4514" s="16" t="s">
        <v>8174</v>
      </c>
      <c r="C4514" s="16" t="s">
        <v>8129</v>
      </c>
      <c r="D4514" s="15">
        <v>42856</v>
      </c>
      <c r="E4514" s="16">
        <v>2.13</v>
      </c>
      <c r="F4514" s="16">
        <v>2.25</v>
      </c>
      <c r="G4514" s="16">
        <v>2.2650000000000001</v>
      </c>
      <c r="H4514" s="16">
        <v>2.13</v>
      </c>
      <c r="I4514" s="16">
        <v>2554824</v>
      </c>
    </row>
    <row r="4515" spans="1:9">
      <c r="A4515" s="16">
        <v>699846</v>
      </c>
      <c r="B4515" s="16" t="s">
        <v>6728</v>
      </c>
      <c r="C4515" s="16" t="s">
        <v>6539</v>
      </c>
      <c r="D4515" s="15">
        <v>42856</v>
      </c>
      <c r="E4515" s="16">
        <v>553</v>
      </c>
      <c r="F4515" s="16">
        <v>549</v>
      </c>
      <c r="G4515" s="16">
        <v>553</v>
      </c>
      <c r="H4515" s="16">
        <v>547</v>
      </c>
      <c r="I4515" s="16">
        <v>29000</v>
      </c>
    </row>
    <row r="4516" spans="1:9">
      <c r="A4516" s="16">
        <v>716748</v>
      </c>
      <c r="B4516" s="16" t="s">
        <v>6729</v>
      </c>
      <c r="C4516" s="16" t="s">
        <v>6539</v>
      </c>
      <c r="D4516" s="15">
        <v>42856</v>
      </c>
      <c r="E4516" s="16">
        <v>2489</v>
      </c>
      <c r="F4516" s="16">
        <v>2477</v>
      </c>
      <c r="G4516" s="16">
        <v>2491</v>
      </c>
      <c r="H4516" s="16">
        <v>2475</v>
      </c>
      <c r="I4516" s="16">
        <v>75500</v>
      </c>
    </row>
    <row r="4517" spans="1:9">
      <c r="A4517" s="16">
        <v>699956</v>
      </c>
      <c r="B4517" s="16" t="s">
        <v>6730</v>
      </c>
      <c r="C4517" s="16" t="s">
        <v>6539</v>
      </c>
      <c r="D4517" s="15">
        <v>42856</v>
      </c>
      <c r="E4517" s="16">
        <v>1659</v>
      </c>
      <c r="F4517" s="16">
        <v>1625</v>
      </c>
      <c r="G4517" s="16">
        <v>1661</v>
      </c>
      <c r="H4517" s="16">
        <v>1625</v>
      </c>
      <c r="I4517" s="16">
        <v>16200</v>
      </c>
    </row>
    <row r="4518" spans="1:9">
      <c r="A4518" s="16">
        <v>712992</v>
      </c>
      <c r="B4518" s="16" t="s">
        <v>6731</v>
      </c>
      <c r="C4518" s="16" t="s">
        <v>6539</v>
      </c>
      <c r="D4518" s="15">
        <v>42856</v>
      </c>
      <c r="E4518" s="16">
        <v>1345</v>
      </c>
      <c r="F4518" s="16">
        <v>1351</v>
      </c>
      <c r="G4518" s="16">
        <v>1351</v>
      </c>
      <c r="H4518" s="16">
        <v>1333</v>
      </c>
      <c r="I4518" s="16">
        <v>115300</v>
      </c>
    </row>
    <row r="4519" spans="1:9">
      <c r="A4519" s="16">
        <v>3929</v>
      </c>
      <c r="B4519" s="16" t="s">
        <v>1553</v>
      </c>
      <c r="C4519" s="16" t="s">
        <v>6539</v>
      </c>
      <c r="D4519" s="15">
        <v>42856</v>
      </c>
      <c r="E4519" s="16">
        <v>7450</v>
      </c>
      <c r="F4519" s="16">
        <v>7400</v>
      </c>
      <c r="G4519" s="16">
        <v>7450</v>
      </c>
      <c r="H4519" s="16">
        <v>7360</v>
      </c>
      <c r="I4519" s="16">
        <v>238500</v>
      </c>
    </row>
    <row r="4520" spans="1:9">
      <c r="A4520" s="16">
        <v>4108</v>
      </c>
      <c r="B4520" s="16" t="s">
        <v>1641</v>
      </c>
      <c r="C4520" s="16" t="s">
        <v>6539</v>
      </c>
      <c r="D4520" s="15">
        <v>42856</v>
      </c>
      <c r="E4520" s="16">
        <v>6380</v>
      </c>
      <c r="F4520" s="16">
        <v>6230</v>
      </c>
      <c r="G4520" s="16">
        <v>6440</v>
      </c>
      <c r="H4520" s="16">
        <v>6230</v>
      </c>
      <c r="I4520" s="16">
        <v>590000</v>
      </c>
    </row>
    <row r="4521" spans="1:9">
      <c r="A4521" s="16">
        <v>685082</v>
      </c>
      <c r="B4521" s="16" t="s">
        <v>6732</v>
      </c>
      <c r="C4521" s="16" t="s">
        <v>6539</v>
      </c>
      <c r="D4521" s="15">
        <v>42856</v>
      </c>
      <c r="E4521" s="16">
        <v>1039</v>
      </c>
      <c r="F4521" s="16">
        <v>1048</v>
      </c>
      <c r="G4521" s="16">
        <v>1049</v>
      </c>
      <c r="H4521" s="16">
        <v>1031</v>
      </c>
      <c r="I4521" s="16">
        <v>5000</v>
      </c>
    </row>
    <row r="4522" spans="1:9">
      <c r="A4522" s="16">
        <v>4013</v>
      </c>
      <c r="B4522" s="16" t="s">
        <v>1595</v>
      </c>
      <c r="C4522" s="16" t="s">
        <v>6539</v>
      </c>
      <c r="D4522" s="15">
        <v>42856</v>
      </c>
      <c r="E4522" s="16">
        <v>582</v>
      </c>
      <c r="F4522" s="16">
        <v>580</v>
      </c>
      <c r="G4522" s="16">
        <v>583</v>
      </c>
      <c r="H4522" s="16">
        <v>575</v>
      </c>
      <c r="I4522" s="16">
        <v>1137400</v>
      </c>
    </row>
    <row r="4523" spans="1:9">
      <c r="A4523" s="16">
        <v>690957</v>
      </c>
      <c r="B4523" s="16" t="s">
        <v>6733</v>
      </c>
      <c r="C4523" s="16" t="s">
        <v>6539</v>
      </c>
      <c r="D4523" s="15">
        <v>42856</v>
      </c>
      <c r="E4523" s="16">
        <v>783</v>
      </c>
      <c r="F4523" s="16">
        <v>792</v>
      </c>
      <c r="G4523" s="16">
        <v>795</v>
      </c>
      <c r="H4523" s="16">
        <v>781</v>
      </c>
      <c r="I4523" s="16">
        <v>67200</v>
      </c>
    </row>
    <row r="4524" spans="1:9">
      <c r="A4524" s="16">
        <v>693608</v>
      </c>
      <c r="B4524" s="16" t="s">
        <v>6734</v>
      </c>
      <c r="C4524" s="16" t="s">
        <v>6539</v>
      </c>
      <c r="D4524" s="15">
        <v>42856</v>
      </c>
      <c r="E4524" s="16">
        <v>180</v>
      </c>
      <c r="F4524" s="16">
        <v>180</v>
      </c>
      <c r="G4524" s="16">
        <v>180</v>
      </c>
      <c r="H4524" s="16">
        <v>180</v>
      </c>
      <c r="I4524" s="16">
        <v>7000</v>
      </c>
    </row>
    <row r="4525" spans="1:9">
      <c r="A4525" s="16">
        <v>9222</v>
      </c>
      <c r="B4525" s="16" t="s">
        <v>2477</v>
      </c>
      <c r="C4525" s="16" t="s">
        <v>6539</v>
      </c>
      <c r="D4525" s="15">
        <v>42856</v>
      </c>
      <c r="E4525" s="16">
        <v>4065</v>
      </c>
      <c r="F4525" s="16">
        <v>4055</v>
      </c>
      <c r="G4525" s="16">
        <v>4065</v>
      </c>
      <c r="H4525" s="16">
        <v>4005</v>
      </c>
      <c r="I4525" s="16">
        <v>587000</v>
      </c>
    </row>
    <row r="4526" spans="1:9">
      <c r="A4526" s="16">
        <v>9218</v>
      </c>
      <c r="B4526" s="16" t="s">
        <v>2476</v>
      </c>
      <c r="C4526" s="16" t="s">
        <v>6539</v>
      </c>
      <c r="D4526" s="15">
        <v>42856</v>
      </c>
      <c r="E4526" s="16">
        <v>18010</v>
      </c>
      <c r="F4526" s="16">
        <v>17750</v>
      </c>
      <c r="G4526" s="16">
        <v>18190</v>
      </c>
      <c r="H4526" s="16">
        <v>17740</v>
      </c>
      <c r="I4526" s="16">
        <v>345100</v>
      </c>
    </row>
    <row r="4527" spans="1:9">
      <c r="A4527" s="16">
        <v>1587186</v>
      </c>
      <c r="B4527" s="16" t="s">
        <v>6735</v>
      </c>
      <c r="C4527" s="16" t="s">
        <v>6539</v>
      </c>
      <c r="D4527" s="15">
        <v>42856</v>
      </c>
      <c r="E4527" s="16">
        <v>3430</v>
      </c>
      <c r="F4527" s="16">
        <v>3400</v>
      </c>
      <c r="G4527" s="16">
        <v>3455</v>
      </c>
      <c r="H4527" s="16">
        <v>3375</v>
      </c>
      <c r="I4527" s="16">
        <v>4800</v>
      </c>
    </row>
    <row r="4528" spans="1:9">
      <c r="A4528" s="16">
        <v>3839</v>
      </c>
      <c r="B4528" s="16" t="s">
        <v>1509</v>
      </c>
      <c r="C4528" s="16" t="s">
        <v>8129</v>
      </c>
      <c r="D4528" s="15">
        <v>42856</v>
      </c>
      <c r="E4528" s="16">
        <v>6.29</v>
      </c>
      <c r="F4528" s="16">
        <v>6.22</v>
      </c>
      <c r="G4528" s="16">
        <v>6.2949999999999999</v>
      </c>
      <c r="H4528" s="16">
        <v>6.21</v>
      </c>
      <c r="I4528" s="16">
        <v>4800428</v>
      </c>
    </row>
    <row r="4529" spans="1:9">
      <c r="A4529" s="16">
        <v>785852</v>
      </c>
      <c r="B4529" s="16" t="s">
        <v>6736</v>
      </c>
      <c r="C4529" s="16" t="s">
        <v>6539</v>
      </c>
      <c r="D4529" s="15">
        <v>42856</v>
      </c>
      <c r="E4529" s="16">
        <v>4340</v>
      </c>
      <c r="F4529" s="16">
        <v>4355</v>
      </c>
      <c r="G4529" s="16">
        <v>4375</v>
      </c>
      <c r="H4529" s="16">
        <v>4320</v>
      </c>
      <c r="I4529" s="16">
        <v>4700</v>
      </c>
    </row>
    <row r="4530" spans="1:9">
      <c r="A4530" s="16">
        <v>716895</v>
      </c>
      <c r="B4530" s="16" t="s">
        <v>6737</v>
      </c>
      <c r="C4530" s="16" t="s">
        <v>6539</v>
      </c>
      <c r="D4530" s="15">
        <v>42856</v>
      </c>
      <c r="E4530" s="16">
        <v>1612</v>
      </c>
      <c r="F4530" s="16">
        <v>1610</v>
      </c>
      <c r="G4530" s="16">
        <v>1617</v>
      </c>
      <c r="H4530" s="16">
        <v>1606</v>
      </c>
      <c r="I4530" s="16">
        <v>12200</v>
      </c>
    </row>
    <row r="4531" spans="1:9">
      <c r="A4531" s="16">
        <v>3378</v>
      </c>
      <c r="B4531" s="16" t="s">
        <v>8175</v>
      </c>
      <c r="C4531" s="16" t="s">
        <v>8129</v>
      </c>
      <c r="D4531" s="15">
        <v>42856</v>
      </c>
      <c r="E4531" s="16">
        <v>1.08</v>
      </c>
      <c r="F4531" s="16">
        <v>1.1100000000000001</v>
      </c>
      <c r="G4531" s="16">
        <v>1.115</v>
      </c>
      <c r="H4531" s="16">
        <v>1.08</v>
      </c>
      <c r="I4531" s="16">
        <v>84470</v>
      </c>
    </row>
    <row r="4532" spans="1:9">
      <c r="A4532" s="16">
        <v>690909</v>
      </c>
      <c r="B4532" s="16" t="s">
        <v>6738</v>
      </c>
      <c r="C4532" s="16" t="s">
        <v>6539</v>
      </c>
      <c r="D4532" s="15">
        <v>42856</v>
      </c>
      <c r="E4532" s="16">
        <v>452</v>
      </c>
      <c r="F4532" s="16">
        <v>450</v>
      </c>
      <c r="G4532" s="16">
        <v>453</v>
      </c>
      <c r="H4532" s="16">
        <v>448</v>
      </c>
      <c r="I4532" s="16">
        <v>28900</v>
      </c>
    </row>
    <row r="4533" spans="1:9">
      <c r="A4533" s="16">
        <v>3122</v>
      </c>
      <c r="B4533" s="16" t="s">
        <v>1143</v>
      </c>
      <c r="C4533" s="16" t="s">
        <v>6539</v>
      </c>
      <c r="D4533" s="15">
        <v>42856</v>
      </c>
      <c r="E4533" s="16">
        <v>829</v>
      </c>
      <c r="F4533" s="16">
        <v>831</v>
      </c>
      <c r="G4533" s="16">
        <v>832</v>
      </c>
      <c r="H4533" s="16">
        <v>824</v>
      </c>
      <c r="I4533" s="16">
        <v>1288000</v>
      </c>
    </row>
    <row r="4534" spans="1:9">
      <c r="A4534" s="16">
        <v>691029</v>
      </c>
      <c r="B4534" s="16" t="s">
        <v>6739</v>
      </c>
      <c r="C4534" s="16" t="s">
        <v>6539</v>
      </c>
      <c r="D4534" s="15">
        <v>42856</v>
      </c>
      <c r="E4534" s="16">
        <v>523</v>
      </c>
      <c r="F4534" s="16">
        <v>525</v>
      </c>
      <c r="G4534" s="16">
        <v>544</v>
      </c>
      <c r="H4534" s="16">
        <v>520</v>
      </c>
      <c r="I4534" s="16">
        <v>442600</v>
      </c>
    </row>
    <row r="4535" spans="1:9">
      <c r="A4535" s="16">
        <v>691010</v>
      </c>
      <c r="B4535" s="16" t="s">
        <v>6740</v>
      </c>
      <c r="C4535" s="16" t="s">
        <v>6539</v>
      </c>
      <c r="D4535" s="15">
        <v>42856</v>
      </c>
      <c r="E4535" s="16">
        <v>4520</v>
      </c>
      <c r="F4535" s="16">
        <v>4350</v>
      </c>
      <c r="G4535" s="16">
        <v>4770</v>
      </c>
      <c r="H4535" s="16">
        <v>4350</v>
      </c>
      <c r="I4535" s="16">
        <v>42500</v>
      </c>
    </row>
    <row r="4536" spans="1:9">
      <c r="A4536" s="16">
        <v>682702</v>
      </c>
      <c r="B4536" s="16" t="s">
        <v>6741</v>
      </c>
      <c r="C4536" s="16" t="s">
        <v>6539</v>
      </c>
      <c r="D4536" s="15">
        <v>42856</v>
      </c>
      <c r="E4536" s="16">
        <v>1351</v>
      </c>
      <c r="F4536" s="16">
        <v>1365</v>
      </c>
      <c r="G4536" s="16">
        <v>1365</v>
      </c>
      <c r="H4536" s="16">
        <v>1337</v>
      </c>
      <c r="I4536" s="16">
        <v>19200</v>
      </c>
    </row>
    <row r="4537" spans="1:9">
      <c r="A4537" s="16">
        <v>682692</v>
      </c>
      <c r="B4537" s="16" t="s">
        <v>2808</v>
      </c>
      <c r="C4537" s="16" t="s">
        <v>6539</v>
      </c>
      <c r="D4537" s="15">
        <v>42856</v>
      </c>
      <c r="E4537" s="16">
        <v>4985</v>
      </c>
      <c r="F4537" s="16">
        <v>5040</v>
      </c>
      <c r="G4537" s="16">
        <v>5040</v>
      </c>
      <c r="H4537" s="16">
        <v>4965</v>
      </c>
      <c r="I4537" s="16">
        <v>60200</v>
      </c>
    </row>
    <row r="4538" spans="1:9">
      <c r="A4538" s="16">
        <v>9481</v>
      </c>
      <c r="B4538" s="16" t="s">
        <v>6742</v>
      </c>
      <c r="C4538" s="16" t="s">
        <v>6539</v>
      </c>
      <c r="D4538" s="15">
        <v>42856</v>
      </c>
      <c r="E4538" s="16">
        <v>1755</v>
      </c>
      <c r="F4538" s="16">
        <v>1724</v>
      </c>
      <c r="G4538" s="16">
        <v>1756</v>
      </c>
      <c r="H4538" s="16">
        <v>1702</v>
      </c>
      <c r="I4538" s="16">
        <v>154400</v>
      </c>
    </row>
    <row r="4539" spans="1:9">
      <c r="A4539" s="16">
        <v>1573361</v>
      </c>
      <c r="B4539" s="16" t="s">
        <v>8176</v>
      </c>
      <c r="C4539" s="16" t="s">
        <v>8129</v>
      </c>
      <c r="D4539" s="15">
        <v>42856</v>
      </c>
      <c r="E4539" s="16">
        <v>16.010000000000002</v>
      </c>
      <c r="F4539" s="16">
        <v>15.6</v>
      </c>
      <c r="G4539" s="16">
        <v>16.010000000000002</v>
      </c>
      <c r="H4539" s="16">
        <v>15.57</v>
      </c>
      <c r="I4539" s="16">
        <v>834336</v>
      </c>
    </row>
    <row r="4540" spans="1:9">
      <c r="A4540" s="16">
        <v>8969</v>
      </c>
      <c r="B4540" s="16" t="s">
        <v>8177</v>
      </c>
      <c r="C4540" s="16" t="s">
        <v>8129</v>
      </c>
      <c r="D4540" s="15">
        <v>42856</v>
      </c>
      <c r="E4540" s="16">
        <v>23.63</v>
      </c>
      <c r="F4540" s="16">
        <v>23.71</v>
      </c>
      <c r="G4540" s="16">
        <v>23.72</v>
      </c>
      <c r="H4540" s="16">
        <v>23.41</v>
      </c>
      <c r="I4540" s="16">
        <v>537428</v>
      </c>
    </row>
    <row r="4541" spans="1:9">
      <c r="A4541" s="16">
        <v>9987</v>
      </c>
      <c r="B4541" s="16" t="s">
        <v>2614</v>
      </c>
      <c r="C4541" s="16" t="s">
        <v>6539</v>
      </c>
      <c r="D4541" s="15">
        <v>42856</v>
      </c>
      <c r="E4541" s="16">
        <v>2064</v>
      </c>
      <c r="F4541" s="16">
        <v>2055</v>
      </c>
      <c r="G4541" s="16">
        <v>2081</v>
      </c>
      <c r="H4541" s="16">
        <v>2055</v>
      </c>
      <c r="I4541" s="16">
        <v>291400</v>
      </c>
    </row>
    <row r="4542" spans="1:9">
      <c r="A4542" s="16">
        <v>1575148</v>
      </c>
      <c r="B4542" s="16" t="s">
        <v>8178</v>
      </c>
      <c r="C4542" s="16" t="s">
        <v>8129</v>
      </c>
      <c r="D4542" s="15">
        <v>42856</v>
      </c>
      <c r="E4542" s="16">
        <v>18.43</v>
      </c>
      <c r="F4542" s="16">
        <v>18.2</v>
      </c>
      <c r="G4542" s="16">
        <v>18.579999999999998</v>
      </c>
      <c r="H4542" s="16">
        <v>18.2</v>
      </c>
      <c r="I4542" s="16">
        <v>170697</v>
      </c>
    </row>
    <row r="4543" spans="1:9">
      <c r="A4543" s="16">
        <v>716509</v>
      </c>
      <c r="B4543" s="16" t="s">
        <v>6743</v>
      </c>
      <c r="C4543" s="16" t="s">
        <v>6539</v>
      </c>
      <c r="D4543" s="15">
        <v>42856</v>
      </c>
      <c r="E4543" s="16">
        <v>134</v>
      </c>
      <c r="F4543" s="16">
        <v>135</v>
      </c>
      <c r="G4543" s="16">
        <v>135</v>
      </c>
      <c r="H4543" s="16">
        <v>134</v>
      </c>
      <c r="I4543" s="16">
        <v>37500</v>
      </c>
    </row>
    <row r="4544" spans="1:9">
      <c r="A4544" s="16">
        <v>700018</v>
      </c>
      <c r="B4544" s="16" t="s">
        <v>6744</v>
      </c>
      <c r="C4544" s="16" t="s">
        <v>6539</v>
      </c>
      <c r="D4544" s="15">
        <v>42856</v>
      </c>
      <c r="E4544" s="16">
        <v>586</v>
      </c>
      <c r="F4544" s="16">
        <v>569</v>
      </c>
      <c r="G4544" s="16">
        <v>590</v>
      </c>
      <c r="H4544" s="16">
        <v>566</v>
      </c>
      <c r="I4544" s="16">
        <v>27800</v>
      </c>
    </row>
    <row r="4545" spans="1:9">
      <c r="A4545" s="16">
        <v>682549</v>
      </c>
      <c r="B4545" s="16" t="s">
        <v>6745</v>
      </c>
      <c r="C4545" s="16" t="s">
        <v>6539</v>
      </c>
      <c r="D4545" s="15">
        <v>42856</v>
      </c>
      <c r="E4545" s="16">
        <v>2847</v>
      </c>
      <c r="F4545" s="16">
        <v>2932</v>
      </c>
      <c r="G4545" s="16">
        <v>2940</v>
      </c>
      <c r="H4545" s="16">
        <v>2825</v>
      </c>
      <c r="I4545" s="16">
        <v>184000</v>
      </c>
    </row>
    <row r="4546" spans="1:9">
      <c r="A4546" s="16">
        <v>682251</v>
      </c>
      <c r="B4546" s="16" t="s">
        <v>6746</v>
      </c>
      <c r="C4546" s="16" t="s">
        <v>6539</v>
      </c>
      <c r="D4546" s="15">
        <v>42856</v>
      </c>
      <c r="E4546" s="16">
        <v>194</v>
      </c>
      <c r="F4546" s="16">
        <v>193</v>
      </c>
      <c r="G4546" s="16">
        <v>195</v>
      </c>
      <c r="H4546" s="16">
        <v>193</v>
      </c>
      <c r="I4546" s="16">
        <v>28000</v>
      </c>
    </row>
    <row r="4547" spans="1:9">
      <c r="A4547" s="16">
        <v>699906</v>
      </c>
      <c r="B4547" s="16" t="s">
        <v>6747</v>
      </c>
      <c r="C4547" s="16" t="s">
        <v>6539</v>
      </c>
      <c r="D4547" s="15">
        <v>42856</v>
      </c>
      <c r="E4547" s="16">
        <v>3415</v>
      </c>
      <c r="F4547" s="16">
        <v>3335</v>
      </c>
      <c r="G4547" s="16">
        <v>3420</v>
      </c>
      <c r="H4547" s="16">
        <v>3330</v>
      </c>
      <c r="I4547" s="16">
        <v>29500</v>
      </c>
    </row>
    <row r="4548" spans="1:9">
      <c r="A4548" s="16">
        <v>1574525</v>
      </c>
      <c r="B4548" s="16" t="s">
        <v>8179</v>
      </c>
      <c r="C4548" s="16" t="s">
        <v>8129</v>
      </c>
      <c r="D4548" s="15">
        <v>42856</v>
      </c>
      <c r="E4548" s="16">
        <v>0.72499999999999998</v>
      </c>
      <c r="F4548" s="16">
        <v>0.74</v>
      </c>
      <c r="G4548" s="16">
        <v>0.745</v>
      </c>
      <c r="H4548" s="16">
        <v>0.72499999999999998</v>
      </c>
      <c r="I4548" s="16">
        <v>258013</v>
      </c>
    </row>
    <row r="4549" spans="1:9">
      <c r="A4549" s="16">
        <v>1317469</v>
      </c>
      <c r="B4549" s="16" t="s">
        <v>8180</v>
      </c>
      <c r="C4549" s="16" t="s">
        <v>8129</v>
      </c>
      <c r="D4549" s="15">
        <v>42856</v>
      </c>
      <c r="E4549" s="16">
        <v>2.2400000000000002</v>
      </c>
      <c r="F4549" s="16">
        <v>2.25</v>
      </c>
      <c r="G4549" s="16">
        <v>2.2599999999999998</v>
      </c>
      <c r="H4549" s="16">
        <v>2.21</v>
      </c>
      <c r="I4549" s="16">
        <v>572505</v>
      </c>
    </row>
    <row r="4550" spans="1:9">
      <c r="A4550" s="16">
        <v>3231</v>
      </c>
      <c r="B4550" s="16" t="s">
        <v>1235</v>
      </c>
      <c r="C4550" s="16" t="s">
        <v>6539</v>
      </c>
      <c r="D4550" s="15">
        <v>42856</v>
      </c>
      <c r="E4550" s="16">
        <v>6240</v>
      </c>
      <c r="F4550" s="16">
        <v>6200</v>
      </c>
      <c r="G4550" s="16">
        <v>6250</v>
      </c>
      <c r="H4550" s="16">
        <v>6160</v>
      </c>
      <c r="I4550" s="16">
        <v>231700</v>
      </c>
    </row>
    <row r="4551" spans="1:9">
      <c r="A4551" s="16">
        <v>682239</v>
      </c>
      <c r="B4551" s="16" t="s">
        <v>6748</v>
      </c>
      <c r="C4551" s="16" t="s">
        <v>6539</v>
      </c>
      <c r="D4551" s="15">
        <v>42856</v>
      </c>
      <c r="E4551" s="16">
        <v>1022</v>
      </c>
      <c r="F4551" s="16">
        <v>1014</v>
      </c>
      <c r="G4551" s="16">
        <v>1022</v>
      </c>
      <c r="H4551" s="16">
        <v>1007</v>
      </c>
      <c r="I4551" s="16">
        <v>7600</v>
      </c>
    </row>
    <row r="4552" spans="1:9">
      <c r="A4552" s="16">
        <v>690852</v>
      </c>
      <c r="B4552" s="16" t="s">
        <v>6749</v>
      </c>
      <c r="C4552" s="16" t="s">
        <v>6539</v>
      </c>
      <c r="D4552" s="15">
        <v>42856</v>
      </c>
      <c r="E4552" s="16">
        <v>3330</v>
      </c>
      <c r="F4552" s="16">
        <v>3285</v>
      </c>
      <c r="G4552" s="16">
        <v>3340</v>
      </c>
      <c r="H4552" s="16">
        <v>3285</v>
      </c>
      <c r="I4552" s="16">
        <v>6100</v>
      </c>
    </row>
    <row r="4553" spans="1:9">
      <c r="A4553" s="16">
        <v>682477</v>
      </c>
      <c r="B4553" s="16" t="s">
        <v>6750</v>
      </c>
      <c r="C4553" s="16" t="s">
        <v>6539</v>
      </c>
      <c r="D4553" s="15">
        <v>42856</v>
      </c>
      <c r="E4553" s="16">
        <v>1065</v>
      </c>
      <c r="F4553" s="16">
        <v>1061</v>
      </c>
      <c r="G4553" s="16">
        <v>1066</v>
      </c>
      <c r="H4553" s="16">
        <v>1055</v>
      </c>
      <c r="I4553" s="16">
        <v>11400</v>
      </c>
    </row>
    <row r="4554" spans="1:9">
      <c r="A4554" s="16">
        <v>8993</v>
      </c>
      <c r="B4554" s="16" t="s">
        <v>6751</v>
      </c>
      <c r="C4554" s="16" t="s">
        <v>6539</v>
      </c>
      <c r="D4554" s="15">
        <v>42856</v>
      </c>
      <c r="E4554" s="16">
        <v>3290</v>
      </c>
      <c r="F4554" s="16">
        <v>3250</v>
      </c>
      <c r="G4554" s="16">
        <v>3295</v>
      </c>
      <c r="H4554" s="16">
        <v>3245</v>
      </c>
      <c r="I4554" s="16">
        <v>353800</v>
      </c>
    </row>
    <row r="4555" spans="1:9">
      <c r="A4555" s="16">
        <v>691304</v>
      </c>
      <c r="B4555" s="16" t="s">
        <v>6752</v>
      </c>
      <c r="C4555" s="16" t="s">
        <v>6539</v>
      </c>
      <c r="D4555" s="15">
        <v>42856</v>
      </c>
      <c r="E4555" s="16">
        <v>2398</v>
      </c>
      <c r="F4555" s="16">
        <v>2347</v>
      </c>
      <c r="G4555" s="16">
        <v>2425</v>
      </c>
      <c r="H4555" s="16">
        <v>2347</v>
      </c>
      <c r="I4555" s="16">
        <v>119100</v>
      </c>
    </row>
    <row r="4556" spans="1:9">
      <c r="A4556" s="16">
        <v>682492</v>
      </c>
      <c r="B4556" s="16" t="s">
        <v>6753</v>
      </c>
      <c r="C4556" s="16" t="s">
        <v>6539</v>
      </c>
      <c r="D4556" s="15">
        <v>42856</v>
      </c>
      <c r="E4556" s="16">
        <v>1225</v>
      </c>
      <c r="F4556" s="16">
        <v>1233</v>
      </c>
      <c r="G4556" s="16">
        <v>1234</v>
      </c>
      <c r="H4556" s="16">
        <v>1220</v>
      </c>
      <c r="I4556" s="16">
        <v>139900</v>
      </c>
    </row>
    <row r="4557" spans="1:9">
      <c r="A4557" s="16">
        <v>700099</v>
      </c>
      <c r="B4557" s="16" t="s">
        <v>6754</v>
      </c>
      <c r="C4557" s="16" t="s">
        <v>6539</v>
      </c>
      <c r="D4557" s="15">
        <v>42856</v>
      </c>
      <c r="E4557" s="16">
        <v>1592</v>
      </c>
      <c r="F4557" s="16">
        <v>1560</v>
      </c>
      <c r="G4557" s="16">
        <v>1597</v>
      </c>
      <c r="H4557" s="16">
        <v>1558</v>
      </c>
      <c r="I4557" s="16">
        <v>99300</v>
      </c>
    </row>
    <row r="4558" spans="1:9">
      <c r="A4558" s="16">
        <v>3939086</v>
      </c>
      <c r="B4558" s="16" t="s">
        <v>6755</v>
      </c>
      <c r="C4558" s="16" t="s">
        <v>6539</v>
      </c>
      <c r="D4558" s="15">
        <v>42856</v>
      </c>
      <c r="E4558" s="16">
        <v>700</v>
      </c>
      <c r="F4558" s="16">
        <v>700</v>
      </c>
      <c r="G4558" s="16">
        <v>700</v>
      </c>
      <c r="H4558" s="16">
        <v>698</v>
      </c>
      <c r="I4558" s="16">
        <v>2600</v>
      </c>
    </row>
    <row r="4559" spans="1:9">
      <c r="A4559" s="16">
        <v>9438</v>
      </c>
      <c r="B4559" s="16" t="s">
        <v>8181</v>
      </c>
      <c r="C4559" s="16" t="s">
        <v>8129</v>
      </c>
      <c r="D4559" s="15">
        <v>42856</v>
      </c>
      <c r="E4559" s="16">
        <v>12.58</v>
      </c>
      <c r="F4559" s="16">
        <v>12.5</v>
      </c>
      <c r="G4559" s="16">
        <v>12.59</v>
      </c>
      <c r="H4559" s="16">
        <v>12.47</v>
      </c>
      <c r="I4559" s="16">
        <v>230627</v>
      </c>
    </row>
    <row r="4560" spans="1:9">
      <c r="A4560" s="16">
        <v>3202</v>
      </c>
      <c r="B4560" s="16" t="s">
        <v>1211</v>
      </c>
      <c r="C4560" s="16" t="s">
        <v>6539</v>
      </c>
      <c r="D4560" s="15">
        <v>42856</v>
      </c>
      <c r="E4560" s="16">
        <v>10110</v>
      </c>
      <c r="F4560" s="16">
        <v>10045</v>
      </c>
      <c r="G4560" s="16">
        <v>10125</v>
      </c>
      <c r="H4560" s="16">
        <v>9946</v>
      </c>
      <c r="I4560" s="16">
        <v>970100</v>
      </c>
    </row>
    <row r="4561" spans="1:9">
      <c r="A4561" s="16">
        <v>817714</v>
      </c>
      <c r="B4561" s="16" t="s">
        <v>8182</v>
      </c>
      <c r="C4561" s="16" t="s">
        <v>8138</v>
      </c>
      <c r="D4561" s="15">
        <v>42856</v>
      </c>
      <c r="E4561" s="16">
        <v>1.22</v>
      </c>
      <c r="F4561" s="16">
        <v>1.2250000000000001</v>
      </c>
      <c r="G4561" s="16">
        <v>1.24</v>
      </c>
      <c r="H4561" s="16">
        <v>1.22</v>
      </c>
      <c r="I4561" s="16">
        <v>665297</v>
      </c>
    </row>
    <row r="4562" spans="1:9">
      <c r="A4562" s="16">
        <v>9707</v>
      </c>
      <c r="B4562" s="16" t="s">
        <v>6756</v>
      </c>
      <c r="C4562" s="16" t="s">
        <v>6539</v>
      </c>
      <c r="D4562" s="15">
        <v>42856</v>
      </c>
      <c r="E4562" s="16">
        <v>2782</v>
      </c>
      <c r="F4562" s="16">
        <v>2788</v>
      </c>
      <c r="G4562" s="16">
        <v>2808</v>
      </c>
      <c r="H4562" s="16">
        <v>2768</v>
      </c>
      <c r="I4562" s="16">
        <v>264700</v>
      </c>
    </row>
    <row r="4563" spans="1:9">
      <c r="A4563" s="16">
        <v>3770557</v>
      </c>
      <c r="B4563" s="16" t="s">
        <v>6757</v>
      </c>
      <c r="C4563" s="16" t="s">
        <v>6539</v>
      </c>
      <c r="D4563" s="15">
        <v>42856</v>
      </c>
      <c r="E4563" s="16">
        <v>587</v>
      </c>
      <c r="F4563" s="16">
        <v>576</v>
      </c>
      <c r="G4563" s="16">
        <v>588</v>
      </c>
      <c r="H4563" s="16">
        <v>576</v>
      </c>
      <c r="I4563" s="16">
        <v>53000</v>
      </c>
    </row>
    <row r="4564" spans="1:9">
      <c r="A4564" s="16">
        <v>785679</v>
      </c>
      <c r="B4564" s="16" t="s">
        <v>6758</v>
      </c>
      <c r="C4564" s="16" t="s">
        <v>6539</v>
      </c>
      <c r="D4564" s="15">
        <v>42856</v>
      </c>
      <c r="E4564" s="16">
        <v>17540</v>
      </c>
      <c r="F4564" s="16">
        <v>17210</v>
      </c>
      <c r="G4564" s="16">
        <v>17680</v>
      </c>
      <c r="H4564" s="16">
        <v>17150</v>
      </c>
      <c r="I4564" s="16">
        <v>506400</v>
      </c>
    </row>
    <row r="4565" spans="1:9">
      <c r="A4565" s="16">
        <v>1572986</v>
      </c>
      <c r="B4565" s="16" t="s">
        <v>8183</v>
      </c>
      <c r="C4565" s="16" t="s">
        <v>8129</v>
      </c>
      <c r="D4565" s="15">
        <v>42856</v>
      </c>
      <c r="E4565" s="16">
        <v>5.39</v>
      </c>
      <c r="F4565" s="16">
        <v>5.5</v>
      </c>
      <c r="G4565" s="16">
        <v>5.5</v>
      </c>
      <c r="H4565" s="16">
        <v>5.38</v>
      </c>
      <c r="I4565" s="16">
        <v>901389</v>
      </c>
    </row>
    <row r="4566" spans="1:9">
      <c r="A4566" s="16">
        <v>3059</v>
      </c>
      <c r="B4566" s="16" t="s">
        <v>1083</v>
      </c>
      <c r="C4566" s="16" t="s">
        <v>6539</v>
      </c>
      <c r="D4566" s="15">
        <v>42856</v>
      </c>
      <c r="E4566" s="16">
        <v>3405</v>
      </c>
      <c r="F4566" s="16">
        <v>3385</v>
      </c>
      <c r="G4566" s="16">
        <v>3415</v>
      </c>
      <c r="H4566" s="16">
        <v>3345</v>
      </c>
      <c r="I4566" s="16">
        <v>543300</v>
      </c>
    </row>
    <row r="4567" spans="1:9">
      <c r="A4567" s="16">
        <v>699996</v>
      </c>
      <c r="B4567" s="16" t="s">
        <v>6759</v>
      </c>
      <c r="C4567" s="16" t="s">
        <v>6539</v>
      </c>
      <c r="D4567" s="15">
        <v>42856</v>
      </c>
      <c r="E4567" s="16">
        <v>3730</v>
      </c>
      <c r="F4567" s="16">
        <v>3725</v>
      </c>
      <c r="G4567" s="16">
        <v>3750</v>
      </c>
      <c r="H4567" s="16">
        <v>3700</v>
      </c>
      <c r="I4567" s="16">
        <v>43600</v>
      </c>
    </row>
    <row r="4568" spans="1:9">
      <c r="A4568" s="16">
        <v>713612</v>
      </c>
      <c r="B4568" s="16" t="s">
        <v>6760</v>
      </c>
      <c r="C4568" s="16" t="s">
        <v>6539</v>
      </c>
      <c r="D4568" s="15">
        <v>42856</v>
      </c>
      <c r="E4568" s="16">
        <v>1419</v>
      </c>
      <c r="F4568" s="16">
        <v>1403</v>
      </c>
      <c r="G4568" s="16">
        <v>1419</v>
      </c>
      <c r="H4568" s="16">
        <v>1400</v>
      </c>
      <c r="I4568" s="16">
        <v>36000</v>
      </c>
    </row>
    <row r="4569" spans="1:9">
      <c r="A4569" s="16">
        <v>685070</v>
      </c>
      <c r="B4569" s="16" t="s">
        <v>6761</v>
      </c>
      <c r="C4569" s="16" t="s">
        <v>6539</v>
      </c>
      <c r="D4569" s="15">
        <v>42856</v>
      </c>
      <c r="E4569" s="16">
        <v>3125</v>
      </c>
      <c r="F4569" s="16">
        <v>3100</v>
      </c>
      <c r="G4569" s="16">
        <v>3155</v>
      </c>
      <c r="H4569" s="16">
        <v>3095</v>
      </c>
      <c r="I4569" s="16">
        <v>149800</v>
      </c>
    </row>
    <row r="4570" spans="1:9">
      <c r="A4570" s="16">
        <v>713492</v>
      </c>
      <c r="B4570" s="16" t="s">
        <v>6762</v>
      </c>
      <c r="C4570" s="16" t="s">
        <v>6539</v>
      </c>
      <c r="D4570" s="15">
        <v>42856</v>
      </c>
      <c r="E4570" s="16">
        <v>336</v>
      </c>
      <c r="F4570" s="16">
        <v>340</v>
      </c>
      <c r="G4570" s="16">
        <v>340</v>
      </c>
      <c r="H4570" s="16">
        <v>330</v>
      </c>
      <c r="I4570" s="16">
        <v>213000</v>
      </c>
    </row>
    <row r="4571" spans="1:9">
      <c r="A4571" s="16">
        <v>3057</v>
      </c>
      <c r="B4571" s="16" t="s">
        <v>1081</v>
      </c>
      <c r="C4571" s="16" t="s">
        <v>6539</v>
      </c>
      <c r="D4571" s="15">
        <v>42856</v>
      </c>
      <c r="E4571" s="16">
        <v>5838</v>
      </c>
      <c r="F4571" s="16">
        <v>5805</v>
      </c>
      <c r="G4571" s="16">
        <v>5845</v>
      </c>
      <c r="H4571" s="16">
        <v>5777</v>
      </c>
      <c r="I4571" s="16">
        <v>343000</v>
      </c>
    </row>
    <row r="4572" spans="1:9">
      <c r="A4572" s="16">
        <v>2447658</v>
      </c>
      <c r="B4572" s="16" t="s">
        <v>6763</v>
      </c>
      <c r="C4572" s="16" t="s">
        <v>6539</v>
      </c>
      <c r="D4572" s="15">
        <v>42856</v>
      </c>
      <c r="E4572" s="16">
        <v>955</v>
      </c>
      <c r="F4572" s="16">
        <v>951</v>
      </c>
      <c r="G4572" s="16">
        <v>974</v>
      </c>
      <c r="H4572" s="16">
        <v>943</v>
      </c>
      <c r="I4572" s="16">
        <v>229500</v>
      </c>
    </row>
    <row r="4573" spans="1:9">
      <c r="A4573" s="16">
        <v>704317</v>
      </c>
      <c r="B4573" s="16" t="s">
        <v>6764</v>
      </c>
      <c r="C4573" s="16" t="s">
        <v>6539</v>
      </c>
      <c r="D4573" s="15">
        <v>42856</v>
      </c>
      <c r="E4573" s="16">
        <v>725</v>
      </c>
      <c r="F4573" s="16">
        <v>720</v>
      </c>
      <c r="G4573" s="16">
        <v>727</v>
      </c>
      <c r="H4573" s="16">
        <v>720</v>
      </c>
      <c r="I4573" s="16">
        <v>25600</v>
      </c>
    </row>
    <row r="4574" spans="1:9">
      <c r="A4574" s="16">
        <v>4319</v>
      </c>
      <c r="B4574" s="16" t="s">
        <v>1738</v>
      </c>
      <c r="C4574" s="16" t="s">
        <v>6539</v>
      </c>
      <c r="D4574" s="15">
        <v>42856</v>
      </c>
      <c r="E4574" s="16">
        <v>3310</v>
      </c>
      <c r="F4574" s="16">
        <v>3245</v>
      </c>
      <c r="G4574" s="16">
        <v>3320</v>
      </c>
      <c r="H4574" s="16">
        <v>3245</v>
      </c>
      <c r="I4574" s="16">
        <v>792100</v>
      </c>
    </row>
    <row r="4575" spans="1:9">
      <c r="A4575" s="16">
        <v>682545</v>
      </c>
      <c r="B4575" s="16" t="s">
        <v>6765</v>
      </c>
      <c r="C4575" s="16" t="s">
        <v>6539</v>
      </c>
      <c r="D4575" s="15">
        <v>42856</v>
      </c>
      <c r="E4575" s="16">
        <v>684</v>
      </c>
      <c r="F4575" s="16">
        <v>688</v>
      </c>
      <c r="G4575" s="16">
        <v>688</v>
      </c>
      <c r="H4575" s="16">
        <v>680</v>
      </c>
      <c r="I4575" s="16">
        <v>5700</v>
      </c>
    </row>
    <row r="4576" spans="1:9">
      <c r="A4576" s="16">
        <v>814053</v>
      </c>
      <c r="B4576" s="16" t="s">
        <v>6766</v>
      </c>
      <c r="C4576" s="16" t="s">
        <v>6539</v>
      </c>
      <c r="D4576" s="15">
        <v>42856</v>
      </c>
      <c r="E4576" s="16">
        <v>2345</v>
      </c>
      <c r="F4576" s="16">
        <v>2358</v>
      </c>
      <c r="G4576" s="16">
        <v>2373</v>
      </c>
      <c r="H4576" s="16">
        <v>2341</v>
      </c>
      <c r="I4576" s="16">
        <v>144300</v>
      </c>
    </row>
    <row r="4577" spans="1:9">
      <c r="A4577" s="16">
        <v>2484492</v>
      </c>
      <c r="B4577" s="16" t="s">
        <v>6767</v>
      </c>
      <c r="C4577" s="16" t="s">
        <v>6539</v>
      </c>
      <c r="D4577" s="15">
        <v>42856</v>
      </c>
      <c r="E4577" s="16">
        <v>1862</v>
      </c>
      <c r="F4577" s="16">
        <v>1822</v>
      </c>
      <c r="G4577" s="16">
        <v>1868</v>
      </c>
      <c r="H4577" s="16">
        <v>1822</v>
      </c>
      <c r="I4577" s="16">
        <v>14900</v>
      </c>
    </row>
    <row r="4578" spans="1:9">
      <c r="A4578" s="16">
        <v>4242</v>
      </c>
      <c r="B4578" s="16" t="s">
        <v>1695</v>
      </c>
      <c r="C4578" s="16" t="s">
        <v>6539</v>
      </c>
      <c r="D4578" s="15">
        <v>42856</v>
      </c>
      <c r="E4578" s="16">
        <v>1530</v>
      </c>
      <c r="F4578" s="16">
        <v>1530</v>
      </c>
      <c r="G4578" s="16">
        <v>1536</v>
      </c>
      <c r="H4578" s="16">
        <v>1518</v>
      </c>
      <c r="I4578" s="16">
        <v>1013500</v>
      </c>
    </row>
    <row r="4579" spans="1:9">
      <c r="A4579" s="16">
        <v>4451306</v>
      </c>
      <c r="B4579" s="16" t="s">
        <v>6768</v>
      </c>
      <c r="C4579" s="16" t="s">
        <v>6539</v>
      </c>
      <c r="D4579" s="15">
        <v>42856</v>
      </c>
      <c r="E4579" s="16">
        <v>759</v>
      </c>
      <c r="F4579" s="16">
        <v>755</v>
      </c>
      <c r="G4579" s="16">
        <v>760</v>
      </c>
      <c r="H4579" s="16">
        <v>755</v>
      </c>
      <c r="I4579" s="16">
        <v>24300</v>
      </c>
    </row>
    <row r="4580" spans="1:9">
      <c r="A4580" s="16">
        <v>3176</v>
      </c>
      <c r="B4580" s="16" t="s">
        <v>1186</v>
      </c>
      <c r="C4580" s="16" t="s">
        <v>6539</v>
      </c>
      <c r="D4580" s="15">
        <v>42856</v>
      </c>
      <c r="E4580" s="16">
        <v>574</v>
      </c>
      <c r="F4580" s="16">
        <v>564</v>
      </c>
      <c r="G4580" s="16">
        <v>576</v>
      </c>
      <c r="H4580" s="16">
        <v>562</v>
      </c>
      <c r="I4580" s="16">
        <v>1331000</v>
      </c>
    </row>
    <row r="4581" spans="1:9">
      <c r="A4581" s="16">
        <v>690869</v>
      </c>
      <c r="B4581" s="16" t="s">
        <v>6769</v>
      </c>
      <c r="C4581" s="16" t="s">
        <v>6539</v>
      </c>
      <c r="D4581" s="15">
        <v>42856</v>
      </c>
      <c r="E4581" s="16">
        <v>3790</v>
      </c>
      <c r="F4581" s="16">
        <v>3750</v>
      </c>
      <c r="G4581" s="16">
        <v>3800</v>
      </c>
      <c r="H4581" s="16">
        <v>3730</v>
      </c>
      <c r="I4581" s="16">
        <v>31800</v>
      </c>
    </row>
    <row r="4582" spans="1:9">
      <c r="A4582" s="16">
        <v>690905</v>
      </c>
      <c r="B4582" s="16" t="s">
        <v>6770</v>
      </c>
      <c r="C4582" s="16" t="s">
        <v>6539</v>
      </c>
      <c r="D4582" s="15">
        <v>42856</v>
      </c>
      <c r="E4582" s="16">
        <v>1209</v>
      </c>
      <c r="F4582" s="16">
        <v>1196</v>
      </c>
      <c r="G4582" s="16">
        <v>1212</v>
      </c>
      <c r="H4582" s="16">
        <v>1195</v>
      </c>
      <c r="I4582" s="16">
        <v>37700</v>
      </c>
    </row>
    <row r="4583" spans="1:9">
      <c r="A4583" s="16">
        <v>1573451</v>
      </c>
      <c r="B4583" s="16" t="s">
        <v>8184</v>
      </c>
      <c r="C4583" s="16" t="s">
        <v>8129</v>
      </c>
      <c r="D4583" s="15">
        <v>42856</v>
      </c>
      <c r="E4583" s="16">
        <v>14.85</v>
      </c>
      <c r="F4583" s="16">
        <v>14.7</v>
      </c>
      <c r="G4583" s="16">
        <v>14.85</v>
      </c>
      <c r="H4583" s="16">
        <v>14.7</v>
      </c>
      <c r="I4583" s="16">
        <v>190377</v>
      </c>
    </row>
    <row r="4584" spans="1:9">
      <c r="A4584" s="16">
        <v>690989</v>
      </c>
      <c r="B4584" s="16" t="s">
        <v>6771</v>
      </c>
      <c r="C4584" s="16" t="s">
        <v>6539</v>
      </c>
      <c r="D4584" s="15">
        <v>42856</v>
      </c>
      <c r="E4584" s="16">
        <v>560</v>
      </c>
      <c r="F4584" s="16">
        <v>559</v>
      </c>
      <c r="G4584" s="16">
        <v>561</v>
      </c>
      <c r="H4584" s="16">
        <v>552</v>
      </c>
      <c r="I4584" s="16">
        <v>59300</v>
      </c>
    </row>
    <row r="4585" spans="1:9">
      <c r="A4585" s="16">
        <v>9878</v>
      </c>
      <c r="B4585" s="16" t="s">
        <v>8185</v>
      </c>
      <c r="C4585" s="16" t="s">
        <v>8129</v>
      </c>
      <c r="D4585" s="15">
        <v>42856</v>
      </c>
      <c r="E4585" s="16">
        <v>2.73</v>
      </c>
      <c r="F4585" s="16">
        <v>2.73</v>
      </c>
      <c r="G4585" s="16">
        <v>2.77</v>
      </c>
      <c r="H4585" s="16">
        <v>2.68</v>
      </c>
      <c r="I4585" s="16">
        <v>3418313</v>
      </c>
    </row>
    <row r="4586" spans="1:9">
      <c r="A4586" s="16">
        <v>3625</v>
      </c>
      <c r="B4586" s="16" t="s">
        <v>8186</v>
      </c>
      <c r="C4586" s="16" t="s">
        <v>8129</v>
      </c>
      <c r="D4586" s="15">
        <v>42856</v>
      </c>
      <c r="E4586" s="16">
        <v>0.57999999999999996</v>
      </c>
      <c r="F4586" s="16">
        <v>0.57999999999999996</v>
      </c>
      <c r="G4586" s="16">
        <v>0.61499999999999999</v>
      </c>
      <c r="H4586" s="16">
        <v>0.57999999999999996</v>
      </c>
      <c r="I4586" s="16">
        <v>664649</v>
      </c>
    </row>
    <row r="4587" spans="1:9">
      <c r="A4587" s="16">
        <v>632588</v>
      </c>
      <c r="B4587" s="16" t="s">
        <v>8187</v>
      </c>
      <c r="C4587" s="16" t="s">
        <v>8129</v>
      </c>
      <c r="D4587" s="15">
        <v>42856</v>
      </c>
      <c r="E4587" s="16">
        <v>0.37</v>
      </c>
      <c r="F4587" s="16">
        <v>0.38</v>
      </c>
      <c r="G4587" s="16">
        <v>0.38</v>
      </c>
      <c r="H4587" s="16">
        <v>0.36499999999999999</v>
      </c>
      <c r="I4587" s="16">
        <v>107650</v>
      </c>
    </row>
    <row r="4588" spans="1:9">
      <c r="A4588" s="16">
        <v>693778</v>
      </c>
      <c r="B4588" s="16" t="s">
        <v>6772</v>
      </c>
      <c r="C4588" s="16" t="s">
        <v>6539</v>
      </c>
      <c r="D4588" s="15">
        <v>42856</v>
      </c>
      <c r="E4588" s="16">
        <v>81</v>
      </c>
      <c r="F4588" s="16">
        <v>80</v>
      </c>
      <c r="G4588" s="16">
        <v>81</v>
      </c>
      <c r="H4588" s="16">
        <v>79</v>
      </c>
      <c r="I4588" s="16">
        <v>277000</v>
      </c>
    </row>
    <row r="4589" spans="1:9">
      <c r="A4589" s="16">
        <v>3141773</v>
      </c>
      <c r="B4589" s="16" t="s">
        <v>6773</v>
      </c>
      <c r="C4589" s="16" t="s">
        <v>6539</v>
      </c>
      <c r="D4589" s="15">
        <v>42856</v>
      </c>
      <c r="E4589" s="16">
        <v>249</v>
      </c>
      <c r="F4589" s="16">
        <v>242</v>
      </c>
      <c r="G4589" s="16">
        <v>249</v>
      </c>
      <c r="H4589" s="16">
        <v>242</v>
      </c>
      <c r="I4589" s="16">
        <v>124600</v>
      </c>
    </row>
    <row r="4590" spans="1:9">
      <c r="A4590" s="16">
        <v>3524255</v>
      </c>
      <c r="B4590" s="16" t="s">
        <v>6774</v>
      </c>
      <c r="C4590" s="16" t="s">
        <v>6539</v>
      </c>
      <c r="D4590" s="15">
        <v>42856</v>
      </c>
      <c r="E4590" s="16">
        <v>657</v>
      </c>
      <c r="F4590" s="16">
        <v>654</v>
      </c>
      <c r="G4590" s="16">
        <v>657</v>
      </c>
      <c r="H4590" s="16">
        <v>650</v>
      </c>
      <c r="I4590" s="16">
        <v>14100</v>
      </c>
    </row>
    <row r="4591" spans="1:9">
      <c r="A4591" s="16">
        <v>3271855</v>
      </c>
      <c r="B4591" s="16" t="s">
        <v>6775</v>
      </c>
      <c r="C4591" s="16" t="s">
        <v>6539</v>
      </c>
      <c r="D4591" s="15">
        <v>42856</v>
      </c>
      <c r="E4591" s="16">
        <v>1652</v>
      </c>
      <c r="F4591" s="16">
        <v>1649</v>
      </c>
      <c r="G4591" s="16">
        <v>1652</v>
      </c>
      <c r="H4591" s="16">
        <v>1643</v>
      </c>
      <c r="I4591" s="16">
        <v>3900</v>
      </c>
    </row>
    <row r="4592" spans="1:9">
      <c r="A4592" s="16">
        <v>707560</v>
      </c>
      <c r="B4592" s="16" t="s">
        <v>6776</v>
      </c>
      <c r="C4592" s="16" t="s">
        <v>6539</v>
      </c>
      <c r="D4592" s="15">
        <v>42856</v>
      </c>
      <c r="E4592" s="16">
        <v>511</v>
      </c>
      <c r="F4592" s="16">
        <v>510</v>
      </c>
      <c r="G4592" s="16">
        <v>516</v>
      </c>
      <c r="H4592" s="16">
        <v>510</v>
      </c>
      <c r="I4592" s="16">
        <v>6700</v>
      </c>
    </row>
    <row r="4593" spans="1:9">
      <c r="A4593" s="16">
        <v>3197551</v>
      </c>
      <c r="B4593" s="16" t="s">
        <v>6777</v>
      </c>
      <c r="C4593" s="16" t="s">
        <v>6539</v>
      </c>
      <c r="D4593" s="15">
        <v>42856</v>
      </c>
      <c r="E4593" s="16">
        <v>252</v>
      </c>
      <c r="F4593" s="16">
        <v>255</v>
      </c>
      <c r="G4593" s="16">
        <v>255</v>
      </c>
      <c r="H4593" s="16">
        <v>248</v>
      </c>
      <c r="I4593" s="16">
        <v>83200</v>
      </c>
    </row>
    <row r="4594" spans="1:9">
      <c r="A4594" s="16">
        <v>795796</v>
      </c>
      <c r="B4594" s="16" t="s">
        <v>3070</v>
      </c>
      <c r="C4594" s="16" t="s">
        <v>6539</v>
      </c>
      <c r="D4594" s="15">
        <v>42856</v>
      </c>
      <c r="E4594" s="16">
        <v>823</v>
      </c>
      <c r="F4594" s="16">
        <v>827</v>
      </c>
      <c r="G4594" s="16">
        <v>838</v>
      </c>
      <c r="H4594" s="16">
        <v>821</v>
      </c>
      <c r="I4594" s="16">
        <v>396400</v>
      </c>
    </row>
    <row r="4595" spans="1:9">
      <c r="A4595" s="16">
        <v>677003</v>
      </c>
      <c r="B4595" s="16" t="s">
        <v>2791</v>
      </c>
      <c r="C4595" s="16" t="s">
        <v>6539</v>
      </c>
      <c r="D4595" s="15">
        <v>42856</v>
      </c>
      <c r="E4595" s="16">
        <v>5860</v>
      </c>
      <c r="F4595" s="16">
        <v>5870</v>
      </c>
      <c r="G4595" s="16">
        <v>5870</v>
      </c>
      <c r="H4595" s="16">
        <v>5810</v>
      </c>
      <c r="I4595" s="16">
        <v>267000</v>
      </c>
    </row>
    <row r="4596" spans="1:9">
      <c r="A4596" s="16">
        <v>682611</v>
      </c>
      <c r="B4596" s="16" t="s">
        <v>6778</v>
      </c>
      <c r="C4596" s="16" t="s">
        <v>6539</v>
      </c>
      <c r="D4596" s="15">
        <v>42856</v>
      </c>
      <c r="E4596" s="16">
        <v>4725</v>
      </c>
      <c r="F4596" s="16">
        <v>4650</v>
      </c>
      <c r="G4596" s="16">
        <v>4730</v>
      </c>
      <c r="H4596" s="16">
        <v>4650</v>
      </c>
      <c r="I4596" s="16">
        <v>14100</v>
      </c>
    </row>
    <row r="4597" spans="1:9">
      <c r="A4597" s="16">
        <v>704454</v>
      </c>
      <c r="B4597" s="16" t="s">
        <v>6779</v>
      </c>
      <c r="C4597" s="16" t="s">
        <v>6539</v>
      </c>
      <c r="D4597" s="15">
        <v>42856</v>
      </c>
      <c r="E4597" s="16">
        <v>1356</v>
      </c>
      <c r="F4597" s="16">
        <v>1357</v>
      </c>
      <c r="G4597" s="16">
        <v>1367</v>
      </c>
      <c r="H4597" s="16">
        <v>1335</v>
      </c>
      <c r="I4597" s="16">
        <v>46700</v>
      </c>
    </row>
    <row r="4598" spans="1:9">
      <c r="A4598" s="16">
        <v>707277</v>
      </c>
      <c r="B4598" s="16" t="s">
        <v>2868</v>
      </c>
      <c r="C4598" s="16" t="s">
        <v>6539</v>
      </c>
      <c r="D4598" s="15">
        <v>42856</v>
      </c>
      <c r="E4598" s="16">
        <v>5260</v>
      </c>
      <c r="F4598" s="16">
        <v>5310</v>
      </c>
      <c r="G4598" s="16">
        <v>5320</v>
      </c>
      <c r="H4598" s="16">
        <v>5230</v>
      </c>
      <c r="I4598" s="16">
        <v>58400</v>
      </c>
    </row>
    <row r="4599" spans="1:9">
      <c r="A4599" s="16">
        <v>707465</v>
      </c>
      <c r="B4599" s="16" t="s">
        <v>2873</v>
      </c>
      <c r="C4599" s="16" t="s">
        <v>6539</v>
      </c>
      <c r="D4599" s="15">
        <v>42856</v>
      </c>
      <c r="E4599" s="16">
        <v>2455</v>
      </c>
      <c r="F4599" s="16">
        <v>2440</v>
      </c>
      <c r="G4599" s="16">
        <v>2459</v>
      </c>
      <c r="H4599" s="16">
        <v>2439</v>
      </c>
      <c r="I4599" s="16">
        <v>71300</v>
      </c>
    </row>
    <row r="4600" spans="1:9">
      <c r="A4600" s="16">
        <v>3643</v>
      </c>
      <c r="B4600" s="16" t="s">
        <v>1419</v>
      </c>
      <c r="C4600" s="16" t="s">
        <v>6539</v>
      </c>
      <c r="D4600" s="15">
        <v>42856</v>
      </c>
      <c r="E4600" s="16">
        <v>6320</v>
      </c>
      <c r="F4600" s="16">
        <v>6240</v>
      </c>
      <c r="G4600" s="16">
        <v>6330</v>
      </c>
      <c r="H4600" s="16">
        <v>6240</v>
      </c>
      <c r="I4600" s="16">
        <v>518800</v>
      </c>
    </row>
    <row r="4601" spans="1:9">
      <c r="A4601" s="16">
        <v>3201</v>
      </c>
      <c r="B4601" s="16" t="s">
        <v>1210</v>
      </c>
      <c r="C4601" s="16" t="s">
        <v>6539</v>
      </c>
      <c r="D4601" s="15">
        <v>42856</v>
      </c>
      <c r="E4601" s="16">
        <v>35660</v>
      </c>
      <c r="F4601" s="16">
        <v>35900</v>
      </c>
      <c r="G4601" s="16">
        <v>36050</v>
      </c>
      <c r="H4601" s="16">
        <v>35550</v>
      </c>
      <c r="I4601" s="16">
        <v>457900</v>
      </c>
    </row>
    <row r="4602" spans="1:9">
      <c r="A4602" s="16">
        <v>704304</v>
      </c>
      <c r="B4602" s="16" t="s">
        <v>6780</v>
      </c>
      <c r="C4602" s="16" t="s">
        <v>6539</v>
      </c>
      <c r="D4602" s="15">
        <v>42856</v>
      </c>
      <c r="E4602" s="16">
        <v>2112</v>
      </c>
      <c r="F4602" s="16">
        <v>2024</v>
      </c>
      <c r="G4602" s="16">
        <v>2124</v>
      </c>
      <c r="H4602" s="16">
        <v>2004</v>
      </c>
      <c r="I4602" s="16">
        <v>773900</v>
      </c>
    </row>
    <row r="4603" spans="1:9">
      <c r="A4603" s="16">
        <v>3005</v>
      </c>
      <c r="B4603" s="16" t="s">
        <v>1034</v>
      </c>
      <c r="C4603" s="16" t="s">
        <v>6539</v>
      </c>
      <c r="D4603" s="15">
        <v>42856</v>
      </c>
      <c r="E4603" s="16">
        <v>711.7</v>
      </c>
      <c r="F4603" s="16">
        <v>705.1</v>
      </c>
      <c r="G4603" s="16">
        <v>711.7</v>
      </c>
      <c r="H4603" s="16">
        <v>702.4</v>
      </c>
      <c r="I4603" s="16">
        <v>51819100</v>
      </c>
    </row>
    <row r="4604" spans="1:9">
      <c r="A4604" s="16">
        <v>4080</v>
      </c>
      <c r="B4604" s="16" t="s">
        <v>8188</v>
      </c>
      <c r="C4604" s="16" t="s">
        <v>8129</v>
      </c>
      <c r="D4604" s="15">
        <v>42856</v>
      </c>
      <c r="E4604" s="16">
        <v>10.28</v>
      </c>
      <c r="F4604" s="16">
        <v>10.199999999999999</v>
      </c>
      <c r="G4604" s="16">
        <v>10.3</v>
      </c>
      <c r="H4604" s="16">
        <v>10.19</v>
      </c>
      <c r="I4604" s="16">
        <v>458391</v>
      </c>
    </row>
    <row r="4605" spans="1:9">
      <c r="A4605" s="16">
        <v>2762594</v>
      </c>
      <c r="B4605" s="16" t="s">
        <v>6781</v>
      </c>
      <c r="C4605" s="16" t="s">
        <v>6539</v>
      </c>
      <c r="D4605" s="15">
        <v>42856</v>
      </c>
      <c r="E4605" s="16">
        <v>1022</v>
      </c>
      <c r="F4605" s="16">
        <v>1019</v>
      </c>
      <c r="G4605" s="16">
        <v>1026</v>
      </c>
      <c r="H4605" s="16">
        <v>1011</v>
      </c>
      <c r="I4605" s="16">
        <v>43400</v>
      </c>
    </row>
    <row r="4606" spans="1:9">
      <c r="A4606" s="16">
        <v>10044</v>
      </c>
      <c r="B4606" s="16" t="s">
        <v>6782</v>
      </c>
      <c r="C4606" s="16" t="s">
        <v>6539</v>
      </c>
      <c r="D4606" s="15">
        <v>42856</v>
      </c>
      <c r="E4606" s="16">
        <v>3730</v>
      </c>
      <c r="F4606" s="16">
        <v>3680</v>
      </c>
      <c r="G4606" s="16">
        <v>3730</v>
      </c>
      <c r="H4606" s="16">
        <v>3675</v>
      </c>
      <c r="I4606" s="16">
        <v>10200</v>
      </c>
    </row>
    <row r="4607" spans="1:9">
      <c r="A4607" s="16">
        <v>9300</v>
      </c>
      <c r="B4607" s="16" t="s">
        <v>8189</v>
      </c>
      <c r="C4607" s="16" t="s">
        <v>8138</v>
      </c>
      <c r="D4607" s="15">
        <v>42856</v>
      </c>
      <c r="E4607" s="16">
        <v>10.15</v>
      </c>
      <c r="F4607" s="16">
        <v>10</v>
      </c>
      <c r="G4607" s="16">
        <v>10.18</v>
      </c>
      <c r="H4607" s="16">
        <v>9.94</v>
      </c>
      <c r="I4607" s="16">
        <v>494319</v>
      </c>
    </row>
    <row r="4608" spans="1:9">
      <c r="A4608" s="16">
        <v>2813170</v>
      </c>
      <c r="B4608" s="16" t="s">
        <v>6783</v>
      </c>
      <c r="C4608" s="16" t="s">
        <v>6539</v>
      </c>
      <c r="D4608" s="15">
        <v>42856</v>
      </c>
      <c r="E4608" s="16">
        <v>1745</v>
      </c>
      <c r="F4608" s="16">
        <v>1748</v>
      </c>
      <c r="G4608" s="16">
        <v>1748</v>
      </c>
      <c r="H4608" s="16">
        <v>1743</v>
      </c>
      <c r="I4608" s="16">
        <v>1000</v>
      </c>
    </row>
    <row r="4609" spans="1:9">
      <c r="A4609" s="16">
        <v>801801</v>
      </c>
      <c r="B4609" s="16" t="s">
        <v>6784</v>
      </c>
      <c r="C4609" s="16" t="s">
        <v>6539</v>
      </c>
      <c r="D4609" s="15">
        <v>42856</v>
      </c>
      <c r="E4609" s="16">
        <v>459</v>
      </c>
      <c r="F4609" s="16">
        <v>459</v>
      </c>
      <c r="G4609" s="16">
        <v>460</v>
      </c>
      <c r="H4609" s="16">
        <v>459</v>
      </c>
      <c r="I4609" s="16">
        <v>50600</v>
      </c>
    </row>
    <row r="4610" spans="1:9">
      <c r="A4610" s="16">
        <v>3659</v>
      </c>
      <c r="B4610" s="16" t="s">
        <v>8190</v>
      </c>
      <c r="C4610" s="16" t="s">
        <v>8138</v>
      </c>
      <c r="D4610" s="15">
        <v>42856</v>
      </c>
      <c r="E4610" s="16">
        <v>8.43</v>
      </c>
      <c r="F4610" s="16">
        <v>8.5</v>
      </c>
      <c r="G4610" s="16">
        <v>8.5299999999999994</v>
      </c>
      <c r="H4610" s="16">
        <v>8.41</v>
      </c>
      <c r="I4610" s="16">
        <v>1309143</v>
      </c>
    </row>
    <row r="4611" spans="1:9">
      <c r="A4611" s="16">
        <v>416515</v>
      </c>
      <c r="B4611" s="16" t="s">
        <v>8191</v>
      </c>
      <c r="C4611" s="16" t="s">
        <v>8129</v>
      </c>
      <c r="D4611" s="15">
        <v>42856</v>
      </c>
      <c r="E4611" s="16">
        <v>7.76</v>
      </c>
      <c r="F4611" s="16">
        <v>7.78</v>
      </c>
      <c r="G4611" s="16">
        <v>7.82</v>
      </c>
      <c r="H4611" s="16">
        <v>7.71</v>
      </c>
      <c r="I4611" s="16">
        <v>760121</v>
      </c>
    </row>
    <row r="4612" spans="1:9">
      <c r="A4612" s="16">
        <v>682554</v>
      </c>
      <c r="B4612" s="16" t="s">
        <v>6785</v>
      </c>
      <c r="C4612" s="16" t="s">
        <v>6539</v>
      </c>
      <c r="D4612" s="15">
        <v>42856</v>
      </c>
      <c r="E4612" s="16">
        <v>4545</v>
      </c>
      <c r="F4612" s="16">
        <v>4560</v>
      </c>
      <c r="G4612" s="16">
        <v>4580</v>
      </c>
      <c r="H4612" s="16">
        <v>4540</v>
      </c>
      <c r="I4612" s="16">
        <v>122100</v>
      </c>
    </row>
    <row r="4613" spans="1:9">
      <c r="A4613" s="16">
        <v>3114080</v>
      </c>
      <c r="B4613" s="16" t="s">
        <v>6786</v>
      </c>
      <c r="C4613" s="16" t="s">
        <v>6539</v>
      </c>
      <c r="D4613" s="15">
        <v>42856</v>
      </c>
      <c r="E4613" s="16">
        <v>993</v>
      </c>
      <c r="F4613" s="16">
        <v>985</v>
      </c>
      <c r="G4613" s="16">
        <v>993</v>
      </c>
      <c r="H4613" s="16">
        <v>985</v>
      </c>
      <c r="I4613" s="16">
        <v>10900</v>
      </c>
    </row>
    <row r="4614" spans="1:9">
      <c r="A4614" s="16">
        <v>4420288</v>
      </c>
      <c r="B4614" s="16" t="s">
        <v>6787</v>
      </c>
      <c r="C4614" s="16" t="s">
        <v>6539</v>
      </c>
      <c r="D4614" s="15">
        <v>42856</v>
      </c>
      <c r="E4614" s="16">
        <v>3450</v>
      </c>
      <c r="F4614" s="16">
        <v>3485</v>
      </c>
      <c r="G4614" s="16">
        <v>3520</v>
      </c>
      <c r="H4614" s="16">
        <v>3415</v>
      </c>
      <c r="I4614" s="16">
        <v>83500</v>
      </c>
    </row>
    <row r="4615" spans="1:9">
      <c r="A4615" s="16">
        <v>699911</v>
      </c>
      <c r="B4615" s="16" t="s">
        <v>6788</v>
      </c>
      <c r="C4615" s="16" t="s">
        <v>6539</v>
      </c>
      <c r="D4615" s="15">
        <v>42856</v>
      </c>
      <c r="E4615" s="16">
        <v>1962</v>
      </c>
      <c r="F4615" s="16">
        <v>1885</v>
      </c>
      <c r="G4615" s="16">
        <v>1978</v>
      </c>
      <c r="H4615" s="16">
        <v>1880</v>
      </c>
      <c r="I4615" s="16">
        <v>639800</v>
      </c>
    </row>
    <row r="4616" spans="1:9">
      <c r="A4616" s="16">
        <v>3934269</v>
      </c>
      <c r="B4616" s="16" t="s">
        <v>6789</v>
      </c>
      <c r="C4616" s="16" t="s">
        <v>6539</v>
      </c>
      <c r="D4616" s="15">
        <v>42856</v>
      </c>
      <c r="E4616" s="16">
        <v>815</v>
      </c>
      <c r="F4616" s="16">
        <v>808</v>
      </c>
      <c r="G4616" s="16">
        <v>824</v>
      </c>
      <c r="H4616" s="16">
        <v>806</v>
      </c>
      <c r="I4616" s="16">
        <v>151300</v>
      </c>
    </row>
    <row r="4617" spans="1:9">
      <c r="A4617" s="16">
        <v>998677</v>
      </c>
      <c r="B4617" s="16" t="s">
        <v>3137</v>
      </c>
      <c r="C4617" s="16" t="s">
        <v>8129</v>
      </c>
      <c r="D4617" s="15">
        <v>42856</v>
      </c>
      <c r="E4617" s="16">
        <v>5.94</v>
      </c>
      <c r="F4617" s="16">
        <v>5.96</v>
      </c>
      <c r="G4617" s="16">
        <v>5.99</v>
      </c>
      <c r="H4617" s="16">
        <v>5.89</v>
      </c>
      <c r="I4617" s="16">
        <v>1809782</v>
      </c>
    </row>
    <row r="4618" spans="1:9">
      <c r="A4618" s="16">
        <v>9302</v>
      </c>
      <c r="B4618" s="16" t="s">
        <v>2488</v>
      </c>
      <c r="C4618" s="16" t="s">
        <v>8129</v>
      </c>
      <c r="D4618" s="15">
        <v>42856</v>
      </c>
      <c r="E4618" s="16">
        <v>32.11</v>
      </c>
      <c r="F4618" s="16">
        <v>31.35</v>
      </c>
      <c r="G4618" s="16">
        <v>32.119999999999997</v>
      </c>
      <c r="H4618" s="16">
        <v>31.35</v>
      </c>
      <c r="I4618" s="16">
        <v>293102</v>
      </c>
    </row>
    <row r="4619" spans="1:9">
      <c r="A4619" s="16">
        <v>690838</v>
      </c>
      <c r="B4619" s="16" t="s">
        <v>6790</v>
      </c>
      <c r="C4619" s="16" t="s">
        <v>6539</v>
      </c>
      <c r="D4619" s="15">
        <v>42856</v>
      </c>
      <c r="E4619" s="16">
        <v>1094</v>
      </c>
      <c r="F4619" s="16">
        <v>1111</v>
      </c>
      <c r="G4619" s="16">
        <v>1111</v>
      </c>
      <c r="H4619" s="16">
        <v>1091</v>
      </c>
      <c r="I4619" s="16">
        <v>56100</v>
      </c>
    </row>
    <row r="4620" spans="1:9">
      <c r="A4620" s="16">
        <v>814224</v>
      </c>
      <c r="B4620" s="16" t="s">
        <v>6791</v>
      </c>
      <c r="C4620" s="16" t="s">
        <v>6539</v>
      </c>
      <c r="D4620" s="15">
        <v>42856</v>
      </c>
      <c r="E4620" s="16">
        <v>2515</v>
      </c>
      <c r="F4620" s="16">
        <v>2500</v>
      </c>
      <c r="G4620" s="16">
        <v>2515</v>
      </c>
      <c r="H4620" s="16">
        <v>2474</v>
      </c>
      <c r="I4620" s="16">
        <v>274100</v>
      </c>
    </row>
    <row r="4621" spans="1:9">
      <c r="A4621" s="16">
        <v>1816688</v>
      </c>
      <c r="B4621" s="16" t="s">
        <v>6792</v>
      </c>
      <c r="C4621" s="16" t="s">
        <v>6539</v>
      </c>
      <c r="D4621" s="15">
        <v>42856</v>
      </c>
      <c r="E4621" s="16">
        <v>2926</v>
      </c>
      <c r="F4621" s="16">
        <v>2855</v>
      </c>
      <c r="G4621" s="16">
        <v>2933</v>
      </c>
      <c r="H4621" s="16">
        <v>2853</v>
      </c>
      <c r="I4621" s="16">
        <v>105400</v>
      </c>
    </row>
    <row r="4622" spans="1:9">
      <c r="A4622" s="16">
        <v>682235</v>
      </c>
      <c r="B4622" s="16" t="s">
        <v>6793</v>
      </c>
      <c r="C4622" s="16" t="s">
        <v>6539</v>
      </c>
      <c r="D4622" s="15">
        <v>42856</v>
      </c>
      <c r="E4622" s="16">
        <v>1693</v>
      </c>
      <c r="F4622" s="16">
        <v>1690</v>
      </c>
      <c r="G4622" s="16">
        <v>1694</v>
      </c>
      <c r="H4622" s="16">
        <v>1689</v>
      </c>
      <c r="I4622" s="16">
        <v>18200</v>
      </c>
    </row>
    <row r="4623" spans="1:9">
      <c r="A4623" s="16">
        <v>691199</v>
      </c>
      <c r="B4623" s="16" t="s">
        <v>6794</v>
      </c>
      <c r="C4623" s="16" t="s">
        <v>6539</v>
      </c>
      <c r="D4623" s="15">
        <v>42856</v>
      </c>
      <c r="E4623" s="16">
        <v>916</v>
      </c>
      <c r="F4623" s="16">
        <v>905</v>
      </c>
      <c r="G4623" s="16">
        <v>918</v>
      </c>
      <c r="H4623" s="16">
        <v>905</v>
      </c>
      <c r="I4623" s="16">
        <v>8800</v>
      </c>
    </row>
    <row r="4624" spans="1:9">
      <c r="A4624" s="16">
        <v>685234</v>
      </c>
      <c r="B4624" s="16" t="s">
        <v>6795</v>
      </c>
      <c r="C4624" s="16" t="s">
        <v>6539</v>
      </c>
      <c r="D4624" s="15">
        <v>42856</v>
      </c>
      <c r="E4624" s="16">
        <v>1540</v>
      </c>
      <c r="F4624" s="16">
        <v>1530</v>
      </c>
      <c r="G4624" s="16">
        <v>1540</v>
      </c>
      <c r="H4624" s="16">
        <v>1530</v>
      </c>
      <c r="I4624" s="16">
        <v>7600</v>
      </c>
    </row>
    <row r="4625" spans="1:9">
      <c r="A4625" s="16">
        <v>676838</v>
      </c>
      <c r="B4625" s="16" t="s">
        <v>6796</v>
      </c>
      <c r="C4625" s="16" t="s">
        <v>6539</v>
      </c>
      <c r="D4625" s="15">
        <v>42856</v>
      </c>
      <c r="E4625" s="16">
        <v>184</v>
      </c>
      <c r="F4625" s="16">
        <v>184</v>
      </c>
      <c r="G4625" s="16">
        <v>184</v>
      </c>
      <c r="H4625" s="16">
        <v>182</v>
      </c>
      <c r="I4625" s="16">
        <v>469100</v>
      </c>
    </row>
    <row r="4626" spans="1:9">
      <c r="A4626" s="16">
        <v>682590</v>
      </c>
      <c r="B4626" s="16" t="s">
        <v>6797</v>
      </c>
      <c r="C4626" s="16" t="s">
        <v>6539</v>
      </c>
      <c r="D4626" s="15">
        <v>42856</v>
      </c>
      <c r="E4626" s="16">
        <v>2548</v>
      </c>
      <c r="F4626" s="16">
        <v>2540</v>
      </c>
      <c r="G4626" s="16">
        <v>2553</v>
      </c>
      <c r="H4626" s="16">
        <v>2534</v>
      </c>
      <c r="I4626" s="16">
        <v>19700</v>
      </c>
    </row>
    <row r="4627" spans="1:9">
      <c r="A4627" s="16">
        <v>707351</v>
      </c>
      <c r="B4627" s="16" t="s">
        <v>6798</v>
      </c>
      <c r="C4627" s="16" t="s">
        <v>6539</v>
      </c>
      <c r="D4627" s="15">
        <v>42856</v>
      </c>
      <c r="E4627" s="16">
        <v>3260</v>
      </c>
      <c r="F4627" s="16">
        <v>3420</v>
      </c>
      <c r="G4627" s="16">
        <v>3420</v>
      </c>
      <c r="H4627" s="16">
        <v>3240</v>
      </c>
      <c r="I4627" s="16">
        <v>90700</v>
      </c>
    </row>
    <row r="4628" spans="1:9">
      <c r="A4628" s="16">
        <v>699772</v>
      </c>
      <c r="B4628" s="16" t="s">
        <v>6799</v>
      </c>
      <c r="C4628" s="16" t="s">
        <v>6539</v>
      </c>
      <c r="D4628" s="15">
        <v>42856</v>
      </c>
      <c r="E4628" s="16">
        <v>3990</v>
      </c>
      <c r="F4628" s="16">
        <v>3970</v>
      </c>
      <c r="G4628" s="16">
        <v>3995</v>
      </c>
      <c r="H4628" s="16">
        <v>3940</v>
      </c>
      <c r="I4628" s="16">
        <v>30700</v>
      </c>
    </row>
    <row r="4629" spans="1:9">
      <c r="A4629" s="16">
        <v>2323445</v>
      </c>
      <c r="B4629" s="16" t="s">
        <v>6800</v>
      </c>
      <c r="C4629" s="16" t="s">
        <v>6539</v>
      </c>
      <c r="D4629" s="15">
        <v>42856</v>
      </c>
      <c r="E4629" s="16">
        <v>3475</v>
      </c>
      <c r="F4629" s="16">
        <v>3610</v>
      </c>
      <c r="G4629" s="16">
        <v>3610</v>
      </c>
      <c r="H4629" s="16">
        <v>3465</v>
      </c>
      <c r="I4629" s="16">
        <v>18000</v>
      </c>
    </row>
    <row r="4630" spans="1:9">
      <c r="A4630" s="16">
        <v>9314</v>
      </c>
      <c r="B4630" s="16" t="s">
        <v>6801</v>
      </c>
      <c r="C4630" s="16" t="s">
        <v>6539</v>
      </c>
      <c r="D4630" s="15">
        <v>42856</v>
      </c>
      <c r="E4630" s="16">
        <v>2173</v>
      </c>
      <c r="F4630" s="16">
        <v>2149</v>
      </c>
      <c r="G4630" s="16">
        <v>2188</v>
      </c>
      <c r="H4630" s="16">
        <v>2144</v>
      </c>
      <c r="I4630" s="16">
        <v>101700</v>
      </c>
    </row>
    <row r="4631" spans="1:9">
      <c r="A4631" s="16">
        <v>4545445</v>
      </c>
      <c r="B4631" s="16" t="s">
        <v>6802</v>
      </c>
      <c r="C4631" s="16" t="s">
        <v>6539</v>
      </c>
      <c r="D4631" s="15">
        <v>42856</v>
      </c>
      <c r="E4631" s="16">
        <v>540</v>
      </c>
      <c r="F4631" s="16">
        <v>535</v>
      </c>
      <c r="G4631" s="16">
        <v>541</v>
      </c>
      <c r="H4631" s="16">
        <v>535</v>
      </c>
      <c r="I4631" s="16">
        <v>23300</v>
      </c>
    </row>
    <row r="4632" spans="1:9">
      <c r="A4632" s="16">
        <v>716743</v>
      </c>
      <c r="B4632" s="16" t="s">
        <v>6803</v>
      </c>
      <c r="C4632" s="16" t="s">
        <v>6539</v>
      </c>
      <c r="D4632" s="15">
        <v>42856</v>
      </c>
      <c r="E4632" s="16">
        <v>2928</v>
      </c>
      <c r="F4632" s="16">
        <v>2923</v>
      </c>
      <c r="G4632" s="16">
        <v>2945</v>
      </c>
      <c r="H4632" s="16">
        <v>2918</v>
      </c>
      <c r="I4632" s="16">
        <v>61700</v>
      </c>
    </row>
    <row r="4633" spans="1:9">
      <c r="A4633" s="16">
        <v>3730305</v>
      </c>
      <c r="B4633" s="16" t="s">
        <v>6804</v>
      </c>
      <c r="C4633" s="16" t="s">
        <v>6539</v>
      </c>
      <c r="D4633" s="15">
        <v>42856</v>
      </c>
      <c r="E4633" s="16">
        <v>1330</v>
      </c>
      <c r="F4633" s="16">
        <v>1318</v>
      </c>
      <c r="G4633" s="16">
        <v>1332</v>
      </c>
      <c r="H4633" s="16">
        <v>1318</v>
      </c>
      <c r="I4633" s="16">
        <v>4800</v>
      </c>
    </row>
    <row r="4634" spans="1:9">
      <c r="A4634" s="16">
        <v>716122</v>
      </c>
      <c r="B4634" s="16" t="s">
        <v>6805</v>
      </c>
      <c r="C4634" s="16" t="s">
        <v>6539</v>
      </c>
      <c r="D4634" s="15">
        <v>42856</v>
      </c>
      <c r="E4634" s="16">
        <v>733</v>
      </c>
      <c r="F4634" s="16">
        <v>736</v>
      </c>
      <c r="G4634" s="16">
        <v>736</v>
      </c>
      <c r="H4634" s="16">
        <v>724</v>
      </c>
      <c r="I4634" s="16">
        <v>75000</v>
      </c>
    </row>
    <row r="4635" spans="1:9">
      <c r="A4635" s="16">
        <v>713293</v>
      </c>
      <c r="B4635" s="16" t="s">
        <v>6806</v>
      </c>
      <c r="C4635" s="16" t="s">
        <v>6539</v>
      </c>
      <c r="D4635" s="15">
        <v>42856</v>
      </c>
      <c r="E4635" s="16">
        <v>2756</v>
      </c>
      <c r="F4635" s="16">
        <v>2751</v>
      </c>
      <c r="G4635" s="16">
        <v>2761</v>
      </c>
      <c r="H4635" s="16">
        <v>2733</v>
      </c>
      <c r="I4635" s="16">
        <v>14900</v>
      </c>
    </row>
    <row r="4636" spans="1:9">
      <c r="A4636" s="16">
        <v>3060</v>
      </c>
      <c r="B4636" s="16" t="s">
        <v>1084</v>
      </c>
      <c r="C4636" s="16" t="s">
        <v>6539</v>
      </c>
      <c r="D4636" s="15">
        <v>42856</v>
      </c>
      <c r="E4636" s="16">
        <v>644</v>
      </c>
      <c r="F4636" s="16">
        <v>612</v>
      </c>
      <c r="G4636" s="16">
        <v>652</v>
      </c>
      <c r="H4636" s="16">
        <v>610</v>
      </c>
      <c r="I4636" s="16">
        <v>9986000</v>
      </c>
    </row>
    <row r="4637" spans="1:9">
      <c r="A4637" s="16">
        <v>3045</v>
      </c>
      <c r="B4637" s="16" t="s">
        <v>1071</v>
      </c>
      <c r="C4637" s="16" t="s">
        <v>6539</v>
      </c>
      <c r="D4637" s="15">
        <v>42856</v>
      </c>
      <c r="E4637" s="16">
        <v>4240</v>
      </c>
      <c r="F4637" s="16">
        <v>4204</v>
      </c>
      <c r="G4637" s="16">
        <v>4247</v>
      </c>
      <c r="H4637" s="16">
        <v>4193</v>
      </c>
      <c r="I4637" s="16">
        <v>2451300</v>
      </c>
    </row>
    <row r="4638" spans="1:9">
      <c r="A4638" s="16">
        <v>691194</v>
      </c>
      <c r="B4638" s="16" t="s">
        <v>6807</v>
      </c>
      <c r="C4638" s="16" t="s">
        <v>6539</v>
      </c>
      <c r="D4638" s="15">
        <v>42856</v>
      </c>
      <c r="E4638" s="16">
        <v>491</v>
      </c>
      <c r="F4638" s="16">
        <v>487</v>
      </c>
      <c r="G4638" s="16">
        <v>492</v>
      </c>
      <c r="H4638" s="16">
        <v>487</v>
      </c>
      <c r="I4638" s="16">
        <v>15100</v>
      </c>
    </row>
    <row r="4639" spans="1:9">
      <c r="A4639" s="16">
        <v>716234</v>
      </c>
      <c r="B4639" s="16" t="s">
        <v>2911</v>
      </c>
      <c r="C4639" s="16" t="s">
        <v>6539</v>
      </c>
      <c r="D4639" s="15">
        <v>42856</v>
      </c>
      <c r="E4639" s="16">
        <v>1022</v>
      </c>
      <c r="F4639" s="16">
        <v>1020</v>
      </c>
      <c r="G4639" s="16">
        <v>1022</v>
      </c>
      <c r="H4639" s="16">
        <v>1006</v>
      </c>
      <c r="I4639" s="16">
        <v>97000</v>
      </c>
    </row>
    <row r="4640" spans="1:9">
      <c r="A4640" s="16">
        <v>704426</v>
      </c>
      <c r="B4640" s="16" t="s">
        <v>6808</v>
      </c>
      <c r="C4640" s="16" t="s">
        <v>6539</v>
      </c>
      <c r="D4640" s="15">
        <v>42856</v>
      </c>
      <c r="E4640" s="16">
        <v>700</v>
      </c>
      <c r="F4640" s="16">
        <v>700</v>
      </c>
      <c r="G4640" s="16">
        <v>700</v>
      </c>
      <c r="H4640" s="16">
        <v>700</v>
      </c>
      <c r="I4640" s="16">
        <v>66900</v>
      </c>
    </row>
    <row r="4641" spans="1:9">
      <c r="A4641" s="16">
        <v>3029</v>
      </c>
      <c r="B4641" s="16" t="s">
        <v>1056</v>
      </c>
      <c r="C4641" s="16" t="s">
        <v>6539</v>
      </c>
      <c r="D4641" s="15">
        <v>42856</v>
      </c>
      <c r="E4641" s="16">
        <v>4165</v>
      </c>
      <c r="F4641" s="16">
        <v>4134</v>
      </c>
      <c r="G4641" s="16">
        <v>4174</v>
      </c>
      <c r="H4641" s="16">
        <v>4134</v>
      </c>
      <c r="I4641" s="16">
        <v>1081600</v>
      </c>
    </row>
    <row r="4642" spans="1:9">
      <c r="A4642" s="16">
        <v>2780220</v>
      </c>
      <c r="B4642" s="16" t="s">
        <v>3714</v>
      </c>
      <c r="C4642" s="16" t="s">
        <v>6539</v>
      </c>
      <c r="D4642" s="15">
        <v>42856</v>
      </c>
      <c r="E4642" s="16">
        <v>1422</v>
      </c>
      <c r="F4642" s="16">
        <v>1420</v>
      </c>
      <c r="G4642" s="16">
        <v>1423</v>
      </c>
      <c r="H4642" s="16">
        <v>1413</v>
      </c>
      <c r="I4642" s="16">
        <v>149300</v>
      </c>
    </row>
    <row r="4643" spans="1:9">
      <c r="A4643" s="16">
        <v>682270</v>
      </c>
      <c r="B4643" s="16" t="s">
        <v>6809</v>
      </c>
      <c r="C4643" s="16" t="s">
        <v>6539</v>
      </c>
      <c r="D4643" s="15">
        <v>42856</v>
      </c>
      <c r="E4643" s="16">
        <v>3065</v>
      </c>
      <c r="F4643" s="16">
        <v>3035</v>
      </c>
      <c r="G4643" s="16">
        <v>3075</v>
      </c>
      <c r="H4643" s="16">
        <v>3010</v>
      </c>
      <c r="I4643" s="16">
        <v>45700</v>
      </c>
    </row>
    <row r="4644" spans="1:9">
      <c r="A4644" s="16">
        <v>685055</v>
      </c>
      <c r="B4644" s="16" t="s">
        <v>2812</v>
      </c>
      <c r="C4644" s="16" t="s">
        <v>6539</v>
      </c>
      <c r="D4644" s="15">
        <v>42856</v>
      </c>
      <c r="E4644" s="16">
        <v>5120</v>
      </c>
      <c r="F4644" s="16">
        <v>5160</v>
      </c>
      <c r="G4644" s="16">
        <v>5160</v>
      </c>
      <c r="H4644" s="16">
        <v>5070</v>
      </c>
      <c r="I4644" s="16">
        <v>139300</v>
      </c>
    </row>
    <row r="4645" spans="1:9">
      <c r="A4645" s="16">
        <v>3126</v>
      </c>
      <c r="B4645" s="16" t="s">
        <v>1147</v>
      </c>
      <c r="C4645" s="16" t="s">
        <v>6539</v>
      </c>
      <c r="D4645" s="15">
        <v>42856</v>
      </c>
      <c r="E4645" s="16">
        <v>838</v>
      </c>
      <c r="F4645" s="16">
        <v>831</v>
      </c>
      <c r="G4645" s="16">
        <v>842</v>
      </c>
      <c r="H4645" s="16">
        <v>831</v>
      </c>
      <c r="I4645" s="16">
        <v>1777800</v>
      </c>
    </row>
    <row r="4646" spans="1:9">
      <c r="A4646" s="16">
        <v>685641</v>
      </c>
      <c r="B4646" s="16" t="s">
        <v>6810</v>
      </c>
      <c r="C4646" s="16" t="s">
        <v>6539</v>
      </c>
      <c r="D4646" s="15">
        <v>42856</v>
      </c>
      <c r="E4646" s="16">
        <v>657</v>
      </c>
      <c r="F4646" s="16">
        <v>658</v>
      </c>
      <c r="G4646" s="16">
        <v>661</v>
      </c>
      <c r="H4646" s="16">
        <v>653</v>
      </c>
      <c r="I4646" s="16">
        <v>15200</v>
      </c>
    </row>
    <row r="4647" spans="1:9">
      <c r="A4647" s="16">
        <v>690808</v>
      </c>
      <c r="B4647" s="16" t="s">
        <v>6811</v>
      </c>
      <c r="C4647" s="16" t="s">
        <v>6539</v>
      </c>
      <c r="D4647" s="15">
        <v>42856</v>
      </c>
      <c r="E4647" s="16">
        <v>683</v>
      </c>
      <c r="F4647" s="16">
        <v>671</v>
      </c>
      <c r="G4647" s="16">
        <v>684</v>
      </c>
      <c r="H4647" s="16">
        <v>671</v>
      </c>
      <c r="I4647" s="16">
        <v>61500</v>
      </c>
    </row>
    <row r="4648" spans="1:9">
      <c r="A4648" s="16">
        <v>694048</v>
      </c>
      <c r="B4648" s="16" t="s">
        <v>2845</v>
      </c>
      <c r="C4648" s="16" t="s">
        <v>6539</v>
      </c>
      <c r="D4648" s="15">
        <v>42856</v>
      </c>
      <c r="E4648" s="16">
        <v>1327</v>
      </c>
      <c r="F4648" s="16">
        <v>1315</v>
      </c>
      <c r="G4648" s="16">
        <v>1329</v>
      </c>
      <c r="H4648" s="16">
        <v>1315</v>
      </c>
      <c r="I4648" s="16">
        <v>145800</v>
      </c>
    </row>
    <row r="4649" spans="1:9">
      <c r="A4649" s="16">
        <v>9312</v>
      </c>
      <c r="B4649" s="16" t="s">
        <v>2491</v>
      </c>
      <c r="C4649" s="16" t="s">
        <v>6539</v>
      </c>
      <c r="D4649" s="15">
        <v>42856</v>
      </c>
      <c r="E4649" s="16">
        <v>2616</v>
      </c>
      <c r="F4649" s="16">
        <v>2618</v>
      </c>
      <c r="G4649" s="16">
        <v>2622</v>
      </c>
      <c r="H4649" s="16">
        <v>2600</v>
      </c>
      <c r="I4649" s="16">
        <v>227700</v>
      </c>
    </row>
    <row r="4650" spans="1:9">
      <c r="A4650" s="16">
        <v>716658</v>
      </c>
      <c r="B4650" s="16" t="s">
        <v>6812</v>
      </c>
      <c r="C4650" s="16" t="s">
        <v>6539</v>
      </c>
      <c r="D4650" s="15">
        <v>42856</v>
      </c>
      <c r="E4650" s="16">
        <v>358</v>
      </c>
      <c r="F4650" s="16">
        <v>358</v>
      </c>
      <c r="G4650" s="16">
        <v>359</v>
      </c>
      <c r="H4650" s="16">
        <v>355</v>
      </c>
      <c r="I4650" s="16">
        <v>341000</v>
      </c>
    </row>
    <row r="4651" spans="1:9">
      <c r="A4651" s="16">
        <v>3076</v>
      </c>
      <c r="B4651" s="16" t="s">
        <v>1100</v>
      </c>
      <c r="C4651" s="16" t="s">
        <v>6539</v>
      </c>
      <c r="D4651" s="15">
        <v>42856</v>
      </c>
      <c r="E4651" s="16">
        <v>22295</v>
      </c>
      <c r="F4651" s="16">
        <v>22530</v>
      </c>
      <c r="G4651" s="16">
        <v>22535</v>
      </c>
      <c r="H4651" s="16">
        <v>22215</v>
      </c>
      <c r="I4651" s="16">
        <v>903700</v>
      </c>
    </row>
    <row r="4652" spans="1:9">
      <c r="A4652" s="16">
        <v>3032</v>
      </c>
      <c r="B4652" s="16" t="s">
        <v>1059</v>
      </c>
      <c r="C4652" s="16" t="s">
        <v>6539</v>
      </c>
      <c r="D4652" s="15">
        <v>42856</v>
      </c>
      <c r="E4652" s="16">
        <v>752.9</v>
      </c>
      <c r="F4652" s="16">
        <v>749.8</v>
      </c>
      <c r="G4652" s="16">
        <v>760</v>
      </c>
      <c r="H4652" s="16">
        <v>729.6</v>
      </c>
      <c r="I4652" s="16">
        <v>43096000</v>
      </c>
    </row>
    <row r="4653" spans="1:9">
      <c r="A4653" s="16">
        <v>676951</v>
      </c>
      <c r="B4653" s="16" t="s">
        <v>6813</v>
      </c>
      <c r="C4653" s="16" t="s">
        <v>6539</v>
      </c>
      <c r="D4653" s="15">
        <v>42856</v>
      </c>
      <c r="E4653" s="16">
        <v>258</v>
      </c>
      <c r="F4653" s="16">
        <v>257</v>
      </c>
      <c r="G4653" s="16">
        <v>259</v>
      </c>
      <c r="H4653" s="16">
        <v>255</v>
      </c>
      <c r="I4653" s="16">
        <v>223000</v>
      </c>
    </row>
    <row r="4654" spans="1:9">
      <c r="A4654" s="16">
        <v>676602</v>
      </c>
      <c r="B4654" s="16" t="s">
        <v>6814</v>
      </c>
      <c r="C4654" s="16" t="s">
        <v>6539</v>
      </c>
      <c r="D4654" s="15">
        <v>42856</v>
      </c>
      <c r="E4654" s="16">
        <v>1003</v>
      </c>
      <c r="F4654" s="16">
        <v>991</v>
      </c>
      <c r="G4654" s="16">
        <v>1003</v>
      </c>
      <c r="H4654" s="16">
        <v>987</v>
      </c>
      <c r="I4654" s="16">
        <v>59000</v>
      </c>
    </row>
    <row r="4655" spans="1:9">
      <c r="A4655" s="16">
        <v>9313</v>
      </c>
      <c r="B4655" s="16" t="s">
        <v>6815</v>
      </c>
      <c r="C4655" s="16" t="s">
        <v>6539</v>
      </c>
      <c r="D4655" s="15">
        <v>42856</v>
      </c>
      <c r="E4655" s="16">
        <v>2971</v>
      </c>
      <c r="F4655" s="16">
        <v>2945</v>
      </c>
      <c r="G4655" s="16">
        <v>2979</v>
      </c>
      <c r="H4655" s="16">
        <v>2945</v>
      </c>
      <c r="I4655" s="16">
        <v>85900</v>
      </c>
    </row>
    <row r="4656" spans="1:9">
      <c r="A4656" s="16">
        <v>3410520</v>
      </c>
      <c r="B4656" s="16" t="s">
        <v>6816</v>
      </c>
      <c r="C4656" s="16" t="s">
        <v>6539</v>
      </c>
      <c r="D4656" s="15">
        <v>42856</v>
      </c>
      <c r="E4656" s="16">
        <v>6670</v>
      </c>
      <c r="F4656" s="16">
        <v>6730</v>
      </c>
      <c r="G4656" s="16">
        <v>6730</v>
      </c>
      <c r="H4656" s="16">
        <v>6600</v>
      </c>
      <c r="I4656" s="16">
        <v>3600</v>
      </c>
    </row>
    <row r="4657" spans="1:9">
      <c r="A4657" s="16">
        <v>713394</v>
      </c>
      <c r="B4657" s="16" t="s">
        <v>6817</v>
      </c>
      <c r="C4657" s="16" t="s">
        <v>6539</v>
      </c>
      <c r="D4657" s="15">
        <v>42856</v>
      </c>
      <c r="E4657" s="16">
        <v>278</v>
      </c>
      <c r="F4657" s="16">
        <v>274</v>
      </c>
      <c r="G4657" s="16">
        <v>278</v>
      </c>
      <c r="H4657" s="16">
        <v>273</v>
      </c>
      <c r="I4657" s="16">
        <v>185000</v>
      </c>
    </row>
    <row r="4658" spans="1:9">
      <c r="A4658" s="16">
        <v>9315</v>
      </c>
      <c r="B4658" s="16" t="s">
        <v>2492</v>
      </c>
      <c r="C4658" s="16" t="s">
        <v>6539</v>
      </c>
      <c r="D4658" s="15">
        <v>42856</v>
      </c>
      <c r="E4658" s="16">
        <v>683</v>
      </c>
      <c r="F4658" s="16">
        <v>678</v>
      </c>
      <c r="G4658" s="16">
        <v>685</v>
      </c>
      <c r="H4658" s="16">
        <v>673</v>
      </c>
      <c r="I4658" s="16">
        <v>313000</v>
      </c>
    </row>
    <row r="4659" spans="1:9">
      <c r="A4659" s="16">
        <v>716712</v>
      </c>
      <c r="B4659" s="16" t="s">
        <v>6818</v>
      </c>
      <c r="C4659" s="16" t="s">
        <v>6539</v>
      </c>
      <c r="D4659" s="15">
        <v>42856</v>
      </c>
      <c r="E4659" s="16">
        <v>2148</v>
      </c>
      <c r="F4659" s="16">
        <v>2140</v>
      </c>
      <c r="G4659" s="16">
        <v>2149</v>
      </c>
      <c r="H4659" s="16">
        <v>2125</v>
      </c>
      <c r="I4659" s="16">
        <v>32800</v>
      </c>
    </row>
    <row r="4660" spans="1:9">
      <c r="A4660" s="16">
        <v>704439</v>
      </c>
      <c r="B4660" s="16" t="s">
        <v>6819</v>
      </c>
      <c r="C4660" s="16" t="s">
        <v>6539</v>
      </c>
      <c r="D4660" s="15">
        <v>42856</v>
      </c>
      <c r="E4660" s="16">
        <v>718</v>
      </c>
      <c r="F4660" s="16">
        <v>715</v>
      </c>
      <c r="G4660" s="16">
        <v>719</v>
      </c>
      <c r="H4660" s="16">
        <v>710</v>
      </c>
      <c r="I4660" s="16">
        <v>17000</v>
      </c>
    </row>
    <row r="4661" spans="1:9">
      <c r="A4661" s="16">
        <v>3125</v>
      </c>
      <c r="B4661" s="16" t="s">
        <v>1146</v>
      </c>
      <c r="C4661" s="16" t="s">
        <v>6539</v>
      </c>
      <c r="D4661" s="15">
        <v>42856</v>
      </c>
      <c r="E4661" s="16">
        <v>4580</v>
      </c>
      <c r="F4661" s="16">
        <v>4525</v>
      </c>
      <c r="G4661" s="16">
        <v>4610</v>
      </c>
      <c r="H4661" s="16">
        <v>4525</v>
      </c>
      <c r="I4661" s="16">
        <v>690500</v>
      </c>
    </row>
    <row r="4662" spans="1:9">
      <c r="A4662" s="16">
        <v>712922</v>
      </c>
      <c r="B4662" s="16" t="s">
        <v>6820</v>
      </c>
      <c r="C4662" s="16" t="s">
        <v>6539</v>
      </c>
      <c r="D4662" s="15">
        <v>42856</v>
      </c>
      <c r="E4662" s="16">
        <v>1684</v>
      </c>
      <c r="F4662" s="16">
        <v>1659</v>
      </c>
      <c r="G4662" s="16">
        <v>1686</v>
      </c>
      <c r="H4662" s="16">
        <v>1651</v>
      </c>
      <c r="I4662" s="16">
        <v>4000</v>
      </c>
    </row>
    <row r="4663" spans="1:9">
      <c r="A4663" s="16">
        <v>3199</v>
      </c>
      <c r="B4663" s="16" t="s">
        <v>1208</v>
      </c>
      <c r="C4663" s="16" t="s">
        <v>6539</v>
      </c>
      <c r="D4663" s="15">
        <v>42856</v>
      </c>
      <c r="E4663" s="16">
        <v>213</v>
      </c>
      <c r="F4663" s="16">
        <v>213</v>
      </c>
      <c r="G4663" s="16">
        <v>214</v>
      </c>
      <c r="H4663" s="16">
        <v>212</v>
      </c>
      <c r="I4663" s="16">
        <v>1152000</v>
      </c>
    </row>
    <row r="4664" spans="1:9">
      <c r="A4664" s="16">
        <v>816963</v>
      </c>
      <c r="B4664" s="16" t="s">
        <v>6821</v>
      </c>
      <c r="C4664" s="16" t="s">
        <v>6539</v>
      </c>
      <c r="D4664" s="15">
        <v>42856</v>
      </c>
      <c r="E4664" s="16">
        <v>692</v>
      </c>
      <c r="F4664" s="16">
        <v>677</v>
      </c>
      <c r="G4664" s="16">
        <v>694</v>
      </c>
      <c r="H4664" s="16">
        <v>675</v>
      </c>
      <c r="I4664" s="16">
        <v>57600</v>
      </c>
    </row>
    <row r="4665" spans="1:9">
      <c r="A4665" s="16">
        <v>704154</v>
      </c>
      <c r="B4665" s="16" t="s">
        <v>6822</v>
      </c>
      <c r="C4665" s="16" t="s">
        <v>6539</v>
      </c>
      <c r="D4665" s="15">
        <v>42856</v>
      </c>
      <c r="E4665" s="16">
        <v>2017</v>
      </c>
      <c r="F4665" s="16">
        <v>1996</v>
      </c>
      <c r="G4665" s="16">
        <v>2020</v>
      </c>
      <c r="H4665" s="16">
        <v>1996</v>
      </c>
      <c r="I4665" s="16">
        <v>59100</v>
      </c>
    </row>
    <row r="4666" spans="1:9">
      <c r="A4666" s="16">
        <v>704263</v>
      </c>
      <c r="B4666" s="16" t="s">
        <v>6823</v>
      </c>
      <c r="C4666" s="16" t="s">
        <v>6539</v>
      </c>
      <c r="D4666" s="15">
        <v>42856</v>
      </c>
      <c r="E4666" s="16">
        <v>944</v>
      </c>
      <c r="F4666" s="16">
        <v>901</v>
      </c>
      <c r="G4666" s="16">
        <v>960</v>
      </c>
      <c r="H4666" s="16">
        <v>879</v>
      </c>
      <c r="I4666" s="16">
        <v>2640800</v>
      </c>
    </row>
    <row r="4667" spans="1:9">
      <c r="A4667" s="16">
        <v>1586831</v>
      </c>
      <c r="B4667" s="16" t="s">
        <v>6824</v>
      </c>
      <c r="C4667" s="16" t="s">
        <v>6539</v>
      </c>
      <c r="D4667" s="15">
        <v>42856</v>
      </c>
      <c r="E4667" s="16">
        <v>1110</v>
      </c>
      <c r="F4667" s="16">
        <v>1106</v>
      </c>
      <c r="G4667" s="16">
        <v>1124</v>
      </c>
      <c r="H4667" s="16">
        <v>1105</v>
      </c>
      <c r="I4667" s="16">
        <v>220600</v>
      </c>
    </row>
    <row r="4668" spans="1:9">
      <c r="A4668" s="16">
        <v>685284</v>
      </c>
      <c r="B4668" s="16" t="s">
        <v>6825</v>
      </c>
      <c r="C4668" s="16" t="s">
        <v>6539</v>
      </c>
      <c r="D4668" s="15">
        <v>42856</v>
      </c>
      <c r="E4668" s="16">
        <v>2861</v>
      </c>
      <c r="F4668" s="16">
        <v>2875</v>
      </c>
      <c r="G4668" s="16">
        <v>2875</v>
      </c>
      <c r="H4668" s="16">
        <v>2825</v>
      </c>
      <c r="I4668" s="16">
        <v>2800</v>
      </c>
    </row>
    <row r="4669" spans="1:9">
      <c r="A4669" s="16">
        <v>9243</v>
      </c>
      <c r="B4669" s="16" t="s">
        <v>8192</v>
      </c>
      <c r="C4669" s="16" t="s">
        <v>8129</v>
      </c>
      <c r="D4669" s="15">
        <v>42856</v>
      </c>
      <c r="E4669" s="16">
        <v>4.43</v>
      </c>
      <c r="F4669" s="16">
        <v>4.45</v>
      </c>
      <c r="G4669" s="16">
        <v>4.45</v>
      </c>
      <c r="H4669" s="16">
        <v>4.41</v>
      </c>
      <c r="I4669" s="16">
        <v>60728</v>
      </c>
    </row>
    <row r="4670" spans="1:9">
      <c r="A4670" s="16">
        <v>632572</v>
      </c>
      <c r="B4670" s="16" t="s">
        <v>8193</v>
      </c>
      <c r="C4670" s="16" t="s">
        <v>8129</v>
      </c>
      <c r="D4670" s="15">
        <v>42856</v>
      </c>
      <c r="E4670" s="16">
        <v>11.72</v>
      </c>
      <c r="F4670" s="16">
        <v>12.25</v>
      </c>
      <c r="G4670" s="16">
        <v>12.37</v>
      </c>
      <c r="H4670" s="16">
        <v>11.55</v>
      </c>
      <c r="I4670" s="16">
        <v>651716</v>
      </c>
    </row>
    <row r="4671" spans="1:9">
      <c r="A4671" s="16">
        <v>716491</v>
      </c>
      <c r="B4671" s="16" t="s">
        <v>6826</v>
      </c>
      <c r="C4671" s="16" t="s">
        <v>6539</v>
      </c>
      <c r="D4671" s="15">
        <v>42856</v>
      </c>
      <c r="E4671" s="16">
        <v>3070</v>
      </c>
      <c r="F4671" s="16">
        <v>3070</v>
      </c>
      <c r="G4671" s="16">
        <v>3075</v>
      </c>
      <c r="H4671" s="16">
        <v>3050</v>
      </c>
      <c r="I4671" s="16">
        <v>2700</v>
      </c>
    </row>
    <row r="4672" spans="1:9">
      <c r="A4672" s="16">
        <v>4406242</v>
      </c>
      <c r="B4672" s="16" t="s">
        <v>6827</v>
      </c>
      <c r="C4672" s="16" t="s">
        <v>6539</v>
      </c>
      <c r="D4672" s="15">
        <v>42856</v>
      </c>
      <c r="E4672" s="16">
        <v>1582</v>
      </c>
      <c r="F4672" s="16">
        <v>1576</v>
      </c>
      <c r="G4672" s="16">
        <v>1583</v>
      </c>
      <c r="H4672" s="16">
        <v>1558</v>
      </c>
      <c r="I4672" s="16">
        <v>18600</v>
      </c>
    </row>
    <row r="4673" spans="1:9">
      <c r="A4673" s="16">
        <v>700152</v>
      </c>
      <c r="B4673" s="16" t="s">
        <v>2855</v>
      </c>
      <c r="C4673" s="16" t="s">
        <v>6539</v>
      </c>
      <c r="D4673" s="15">
        <v>42856</v>
      </c>
      <c r="E4673" s="16">
        <v>2440</v>
      </c>
      <c r="F4673" s="16">
        <v>2360</v>
      </c>
      <c r="G4673" s="16">
        <v>2461</v>
      </c>
      <c r="H4673" s="16">
        <v>2360</v>
      </c>
      <c r="I4673" s="16">
        <v>1735900</v>
      </c>
    </row>
    <row r="4674" spans="1:9">
      <c r="A4674" s="16">
        <v>3712</v>
      </c>
      <c r="B4674" s="16" t="s">
        <v>1448</v>
      </c>
      <c r="C4674" s="16" t="s">
        <v>8129</v>
      </c>
      <c r="D4674" s="15">
        <v>42856</v>
      </c>
      <c r="E4674" s="16">
        <v>5.29</v>
      </c>
      <c r="F4674" s="16">
        <v>5.23</v>
      </c>
      <c r="G4674" s="16">
        <v>5.3</v>
      </c>
      <c r="H4674" s="16">
        <v>5.23</v>
      </c>
      <c r="I4674" s="16">
        <v>4256946</v>
      </c>
    </row>
    <row r="4675" spans="1:9">
      <c r="A4675" s="16">
        <v>716753</v>
      </c>
      <c r="B4675" s="16" t="s">
        <v>6828</v>
      </c>
      <c r="C4675" s="16" t="s">
        <v>6539</v>
      </c>
      <c r="D4675" s="15">
        <v>42856</v>
      </c>
      <c r="E4675" s="16">
        <v>2188</v>
      </c>
      <c r="F4675" s="16">
        <v>2170</v>
      </c>
      <c r="G4675" s="16">
        <v>2191</v>
      </c>
      <c r="H4675" s="16">
        <v>2165</v>
      </c>
      <c r="I4675" s="16">
        <v>3600</v>
      </c>
    </row>
    <row r="4676" spans="1:9">
      <c r="A4676" s="16">
        <v>685143</v>
      </c>
      <c r="B4676" s="16" t="s">
        <v>6829</v>
      </c>
      <c r="C4676" s="16" t="s">
        <v>6539</v>
      </c>
      <c r="D4676" s="15">
        <v>42856</v>
      </c>
      <c r="E4676" s="16">
        <v>1521</v>
      </c>
      <c r="F4676" s="16">
        <v>1482</v>
      </c>
      <c r="G4676" s="16">
        <v>1528</v>
      </c>
      <c r="H4676" s="16">
        <v>1477</v>
      </c>
      <c r="I4676" s="16">
        <v>220900</v>
      </c>
    </row>
    <row r="4677" spans="1:9">
      <c r="A4677" s="16">
        <v>3673877</v>
      </c>
      <c r="B4677" s="16" t="s">
        <v>6830</v>
      </c>
      <c r="C4677" s="16" t="s">
        <v>6539</v>
      </c>
      <c r="D4677" s="15">
        <v>42856</v>
      </c>
      <c r="E4677" s="16">
        <v>2630</v>
      </c>
      <c r="F4677" s="16">
        <v>2580</v>
      </c>
      <c r="G4677" s="16">
        <v>2647</v>
      </c>
      <c r="H4677" s="16">
        <v>2562</v>
      </c>
      <c r="I4677" s="16">
        <v>51200</v>
      </c>
    </row>
    <row r="4678" spans="1:9">
      <c r="A4678" s="16">
        <v>4737031</v>
      </c>
      <c r="B4678" s="16" t="s">
        <v>6831</v>
      </c>
      <c r="C4678" s="16" t="s">
        <v>6539</v>
      </c>
      <c r="D4678" s="15">
        <v>42856</v>
      </c>
      <c r="E4678" s="16">
        <v>569</v>
      </c>
      <c r="F4678" s="16">
        <v>580</v>
      </c>
      <c r="G4678" s="16">
        <v>580</v>
      </c>
      <c r="H4678" s="16">
        <v>561</v>
      </c>
      <c r="I4678" s="16">
        <v>22900</v>
      </c>
    </row>
    <row r="4679" spans="1:9">
      <c r="A4679" s="16">
        <v>4183425</v>
      </c>
      <c r="B4679" s="16" t="s">
        <v>6832</v>
      </c>
      <c r="C4679" s="16" t="s">
        <v>6539</v>
      </c>
      <c r="D4679" s="15">
        <v>42856</v>
      </c>
      <c r="E4679" s="16">
        <v>750</v>
      </c>
      <c r="F4679" s="16">
        <v>751</v>
      </c>
      <c r="G4679" s="16">
        <v>757</v>
      </c>
      <c r="H4679" s="16">
        <v>747</v>
      </c>
      <c r="I4679" s="16">
        <v>12400</v>
      </c>
    </row>
    <row r="4680" spans="1:9">
      <c r="A4680" s="16">
        <v>3991</v>
      </c>
      <c r="B4680" s="16" t="s">
        <v>6833</v>
      </c>
      <c r="C4680" s="16" t="s">
        <v>6539</v>
      </c>
      <c r="D4680" s="15">
        <v>42856</v>
      </c>
      <c r="E4680" s="16">
        <v>3435</v>
      </c>
      <c r="F4680" s="16">
        <v>3430</v>
      </c>
      <c r="G4680" s="16">
        <v>3440</v>
      </c>
      <c r="H4680" s="16">
        <v>3425</v>
      </c>
      <c r="I4680" s="16">
        <v>94400</v>
      </c>
    </row>
    <row r="4681" spans="1:9">
      <c r="A4681" s="16">
        <v>3071245</v>
      </c>
      <c r="B4681" s="16" t="s">
        <v>6834</v>
      </c>
      <c r="C4681" s="16" t="s">
        <v>6539</v>
      </c>
      <c r="D4681" s="15">
        <v>42856</v>
      </c>
      <c r="E4681" s="16">
        <v>1001</v>
      </c>
      <c r="F4681" s="16">
        <v>1000</v>
      </c>
      <c r="G4681" s="16">
        <v>1008</v>
      </c>
      <c r="H4681" s="16">
        <v>998</v>
      </c>
      <c r="I4681" s="16">
        <v>212400</v>
      </c>
    </row>
    <row r="4682" spans="1:9">
      <c r="A4682" s="16">
        <v>3006</v>
      </c>
      <c r="B4682" s="16" t="s">
        <v>1035</v>
      </c>
      <c r="C4682" s="16" t="s">
        <v>6539</v>
      </c>
      <c r="D4682" s="15">
        <v>42856</v>
      </c>
      <c r="E4682" s="16">
        <v>892</v>
      </c>
      <c r="F4682" s="16">
        <v>898</v>
      </c>
      <c r="G4682" s="16">
        <v>901</v>
      </c>
      <c r="H4682" s="16">
        <v>892</v>
      </c>
      <c r="I4682" s="16">
        <v>924800</v>
      </c>
    </row>
    <row r="4683" spans="1:9">
      <c r="A4683" s="16">
        <v>700109</v>
      </c>
      <c r="B4683" s="16" t="s">
        <v>2854</v>
      </c>
      <c r="C4683" s="16" t="s">
        <v>6539</v>
      </c>
      <c r="D4683" s="15">
        <v>42856</v>
      </c>
      <c r="E4683" s="16">
        <v>3755</v>
      </c>
      <c r="F4683" s="16">
        <v>3750</v>
      </c>
      <c r="G4683" s="16">
        <v>3760</v>
      </c>
      <c r="H4683" s="16">
        <v>3730</v>
      </c>
      <c r="I4683" s="16">
        <v>116400</v>
      </c>
    </row>
    <row r="4684" spans="1:9">
      <c r="A4684" s="16">
        <v>682372</v>
      </c>
      <c r="B4684" s="16" t="s">
        <v>6835</v>
      </c>
      <c r="C4684" s="16" t="s">
        <v>6539</v>
      </c>
      <c r="D4684" s="15">
        <v>42856</v>
      </c>
      <c r="E4684" s="16">
        <v>250</v>
      </c>
      <c r="F4684" s="16">
        <v>248</v>
      </c>
      <c r="G4684" s="16">
        <v>250</v>
      </c>
      <c r="H4684" s="16">
        <v>247</v>
      </c>
      <c r="I4684" s="16">
        <v>38000</v>
      </c>
    </row>
    <row r="4685" spans="1:9">
      <c r="A4685" s="16">
        <v>691276</v>
      </c>
      <c r="B4685" s="16" t="s">
        <v>6836</v>
      </c>
      <c r="C4685" s="16" t="s">
        <v>6539</v>
      </c>
      <c r="D4685" s="15">
        <v>42856</v>
      </c>
      <c r="E4685" s="16">
        <v>1733</v>
      </c>
      <c r="F4685" s="16">
        <v>1755</v>
      </c>
      <c r="G4685" s="16">
        <v>1767</v>
      </c>
      <c r="H4685" s="16">
        <v>1709</v>
      </c>
      <c r="I4685" s="16">
        <v>263400</v>
      </c>
    </row>
    <row r="4686" spans="1:9">
      <c r="A4686" s="16">
        <v>682294</v>
      </c>
      <c r="B4686" s="16" t="s">
        <v>6837</v>
      </c>
      <c r="C4686" s="16" t="s">
        <v>6539</v>
      </c>
      <c r="D4686" s="15">
        <v>42856</v>
      </c>
      <c r="E4686" s="16">
        <v>5330</v>
      </c>
      <c r="F4686" s="16">
        <v>5360</v>
      </c>
      <c r="G4686" s="16">
        <v>5380</v>
      </c>
      <c r="H4686" s="16">
        <v>5310</v>
      </c>
      <c r="I4686" s="16">
        <v>42200</v>
      </c>
    </row>
    <row r="4687" spans="1:9">
      <c r="A4687" s="16">
        <v>712982</v>
      </c>
      <c r="B4687" s="16" t="s">
        <v>6838</v>
      </c>
      <c r="C4687" s="16" t="s">
        <v>6539</v>
      </c>
      <c r="D4687" s="15">
        <v>42856</v>
      </c>
      <c r="E4687" s="16">
        <v>5940</v>
      </c>
      <c r="F4687" s="16">
        <v>5860</v>
      </c>
      <c r="G4687" s="16">
        <v>5960</v>
      </c>
      <c r="H4687" s="16">
        <v>5860</v>
      </c>
      <c r="I4687" s="16">
        <v>11400</v>
      </c>
    </row>
    <row r="4688" spans="1:9">
      <c r="A4688" s="16">
        <v>3672777</v>
      </c>
      <c r="B4688" s="16" t="s">
        <v>6839</v>
      </c>
      <c r="C4688" s="16" t="s">
        <v>6539</v>
      </c>
      <c r="D4688" s="15">
        <v>42856</v>
      </c>
      <c r="E4688" s="16">
        <v>398</v>
      </c>
      <c r="F4688" s="16">
        <v>389</v>
      </c>
      <c r="G4688" s="16">
        <v>400</v>
      </c>
      <c r="H4688" s="16">
        <v>388</v>
      </c>
      <c r="I4688" s="16">
        <v>2277900</v>
      </c>
    </row>
    <row r="4689" spans="1:9">
      <c r="A4689" s="16">
        <v>716779</v>
      </c>
      <c r="B4689" s="16" t="s">
        <v>6840</v>
      </c>
      <c r="C4689" s="16" t="s">
        <v>6539</v>
      </c>
      <c r="D4689" s="15">
        <v>42856</v>
      </c>
      <c r="E4689" s="16">
        <v>1070</v>
      </c>
      <c r="F4689" s="16">
        <v>1073</v>
      </c>
      <c r="G4689" s="16">
        <v>1073</v>
      </c>
      <c r="H4689" s="16">
        <v>1068</v>
      </c>
      <c r="I4689" s="16">
        <v>8000</v>
      </c>
    </row>
    <row r="4690" spans="1:9">
      <c r="A4690" s="16">
        <v>5269250</v>
      </c>
      <c r="B4690" s="16" t="s">
        <v>6841</v>
      </c>
      <c r="C4690" s="16" t="s">
        <v>6539</v>
      </c>
      <c r="D4690" s="15">
        <v>42856</v>
      </c>
      <c r="E4690" s="16">
        <v>783</v>
      </c>
      <c r="F4690" s="16">
        <v>824</v>
      </c>
      <c r="G4690" s="16">
        <v>827</v>
      </c>
      <c r="H4690" s="16">
        <v>772</v>
      </c>
      <c r="I4690" s="16">
        <v>62200</v>
      </c>
    </row>
    <row r="4691" spans="1:9">
      <c r="A4691" s="16">
        <v>685200</v>
      </c>
      <c r="B4691" s="16" t="s">
        <v>6842</v>
      </c>
      <c r="C4691" s="16" t="s">
        <v>6539</v>
      </c>
      <c r="D4691" s="15">
        <v>42856</v>
      </c>
      <c r="E4691" s="16">
        <v>1196</v>
      </c>
      <c r="F4691" s="16">
        <v>1182</v>
      </c>
      <c r="G4691" s="16">
        <v>1197</v>
      </c>
      <c r="H4691" s="16">
        <v>1182</v>
      </c>
      <c r="I4691" s="16">
        <v>4200</v>
      </c>
    </row>
    <row r="4692" spans="1:9">
      <c r="A4692" s="16">
        <v>632680</v>
      </c>
      <c r="B4692" s="16" t="s">
        <v>8194</v>
      </c>
      <c r="C4692" s="16" t="s">
        <v>8129</v>
      </c>
      <c r="D4692" s="15">
        <v>42856</v>
      </c>
      <c r="E4692" s="16">
        <v>1.67</v>
      </c>
      <c r="F4692" s="16">
        <v>1.72</v>
      </c>
      <c r="G4692" s="16">
        <v>1.7250000000000001</v>
      </c>
      <c r="H4692" s="16">
        <v>1.65</v>
      </c>
      <c r="I4692" s="16">
        <v>1590135</v>
      </c>
    </row>
    <row r="4693" spans="1:9">
      <c r="A4693" s="16">
        <v>1011865</v>
      </c>
      <c r="B4693" s="16" t="s">
        <v>6843</v>
      </c>
      <c r="C4693" s="16" t="s">
        <v>6539</v>
      </c>
      <c r="D4693" s="15">
        <v>42856</v>
      </c>
      <c r="E4693" s="16">
        <v>1467</v>
      </c>
      <c r="F4693" s="16">
        <v>1465</v>
      </c>
      <c r="G4693" s="16">
        <v>1467</v>
      </c>
      <c r="H4693" s="16">
        <v>1459</v>
      </c>
      <c r="I4693" s="16">
        <v>5500</v>
      </c>
    </row>
    <row r="4694" spans="1:9">
      <c r="A4694" s="16">
        <v>4045305</v>
      </c>
      <c r="B4694" s="16" t="s">
        <v>6844</v>
      </c>
      <c r="C4694" s="16" t="s">
        <v>6539</v>
      </c>
      <c r="D4694" s="15">
        <v>42856</v>
      </c>
      <c r="E4694" s="16">
        <v>1525</v>
      </c>
      <c r="F4694" s="16">
        <v>1518</v>
      </c>
      <c r="G4694" s="16">
        <v>1525</v>
      </c>
      <c r="H4694" s="16">
        <v>1518</v>
      </c>
      <c r="I4694" s="16">
        <v>2900</v>
      </c>
    </row>
    <row r="4695" spans="1:9">
      <c r="A4695" s="16">
        <v>685066</v>
      </c>
      <c r="B4695" s="16" t="s">
        <v>6845</v>
      </c>
      <c r="C4695" s="16" t="s">
        <v>6539</v>
      </c>
      <c r="D4695" s="15">
        <v>42856</v>
      </c>
      <c r="E4695" s="16">
        <v>2518</v>
      </c>
      <c r="F4695" s="16">
        <v>2530</v>
      </c>
      <c r="G4695" s="16">
        <v>2539</v>
      </c>
      <c r="H4695" s="16">
        <v>2484</v>
      </c>
      <c r="I4695" s="16">
        <v>172200</v>
      </c>
    </row>
    <row r="4696" spans="1:9">
      <c r="A4696" s="16">
        <v>2634680</v>
      </c>
      <c r="B4696" s="16" t="s">
        <v>6846</v>
      </c>
      <c r="C4696" s="16" t="s">
        <v>6539</v>
      </c>
      <c r="D4696" s="15">
        <v>42856</v>
      </c>
      <c r="E4696" s="16">
        <v>2339</v>
      </c>
      <c r="F4696" s="16">
        <v>2299</v>
      </c>
      <c r="G4696" s="16">
        <v>2348</v>
      </c>
      <c r="H4696" s="16">
        <v>2299</v>
      </c>
      <c r="I4696" s="16">
        <v>76300</v>
      </c>
    </row>
    <row r="4697" spans="1:9">
      <c r="A4697" s="16">
        <v>4070</v>
      </c>
      <c r="B4697" s="16" t="s">
        <v>1626</v>
      </c>
      <c r="C4697" s="16" t="s">
        <v>6539</v>
      </c>
      <c r="D4697" s="15">
        <v>42856</v>
      </c>
      <c r="E4697" s="16">
        <v>3890</v>
      </c>
      <c r="F4697" s="16">
        <v>3930</v>
      </c>
      <c r="G4697" s="16">
        <v>3960</v>
      </c>
      <c r="H4697" s="16">
        <v>3890</v>
      </c>
      <c r="I4697" s="16">
        <v>827700</v>
      </c>
    </row>
    <row r="4698" spans="1:9">
      <c r="A4698" s="16">
        <v>9361</v>
      </c>
      <c r="B4698" s="16" t="s">
        <v>8195</v>
      </c>
      <c r="C4698" s="16" t="s">
        <v>8129</v>
      </c>
      <c r="D4698" s="15">
        <v>42856</v>
      </c>
      <c r="E4698" s="16">
        <v>3.18</v>
      </c>
      <c r="F4698" s="16">
        <v>3.12</v>
      </c>
      <c r="G4698" s="16">
        <v>3.19</v>
      </c>
      <c r="H4698" s="16">
        <v>3.09</v>
      </c>
      <c r="I4698" s="16">
        <v>533624</v>
      </c>
    </row>
    <row r="4699" spans="1:9">
      <c r="A4699" s="16">
        <v>4056</v>
      </c>
      <c r="B4699" s="16" t="s">
        <v>1618</v>
      </c>
      <c r="C4699" s="16" t="s">
        <v>6539</v>
      </c>
      <c r="D4699" s="15">
        <v>42856</v>
      </c>
      <c r="E4699" s="16">
        <v>595000</v>
      </c>
      <c r="F4699" s="16">
        <v>597000</v>
      </c>
      <c r="G4699" s="16">
        <v>600000</v>
      </c>
      <c r="H4699" s="16">
        <v>595000</v>
      </c>
      <c r="I4699" s="16">
        <v>1557</v>
      </c>
    </row>
    <row r="4700" spans="1:9">
      <c r="A4700" s="16">
        <v>685439</v>
      </c>
      <c r="B4700" s="16" t="s">
        <v>6847</v>
      </c>
      <c r="C4700" s="16" t="s">
        <v>6539</v>
      </c>
      <c r="D4700" s="15">
        <v>42856</v>
      </c>
      <c r="E4700" s="16">
        <v>2057</v>
      </c>
      <c r="F4700" s="16">
        <v>2051</v>
      </c>
      <c r="G4700" s="16">
        <v>2063</v>
      </c>
      <c r="H4700" s="16">
        <v>2036</v>
      </c>
      <c r="I4700" s="16">
        <v>18200</v>
      </c>
    </row>
    <row r="4701" spans="1:9">
      <c r="A4701" s="16">
        <v>685320</v>
      </c>
      <c r="B4701" s="16" t="s">
        <v>6848</v>
      </c>
      <c r="C4701" s="16" t="s">
        <v>6539</v>
      </c>
      <c r="D4701" s="15">
        <v>42856</v>
      </c>
      <c r="E4701" s="16">
        <v>728</v>
      </c>
      <c r="F4701" s="16">
        <v>726</v>
      </c>
      <c r="G4701" s="16">
        <v>732</v>
      </c>
      <c r="H4701" s="16">
        <v>721</v>
      </c>
      <c r="I4701" s="16">
        <v>276400</v>
      </c>
    </row>
    <row r="4702" spans="1:9">
      <c r="A4702" s="16">
        <v>3866</v>
      </c>
      <c r="B4702" s="16" t="s">
        <v>1525</v>
      </c>
      <c r="C4702" s="16" t="s">
        <v>6539</v>
      </c>
      <c r="D4702" s="15">
        <v>42856</v>
      </c>
      <c r="E4702" s="16">
        <v>588000</v>
      </c>
      <c r="F4702" s="16">
        <v>589000</v>
      </c>
      <c r="G4702" s="16">
        <v>594000</v>
      </c>
      <c r="H4702" s="16">
        <v>588000</v>
      </c>
      <c r="I4702" s="16">
        <v>1401</v>
      </c>
    </row>
    <row r="4703" spans="1:9">
      <c r="A4703" s="16">
        <v>4110</v>
      </c>
      <c r="B4703" s="16" t="s">
        <v>8196</v>
      </c>
      <c r="C4703" s="16" t="s">
        <v>8129</v>
      </c>
      <c r="D4703" s="15">
        <v>42856</v>
      </c>
      <c r="E4703" s="16">
        <v>7.04</v>
      </c>
      <c r="F4703" s="16">
        <v>7.12</v>
      </c>
      <c r="G4703" s="16">
        <v>7.22</v>
      </c>
      <c r="H4703" s="16">
        <v>6.93</v>
      </c>
      <c r="I4703" s="16">
        <v>6044474</v>
      </c>
    </row>
    <row r="4704" spans="1:9">
      <c r="A4704" s="16">
        <v>685102</v>
      </c>
      <c r="B4704" s="16" t="s">
        <v>6849</v>
      </c>
      <c r="C4704" s="16" t="s">
        <v>6539</v>
      </c>
      <c r="D4704" s="15">
        <v>42856</v>
      </c>
      <c r="E4704" s="16">
        <v>3650</v>
      </c>
      <c r="F4704" s="16">
        <v>3565</v>
      </c>
      <c r="G4704" s="16">
        <v>3680</v>
      </c>
      <c r="H4704" s="16">
        <v>3565</v>
      </c>
      <c r="I4704" s="16">
        <v>7300</v>
      </c>
    </row>
    <row r="4705" spans="1:9">
      <c r="A4705" s="16">
        <v>3733</v>
      </c>
      <c r="B4705" s="16" t="s">
        <v>1455</v>
      </c>
      <c r="C4705" s="16" t="s">
        <v>6539</v>
      </c>
      <c r="D4705" s="15">
        <v>42856</v>
      </c>
      <c r="E4705" s="16">
        <v>600</v>
      </c>
      <c r="F4705" s="16">
        <v>596</v>
      </c>
      <c r="G4705" s="16">
        <v>600</v>
      </c>
      <c r="H4705" s="16">
        <v>589</v>
      </c>
      <c r="I4705" s="16">
        <v>1035300</v>
      </c>
    </row>
    <row r="4706" spans="1:9">
      <c r="A4706" s="16">
        <v>682280</v>
      </c>
      <c r="B4706" s="16" t="s">
        <v>6850</v>
      </c>
      <c r="C4706" s="16" t="s">
        <v>6539</v>
      </c>
      <c r="D4706" s="15">
        <v>42856</v>
      </c>
      <c r="E4706" s="16">
        <v>456</v>
      </c>
      <c r="F4706" s="16">
        <v>451</v>
      </c>
      <c r="G4706" s="16">
        <v>456</v>
      </c>
      <c r="H4706" s="16">
        <v>451</v>
      </c>
      <c r="I4706" s="16">
        <v>495000</v>
      </c>
    </row>
    <row r="4707" spans="1:9">
      <c r="A4707" s="16">
        <v>712973</v>
      </c>
      <c r="B4707" s="16" t="s">
        <v>6851</v>
      </c>
      <c r="C4707" s="16" t="s">
        <v>6539</v>
      </c>
      <c r="D4707" s="15">
        <v>42856</v>
      </c>
      <c r="E4707" s="16">
        <v>146</v>
      </c>
      <c r="F4707" s="16">
        <v>143</v>
      </c>
      <c r="G4707" s="16">
        <v>147</v>
      </c>
      <c r="H4707" s="16">
        <v>143</v>
      </c>
      <c r="I4707" s="16">
        <v>712000</v>
      </c>
    </row>
    <row r="4708" spans="1:9">
      <c r="A4708" s="16">
        <v>716546</v>
      </c>
      <c r="B4708" s="16" t="s">
        <v>6852</v>
      </c>
      <c r="C4708" s="16" t="s">
        <v>6539</v>
      </c>
      <c r="D4708" s="15">
        <v>42856</v>
      </c>
      <c r="E4708" s="16">
        <v>2763</v>
      </c>
      <c r="F4708" s="16">
        <v>2670</v>
      </c>
      <c r="G4708" s="16">
        <v>2776</v>
      </c>
      <c r="H4708" s="16">
        <v>2668</v>
      </c>
      <c r="I4708" s="16">
        <v>1559500</v>
      </c>
    </row>
    <row r="4709" spans="1:9">
      <c r="A4709" s="16">
        <v>3735</v>
      </c>
      <c r="B4709" s="16" t="s">
        <v>1456</v>
      </c>
      <c r="C4709" s="16" t="s">
        <v>6539</v>
      </c>
      <c r="D4709" s="15">
        <v>42856</v>
      </c>
      <c r="E4709" s="16">
        <v>646</v>
      </c>
      <c r="F4709" s="16">
        <v>653</v>
      </c>
      <c r="G4709" s="16">
        <v>654</v>
      </c>
      <c r="H4709" s="16">
        <v>636</v>
      </c>
      <c r="I4709" s="16">
        <v>1769500</v>
      </c>
    </row>
    <row r="4710" spans="1:9">
      <c r="A4710" s="16">
        <v>3673626</v>
      </c>
      <c r="B4710" s="16" t="s">
        <v>6853</v>
      </c>
      <c r="C4710" s="16" t="s">
        <v>6539</v>
      </c>
      <c r="D4710" s="15">
        <v>42856</v>
      </c>
      <c r="E4710" s="16">
        <v>2242</v>
      </c>
      <c r="F4710" s="16">
        <v>2234</v>
      </c>
      <c r="G4710" s="16">
        <v>2250</v>
      </c>
      <c r="H4710" s="16">
        <v>2234</v>
      </c>
      <c r="I4710" s="16">
        <v>8200</v>
      </c>
    </row>
    <row r="4711" spans="1:9">
      <c r="A4711" s="16">
        <v>716673</v>
      </c>
      <c r="B4711" s="16" t="s">
        <v>6854</v>
      </c>
      <c r="C4711" s="16" t="s">
        <v>6539</v>
      </c>
      <c r="D4711" s="15">
        <v>42856</v>
      </c>
      <c r="E4711" s="16">
        <v>2992</v>
      </c>
      <c r="F4711" s="16">
        <v>3000</v>
      </c>
      <c r="G4711" s="16">
        <v>3000</v>
      </c>
      <c r="H4711" s="16">
        <v>2961</v>
      </c>
      <c r="I4711" s="16">
        <v>800</v>
      </c>
    </row>
    <row r="4712" spans="1:9">
      <c r="A4712" s="16">
        <v>704345</v>
      </c>
      <c r="B4712" s="16" t="s">
        <v>6855</v>
      </c>
      <c r="C4712" s="16" t="s">
        <v>6539</v>
      </c>
      <c r="D4712" s="15">
        <v>42856</v>
      </c>
      <c r="E4712" s="16">
        <v>624</v>
      </c>
      <c r="F4712" s="16">
        <v>610</v>
      </c>
      <c r="G4712" s="16">
        <v>625</v>
      </c>
      <c r="H4712" s="16">
        <v>604</v>
      </c>
      <c r="I4712" s="16">
        <v>82600</v>
      </c>
    </row>
    <row r="4713" spans="1:9">
      <c r="A4713" s="16">
        <v>704687</v>
      </c>
      <c r="B4713" s="16" t="s">
        <v>2862</v>
      </c>
      <c r="C4713" s="16" t="s">
        <v>6539</v>
      </c>
      <c r="D4713" s="15">
        <v>42856</v>
      </c>
      <c r="E4713" s="16">
        <v>3295</v>
      </c>
      <c r="F4713" s="16">
        <v>3295</v>
      </c>
      <c r="G4713" s="16">
        <v>3300</v>
      </c>
      <c r="H4713" s="16">
        <v>3280</v>
      </c>
      <c r="I4713" s="16">
        <v>288900</v>
      </c>
    </row>
    <row r="4714" spans="1:9">
      <c r="A4714" s="16">
        <v>682598</v>
      </c>
      <c r="B4714" s="16" t="s">
        <v>6856</v>
      </c>
      <c r="C4714" s="16" t="s">
        <v>6539</v>
      </c>
      <c r="D4714" s="15">
        <v>42856</v>
      </c>
      <c r="E4714" s="16">
        <v>1796</v>
      </c>
      <c r="F4714" s="16">
        <v>1777</v>
      </c>
      <c r="G4714" s="16">
        <v>1800</v>
      </c>
      <c r="H4714" s="16">
        <v>1774</v>
      </c>
      <c r="I4714" s="16">
        <v>49700</v>
      </c>
    </row>
    <row r="4715" spans="1:9">
      <c r="A4715" s="16">
        <v>3673322</v>
      </c>
      <c r="B4715" s="16" t="s">
        <v>6857</v>
      </c>
      <c r="C4715" s="16" t="s">
        <v>6539</v>
      </c>
      <c r="D4715" s="15">
        <v>42856</v>
      </c>
      <c r="E4715" s="16">
        <v>1212</v>
      </c>
      <c r="F4715" s="16">
        <v>1222</v>
      </c>
      <c r="G4715" s="16">
        <v>1248</v>
      </c>
      <c r="H4715" s="16">
        <v>1196</v>
      </c>
      <c r="I4715" s="16">
        <v>176000</v>
      </c>
    </row>
    <row r="4716" spans="1:9">
      <c r="A4716" s="16">
        <v>685546</v>
      </c>
      <c r="B4716" s="16" t="s">
        <v>6858</v>
      </c>
      <c r="C4716" s="16" t="s">
        <v>6539</v>
      </c>
      <c r="D4716" s="15">
        <v>42856</v>
      </c>
      <c r="E4716" s="16">
        <v>229</v>
      </c>
      <c r="F4716" s="16">
        <v>229</v>
      </c>
      <c r="G4716" s="16">
        <v>230</v>
      </c>
      <c r="H4716" s="16">
        <v>228</v>
      </c>
      <c r="I4716" s="16">
        <v>15000</v>
      </c>
    </row>
    <row r="4717" spans="1:9">
      <c r="A4717" s="16">
        <v>713623</v>
      </c>
      <c r="B4717" s="16" t="s">
        <v>6859</v>
      </c>
      <c r="C4717" s="16" t="s">
        <v>6539</v>
      </c>
      <c r="D4717" s="15">
        <v>42856</v>
      </c>
      <c r="E4717" s="16">
        <v>2128</v>
      </c>
      <c r="F4717" s="16">
        <v>2093</v>
      </c>
      <c r="G4717" s="16">
        <v>2130</v>
      </c>
      <c r="H4717" s="16">
        <v>2093</v>
      </c>
      <c r="I4717" s="16">
        <v>17600</v>
      </c>
    </row>
    <row r="4718" spans="1:9">
      <c r="A4718" s="16">
        <v>3746</v>
      </c>
      <c r="B4718" s="16" t="s">
        <v>1461</v>
      </c>
      <c r="C4718" s="16" t="s">
        <v>6539</v>
      </c>
      <c r="D4718" s="15">
        <v>42856</v>
      </c>
      <c r="E4718" s="16">
        <v>3695</v>
      </c>
      <c r="F4718" s="16">
        <v>3695</v>
      </c>
      <c r="G4718" s="16">
        <v>3705</v>
      </c>
      <c r="H4718" s="16">
        <v>3660</v>
      </c>
      <c r="I4718" s="16">
        <v>292200</v>
      </c>
    </row>
    <row r="4719" spans="1:9">
      <c r="A4719" s="16">
        <v>713231</v>
      </c>
      <c r="B4719" s="16" t="s">
        <v>2890</v>
      </c>
      <c r="C4719" s="16" t="s">
        <v>6539</v>
      </c>
      <c r="D4719" s="15">
        <v>42856</v>
      </c>
      <c r="E4719" s="16">
        <v>1893</v>
      </c>
      <c r="F4719" s="16">
        <v>1890</v>
      </c>
      <c r="G4719" s="16">
        <v>1894</v>
      </c>
      <c r="H4719" s="16">
        <v>1872</v>
      </c>
      <c r="I4719" s="16">
        <v>261500</v>
      </c>
    </row>
    <row r="4720" spans="1:9">
      <c r="A4720" s="16">
        <v>712901</v>
      </c>
      <c r="B4720" s="16" t="s">
        <v>2879</v>
      </c>
      <c r="C4720" s="16" t="s">
        <v>6539</v>
      </c>
      <c r="D4720" s="15">
        <v>42856</v>
      </c>
      <c r="E4720" s="16">
        <v>790</v>
      </c>
      <c r="F4720" s="16">
        <v>788</v>
      </c>
      <c r="G4720" s="16">
        <v>790</v>
      </c>
      <c r="H4720" s="16">
        <v>783</v>
      </c>
      <c r="I4720" s="16">
        <v>541000</v>
      </c>
    </row>
    <row r="4721" spans="1:9">
      <c r="A4721" s="16">
        <v>713252</v>
      </c>
      <c r="B4721" s="16" t="s">
        <v>6860</v>
      </c>
      <c r="C4721" s="16" t="s">
        <v>6539</v>
      </c>
      <c r="D4721" s="15">
        <v>42856</v>
      </c>
      <c r="E4721" s="16">
        <v>4210</v>
      </c>
      <c r="F4721" s="16">
        <v>4235</v>
      </c>
      <c r="G4721" s="16">
        <v>4250</v>
      </c>
      <c r="H4721" s="16">
        <v>4190</v>
      </c>
      <c r="I4721" s="16">
        <v>26600</v>
      </c>
    </row>
    <row r="4722" spans="1:9">
      <c r="A4722" s="16">
        <v>685487</v>
      </c>
      <c r="B4722" s="16" t="s">
        <v>6861</v>
      </c>
      <c r="C4722" s="16" t="s">
        <v>6539</v>
      </c>
      <c r="D4722" s="15">
        <v>42856</v>
      </c>
      <c r="E4722" s="16">
        <v>813</v>
      </c>
      <c r="F4722" s="16">
        <v>782</v>
      </c>
      <c r="G4722" s="16">
        <v>826</v>
      </c>
      <c r="H4722" s="16">
        <v>776</v>
      </c>
      <c r="I4722" s="16">
        <v>198500</v>
      </c>
    </row>
    <row r="4723" spans="1:9">
      <c r="A4723" s="16">
        <v>818458</v>
      </c>
      <c r="B4723" s="16" t="s">
        <v>8197</v>
      </c>
      <c r="C4723" s="16" t="s">
        <v>8129</v>
      </c>
      <c r="D4723" s="15">
        <v>42856</v>
      </c>
      <c r="E4723" s="16">
        <v>1.24</v>
      </c>
      <c r="F4723" s="16">
        <v>1.23</v>
      </c>
      <c r="G4723" s="16">
        <v>1.282</v>
      </c>
      <c r="H4723" s="16">
        <v>1.22</v>
      </c>
      <c r="I4723" s="16">
        <v>14974490</v>
      </c>
    </row>
    <row r="4724" spans="1:9">
      <c r="A4724" s="16">
        <v>2281869</v>
      </c>
      <c r="B4724" s="16" t="s">
        <v>6862</v>
      </c>
      <c r="C4724" s="16" t="s">
        <v>6539</v>
      </c>
      <c r="D4724" s="15">
        <v>42856</v>
      </c>
      <c r="E4724" s="16">
        <v>1035</v>
      </c>
      <c r="F4724" s="16">
        <v>1027</v>
      </c>
      <c r="G4724" s="16">
        <v>1040</v>
      </c>
      <c r="H4724" s="16">
        <v>1018</v>
      </c>
      <c r="I4724" s="16">
        <v>6100</v>
      </c>
    </row>
    <row r="4725" spans="1:9">
      <c r="A4725" s="16">
        <v>685430</v>
      </c>
      <c r="B4725" s="16" t="s">
        <v>6863</v>
      </c>
      <c r="C4725" s="16" t="s">
        <v>6539</v>
      </c>
      <c r="D4725" s="15">
        <v>42856</v>
      </c>
      <c r="E4725" s="16">
        <v>512</v>
      </c>
      <c r="F4725" s="16">
        <v>515</v>
      </c>
      <c r="G4725" s="16">
        <v>516</v>
      </c>
      <c r="H4725" s="16">
        <v>510</v>
      </c>
      <c r="I4725" s="16">
        <v>2896700</v>
      </c>
    </row>
    <row r="4726" spans="1:9">
      <c r="A4726" s="16">
        <v>2634718</v>
      </c>
      <c r="B4726" s="16" t="s">
        <v>6864</v>
      </c>
      <c r="C4726" s="16" t="s">
        <v>6539</v>
      </c>
      <c r="D4726" s="15">
        <v>42856</v>
      </c>
      <c r="E4726" s="16">
        <v>454</v>
      </c>
      <c r="F4726" s="16">
        <v>454</v>
      </c>
      <c r="G4726" s="16">
        <v>455</v>
      </c>
      <c r="H4726" s="16">
        <v>453</v>
      </c>
      <c r="I4726" s="16">
        <v>5700</v>
      </c>
    </row>
    <row r="4727" spans="1:9">
      <c r="A4727" s="16">
        <v>676816</v>
      </c>
      <c r="B4727" s="16" t="s">
        <v>2782</v>
      </c>
      <c r="C4727" s="16" t="s">
        <v>6539</v>
      </c>
      <c r="D4727" s="15">
        <v>42856</v>
      </c>
      <c r="E4727" s="16">
        <v>1270</v>
      </c>
      <c r="F4727" s="16">
        <v>1272</v>
      </c>
      <c r="G4727" s="16">
        <v>1277</v>
      </c>
      <c r="H4727" s="16">
        <v>1257</v>
      </c>
      <c r="I4727" s="16">
        <v>1477500</v>
      </c>
    </row>
    <row r="4728" spans="1:9">
      <c r="A4728" s="16">
        <v>712850</v>
      </c>
      <c r="B4728" s="16" t="s">
        <v>2878</v>
      </c>
      <c r="C4728" s="16" t="s">
        <v>6539</v>
      </c>
      <c r="D4728" s="15">
        <v>42856</v>
      </c>
      <c r="E4728" s="16">
        <v>466</v>
      </c>
      <c r="F4728" s="16">
        <v>469</v>
      </c>
      <c r="G4728" s="16">
        <v>469</v>
      </c>
      <c r="H4728" s="16">
        <v>464</v>
      </c>
      <c r="I4728" s="16">
        <v>694000</v>
      </c>
    </row>
    <row r="4729" spans="1:9">
      <c r="A4729" s="16">
        <v>676744</v>
      </c>
      <c r="B4729" s="16" t="s">
        <v>6865</v>
      </c>
      <c r="C4729" s="16" t="s">
        <v>6539</v>
      </c>
      <c r="D4729" s="15">
        <v>42856</v>
      </c>
      <c r="E4729" s="16">
        <v>834</v>
      </c>
      <c r="F4729" s="16">
        <v>832</v>
      </c>
      <c r="G4729" s="16">
        <v>835</v>
      </c>
      <c r="H4729" s="16">
        <v>825</v>
      </c>
      <c r="I4729" s="16">
        <v>6100</v>
      </c>
    </row>
    <row r="4730" spans="1:9">
      <c r="A4730" s="16">
        <v>3007</v>
      </c>
      <c r="B4730" s="16" t="s">
        <v>1036</v>
      </c>
      <c r="C4730" s="16" t="s">
        <v>6539</v>
      </c>
      <c r="D4730" s="15">
        <v>42856</v>
      </c>
      <c r="E4730" s="16">
        <v>6330</v>
      </c>
      <c r="F4730" s="16">
        <v>6240</v>
      </c>
      <c r="G4730" s="16">
        <v>6350</v>
      </c>
      <c r="H4730" s="16">
        <v>6240</v>
      </c>
      <c r="I4730" s="16">
        <v>456700</v>
      </c>
    </row>
    <row r="4731" spans="1:9">
      <c r="A4731" s="16">
        <v>3764</v>
      </c>
      <c r="B4731" s="16" t="s">
        <v>1469</v>
      </c>
      <c r="C4731" s="16" t="s">
        <v>6539</v>
      </c>
      <c r="D4731" s="15">
        <v>42856</v>
      </c>
      <c r="E4731" s="16">
        <v>10640</v>
      </c>
      <c r="F4731" s="16">
        <v>10660</v>
      </c>
      <c r="G4731" s="16">
        <v>10670</v>
      </c>
      <c r="H4731" s="16">
        <v>10620</v>
      </c>
      <c r="I4731" s="16">
        <v>54000</v>
      </c>
    </row>
    <row r="4732" spans="1:9">
      <c r="A4732" s="16">
        <v>716181</v>
      </c>
      <c r="B4732" s="16" t="s">
        <v>6866</v>
      </c>
      <c r="C4732" s="16" t="s">
        <v>6539</v>
      </c>
      <c r="D4732" s="15">
        <v>42856</v>
      </c>
      <c r="E4732" s="16">
        <v>521</v>
      </c>
      <c r="F4732" s="16">
        <v>516</v>
      </c>
      <c r="G4732" s="16">
        <v>523</v>
      </c>
      <c r="H4732" s="16">
        <v>512</v>
      </c>
      <c r="I4732" s="16">
        <v>921300</v>
      </c>
    </row>
    <row r="4733" spans="1:9">
      <c r="A4733" s="16">
        <v>704202</v>
      </c>
      <c r="B4733" s="16" t="s">
        <v>6867</v>
      </c>
      <c r="C4733" s="16" t="s">
        <v>6539</v>
      </c>
      <c r="D4733" s="15">
        <v>42856</v>
      </c>
      <c r="E4733" s="16">
        <v>1360</v>
      </c>
      <c r="F4733" s="16">
        <v>1279</v>
      </c>
      <c r="G4733" s="16">
        <v>1363</v>
      </c>
      <c r="H4733" s="16">
        <v>1265</v>
      </c>
      <c r="I4733" s="16">
        <v>541400</v>
      </c>
    </row>
    <row r="4734" spans="1:9">
      <c r="A4734" s="16">
        <v>685074</v>
      </c>
      <c r="B4734" s="16" t="s">
        <v>6868</v>
      </c>
      <c r="C4734" s="16" t="s">
        <v>6539</v>
      </c>
      <c r="D4734" s="15">
        <v>42856</v>
      </c>
      <c r="E4734" s="16">
        <v>2163</v>
      </c>
      <c r="F4734" s="16">
        <v>2094</v>
      </c>
      <c r="G4734" s="16">
        <v>2165</v>
      </c>
      <c r="H4734" s="16">
        <v>2091</v>
      </c>
      <c r="I4734" s="16">
        <v>21400</v>
      </c>
    </row>
    <row r="4735" spans="1:9">
      <c r="A4735" s="16">
        <v>814432</v>
      </c>
      <c r="B4735" s="16" t="s">
        <v>6869</v>
      </c>
      <c r="C4735" s="16" t="s">
        <v>6539</v>
      </c>
      <c r="D4735" s="15">
        <v>42856</v>
      </c>
      <c r="E4735" s="16">
        <v>208</v>
      </c>
      <c r="F4735" s="16">
        <v>208</v>
      </c>
      <c r="G4735" s="16">
        <v>210</v>
      </c>
      <c r="H4735" s="16">
        <v>205</v>
      </c>
      <c r="I4735" s="16">
        <v>179500</v>
      </c>
    </row>
    <row r="4736" spans="1:9">
      <c r="A4736" s="16">
        <v>693914</v>
      </c>
      <c r="B4736" s="16" t="s">
        <v>2842</v>
      </c>
      <c r="C4736" s="16" t="s">
        <v>6539</v>
      </c>
      <c r="D4736" s="15">
        <v>42856</v>
      </c>
      <c r="E4736" s="16">
        <v>2876</v>
      </c>
      <c r="F4736" s="16">
        <v>2841</v>
      </c>
      <c r="G4736" s="16">
        <v>2879</v>
      </c>
      <c r="H4736" s="16">
        <v>2841</v>
      </c>
      <c r="I4736" s="16">
        <v>173700</v>
      </c>
    </row>
    <row r="4737" spans="1:9">
      <c r="A4737" s="16">
        <v>3148</v>
      </c>
      <c r="B4737" s="16" t="s">
        <v>6870</v>
      </c>
      <c r="C4737" s="16" t="s">
        <v>6539</v>
      </c>
      <c r="D4737" s="15">
        <v>42856</v>
      </c>
      <c r="E4737" s="16">
        <v>1785</v>
      </c>
      <c r="F4737" s="16">
        <v>1750</v>
      </c>
      <c r="G4737" s="16">
        <v>1792</v>
      </c>
      <c r="H4737" s="16">
        <v>1743</v>
      </c>
      <c r="I4737" s="16">
        <v>298400</v>
      </c>
    </row>
    <row r="4738" spans="1:9">
      <c r="A4738" s="16">
        <v>713288</v>
      </c>
      <c r="B4738" s="16" t="s">
        <v>2892</v>
      </c>
      <c r="C4738" s="16" t="s">
        <v>6539</v>
      </c>
      <c r="D4738" s="15">
        <v>42856</v>
      </c>
      <c r="E4738" s="16">
        <v>2400</v>
      </c>
      <c r="F4738" s="16">
        <v>2391</v>
      </c>
      <c r="G4738" s="16">
        <v>2400</v>
      </c>
      <c r="H4738" s="16">
        <v>2379</v>
      </c>
      <c r="I4738" s="16">
        <v>52200</v>
      </c>
    </row>
    <row r="4739" spans="1:9">
      <c r="A4739" s="16">
        <v>704331</v>
      </c>
      <c r="B4739" s="16" t="s">
        <v>6871</v>
      </c>
      <c r="C4739" s="16" t="s">
        <v>6539</v>
      </c>
      <c r="D4739" s="15">
        <v>42856</v>
      </c>
      <c r="E4739" s="16">
        <v>976</v>
      </c>
      <c r="F4739" s="16">
        <v>969</v>
      </c>
      <c r="G4739" s="16">
        <v>977</v>
      </c>
      <c r="H4739" s="16">
        <v>969</v>
      </c>
      <c r="I4739" s="16">
        <v>6300</v>
      </c>
    </row>
    <row r="4740" spans="1:9">
      <c r="A4740" s="16">
        <v>716535</v>
      </c>
      <c r="B4740" s="16" t="s">
        <v>6872</v>
      </c>
      <c r="C4740" s="16" t="s">
        <v>6539</v>
      </c>
      <c r="D4740" s="15">
        <v>42856</v>
      </c>
      <c r="E4740" s="16">
        <v>746</v>
      </c>
      <c r="F4740" s="16">
        <v>752</v>
      </c>
      <c r="G4740" s="16">
        <v>755</v>
      </c>
      <c r="H4740" s="16">
        <v>746</v>
      </c>
      <c r="I4740" s="16">
        <v>97900</v>
      </c>
    </row>
    <row r="4741" spans="1:9">
      <c r="A4741" s="16">
        <v>685614</v>
      </c>
      <c r="B4741" s="16" t="s">
        <v>6873</v>
      </c>
      <c r="C4741" s="16" t="s">
        <v>6539</v>
      </c>
      <c r="D4741" s="15">
        <v>42856</v>
      </c>
      <c r="E4741" s="16">
        <v>924</v>
      </c>
      <c r="F4741" s="16">
        <v>922</v>
      </c>
      <c r="G4741" s="16">
        <v>930</v>
      </c>
      <c r="H4741" s="16">
        <v>918</v>
      </c>
      <c r="I4741" s="16">
        <v>31500</v>
      </c>
    </row>
    <row r="4742" spans="1:9">
      <c r="A4742" s="16">
        <v>3008</v>
      </c>
      <c r="B4742" s="16" t="s">
        <v>1037</v>
      </c>
      <c r="C4742" s="16" t="s">
        <v>6539</v>
      </c>
      <c r="D4742" s="15">
        <v>42856</v>
      </c>
      <c r="E4742" s="16">
        <v>593.20000000000005</v>
      </c>
      <c r="F4742" s="16">
        <v>592.70000000000005</v>
      </c>
      <c r="G4742" s="16">
        <v>604</v>
      </c>
      <c r="H4742" s="16">
        <v>588.1</v>
      </c>
      <c r="I4742" s="16">
        <v>26819000</v>
      </c>
    </row>
    <row r="4743" spans="1:9">
      <c r="A4743" s="16">
        <v>682460</v>
      </c>
      <c r="B4743" s="16" t="s">
        <v>6874</v>
      </c>
      <c r="C4743" s="16" t="s">
        <v>6539</v>
      </c>
      <c r="D4743" s="15">
        <v>42856</v>
      </c>
      <c r="E4743" s="16">
        <v>2968</v>
      </c>
      <c r="F4743" s="16">
        <v>2895</v>
      </c>
      <c r="G4743" s="16">
        <v>2983</v>
      </c>
      <c r="H4743" s="16">
        <v>2895</v>
      </c>
      <c r="I4743" s="16">
        <v>82700</v>
      </c>
    </row>
    <row r="4744" spans="1:9">
      <c r="A4744" s="16">
        <v>3238462</v>
      </c>
      <c r="B4744" s="16" t="s">
        <v>6875</v>
      </c>
      <c r="C4744" s="16" t="s">
        <v>6539</v>
      </c>
      <c r="D4744" s="15">
        <v>42856</v>
      </c>
      <c r="E4744" s="16">
        <v>663</v>
      </c>
      <c r="F4744" s="16">
        <v>659</v>
      </c>
      <c r="G4744" s="16">
        <v>663</v>
      </c>
      <c r="H4744" s="16">
        <v>653</v>
      </c>
      <c r="I4744" s="16">
        <v>5400</v>
      </c>
    </row>
    <row r="4745" spans="1:9">
      <c r="A4745" s="16">
        <v>9301</v>
      </c>
      <c r="B4745" s="16" t="s">
        <v>8198</v>
      </c>
      <c r="C4745" s="16" t="s">
        <v>8129</v>
      </c>
      <c r="D4745" s="15">
        <v>42856</v>
      </c>
      <c r="E4745" s="16">
        <v>9.3000000000000007</v>
      </c>
      <c r="F4745" s="16">
        <v>9.24</v>
      </c>
      <c r="G4745" s="16">
        <v>9.33</v>
      </c>
      <c r="H4745" s="16">
        <v>9.1999999999999993</v>
      </c>
      <c r="I4745" s="16">
        <v>340748</v>
      </c>
    </row>
    <row r="4746" spans="1:9">
      <c r="A4746" s="16">
        <v>707529</v>
      </c>
      <c r="B4746" s="16" t="s">
        <v>2877</v>
      </c>
      <c r="C4746" s="16" t="s">
        <v>6539</v>
      </c>
      <c r="D4746" s="15">
        <v>42856</v>
      </c>
      <c r="E4746" s="16">
        <v>4560</v>
      </c>
      <c r="F4746" s="16">
        <v>4515</v>
      </c>
      <c r="G4746" s="16">
        <v>4575</v>
      </c>
      <c r="H4746" s="16">
        <v>4500</v>
      </c>
      <c r="I4746" s="16">
        <v>73100</v>
      </c>
    </row>
    <row r="4747" spans="1:9">
      <c r="A4747" s="16">
        <v>2762535</v>
      </c>
      <c r="B4747" s="16" t="s">
        <v>6876</v>
      </c>
      <c r="C4747" s="16" t="s">
        <v>6539</v>
      </c>
      <c r="D4747" s="15">
        <v>42856</v>
      </c>
      <c r="E4747" s="16">
        <v>473</v>
      </c>
      <c r="F4747" s="16">
        <v>472</v>
      </c>
      <c r="G4747" s="16">
        <v>474</v>
      </c>
      <c r="H4747" s="16">
        <v>468</v>
      </c>
      <c r="I4747" s="16">
        <v>104700</v>
      </c>
    </row>
    <row r="4748" spans="1:9">
      <c r="A4748" s="16">
        <v>712940</v>
      </c>
      <c r="B4748" s="16" t="s">
        <v>6877</v>
      </c>
      <c r="C4748" s="16" t="s">
        <v>6539</v>
      </c>
      <c r="D4748" s="15">
        <v>42856</v>
      </c>
      <c r="E4748" s="16">
        <v>93</v>
      </c>
      <c r="F4748" s="16">
        <v>94</v>
      </c>
      <c r="G4748" s="16">
        <v>94</v>
      </c>
      <c r="H4748" s="16">
        <v>93</v>
      </c>
      <c r="I4748" s="16">
        <v>59000</v>
      </c>
    </row>
    <row r="4749" spans="1:9">
      <c r="A4749" s="16">
        <v>8934</v>
      </c>
      <c r="B4749" s="16" t="s">
        <v>8199</v>
      </c>
      <c r="C4749" s="16" t="s">
        <v>8138</v>
      </c>
      <c r="D4749" s="15">
        <v>42856</v>
      </c>
      <c r="E4749" s="16">
        <v>2.61</v>
      </c>
      <c r="F4749" s="16">
        <v>2.54</v>
      </c>
      <c r="G4749" s="16">
        <v>2.61</v>
      </c>
      <c r="H4749" s="16">
        <v>2.54</v>
      </c>
      <c r="I4749" s="16">
        <v>653764</v>
      </c>
    </row>
    <row r="4750" spans="1:9">
      <c r="A4750" s="16">
        <v>1855478</v>
      </c>
      <c r="B4750" s="16" t="s">
        <v>8200</v>
      </c>
      <c r="C4750" s="16" t="s">
        <v>8129</v>
      </c>
      <c r="D4750" s="15">
        <v>42856</v>
      </c>
      <c r="E4750" s="16">
        <v>1.88</v>
      </c>
      <c r="F4750" s="16">
        <v>1.865</v>
      </c>
      <c r="G4750" s="16">
        <v>1.88</v>
      </c>
      <c r="H4750" s="16">
        <v>1.825</v>
      </c>
      <c r="I4750" s="16">
        <v>199096</v>
      </c>
    </row>
    <row r="4751" spans="1:9">
      <c r="A4751" s="16">
        <v>3097</v>
      </c>
      <c r="B4751" s="16" t="s">
        <v>1120</v>
      </c>
      <c r="C4751" s="16" t="s">
        <v>6539</v>
      </c>
      <c r="D4751" s="15">
        <v>42856</v>
      </c>
      <c r="E4751" s="16">
        <v>1385</v>
      </c>
      <c r="F4751" s="16">
        <v>1375</v>
      </c>
      <c r="G4751" s="16">
        <v>1387</v>
      </c>
      <c r="H4751" s="16">
        <v>1361</v>
      </c>
      <c r="I4751" s="16">
        <v>2823600</v>
      </c>
    </row>
    <row r="4752" spans="1:9">
      <c r="A4752" s="16">
        <v>699884</v>
      </c>
      <c r="B4752" s="16" t="s">
        <v>6878</v>
      </c>
      <c r="C4752" s="16" t="s">
        <v>6539</v>
      </c>
      <c r="D4752" s="15">
        <v>42856</v>
      </c>
      <c r="E4752" s="16">
        <v>2332</v>
      </c>
      <c r="F4752" s="16">
        <v>2288</v>
      </c>
      <c r="G4752" s="16">
        <v>2332</v>
      </c>
      <c r="H4752" s="16">
        <v>2273</v>
      </c>
      <c r="I4752" s="16">
        <v>34000</v>
      </c>
    </row>
    <row r="4753" spans="1:9">
      <c r="A4753" s="16">
        <v>4045301</v>
      </c>
      <c r="B4753" s="16" t="s">
        <v>6879</v>
      </c>
      <c r="C4753" s="16" t="s">
        <v>6539</v>
      </c>
      <c r="D4753" s="15">
        <v>42856</v>
      </c>
      <c r="E4753" s="16">
        <v>351</v>
      </c>
      <c r="F4753" s="16">
        <v>355</v>
      </c>
      <c r="G4753" s="16">
        <v>355</v>
      </c>
      <c r="H4753" s="16">
        <v>350</v>
      </c>
      <c r="I4753" s="16">
        <v>35800</v>
      </c>
    </row>
    <row r="4754" spans="1:9">
      <c r="A4754" s="16">
        <v>3767</v>
      </c>
      <c r="B4754" s="16" t="s">
        <v>1470</v>
      </c>
      <c r="C4754" s="16" t="s">
        <v>6539</v>
      </c>
      <c r="D4754" s="15">
        <v>42856</v>
      </c>
      <c r="E4754" s="16">
        <v>14960</v>
      </c>
      <c r="F4754" s="16">
        <v>14670</v>
      </c>
      <c r="G4754" s="16">
        <v>15080</v>
      </c>
      <c r="H4754" s="16">
        <v>14640</v>
      </c>
      <c r="I4754" s="16">
        <v>188000</v>
      </c>
    </row>
    <row r="4755" spans="1:9">
      <c r="A4755" s="16">
        <v>9379</v>
      </c>
      <c r="B4755" s="16" t="s">
        <v>6880</v>
      </c>
      <c r="C4755" s="16" t="s">
        <v>6539</v>
      </c>
      <c r="D4755" s="15">
        <v>42856</v>
      </c>
      <c r="E4755" s="16">
        <v>980</v>
      </c>
      <c r="F4755" s="16">
        <v>960</v>
      </c>
      <c r="G4755" s="16">
        <v>983</v>
      </c>
      <c r="H4755" s="16">
        <v>958</v>
      </c>
      <c r="I4755" s="16">
        <v>44900</v>
      </c>
    </row>
    <row r="4756" spans="1:9">
      <c r="A4756" s="16">
        <v>3769</v>
      </c>
      <c r="B4756" s="16" t="s">
        <v>1472</v>
      </c>
      <c r="C4756" s="16" t="s">
        <v>6539</v>
      </c>
      <c r="D4756" s="15">
        <v>42856</v>
      </c>
      <c r="E4756" s="16">
        <v>5700</v>
      </c>
      <c r="F4756" s="16">
        <v>5740</v>
      </c>
      <c r="G4756" s="16">
        <v>5740</v>
      </c>
      <c r="H4756" s="16">
        <v>5650</v>
      </c>
      <c r="I4756" s="16">
        <v>90300</v>
      </c>
    </row>
    <row r="4757" spans="1:9">
      <c r="A4757" s="16">
        <v>3016</v>
      </c>
      <c r="B4757" s="16" t="s">
        <v>1044</v>
      </c>
      <c r="C4757" s="16" t="s">
        <v>6539</v>
      </c>
      <c r="D4757" s="15">
        <v>42856</v>
      </c>
      <c r="E4757" s="16">
        <v>623.6</v>
      </c>
      <c r="F4757" s="16">
        <v>617.20000000000005</v>
      </c>
      <c r="G4757" s="16">
        <v>624.20000000000005</v>
      </c>
      <c r="H4757" s="16">
        <v>616.4</v>
      </c>
      <c r="I4757" s="16">
        <v>13990000</v>
      </c>
    </row>
    <row r="4758" spans="1:9">
      <c r="A4758" s="16">
        <v>3770</v>
      </c>
      <c r="B4758" s="16" t="s">
        <v>1473</v>
      </c>
      <c r="C4758" s="16" t="s">
        <v>6539</v>
      </c>
      <c r="D4758" s="15">
        <v>42856</v>
      </c>
      <c r="E4758" s="16">
        <v>3230</v>
      </c>
      <c r="F4758" s="16">
        <v>3195</v>
      </c>
      <c r="G4758" s="16">
        <v>3245</v>
      </c>
      <c r="H4758" s="16">
        <v>3195</v>
      </c>
      <c r="I4758" s="16">
        <v>345300</v>
      </c>
    </row>
    <row r="4759" spans="1:9">
      <c r="A4759" s="16">
        <v>713703</v>
      </c>
      <c r="B4759" s="16" t="s">
        <v>2906</v>
      </c>
      <c r="C4759" s="16" t="s">
        <v>6539</v>
      </c>
      <c r="D4759" s="15">
        <v>42856</v>
      </c>
      <c r="E4759" s="16">
        <v>2685</v>
      </c>
      <c r="F4759" s="16">
        <v>2710</v>
      </c>
      <c r="G4759" s="16">
        <v>2710</v>
      </c>
      <c r="H4759" s="16">
        <v>2640</v>
      </c>
      <c r="I4759" s="16">
        <v>547700</v>
      </c>
    </row>
    <row r="4760" spans="1:9">
      <c r="A4760" s="16">
        <v>700130</v>
      </c>
      <c r="B4760" s="16" t="s">
        <v>6881</v>
      </c>
      <c r="C4760" s="16" t="s">
        <v>6539</v>
      </c>
      <c r="D4760" s="15">
        <v>42856</v>
      </c>
      <c r="E4760" s="16">
        <v>866</v>
      </c>
      <c r="F4760" s="16">
        <v>868</v>
      </c>
      <c r="G4760" s="16">
        <v>868</v>
      </c>
      <c r="H4760" s="16">
        <v>866</v>
      </c>
      <c r="I4760" s="16">
        <v>253800</v>
      </c>
    </row>
    <row r="4761" spans="1:9">
      <c r="A4761" s="16">
        <v>3772</v>
      </c>
      <c r="B4761" s="16" t="s">
        <v>1475</v>
      </c>
      <c r="C4761" s="16" t="s">
        <v>6539</v>
      </c>
      <c r="D4761" s="15">
        <v>42856</v>
      </c>
      <c r="E4761" s="16">
        <v>1575</v>
      </c>
      <c r="F4761" s="16">
        <v>1544</v>
      </c>
      <c r="G4761" s="16">
        <v>1581</v>
      </c>
      <c r="H4761" s="16">
        <v>1531</v>
      </c>
      <c r="I4761" s="16">
        <v>1789100</v>
      </c>
    </row>
    <row r="4762" spans="1:9">
      <c r="A4762" s="16">
        <v>716332</v>
      </c>
      <c r="B4762" s="16" t="s">
        <v>6882</v>
      </c>
      <c r="C4762" s="16" t="s">
        <v>6539</v>
      </c>
      <c r="D4762" s="15">
        <v>42856</v>
      </c>
      <c r="E4762" s="16">
        <v>2420</v>
      </c>
      <c r="F4762" s="16">
        <v>2367</v>
      </c>
      <c r="G4762" s="16">
        <v>2438</v>
      </c>
      <c r="H4762" s="16">
        <v>2358</v>
      </c>
      <c r="I4762" s="16">
        <v>694300</v>
      </c>
    </row>
    <row r="4763" spans="1:9">
      <c r="A4763" s="16">
        <v>3100</v>
      </c>
      <c r="B4763" s="16" t="s">
        <v>1123</v>
      </c>
      <c r="C4763" s="16" t="s">
        <v>6539</v>
      </c>
      <c r="D4763" s="15">
        <v>42856</v>
      </c>
      <c r="E4763" s="16">
        <v>644</v>
      </c>
      <c r="F4763" s="16">
        <v>644</v>
      </c>
      <c r="G4763" s="16">
        <v>645</v>
      </c>
      <c r="H4763" s="16">
        <v>640</v>
      </c>
      <c r="I4763" s="16">
        <v>494200</v>
      </c>
    </row>
    <row r="4764" spans="1:9">
      <c r="A4764" s="16">
        <v>3326772</v>
      </c>
      <c r="B4764" s="16" t="s">
        <v>6883</v>
      </c>
      <c r="C4764" s="16" t="s">
        <v>6539</v>
      </c>
      <c r="D4764" s="15">
        <v>42856</v>
      </c>
      <c r="E4764" s="16">
        <v>2261</v>
      </c>
      <c r="F4764" s="16">
        <v>2201</v>
      </c>
      <c r="G4764" s="16">
        <v>2288</v>
      </c>
      <c r="H4764" s="16">
        <v>2170</v>
      </c>
      <c r="I4764" s="16">
        <v>561000</v>
      </c>
    </row>
    <row r="4765" spans="1:9">
      <c r="A4765" s="16">
        <v>3129</v>
      </c>
      <c r="B4765" s="16" t="s">
        <v>1150</v>
      </c>
      <c r="C4765" s="16" t="s">
        <v>6539</v>
      </c>
      <c r="D4765" s="15">
        <v>42856</v>
      </c>
      <c r="E4765" s="16">
        <v>2857</v>
      </c>
      <c r="F4765" s="16">
        <v>2856</v>
      </c>
      <c r="G4765" s="16">
        <v>2867</v>
      </c>
      <c r="H4765" s="16">
        <v>2821</v>
      </c>
      <c r="I4765" s="16">
        <v>1358400</v>
      </c>
    </row>
    <row r="4766" spans="1:9">
      <c r="A4766" s="16">
        <v>713472</v>
      </c>
      <c r="B4766" s="16" t="s">
        <v>6884</v>
      </c>
      <c r="C4766" s="16" t="s">
        <v>6539</v>
      </c>
      <c r="D4766" s="15">
        <v>42856</v>
      </c>
      <c r="E4766" s="16">
        <v>348</v>
      </c>
      <c r="F4766" s="16">
        <v>340</v>
      </c>
      <c r="G4766" s="16">
        <v>350</v>
      </c>
      <c r="H4766" s="16">
        <v>338</v>
      </c>
      <c r="I4766" s="16">
        <v>245000</v>
      </c>
    </row>
    <row r="4767" spans="1:9">
      <c r="A4767" s="16">
        <v>699761</v>
      </c>
      <c r="B4767" s="16" t="s">
        <v>6885</v>
      </c>
      <c r="C4767" s="16" t="s">
        <v>6539</v>
      </c>
      <c r="D4767" s="15">
        <v>42856</v>
      </c>
      <c r="E4767" s="16">
        <v>1549</v>
      </c>
      <c r="F4767" s="16">
        <v>1496</v>
      </c>
      <c r="G4767" s="16">
        <v>1551</v>
      </c>
      <c r="H4767" s="16">
        <v>1470</v>
      </c>
      <c r="I4767" s="16">
        <v>101100</v>
      </c>
    </row>
    <row r="4768" spans="1:9">
      <c r="A4768" s="16">
        <v>685114</v>
      </c>
      <c r="B4768" s="16" t="s">
        <v>6886</v>
      </c>
      <c r="C4768" s="16" t="s">
        <v>6539</v>
      </c>
      <c r="D4768" s="15">
        <v>42856</v>
      </c>
      <c r="E4768" s="16">
        <v>3585</v>
      </c>
      <c r="F4768" s="16">
        <v>3480</v>
      </c>
      <c r="G4768" s="16">
        <v>3605</v>
      </c>
      <c r="H4768" s="16">
        <v>3460</v>
      </c>
      <c r="I4768" s="16">
        <v>98300</v>
      </c>
    </row>
    <row r="4769" spans="1:9">
      <c r="A4769" s="16">
        <v>685110</v>
      </c>
      <c r="B4769" s="16" t="s">
        <v>6887</v>
      </c>
      <c r="C4769" s="16" t="s">
        <v>6539</v>
      </c>
      <c r="D4769" s="15">
        <v>42856</v>
      </c>
      <c r="E4769" s="16">
        <v>2904</v>
      </c>
      <c r="F4769" s="16">
        <v>2910</v>
      </c>
      <c r="G4769" s="16">
        <v>2922</v>
      </c>
      <c r="H4769" s="16">
        <v>2898</v>
      </c>
      <c r="I4769" s="16">
        <v>9700</v>
      </c>
    </row>
    <row r="4770" spans="1:9">
      <c r="A4770" s="16">
        <v>693798</v>
      </c>
      <c r="B4770" s="16" t="s">
        <v>6888</v>
      </c>
      <c r="C4770" s="16" t="s">
        <v>6539</v>
      </c>
      <c r="D4770" s="15">
        <v>42856</v>
      </c>
      <c r="E4770" s="16">
        <v>511</v>
      </c>
      <c r="F4770" s="16">
        <v>518</v>
      </c>
      <c r="G4770" s="16">
        <v>518</v>
      </c>
      <c r="H4770" s="16">
        <v>503</v>
      </c>
      <c r="I4770" s="16">
        <v>86000</v>
      </c>
    </row>
    <row r="4771" spans="1:9">
      <c r="A4771" s="16">
        <v>3774</v>
      </c>
      <c r="B4771" s="16" t="s">
        <v>1476</v>
      </c>
      <c r="C4771" s="16" t="s">
        <v>6539</v>
      </c>
      <c r="D4771" s="15">
        <v>42856</v>
      </c>
      <c r="E4771" s="16">
        <v>814</v>
      </c>
      <c r="F4771" s="16">
        <v>809</v>
      </c>
      <c r="G4771" s="16">
        <v>816</v>
      </c>
      <c r="H4771" s="16">
        <v>806</v>
      </c>
      <c r="I4771" s="16">
        <v>1260500</v>
      </c>
    </row>
    <row r="4772" spans="1:9">
      <c r="A4772" s="16">
        <v>716520</v>
      </c>
      <c r="B4772" s="16" t="s">
        <v>6889</v>
      </c>
      <c r="C4772" s="16" t="s">
        <v>6539</v>
      </c>
      <c r="D4772" s="15">
        <v>42856</v>
      </c>
      <c r="E4772" s="16">
        <v>272</v>
      </c>
      <c r="F4772" s="16">
        <v>272</v>
      </c>
      <c r="G4772" s="16">
        <v>273</v>
      </c>
      <c r="H4772" s="16">
        <v>271</v>
      </c>
      <c r="I4772" s="16">
        <v>113000</v>
      </c>
    </row>
    <row r="4773" spans="1:9">
      <c r="A4773" s="16">
        <v>3009</v>
      </c>
      <c r="B4773" s="16" t="s">
        <v>1038</v>
      </c>
      <c r="C4773" s="16" t="s">
        <v>6539</v>
      </c>
      <c r="D4773" s="15">
        <v>42856</v>
      </c>
      <c r="E4773" s="16">
        <v>3896</v>
      </c>
      <c r="F4773" s="16">
        <v>3780</v>
      </c>
      <c r="G4773" s="16">
        <v>3899</v>
      </c>
      <c r="H4773" s="16">
        <v>3769</v>
      </c>
      <c r="I4773" s="16">
        <v>2335600</v>
      </c>
    </row>
    <row r="4774" spans="1:9">
      <c r="A4774" s="16">
        <v>690993</v>
      </c>
      <c r="B4774" s="16" t="s">
        <v>6890</v>
      </c>
      <c r="C4774" s="16" t="s">
        <v>6539</v>
      </c>
      <c r="D4774" s="15">
        <v>42856</v>
      </c>
      <c r="E4774" s="16">
        <v>482</v>
      </c>
      <c r="F4774" s="16">
        <v>482</v>
      </c>
      <c r="G4774" s="16">
        <v>482</v>
      </c>
      <c r="H4774" s="16">
        <v>477</v>
      </c>
      <c r="I4774" s="16">
        <v>28000</v>
      </c>
    </row>
    <row r="4775" spans="1:9">
      <c r="A4775" s="16">
        <v>713400</v>
      </c>
      <c r="B4775" s="16" t="s">
        <v>6891</v>
      </c>
      <c r="C4775" s="16" t="s">
        <v>6539</v>
      </c>
      <c r="D4775" s="15">
        <v>42856</v>
      </c>
      <c r="E4775" s="16">
        <v>419</v>
      </c>
      <c r="F4775" s="16">
        <v>412</v>
      </c>
      <c r="G4775" s="16">
        <v>419</v>
      </c>
      <c r="H4775" s="16">
        <v>412</v>
      </c>
      <c r="I4775" s="16">
        <v>405000</v>
      </c>
    </row>
    <row r="4776" spans="1:9">
      <c r="A4776" s="16">
        <v>676911</v>
      </c>
      <c r="B4776" s="16" t="s">
        <v>6892</v>
      </c>
      <c r="C4776" s="16" t="s">
        <v>6539</v>
      </c>
      <c r="D4776" s="15">
        <v>42856</v>
      </c>
      <c r="E4776" s="16">
        <v>2086</v>
      </c>
      <c r="F4776" s="16">
        <v>2071</v>
      </c>
      <c r="G4776" s="16">
        <v>2092</v>
      </c>
      <c r="H4776" s="16">
        <v>2071</v>
      </c>
      <c r="I4776" s="16">
        <v>31400</v>
      </c>
    </row>
    <row r="4777" spans="1:9">
      <c r="A4777" s="16">
        <v>707232</v>
      </c>
      <c r="B4777" s="16" t="s">
        <v>6893</v>
      </c>
      <c r="C4777" s="16" t="s">
        <v>6539</v>
      </c>
      <c r="D4777" s="15">
        <v>42856</v>
      </c>
      <c r="E4777" s="16">
        <v>178</v>
      </c>
      <c r="F4777" s="16">
        <v>177</v>
      </c>
      <c r="G4777" s="16">
        <v>180</v>
      </c>
      <c r="H4777" s="16">
        <v>173</v>
      </c>
      <c r="I4777" s="16">
        <v>541300</v>
      </c>
    </row>
    <row r="4778" spans="1:9">
      <c r="A4778" s="16">
        <v>676931</v>
      </c>
      <c r="B4778" s="16" t="s">
        <v>6894</v>
      </c>
      <c r="C4778" s="16" t="s">
        <v>6539</v>
      </c>
      <c r="D4778" s="15">
        <v>42856</v>
      </c>
      <c r="E4778" s="16">
        <v>119</v>
      </c>
      <c r="F4778" s="16">
        <v>118</v>
      </c>
      <c r="G4778" s="16">
        <v>119</v>
      </c>
      <c r="H4778" s="16">
        <v>117</v>
      </c>
      <c r="I4778" s="16">
        <v>14000</v>
      </c>
    </row>
    <row r="4779" spans="1:9">
      <c r="A4779" s="16">
        <v>713320</v>
      </c>
      <c r="B4779" s="16" t="s">
        <v>6895</v>
      </c>
      <c r="C4779" s="16" t="s">
        <v>6539</v>
      </c>
      <c r="D4779" s="15">
        <v>42856</v>
      </c>
      <c r="E4779" s="16">
        <v>2753</v>
      </c>
      <c r="F4779" s="16">
        <v>2704</v>
      </c>
      <c r="G4779" s="16">
        <v>2754</v>
      </c>
      <c r="H4779" s="16">
        <v>2692</v>
      </c>
      <c r="I4779" s="16">
        <v>13700</v>
      </c>
    </row>
    <row r="4780" spans="1:9">
      <c r="A4780" s="16">
        <v>3173</v>
      </c>
      <c r="B4780" s="16" t="s">
        <v>1183</v>
      </c>
      <c r="C4780" s="16" t="s">
        <v>6539</v>
      </c>
      <c r="D4780" s="15">
        <v>42856</v>
      </c>
      <c r="E4780" s="16">
        <v>763</v>
      </c>
      <c r="F4780" s="16">
        <v>766</v>
      </c>
      <c r="G4780" s="16">
        <v>770</v>
      </c>
      <c r="H4780" s="16">
        <v>762</v>
      </c>
      <c r="I4780" s="16">
        <v>432300</v>
      </c>
    </row>
    <row r="4781" spans="1:9">
      <c r="A4781" s="16">
        <v>3776</v>
      </c>
      <c r="B4781" s="16" t="s">
        <v>1478</v>
      </c>
      <c r="C4781" s="16" t="s">
        <v>6539</v>
      </c>
      <c r="D4781" s="15">
        <v>42856</v>
      </c>
      <c r="E4781" s="16">
        <v>1011</v>
      </c>
      <c r="F4781" s="16">
        <v>1024</v>
      </c>
      <c r="G4781" s="16">
        <v>1027</v>
      </c>
      <c r="H4781" s="16">
        <v>1006</v>
      </c>
      <c r="I4781" s="16">
        <v>1764800</v>
      </c>
    </row>
    <row r="4782" spans="1:9">
      <c r="A4782" s="16">
        <v>3202309</v>
      </c>
      <c r="B4782" s="16" t="s">
        <v>6896</v>
      </c>
      <c r="C4782" s="16" t="s">
        <v>6539</v>
      </c>
      <c r="D4782" s="15">
        <v>42856</v>
      </c>
      <c r="E4782" s="16">
        <v>970</v>
      </c>
      <c r="F4782" s="16">
        <v>969</v>
      </c>
      <c r="G4782" s="16">
        <v>976</v>
      </c>
      <c r="H4782" s="16">
        <v>964</v>
      </c>
      <c r="I4782" s="16">
        <v>56900</v>
      </c>
    </row>
    <row r="4783" spans="1:9">
      <c r="A4783" s="16">
        <v>704719</v>
      </c>
      <c r="B4783" s="16" t="s">
        <v>6897</v>
      </c>
      <c r="C4783" s="16" t="s">
        <v>6539</v>
      </c>
      <c r="D4783" s="15">
        <v>42856</v>
      </c>
      <c r="E4783" s="16">
        <v>139</v>
      </c>
      <c r="F4783" s="16">
        <v>134</v>
      </c>
      <c r="G4783" s="16">
        <v>140</v>
      </c>
      <c r="H4783" s="16">
        <v>133</v>
      </c>
      <c r="I4783" s="16">
        <v>258000</v>
      </c>
    </row>
    <row r="4784" spans="1:9">
      <c r="A4784" s="16">
        <v>676584</v>
      </c>
      <c r="B4784" s="16" t="s">
        <v>6898</v>
      </c>
      <c r="C4784" s="16" t="s">
        <v>6539</v>
      </c>
      <c r="D4784" s="15">
        <v>42856</v>
      </c>
      <c r="E4784" s="16">
        <v>866</v>
      </c>
      <c r="F4784" s="16">
        <v>873</v>
      </c>
      <c r="G4784" s="16">
        <v>873</v>
      </c>
      <c r="H4784" s="16">
        <v>861</v>
      </c>
      <c r="I4784" s="16">
        <v>30300</v>
      </c>
    </row>
    <row r="4785" spans="1:9">
      <c r="A4785" s="16">
        <v>1854080</v>
      </c>
      <c r="B4785" s="16" t="s">
        <v>6899</v>
      </c>
      <c r="C4785" s="16" t="s">
        <v>6539</v>
      </c>
      <c r="D4785" s="15">
        <v>42856</v>
      </c>
      <c r="E4785" s="16">
        <v>829</v>
      </c>
      <c r="F4785" s="16">
        <v>832</v>
      </c>
      <c r="G4785" s="16">
        <v>833</v>
      </c>
      <c r="H4785" s="16">
        <v>826</v>
      </c>
      <c r="I4785" s="16">
        <v>4600</v>
      </c>
    </row>
    <row r="4786" spans="1:9">
      <c r="A4786" s="16">
        <v>3054</v>
      </c>
      <c r="B4786" s="16" t="s">
        <v>1078</v>
      </c>
      <c r="C4786" s="16" t="s">
        <v>6539</v>
      </c>
      <c r="D4786" s="15">
        <v>42856</v>
      </c>
      <c r="E4786" s="16">
        <v>3245</v>
      </c>
      <c r="F4786" s="16">
        <v>3232</v>
      </c>
      <c r="G4786" s="16">
        <v>3251</v>
      </c>
      <c r="H4786" s="16">
        <v>3228</v>
      </c>
      <c r="I4786" s="16">
        <v>4677800</v>
      </c>
    </row>
    <row r="4787" spans="1:9">
      <c r="A4787" s="16">
        <v>699687</v>
      </c>
      <c r="B4787" s="16" t="s">
        <v>2846</v>
      </c>
      <c r="C4787" s="16" t="s">
        <v>6539</v>
      </c>
      <c r="D4787" s="15">
        <v>42856</v>
      </c>
      <c r="E4787" s="16">
        <v>6650</v>
      </c>
      <c r="F4787" s="16">
        <v>6570</v>
      </c>
      <c r="G4787" s="16">
        <v>6660</v>
      </c>
      <c r="H4787" s="16">
        <v>6540</v>
      </c>
      <c r="I4787" s="16">
        <v>157900</v>
      </c>
    </row>
    <row r="4788" spans="1:9">
      <c r="A4788" s="16">
        <v>677221</v>
      </c>
      <c r="B4788" s="16" t="s">
        <v>6901</v>
      </c>
      <c r="C4788" s="16" t="s">
        <v>6539</v>
      </c>
      <c r="D4788" s="15">
        <v>42856</v>
      </c>
      <c r="E4788" s="16">
        <v>1720</v>
      </c>
      <c r="F4788" s="16">
        <v>1679</v>
      </c>
      <c r="G4788" s="16">
        <v>1722</v>
      </c>
      <c r="H4788" s="16">
        <v>1675</v>
      </c>
      <c r="I4788" s="16">
        <v>33400</v>
      </c>
    </row>
    <row r="4789" spans="1:9">
      <c r="A4789" s="16">
        <v>682464</v>
      </c>
      <c r="B4789" s="16" t="s">
        <v>6902</v>
      </c>
      <c r="C4789" s="16" t="s">
        <v>6539</v>
      </c>
      <c r="D4789" s="15">
        <v>42856</v>
      </c>
      <c r="E4789" s="16">
        <v>7160</v>
      </c>
      <c r="F4789" s="16">
        <v>7160</v>
      </c>
      <c r="G4789" s="16">
        <v>7240</v>
      </c>
      <c r="H4789" s="16">
        <v>7150</v>
      </c>
      <c r="I4789" s="16">
        <v>37300</v>
      </c>
    </row>
    <row r="4790" spans="1:9">
      <c r="A4790" s="16">
        <v>685324</v>
      </c>
      <c r="B4790" s="16" t="s">
        <v>6903</v>
      </c>
      <c r="C4790" s="16" t="s">
        <v>6539</v>
      </c>
      <c r="D4790" s="15">
        <v>42856</v>
      </c>
      <c r="E4790" s="16">
        <v>2975</v>
      </c>
      <c r="F4790" s="16">
        <v>2935</v>
      </c>
      <c r="G4790" s="16">
        <v>2987</v>
      </c>
      <c r="H4790" s="16">
        <v>2918</v>
      </c>
      <c r="I4790" s="16">
        <v>27500</v>
      </c>
    </row>
    <row r="4791" spans="1:9">
      <c r="A4791" s="16">
        <v>9412</v>
      </c>
      <c r="B4791" s="16" t="s">
        <v>8201</v>
      </c>
      <c r="C4791" s="16" t="s">
        <v>8129</v>
      </c>
      <c r="D4791" s="15">
        <v>42856</v>
      </c>
      <c r="E4791" s="16">
        <v>3.19</v>
      </c>
      <c r="F4791" s="16">
        <v>3.25</v>
      </c>
      <c r="G4791" s="16">
        <v>3.27</v>
      </c>
      <c r="H4791" s="16">
        <v>3.13</v>
      </c>
      <c r="I4791" s="16">
        <v>5664665</v>
      </c>
    </row>
    <row r="4792" spans="1:9">
      <c r="A4792" s="16">
        <v>685443</v>
      </c>
      <c r="B4792" s="16" t="s">
        <v>6904</v>
      </c>
      <c r="C4792" s="16" t="s">
        <v>6539</v>
      </c>
      <c r="D4792" s="15">
        <v>42856</v>
      </c>
      <c r="E4792" s="16">
        <v>535</v>
      </c>
      <c r="F4792" s="16">
        <v>529</v>
      </c>
      <c r="G4792" s="16">
        <v>539</v>
      </c>
      <c r="H4792" s="16">
        <v>529</v>
      </c>
      <c r="I4792" s="16">
        <v>126400</v>
      </c>
    </row>
    <row r="4793" spans="1:9">
      <c r="A4793" s="16">
        <v>700190</v>
      </c>
      <c r="B4793" s="16" t="s">
        <v>6905</v>
      </c>
      <c r="C4793" s="16" t="s">
        <v>6539</v>
      </c>
      <c r="D4793" s="15">
        <v>42856</v>
      </c>
      <c r="E4793" s="16">
        <v>1237</v>
      </c>
      <c r="F4793" s="16">
        <v>1223</v>
      </c>
      <c r="G4793" s="16">
        <v>1238</v>
      </c>
      <c r="H4793" s="16">
        <v>1218</v>
      </c>
      <c r="I4793" s="16">
        <v>368600</v>
      </c>
    </row>
    <row r="4794" spans="1:9">
      <c r="A4794" s="16">
        <v>693920</v>
      </c>
      <c r="B4794" s="16" t="s">
        <v>6906</v>
      </c>
      <c r="C4794" s="16" t="s">
        <v>6539</v>
      </c>
      <c r="D4794" s="15">
        <v>42856</v>
      </c>
      <c r="E4794" s="16">
        <v>4165</v>
      </c>
      <c r="F4794" s="16">
        <v>4100</v>
      </c>
      <c r="G4794" s="16">
        <v>4165</v>
      </c>
      <c r="H4794" s="16">
        <v>4085</v>
      </c>
      <c r="I4794" s="16">
        <v>19600</v>
      </c>
    </row>
    <row r="4795" spans="1:9">
      <c r="A4795" s="16">
        <v>682348</v>
      </c>
      <c r="B4795" s="16" t="s">
        <v>2800</v>
      </c>
      <c r="C4795" s="16" t="s">
        <v>6539</v>
      </c>
      <c r="D4795" s="15">
        <v>42856</v>
      </c>
      <c r="E4795" s="16">
        <v>2474</v>
      </c>
      <c r="F4795" s="16">
        <v>2472</v>
      </c>
      <c r="G4795" s="16">
        <v>2480</v>
      </c>
      <c r="H4795" s="16">
        <v>2467</v>
      </c>
      <c r="I4795" s="16">
        <v>143200</v>
      </c>
    </row>
    <row r="4796" spans="1:9">
      <c r="A4796" s="16">
        <v>704150</v>
      </c>
      <c r="B4796" s="16" t="s">
        <v>6908</v>
      </c>
      <c r="C4796" s="16" t="s">
        <v>6539</v>
      </c>
      <c r="D4796" s="15">
        <v>42856</v>
      </c>
      <c r="E4796" s="16">
        <v>1549</v>
      </c>
      <c r="F4796" s="16">
        <v>1547</v>
      </c>
      <c r="G4796" s="16">
        <v>1549</v>
      </c>
      <c r="H4796" s="16">
        <v>1544</v>
      </c>
      <c r="I4796" s="16">
        <v>2100</v>
      </c>
    </row>
    <row r="4797" spans="1:9">
      <c r="A4797" s="16">
        <v>694098</v>
      </c>
      <c r="B4797" s="16" t="s">
        <v>6909</v>
      </c>
      <c r="C4797" s="16" t="s">
        <v>6539</v>
      </c>
      <c r="D4797" s="15">
        <v>42856</v>
      </c>
      <c r="E4797" s="16">
        <v>742</v>
      </c>
      <c r="F4797" s="16">
        <v>758</v>
      </c>
      <c r="G4797" s="16">
        <v>763</v>
      </c>
      <c r="H4797" s="16">
        <v>740</v>
      </c>
      <c r="I4797" s="16">
        <v>105000</v>
      </c>
    </row>
    <row r="4798" spans="1:9">
      <c r="A4798" s="16">
        <v>442369</v>
      </c>
      <c r="B4798" s="16" t="s">
        <v>2684</v>
      </c>
      <c r="C4798" s="16" t="s">
        <v>6539</v>
      </c>
      <c r="D4798" s="15">
        <v>42856</v>
      </c>
      <c r="E4798" s="16">
        <v>2159</v>
      </c>
      <c r="F4798" s="16">
        <v>2153</v>
      </c>
      <c r="G4798" s="16">
        <v>2163</v>
      </c>
      <c r="H4798" s="16">
        <v>2149</v>
      </c>
      <c r="I4798" s="16">
        <v>227000</v>
      </c>
    </row>
    <row r="4799" spans="1:9">
      <c r="A4799" s="16">
        <v>3789</v>
      </c>
      <c r="B4799" s="16" t="s">
        <v>1485</v>
      </c>
      <c r="C4799" s="16" t="s">
        <v>6539</v>
      </c>
      <c r="D4799" s="15">
        <v>42856</v>
      </c>
      <c r="E4799" s="16">
        <v>5356</v>
      </c>
      <c r="F4799" s="16">
        <v>5347</v>
      </c>
      <c r="G4799" s="16">
        <v>5372</v>
      </c>
      <c r="H4799" s="16">
        <v>5323</v>
      </c>
      <c r="I4799" s="16">
        <v>720100</v>
      </c>
    </row>
    <row r="4800" spans="1:9">
      <c r="A4800" s="16">
        <v>2041110</v>
      </c>
      <c r="B4800" s="16" t="s">
        <v>6910</v>
      </c>
      <c r="C4800" s="16" t="s">
        <v>6539</v>
      </c>
      <c r="D4800" s="15">
        <v>42856</v>
      </c>
      <c r="E4800" s="16">
        <v>1224</v>
      </c>
      <c r="F4800" s="16">
        <v>1206</v>
      </c>
      <c r="G4800" s="16">
        <v>1229</v>
      </c>
      <c r="H4800" s="16">
        <v>1205</v>
      </c>
      <c r="I4800" s="16">
        <v>80600</v>
      </c>
    </row>
    <row r="4801" spans="1:9">
      <c r="A4801" s="16">
        <v>682624</v>
      </c>
      <c r="B4801" s="16" t="s">
        <v>6911</v>
      </c>
      <c r="C4801" s="16" t="s">
        <v>6539</v>
      </c>
      <c r="D4801" s="15">
        <v>42856</v>
      </c>
      <c r="E4801" s="16">
        <v>2686</v>
      </c>
      <c r="F4801" s="16">
        <v>2612</v>
      </c>
      <c r="G4801" s="16">
        <v>2709</v>
      </c>
      <c r="H4801" s="16">
        <v>2578</v>
      </c>
      <c r="I4801" s="16">
        <v>42200</v>
      </c>
    </row>
    <row r="4802" spans="1:9">
      <c r="A4802" s="16">
        <v>4263625</v>
      </c>
      <c r="B4802" s="16" t="s">
        <v>6912</v>
      </c>
      <c r="C4802" s="16" t="s">
        <v>6539</v>
      </c>
      <c r="D4802" s="15">
        <v>42856</v>
      </c>
      <c r="E4802" s="16">
        <v>729</v>
      </c>
      <c r="F4802" s="16">
        <v>722</v>
      </c>
      <c r="G4802" s="16">
        <v>744</v>
      </c>
      <c r="H4802" s="16">
        <v>718</v>
      </c>
      <c r="I4802" s="16">
        <v>120100</v>
      </c>
    </row>
    <row r="4803" spans="1:9">
      <c r="A4803" s="16">
        <v>4106</v>
      </c>
      <c r="B4803" s="16" t="s">
        <v>6913</v>
      </c>
      <c r="C4803" s="16" t="s">
        <v>6539</v>
      </c>
      <c r="D4803" s="15">
        <v>42856</v>
      </c>
      <c r="E4803" s="16">
        <v>1825</v>
      </c>
      <c r="F4803" s="16">
        <v>1714</v>
      </c>
      <c r="G4803" s="16">
        <v>1849</v>
      </c>
      <c r="H4803" s="16">
        <v>1705</v>
      </c>
      <c r="I4803" s="16">
        <v>884300</v>
      </c>
    </row>
    <row r="4804" spans="1:9">
      <c r="A4804" s="16">
        <v>685339</v>
      </c>
      <c r="B4804" s="16" t="s">
        <v>6914</v>
      </c>
      <c r="C4804" s="16" t="s">
        <v>6539</v>
      </c>
      <c r="D4804" s="15">
        <v>42856</v>
      </c>
      <c r="E4804" s="16">
        <v>1477</v>
      </c>
      <c r="F4804" s="16">
        <v>1496</v>
      </c>
      <c r="G4804" s="16">
        <v>1553</v>
      </c>
      <c r="H4804" s="16">
        <v>1457</v>
      </c>
      <c r="I4804" s="16">
        <v>103900</v>
      </c>
    </row>
    <row r="4805" spans="1:9">
      <c r="A4805" s="16">
        <v>699797</v>
      </c>
      <c r="B4805" s="16" t="s">
        <v>6915</v>
      </c>
      <c r="C4805" s="16" t="s">
        <v>6539</v>
      </c>
      <c r="D4805" s="15">
        <v>42856</v>
      </c>
      <c r="E4805" s="16">
        <v>3745</v>
      </c>
      <c r="F4805" s="16">
        <v>3645</v>
      </c>
      <c r="G4805" s="16">
        <v>3745</v>
      </c>
      <c r="H4805" s="16">
        <v>3645</v>
      </c>
      <c r="I4805" s="16">
        <v>99500</v>
      </c>
    </row>
    <row r="4806" spans="1:9">
      <c r="A4806" s="16">
        <v>3673109</v>
      </c>
      <c r="B4806" s="16" t="s">
        <v>6916</v>
      </c>
      <c r="C4806" s="16" t="s">
        <v>6539</v>
      </c>
      <c r="D4806" s="15">
        <v>42856</v>
      </c>
      <c r="E4806" s="16">
        <v>1159</v>
      </c>
      <c r="F4806" s="16">
        <v>1139</v>
      </c>
      <c r="G4806" s="16">
        <v>1171</v>
      </c>
      <c r="H4806" s="16">
        <v>1139</v>
      </c>
      <c r="I4806" s="16">
        <v>69400</v>
      </c>
    </row>
    <row r="4807" spans="1:9">
      <c r="A4807" s="16">
        <v>716570</v>
      </c>
      <c r="B4807" s="16" t="s">
        <v>6917</v>
      </c>
      <c r="C4807" s="16" t="s">
        <v>6539</v>
      </c>
      <c r="D4807" s="15">
        <v>42856</v>
      </c>
      <c r="E4807" s="16">
        <v>1161</v>
      </c>
      <c r="F4807" s="16">
        <v>1185</v>
      </c>
      <c r="G4807" s="16">
        <v>1185</v>
      </c>
      <c r="H4807" s="16">
        <v>1156</v>
      </c>
      <c r="I4807" s="16">
        <v>37900</v>
      </c>
    </row>
    <row r="4808" spans="1:9">
      <c r="A4808" s="16">
        <v>3856</v>
      </c>
      <c r="B4808" s="16" t="s">
        <v>1517</v>
      </c>
      <c r="C4808" s="16" t="s">
        <v>6539</v>
      </c>
      <c r="D4808" s="15">
        <v>42856</v>
      </c>
      <c r="E4808" s="16">
        <v>4040</v>
      </c>
      <c r="F4808" s="16">
        <v>4045</v>
      </c>
      <c r="G4808" s="16">
        <v>4065</v>
      </c>
      <c r="H4808" s="16">
        <v>4020</v>
      </c>
      <c r="I4808" s="16">
        <v>227900</v>
      </c>
    </row>
    <row r="4809" spans="1:9">
      <c r="A4809" s="16">
        <v>4061326</v>
      </c>
      <c r="B4809" s="16" t="s">
        <v>6918</v>
      </c>
      <c r="C4809" s="16" t="s">
        <v>6539</v>
      </c>
      <c r="D4809" s="15">
        <v>42856</v>
      </c>
      <c r="E4809" s="16">
        <v>909</v>
      </c>
      <c r="F4809" s="16">
        <v>897</v>
      </c>
      <c r="G4809" s="16">
        <v>909</v>
      </c>
      <c r="H4809" s="16">
        <v>897</v>
      </c>
      <c r="I4809" s="16">
        <v>12900</v>
      </c>
    </row>
    <row r="4810" spans="1:9">
      <c r="A4810" s="16">
        <v>3810</v>
      </c>
      <c r="B4810" s="16" t="s">
        <v>1497</v>
      </c>
      <c r="C4810" s="16" t="s">
        <v>6539</v>
      </c>
      <c r="D4810" s="15">
        <v>42856</v>
      </c>
      <c r="E4810" s="16">
        <v>2056</v>
      </c>
      <c r="F4810" s="16">
        <v>1968</v>
      </c>
      <c r="G4810" s="16">
        <v>2057</v>
      </c>
      <c r="H4810" s="16">
        <v>1955</v>
      </c>
      <c r="I4810" s="16">
        <v>2993900</v>
      </c>
    </row>
    <row r="4811" spans="1:9">
      <c r="A4811" s="16">
        <v>682335</v>
      </c>
      <c r="B4811" s="16" t="s">
        <v>6919</v>
      </c>
      <c r="C4811" s="16" t="s">
        <v>6539</v>
      </c>
      <c r="D4811" s="15">
        <v>42856</v>
      </c>
      <c r="E4811" s="16">
        <v>298</v>
      </c>
      <c r="F4811" s="16">
        <v>297</v>
      </c>
      <c r="G4811" s="16">
        <v>298</v>
      </c>
      <c r="H4811" s="16">
        <v>297</v>
      </c>
      <c r="I4811" s="16">
        <v>7000</v>
      </c>
    </row>
    <row r="4812" spans="1:9">
      <c r="A4812" s="16">
        <v>704402</v>
      </c>
      <c r="B4812" s="16" t="s">
        <v>6920</v>
      </c>
      <c r="C4812" s="16" t="s">
        <v>6539</v>
      </c>
      <c r="D4812" s="15">
        <v>42856</v>
      </c>
      <c r="E4812" s="16">
        <v>606</v>
      </c>
      <c r="F4812" s="16">
        <v>590</v>
      </c>
      <c r="G4812" s="16">
        <v>611</v>
      </c>
      <c r="H4812" s="16">
        <v>584</v>
      </c>
      <c r="I4812" s="16">
        <v>640000</v>
      </c>
    </row>
    <row r="4813" spans="1:9">
      <c r="A4813" s="16">
        <v>3933624</v>
      </c>
      <c r="B4813" s="16" t="s">
        <v>6921</v>
      </c>
      <c r="C4813" s="16" t="s">
        <v>6539</v>
      </c>
      <c r="D4813" s="15">
        <v>42856</v>
      </c>
      <c r="E4813" s="16">
        <v>1255</v>
      </c>
      <c r="F4813" s="16">
        <v>1256</v>
      </c>
      <c r="G4813" s="16">
        <v>1263</v>
      </c>
      <c r="H4813" s="16">
        <v>1254</v>
      </c>
      <c r="I4813" s="16">
        <v>6900</v>
      </c>
    </row>
    <row r="4814" spans="1:9">
      <c r="A4814" s="16">
        <v>713755</v>
      </c>
      <c r="B4814" s="16" t="s">
        <v>6922</v>
      </c>
      <c r="C4814" s="16" t="s">
        <v>6539</v>
      </c>
      <c r="D4814" s="15">
        <v>42856</v>
      </c>
      <c r="E4814" s="16">
        <v>917</v>
      </c>
      <c r="F4814" s="16">
        <v>882</v>
      </c>
      <c r="G4814" s="16">
        <v>917</v>
      </c>
      <c r="H4814" s="16">
        <v>881</v>
      </c>
      <c r="I4814" s="16">
        <v>352300</v>
      </c>
    </row>
    <row r="4815" spans="1:9">
      <c r="A4815" s="16">
        <v>699693</v>
      </c>
      <c r="B4815" s="16" t="s">
        <v>6923</v>
      </c>
      <c r="C4815" s="16" t="s">
        <v>6539</v>
      </c>
      <c r="D4815" s="15">
        <v>42856</v>
      </c>
      <c r="E4815" s="16">
        <v>1238</v>
      </c>
      <c r="F4815" s="16">
        <v>1228</v>
      </c>
      <c r="G4815" s="16">
        <v>1243</v>
      </c>
      <c r="H4815" s="16">
        <v>1228</v>
      </c>
      <c r="I4815" s="16">
        <v>27900</v>
      </c>
    </row>
    <row r="4816" spans="1:9">
      <c r="A4816" s="16">
        <v>716362</v>
      </c>
      <c r="B4816" s="16" t="s">
        <v>6924</v>
      </c>
      <c r="C4816" s="16" t="s">
        <v>6539</v>
      </c>
      <c r="D4816" s="15">
        <v>42856</v>
      </c>
      <c r="E4816" s="16">
        <v>451</v>
      </c>
      <c r="F4816" s="16">
        <v>460</v>
      </c>
      <c r="G4816" s="16">
        <v>462</v>
      </c>
      <c r="H4816" s="16">
        <v>447</v>
      </c>
      <c r="I4816" s="16">
        <v>211700</v>
      </c>
    </row>
    <row r="4817" spans="1:9">
      <c r="A4817" s="16">
        <v>699679</v>
      </c>
      <c r="B4817" s="16" t="s">
        <v>6925</v>
      </c>
      <c r="C4817" s="16" t="s">
        <v>6539</v>
      </c>
      <c r="D4817" s="15">
        <v>42856</v>
      </c>
      <c r="E4817" s="16">
        <v>145</v>
      </c>
      <c r="F4817" s="16">
        <v>146</v>
      </c>
      <c r="G4817" s="16">
        <v>147</v>
      </c>
      <c r="H4817" s="16">
        <v>144</v>
      </c>
      <c r="I4817" s="16">
        <v>558000</v>
      </c>
    </row>
    <row r="4818" spans="1:9">
      <c r="A4818" s="16">
        <v>4100</v>
      </c>
      <c r="B4818" s="16" t="s">
        <v>1637</v>
      </c>
      <c r="C4818" s="16" t="s">
        <v>8129</v>
      </c>
      <c r="D4818" s="15">
        <v>42856</v>
      </c>
      <c r="E4818" s="16">
        <v>18.690000000000001</v>
      </c>
      <c r="F4818" s="16">
        <v>18.5</v>
      </c>
      <c r="G4818" s="16">
        <v>18.75</v>
      </c>
      <c r="H4818" s="16">
        <v>18.39</v>
      </c>
      <c r="I4818" s="16">
        <v>625120</v>
      </c>
    </row>
    <row r="4819" spans="1:9">
      <c r="A4819" s="16">
        <v>699866</v>
      </c>
      <c r="B4819" s="16" t="s">
        <v>6926</v>
      </c>
      <c r="C4819" s="16" t="s">
        <v>6539</v>
      </c>
      <c r="D4819" s="15">
        <v>42856</v>
      </c>
      <c r="E4819" s="16">
        <v>2627</v>
      </c>
      <c r="F4819" s="16">
        <v>2530</v>
      </c>
      <c r="G4819" s="16">
        <v>2627</v>
      </c>
      <c r="H4819" s="16">
        <v>2530</v>
      </c>
      <c r="I4819" s="16">
        <v>14900</v>
      </c>
    </row>
    <row r="4820" spans="1:9">
      <c r="A4820" s="16">
        <v>716847</v>
      </c>
      <c r="B4820" s="16" t="s">
        <v>6927</v>
      </c>
      <c r="C4820" s="16" t="s">
        <v>6539</v>
      </c>
      <c r="D4820" s="15">
        <v>42856</v>
      </c>
      <c r="E4820" s="16">
        <v>4075</v>
      </c>
      <c r="F4820" s="16">
        <v>3995</v>
      </c>
      <c r="G4820" s="16">
        <v>4075</v>
      </c>
      <c r="H4820" s="16">
        <v>3995</v>
      </c>
      <c r="I4820" s="16">
        <v>39300</v>
      </c>
    </row>
    <row r="4821" spans="1:9">
      <c r="A4821" s="16">
        <v>807839</v>
      </c>
      <c r="B4821" s="16" t="s">
        <v>8202</v>
      </c>
      <c r="C4821" s="16" t="s">
        <v>8138</v>
      </c>
      <c r="D4821" s="15">
        <v>42856</v>
      </c>
      <c r="E4821" s="16">
        <v>2.9849999999999999</v>
      </c>
      <c r="F4821" s="16">
        <v>2.96</v>
      </c>
      <c r="G4821" s="16">
        <v>2.99</v>
      </c>
      <c r="H4821" s="16">
        <v>2.96</v>
      </c>
      <c r="I4821" s="16">
        <v>519098</v>
      </c>
    </row>
    <row r="4822" spans="1:9">
      <c r="A4822" s="16">
        <v>3054201</v>
      </c>
      <c r="B4822" s="16" t="s">
        <v>3779</v>
      </c>
      <c r="C4822" s="16" t="s">
        <v>6539</v>
      </c>
      <c r="D4822" s="15">
        <v>42856</v>
      </c>
      <c r="E4822" s="16">
        <v>7040</v>
      </c>
      <c r="F4822" s="16">
        <v>7000</v>
      </c>
      <c r="G4822" s="16">
        <v>7130</v>
      </c>
      <c r="H4822" s="16">
        <v>7000</v>
      </c>
      <c r="I4822" s="16">
        <v>41600</v>
      </c>
    </row>
    <row r="4823" spans="1:9">
      <c r="A4823" s="16">
        <v>716540</v>
      </c>
      <c r="B4823" s="16" t="s">
        <v>6928</v>
      </c>
      <c r="C4823" s="16" t="s">
        <v>6539</v>
      </c>
      <c r="D4823" s="15">
        <v>42856</v>
      </c>
      <c r="E4823" s="16">
        <v>1293</v>
      </c>
      <c r="F4823" s="16">
        <v>1278</v>
      </c>
      <c r="G4823" s="16">
        <v>1293</v>
      </c>
      <c r="H4823" s="16">
        <v>1275</v>
      </c>
      <c r="I4823" s="16">
        <v>13100</v>
      </c>
    </row>
    <row r="4824" spans="1:9">
      <c r="A4824" s="16">
        <v>712966</v>
      </c>
      <c r="B4824" s="16" t="s">
        <v>6929</v>
      </c>
      <c r="C4824" s="16" t="s">
        <v>6539</v>
      </c>
      <c r="D4824" s="15">
        <v>42856</v>
      </c>
      <c r="E4824" s="16">
        <v>1398</v>
      </c>
      <c r="F4824" s="16">
        <v>1383</v>
      </c>
      <c r="G4824" s="16">
        <v>1402</v>
      </c>
      <c r="H4824" s="16">
        <v>1380</v>
      </c>
      <c r="I4824" s="16">
        <v>58300</v>
      </c>
    </row>
    <row r="4825" spans="1:9">
      <c r="A4825" s="16">
        <v>713159</v>
      </c>
      <c r="B4825" s="16" t="s">
        <v>6930</v>
      </c>
      <c r="C4825" s="16" t="s">
        <v>6539</v>
      </c>
      <c r="D4825" s="15">
        <v>42856</v>
      </c>
      <c r="E4825" s="16">
        <v>1605</v>
      </c>
      <c r="F4825" s="16">
        <v>1605</v>
      </c>
      <c r="G4825" s="16">
        <v>1610</v>
      </c>
      <c r="H4825" s="16">
        <v>1598</v>
      </c>
      <c r="I4825" s="16">
        <v>13000</v>
      </c>
    </row>
    <row r="4826" spans="1:9">
      <c r="A4826" s="16">
        <v>1592263</v>
      </c>
      <c r="B4826" s="16" t="s">
        <v>6931</v>
      </c>
      <c r="C4826" s="16" t="s">
        <v>6539</v>
      </c>
      <c r="D4826" s="15">
        <v>42856</v>
      </c>
      <c r="E4826" s="16">
        <v>656</v>
      </c>
      <c r="F4826" s="16">
        <v>647</v>
      </c>
      <c r="G4826" s="16">
        <v>656</v>
      </c>
      <c r="H4826" s="16">
        <v>643</v>
      </c>
      <c r="I4826" s="16">
        <v>85900</v>
      </c>
    </row>
    <row r="4827" spans="1:9">
      <c r="A4827" s="16">
        <v>716689</v>
      </c>
      <c r="B4827" s="16" t="s">
        <v>6932</v>
      </c>
      <c r="C4827" s="16" t="s">
        <v>6539</v>
      </c>
      <c r="D4827" s="15">
        <v>42856</v>
      </c>
      <c r="E4827" s="16">
        <v>1069</v>
      </c>
      <c r="F4827" s="16">
        <v>1037</v>
      </c>
      <c r="G4827" s="16">
        <v>1070</v>
      </c>
      <c r="H4827" s="16">
        <v>1037</v>
      </c>
      <c r="I4827" s="16">
        <v>78500</v>
      </c>
    </row>
    <row r="4828" spans="1:9">
      <c r="A4828" s="16">
        <v>9226</v>
      </c>
      <c r="B4828" s="16" t="s">
        <v>8203</v>
      </c>
      <c r="C4828" s="16" t="s">
        <v>8129</v>
      </c>
      <c r="D4828" s="15">
        <v>42856</v>
      </c>
      <c r="E4828" s="16">
        <v>5.88</v>
      </c>
      <c r="F4828" s="16">
        <v>5.88</v>
      </c>
      <c r="G4828" s="16">
        <v>5.89</v>
      </c>
      <c r="H4828" s="16">
        <v>5.81</v>
      </c>
      <c r="I4828" s="16">
        <v>2855103</v>
      </c>
    </row>
    <row r="4829" spans="1:9">
      <c r="A4829" s="16">
        <v>3673754</v>
      </c>
      <c r="B4829" s="16" t="s">
        <v>6933</v>
      </c>
      <c r="C4829" s="16" t="s">
        <v>6539</v>
      </c>
      <c r="D4829" s="15">
        <v>42856</v>
      </c>
      <c r="E4829" s="16">
        <v>951</v>
      </c>
      <c r="F4829" s="16">
        <v>905</v>
      </c>
      <c r="G4829" s="16">
        <v>952</v>
      </c>
      <c r="H4829" s="16">
        <v>901</v>
      </c>
      <c r="I4829" s="16">
        <v>14600</v>
      </c>
    </row>
    <row r="4830" spans="1:9">
      <c r="A4830" s="16">
        <v>693803</v>
      </c>
      <c r="B4830" s="16" t="s">
        <v>6934</v>
      </c>
      <c r="C4830" s="16" t="s">
        <v>6539</v>
      </c>
      <c r="D4830" s="15">
        <v>42856</v>
      </c>
      <c r="E4830" s="16">
        <v>229</v>
      </c>
      <c r="F4830" s="16">
        <v>228</v>
      </c>
      <c r="G4830" s="16">
        <v>229</v>
      </c>
      <c r="H4830" s="16">
        <v>226</v>
      </c>
      <c r="I4830" s="16">
        <v>192000</v>
      </c>
    </row>
    <row r="4831" spans="1:9">
      <c r="A4831" s="16">
        <v>685061</v>
      </c>
      <c r="B4831" s="16" t="s">
        <v>6935</v>
      </c>
      <c r="C4831" s="16" t="s">
        <v>6539</v>
      </c>
      <c r="D4831" s="15">
        <v>42856</v>
      </c>
      <c r="E4831" s="16">
        <v>1095</v>
      </c>
      <c r="F4831" s="16">
        <v>1078</v>
      </c>
      <c r="G4831" s="16">
        <v>1101</v>
      </c>
      <c r="H4831" s="16">
        <v>1078</v>
      </c>
      <c r="I4831" s="16">
        <v>124700</v>
      </c>
    </row>
    <row r="4832" spans="1:9">
      <c r="A4832" s="16">
        <v>693932</v>
      </c>
      <c r="B4832" s="16" t="s">
        <v>6936</v>
      </c>
      <c r="C4832" s="16" t="s">
        <v>6539</v>
      </c>
      <c r="D4832" s="15">
        <v>42856</v>
      </c>
      <c r="E4832" s="16">
        <v>1642</v>
      </c>
      <c r="F4832" s="16">
        <v>1624</v>
      </c>
      <c r="G4832" s="16">
        <v>1642</v>
      </c>
      <c r="H4832" s="16">
        <v>1624</v>
      </c>
      <c r="I4832" s="16">
        <v>2000</v>
      </c>
    </row>
    <row r="4833" spans="1:9">
      <c r="A4833" s="16">
        <v>693630</v>
      </c>
      <c r="B4833" s="16" t="s">
        <v>6937</v>
      </c>
      <c r="C4833" s="16" t="s">
        <v>6539</v>
      </c>
      <c r="D4833" s="15">
        <v>42856</v>
      </c>
      <c r="E4833" s="16">
        <v>1248</v>
      </c>
      <c r="F4833" s="16">
        <v>1284</v>
      </c>
      <c r="G4833" s="16">
        <v>1288</v>
      </c>
      <c r="H4833" s="16">
        <v>1240</v>
      </c>
      <c r="I4833" s="16">
        <v>375700</v>
      </c>
    </row>
    <row r="4834" spans="1:9">
      <c r="A4834" s="16">
        <v>3111</v>
      </c>
      <c r="B4834" s="16" t="s">
        <v>1132</v>
      </c>
      <c r="C4834" s="16" t="s">
        <v>6539</v>
      </c>
      <c r="D4834" s="15">
        <v>42856</v>
      </c>
      <c r="E4834" s="16">
        <v>382</v>
      </c>
      <c r="F4834" s="16">
        <v>374</v>
      </c>
      <c r="G4834" s="16">
        <v>383</v>
      </c>
      <c r="H4834" s="16">
        <v>374</v>
      </c>
      <c r="I4834" s="16">
        <v>9953000</v>
      </c>
    </row>
    <row r="4835" spans="1:9">
      <c r="A4835" s="16">
        <v>691006</v>
      </c>
      <c r="B4835" s="16" t="s">
        <v>6938</v>
      </c>
      <c r="C4835" s="16" t="s">
        <v>6539</v>
      </c>
      <c r="D4835" s="15">
        <v>42856</v>
      </c>
      <c r="E4835" s="16">
        <v>215</v>
      </c>
      <c r="F4835" s="16">
        <v>214</v>
      </c>
      <c r="G4835" s="16">
        <v>215</v>
      </c>
      <c r="H4835" s="16">
        <v>213</v>
      </c>
      <c r="I4835" s="16">
        <v>76000</v>
      </c>
    </row>
    <row r="4836" spans="1:9">
      <c r="A4836" s="16">
        <v>3642</v>
      </c>
      <c r="B4836" s="16" t="s">
        <v>8204</v>
      </c>
      <c r="C4836" s="16" t="s">
        <v>8129</v>
      </c>
      <c r="D4836" s="15">
        <v>42856</v>
      </c>
      <c r="E4836" s="16">
        <v>1.0649999999999999</v>
      </c>
      <c r="F4836" s="16">
        <v>1.06</v>
      </c>
      <c r="G4836" s="16">
        <v>1.0649999999999999</v>
      </c>
      <c r="H4836" s="16">
        <v>1.0469999999999999</v>
      </c>
      <c r="I4836" s="16">
        <v>6756690</v>
      </c>
    </row>
    <row r="4837" spans="1:9">
      <c r="A4837" s="16">
        <v>3025</v>
      </c>
      <c r="B4837" s="16" t="s">
        <v>1052</v>
      </c>
      <c r="C4837" s="16" t="s">
        <v>6539</v>
      </c>
      <c r="D4837" s="15">
        <v>42856</v>
      </c>
      <c r="E4837" s="16">
        <v>1523.5</v>
      </c>
      <c r="F4837" s="16">
        <v>1507.5</v>
      </c>
      <c r="G4837" s="16">
        <v>1530</v>
      </c>
      <c r="H4837" s="16">
        <v>1498.5</v>
      </c>
      <c r="I4837" s="16">
        <v>2854600</v>
      </c>
    </row>
    <row r="4838" spans="1:9">
      <c r="A4838" s="16">
        <v>2942610</v>
      </c>
      <c r="B4838" s="16" t="s">
        <v>6939</v>
      </c>
      <c r="C4838" s="16" t="s">
        <v>6539</v>
      </c>
      <c r="D4838" s="15">
        <v>42856</v>
      </c>
      <c r="E4838" s="16">
        <v>445</v>
      </c>
      <c r="F4838" s="16">
        <v>444</v>
      </c>
      <c r="G4838" s="16">
        <v>447</v>
      </c>
      <c r="H4838" s="16">
        <v>442</v>
      </c>
      <c r="I4838" s="16">
        <v>117000</v>
      </c>
    </row>
    <row r="4839" spans="1:9">
      <c r="A4839" s="16">
        <v>1626239</v>
      </c>
      <c r="B4839" s="16" t="s">
        <v>6940</v>
      </c>
      <c r="C4839" s="16" t="s">
        <v>6539</v>
      </c>
      <c r="D4839" s="15">
        <v>42856</v>
      </c>
      <c r="E4839" s="16">
        <v>2360</v>
      </c>
      <c r="F4839" s="16">
        <v>2383</v>
      </c>
      <c r="G4839" s="16">
        <v>2384</v>
      </c>
      <c r="H4839" s="16">
        <v>2333</v>
      </c>
      <c r="I4839" s="16">
        <v>83200</v>
      </c>
    </row>
    <row r="4840" spans="1:9">
      <c r="A4840" s="16">
        <v>3114</v>
      </c>
      <c r="B4840" s="16" t="s">
        <v>1135</v>
      </c>
      <c r="C4840" s="16" t="s">
        <v>6539</v>
      </c>
      <c r="D4840" s="15">
        <v>42856</v>
      </c>
      <c r="E4840" s="16">
        <v>1596.5</v>
      </c>
      <c r="F4840" s="16">
        <v>1583</v>
      </c>
      <c r="G4840" s="16">
        <v>1597.5</v>
      </c>
      <c r="H4840" s="16">
        <v>1574.5</v>
      </c>
      <c r="I4840" s="16">
        <v>3713700</v>
      </c>
    </row>
    <row r="4841" spans="1:9">
      <c r="A4841" s="16">
        <v>713026</v>
      </c>
      <c r="B4841" s="16" t="s">
        <v>6941</v>
      </c>
      <c r="C4841" s="16" t="s">
        <v>6539</v>
      </c>
      <c r="D4841" s="15">
        <v>42856</v>
      </c>
      <c r="E4841" s="16">
        <v>929</v>
      </c>
      <c r="F4841" s="16">
        <v>926</v>
      </c>
      <c r="G4841" s="16">
        <v>944</v>
      </c>
      <c r="H4841" s="16">
        <v>920</v>
      </c>
      <c r="I4841" s="16">
        <v>180400</v>
      </c>
    </row>
    <row r="4842" spans="1:9">
      <c r="A4842" s="16">
        <v>707246</v>
      </c>
      <c r="B4842" s="16" t="s">
        <v>6942</v>
      </c>
      <c r="C4842" s="16" t="s">
        <v>6539</v>
      </c>
      <c r="D4842" s="15">
        <v>42856</v>
      </c>
      <c r="E4842" s="16">
        <v>809</v>
      </c>
      <c r="F4842" s="16">
        <v>751</v>
      </c>
      <c r="G4842" s="16">
        <v>810</v>
      </c>
      <c r="H4842" s="16">
        <v>746</v>
      </c>
      <c r="I4842" s="16">
        <v>784100</v>
      </c>
    </row>
    <row r="4843" spans="1:9">
      <c r="A4843" s="16">
        <v>713360</v>
      </c>
      <c r="B4843" s="16" t="s">
        <v>6943</v>
      </c>
      <c r="C4843" s="16" t="s">
        <v>6539</v>
      </c>
      <c r="D4843" s="15">
        <v>42856</v>
      </c>
      <c r="E4843" s="16">
        <v>4640</v>
      </c>
      <c r="F4843" s="16">
        <v>4530</v>
      </c>
      <c r="G4843" s="16">
        <v>4640</v>
      </c>
      <c r="H4843" s="16">
        <v>4525</v>
      </c>
      <c r="I4843" s="16">
        <v>14400</v>
      </c>
    </row>
    <row r="4844" spans="1:9">
      <c r="A4844" s="16">
        <v>712952</v>
      </c>
      <c r="B4844" s="16" t="s">
        <v>6944</v>
      </c>
      <c r="C4844" s="16" t="s">
        <v>6539</v>
      </c>
      <c r="D4844" s="15">
        <v>42856</v>
      </c>
      <c r="E4844" s="16">
        <v>298</v>
      </c>
      <c r="F4844" s="16">
        <v>297</v>
      </c>
      <c r="G4844" s="16">
        <v>300</v>
      </c>
      <c r="H4844" s="16">
        <v>293</v>
      </c>
      <c r="I4844" s="16">
        <v>81000</v>
      </c>
    </row>
    <row r="4845" spans="1:9">
      <c r="A4845" s="16">
        <v>704630</v>
      </c>
      <c r="B4845" s="16" t="s">
        <v>6945</v>
      </c>
      <c r="C4845" s="16" t="s">
        <v>6539</v>
      </c>
      <c r="D4845" s="15">
        <v>42856</v>
      </c>
      <c r="E4845" s="16">
        <v>167</v>
      </c>
      <c r="F4845" s="16">
        <v>165</v>
      </c>
      <c r="G4845" s="16">
        <v>167</v>
      </c>
      <c r="H4845" s="16">
        <v>165</v>
      </c>
      <c r="I4845" s="16">
        <v>139000</v>
      </c>
    </row>
    <row r="4846" spans="1:9">
      <c r="A4846" s="16">
        <v>693698</v>
      </c>
      <c r="B4846" s="16" t="s">
        <v>6946</v>
      </c>
      <c r="C4846" s="16" t="s">
        <v>6539</v>
      </c>
      <c r="D4846" s="15">
        <v>42856</v>
      </c>
      <c r="E4846" s="16">
        <v>993</v>
      </c>
      <c r="F4846" s="16">
        <v>974</v>
      </c>
      <c r="G4846" s="16">
        <v>996</v>
      </c>
      <c r="H4846" s="16">
        <v>974</v>
      </c>
      <c r="I4846" s="16">
        <v>17300</v>
      </c>
    </row>
    <row r="4847" spans="1:9">
      <c r="A4847" s="16">
        <v>713278</v>
      </c>
      <c r="B4847" s="16" t="s">
        <v>2891</v>
      </c>
      <c r="C4847" s="16" t="s">
        <v>6539</v>
      </c>
      <c r="D4847" s="15">
        <v>42856</v>
      </c>
      <c r="E4847" s="16">
        <v>5550</v>
      </c>
      <c r="F4847" s="16">
        <v>5500</v>
      </c>
      <c r="G4847" s="16">
        <v>5580</v>
      </c>
      <c r="H4847" s="16">
        <v>5490</v>
      </c>
      <c r="I4847" s="16">
        <v>119300</v>
      </c>
    </row>
    <row r="4848" spans="1:9">
      <c r="A4848" s="16">
        <v>713262</v>
      </c>
      <c r="B4848" s="16" t="s">
        <v>6947</v>
      </c>
      <c r="C4848" s="16" t="s">
        <v>6539</v>
      </c>
      <c r="D4848" s="15">
        <v>42856</v>
      </c>
      <c r="E4848" s="16">
        <v>450</v>
      </c>
      <c r="F4848" s="16">
        <v>447</v>
      </c>
      <c r="G4848" s="16">
        <v>454</v>
      </c>
      <c r="H4848" s="16">
        <v>447</v>
      </c>
      <c r="I4848" s="16">
        <v>38000</v>
      </c>
    </row>
    <row r="4849" spans="1:9">
      <c r="A4849" s="16">
        <v>700000</v>
      </c>
      <c r="B4849" s="16" t="s">
        <v>6948</v>
      </c>
      <c r="C4849" s="16" t="s">
        <v>6539</v>
      </c>
      <c r="D4849" s="15">
        <v>42856</v>
      </c>
      <c r="E4849" s="16">
        <v>83</v>
      </c>
      <c r="F4849" s="16">
        <v>83</v>
      </c>
      <c r="G4849" s="16">
        <v>83</v>
      </c>
      <c r="H4849" s="16">
        <v>82</v>
      </c>
      <c r="I4849" s="16">
        <v>67000</v>
      </c>
    </row>
    <row r="4850" spans="1:9">
      <c r="A4850" s="16">
        <v>712930</v>
      </c>
      <c r="B4850" s="16" t="s">
        <v>2881</v>
      </c>
      <c r="C4850" s="16" t="s">
        <v>6539</v>
      </c>
      <c r="D4850" s="15">
        <v>42856</v>
      </c>
      <c r="E4850" s="16">
        <v>661</v>
      </c>
      <c r="F4850" s="16">
        <v>656</v>
      </c>
      <c r="G4850" s="16">
        <v>662</v>
      </c>
      <c r="H4850" s="16">
        <v>655</v>
      </c>
      <c r="I4850" s="16">
        <v>548000</v>
      </c>
    </row>
    <row r="4851" spans="1:9">
      <c r="A4851" s="16">
        <v>3860</v>
      </c>
      <c r="B4851" s="16" t="s">
        <v>1520</v>
      </c>
      <c r="C4851" s="16" t="s">
        <v>6539</v>
      </c>
      <c r="D4851" s="15">
        <v>42856</v>
      </c>
      <c r="E4851" s="16">
        <v>785</v>
      </c>
      <c r="F4851" s="16">
        <v>789</v>
      </c>
      <c r="G4851" s="16">
        <v>790</v>
      </c>
      <c r="H4851" s="16">
        <v>772</v>
      </c>
      <c r="I4851" s="16">
        <v>1176900</v>
      </c>
    </row>
    <row r="4852" spans="1:9">
      <c r="A4852" s="16">
        <v>707200</v>
      </c>
      <c r="B4852" s="16" t="s">
        <v>6949</v>
      </c>
      <c r="C4852" s="16" t="s">
        <v>6539</v>
      </c>
      <c r="D4852" s="15">
        <v>42856</v>
      </c>
      <c r="E4852" s="16">
        <v>2744</v>
      </c>
      <c r="F4852" s="16">
        <v>2618</v>
      </c>
      <c r="G4852" s="16">
        <v>2750</v>
      </c>
      <c r="H4852" s="16">
        <v>2614</v>
      </c>
      <c r="I4852" s="16">
        <v>203600</v>
      </c>
    </row>
    <row r="4853" spans="1:9">
      <c r="A4853" s="16">
        <v>713695</v>
      </c>
      <c r="B4853" s="16" t="s">
        <v>6950</v>
      </c>
      <c r="C4853" s="16" t="s">
        <v>6539</v>
      </c>
      <c r="D4853" s="15">
        <v>42856</v>
      </c>
      <c r="E4853" s="16">
        <v>472</v>
      </c>
      <c r="F4853" s="16">
        <v>473</v>
      </c>
      <c r="G4853" s="16">
        <v>474</v>
      </c>
      <c r="H4853" s="16">
        <v>467</v>
      </c>
      <c r="I4853" s="16">
        <v>447000</v>
      </c>
    </row>
    <row r="4854" spans="1:9">
      <c r="A4854" s="16">
        <v>3410595</v>
      </c>
      <c r="B4854" s="16" t="s">
        <v>6951</v>
      </c>
      <c r="C4854" s="16" t="s">
        <v>6539</v>
      </c>
      <c r="D4854" s="15">
        <v>42856</v>
      </c>
      <c r="E4854" s="16">
        <v>2673</v>
      </c>
      <c r="F4854" s="16">
        <v>2640</v>
      </c>
      <c r="G4854" s="16">
        <v>2684</v>
      </c>
      <c r="H4854" s="16">
        <v>2640</v>
      </c>
      <c r="I4854" s="16">
        <v>35100</v>
      </c>
    </row>
    <row r="4855" spans="1:9">
      <c r="A4855" s="16">
        <v>700039</v>
      </c>
      <c r="B4855" s="16" t="s">
        <v>6952</v>
      </c>
      <c r="C4855" s="16" t="s">
        <v>6539</v>
      </c>
      <c r="D4855" s="15">
        <v>42856</v>
      </c>
      <c r="E4855" s="16">
        <v>784</v>
      </c>
      <c r="F4855" s="16">
        <v>772</v>
      </c>
      <c r="G4855" s="16">
        <v>787</v>
      </c>
      <c r="H4855" s="16">
        <v>772</v>
      </c>
      <c r="I4855" s="16">
        <v>25800</v>
      </c>
    </row>
    <row r="4856" spans="1:9">
      <c r="A4856" s="16">
        <v>712834</v>
      </c>
      <c r="B4856" s="16" t="s">
        <v>6953</v>
      </c>
      <c r="C4856" s="16" t="s">
        <v>6539</v>
      </c>
      <c r="D4856" s="15">
        <v>42856</v>
      </c>
      <c r="E4856" s="16">
        <v>386</v>
      </c>
      <c r="F4856" s="16">
        <v>385</v>
      </c>
      <c r="G4856" s="16">
        <v>389</v>
      </c>
      <c r="H4856" s="16">
        <v>385</v>
      </c>
      <c r="I4856" s="16">
        <v>128000</v>
      </c>
    </row>
    <row r="4857" spans="1:9">
      <c r="A4857" s="16">
        <v>700094</v>
      </c>
      <c r="B4857" s="16" t="s">
        <v>2853</v>
      </c>
      <c r="C4857" s="16" t="s">
        <v>6539</v>
      </c>
      <c r="D4857" s="15">
        <v>42856</v>
      </c>
      <c r="E4857" s="16">
        <v>1545</v>
      </c>
      <c r="F4857" s="16">
        <v>1502</v>
      </c>
      <c r="G4857" s="16">
        <v>1548</v>
      </c>
      <c r="H4857" s="16">
        <v>1502</v>
      </c>
      <c r="I4857" s="16">
        <v>734000</v>
      </c>
    </row>
    <row r="4858" spans="1:9">
      <c r="A4858" s="16">
        <v>690803</v>
      </c>
      <c r="B4858" s="16" t="s">
        <v>6954</v>
      </c>
      <c r="C4858" s="16" t="s">
        <v>6539</v>
      </c>
      <c r="D4858" s="15">
        <v>42856</v>
      </c>
      <c r="E4858" s="16">
        <v>721</v>
      </c>
      <c r="F4858" s="16">
        <v>713</v>
      </c>
      <c r="G4858" s="16">
        <v>723</v>
      </c>
      <c r="H4858" s="16">
        <v>713</v>
      </c>
      <c r="I4858" s="16">
        <v>176300</v>
      </c>
    </row>
    <row r="4859" spans="1:9">
      <c r="A4859" s="16">
        <v>676727</v>
      </c>
      <c r="B4859" s="16" t="s">
        <v>6955</v>
      </c>
      <c r="C4859" s="16" t="s">
        <v>6539</v>
      </c>
      <c r="D4859" s="15">
        <v>42856</v>
      </c>
      <c r="E4859" s="16">
        <v>347</v>
      </c>
      <c r="F4859" s="16">
        <v>347</v>
      </c>
      <c r="G4859" s="16">
        <v>348</v>
      </c>
      <c r="H4859" s="16">
        <v>346</v>
      </c>
      <c r="I4859" s="16">
        <v>22800</v>
      </c>
    </row>
    <row r="4860" spans="1:9">
      <c r="A4860" s="16">
        <v>693694</v>
      </c>
      <c r="B4860" s="16" t="s">
        <v>6956</v>
      </c>
      <c r="C4860" s="16" t="s">
        <v>6539</v>
      </c>
      <c r="D4860" s="15">
        <v>42856</v>
      </c>
      <c r="E4860" s="16">
        <v>527</v>
      </c>
      <c r="F4860" s="16">
        <v>520</v>
      </c>
      <c r="G4860" s="16">
        <v>528</v>
      </c>
      <c r="H4860" s="16">
        <v>514</v>
      </c>
      <c r="I4860" s="16">
        <v>192000</v>
      </c>
    </row>
    <row r="4861" spans="1:9">
      <c r="A4861" s="16">
        <v>9454</v>
      </c>
      <c r="B4861" s="16" t="s">
        <v>6957</v>
      </c>
      <c r="C4861" s="16" t="s">
        <v>6539</v>
      </c>
      <c r="D4861" s="15">
        <v>42856</v>
      </c>
      <c r="E4861" s="16">
        <v>554</v>
      </c>
      <c r="F4861" s="16">
        <v>548</v>
      </c>
      <c r="G4861" s="16">
        <v>556</v>
      </c>
      <c r="H4861" s="16">
        <v>548</v>
      </c>
      <c r="I4861" s="16">
        <v>185000</v>
      </c>
    </row>
    <row r="4862" spans="1:9">
      <c r="A4862" s="16">
        <v>685369</v>
      </c>
      <c r="B4862" s="16" t="s">
        <v>2819</v>
      </c>
      <c r="C4862" s="16" t="s">
        <v>6539</v>
      </c>
      <c r="D4862" s="15">
        <v>42856</v>
      </c>
      <c r="E4862" s="16">
        <v>7480</v>
      </c>
      <c r="F4862" s="16">
        <v>7480</v>
      </c>
      <c r="G4862" s="16">
        <v>7550</v>
      </c>
      <c r="H4862" s="16">
        <v>7440</v>
      </c>
      <c r="I4862" s="16">
        <v>122800</v>
      </c>
    </row>
    <row r="4863" spans="1:9">
      <c r="A4863" s="16">
        <v>693733</v>
      </c>
      <c r="B4863" s="16" t="s">
        <v>6958</v>
      </c>
      <c r="C4863" s="16" t="s">
        <v>6539</v>
      </c>
      <c r="D4863" s="15">
        <v>42856</v>
      </c>
      <c r="E4863" s="16">
        <v>264</v>
      </c>
      <c r="F4863" s="16">
        <v>264</v>
      </c>
      <c r="G4863" s="16">
        <v>265</v>
      </c>
      <c r="H4863" s="16">
        <v>261</v>
      </c>
      <c r="I4863" s="16">
        <v>544500</v>
      </c>
    </row>
    <row r="4864" spans="1:9">
      <c r="A4864" s="16">
        <v>3200</v>
      </c>
      <c r="B4864" s="16" t="s">
        <v>1209</v>
      </c>
      <c r="C4864" s="16" t="s">
        <v>6539</v>
      </c>
      <c r="D4864" s="15">
        <v>42856</v>
      </c>
      <c r="E4864" s="16">
        <v>1799</v>
      </c>
      <c r="F4864" s="16">
        <v>1788</v>
      </c>
      <c r="G4864" s="16">
        <v>1802</v>
      </c>
      <c r="H4864" s="16">
        <v>1780</v>
      </c>
      <c r="I4864" s="16">
        <v>297500</v>
      </c>
    </row>
    <row r="4865" spans="1:9">
      <c r="A4865" s="16">
        <v>682402</v>
      </c>
      <c r="B4865" s="16" t="s">
        <v>6959</v>
      </c>
      <c r="C4865" s="16" t="s">
        <v>6539</v>
      </c>
      <c r="D4865" s="15">
        <v>42856</v>
      </c>
      <c r="E4865" s="16">
        <v>875</v>
      </c>
      <c r="F4865" s="16">
        <v>876</v>
      </c>
      <c r="G4865" s="16">
        <v>878</v>
      </c>
      <c r="H4865" s="16">
        <v>873</v>
      </c>
      <c r="I4865" s="16">
        <v>185600</v>
      </c>
    </row>
    <row r="4866" spans="1:9">
      <c r="A4866" s="16">
        <v>699875</v>
      </c>
      <c r="B4866" s="16" t="s">
        <v>6960</v>
      </c>
      <c r="C4866" s="16" t="s">
        <v>6539</v>
      </c>
      <c r="D4866" s="15">
        <v>42856</v>
      </c>
      <c r="E4866" s="16">
        <v>1471</v>
      </c>
      <c r="F4866" s="16">
        <v>1441</v>
      </c>
      <c r="G4866" s="16">
        <v>1474</v>
      </c>
      <c r="H4866" s="16">
        <v>1430</v>
      </c>
      <c r="I4866" s="16">
        <v>64700</v>
      </c>
    </row>
    <row r="4867" spans="1:9">
      <c r="A4867" s="16">
        <v>713539</v>
      </c>
      <c r="B4867" s="16" t="s">
        <v>6961</v>
      </c>
      <c r="C4867" s="16" t="s">
        <v>6539</v>
      </c>
      <c r="D4867" s="15">
        <v>42856</v>
      </c>
      <c r="E4867" s="16">
        <v>589</v>
      </c>
      <c r="F4867" s="16">
        <v>585</v>
      </c>
      <c r="G4867" s="16">
        <v>589</v>
      </c>
      <c r="H4867" s="16">
        <v>582</v>
      </c>
      <c r="I4867" s="16">
        <v>227800</v>
      </c>
    </row>
    <row r="4868" spans="1:9">
      <c r="A4868" s="16">
        <v>716324</v>
      </c>
      <c r="B4868" s="16" t="s">
        <v>6962</v>
      </c>
      <c r="C4868" s="16" t="s">
        <v>6539</v>
      </c>
      <c r="D4868" s="15">
        <v>42856</v>
      </c>
      <c r="E4868" s="16">
        <v>2593</v>
      </c>
      <c r="F4868" s="16">
        <v>2565</v>
      </c>
      <c r="G4868" s="16">
        <v>2593</v>
      </c>
      <c r="H4868" s="16">
        <v>2560</v>
      </c>
      <c r="I4868" s="16">
        <v>3900</v>
      </c>
    </row>
    <row r="4869" spans="1:9">
      <c r="A4869" s="16">
        <v>3878</v>
      </c>
      <c r="B4869" s="16" t="s">
        <v>1530</v>
      </c>
      <c r="C4869" s="16" t="s">
        <v>6539</v>
      </c>
      <c r="D4869" s="15">
        <v>42856</v>
      </c>
      <c r="E4869" s="16">
        <v>2021</v>
      </c>
      <c r="F4869" s="16">
        <v>2000</v>
      </c>
      <c r="G4869" s="16">
        <v>2043</v>
      </c>
      <c r="H4869" s="16">
        <v>1995</v>
      </c>
      <c r="I4869" s="16">
        <v>1721700</v>
      </c>
    </row>
    <row r="4870" spans="1:9">
      <c r="A4870" s="16">
        <v>3861</v>
      </c>
      <c r="B4870" s="16" t="s">
        <v>1521</v>
      </c>
      <c r="C4870" s="16" t="s">
        <v>6539</v>
      </c>
      <c r="D4870" s="15">
        <v>42856</v>
      </c>
      <c r="E4870" s="16">
        <v>4045</v>
      </c>
      <c r="F4870" s="16">
        <v>4015</v>
      </c>
      <c r="G4870" s="16">
        <v>4055</v>
      </c>
      <c r="H4870" s="16">
        <v>4010</v>
      </c>
      <c r="I4870" s="16">
        <v>219500</v>
      </c>
    </row>
    <row r="4871" spans="1:9">
      <c r="A4871" s="16">
        <v>716653</v>
      </c>
      <c r="B4871" s="16" t="s">
        <v>6963</v>
      </c>
      <c r="C4871" s="16" t="s">
        <v>6539</v>
      </c>
      <c r="D4871" s="15">
        <v>42856</v>
      </c>
      <c r="E4871" s="16">
        <v>1235</v>
      </c>
      <c r="F4871" s="16">
        <v>1230</v>
      </c>
      <c r="G4871" s="16">
        <v>1248</v>
      </c>
      <c r="H4871" s="16">
        <v>1225</v>
      </c>
      <c r="I4871" s="16">
        <v>39600</v>
      </c>
    </row>
    <row r="4872" spans="1:9">
      <c r="A4872" s="16">
        <v>716631</v>
      </c>
      <c r="B4872" s="16" t="s">
        <v>2922</v>
      </c>
      <c r="C4872" s="16" t="s">
        <v>6539</v>
      </c>
      <c r="D4872" s="15">
        <v>42856</v>
      </c>
      <c r="E4872" s="16">
        <v>3900</v>
      </c>
      <c r="F4872" s="16">
        <v>3900</v>
      </c>
      <c r="G4872" s="16">
        <v>3905</v>
      </c>
      <c r="H4872" s="16">
        <v>3850</v>
      </c>
      <c r="I4872" s="16">
        <v>156800</v>
      </c>
    </row>
    <row r="4873" spans="1:9">
      <c r="A4873" s="16">
        <v>716816</v>
      </c>
      <c r="B4873" s="16" t="s">
        <v>6964</v>
      </c>
      <c r="C4873" s="16" t="s">
        <v>6539</v>
      </c>
      <c r="D4873" s="15">
        <v>42856</v>
      </c>
      <c r="E4873" s="16">
        <v>813</v>
      </c>
      <c r="F4873" s="16">
        <v>813</v>
      </c>
      <c r="G4873" s="16">
        <v>815</v>
      </c>
      <c r="H4873" s="16">
        <v>808</v>
      </c>
      <c r="I4873" s="16">
        <v>14800</v>
      </c>
    </row>
    <row r="4874" spans="1:9">
      <c r="A4874" s="16">
        <v>3162</v>
      </c>
      <c r="B4874" s="16" t="s">
        <v>1176</v>
      </c>
      <c r="C4874" s="16" t="s">
        <v>6539</v>
      </c>
      <c r="D4874" s="15">
        <v>42856</v>
      </c>
      <c r="E4874" s="16">
        <v>1944</v>
      </c>
      <c r="F4874" s="16">
        <v>1940</v>
      </c>
      <c r="G4874" s="16">
        <v>1949</v>
      </c>
      <c r="H4874" s="16">
        <v>1931</v>
      </c>
      <c r="I4874" s="16">
        <v>1062800</v>
      </c>
    </row>
    <row r="4875" spans="1:9">
      <c r="A4875" s="16">
        <v>716606</v>
      </c>
      <c r="B4875" s="16" t="s">
        <v>6965</v>
      </c>
      <c r="C4875" s="16" t="s">
        <v>6539</v>
      </c>
      <c r="D4875" s="15">
        <v>42856</v>
      </c>
      <c r="E4875" s="16">
        <v>1745</v>
      </c>
      <c r="F4875" s="16">
        <v>1750</v>
      </c>
      <c r="G4875" s="16">
        <v>1750</v>
      </c>
      <c r="H4875" s="16">
        <v>1742</v>
      </c>
      <c r="I4875" s="16">
        <v>10800</v>
      </c>
    </row>
    <row r="4876" spans="1:9">
      <c r="A4876" s="16">
        <v>3203</v>
      </c>
      <c r="B4876" s="16" t="s">
        <v>1212</v>
      </c>
      <c r="C4876" s="16" t="s">
        <v>6539</v>
      </c>
      <c r="D4876" s="15">
        <v>42856</v>
      </c>
      <c r="E4876" s="16">
        <v>3726</v>
      </c>
      <c r="F4876" s="16">
        <v>3717</v>
      </c>
      <c r="G4876" s="16">
        <v>3731</v>
      </c>
      <c r="H4876" s="16">
        <v>3711</v>
      </c>
      <c r="I4876" s="16">
        <v>1909300</v>
      </c>
    </row>
    <row r="4877" spans="1:9">
      <c r="A4877" s="16">
        <v>693861</v>
      </c>
      <c r="B4877" s="16" t="s">
        <v>6966</v>
      </c>
      <c r="C4877" s="16" t="s">
        <v>6539</v>
      </c>
      <c r="D4877" s="15">
        <v>42856</v>
      </c>
      <c r="E4877" s="16">
        <v>1283</v>
      </c>
      <c r="F4877" s="16">
        <v>1286</v>
      </c>
      <c r="G4877" s="16">
        <v>1297</v>
      </c>
      <c r="H4877" s="16">
        <v>1277</v>
      </c>
      <c r="I4877" s="16">
        <v>94800</v>
      </c>
    </row>
    <row r="4878" spans="1:9">
      <c r="A4878" s="16">
        <v>716733</v>
      </c>
      <c r="B4878" s="16" t="s">
        <v>6967</v>
      </c>
      <c r="C4878" s="16" t="s">
        <v>6539</v>
      </c>
      <c r="D4878" s="15">
        <v>42856</v>
      </c>
      <c r="E4878" s="16">
        <v>3385</v>
      </c>
      <c r="F4878" s="16">
        <v>3380</v>
      </c>
      <c r="G4878" s="16">
        <v>3405</v>
      </c>
      <c r="H4878" s="16">
        <v>3380</v>
      </c>
      <c r="I4878" s="16">
        <v>62900</v>
      </c>
    </row>
    <row r="4879" spans="1:9">
      <c r="A4879" s="16">
        <v>998756</v>
      </c>
      <c r="B4879" s="16" t="s">
        <v>8205</v>
      </c>
      <c r="C4879" s="16" t="s">
        <v>8129</v>
      </c>
      <c r="D4879" s="15">
        <v>42856</v>
      </c>
      <c r="E4879" s="16">
        <v>3.22</v>
      </c>
      <c r="F4879" s="16">
        <v>3.29</v>
      </c>
      <c r="G4879" s="16">
        <v>3.38</v>
      </c>
      <c r="H4879" s="16">
        <v>3.2</v>
      </c>
      <c r="I4879" s="16">
        <v>3028605</v>
      </c>
    </row>
    <row r="4880" spans="1:9">
      <c r="A4880" s="16">
        <v>704245</v>
      </c>
      <c r="B4880" s="16" t="s">
        <v>6968</v>
      </c>
      <c r="C4880" s="16" t="s">
        <v>6539</v>
      </c>
      <c r="D4880" s="15">
        <v>42856</v>
      </c>
      <c r="E4880" s="16">
        <v>251</v>
      </c>
      <c r="F4880" s="16">
        <v>252</v>
      </c>
      <c r="G4880" s="16">
        <v>254</v>
      </c>
      <c r="H4880" s="16">
        <v>251</v>
      </c>
      <c r="I4880" s="16">
        <v>42000</v>
      </c>
    </row>
    <row r="4881" spans="1:9">
      <c r="A4881" s="16">
        <v>713125</v>
      </c>
      <c r="B4881" s="16" t="s">
        <v>6969</v>
      </c>
      <c r="C4881" s="16" t="s">
        <v>6539</v>
      </c>
      <c r="D4881" s="15">
        <v>42856</v>
      </c>
      <c r="E4881" s="16">
        <v>1200</v>
      </c>
      <c r="F4881" s="16">
        <v>1181</v>
      </c>
      <c r="G4881" s="16">
        <v>1200</v>
      </c>
      <c r="H4881" s="16">
        <v>1178</v>
      </c>
      <c r="I4881" s="16">
        <v>56000</v>
      </c>
    </row>
    <row r="4882" spans="1:9">
      <c r="A4882" s="16">
        <v>707157</v>
      </c>
      <c r="B4882" s="16" t="s">
        <v>6970</v>
      </c>
      <c r="C4882" s="16" t="s">
        <v>6539</v>
      </c>
      <c r="D4882" s="15">
        <v>42856</v>
      </c>
      <c r="E4882" s="16">
        <v>296</v>
      </c>
      <c r="F4882" s="16">
        <v>294</v>
      </c>
      <c r="G4882" s="16">
        <v>296</v>
      </c>
      <c r="H4882" s="16">
        <v>293</v>
      </c>
      <c r="I4882" s="16">
        <v>30000</v>
      </c>
    </row>
    <row r="4883" spans="1:9">
      <c r="A4883" s="16">
        <v>713379</v>
      </c>
      <c r="B4883" s="16" t="s">
        <v>6971</v>
      </c>
      <c r="C4883" s="16" t="s">
        <v>6539</v>
      </c>
      <c r="D4883" s="15">
        <v>42856</v>
      </c>
      <c r="E4883" s="16">
        <v>354</v>
      </c>
      <c r="F4883" s="16">
        <v>353</v>
      </c>
      <c r="G4883" s="16">
        <v>354</v>
      </c>
      <c r="H4883" s="16">
        <v>349</v>
      </c>
      <c r="I4883" s="16">
        <v>715000</v>
      </c>
    </row>
    <row r="4884" spans="1:9">
      <c r="A4884" s="16">
        <v>3140</v>
      </c>
      <c r="B4884" s="16" t="s">
        <v>1159</v>
      </c>
      <c r="C4884" s="16" t="s">
        <v>6539</v>
      </c>
      <c r="D4884" s="15">
        <v>42856</v>
      </c>
      <c r="E4884" s="16">
        <v>1657</v>
      </c>
      <c r="F4884" s="16">
        <v>1645.5</v>
      </c>
      <c r="G4884" s="16">
        <v>1659</v>
      </c>
      <c r="H4884" s="16">
        <v>1640</v>
      </c>
      <c r="I4884" s="16">
        <v>1450900</v>
      </c>
    </row>
    <row r="4885" spans="1:9">
      <c r="A4885" s="16">
        <v>704258</v>
      </c>
      <c r="B4885" s="16" t="s">
        <v>6972</v>
      </c>
      <c r="C4885" s="16" t="s">
        <v>6539</v>
      </c>
      <c r="D4885" s="15">
        <v>42856</v>
      </c>
      <c r="E4885" s="16">
        <v>1286</v>
      </c>
      <c r="F4885" s="16">
        <v>1276</v>
      </c>
      <c r="G4885" s="16">
        <v>1294</v>
      </c>
      <c r="H4885" s="16">
        <v>1273</v>
      </c>
      <c r="I4885" s="16">
        <v>241200</v>
      </c>
    </row>
    <row r="4886" spans="1:9">
      <c r="A4886" s="16">
        <v>682473</v>
      </c>
      <c r="B4886" s="16" t="s">
        <v>6973</v>
      </c>
      <c r="C4886" s="16" t="s">
        <v>6539</v>
      </c>
      <c r="D4886" s="15">
        <v>42856</v>
      </c>
      <c r="E4886" s="16">
        <v>2213</v>
      </c>
      <c r="F4886" s="16">
        <v>2205</v>
      </c>
      <c r="G4886" s="16">
        <v>2217</v>
      </c>
      <c r="H4886" s="16">
        <v>2205</v>
      </c>
      <c r="I4886" s="16">
        <v>12900</v>
      </c>
    </row>
    <row r="4887" spans="1:9">
      <c r="A4887" s="16">
        <v>713075</v>
      </c>
      <c r="B4887" s="16" t="s">
        <v>6974</v>
      </c>
      <c r="C4887" s="16" t="s">
        <v>6539</v>
      </c>
      <c r="D4887" s="15">
        <v>42856</v>
      </c>
      <c r="E4887" s="16">
        <v>2070</v>
      </c>
      <c r="F4887" s="16">
        <v>2047</v>
      </c>
      <c r="G4887" s="16">
        <v>2084</v>
      </c>
      <c r="H4887" s="16">
        <v>2046</v>
      </c>
      <c r="I4887" s="16">
        <v>27000</v>
      </c>
    </row>
    <row r="4888" spans="1:9">
      <c r="A4888" s="16">
        <v>682697</v>
      </c>
      <c r="B4888" s="16" t="s">
        <v>2809</v>
      </c>
      <c r="C4888" s="16" t="s">
        <v>6539</v>
      </c>
      <c r="D4888" s="15">
        <v>42856</v>
      </c>
      <c r="E4888" s="16">
        <v>3130</v>
      </c>
      <c r="F4888" s="16">
        <v>3275</v>
      </c>
      <c r="G4888" s="16">
        <v>3295</v>
      </c>
      <c r="H4888" s="16">
        <v>3130</v>
      </c>
      <c r="I4888" s="16">
        <v>687100</v>
      </c>
    </row>
    <row r="4889" spans="1:9">
      <c r="A4889" s="16">
        <v>2760201</v>
      </c>
      <c r="B4889" s="16" t="s">
        <v>6975</v>
      </c>
      <c r="C4889" s="16" t="s">
        <v>6539</v>
      </c>
      <c r="D4889" s="15">
        <v>42856</v>
      </c>
      <c r="E4889" s="16">
        <v>5570</v>
      </c>
      <c r="F4889" s="16">
        <v>5550</v>
      </c>
      <c r="G4889" s="16">
        <v>5590</v>
      </c>
      <c r="H4889" s="16">
        <v>5550</v>
      </c>
      <c r="I4889" s="16">
        <v>3700</v>
      </c>
    </row>
    <row r="4890" spans="1:9">
      <c r="A4890" s="16">
        <v>704229</v>
      </c>
      <c r="B4890" s="16" t="s">
        <v>6976</v>
      </c>
      <c r="C4890" s="16" t="s">
        <v>6539</v>
      </c>
      <c r="D4890" s="15">
        <v>42856</v>
      </c>
      <c r="E4890" s="16">
        <v>5020</v>
      </c>
      <c r="F4890" s="16">
        <v>4935</v>
      </c>
      <c r="G4890" s="16">
        <v>5040</v>
      </c>
      <c r="H4890" s="16">
        <v>4935</v>
      </c>
      <c r="I4890" s="16">
        <v>25400</v>
      </c>
    </row>
    <row r="4891" spans="1:9">
      <c r="A4891" s="16">
        <v>3078</v>
      </c>
      <c r="B4891" s="16" t="s">
        <v>1102</v>
      </c>
      <c r="C4891" s="16" t="s">
        <v>6539</v>
      </c>
      <c r="D4891" s="15">
        <v>42856</v>
      </c>
      <c r="E4891" s="16">
        <v>755</v>
      </c>
      <c r="F4891" s="16">
        <v>754</v>
      </c>
      <c r="G4891" s="16">
        <v>757</v>
      </c>
      <c r="H4891" s="16">
        <v>750</v>
      </c>
      <c r="I4891" s="16">
        <v>2356000</v>
      </c>
    </row>
    <row r="4892" spans="1:9">
      <c r="A4892" s="16">
        <v>713567</v>
      </c>
      <c r="B4892" s="16" t="s">
        <v>6977</v>
      </c>
      <c r="C4892" s="16" t="s">
        <v>6539</v>
      </c>
      <c r="D4892" s="15">
        <v>42856</v>
      </c>
      <c r="E4892" s="16">
        <v>401</v>
      </c>
      <c r="F4892" s="16">
        <v>399</v>
      </c>
      <c r="G4892" s="16">
        <v>402</v>
      </c>
      <c r="H4892" s="16">
        <v>397</v>
      </c>
      <c r="I4892" s="16">
        <v>62100</v>
      </c>
    </row>
    <row r="4893" spans="1:9">
      <c r="A4893" s="16">
        <v>685478</v>
      </c>
      <c r="B4893" s="16" t="s">
        <v>2822</v>
      </c>
      <c r="C4893" s="16" t="s">
        <v>6539</v>
      </c>
      <c r="D4893" s="15">
        <v>42856</v>
      </c>
      <c r="E4893" s="16">
        <v>6670</v>
      </c>
      <c r="F4893" s="16">
        <v>6610</v>
      </c>
      <c r="G4893" s="16">
        <v>6670</v>
      </c>
      <c r="H4893" s="16">
        <v>6580</v>
      </c>
      <c r="I4893" s="16">
        <v>157100</v>
      </c>
    </row>
    <row r="4894" spans="1:9">
      <c r="A4894" s="16">
        <v>1587158</v>
      </c>
      <c r="B4894" s="16" t="s">
        <v>3396</v>
      </c>
      <c r="C4894" s="16" t="s">
        <v>6539</v>
      </c>
      <c r="D4894" s="15">
        <v>42856</v>
      </c>
      <c r="E4894" s="16">
        <v>5080</v>
      </c>
      <c r="F4894" s="16">
        <v>5070</v>
      </c>
      <c r="G4894" s="16">
        <v>5090</v>
      </c>
      <c r="H4894" s="16">
        <v>5050</v>
      </c>
      <c r="I4894" s="16">
        <v>18300</v>
      </c>
    </row>
    <row r="4895" spans="1:9">
      <c r="A4895" s="16">
        <v>712838</v>
      </c>
      <c r="B4895" s="16" t="s">
        <v>6978</v>
      </c>
      <c r="C4895" s="16" t="s">
        <v>6539</v>
      </c>
      <c r="D4895" s="15">
        <v>42856</v>
      </c>
      <c r="E4895" s="16">
        <v>1240</v>
      </c>
      <c r="F4895" s="16">
        <v>1232</v>
      </c>
      <c r="G4895" s="16">
        <v>1246</v>
      </c>
      <c r="H4895" s="16">
        <v>1229</v>
      </c>
      <c r="I4895" s="16">
        <v>28400</v>
      </c>
    </row>
    <row r="4896" spans="1:9">
      <c r="A4896" s="16">
        <v>3881</v>
      </c>
      <c r="B4896" s="16" t="s">
        <v>1531</v>
      </c>
      <c r="C4896" s="16" t="s">
        <v>6539</v>
      </c>
      <c r="D4896" s="15">
        <v>42856</v>
      </c>
      <c r="E4896" s="16">
        <v>1013</v>
      </c>
      <c r="F4896" s="16">
        <v>1019</v>
      </c>
      <c r="G4896" s="16">
        <v>1019</v>
      </c>
      <c r="H4896" s="16">
        <v>1003</v>
      </c>
      <c r="I4896" s="16">
        <v>654000</v>
      </c>
    </row>
    <row r="4897" spans="1:9">
      <c r="A4897" s="16">
        <v>716611</v>
      </c>
      <c r="B4897" s="16" t="s">
        <v>2921</v>
      </c>
      <c r="C4897" s="16" t="s">
        <v>6539</v>
      </c>
      <c r="D4897" s="15">
        <v>42856</v>
      </c>
      <c r="E4897" s="16">
        <v>3020</v>
      </c>
      <c r="F4897" s="16">
        <v>3010</v>
      </c>
      <c r="G4897" s="16">
        <v>3035</v>
      </c>
      <c r="H4897" s="16">
        <v>2999</v>
      </c>
      <c r="I4897" s="16">
        <v>154800</v>
      </c>
    </row>
    <row r="4898" spans="1:9">
      <c r="A4898" s="16">
        <v>716328</v>
      </c>
      <c r="B4898" s="16" t="s">
        <v>6979</v>
      </c>
      <c r="C4898" s="16" t="s">
        <v>6539</v>
      </c>
      <c r="D4898" s="15">
        <v>42856</v>
      </c>
      <c r="E4898" s="16">
        <v>721</v>
      </c>
      <c r="F4898" s="16">
        <v>714</v>
      </c>
      <c r="G4898" s="16">
        <v>724</v>
      </c>
      <c r="H4898" s="16">
        <v>713</v>
      </c>
      <c r="I4898" s="16">
        <v>35000</v>
      </c>
    </row>
    <row r="4899" spans="1:9">
      <c r="A4899" s="16">
        <v>712906</v>
      </c>
      <c r="B4899" s="16" t="s">
        <v>6980</v>
      </c>
      <c r="C4899" s="16" t="s">
        <v>6539</v>
      </c>
      <c r="D4899" s="15">
        <v>42856</v>
      </c>
      <c r="E4899" s="16">
        <v>1084</v>
      </c>
      <c r="F4899" s="16">
        <v>1080</v>
      </c>
      <c r="G4899" s="16">
        <v>1085</v>
      </c>
      <c r="H4899" s="16">
        <v>1078</v>
      </c>
      <c r="I4899" s="16">
        <v>16900</v>
      </c>
    </row>
    <row r="4900" spans="1:9">
      <c r="A4900" s="16">
        <v>3882</v>
      </c>
      <c r="B4900" s="16" t="s">
        <v>1532</v>
      </c>
      <c r="C4900" s="16" t="s">
        <v>6539</v>
      </c>
      <c r="D4900" s="15">
        <v>42856</v>
      </c>
      <c r="E4900" s="16">
        <v>887</v>
      </c>
      <c r="F4900" s="16">
        <v>885</v>
      </c>
      <c r="G4900" s="16">
        <v>887</v>
      </c>
      <c r="H4900" s="16">
        <v>877</v>
      </c>
      <c r="I4900" s="16">
        <v>748000</v>
      </c>
    </row>
    <row r="4901" spans="1:9">
      <c r="A4901" s="16">
        <v>4693312</v>
      </c>
      <c r="B4901" s="16" t="s">
        <v>6981</v>
      </c>
      <c r="C4901" s="16" t="s">
        <v>6539</v>
      </c>
      <c r="D4901" s="15">
        <v>42856</v>
      </c>
      <c r="E4901" s="16">
        <v>1443</v>
      </c>
      <c r="F4901" s="16">
        <v>1449</v>
      </c>
      <c r="G4901" s="16">
        <v>1452</v>
      </c>
      <c r="H4901" s="16">
        <v>1438</v>
      </c>
      <c r="I4901" s="16">
        <v>2900</v>
      </c>
    </row>
    <row r="4902" spans="1:9">
      <c r="A4902" s="16">
        <v>707535</v>
      </c>
      <c r="B4902" s="16" t="s">
        <v>6982</v>
      </c>
      <c r="C4902" s="16" t="s">
        <v>6539</v>
      </c>
      <c r="D4902" s="15">
        <v>42856</v>
      </c>
      <c r="E4902" s="16">
        <v>230</v>
      </c>
      <c r="F4902" s="16">
        <v>227</v>
      </c>
      <c r="G4902" s="16">
        <v>231</v>
      </c>
      <c r="H4902" s="16">
        <v>224</v>
      </c>
      <c r="I4902" s="16">
        <v>4616000</v>
      </c>
    </row>
    <row r="4903" spans="1:9">
      <c r="A4903" s="16">
        <v>3046</v>
      </c>
      <c r="B4903" s="16" t="s">
        <v>1072</v>
      </c>
      <c r="C4903" s="16" t="s">
        <v>6539</v>
      </c>
      <c r="D4903" s="15">
        <v>42856</v>
      </c>
      <c r="E4903" s="16">
        <v>1500</v>
      </c>
      <c r="F4903" s="16">
        <v>1468.5</v>
      </c>
      <c r="G4903" s="16">
        <v>1503</v>
      </c>
      <c r="H4903" s="16">
        <v>1459.5</v>
      </c>
      <c r="I4903" s="16">
        <v>5675100</v>
      </c>
    </row>
    <row r="4904" spans="1:9">
      <c r="A4904" s="16">
        <v>676606</v>
      </c>
      <c r="B4904" s="16" t="s">
        <v>2775</v>
      </c>
      <c r="C4904" s="16" t="s">
        <v>6539</v>
      </c>
      <c r="D4904" s="15">
        <v>42856</v>
      </c>
      <c r="E4904" s="16">
        <v>1105</v>
      </c>
      <c r="F4904" s="16">
        <v>1110</v>
      </c>
      <c r="G4904" s="16">
        <v>1116</v>
      </c>
      <c r="H4904" s="16">
        <v>1097</v>
      </c>
      <c r="I4904" s="16">
        <v>1006000</v>
      </c>
    </row>
    <row r="4905" spans="1:9">
      <c r="A4905" s="16">
        <v>685592</v>
      </c>
      <c r="B4905" s="16" t="s">
        <v>6983</v>
      </c>
      <c r="C4905" s="16" t="s">
        <v>6539</v>
      </c>
      <c r="D4905" s="15">
        <v>42856</v>
      </c>
      <c r="E4905" s="16">
        <v>994</v>
      </c>
      <c r="F4905" s="16">
        <v>985</v>
      </c>
      <c r="G4905" s="16">
        <v>1005</v>
      </c>
      <c r="H4905" s="16">
        <v>982</v>
      </c>
      <c r="I4905" s="16">
        <v>506300</v>
      </c>
    </row>
    <row r="4906" spans="1:9">
      <c r="A4906" s="16">
        <v>713335</v>
      </c>
      <c r="B4906" s="16" t="s">
        <v>6984</v>
      </c>
      <c r="C4906" s="16" t="s">
        <v>6539</v>
      </c>
      <c r="D4906" s="15">
        <v>42856</v>
      </c>
      <c r="E4906" s="16">
        <v>323</v>
      </c>
      <c r="F4906" s="16">
        <v>319</v>
      </c>
      <c r="G4906" s="16">
        <v>323</v>
      </c>
      <c r="H4906" s="16">
        <v>316</v>
      </c>
      <c r="I4906" s="16">
        <v>115600</v>
      </c>
    </row>
    <row r="4907" spans="1:9">
      <c r="A4907" s="16">
        <v>3884</v>
      </c>
      <c r="B4907" s="16" t="s">
        <v>1534</v>
      </c>
      <c r="C4907" s="16" t="s">
        <v>6539</v>
      </c>
      <c r="D4907" s="15">
        <v>42856</v>
      </c>
      <c r="E4907" s="16">
        <v>2468</v>
      </c>
      <c r="F4907" s="16">
        <v>2476</v>
      </c>
      <c r="G4907" s="16">
        <v>2479</v>
      </c>
      <c r="H4907" s="16">
        <v>2458</v>
      </c>
      <c r="I4907" s="16">
        <v>613000</v>
      </c>
    </row>
    <row r="4908" spans="1:9">
      <c r="A4908" s="16">
        <v>3036</v>
      </c>
      <c r="B4908" s="16" t="s">
        <v>1063</v>
      </c>
      <c r="C4908" s="16" t="s">
        <v>6539</v>
      </c>
      <c r="D4908" s="15">
        <v>42856</v>
      </c>
      <c r="E4908" s="16">
        <v>6105</v>
      </c>
      <c r="F4908" s="16">
        <v>6147</v>
      </c>
      <c r="G4908" s="16">
        <v>6180</v>
      </c>
      <c r="H4908" s="16">
        <v>6098</v>
      </c>
      <c r="I4908" s="16">
        <v>1694900</v>
      </c>
    </row>
    <row r="4909" spans="1:9">
      <c r="A4909" s="16">
        <v>4095</v>
      </c>
      <c r="B4909" s="16" t="s">
        <v>1634</v>
      </c>
      <c r="C4909" s="16" t="s">
        <v>6539</v>
      </c>
      <c r="D4909" s="15">
        <v>42856</v>
      </c>
      <c r="E4909" s="16">
        <v>830</v>
      </c>
      <c r="F4909" s="16">
        <v>825</v>
      </c>
      <c r="G4909" s="16">
        <v>832</v>
      </c>
      <c r="H4909" s="16">
        <v>822</v>
      </c>
      <c r="I4909" s="16">
        <v>333000</v>
      </c>
    </row>
    <row r="4910" spans="1:9">
      <c r="A4910" s="16">
        <v>682773</v>
      </c>
      <c r="B4910" s="16" t="s">
        <v>6985</v>
      </c>
      <c r="C4910" s="16" t="s">
        <v>6539</v>
      </c>
      <c r="D4910" s="15">
        <v>42856</v>
      </c>
      <c r="E4910" s="16">
        <v>1392</v>
      </c>
      <c r="F4910" s="16">
        <v>1368</v>
      </c>
      <c r="G4910" s="16">
        <v>1394</v>
      </c>
      <c r="H4910" s="16">
        <v>1367</v>
      </c>
      <c r="I4910" s="16">
        <v>13000</v>
      </c>
    </row>
    <row r="4911" spans="1:9">
      <c r="A4911" s="16">
        <v>685186</v>
      </c>
      <c r="B4911" s="16" t="s">
        <v>6986</v>
      </c>
      <c r="C4911" s="16" t="s">
        <v>6539</v>
      </c>
      <c r="D4911" s="15">
        <v>42856</v>
      </c>
      <c r="E4911" s="16">
        <v>243</v>
      </c>
      <c r="F4911" s="16">
        <v>243</v>
      </c>
      <c r="G4911" s="16">
        <v>244</v>
      </c>
      <c r="H4911" s="16">
        <v>241</v>
      </c>
      <c r="I4911" s="16">
        <v>53000</v>
      </c>
    </row>
    <row r="4912" spans="1:9">
      <c r="A4912" s="16">
        <v>704183</v>
      </c>
      <c r="B4912" s="16" t="s">
        <v>6987</v>
      </c>
      <c r="C4912" s="16" t="s">
        <v>6539</v>
      </c>
      <c r="D4912" s="15">
        <v>42856</v>
      </c>
      <c r="E4912" s="16">
        <v>1395</v>
      </c>
      <c r="F4912" s="16">
        <v>1376</v>
      </c>
      <c r="G4912" s="16">
        <v>1401</v>
      </c>
      <c r="H4912" s="16">
        <v>1370</v>
      </c>
      <c r="I4912" s="16">
        <v>60500</v>
      </c>
    </row>
    <row r="4913" spans="1:9">
      <c r="A4913" s="16">
        <v>713633</v>
      </c>
      <c r="B4913" s="16" t="s">
        <v>6988</v>
      </c>
      <c r="C4913" s="16" t="s">
        <v>6539</v>
      </c>
      <c r="D4913" s="15">
        <v>42856</v>
      </c>
      <c r="E4913" s="16">
        <v>1397</v>
      </c>
      <c r="F4913" s="16">
        <v>1388</v>
      </c>
      <c r="G4913" s="16">
        <v>1400</v>
      </c>
      <c r="H4913" s="16">
        <v>1377</v>
      </c>
      <c r="I4913" s="16">
        <v>42700</v>
      </c>
    </row>
    <row r="4914" spans="1:9">
      <c r="A4914" s="16">
        <v>712956</v>
      </c>
      <c r="B4914" s="16" t="s">
        <v>6989</v>
      </c>
      <c r="C4914" s="16" t="s">
        <v>6539</v>
      </c>
      <c r="D4914" s="15">
        <v>42856</v>
      </c>
      <c r="E4914" s="16">
        <v>3235</v>
      </c>
      <c r="F4914" s="16">
        <v>3000</v>
      </c>
      <c r="G4914" s="16">
        <v>3250</v>
      </c>
      <c r="H4914" s="16">
        <v>3000</v>
      </c>
      <c r="I4914" s="16">
        <v>141100</v>
      </c>
    </row>
    <row r="4915" spans="1:9">
      <c r="A4915" s="16">
        <v>716794</v>
      </c>
      <c r="B4915" s="16" t="s">
        <v>6990</v>
      </c>
      <c r="C4915" s="16" t="s">
        <v>6539</v>
      </c>
      <c r="D4915" s="15">
        <v>42856</v>
      </c>
      <c r="E4915" s="16">
        <v>2739</v>
      </c>
      <c r="F4915" s="16">
        <v>2722</v>
      </c>
      <c r="G4915" s="16">
        <v>2743</v>
      </c>
      <c r="H4915" s="16">
        <v>2722</v>
      </c>
      <c r="I4915" s="16">
        <v>42500</v>
      </c>
    </row>
    <row r="4916" spans="1:9">
      <c r="A4916" s="16">
        <v>693603</v>
      </c>
      <c r="B4916" s="16" t="s">
        <v>6991</v>
      </c>
      <c r="C4916" s="16" t="s">
        <v>6539</v>
      </c>
      <c r="D4916" s="15">
        <v>42856</v>
      </c>
      <c r="E4916" s="16">
        <v>1523</v>
      </c>
      <c r="F4916" s="16">
        <v>1488</v>
      </c>
      <c r="G4916" s="16">
        <v>1523</v>
      </c>
      <c r="H4916" s="16">
        <v>1480</v>
      </c>
      <c r="I4916" s="16">
        <v>5800</v>
      </c>
    </row>
    <row r="4917" spans="1:9">
      <c r="A4917" s="16">
        <v>9499</v>
      </c>
      <c r="B4917" s="16" t="s">
        <v>2526</v>
      </c>
      <c r="C4917" s="16" t="s">
        <v>6539</v>
      </c>
      <c r="D4917" s="15">
        <v>42856</v>
      </c>
      <c r="E4917" s="16">
        <v>2172</v>
      </c>
      <c r="F4917" s="16">
        <v>2148</v>
      </c>
      <c r="G4917" s="16">
        <v>2174</v>
      </c>
      <c r="H4917" s="16">
        <v>2146</v>
      </c>
      <c r="I4917" s="16">
        <v>421400</v>
      </c>
    </row>
    <row r="4918" spans="1:9">
      <c r="A4918" s="16">
        <v>694084</v>
      </c>
      <c r="B4918" s="16" t="s">
        <v>6992</v>
      </c>
      <c r="C4918" s="16" t="s">
        <v>6539</v>
      </c>
      <c r="D4918" s="15">
        <v>42856</v>
      </c>
      <c r="E4918" s="16">
        <v>2924</v>
      </c>
      <c r="F4918" s="16">
        <v>2898</v>
      </c>
      <c r="G4918" s="16">
        <v>2931</v>
      </c>
      <c r="H4918" s="16">
        <v>2863</v>
      </c>
      <c r="I4918" s="16">
        <v>83600</v>
      </c>
    </row>
    <row r="4919" spans="1:9">
      <c r="A4919" s="16">
        <v>707250</v>
      </c>
      <c r="B4919" s="16" t="s">
        <v>6993</v>
      </c>
      <c r="C4919" s="16" t="s">
        <v>6539</v>
      </c>
      <c r="D4919" s="15">
        <v>42856</v>
      </c>
      <c r="E4919" s="16">
        <v>2338</v>
      </c>
      <c r="F4919" s="16">
        <v>2325</v>
      </c>
      <c r="G4919" s="16">
        <v>2342</v>
      </c>
      <c r="H4919" s="16">
        <v>2320</v>
      </c>
      <c r="I4919" s="16">
        <v>4700</v>
      </c>
    </row>
    <row r="4920" spans="1:9">
      <c r="A4920" s="16">
        <v>3047</v>
      </c>
      <c r="B4920" s="16" t="s">
        <v>1073</v>
      </c>
      <c r="C4920" s="16" t="s">
        <v>6539</v>
      </c>
      <c r="D4920" s="15">
        <v>42856</v>
      </c>
      <c r="E4920" s="16">
        <v>339</v>
      </c>
      <c r="F4920" s="16">
        <v>333</v>
      </c>
      <c r="G4920" s="16">
        <v>341</v>
      </c>
      <c r="H4920" s="16">
        <v>333</v>
      </c>
      <c r="I4920" s="16">
        <v>12111000</v>
      </c>
    </row>
    <row r="4921" spans="1:9">
      <c r="A4921" s="16">
        <v>3156</v>
      </c>
      <c r="B4921" s="16" t="s">
        <v>1170</v>
      </c>
      <c r="C4921" s="16" t="s">
        <v>6539</v>
      </c>
      <c r="D4921" s="15">
        <v>42856</v>
      </c>
      <c r="E4921" s="16">
        <v>291</v>
      </c>
      <c r="F4921" s="16">
        <v>293</v>
      </c>
      <c r="G4921" s="16">
        <v>293</v>
      </c>
      <c r="H4921" s="16">
        <v>288</v>
      </c>
      <c r="I4921" s="16">
        <v>5509000</v>
      </c>
    </row>
    <row r="4922" spans="1:9">
      <c r="A4922" s="16">
        <v>2846242</v>
      </c>
      <c r="B4922" s="16" t="s">
        <v>6994</v>
      </c>
      <c r="C4922" s="16" t="s">
        <v>6539</v>
      </c>
      <c r="D4922" s="15">
        <v>42856</v>
      </c>
      <c r="E4922" s="16">
        <v>1579</v>
      </c>
      <c r="F4922" s="16">
        <v>1570</v>
      </c>
      <c r="G4922" s="16">
        <v>1587</v>
      </c>
      <c r="H4922" s="16">
        <v>1569</v>
      </c>
      <c r="I4922" s="16">
        <v>13300</v>
      </c>
    </row>
    <row r="4923" spans="1:9">
      <c r="A4923" s="16">
        <v>704499</v>
      </c>
      <c r="B4923" s="16" t="s">
        <v>6995</v>
      </c>
      <c r="C4923" s="16" t="s">
        <v>6539</v>
      </c>
      <c r="D4923" s="15">
        <v>42856</v>
      </c>
      <c r="E4923" s="16">
        <v>555</v>
      </c>
      <c r="F4923" s="16">
        <v>554</v>
      </c>
      <c r="G4923" s="16">
        <v>560</v>
      </c>
      <c r="H4923" s="16">
        <v>552</v>
      </c>
      <c r="I4923" s="16">
        <v>1291000</v>
      </c>
    </row>
    <row r="4924" spans="1:9">
      <c r="A4924" s="16">
        <v>691297</v>
      </c>
      <c r="B4924" s="16" t="s">
        <v>6996</v>
      </c>
      <c r="C4924" s="16" t="s">
        <v>6539</v>
      </c>
      <c r="D4924" s="15">
        <v>42856</v>
      </c>
      <c r="E4924" s="16">
        <v>1416</v>
      </c>
      <c r="F4924" s="16">
        <v>1424</v>
      </c>
      <c r="G4924" s="16">
        <v>1427</v>
      </c>
      <c r="H4924" s="16">
        <v>1397</v>
      </c>
      <c r="I4924" s="16">
        <v>169000</v>
      </c>
    </row>
    <row r="4925" spans="1:9">
      <c r="A4925" s="16">
        <v>693988</v>
      </c>
      <c r="B4925" s="16" t="s">
        <v>6997</v>
      </c>
      <c r="C4925" s="16" t="s">
        <v>6539</v>
      </c>
      <c r="D4925" s="15">
        <v>42856</v>
      </c>
      <c r="E4925" s="16">
        <v>2602</v>
      </c>
      <c r="F4925" s="16">
        <v>2549</v>
      </c>
      <c r="G4925" s="16">
        <v>2602</v>
      </c>
      <c r="H4925" s="16">
        <v>2542</v>
      </c>
      <c r="I4925" s="16">
        <v>40100</v>
      </c>
    </row>
    <row r="4926" spans="1:9">
      <c r="A4926" s="16">
        <v>2447788</v>
      </c>
      <c r="B4926" s="16" t="s">
        <v>6998</v>
      </c>
      <c r="C4926" s="16" t="s">
        <v>6539</v>
      </c>
      <c r="D4926" s="15">
        <v>42856</v>
      </c>
      <c r="E4926" s="16">
        <v>2009</v>
      </c>
      <c r="F4926" s="16">
        <v>1972</v>
      </c>
      <c r="G4926" s="16">
        <v>2013</v>
      </c>
      <c r="H4926" s="16">
        <v>1966</v>
      </c>
      <c r="I4926" s="16">
        <v>41300</v>
      </c>
    </row>
    <row r="4927" spans="1:9">
      <c r="A4927" s="16">
        <v>716079</v>
      </c>
      <c r="B4927" s="16" t="s">
        <v>6999</v>
      </c>
      <c r="C4927" s="16" t="s">
        <v>6539</v>
      </c>
      <c r="D4927" s="15">
        <v>42856</v>
      </c>
      <c r="E4927" s="16">
        <v>639</v>
      </c>
      <c r="F4927" s="16">
        <v>638</v>
      </c>
      <c r="G4927" s="16">
        <v>642</v>
      </c>
      <c r="H4927" s="16">
        <v>634</v>
      </c>
      <c r="I4927" s="16">
        <v>88200</v>
      </c>
    </row>
    <row r="4928" spans="1:9">
      <c r="A4928" s="16">
        <v>716278</v>
      </c>
      <c r="B4928" s="16" t="s">
        <v>2914</v>
      </c>
      <c r="C4928" s="16" t="s">
        <v>6539</v>
      </c>
      <c r="D4928" s="15">
        <v>42856</v>
      </c>
      <c r="E4928" s="16">
        <v>697</v>
      </c>
      <c r="F4928" s="16">
        <v>707</v>
      </c>
      <c r="G4928" s="16">
        <v>707</v>
      </c>
      <c r="H4928" s="16">
        <v>691</v>
      </c>
      <c r="I4928" s="16">
        <v>744000</v>
      </c>
    </row>
    <row r="4929" spans="1:9">
      <c r="A4929" s="16">
        <v>3889</v>
      </c>
      <c r="B4929" s="16" t="s">
        <v>1537</v>
      </c>
      <c r="C4929" s="16" t="s">
        <v>6539</v>
      </c>
      <c r="D4929" s="15">
        <v>42856</v>
      </c>
      <c r="E4929" s="16">
        <v>1298</v>
      </c>
      <c r="F4929" s="16">
        <v>1285</v>
      </c>
      <c r="G4929" s="16">
        <v>1298</v>
      </c>
      <c r="H4929" s="16">
        <v>1276</v>
      </c>
      <c r="I4929" s="16">
        <v>1035000</v>
      </c>
    </row>
    <row r="4930" spans="1:9">
      <c r="A4930" s="16">
        <v>704692</v>
      </c>
      <c r="B4930" s="16" t="s">
        <v>7000</v>
      </c>
      <c r="C4930" s="16" t="s">
        <v>6539</v>
      </c>
      <c r="D4930" s="15">
        <v>42856</v>
      </c>
      <c r="E4930" s="16">
        <v>1774</v>
      </c>
      <c r="F4930" s="16">
        <v>1762</v>
      </c>
      <c r="G4930" s="16">
        <v>1774</v>
      </c>
      <c r="H4930" s="16">
        <v>1751</v>
      </c>
      <c r="I4930" s="16">
        <v>304900</v>
      </c>
    </row>
    <row r="4931" spans="1:9">
      <c r="A4931" s="16">
        <v>716423</v>
      </c>
      <c r="B4931" s="16" t="s">
        <v>7001</v>
      </c>
      <c r="C4931" s="16" t="s">
        <v>6539</v>
      </c>
      <c r="D4931" s="15">
        <v>42856</v>
      </c>
      <c r="E4931" s="16">
        <v>156</v>
      </c>
      <c r="F4931" s="16">
        <v>154</v>
      </c>
      <c r="G4931" s="16">
        <v>156</v>
      </c>
      <c r="H4931" s="16">
        <v>154</v>
      </c>
      <c r="I4931" s="16">
        <v>16000</v>
      </c>
    </row>
    <row r="4932" spans="1:9">
      <c r="A4932" s="16">
        <v>3153</v>
      </c>
      <c r="B4932" s="16" t="s">
        <v>1167</v>
      </c>
      <c r="C4932" s="16" t="s">
        <v>6539</v>
      </c>
      <c r="D4932" s="15">
        <v>42856</v>
      </c>
      <c r="E4932" s="16">
        <v>880</v>
      </c>
      <c r="F4932" s="16">
        <v>888</v>
      </c>
      <c r="G4932" s="16">
        <v>888</v>
      </c>
      <c r="H4932" s="16">
        <v>868</v>
      </c>
      <c r="I4932" s="16">
        <v>2321000</v>
      </c>
    </row>
    <row r="4933" spans="1:9">
      <c r="A4933" s="16">
        <v>1591731</v>
      </c>
      <c r="B4933" s="16" t="s">
        <v>7002</v>
      </c>
      <c r="C4933" s="16" t="s">
        <v>6539</v>
      </c>
      <c r="D4933" s="15">
        <v>42856</v>
      </c>
      <c r="E4933" s="16">
        <v>971</v>
      </c>
      <c r="F4933" s="16">
        <v>934</v>
      </c>
      <c r="G4933" s="16">
        <v>973</v>
      </c>
      <c r="H4933" s="16">
        <v>924</v>
      </c>
      <c r="I4933" s="16">
        <v>21400</v>
      </c>
    </row>
    <row r="4934" spans="1:9">
      <c r="A4934" s="16">
        <v>3072</v>
      </c>
      <c r="B4934" s="16" t="s">
        <v>1096</v>
      </c>
      <c r="C4934" s="16" t="s">
        <v>6539</v>
      </c>
      <c r="D4934" s="15">
        <v>42856</v>
      </c>
      <c r="E4934" s="16">
        <v>2616</v>
      </c>
      <c r="F4934" s="16">
        <v>2607</v>
      </c>
      <c r="G4934" s="16">
        <v>2624</v>
      </c>
      <c r="H4934" s="16">
        <v>2582</v>
      </c>
      <c r="I4934" s="16">
        <v>840500</v>
      </c>
    </row>
    <row r="4935" spans="1:9">
      <c r="A4935" s="16">
        <v>713109</v>
      </c>
      <c r="B4935" s="16" t="s">
        <v>7003</v>
      </c>
      <c r="C4935" s="16" t="s">
        <v>6539</v>
      </c>
      <c r="D4935" s="15">
        <v>42856</v>
      </c>
      <c r="E4935" s="16">
        <v>656</v>
      </c>
      <c r="F4935" s="16">
        <v>661</v>
      </c>
      <c r="G4935" s="16">
        <v>661</v>
      </c>
      <c r="H4935" s="16">
        <v>655</v>
      </c>
      <c r="I4935" s="16">
        <v>66100</v>
      </c>
    </row>
    <row r="4936" spans="1:9">
      <c r="A4936" s="16">
        <v>704511</v>
      </c>
      <c r="B4936" s="16" t="s">
        <v>7004</v>
      </c>
      <c r="C4936" s="16" t="s">
        <v>6539</v>
      </c>
      <c r="D4936" s="15">
        <v>42856</v>
      </c>
      <c r="E4936" s="16">
        <v>1101</v>
      </c>
      <c r="F4936" s="16">
        <v>1092</v>
      </c>
      <c r="G4936" s="16">
        <v>1104</v>
      </c>
      <c r="H4936" s="16">
        <v>1092</v>
      </c>
      <c r="I4936" s="16">
        <v>9100</v>
      </c>
    </row>
    <row r="4937" spans="1:9">
      <c r="A4937" s="16">
        <v>704626</v>
      </c>
      <c r="B4937" s="16" t="s">
        <v>7005</v>
      </c>
      <c r="C4937" s="16" t="s">
        <v>6539</v>
      </c>
      <c r="D4937" s="15">
        <v>42856</v>
      </c>
      <c r="E4937" s="16">
        <v>291</v>
      </c>
      <c r="F4937" s="16">
        <v>292</v>
      </c>
      <c r="G4937" s="16">
        <v>294</v>
      </c>
      <c r="H4937" s="16">
        <v>288</v>
      </c>
      <c r="I4937" s="16">
        <v>77100</v>
      </c>
    </row>
    <row r="4938" spans="1:9">
      <c r="A4938" s="16">
        <v>3269039</v>
      </c>
      <c r="B4938" s="16" t="s">
        <v>7006</v>
      </c>
      <c r="C4938" s="16" t="s">
        <v>6539</v>
      </c>
      <c r="D4938" s="15">
        <v>42856</v>
      </c>
      <c r="E4938" s="16">
        <v>3005</v>
      </c>
      <c r="F4938" s="16">
        <v>3025</v>
      </c>
      <c r="G4938" s="16">
        <v>3065</v>
      </c>
      <c r="H4938" s="16">
        <v>2991</v>
      </c>
      <c r="I4938" s="16">
        <v>117100</v>
      </c>
    </row>
    <row r="4939" spans="1:9">
      <c r="A4939" s="16">
        <v>716564</v>
      </c>
      <c r="B4939" s="16" t="s">
        <v>2920</v>
      </c>
      <c r="C4939" s="16" t="s">
        <v>6539</v>
      </c>
      <c r="D4939" s="15">
        <v>42856</v>
      </c>
      <c r="E4939" s="16">
        <v>3220</v>
      </c>
      <c r="F4939" s="16">
        <v>3245</v>
      </c>
      <c r="G4939" s="16">
        <v>3255</v>
      </c>
      <c r="H4939" s="16">
        <v>3220</v>
      </c>
      <c r="I4939" s="16">
        <v>157800</v>
      </c>
    </row>
    <row r="4940" spans="1:9">
      <c r="A4940" s="16">
        <v>2117349</v>
      </c>
      <c r="B4940" s="16" t="s">
        <v>7007</v>
      </c>
      <c r="C4940" s="16" t="s">
        <v>6539</v>
      </c>
      <c r="D4940" s="15">
        <v>42856</v>
      </c>
      <c r="E4940" s="16">
        <v>2779</v>
      </c>
      <c r="F4940" s="16">
        <v>2811</v>
      </c>
      <c r="G4940" s="16">
        <v>2841</v>
      </c>
      <c r="H4940" s="16">
        <v>2776</v>
      </c>
      <c r="I4940" s="16">
        <v>101200</v>
      </c>
    </row>
    <row r="4941" spans="1:9">
      <c r="A4941" s="16">
        <v>3055</v>
      </c>
      <c r="B4941" s="16" t="s">
        <v>1079</v>
      </c>
      <c r="C4941" s="16" t="s">
        <v>6539</v>
      </c>
      <c r="D4941" s="15">
        <v>42856</v>
      </c>
      <c r="E4941" s="16">
        <v>3380</v>
      </c>
      <c r="F4941" s="16">
        <v>3385</v>
      </c>
      <c r="G4941" s="16">
        <v>3420</v>
      </c>
      <c r="H4941" s="16">
        <v>3360</v>
      </c>
      <c r="I4941" s="16">
        <v>794500</v>
      </c>
    </row>
    <row r="4942" spans="1:9">
      <c r="A4942" s="16">
        <v>3892</v>
      </c>
      <c r="B4942" s="16" t="s">
        <v>1539</v>
      </c>
      <c r="C4942" s="16" t="s">
        <v>6539</v>
      </c>
      <c r="D4942" s="15">
        <v>42856</v>
      </c>
      <c r="E4942" s="16">
        <v>45640</v>
      </c>
      <c r="F4942" s="16">
        <v>45180</v>
      </c>
      <c r="G4942" s="16">
        <v>45690</v>
      </c>
      <c r="H4942" s="16">
        <v>44940</v>
      </c>
      <c r="I4942" s="16">
        <v>374300</v>
      </c>
    </row>
    <row r="4943" spans="1:9">
      <c r="A4943" s="16">
        <v>707498</v>
      </c>
      <c r="B4943" s="16" t="s">
        <v>7008</v>
      </c>
      <c r="C4943" s="16" t="s">
        <v>6539</v>
      </c>
      <c r="D4943" s="15">
        <v>42856</v>
      </c>
      <c r="E4943" s="16">
        <v>219</v>
      </c>
      <c r="F4943" s="16">
        <v>215</v>
      </c>
      <c r="G4943" s="16">
        <v>219</v>
      </c>
      <c r="H4943" s="16">
        <v>215</v>
      </c>
      <c r="I4943" s="16">
        <v>45900</v>
      </c>
    </row>
    <row r="4944" spans="1:9">
      <c r="A4944" s="16">
        <v>716910</v>
      </c>
      <c r="B4944" s="16" t="s">
        <v>7009</v>
      </c>
      <c r="C4944" s="16" t="s">
        <v>6539</v>
      </c>
      <c r="D4944" s="15">
        <v>42856</v>
      </c>
      <c r="E4944" s="16">
        <v>1200</v>
      </c>
      <c r="F4944" s="16">
        <v>1207</v>
      </c>
      <c r="G4944" s="16">
        <v>1210</v>
      </c>
      <c r="H4944" s="16">
        <v>1197</v>
      </c>
      <c r="I4944" s="16">
        <v>98300</v>
      </c>
    </row>
    <row r="4945" spans="1:9">
      <c r="A4945" s="16">
        <v>2942585</v>
      </c>
      <c r="B4945" s="16" t="s">
        <v>7010</v>
      </c>
      <c r="C4945" s="16" t="s">
        <v>6539</v>
      </c>
      <c r="D4945" s="15">
        <v>42856</v>
      </c>
      <c r="E4945" s="16">
        <v>7</v>
      </c>
      <c r="F4945" s="16">
        <v>7</v>
      </c>
      <c r="G4945" s="16">
        <v>8</v>
      </c>
      <c r="H4945" s="16">
        <v>7</v>
      </c>
      <c r="I4945" s="16">
        <v>52901000</v>
      </c>
    </row>
    <row r="4946" spans="1:9">
      <c r="A4946" s="16">
        <v>693943</v>
      </c>
      <c r="B4946" s="16" t="s">
        <v>7011</v>
      </c>
      <c r="C4946" s="16" t="s">
        <v>6539</v>
      </c>
      <c r="D4946" s="15">
        <v>42856</v>
      </c>
      <c r="E4946" s="16">
        <v>320</v>
      </c>
      <c r="F4946" s="16">
        <v>321</v>
      </c>
      <c r="G4946" s="16">
        <v>322</v>
      </c>
      <c r="H4946" s="16">
        <v>319</v>
      </c>
      <c r="I4946" s="16">
        <v>6300</v>
      </c>
    </row>
    <row r="4947" spans="1:9">
      <c r="A4947" s="16">
        <v>2942568</v>
      </c>
      <c r="B4947" s="16" t="s">
        <v>7012</v>
      </c>
      <c r="C4947" s="16" t="s">
        <v>6539</v>
      </c>
      <c r="D4947" s="15">
        <v>42856</v>
      </c>
      <c r="E4947" s="16">
        <v>393</v>
      </c>
      <c r="F4947" s="16">
        <v>392</v>
      </c>
      <c r="G4947" s="16">
        <v>393</v>
      </c>
      <c r="H4947" s="16">
        <v>391</v>
      </c>
      <c r="I4947" s="16">
        <v>5200</v>
      </c>
    </row>
    <row r="4948" spans="1:9">
      <c r="A4948" s="16">
        <v>707282</v>
      </c>
      <c r="B4948" s="16" t="s">
        <v>7013</v>
      </c>
      <c r="C4948" s="16" t="s">
        <v>6539</v>
      </c>
      <c r="D4948" s="15">
        <v>42856</v>
      </c>
      <c r="E4948" s="16">
        <v>885</v>
      </c>
      <c r="F4948" s="16">
        <v>883</v>
      </c>
      <c r="G4948" s="16">
        <v>888</v>
      </c>
      <c r="H4948" s="16">
        <v>880</v>
      </c>
      <c r="I4948" s="16">
        <v>39500</v>
      </c>
    </row>
    <row r="4949" spans="1:9">
      <c r="A4949" s="16">
        <v>9480</v>
      </c>
      <c r="B4949" s="16" t="s">
        <v>8206</v>
      </c>
      <c r="C4949" s="16" t="s">
        <v>8129</v>
      </c>
      <c r="D4949" s="15">
        <v>42856</v>
      </c>
      <c r="E4949" s="16">
        <v>0.23</v>
      </c>
      <c r="F4949" s="16">
        <v>0.22</v>
      </c>
      <c r="G4949" s="16">
        <v>0.23499999999999999</v>
      </c>
      <c r="H4949" s="16">
        <v>0.22</v>
      </c>
      <c r="I4949" s="16">
        <v>366877</v>
      </c>
    </row>
    <row r="4950" spans="1:9">
      <c r="A4950" s="16">
        <v>404685</v>
      </c>
      <c r="B4950" s="16" t="s">
        <v>2664</v>
      </c>
      <c r="C4950" s="16" t="s">
        <v>6539</v>
      </c>
      <c r="D4950" s="15">
        <v>42856</v>
      </c>
      <c r="E4950" s="16">
        <v>1691</v>
      </c>
      <c r="F4950" s="16">
        <v>1662</v>
      </c>
      <c r="G4950" s="16">
        <v>1697</v>
      </c>
      <c r="H4950" s="16">
        <v>1652</v>
      </c>
      <c r="I4950" s="16">
        <v>1241600</v>
      </c>
    </row>
    <row r="4951" spans="1:9">
      <c r="A4951" s="16">
        <v>3902</v>
      </c>
      <c r="B4951" s="16" t="s">
        <v>1543</v>
      </c>
      <c r="C4951" s="16" t="s">
        <v>6539</v>
      </c>
      <c r="D4951" s="15">
        <v>42856</v>
      </c>
      <c r="E4951" s="16">
        <v>408</v>
      </c>
      <c r="F4951" s="16">
        <v>407</v>
      </c>
      <c r="G4951" s="16">
        <v>408</v>
      </c>
      <c r="H4951" s="16">
        <v>404</v>
      </c>
      <c r="I4951" s="16">
        <v>1716000</v>
      </c>
    </row>
    <row r="4952" spans="1:9">
      <c r="A4952" s="16">
        <v>716663</v>
      </c>
      <c r="B4952" s="16" t="s">
        <v>7014</v>
      </c>
      <c r="C4952" s="16" t="s">
        <v>6539</v>
      </c>
      <c r="D4952" s="15">
        <v>42856</v>
      </c>
      <c r="E4952" s="16">
        <v>144</v>
      </c>
      <c r="F4952" s="16">
        <v>142</v>
      </c>
      <c r="G4952" s="16">
        <v>144</v>
      </c>
      <c r="H4952" s="16">
        <v>141</v>
      </c>
      <c r="I4952" s="16">
        <v>562000</v>
      </c>
    </row>
    <row r="4953" spans="1:9">
      <c r="A4953" s="16">
        <v>704322</v>
      </c>
      <c r="B4953" s="16" t="s">
        <v>7015</v>
      </c>
      <c r="C4953" s="16" t="s">
        <v>6539</v>
      </c>
      <c r="D4953" s="15">
        <v>42856</v>
      </c>
      <c r="E4953" s="16">
        <v>2497</v>
      </c>
      <c r="F4953" s="16">
        <v>2472</v>
      </c>
      <c r="G4953" s="16">
        <v>2502</v>
      </c>
      <c r="H4953" s="16">
        <v>2456</v>
      </c>
      <c r="I4953" s="16">
        <v>5600</v>
      </c>
    </row>
    <row r="4954" spans="1:9">
      <c r="A4954" s="16">
        <v>716444</v>
      </c>
      <c r="B4954" s="16" t="s">
        <v>7016</v>
      </c>
      <c r="C4954" s="16" t="s">
        <v>6539</v>
      </c>
      <c r="D4954" s="15">
        <v>42856</v>
      </c>
      <c r="E4954" s="16">
        <v>1160</v>
      </c>
      <c r="F4954" s="16">
        <v>1145</v>
      </c>
      <c r="G4954" s="16">
        <v>1160</v>
      </c>
      <c r="H4954" s="16">
        <v>1143</v>
      </c>
      <c r="I4954" s="16">
        <v>4200</v>
      </c>
    </row>
    <row r="4955" spans="1:9">
      <c r="A4955" s="16">
        <v>3106</v>
      </c>
      <c r="B4955" s="16" t="s">
        <v>1127</v>
      </c>
      <c r="C4955" s="16" t="s">
        <v>6539</v>
      </c>
      <c r="D4955" s="15">
        <v>42856</v>
      </c>
      <c r="E4955" s="16">
        <v>2209.5</v>
      </c>
      <c r="F4955" s="16">
        <v>2227</v>
      </c>
      <c r="G4955" s="16">
        <v>2235</v>
      </c>
      <c r="H4955" s="16">
        <v>2180.5</v>
      </c>
      <c r="I4955" s="16">
        <v>3668200</v>
      </c>
    </row>
    <row r="4956" spans="1:9">
      <c r="A4956" s="16">
        <v>716579</v>
      </c>
      <c r="B4956" s="16" t="s">
        <v>7017</v>
      </c>
      <c r="C4956" s="16" t="s">
        <v>6539</v>
      </c>
      <c r="D4956" s="15">
        <v>42856</v>
      </c>
      <c r="E4956" s="16">
        <v>1631</v>
      </c>
      <c r="F4956" s="16">
        <v>1627</v>
      </c>
      <c r="G4956" s="16">
        <v>1638</v>
      </c>
      <c r="H4956" s="16">
        <v>1627</v>
      </c>
      <c r="I4956" s="16">
        <v>2200</v>
      </c>
    </row>
    <row r="4957" spans="1:9">
      <c r="A4957" s="16">
        <v>9482</v>
      </c>
      <c r="B4957" s="16" t="s">
        <v>2522</v>
      </c>
      <c r="C4957" s="16" t="s">
        <v>6539</v>
      </c>
      <c r="D4957" s="15">
        <v>42856</v>
      </c>
      <c r="E4957" s="16">
        <v>2959</v>
      </c>
      <c r="F4957" s="16">
        <v>2907</v>
      </c>
      <c r="G4957" s="16">
        <v>2962</v>
      </c>
      <c r="H4957" s="16">
        <v>2900</v>
      </c>
      <c r="I4957" s="16">
        <v>94400</v>
      </c>
    </row>
    <row r="4958" spans="1:9">
      <c r="A4958" s="16">
        <v>694093</v>
      </c>
      <c r="B4958" s="16" t="s">
        <v>7018</v>
      </c>
      <c r="C4958" s="16" t="s">
        <v>6539</v>
      </c>
      <c r="D4958" s="15">
        <v>42856</v>
      </c>
      <c r="E4958" s="16">
        <v>2185</v>
      </c>
      <c r="F4958" s="16">
        <v>2149</v>
      </c>
      <c r="G4958" s="16">
        <v>2189</v>
      </c>
      <c r="H4958" s="16">
        <v>2143</v>
      </c>
      <c r="I4958" s="16">
        <v>17400</v>
      </c>
    </row>
    <row r="4959" spans="1:9">
      <c r="A4959" s="16">
        <v>677144</v>
      </c>
      <c r="B4959" s="16" t="s">
        <v>7019</v>
      </c>
      <c r="C4959" s="16" t="s">
        <v>6539</v>
      </c>
      <c r="D4959" s="15">
        <v>42856</v>
      </c>
      <c r="E4959" s="16">
        <v>305</v>
      </c>
      <c r="F4959" s="16">
        <v>300</v>
      </c>
      <c r="G4959" s="16">
        <v>306</v>
      </c>
      <c r="H4959" s="16">
        <v>300</v>
      </c>
      <c r="I4959" s="16">
        <v>46000</v>
      </c>
    </row>
    <row r="4960" spans="1:9">
      <c r="A4960" s="16">
        <v>716837</v>
      </c>
      <c r="B4960" s="16" t="s">
        <v>7020</v>
      </c>
      <c r="C4960" s="16" t="s">
        <v>6539</v>
      </c>
      <c r="D4960" s="15">
        <v>42856</v>
      </c>
      <c r="E4960" s="16">
        <v>212</v>
      </c>
      <c r="F4960" s="16">
        <v>209</v>
      </c>
      <c r="G4960" s="16">
        <v>213</v>
      </c>
      <c r="H4960" s="16">
        <v>208</v>
      </c>
      <c r="I4960" s="16">
        <v>17100</v>
      </c>
    </row>
    <row r="4961" spans="1:9">
      <c r="A4961" s="16">
        <v>700157</v>
      </c>
      <c r="B4961" s="16" t="s">
        <v>7021</v>
      </c>
      <c r="C4961" s="16" t="s">
        <v>6539</v>
      </c>
      <c r="D4961" s="15">
        <v>42856</v>
      </c>
      <c r="E4961" s="16">
        <v>791</v>
      </c>
      <c r="F4961" s="16">
        <v>779</v>
      </c>
      <c r="G4961" s="16">
        <v>793</v>
      </c>
      <c r="H4961" s="16">
        <v>777</v>
      </c>
      <c r="I4961" s="16">
        <v>280600</v>
      </c>
    </row>
    <row r="4962" spans="1:9">
      <c r="A4962" s="16">
        <v>713643</v>
      </c>
      <c r="B4962" s="16" t="s">
        <v>7022</v>
      </c>
      <c r="C4962" s="16" t="s">
        <v>6539</v>
      </c>
      <c r="D4962" s="15">
        <v>42856</v>
      </c>
      <c r="E4962" s="16">
        <v>3235</v>
      </c>
      <c r="F4962" s="16">
        <v>3205</v>
      </c>
      <c r="G4962" s="16">
        <v>3235</v>
      </c>
      <c r="H4962" s="16">
        <v>3175</v>
      </c>
      <c r="I4962" s="16">
        <v>5500</v>
      </c>
    </row>
    <row r="4963" spans="1:9">
      <c r="A4963" s="16">
        <v>2971412</v>
      </c>
      <c r="B4963" s="16" t="s">
        <v>3755</v>
      </c>
      <c r="C4963" s="16" t="s">
        <v>6539</v>
      </c>
      <c r="D4963" s="15">
        <v>42856</v>
      </c>
      <c r="E4963" s="16">
        <v>1757</v>
      </c>
      <c r="F4963" s="16">
        <v>1736</v>
      </c>
      <c r="G4963" s="16">
        <v>1758</v>
      </c>
      <c r="H4963" s="16">
        <v>1723</v>
      </c>
      <c r="I4963" s="16">
        <v>75500</v>
      </c>
    </row>
    <row r="4964" spans="1:9">
      <c r="A4964" s="16">
        <v>704386</v>
      </c>
      <c r="B4964" s="16" t="s">
        <v>7023</v>
      </c>
      <c r="C4964" s="16" t="s">
        <v>6539</v>
      </c>
      <c r="D4964" s="15">
        <v>42856</v>
      </c>
      <c r="E4964" s="16">
        <v>1888</v>
      </c>
      <c r="F4964" s="16">
        <v>1900</v>
      </c>
      <c r="G4964" s="16">
        <v>1900</v>
      </c>
      <c r="H4964" s="16">
        <v>1865</v>
      </c>
      <c r="I4964" s="16">
        <v>386300</v>
      </c>
    </row>
    <row r="4965" spans="1:9">
      <c r="A4965" s="16">
        <v>685310</v>
      </c>
      <c r="B4965" s="16" t="s">
        <v>7024</v>
      </c>
      <c r="C4965" s="16" t="s">
        <v>6539</v>
      </c>
      <c r="D4965" s="15">
        <v>42856</v>
      </c>
      <c r="E4965" s="16">
        <v>748</v>
      </c>
      <c r="F4965" s="16">
        <v>735</v>
      </c>
      <c r="G4965" s="16">
        <v>750</v>
      </c>
      <c r="H4965" s="16">
        <v>735</v>
      </c>
      <c r="I4965" s="16">
        <v>6100</v>
      </c>
    </row>
    <row r="4966" spans="1:9">
      <c r="A4966" s="16">
        <v>2942542</v>
      </c>
      <c r="B4966" s="16" t="s">
        <v>7025</v>
      </c>
      <c r="C4966" s="16" t="s">
        <v>6539</v>
      </c>
      <c r="D4966" s="15">
        <v>42856</v>
      </c>
      <c r="E4966" s="16">
        <v>228</v>
      </c>
      <c r="F4966" s="16">
        <v>225</v>
      </c>
      <c r="G4966" s="16">
        <v>228</v>
      </c>
      <c r="H4966" s="16">
        <v>225</v>
      </c>
      <c r="I4966" s="16">
        <v>19000</v>
      </c>
    </row>
    <row r="4967" spans="1:9">
      <c r="A4967" s="16">
        <v>1590697</v>
      </c>
      <c r="B4967" s="16" t="s">
        <v>7026</v>
      </c>
      <c r="C4967" s="16" t="s">
        <v>6539</v>
      </c>
      <c r="D4967" s="15">
        <v>42856</v>
      </c>
      <c r="E4967" s="16">
        <v>381</v>
      </c>
      <c r="F4967" s="16">
        <v>380</v>
      </c>
      <c r="G4967" s="16">
        <v>381</v>
      </c>
      <c r="H4967" s="16">
        <v>378</v>
      </c>
      <c r="I4967" s="16">
        <v>31000</v>
      </c>
    </row>
    <row r="4968" spans="1:9">
      <c r="A4968" s="16">
        <v>2942600</v>
      </c>
      <c r="B4968" s="16" t="s">
        <v>7027</v>
      </c>
      <c r="C4968" s="16" t="s">
        <v>6539</v>
      </c>
      <c r="D4968" s="15">
        <v>42856</v>
      </c>
      <c r="E4968" s="16">
        <v>281</v>
      </c>
      <c r="F4968" s="16">
        <v>278</v>
      </c>
      <c r="G4968" s="16">
        <v>282</v>
      </c>
      <c r="H4968" s="16">
        <v>276</v>
      </c>
      <c r="I4968" s="16">
        <v>26900</v>
      </c>
    </row>
    <row r="4969" spans="1:9">
      <c r="A4969" s="16">
        <v>3058</v>
      </c>
      <c r="B4969" s="16" t="s">
        <v>1082</v>
      </c>
      <c r="C4969" s="16" t="s">
        <v>6539</v>
      </c>
      <c r="D4969" s="15">
        <v>42856</v>
      </c>
      <c r="E4969" s="16">
        <v>1086</v>
      </c>
      <c r="F4969" s="16">
        <v>1052</v>
      </c>
      <c r="G4969" s="16">
        <v>1092</v>
      </c>
      <c r="H4969" s="16">
        <v>1045</v>
      </c>
      <c r="I4969" s="16">
        <v>8484700</v>
      </c>
    </row>
    <row r="4970" spans="1:9">
      <c r="A4970" s="16">
        <v>690997</v>
      </c>
      <c r="B4970" s="16" t="s">
        <v>7028</v>
      </c>
      <c r="C4970" s="16" t="s">
        <v>6539</v>
      </c>
      <c r="D4970" s="15">
        <v>42856</v>
      </c>
      <c r="E4970" s="16">
        <v>1798</v>
      </c>
      <c r="F4970" s="16">
        <v>1790</v>
      </c>
      <c r="G4970" s="16">
        <v>1799</v>
      </c>
      <c r="H4970" s="16">
        <v>1775</v>
      </c>
      <c r="I4970" s="16">
        <v>9500</v>
      </c>
    </row>
    <row r="4971" spans="1:9">
      <c r="A4971" s="16">
        <v>677035</v>
      </c>
      <c r="B4971" s="16" t="s">
        <v>7029</v>
      </c>
      <c r="C4971" s="16" t="s">
        <v>6539</v>
      </c>
      <c r="D4971" s="15">
        <v>42856</v>
      </c>
      <c r="E4971" s="16">
        <v>81</v>
      </c>
      <c r="F4971" s="16">
        <v>80</v>
      </c>
      <c r="G4971" s="16">
        <v>81</v>
      </c>
      <c r="H4971" s="16">
        <v>79</v>
      </c>
      <c r="I4971" s="16">
        <v>295000</v>
      </c>
    </row>
    <row r="4972" spans="1:9">
      <c r="A4972" s="16">
        <v>9489</v>
      </c>
      <c r="B4972" s="16" t="s">
        <v>2523</v>
      </c>
      <c r="C4972" s="16" t="s">
        <v>6539</v>
      </c>
      <c r="D4972" s="15">
        <v>42856</v>
      </c>
      <c r="E4972" s="16">
        <v>2742</v>
      </c>
      <c r="F4972" s="16">
        <v>2755</v>
      </c>
      <c r="G4972" s="16">
        <v>2757</v>
      </c>
      <c r="H4972" s="16">
        <v>2719</v>
      </c>
      <c r="I4972" s="16">
        <v>237500</v>
      </c>
    </row>
    <row r="4973" spans="1:9">
      <c r="A4973" s="16">
        <v>442549</v>
      </c>
      <c r="B4973" s="16" t="s">
        <v>2694</v>
      </c>
      <c r="C4973" s="16" t="s">
        <v>6539</v>
      </c>
      <c r="D4973" s="15">
        <v>42856</v>
      </c>
      <c r="E4973" s="16">
        <v>5850</v>
      </c>
      <c r="F4973" s="16">
        <v>5800</v>
      </c>
      <c r="G4973" s="16">
        <v>5890</v>
      </c>
      <c r="H4973" s="16">
        <v>5790</v>
      </c>
      <c r="I4973" s="16">
        <v>558000</v>
      </c>
    </row>
    <row r="4974" spans="1:9">
      <c r="A4974" s="16">
        <v>699725</v>
      </c>
      <c r="B4974" s="16" t="s">
        <v>2848</v>
      </c>
      <c r="C4974" s="16" t="s">
        <v>6539</v>
      </c>
      <c r="D4974" s="15">
        <v>42856</v>
      </c>
      <c r="E4974" s="16">
        <v>2494</v>
      </c>
      <c r="F4974" s="16">
        <v>2493</v>
      </c>
      <c r="G4974" s="16">
        <v>2508</v>
      </c>
      <c r="H4974" s="16">
        <v>2492</v>
      </c>
      <c r="I4974" s="16">
        <v>2466200</v>
      </c>
    </row>
    <row r="4975" spans="1:9">
      <c r="A4975" s="16">
        <v>707206</v>
      </c>
      <c r="B4975" s="16" t="s">
        <v>2866</v>
      </c>
      <c r="C4975" s="16" t="s">
        <v>6539</v>
      </c>
      <c r="D4975" s="15">
        <v>42856</v>
      </c>
      <c r="E4975" s="16">
        <v>1463</v>
      </c>
      <c r="F4975" s="16">
        <v>1445</v>
      </c>
      <c r="G4975" s="16">
        <v>1464</v>
      </c>
      <c r="H4975" s="16">
        <v>1445</v>
      </c>
      <c r="I4975" s="16">
        <v>263800</v>
      </c>
    </row>
    <row r="4976" spans="1:9">
      <c r="A4976" s="16">
        <v>3065</v>
      </c>
      <c r="B4976" s="16" t="s">
        <v>1089</v>
      </c>
      <c r="C4976" s="16" t="s">
        <v>6539</v>
      </c>
      <c r="D4976" s="15">
        <v>42856</v>
      </c>
      <c r="E4976" s="16">
        <v>2961</v>
      </c>
      <c r="F4976" s="16">
        <v>2940</v>
      </c>
      <c r="G4976" s="16">
        <v>2961.5</v>
      </c>
      <c r="H4976" s="16">
        <v>2895.5</v>
      </c>
      <c r="I4976" s="16">
        <v>3525200</v>
      </c>
    </row>
    <row r="4977" spans="1:9">
      <c r="A4977" s="16">
        <v>676769</v>
      </c>
      <c r="B4977" s="16" t="s">
        <v>7030</v>
      </c>
      <c r="C4977" s="16" t="s">
        <v>6539</v>
      </c>
      <c r="D4977" s="15">
        <v>42856</v>
      </c>
      <c r="E4977" s="16">
        <v>823</v>
      </c>
      <c r="F4977" s="16">
        <v>821</v>
      </c>
      <c r="G4977" s="16">
        <v>825</v>
      </c>
      <c r="H4977" s="16">
        <v>819</v>
      </c>
      <c r="I4977" s="16">
        <v>10400</v>
      </c>
    </row>
    <row r="4978" spans="1:9">
      <c r="A4978" s="16">
        <v>682317</v>
      </c>
      <c r="B4978" s="16" t="s">
        <v>7031</v>
      </c>
      <c r="C4978" s="16" t="s">
        <v>6539</v>
      </c>
      <c r="D4978" s="15">
        <v>42856</v>
      </c>
      <c r="E4978" s="16">
        <v>710</v>
      </c>
      <c r="F4978" s="16">
        <v>698</v>
      </c>
      <c r="G4978" s="16">
        <v>710</v>
      </c>
      <c r="H4978" s="16">
        <v>698</v>
      </c>
      <c r="I4978" s="16">
        <v>11300</v>
      </c>
    </row>
    <row r="4979" spans="1:9">
      <c r="A4979" s="16">
        <v>693977</v>
      </c>
      <c r="B4979" s="16" t="s">
        <v>7032</v>
      </c>
      <c r="C4979" s="16" t="s">
        <v>6539</v>
      </c>
      <c r="D4979" s="15">
        <v>42856</v>
      </c>
      <c r="E4979" s="16">
        <v>1501</v>
      </c>
      <c r="F4979" s="16">
        <v>1481</v>
      </c>
      <c r="G4979" s="16">
        <v>1503</v>
      </c>
      <c r="H4979" s="16">
        <v>1478</v>
      </c>
      <c r="I4979" s="16">
        <v>121600</v>
      </c>
    </row>
    <row r="4980" spans="1:9">
      <c r="A4980" s="16">
        <v>693714</v>
      </c>
      <c r="B4980" s="16" t="s">
        <v>7033</v>
      </c>
      <c r="C4980" s="16" t="s">
        <v>6539</v>
      </c>
      <c r="D4980" s="15">
        <v>42856</v>
      </c>
      <c r="E4980" s="16">
        <v>2096</v>
      </c>
      <c r="F4980" s="16">
        <v>2083</v>
      </c>
      <c r="G4980" s="16">
        <v>2100</v>
      </c>
      <c r="H4980" s="16">
        <v>2076</v>
      </c>
      <c r="I4980" s="16">
        <v>4000</v>
      </c>
    </row>
    <row r="4981" spans="1:9">
      <c r="A4981" s="16">
        <v>3124</v>
      </c>
      <c r="B4981" s="16" t="s">
        <v>1145</v>
      </c>
      <c r="C4981" s="16" t="s">
        <v>6539</v>
      </c>
      <c r="D4981" s="15">
        <v>42856</v>
      </c>
      <c r="E4981" s="16">
        <v>4705</v>
      </c>
      <c r="F4981" s="16">
        <v>4640</v>
      </c>
      <c r="G4981" s="16">
        <v>4720</v>
      </c>
      <c r="H4981" s="16">
        <v>4640</v>
      </c>
      <c r="I4981" s="16">
        <v>548100</v>
      </c>
    </row>
    <row r="4982" spans="1:9">
      <c r="A4982" s="16">
        <v>3012</v>
      </c>
      <c r="B4982" s="16" t="s">
        <v>1040</v>
      </c>
      <c r="C4982" s="16" t="s">
        <v>6539</v>
      </c>
      <c r="D4982" s="15">
        <v>42856</v>
      </c>
      <c r="E4982" s="16">
        <v>986</v>
      </c>
      <c r="F4982" s="16">
        <v>976</v>
      </c>
      <c r="G4982" s="16">
        <v>988</v>
      </c>
      <c r="H4982" s="16">
        <v>968</v>
      </c>
      <c r="I4982" s="16">
        <v>1718100</v>
      </c>
    </row>
    <row r="4983" spans="1:9">
      <c r="A4983" s="16">
        <v>3159</v>
      </c>
      <c r="B4983" s="16" t="s">
        <v>1173</v>
      </c>
      <c r="C4983" s="16" t="s">
        <v>6539</v>
      </c>
      <c r="D4983" s="15">
        <v>42856</v>
      </c>
      <c r="E4983" s="16">
        <v>1033</v>
      </c>
      <c r="F4983" s="16">
        <v>1022</v>
      </c>
      <c r="G4983" s="16">
        <v>1039</v>
      </c>
      <c r="H4983" s="16">
        <v>1022</v>
      </c>
      <c r="I4983" s="16">
        <v>247800</v>
      </c>
    </row>
    <row r="4984" spans="1:9">
      <c r="A4984" s="16">
        <v>3132</v>
      </c>
      <c r="B4984" s="16" t="s">
        <v>1153</v>
      </c>
      <c r="C4984" s="16" t="s">
        <v>6539</v>
      </c>
      <c r="D4984" s="15">
        <v>42856</v>
      </c>
      <c r="E4984" s="16">
        <v>1824</v>
      </c>
      <c r="F4984" s="16">
        <v>1794</v>
      </c>
      <c r="G4984" s="16">
        <v>1842</v>
      </c>
      <c r="H4984" s="16">
        <v>1784</v>
      </c>
      <c r="I4984" s="16">
        <v>2518100</v>
      </c>
    </row>
    <row r="4985" spans="1:9">
      <c r="A4985" s="16">
        <v>713746</v>
      </c>
      <c r="B4985" s="16" t="s">
        <v>7034</v>
      </c>
      <c r="C4985" s="16" t="s">
        <v>6539</v>
      </c>
      <c r="D4985" s="15">
        <v>42856</v>
      </c>
      <c r="E4985" s="16">
        <v>160</v>
      </c>
      <c r="F4985" s="16">
        <v>161</v>
      </c>
      <c r="G4985" s="16">
        <v>162</v>
      </c>
      <c r="H4985" s="16">
        <v>159</v>
      </c>
      <c r="I4985" s="16">
        <v>283000</v>
      </c>
    </row>
    <row r="4986" spans="1:9">
      <c r="A4986" s="16">
        <v>713096</v>
      </c>
      <c r="B4986" s="16" t="s">
        <v>7035</v>
      </c>
      <c r="C4986" s="16" t="s">
        <v>6539</v>
      </c>
      <c r="D4986" s="15">
        <v>42856</v>
      </c>
      <c r="E4986" s="16">
        <v>2610</v>
      </c>
      <c r="F4986" s="16">
        <v>2602</v>
      </c>
      <c r="G4986" s="16">
        <v>2617</v>
      </c>
      <c r="H4986" s="16">
        <v>2602</v>
      </c>
      <c r="I4986" s="16">
        <v>27500</v>
      </c>
    </row>
    <row r="4987" spans="1:9">
      <c r="A4987" s="16">
        <v>3081</v>
      </c>
      <c r="B4987" s="16" t="s">
        <v>1105</v>
      </c>
      <c r="C4987" s="16" t="s">
        <v>6539</v>
      </c>
      <c r="D4987" s="15">
        <v>42856</v>
      </c>
      <c r="E4987" s="16">
        <v>1748</v>
      </c>
      <c r="F4987" s="16">
        <v>1748</v>
      </c>
      <c r="G4987" s="16">
        <v>1749.5</v>
      </c>
      <c r="H4987" s="16">
        <v>1729.5</v>
      </c>
      <c r="I4987" s="16">
        <v>2062000</v>
      </c>
    </row>
    <row r="4988" spans="1:9">
      <c r="A4988" s="16">
        <v>676906</v>
      </c>
      <c r="B4988" s="16" t="s">
        <v>7036</v>
      </c>
      <c r="C4988" s="16" t="s">
        <v>6539</v>
      </c>
      <c r="D4988" s="15">
        <v>42856</v>
      </c>
      <c r="E4988" s="16">
        <v>302</v>
      </c>
      <c r="F4988" s="16">
        <v>299</v>
      </c>
      <c r="G4988" s="16">
        <v>302</v>
      </c>
      <c r="H4988" s="16">
        <v>296</v>
      </c>
      <c r="I4988" s="16">
        <v>2112000</v>
      </c>
    </row>
    <row r="4989" spans="1:9">
      <c r="A4989" s="16">
        <v>691070</v>
      </c>
      <c r="B4989" s="16" t="s">
        <v>7037</v>
      </c>
      <c r="C4989" s="16" t="s">
        <v>6539</v>
      </c>
      <c r="D4989" s="15">
        <v>42856</v>
      </c>
      <c r="E4989" s="16">
        <v>627</v>
      </c>
      <c r="F4989" s="16">
        <v>639</v>
      </c>
      <c r="G4989" s="16">
        <v>640</v>
      </c>
      <c r="H4989" s="16">
        <v>620</v>
      </c>
      <c r="I4989" s="16">
        <v>306700</v>
      </c>
    </row>
    <row r="4990" spans="1:9">
      <c r="A4990" s="16">
        <v>682498</v>
      </c>
      <c r="B4990" s="16" t="s">
        <v>7038</v>
      </c>
      <c r="C4990" s="16" t="s">
        <v>6539</v>
      </c>
      <c r="D4990" s="15">
        <v>42856</v>
      </c>
      <c r="E4990" s="16">
        <v>253</v>
      </c>
      <c r="F4990" s="16">
        <v>248</v>
      </c>
      <c r="G4990" s="16">
        <v>253</v>
      </c>
      <c r="H4990" s="16">
        <v>246</v>
      </c>
      <c r="I4990" s="16">
        <v>554000</v>
      </c>
    </row>
    <row r="4991" spans="1:9">
      <c r="A4991" s="16">
        <v>3099</v>
      </c>
      <c r="B4991" s="16" t="s">
        <v>1122</v>
      </c>
      <c r="C4991" s="16" t="s">
        <v>6539</v>
      </c>
      <c r="D4991" s="15">
        <v>42856</v>
      </c>
      <c r="E4991" s="16">
        <v>1795</v>
      </c>
      <c r="F4991" s="16">
        <v>1784</v>
      </c>
      <c r="G4991" s="16">
        <v>1801</v>
      </c>
      <c r="H4991" s="16">
        <v>1784</v>
      </c>
      <c r="I4991" s="16">
        <v>873600</v>
      </c>
    </row>
    <row r="4992" spans="1:9">
      <c r="A4992" s="16">
        <v>685397</v>
      </c>
      <c r="B4992" s="16" t="s">
        <v>7039</v>
      </c>
      <c r="C4992" s="16" t="s">
        <v>6539</v>
      </c>
      <c r="D4992" s="15">
        <v>42856</v>
      </c>
      <c r="E4992" s="16">
        <v>4965</v>
      </c>
      <c r="F4992" s="16">
        <v>4940</v>
      </c>
      <c r="G4992" s="16">
        <v>4970</v>
      </c>
      <c r="H4992" s="16">
        <v>4910</v>
      </c>
      <c r="I4992" s="16">
        <v>38200</v>
      </c>
    </row>
    <row r="4993" spans="1:9">
      <c r="A4993" s="16">
        <v>690861</v>
      </c>
      <c r="B4993" s="16" t="s">
        <v>7040</v>
      </c>
      <c r="C4993" s="16" t="s">
        <v>6539</v>
      </c>
      <c r="D4993" s="15">
        <v>42856</v>
      </c>
      <c r="E4993" s="16">
        <v>2182</v>
      </c>
      <c r="F4993" s="16">
        <v>2176</v>
      </c>
      <c r="G4993" s="16">
        <v>2192</v>
      </c>
      <c r="H4993" s="16">
        <v>2126</v>
      </c>
      <c r="I4993" s="16">
        <v>16800</v>
      </c>
    </row>
    <row r="4994" spans="1:9">
      <c r="A4994" s="16">
        <v>3920</v>
      </c>
      <c r="B4994" s="16" t="s">
        <v>1549</v>
      </c>
      <c r="C4994" s="16" t="s">
        <v>6539</v>
      </c>
      <c r="D4994" s="15">
        <v>42856</v>
      </c>
      <c r="E4994" s="16">
        <v>2929</v>
      </c>
      <c r="F4994" s="16">
        <v>2726</v>
      </c>
      <c r="G4994" s="16">
        <v>2940</v>
      </c>
      <c r="H4994" s="16">
        <v>2726</v>
      </c>
      <c r="I4994" s="16">
        <v>1200900</v>
      </c>
    </row>
    <row r="4995" spans="1:9">
      <c r="A4995" s="16">
        <v>691090</v>
      </c>
      <c r="B4995" s="16" t="s">
        <v>7041</v>
      </c>
      <c r="C4995" s="16" t="s">
        <v>6539</v>
      </c>
      <c r="D4995" s="15">
        <v>42856</v>
      </c>
      <c r="E4995" s="16">
        <v>435</v>
      </c>
      <c r="F4995" s="16">
        <v>427</v>
      </c>
      <c r="G4995" s="16">
        <v>437</v>
      </c>
      <c r="H4995" s="16">
        <v>427</v>
      </c>
      <c r="I4995" s="16">
        <v>392000</v>
      </c>
    </row>
    <row r="4996" spans="1:9">
      <c r="A4996" s="16">
        <v>707272</v>
      </c>
      <c r="B4996" s="16" t="s">
        <v>7042</v>
      </c>
      <c r="C4996" s="16" t="s">
        <v>6539</v>
      </c>
      <c r="D4996" s="15">
        <v>42856</v>
      </c>
      <c r="E4996" s="16">
        <v>367</v>
      </c>
      <c r="F4996" s="16">
        <v>370</v>
      </c>
      <c r="G4996" s="16">
        <v>370</v>
      </c>
      <c r="H4996" s="16">
        <v>365</v>
      </c>
      <c r="I4996" s="16">
        <v>19000</v>
      </c>
    </row>
    <row r="4997" spans="1:9">
      <c r="A4997" s="16">
        <v>704645</v>
      </c>
      <c r="B4997" s="16" t="s">
        <v>7043</v>
      </c>
      <c r="C4997" s="16" t="s">
        <v>6539</v>
      </c>
      <c r="D4997" s="15">
        <v>42856</v>
      </c>
      <c r="E4997" s="16">
        <v>167</v>
      </c>
      <c r="F4997" s="16">
        <v>167</v>
      </c>
      <c r="G4997" s="16">
        <v>167</v>
      </c>
      <c r="H4997" s="16">
        <v>165</v>
      </c>
      <c r="I4997" s="16">
        <v>55000</v>
      </c>
    </row>
    <row r="4998" spans="1:9">
      <c r="A4998" s="16">
        <v>716367</v>
      </c>
      <c r="B4998" s="16" t="s">
        <v>7044</v>
      </c>
      <c r="C4998" s="16" t="s">
        <v>6539</v>
      </c>
      <c r="D4998" s="15">
        <v>42856</v>
      </c>
      <c r="E4998" s="16">
        <v>231</v>
      </c>
      <c r="F4998" s="16">
        <v>221</v>
      </c>
      <c r="G4998" s="16">
        <v>231</v>
      </c>
      <c r="H4998" s="16">
        <v>220</v>
      </c>
      <c r="I4998" s="16">
        <v>114000</v>
      </c>
    </row>
    <row r="4999" spans="1:9">
      <c r="A4999" s="16">
        <v>712948</v>
      </c>
      <c r="B4999" s="16" t="s">
        <v>7045</v>
      </c>
      <c r="C4999" s="16" t="s">
        <v>6539</v>
      </c>
      <c r="D4999" s="15">
        <v>42856</v>
      </c>
      <c r="E4999" s="16">
        <v>246</v>
      </c>
      <c r="F4999" s="16">
        <v>246</v>
      </c>
      <c r="G4999" s="16">
        <v>247</v>
      </c>
      <c r="H4999" s="16">
        <v>245</v>
      </c>
      <c r="I4999" s="16">
        <v>104000</v>
      </c>
    </row>
    <row r="5000" spans="1:9">
      <c r="A5000" s="16">
        <v>676825</v>
      </c>
      <c r="B5000" s="16" t="s">
        <v>7046</v>
      </c>
      <c r="C5000" s="16" t="s">
        <v>6539</v>
      </c>
      <c r="D5000" s="15">
        <v>42856</v>
      </c>
      <c r="E5000" s="16">
        <v>2935</v>
      </c>
      <c r="F5000" s="16">
        <v>2930</v>
      </c>
      <c r="G5000" s="16">
        <v>2948</v>
      </c>
      <c r="H5000" s="16">
        <v>2919</v>
      </c>
      <c r="I5000" s="16">
        <v>23800</v>
      </c>
    </row>
    <row r="5001" spans="1:9">
      <c r="A5001" s="16">
        <v>707541</v>
      </c>
      <c r="B5001" s="16" t="s">
        <v>7047</v>
      </c>
      <c r="C5001" s="16" t="s">
        <v>6539</v>
      </c>
      <c r="D5001" s="15">
        <v>42856</v>
      </c>
      <c r="E5001" s="16">
        <v>2070</v>
      </c>
      <c r="F5001" s="16">
        <v>2045</v>
      </c>
      <c r="G5001" s="16">
        <v>2075</v>
      </c>
      <c r="H5001" s="16">
        <v>2026</v>
      </c>
      <c r="I5001" s="16">
        <v>19700</v>
      </c>
    </row>
    <row r="5002" spans="1:9">
      <c r="A5002" s="16">
        <v>704336</v>
      </c>
      <c r="B5002" s="16" t="s">
        <v>7048</v>
      </c>
      <c r="C5002" s="16" t="s">
        <v>6539</v>
      </c>
      <c r="D5002" s="15">
        <v>42856</v>
      </c>
      <c r="E5002" s="16">
        <v>1826</v>
      </c>
      <c r="F5002" s="16">
        <v>1820</v>
      </c>
      <c r="G5002" s="16">
        <v>1826</v>
      </c>
      <c r="H5002" s="16">
        <v>1798</v>
      </c>
      <c r="I5002" s="16">
        <v>155600</v>
      </c>
    </row>
    <row r="5003" spans="1:9">
      <c r="A5003" s="16">
        <v>700124</v>
      </c>
      <c r="B5003" s="16" t="s">
        <v>7049</v>
      </c>
      <c r="C5003" s="16" t="s">
        <v>6539</v>
      </c>
      <c r="D5003" s="15">
        <v>42856</v>
      </c>
      <c r="E5003" s="16">
        <v>455</v>
      </c>
      <c r="F5003" s="16">
        <v>454</v>
      </c>
      <c r="G5003" s="16">
        <v>456</v>
      </c>
      <c r="H5003" s="16">
        <v>451</v>
      </c>
      <c r="I5003" s="16">
        <v>55000</v>
      </c>
    </row>
    <row r="5004" spans="1:9">
      <c r="A5004" s="16">
        <v>3038</v>
      </c>
      <c r="B5004" s="16" t="s">
        <v>1065</v>
      </c>
      <c r="C5004" s="16" t="s">
        <v>6539</v>
      </c>
      <c r="D5004" s="15">
        <v>42856</v>
      </c>
      <c r="E5004" s="16">
        <v>6412</v>
      </c>
      <c r="F5004" s="16">
        <v>6270</v>
      </c>
      <c r="G5004" s="16">
        <v>6429</v>
      </c>
      <c r="H5004" s="16">
        <v>6270</v>
      </c>
      <c r="I5004" s="16">
        <v>1319800</v>
      </c>
    </row>
    <row r="5005" spans="1:9">
      <c r="A5005" s="16">
        <v>2942626</v>
      </c>
      <c r="B5005" s="16" t="s">
        <v>7050</v>
      </c>
      <c r="C5005" s="16" t="s">
        <v>6539</v>
      </c>
      <c r="D5005" s="15">
        <v>42856</v>
      </c>
      <c r="E5005" s="16">
        <v>340</v>
      </c>
      <c r="F5005" s="16">
        <v>348</v>
      </c>
      <c r="G5005" s="16">
        <v>348</v>
      </c>
      <c r="H5005" s="16">
        <v>332</v>
      </c>
      <c r="I5005" s="16">
        <v>183000</v>
      </c>
    </row>
    <row r="5006" spans="1:9">
      <c r="A5006" s="16">
        <v>676887</v>
      </c>
      <c r="B5006" s="16" t="s">
        <v>2786</v>
      </c>
      <c r="C5006" s="16" t="s">
        <v>6539</v>
      </c>
      <c r="D5006" s="15">
        <v>42856</v>
      </c>
      <c r="E5006" s="16">
        <v>1689</v>
      </c>
      <c r="F5006" s="16">
        <v>1679</v>
      </c>
      <c r="G5006" s="16">
        <v>1690</v>
      </c>
      <c r="H5006" s="16">
        <v>1675</v>
      </c>
      <c r="I5006" s="16">
        <v>203300</v>
      </c>
    </row>
    <row r="5007" spans="1:9">
      <c r="A5007" s="16">
        <v>699734</v>
      </c>
      <c r="B5007" s="16" t="s">
        <v>7051</v>
      </c>
      <c r="C5007" s="16" t="s">
        <v>6539</v>
      </c>
      <c r="D5007" s="15">
        <v>42856</v>
      </c>
      <c r="E5007" s="16">
        <v>467</v>
      </c>
      <c r="F5007" s="16">
        <v>461</v>
      </c>
      <c r="G5007" s="16">
        <v>468</v>
      </c>
      <c r="H5007" s="16">
        <v>458</v>
      </c>
      <c r="I5007" s="16">
        <v>25100</v>
      </c>
    </row>
    <row r="5008" spans="1:9">
      <c r="A5008" s="16">
        <v>682781</v>
      </c>
      <c r="B5008" s="16" t="s">
        <v>7052</v>
      </c>
      <c r="C5008" s="16" t="s">
        <v>6539</v>
      </c>
      <c r="D5008" s="15">
        <v>42856</v>
      </c>
      <c r="E5008" s="16">
        <v>896</v>
      </c>
      <c r="F5008" s="16">
        <v>883</v>
      </c>
      <c r="G5008" s="16">
        <v>899</v>
      </c>
      <c r="H5008" s="16">
        <v>882</v>
      </c>
      <c r="I5008" s="16">
        <v>10600</v>
      </c>
    </row>
    <row r="5009" spans="1:9">
      <c r="A5009" s="16">
        <v>3179</v>
      </c>
      <c r="B5009" s="16" t="s">
        <v>1189</v>
      </c>
      <c r="C5009" s="16" t="s">
        <v>6539</v>
      </c>
      <c r="D5009" s="15">
        <v>42856</v>
      </c>
      <c r="E5009" s="16">
        <v>1935</v>
      </c>
      <c r="F5009" s="16">
        <v>1910</v>
      </c>
      <c r="G5009" s="16">
        <v>1936</v>
      </c>
      <c r="H5009" s="16">
        <v>1889</v>
      </c>
      <c r="I5009" s="16">
        <v>1146400</v>
      </c>
    </row>
    <row r="5010" spans="1:9">
      <c r="A5010" s="16">
        <v>3921</v>
      </c>
      <c r="B5010" s="16" t="s">
        <v>1550</v>
      </c>
      <c r="C5010" s="16" t="s">
        <v>6539</v>
      </c>
      <c r="D5010" s="15">
        <v>42856</v>
      </c>
      <c r="E5010" s="16">
        <v>1235</v>
      </c>
      <c r="F5010" s="16">
        <v>1215</v>
      </c>
      <c r="G5010" s="16">
        <v>1239</v>
      </c>
      <c r="H5010" s="16">
        <v>1210</v>
      </c>
      <c r="I5010" s="16">
        <v>3638800</v>
      </c>
    </row>
    <row r="5011" spans="1:9">
      <c r="A5011" s="16">
        <v>676694</v>
      </c>
      <c r="B5011" s="16" t="s">
        <v>2778</v>
      </c>
      <c r="C5011" s="16" t="s">
        <v>6539</v>
      </c>
      <c r="D5011" s="15">
        <v>42856</v>
      </c>
      <c r="E5011" s="16">
        <v>3470</v>
      </c>
      <c r="F5011" s="16">
        <v>3520</v>
      </c>
      <c r="G5011" s="16">
        <v>3600</v>
      </c>
      <c r="H5011" s="16">
        <v>3440</v>
      </c>
      <c r="I5011" s="16">
        <v>1535100</v>
      </c>
    </row>
    <row r="5012" spans="1:9">
      <c r="A5012" s="16">
        <v>1729180</v>
      </c>
      <c r="B5012" s="16" t="s">
        <v>7053</v>
      </c>
      <c r="C5012" s="16" t="s">
        <v>6539</v>
      </c>
      <c r="D5012" s="15">
        <v>42856</v>
      </c>
      <c r="E5012" s="16">
        <v>926</v>
      </c>
      <c r="F5012" s="16">
        <v>916</v>
      </c>
      <c r="G5012" s="16">
        <v>929</v>
      </c>
      <c r="H5012" s="16">
        <v>913</v>
      </c>
      <c r="I5012" s="16">
        <v>8900</v>
      </c>
    </row>
    <row r="5013" spans="1:9">
      <c r="A5013" s="16">
        <v>716448</v>
      </c>
      <c r="B5013" s="16" t="s">
        <v>7054</v>
      </c>
      <c r="C5013" s="16" t="s">
        <v>6539</v>
      </c>
      <c r="D5013" s="15">
        <v>42856</v>
      </c>
      <c r="E5013" s="16">
        <v>2557</v>
      </c>
      <c r="F5013" s="16">
        <v>2535</v>
      </c>
      <c r="G5013" s="16">
        <v>2572</v>
      </c>
      <c r="H5013" s="16">
        <v>2519</v>
      </c>
      <c r="I5013" s="16">
        <v>37200</v>
      </c>
    </row>
    <row r="5014" spans="1:9">
      <c r="A5014" s="16">
        <v>704365</v>
      </c>
      <c r="B5014" s="16" t="s">
        <v>7055</v>
      </c>
      <c r="C5014" s="16" t="s">
        <v>6539</v>
      </c>
      <c r="D5014" s="15">
        <v>42856</v>
      </c>
      <c r="E5014" s="16">
        <v>595</v>
      </c>
      <c r="F5014" s="16">
        <v>596</v>
      </c>
      <c r="G5014" s="16">
        <v>596</v>
      </c>
      <c r="H5014" s="16">
        <v>588</v>
      </c>
      <c r="I5014" s="16">
        <v>15900</v>
      </c>
    </row>
    <row r="5015" spans="1:9">
      <c r="A5015" s="16">
        <v>704213</v>
      </c>
      <c r="B5015" s="16" t="s">
        <v>7056</v>
      </c>
      <c r="C5015" s="16" t="s">
        <v>6539</v>
      </c>
      <c r="D5015" s="15">
        <v>42856</v>
      </c>
      <c r="E5015" s="16">
        <v>2170</v>
      </c>
      <c r="F5015" s="16">
        <v>2135</v>
      </c>
      <c r="G5015" s="16">
        <v>2173</v>
      </c>
      <c r="H5015" s="16">
        <v>2134</v>
      </c>
      <c r="I5015" s="16">
        <v>141600</v>
      </c>
    </row>
    <row r="5016" spans="1:9">
      <c r="A5016" s="16">
        <v>704269</v>
      </c>
      <c r="B5016" s="16" t="s">
        <v>7057</v>
      </c>
      <c r="C5016" s="16" t="s">
        <v>6539</v>
      </c>
      <c r="D5016" s="15">
        <v>42856</v>
      </c>
      <c r="E5016" s="16">
        <v>2344</v>
      </c>
      <c r="F5016" s="16">
        <v>2320</v>
      </c>
      <c r="G5016" s="16">
        <v>2353</v>
      </c>
      <c r="H5016" s="16">
        <v>2320</v>
      </c>
      <c r="I5016" s="16">
        <v>87100</v>
      </c>
    </row>
    <row r="5017" spans="1:9">
      <c r="A5017" s="16">
        <v>1587263</v>
      </c>
      <c r="B5017" s="16" t="s">
        <v>3400</v>
      </c>
      <c r="C5017" s="16" t="s">
        <v>6539</v>
      </c>
      <c r="D5017" s="15">
        <v>42856</v>
      </c>
      <c r="E5017" s="16">
        <v>534</v>
      </c>
      <c r="F5017" s="16">
        <v>547</v>
      </c>
      <c r="G5017" s="16">
        <v>547</v>
      </c>
      <c r="H5017" s="16">
        <v>532</v>
      </c>
      <c r="I5017" s="16">
        <v>659200</v>
      </c>
    </row>
    <row r="5018" spans="1:9">
      <c r="A5018" s="16">
        <v>2634707</v>
      </c>
      <c r="B5018" s="16" t="s">
        <v>7058</v>
      </c>
      <c r="C5018" s="16" t="s">
        <v>6539</v>
      </c>
      <c r="D5018" s="15">
        <v>42856</v>
      </c>
      <c r="E5018" s="16">
        <v>1342</v>
      </c>
      <c r="F5018" s="16">
        <v>1420</v>
      </c>
      <c r="G5018" s="16">
        <v>1429</v>
      </c>
      <c r="H5018" s="16">
        <v>1316</v>
      </c>
      <c r="I5018" s="16">
        <v>1550800</v>
      </c>
    </row>
    <row r="5019" spans="1:9">
      <c r="A5019" s="16">
        <v>4698240</v>
      </c>
      <c r="B5019" s="16" t="s">
        <v>7059</v>
      </c>
      <c r="C5019" s="16" t="s">
        <v>6539</v>
      </c>
      <c r="D5019" s="15">
        <v>42856</v>
      </c>
      <c r="E5019" s="16">
        <v>1926</v>
      </c>
      <c r="F5019" s="16">
        <v>1970</v>
      </c>
      <c r="G5019" s="16">
        <v>1985</v>
      </c>
      <c r="H5019" s="16">
        <v>1902</v>
      </c>
      <c r="I5019" s="16">
        <v>127700</v>
      </c>
    </row>
    <row r="5020" spans="1:9">
      <c r="A5020" s="16">
        <v>1279520</v>
      </c>
      <c r="B5020" s="16" t="s">
        <v>7060</v>
      </c>
      <c r="C5020" s="16" t="s">
        <v>6539</v>
      </c>
      <c r="D5020" s="15">
        <v>42856</v>
      </c>
      <c r="E5020" s="16">
        <v>501</v>
      </c>
      <c r="F5020" s="16">
        <v>485</v>
      </c>
      <c r="G5020" s="16">
        <v>504</v>
      </c>
      <c r="H5020" s="16">
        <v>485</v>
      </c>
      <c r="I5020" s="16">
        <v>76500</v>
      </c>
    </row>
    <row r="5021" spans="1:9">
      <c r="A5021" s="16">
        <v>704381</v>
      </c>
      <c r="B5021" s="16" t="s">
        <v>7061</v>
      </c>
      <c r="C5021" s="16" t="s">
        <v>6539</v>
      </c>
      <c r="D5021" s="15">
        <v>42856</v>
      </c>
      <c r="E5021" s="16">
        <v>1066</v>
      </c>
      <c r="F5021" s="16">
        <v>1042</v>
      </c>
      <c r="G5021" s="16">
        <v>1068</v>
      </c>
      <c r="H5021" s="16">
        <v>1041</v>
      </c>
      <c r="I5021" s="16">
        <v>54400</v>
      </c>
    </row>
    <row r="5022" spans="1:9">
      <c r="A5022" s="16">
        <v>3931</v>
      </c>
      <c r="B5022" s="16" t="s">
        <v>1555</v>
      </c>
      <c r="C5022" s="16" t="s">
        <v>8129</v>
      </c>
      <c r="D5022" s="15">
        <v>42856</v>
      </c>
      <c r="E5022" s="16">
        <v>16.18</v>
      </c>
      <c r="F5022" s="16">
        <v>16.16</v>
      </c>
      <c r="G5022" s="16">
        <v>16.260000000000002</v>
      </c>
      <c r="H5022" s="16">
        <v>16.03</v>
      </c>
      <c r="I5022" s="16">
        <v>1406793</v>
      </c>
    </row>
    <row r="5023" spans="1:9">
      <c r="A5023" s="16">
        <v>682408</v>
      </c>
      <c r="B5023" s="16" t="s">
        <v>7062</v>
      </c>
      <c r="C5023" s="16" t="s">
        <v>6539</v>
      </c>
      <c r="D5023" s="15">
        <v>42856</v>
      </c>
      <c r="E5023" s="16">
        <v>1089</v>
      </c>
      <c r="F5023" s="16">
        <v>1086</v>
      </c>
      <c r="G5023" s="16">
        <v>1090</v>
      </c>
      <c r="H5023" s="16">
        <v>1082</v>
      </c>
      <c r="I5023" s="16">
        <v>312700</v>
      </c>
    </row>
    <row r="5024" spans="1:9">
      <c r="A5024" s="16">
        <v>682354</v>
      </c>
      <c r="B5024" s="16" t="s">
        <v>7063</v>
      </c>
      <c r="C5024" s="16" t="s">
        <v>6539</v>
      </c>
      <c r="D5024" s="15">
        <v>42856</v>
      </c>
      <c r="E5024" s="16">
        <v>4315</v>
      </c>
      <c r="F5024" s="16">
        <v>4305</v>
      </c>
      <c r="G5024" s="16">
        <v>4330</v>
      </c>
      <c r="H5024" s="16">
        <v>4280</v>
      </c>
      <c r="I5024" s="16">
        <v>15500</v>
      </c>
    </row>
    <row r="5025" spans="1:9">
      <c r="A5025" s="16">
        <v>3010</v>
      </c>
      <c r="B5025" s="16" t="s">
        <v>1039</v>
      </c>
      <c r="C5025" s="16" t="s">
        <v>6539</v>
      </c>
      <c r="D5025" s="15">
        <v>42856</v>
      </c>
      <c r="E5025" s="16">
        <v>4724</v>
      </c>
      <c r="F5025" s="16">
        <v>4715</v>
      </c>
      <c r="G5025" s="16">
        <v>4735</v>
      </c>
      <c r="H5025" s="16">
        <v>4689</v>
      </c>
      <c r="I5025" s="16">
        <v>1308100</v>
      </c>
    </row>
    <row r="5026" spans="1:9">
      <c r="A5026" s="16">
        <v>3867</v>
      </c>
      <c r="B5026" s="16" t="s">
        <v>1526</v>
      </c>
      <c r="C5026" s="16" t="s">
        <v>6539</v>
      </c>
      <c r="D5026" s="15">
        <v>42856</v>
      </c>
      <c r="E5026" s="16">
        <v>218300</v>
      </c>
      <c r="F5026" s="16">
        <v>219700</v>
      </c>
      <c r="G5026" s="16">
        <v>219700</v>
      </c>
      <c r="H5026" s="16">
        <v>218000</v>
      </c>
      <c r="I5026" s="16">
        <v>2276</v>
      </c>
    </row>
    <row r="5027" spans="1:9">
      <c r="A5027" s="16">
        <v>4341734</v>
      </c>
      <c r="B5027" s="16" t="s">
        <v>7064</v>
      </c>
      <c r="C5027" s="16" t="s">
        <v>6539</v>
      </c>
      <c r="D5027" s="15">
        <v>42856</v>
      </c>
      <c r="E5027" s="16">
        <v>2063</v>
      </c>
      <c r="F5027" s="16">
        <v>2045</v>
      </c>
      <c r="G5027" s="16">
        <v>2080</v>
      </c>
      <c r="H5027" s="16">
        <v>2045</v>
      </c>
      <c r="I5027" s="16">
        <v>16900</v>
      </c>
    </row>
    <row r="5028" spans="1:9">
      <c r="A5028" s="16">
        <v>691107</v>
      </c>
      <c r="B5028" s="16" t="s">
        <v>7065</v>
      </c>
      <c r="C5028" s="16" t="s">
        <v>6539</v>
      </c>
      <c r="D5028" s="15">
        <v>42856</v>
      </c>
      <c r="E5028" s="16">
        <v>2906</v>
      </c>
      <c r="F5028" s="16">
        <v>2900</v>
      </c>
      <c r="G5028" s="16">
        <v>2910</v>
      </c>
      <c r="H5028" s="16">
        <v>2887</v>
      </c>
      <c r="I5028" s="16">
        <v>24100</v>
      </c>
    </row>
    <row r="5029" spans="1:9">
      <c r="A5029" s="16">
        <v>4493898</v>
      </c>
      <c r="B5029" s="16" t="s">
        <v>7066</v>
      </c>
      <c r="C5029" s="16" t="s">
        <v>6539</v>
      </c>
      <c r="D5029" s="15">
        <v>42856</v>
      </c>
      <c r="E5029" s="16">
        <v>1613</v>
      </c>
      <c r="F5029" s="16">
        <v>1610</v>
      </c>
      <c r="G5029" s="16">
        <v>1615</v>
      </c>
      <c r="H5029" s="16">
        <v>1605</v>
      </c>
      <c r="I5029" s="16">
        <v>2900</v>
      </c>
    </row>
    <row r="5030" spans="1:9">
      <c r="A5030" s="16">
        <v>713173</v>
      </c>
      <c r="B5030" s="16" t="s">
        <v>2888</v>
      </c>
      <c r="C5030" s="16" t="s">
        <v>6539</v>
      </c>
      <c r="D5030" s="15">
        <v>42856</v>
      </c>
      <c r="E5030" s="16">
        <v>2947</v>
      </c>
      <c r="F5030" s="16">
        <v>2944</v>
      </c>
      <c r="G5030" s="16">
        <v>2956</v>
      </c>
      <c r="H5030" s="16">
        <v>2937</v>
      </c>
      <c r="I5030" s="16">
        <v>8900</v>
      </c>
    </row>
    <row r="5031" spans="1:9">
      <c r="A5031" s="16">
        <v>2117361</v>
      </c>
      <c r="B5031" s="16" t="s">
        <v>7067</v>
      </c>
      <c r="C5031" s="16" t="s">
        <v>6539</v>
      </c>
      <c r="D5031" s="15">
        <v>42856</v>
      </c>
      <c r="E5031" s="16">
        <v>3045</v>
      </c>
      <c r="F5031" s="16">
        <v>3005</v>
      </c>
      <c r="G5031" s="16">
        <v>3050</v>
      </c>
      <c r="H5031" s="16">
        <v>3005</v>
      </c>
      <c r="I5031" s="16">
        <v>12100</v>
      </c>
    </row>
    <row r="5032" spans="1:9">
      <c r="A5032" s="16">
        <v>4791769</v>
      </c>
      <c r="B5032" s="16" t="s">
        <v>7068</v>
      </c>
      <c r="C5032" s="16" t="s">
        <v>6539</v>
      </c>
      <c r="D5032" s="15">
        <v>42856</v>
      </c>
      <c r="E5032" s="16">
        <v>1976</v>
      </c>
      <c r="F5032" s="16">
        <v>1960</v>
      </c>
      <c r="G5032" s="16">
        <v>1976</v>
      </c>
      <c r="H5032" s="16">
        <v>1960</v>
      </c>
      <c r="I5032" s="16">
        <v>2800</v>
      </c>
    </row>
    <row r="5033" spans="1:9">
      <c r="A5033" s="16">
        <v>691047</v>
      </c>
      <c r="B5033" s="16" t="s">
        <v>2831</v>
      </c>
      <c r="C5033" s="16" t="s">
        <v>6539</v>
      </c>
      <c r="D5033" s="15">
        <v>42856</v>
      </c>
      <c r="E5033" s="16">
        <v>2030</v>
      </c>
      <c r="F5033" s="16">
        <v>2013</v>
      </c>
      <c r="G5033" s="16">
        <v>2046</v>
      </c>
      <c r="H5033" s="16">
        <v>2008</v>
      </c>
      <c r="I5033" s="16">
        <v>825400</v>
      </c>
    </row>
    <row r="5034" spans="1:9">
      <c r="A5034" s="16">
        <v>682574</v>
      </c>
      <c r="B5034" s="16" t="s">
        <v>7069</v>
      </c>
      <c r="C5034" s="16" t="s">
        <v>6539</v>
      </c>
      <c r="D5034" s="15">
        <v>42856</v>
      </c>
      <c r="E5034" s="16">
        <v>635</v>
      </c>
      <c r="F5034" s="16">
        <v>633</v>
      </c>
      <c r="G5034" s="16">
        <v>638</v>
      </c>
      <c r="H5034" s="16">
        <v>614</v>
      </c>
      <c r="I5034" s="16">
        <v>26400</v>
      </c>
    </row>
    <row r="5035" spans="1:9">
      <c r="A5035" s="16">
        <v>3209421</v>
      </c>
      <c r="B5035" s="16" t="s">
        <v>7070</v>
      </c>
      <c r="C5035" s="16" t="s">
        <v>6539</v>
      </c>
      <c r="D5035" s="15">
        <v>42856</v>
      </c>
      <c r="E5035" s="16">
        <v>1258</v>
      </c>
      <c r="F5035" s="16">
        <v>1253</v>
      </c>
      <c r="G5035" s="16">
        <v>1258</v>
      </c>
      <c r="H5035" s="16">
        <v>1248</v>
      </c>
      <c r="I5035" s="16">
        <v>11300</v>
      </c>
    </row>
    <row r="5036" spans="1:9">
      <c r="A5036" s="16">
        <v>676897</v>
      </c>
      <c r="B5036" s="16" t="s">
        <v>7071</v>
      </c>
      <c r="C5036" s="16" t="s">
        <v>6539</v>
      </c>
      <c r="D5036" s="15">
        <v>42856</v>
      </c>
      <c r="E5036" s="16">
        <v>1301</v>
      </c>
      <c r="F5036" s="16">
        <v>1333</v>
      </c>
      <c r="G5036" s="16">
        <v>1338</v>
      </c>
      <c r="H5036" s="16">
        <v>1296</v>
      </c>
      <c r="I5036" s="16">
        <v>59700</v>
      </c>
    </row>
    <row r="5037" spans="1:9">
      <c r="A5037" s="16">
        <v>704701</v>
      </c>
      <c r="B5037" s="16" t="s">
        <v>7072</v>
      </c>
      <c r="C5037" s="16" t="s">
        <v>6539</v>
      </c>
      <c r="D5037" s="15">
        <v>42856</v>
      </c>
      <c r="E5037" s="16">
        <v>704</v>
      </c>
      <c r="F5037" s="16">
        <v>697</v>
      </c>
      <c r="G5037" s="16">
        <v>705</v>
      </c>
      <c r="H5037" s="16">
        <v>697</v>
      </c>
      <c r="I5037" s="16">
        <v>23000</v>
      </c>
    </row>
    <row r="5038" spans="1:9">
      <c r="A5038" s="16">
        <v>791487</v>
      </c>
      <c r="B5038" s="16" t="s">
        <v>3067</v>
      </c>
      <c r="C5038" s="16" t="s">
        <v>6539</v>
      </c>
      <c r="D5038" s="15">
        <v>42856</v>
      </c>
      <c r="E5038" s="16">
        <v>176000</v>
      </c>
      <c r="F5038" s="16">
        <v>176800</v>
      </c>
      <c r="G5038" s="16">
        <v>176800</v>
      </c>
      <c r="H5038" s="16">
        <v>175700</v>
      </c>
      <c r="I5038" s="16">
        <v>4426</v>
      </c>
    </row>
    <row r="5039" spans="1:9">
      <c r="A5039" s="16">
        <v>676759</v>
      </c>
      <c r="B5039" s="16" t="s">
        <v>7073</v>
      </c>
      <c r="C5039" s="16" t="s">
        <v>6539</v>
      </c>
      <c r="D5039" s="15">
        <v>42856</v>
      </c>
      <c r="E5039" s="16">
        <v>2421</v>
      </c>
      <c r="F5039" s="16">
        <v>2369</v>
      </c>
      <c r="G5039" s="16">
        <v>2429</v>
      </c>
      <c r="H5039" s="16">
        <v>2369</v>
      </c>
      <c r="I5039" s="16">
        <v>61400</v>
      </c>
    </row>
    <row r="5040" spans="1:9">
      <c r="A5040" s="16">
        <v>3865</v>
      </c>
      <c r="B5040" s="16" t="s">
        <v>1524</v>
      </c>
      <c r="C5040" s="16" t="s">
        <v>6539</v>
      </c>
      <c r="D5040" s="15">
        <v>42856</v>
      </c>
      <c r="E5040" s="16">
        <v>420500</v>
      </c>
      <c r="F5040" s="16">
        <v>420500</v>
      </c>
      <c r="G5040" s="16">
        <v>421000</v>
      </c>
      <c r="H5040" s="16">
        <v>418500</v>
      </c>
      <c r="I5040" s="16">
        <v>781</v>
      </c>
    </row>
    <row r="5041" spans="1:9">
      <c r="A5041" s="16">
        <v>676783</v>
      </c>
      <c r="B5041" s="16" t="s">
        <v>7074</v>
      </c>
      <c r="C5041" s="16" t="s">
        <v>6539</v>
      </c>
      <c r="D5041" s="15">
        <v>42856</v>
      </c>
      <c r="E5041" s="16">
        <v>1412</v>
      </c>
      <c r="F5041" s="16">
        <v>1410</v>
      </c>
      <c r="G5041" s="16">
        <v>1420</v>
      </c>
      <c r="H5041" s="16">
        <v>1400</v>
      </c>
      <c r="I5041" s="16">
        <v>20300</v>
      </c>
    </row>
    <row r="5042" spans="1:9">
      <c r="A5042" s="16">
        <v>682243</v>
      </c>
      <c r="B5042" s="16" t="s">
        <v>7075</v>
      </c>
      <c r="C5042" s="16" t="s">
        <v>6539</v>
      </c>
      <c r="D5042" s="15">
        <v>42856</v>
      </c>
      <c r="E5042" s="16">
        <v>2243</v>
      </c>
      <c r="F5042" s="16">
        <v>2234</v>
      </c>
      <c r="G5042" s="16">
        <v>2246</v>
      </c>
      <c r="H5042" s="16">
        <v>2181</v>
      </c>
      <c r="I5042" s="16">
        <v>4900</v>
      </c>
    </row>
    <row r="5043" spans="1:9">
      <c r="A5043" s="16">
        <v>716186</v>
      </c>
      <c r="B5043" s="16" t="s">
        <v>7076</v>
      </c>
      <c r="C5043" s="16" t="s">
        <v>6539</v>
      </c>
      <c r="D5043" s="15">
        <v>42856</v>
      </c>
      <c r="E5043" s="16">
        <v>1009</v>
      </c>
      <c r="F5043" s="16">
        <v>1011</v>
      </c>
      <c r="G5043" s="16">
        <v>1012</v>
      </c>
      <c r="H5043" s="16">
        <v>1007</v>
      </c>
      <c r="I5043" s="16">
        <v>3100</v>
      </c>
    </row>
    <row r="5044" spans="1:9">
      <c r="A5044" s="16">
        <v>3382</v>
      </c>
      <c r="B5044" s="16" t="s">
        <v>1304</v>
      </c>
      <c r="C5044" s="16" t="s">
        <v>8129</v>
      </c>
      <c r="D5044" s="15">
        <v>42856</v>
      </c>
      <c r="E5044" s="16">
        <v>11.7</v>
      </c>
      <c r="F5044" s="16">
        <v>11.55</v>
      </c>
      <c r="G5044" s="16">
        <v>11.77</v>
      </c>
      <c r="H5044" s="16">
        <v>11.55</v>
      </c>
      <c r="I5044" s="16">
        <v>8987974</v>
      </c>
    </row>
    <row r="5045" spans="1:9">
      <c r="A5045" s="16">
        <v>3246</v>
      </c>
      <c r="B5045" s="16" t="s">
        <v>7077</v>
      </c>
      <c r="C5045" s="16" t="s">
        <v>6539</v>
      </c>
      <c r="D5045" s="15">
        <v>42856</v>
      </c>
      <c r="E5045" s="16">
        <v>1898</v>
      </c>
      <c r="F5045" s="16">
        <v>1893</v>
      </c>
      <c r="G5045" s="16">
        <v>1903</v>
      </c>
      <c r="H5045" s="16">
        <v>1882</v>
      </c>
      <c r="I5045" s="16">
        <v>967300</v>
      </c>
    </row>
    <row r="5046" spans="1:9">
      <c r="A5046" s="16">
        <v>676580</v>
      </c>
      <c r="B5046" s="16" t="s">
        <v>7078</v>
      </c>
      <c r="C5046" s="16" t="s">
        <v>6539</v>
      </c>
      <c r="D5046" s="15">
        <v>42856</v>
      </c>
      <c r="E5046" s="16">
        <v>1942</v>
      </c>
      <c r="F5046" s="16">
        <v>1902</v>
      </c>
      <c r="G5046" s="16">
        <v>1958</v>
      </c>
      <c r="H5046" s="16">
        <v>1898</v>
      </c>
      <c r="I5046" s="16">
        <v>151400</v>
      </c>
    </row>
    <row r="5047" spans="1:9">
      <c r="A5047" s="16">
        <v>4347854</v>
      </c>
      <c r="B5047" s="16" t="s">
        <v>7079</v>
      </c>
      <c r="C5047" s="16" t="s">
        <v>6539</v>
      </c>
      <c r="D5047" s="15">
        <v>42856</v>
      </c>
      <c r="E5047" s="16">
        <v>2334</v>
      </c>
      <c r="F5047" s="16">
        <v>2326</v>
      </c>
      <c r="G5047" s="16">
        <v>2339</v>
      </c>
      <c r="H5047" s="16">
        <v>2321</v>
      </c>
      <c r="I5047" s="16">
        <v>3100</v>
      </c>
    </row>
    <row r="5048" spans="1:9">
      <c r="A5048" s="16">
        <v>3238469</v>
      </c>
      <c r="B5048" s="16" t="s">
        <v>7080</v>
      </c>
      <c r="C5048" s="16" t="s">
        <v>6539</v>
      </c>
      <c r="D5048" s="15">
        <v>42856</v>
      </c>
      <c r="E5048" s="16">
        <v>1214</v>
      </c>
      <c r="F5048" s="16">
        <v>1210</v>
      </c>
      <c r="G5048" s="16">
        <v>1217</v>
      </c>
      <c r="H5048" s="16">
        <v>1201</v>
      </c>
      <c r="I5048" s="16">
        <v>9300</v>
      </c>
    </row>
    <row r="5049" spans="1:9">
      <c r="A5049" s="16">
        <v>3995914</v>
      </c>
      <c r="B5049" s="16" t="s">
        <v>7081</v>
      </c>
      <c r="C5049" s="16" t="s">
        <v>6539</v>
      </c>
      <c r="D5049" s="15">
        <v>42856</v>
      </c>
      <c r="E5049" s="16">
        <v>1381</v>
      </c>
      <c r="F5049" s="16">
        <v>1381</v>
      </c>
      <c r="G5049" s="16">
        <v>1381</v>
      </c>
      <c r="H5049" s="16">
        <v>1373</v>
      </c>
      <c r="I5049" s="16">
        <v>3300</v>
      </c>
    </row>
    <row r="5050" spans="1:9">
      <c r="A5050" s="16">
        <v>2634701</v>
      </c>
      <c r="B5050" s="16" t="s">
        <v>7082</v>
      </c>
      <c r="C5050" s="16" t="s">
        <v>6539</v>
      </c>
      <c r="D5050" s="15">
        <v>42856</v>
      </c>
      <c r="E5050" s="16">
        <v>3105</v>
      </c>
      <c r="F5050" s="16">
        <v>3085</v>
      </c>
      <c r="G5050" s="16">
        <v>3145</v>
      </c>
      <c r="H5050" s="16">
        <v>3080</v>
      </c>
      <c r="I5050" s="16">
        <v>122000</v>
      </c>
    </row>
    <row r="5051" spans="1:9">
      <c r="A5051" s="16">
        <v>4582731</v>
      </c>
      <c r="B5051" s="16" t="s">
        <v>7083</v>
      </c>
      <c r="C5051" s="16" t="s">
        <v>6539</v>
      </c>
      <c r="D5051" s="15">
        <v>42856</v>
      </c>
      <c r="E5051" s="16">
        <v>394</v>
      </c>
      <c r="F5051" s="16">
        <v>389</v>
      </c>
      <c r="G5051" s="16">
        <v>394</v>
      </c>
      <c r="H5051" s="16">
        <v>384</v>
      </c>
      <c r="I5051" s="16">
        <v>82200</v>
      </c>
    </row>
    <row r="5052" spans="1:9">
      <c r="A5052" s="16">
        <v>3207</v>
      </c>
      <c r="B5052" s="16" t="s">
        <v>1216</v>
      </c>
      <c r="C5052" s="16" t="s">
        <v>6539</v>
      </c>
      <c r="D5052" s="15">
        <v>42856</v>
      </c>
      <c r="E5052" s="16">
        <v>1868</v>
      </c>
      <c r="F5052" s="16">
        <v>1905</v>
      </c>
      <c r="G5052" s="16">
        <v>1910</v>
      </c>
      <c r="H5052" s="16">
        <v>1862</v>
      </c>
      <c r="I5052" s="16">
        <v>4036500</v>
      </c>
    </row>
    <row r="5053" spans="1:9">
      <c r="A5053" s="16">
        <v>807984</v>
      </c>
      <c r="B5053" s="16" t="s">
        <v>7084</v>
      </c>
      <c r="C5053" s="16" t="s">
        <v>6539</v>
      </c>
      <c r="D5053" s="15">
        <v>42856</v>
      </c>
      <c r="E5053" s="16">
        <v>120100</v>
      </c>
      <c r="F5053" s="16">
        <v>120000</v>
      </c>
      <c r="G5053" s="16">
        <v>120600</v>
      </c>
      <c r="H5053" s="16">
        <v>119600</v>
      </c>
      <c r="I5053" s="16">
        <v>1883</v>
      </c>
    </row>
    <row r="5054" spans="1:9">
      <c r="A5054" s="16">
        <v>9636</v>
      </c>
      <c r="B5054" s="16" t="s">
        <v>7085</v>
      </c>
      <c r="C5054" s="16" t="s">
        <v>6539</v>
      </c>
      <c r="D5054" s="15">
        <v>42856</v>
      </c>
      <c r="E5054" s="16">
        <v>2483</v>
      </c>
      <c r="F5054" s="16">
        <v>2453</v>
      </c>
      <c r="G5054" s="16">
        <v>2537</v>
      </c>
      <c r="H5054" s="16">
        <v>2451</v>
      </c>
      <c r="I5054" s="16">
        <v>801500</v>
      </c>
    </row>
    <row r="5055" spans="1:9">
      <c r="A5055" s="16">
        <v>704667</v>
      </c>
      <c r="B5055" s="16" t="s">
        <v>7086</v>
      </c>
      <c r="C5055" s="16" t="s">
        <v>6539</v>
      </c>
      <c r="D5055" s="15">
        <v>42856</v>
      </c>
      <c r="E5055" s="16">
        <v>602</v>
      </c>
      <c r="F5055" s="16">
        <v>602</v>
      </c>
      <c r="G5055" s="16">
        <v>603</v>
      </c>
      <c r="H5055" s="16">
        <v>600</v>
      </c>
      <c r="I5055" s="16">
        <v>14200</v>
      </c>
    </row>
    <row r="5056" spans="1:9">
      <c r="A5056" s="16">
        <v>814057</v>
      </c>
      <c r="B5056" s="16" t="s">
        <v>7087</v>
      </c>
      <c r="C5056" s="16" t="s">
        <v>6539</v>
      </c>
      <c r="D5056" s="15">
        <v>42856</v>
      </c>
      <c r="E5056" s="16">
        <v>699</v>
      </c>
      <c r="F5056" s="16">
        <v>698</v>
      </c>
      <c r="G5056" s="16">
        <v>699</v>
      </c>
      <c r="H5056" s="16">
        <v>693</v>
      </c>
      <c r="I5056" s="16">
        <v>5700</v>
      </c>
    </row>
    <row r="5057" spans="1:9">
      <c r="A5057" s="16">
        <v>2117355</v>
      </c>
      <c r="B5057" s="16" t="s">
        <v>7088</v>
      </c>
      <c r="C5057" s="16" t="s">
        <v>6539</v>
      </c>
      <c r="D5057" s="15">
        <v>42856</v>
      </c>
      <c r="E5057" s="16">
        <v>304</v>
      </c>
      <c r="F5057" s="16">
        <v>304</v>
      </c>
      <c r="G5057" s="16">
        <v>306</v>
      </c>
      <c r="H5057" s="16">
        <v>299</v>
      </c>
      <c r="I5057" s="16">
        <v>339000</v>
      </c>
    </row>
    <row r="5058" spans="1:9">
      <c r="A5058" s="16">
        <v>9861</v>
      </c>
      <c r="B5058" s="16" t="s">
        <v>2587</v>
      </c>
      <c r="C5058" s="16" t="s">
        <v>6539</v>
      </c>
      <c r="D5058" s="15">
        <v>42856</v>
      </c>
      <c r="E5058" s="16">
        <v>4855</v>
      </c>
      <c r="F5058" s="16">
        <v>4870</v>
      </c>
      <c r="G5058" s="16">
        <v>4880</v>
      </c>
      <c r="H5058" s="16">
        <v>4820</v>
      </c>
      <c r="I5058" s="16">
        <v>327800</v>
      </c>
    </row>
    <row r="5059" spans="1:9">
      <c r="A5059" s="16">
        <v>3258229</v>
      </c>
      <c r="B5059" s="16" t="s">
        <v>7089</v>
      </c>
      <c r="C5059" s="16" t="s">
        <v>6539</v>
      </c>
      <c r="D5059" s="15">
        <v>42856</v>
      </c>
      <c r="E5059" s="16">
        <v>705</v>
      </c>
      <c r="F5059" s="16">
        <v>703</v>
      </c>
      <c r="G5059" s="16">
        <v>708</v>
      </c>
      <c r="H5059" s="16">
        <v>698</v>
      </c>
      <c r="I5059" s="16">
        <v>23400</v>
      </c>
    </row>
    <row r="5060" spans="1:9">
      <c r="A5060" s="16">
        <v>699788</v>
      </c>
      <c r="B5060" s="16" t="s">
        <v>7090</v>
      </c>
      <c r="C5060" s="16" t="s">
        <v>6539</v>
      </c>
      <c r="D5060" s="15">
        <v>42856</v>
      </c>
      <c r="E5060" s="16">
        <v>1619</v>
      </c>
      <c r="F5060" s="16">
        <v>1605</v>
      </c>
      <c r="G5060" s="16">
        <v>1625</v>
      </c>
      <c r="H5060" s="16">
        <v>1605</v>
      </c>
      <c r="I5060" s="16">
        <v>19000</v>
      </c>
    </row>
    <row r="5061" spans="1:9">
      <c r="A5061" s="16">
        <v>3054286</v>
      </c>
      <c r="B5061" s="16" t="s">
        <v>7091</v>
      </c>
      <c r="C5061" s="16" t="s">
        <v>6539</v>
      </c>
      <c r="D5061" s="15">
        <v>42856</v>
      </c>
      <c r="E5061" s="16">
        <v>325</v>
      </c>
      <c r="F5061" s="16">
        <v>320</v>
      </c>
      <c r="G5061" s="16">
        <v>326</v>
      </c>
      <c r="H5061" s="16">
        <v>315</v>
      </c>
      <c r="I5061" s="16">
        <v>3500500</v>
      </c>
    </row>
    <row r="5062" spans="1:9">
      <c r="A5062" s="16">
        <v>713191</v>
      </c>
      <c r="B5062" s="16" t="s">
        <v>7092</v>
      </c>
      <c r="C5062" s="16" t="s">
        <v>6539</v>
      </c>
      <c r="D5062" s="15">
        <v>42856</v>
      </c>
      <c r="E5062" s="16">
        <v>467</v>
      </c>
      <c r="F5062" s="16">
        <v>465</v>
      </c>
      <c r="G5062" s="16">
        <v>468</v>
      </c>
      <c r="H5062" s="16">
        <v>463</v>
      </c>
      <c r="I5062" s="16">
        <v>34900</v>
      </c>
    </row>
    <row r="5063" spans="1:9">
      <c r="A5063" s="16">
        <v>3966</v>
      </c>
      <c r="B5063" s="16" t="s">
        <v>1572</v>
      </c>
      <c r="C5063" s="16" t="s">
        <v>6539</v>
      </c>
      <c r="D5063" s="15">
        <v>42856</v>
      </c>
      <c r="E5063" s="16">
        <v>6420</v>
      </c>
      <c r="F5063" s="16">
        <v>6370</v>
      </c>
      <c r="G5063" s="16">
        <v>6470</v>
      </c>
      <c r="H5063" s="16">
        <v>6340</v>
      </c>
      <c r="I5063" s="16">
        <v>376000</v>
      </c>
    </row>
    <row r="5064" spans="1:9">
      <c r="A5064" s="16">
        <v>632639</v>
      </c>
      <c r="B5064" s="16" t="s">
        <v>8207</v>
      </c>
      <c r="C5064" s="16" t="s">
        <v>8129</v>
      </c>
      <c r="D5064" s="15">
        <v>42856</v>
      </c>
      <c r="E5064" s="16">
        <v>0.155</v>
      </c>
      <c r="F5064" s="16">
        <v>0.155</v>
      </c>
      <c r="G5064" s="16">
        <v>0.155</v>
      </c>
      <c r="H5064" s="16">
        <v>0.155</v>
      </c>
      <c r="I5064" s="16">
        <v>440176</v>
      </c>
    </row>
    <row r="5065" spans="1:9">
      <c r="A5065" s="16">
        <v>700114</v>
      </c>
      <c r="B5065" s="16" t="s">
        <v>7093</v>
      </c>
      <c r="C5065" s="16" t="s">
        <v>6539</v>
      </c>
      <c r="D5065" s="15">
        <v>42856</v>
      </c>
      <c r="E5065" s="16">
        <v>332</v>
      </c>
      <c r="F5065" s="16">
        <v>331</v>
      </c>
      <c r="G5065" s="16">
        <v>332</v>
      </c>
      <c r="H5065" s="16">
        <v>329</v>
      </c>
      <c r="I5065" s="16">
        <v>23200</v>
      </c>
    </row>
    <row r="5066" spans="1:9">
      <c r="A5066" s="16">
        <v>9832</v>
      </c>
      <c r="B5066" s="16" t="s">
        <v>8208</v>
      </c>
      <c r="C5066" s="16" t="s">
        <v>8129</v>
      </c>
      <c r="D5066" s="15">
        <v>42856</v>
      </c>
      <c r="E5066" s="16">
        <v>1.2649999999999999</v>
      </c>
      <c r="F5066" s="16">
        <v>1.2450000000000001</v>
      </c>
      <c r="G5066" s="16">
        <v>1.2649999999999999</v>
      </c>
      <c r="H5066" s="16">
        <v>1.2450000000000001</v>
      </c>
      <c r="I5066" s="16">
        <v>1998152</v>
      </c>
    </row>
    <row r="5067" spans="1:9">
      <c r="A5067" s="16">
        <v>699979</v>
      </c>
      <c r="B5067" s="16" t="s">
        <v>7094</v>
      </c>
      <c r="C5067" s="16" t="s">
        <v>6539</v>
      </c>
      <c r="D5067" s="15">
        <v>42856</v>
      </c>
      <c r="E5067" s="16">
        <v>1570</v>
      </c>
      <c r="F5067" s="16">
        <v>1560</v>
      </c>
      <c r="G5067" s="16">
        <v>1575</v>
      </c>
      <c r="H5067" s="16">
        <v>1558</v>
      </c>
      <c r="I5067" s="16">
        <v>4900</v>
      </c>
    </row>
    <row r="5068" spans="1:9">
      <c r="A5068" s="16">
        <v>676656</v>
      </c>
      <c r="B5068" s="16" t="s">
        <v>2777</v>
      </c>
      <c r="C5068" s="16" t="s">
        <v>6539</v>
      </c>
      <c r="D5068" s="15">
        <v>42856</v>
      </c>
      <c r="E5068" s="16">
        <v>1039</v>
      </c>
      <c r="F5068" s="16">
        <v>1030</v>
      </c>
      <c r="G5068" s="16">
        <v>1042</v>
      </c>
      <c r="H5068" s="16">
        <v>1025</v>
      </c>
      <c r="I5068" s="16">
        <v>1465000</v>
      </c>
    </row>
    <row r="5069" spans="1:9">
      <c r="A5069" s="16">
        <v>677173</v>
      </c>
      <c r="B5069" s="16" t="s">
        <v>2796</v>
      </c>
      <c r="C5069" s="16" t="s">
        <v>6539</v>
      </c>
      <c r="D5069" s="15">
        <v>42856</v>
      </c>
      <c r="E5069" s="16">
        <v>2065</v>
      </c>
      <c r="F5069" s="16">
        <v>2042</v>
      </c>
      <c r="G5069" s="16">
        <v>2065</v>
      </c>
      <c r="H5069" s="16">
        <v>2036</v>
      </c>
      <c r="I5069" s="16">
        <v>190000</v>
      </c>
    </row>
    <row r="5070" spans="1:9">
      <c r="A5070" s="16">
        <v>693708</v>
      </c>
      <c r="B5070" s="16" t="s">
        <v>2838</v>
      </c>
      <c r="C5070" s="16" t="s">
        <v>6539</v>
      </c>
      <c r="D5070" s="15">
        <v>42856</v>
      </c>
      <c r="E5070" s="16">
        <v>1019</v>
      </c>
      <c r="F5070" s="16">
        <v>992</v>
      </c>
      <c r="G5070" s="16">
        <v>1022</v>
      </c>
      <c r="H5070" s="16">
        <v>992</v>
      </c>
      <c r="I5070" s="16">
        <v>1392000</v>
      </c>
    </row>
    <row r="5071" spans="1:9">
      <c r="A5071" s="16">
        <v>3975</v>
      </c>
      <c r="B5071" s="16" t="s">
        <v>1576</v>
      </c>
      <c r="C5071" s="16" t="s">
        <v>6539</v>
      </c>
      <c r="D5071" s="15">
        <v>42856</v>
      </c>
      <c r="E5071" s="16">
        <v>4000</v>
      </c>
      <c r="F5071" s="16">
        <v>3970</v>
      </c>
      <c r="G5071" s="16">
        <v>4010</v>
      </c>
      <c r="H5071" s="16">
        <v>3950</v>
      </c>
      <c r="I5071" s="16">
        <v>436100</v>
      </c>
    </row>
    <row r="5072" spans="1:9">
      <c r="A5072" s="16">
        <v>2484497</v>
      </c>
      <c r="B5072" s="16" t="s">
        <v>7095</v>
      </c>
      <c r="C5072" s="16" t="s">
        <v>6539</v>
      </c>
      <c r="D5072" s="15">
        <v>42856</v>
      </c>
      <c r="E5072" s="16">
        <v>928</v>
      </c>
      <c r="F5072" s="16">
        <v>938</v>
      </c>
      <c r="G5072" s="16">
        <v>939</v>
      </c>
      <c r="H5072" s="16">
        <v>908</v>
      </c>
      <c r="I5072" s="16">
        <v>242600</v>
      </c>
    </row>
    <row r="5073" spans="1:9">
      <c r="A5073" s="16">
        <v>707170</v>
      </c>
      <c r="B5073" s="16" t="s">
        <v>7096</v>
      </c>
      <c r="C5073" s="16" t="s">
        <v>6539</v>
      </c>
      <c r="D5073" s="15">
        <v>42856</v>
      </c>
      <c r="E5073" s="16">
        <v>1190</v>
      </c>
      <c r="F5073" s="16">
        <v>1186</v>
      </c>
      <c r="G5073" s="16">
        <v>1192</v>
      </c>
      <c r="H5073" s="16">
        <v>1185</v>
      </c>
      <c r="I5073" s="16">
        <v>5100</v>
      </c>
    </row>
    <row r="5074" spans="1:9">
      <c r="A5074" s="16">
        <v>690891</v>
      </c>
      <c r="B5074" s="16" t="s">
        <v>7097</v>
      </c>
      <c r="C5074" s="16" t="s">
        <v>6539</v>
      </c>
      <c r="D5074" s="15">
        <v>42856</v>
      </c>
      <c r="E5074" s="16">
        <v>5330</v>
      </c>
      <c r="F5074" s="16">
        <v>5290</v>
      </c>
      <c r="G5074" s="16">
        <v>5350</v>
      </c>
      <c r="H5074" s="16">
        <v>5290</v>
      </c>
      <c r="I5074" s="16">
        <v>36500</v>
      </c>
    </row>
    <row r="5075" spans="1:9">
      <c r="A5075" s="16">
        <v>716130</v>
      </c>
      <c r="B5075" s="16" t="s">
        <v>7098</v>
      </c>
      <c r="C5075" s="16" t="s">
        <v>6539</v>
      </c>
      <c r="D5075" s="15">
        <v>42856</v>
      </c>
      <c r="E5075" s="16">
        <v>728</v>
      </c>
      <c r="F5075" s="16">
        <v>719</v>
      </c>
      <c r="G5075" s="16">
        <v>728</v>
      </c>
      <c r="H5075" s="16">
        <v>715</v>
      </c>
      <c r="I5075" s="16">
        <v>186000</v>
      </c>
    </row>
    <row r="5076" spans="1:9">
      <c r="A5076" s="16">
        <v>4514</v>
      </c>
      <c r="B5076" s="16" t="s">
        <v>1827</v>
      </c>
      <c r="C5076" s="16" t="s">
        <v>8129</v>
      </c>
      <c r="D5076" s="15">
        <v>42856</v>
      </c>
      <c r="E5076" s="16">
        <v>11.2</v>
      </c>
      <c r="F5076" s="16">
        <v>11.29</v>
      </c>
      <c r="G5076" s="16">
        <v>11.29</v>
      </c>
      <c r="H5076" s="16">
        <v>11.07</v>
      </c>
      <c r="I5076" s="16">
        <v>556051</v>
      </c>
    </row>
    <row r="5077" spans="1:9">
      <c r="A5077" s="16">
        <v>3210</v>
      </c>
      <c r="B5077" s="16" t="s">
        <v>1217</v>
      </c>
      <c r="C5077" s="16" t="s">
        <v>6539</v>
      </c>
      <c r="D5077" s="15">
        <v>42856</v>
      </c>
      <c r="E5077" s="16">
        <v>4123</v>
      </c>
      <c r="F5077" s="16">
        <v>4076</v>
      </c>
      <c r="G5077" s="16">
        <v>4127</v>
      </c>
      <c r="H5077" s="16">
        <v>4066</v>
      </c>
      <c r="I5077" s="16">
        <v>4410200</v>
      </c>
    </row>
    <row r="5078" spans="1:9">
      <c r="A5078" s="16">
        <v>691094</v>
      </c>
      <c r="B5078" s="16" t="s">
        <v>7099</v>
      </c>
      <c r="C5078" s="16" t="s">
        <v>6539</v>
      </c>
      <c r="D5078" s="15">
        <v>42856</v>
      </c>
      <c r="E5078" s="16">
        <v>2353</v>
      </c>
      <c r="F5078" s="16">
        <v>2332</v>
      </c>
      <c r="G5078" s="16">
        <v>2353</v>
      </c>
      <c r="H5078" s="16">
        <v>2319</v>
      </c>
      <c r="I5078" s="16">
        <v>3300</v>
      </c>
    </row>
    <row r="5079" spans="1:9">
      <c r="A5079" s="16">
        <v>685665</v>
      </c>
      <c r="B5079" s="16" t="s">
        <v>7100</v>
      </c>
      <c r="C5079" s="16" t="s">
        <v>6539</v>
      </c>
      <c r="D5079" s="15">
        <v>42856</v>
      </c>
      <c r="E5079" s="16">
        <v>1419</v>
      </c>
      <c r="F5079" s="16">
        <v>1447</v>
      </c>
      <c r="G5079" s="16">
        <v>1452</v>
      </c>
      <c r="H5079" s="16">
        <v>1411</v>
      </c>
      <c r="I5079" s="16">
        <v>114700</v>
      </c>
    </row>
    <row r="5080" spans="1:9">
      <c r="A5080" s="16">
        <v>816957</v>
      </c>
      <c r="B5080" s="16" t="s">
        <v>7101</v>
      </c>
      <c r="C5080" s="16" t="s">
        <v>6539</v>
      </c>
      <c r="D5080" s="15">
        <v>42856</v>
      </c>
      <c r="E5080" s="16">
        <v>1952</v>
      </c>
      <c r="F5080" s="16">
        <v>1972</v>
      </c>
      <c r="G5080" s="16">
        <v>1972</v>
      </c>
      <c r="H5080" s="16">
        <v>1928</v>
      </c>
      <c r="I5080" s="16">
        <v>608400</v>
      </c>
    </row>
    <row r="5081" spans="1:9">
      <c r="A5081" s="16">
        <v>632705</v>
      </c>
      <c r="B5081" s="16" t="s">
        <v>8209</v>
      </c>
      <c r="C5081" s="16" t="s">
        <v>8129</v>
      </c>
      <c r="D5081" s="15">
        <v>42856</v>
      </c>
      <c r="E5081" s="16">
        <v>3.45</v>
      </c>
      <c r="F5081" s="16">
        <v>3.45</v>
      </c>
      <c r="G5081" s="16">
        <v>3.49</v>
      </c>
      <c r="H5081" s="16">
        <v>3.44</v>
      </c>
      <c r="I5081" s="16">
        <v>1025880</v>
      </c>
    </row>
    <row r="5082" spans="1:9">
      <c r="A5082" s="16">
        <v>774181</v>
      </c>
      <c r="B5082" s="16" t="s">
        <v>7102</v>
      </c>
      <c r="C5082" s="16" t="s">
        <v>6539</v>
      </c>
      <c r="D5082" s="15">
        <v>42856</v>
      </c>
      <c r="E5082" s="16">
        <v>947</v>
      </c>
      <c r="F5082" s="16">
        <v>962</v>
      </c>
      <c r="G5082" s="16">
        <v>965</v>
      </c>
      <c r="H5082" s="16">
        <v>944</v>
      </c>
      <c r="I5082" s="16">
        <v>342300</v>
      </c>
    </row>
    <row r="5083" spans="1:9">
      <c r="A5083" s="16">
        <v>9019</v>
      </c>
      <c r="B5083" s="16" t="s">
        <v>7103</v>
      </c>
      <c r="C5083" s="16" t="s">
        <v>6539</v>
      </c>
      <c r="D5083" s="15">
        <v>42856</v>
      </c>
      <c r="E5083" s="16">
        <v>760</v>
      </c>
      <c r="F5083" s="16">
        <v>735</v>
      </c>
      <c r="G5083" s="16">
        <v>762</v>
      </c>
      <c r="H5083" s="16">
        <v>735</v>
      </c>
      <c r="I5083" s="16">
        <v>28500</v>
      </c>
    </row>
    <row r="5084" spans="1:9">
      <c r="A5084" s="16">
        <v>682607</v>
      </c>
      <c r="B5084" s="16" t="s">
        <v>7104</v>
      </c>
      <c r="C5084" s="16" t="s">
        <v>6539</v>
      </c>
      <c r="D5084" s="15">
        <v>42856</v>
      </c>
      <c r="E5084" s="16">
        <v>4110</v>
      </c>
      <c r="F5084" s="16">
        <v>4180</v>
      </c>
      <c r="G5084" s="16">
        <v>4180</v>
      </c>
      <c r="H5084" s="16">
        <v>4090</v>
      </c>
      <c r="I5084" s="16">
        <v>14500</v>
      </c>
    </row>
    <row r="5085" spans="1:9">
      <c r="A5085" s="16">
        <v>704495</v>
      </c>
      <c r="B5085" s="16" t="s">
        <v>7105</v>
      </c>
      <c r="C5085" s="16" t="s">
        <v>6539</v>
      </c>
      <c r="D5085" s="15">
        <v>42856</v>
      </c>
      <c r="E5085" s="16">
        <v>823</v>
      </c>
      <c r="F5085" s="16">
        <v>822</v>
      </c>
      <c r="G5085" s="16">
        <v>825</v>
      </c>
      <c r="H5085" s="16">
        <v>822</v>
      </c>
      <c r="I5085" s="16">
        <v>6800</v>
      </c>
    </row>
    <row r="5086" spans="1:9">
      <c r="A5086" s="16">
        <v>716728</v>
      </c>
      <c r="B5086" s="16" t="s">
        <v>7106</v>
      </c>
      <c r="C5086" s="16" t="s">
        <v>6539</v>
      </c>
      <c r="D5086" s="15">
        <v>42856</v>
      </c>
      <c r="E5086" s="16">
        <v>226</v>
      </c>
      <c r="F5086" s="16">
        <v>222</v>
      </c>
      <c r="G5086" s="16">
        <v>226</v>
      </c>
      <c r="H5086" s="16">
        <v>222</v>
      </c>
      <c r="I5086" s="16">
        <v>20000</v>
      </c>
    </row>
    <row r="5087" spans="1:9">
      <c r="A5087" s="16">
        <v>677123</v>
      </c>
      <c r="B5087" s="16" t="s">
        <v>7107</v>
      </c>
      <c r="C5087" s="16" t="s">
        <v>6539</v>
      </c>
      <c r="D5087" s="15">
        <v>42856</v>
      </c>
      <c r="E5087" s="16">
        <v>508</v>
      </c>
      <c r="F5087" s="16">
        <v>510</v>
      </c>
      <c r="G5087" s="16">
        <v>510</v>
      </c>
      <c r="H5087" s="16">
        <v>506</v>
      </c>
      <c r="I5087" s="16">
        <v>81000</v>
      </c>
    </row>
    <row r="5088" spans="1:9">
      <c r="A5088" s="16">
        <v>3115</v>
      </c>
      <c r="B5088" s="16" t="s">
        <v>1136</v>
      </c>
      <c r="C5088" s="16" t="s">
        <v>6539</v>
      </c>
      <c r="D5088" s="15">
        <v>42856</v>
      </c>
      <c r="E5088" s="16">
        <v>692.3</v>
      </c>
      <c r="F5088" s="16">
        <v>687.3</v>
      </c>
      <c r="G5088" s="16">
        <v>692.8</v>
      </c>
      <c r="H5088" s="16">
        <v>683.6</v>
      </c>
      <c r="I5088" s="16">
        <v>4510100</v>
      </c>
    </row>
    <row r="5089" spans="1:9">
      <c r="A5089" s="16">
        <v>713237</v>
      </c>
      <c r="B5089" s="16" t="s">
        <v>7108</v>
      </c>
      <c r="C5089" s="16" t="s">
        <v>6539</v>
      </c>
      <c r="D5089" s="15">
        <v>42856</v>
      </c>
      <c r="E5089" s="16">
        <v>127</v>
      </c>
      <c r="F5089" s="16">
        <v>127</v>
      </c>
      <c r="G5089" s="16">
        <v>128</v>
      </c>
      <c r="H5089" s="16">
        <v>127</v>
      </c>
      <c r="I5089" s="16">
        <v>238000</v>
      </c>
    </row>
    <row r="5090" spans="1:9">
      <c r="A5090" s="16">
        <v>3985</v>
      </c>
      <c r="B5090" s="16" t="s">
        <v>1581</v>
      </c>
      <c r="C5090" s="16" t="s">
        <v>6539</v>
      </c>
      <c r="D5090" s="15">
        <v>42856</v>
      </c>
      <c r="E5090" s="16">
        <v>3175</v>
      </c>
      <c r="F5090" s="16">
        <v>3180</v>
      </c>
      <c r="G5090" s="16">
        <v>3190</v>
      </c>
      <c r="H5090" s="16">
        <v>3150</v>
      </c>
      <c r="I5090" s="16">
        <v>195800</v>
      </c>
    </row>
    <row r="5091" spans="1:9">
      <c r="A5091" s="16">
        <v>3098</v>
      </c>
      <c r="B5091" s="16" t="s">
        <v>1121</v>
      </c>
      <c r="C5091" s="16" t="s">
        <v>6539</v>
      </c>
      <c r="D5091" s="15">
        <v>42856</v>
      </c>
      <c r="E5091" s="16">
        <v>1510</v>
      </c>
      <c r="F5091" s="16">
        <v>1511</v>
      </c>
      <c r="G5091" s="16">
        <v>1519</v>
      </c>
      <c r="H5091" s="16">
        <v>1491</v>
      </c>
      <c r="I5091" s="16">
        <v>1091800</v>
      </c>
    </row>
    <row r="5092" spans="1:9">
      <c r="A5092" s="16">
        <v>693782</v>
      </c>
      <c r="B5092" s="16" t="s">
        <v>7109</v>
      </c>
      <c r="C5092" s="16" t="s">
        <v>6539</v>
      </c>
      <c r="D5092" s="15">
        <v>42856</v>
      </c>
      <c r="E5092" s="16">
        <v>1779</v>
      </c>
      <c r="F5092" s="16">
        <v>1781</v>
      </c>
      <c r="G5092" s="16">
        <v>1783</v>
      </c>
      <c r="H5092" s="16">
        <v>1770</v>
      </c>
      <c r="I5092" s="16">
        <v>3900</v>
      </c>
    </row>
    <row r="5093" spans="1:9">
      <c r="A5093" s="16">
        <v>716304</v>
      </c>
      <c r="B5093" s="16" t="s">
        <v>7110</v>
      </c>
      <c r="C5093" s="16" t="s">
        <v>6539</v>
      </c>
      <c r="D5093" s="15">
        <v>42856</v>
      </c>
      <c r="E5093" s="16">
        <v>442</v>
      </c>
      <c r="F5093" s="16">
        <v>438</v>
      </c>
      <c r="G5093" s="16">
        <v>444</v>
      </c>
      <c r="H5093" s="16">
        <v>438</v>
      </c>
      <c r="I5093" s="16">
        <v>45000</v>
      </c>
    </row>
    <row r="5094" spans="1:9">
      <c r="A5094" s="16">
        <v>713727</v>
      </c>
      <c r="B5094" s="16" t="s">
        <v>7111</v>
      </c>
      <c r="C5094" s="16" t="s">
        <v>6539</v>
      </c>
      <c r="D5094" s="15">
        <v>42856</v>
      </c>
      <c r="E5094" s="16">
        <v>884</v>
      </c>
      <c r="F5094" s="16">
        <v>876</v>
      </c>
      <c r="G5094" s="16">
        <v>886</v>
      </c>
      <c r="H5094" s="16">
        <v>871</v>
      </c>
      <c r="I5094" s="16">
        <v>336000</v>
      </c>
    </row>
    <row r="5095" spans="1:9">
      <c r="A5095" s="16">
        <v>716300</v>
      </c>
      <c r="B5095" s="16" t="s">
        <v>7112</v>
      </c>
      <c r="C5095" s="16" t="s">
        <v>6539</v>
      </c>
      <c r="D5095" s="15">
        <v>42856</v>
      </c>
      <c r="E5095" s="16">
        <v>258</v>
      </c>
      <c r="F5095" s="16">
        <v>257</v>
      </c>
      <c r="G5095" s="16">
        <v>258</v>
      </c>
      <c r="H5095" s="16">
        <v>253</v>
      </c>
      <c r="I5095" s="16">
        <v>11100</v>
      </c>
    </row>
    <row r="5096" spans="1:9">
      <c r="A5096" s="16">
        <v>716820</v>
      </c>
      <c r="B5096" s="16" t="s">
        <v>7113</v>
      </c>
      <c r="C5096" s="16" t="s">
        <v>6539</v>
      </c>
      <c r="D5096" s="15">
        <v>42856</v>
      </c>
      <c r="E5096" s="16">
        <v>668</v>
      </c>
      <c r="F5096" s="16">
        <v>667</v>
      </c>
      <c r="G5096" s="16">
        <v>670</v>
      </c>
      <c r="H5096" s="16">
        <v>663</v>
      </c>
      <c r="I5096" s="16">
        <v>14300</v>
      </c>
    </row>
    <row r="5097" spans="1:9">
      <c r="A5097" s="16">
        <v>704234</v>
      </c>
      <c r="B5097" s="16" t="s">
        <v>7114</v>
      </c>
      <c r="C5097" s="16" t="s">
        <v>6539</v>
      </c>
      <c r="D5097" s="15">
        <v>42856</v>
      </c>
      <c r="E5097" s="16">
        <v>1503</v>
      </c>
      <c r="F5097" s="16">
        <v>1493</v>
      </c>
      <c r="G5097" s="16">
        <v>1505</v>
      </c>
      <c r="H5097" s="16">
        <v>1485</v>
      </c>
      <c r="I5097" s="16">
        <v>9000</v>
      </c>
    </row>
    <row r="5098" spans="1:9">
      <c r="A5098" s="16">
        <v>690928</v>
      </c>
      <c r="B5098" s="16" t="s">
        <v>7115</v>
      </c>
      <c r="C5098" s="16" t="s">
        <v>6539</v>
      </c>
      <c r="D5098" s="15">
        <v>42856</v>
      </c>
      <c r="E5098" s="16">
        <v>4020</v>
      </c>
      <c r="F5098" s="16">
        <v>3945</v>
      </c>
      <c r="G5098" s="16">
        <v>4095</v>
      </c>
      <c r="H5098" s="16">
        <v>3945</v>
      </c>
      <c r="I5098" s="16">
        <v>60700</v>
      </c>
    </row>
    <row r="5099" spans="1:9">
      <c r="A5099" s="16">
        <v>9775</v>
      </c>
      <c r="B5099" s="16" t="s">
        <v>8210</v>
      </c>
      <c r="C5099" s="16" t="s">
        <v>8129</v>
      </c>
      <c r="D5099" s="15">
        <v>42856</v>
      </c>
      <c r="E5099" s="16">
        <v>0.52</v>
      </c>
      <c r="F5099" s="16">
        <v>0.51</v>
      </c>
      <c r="G5099" s="16">
        <v>0.52</v>
      </c>
      <c r="H5099" s="16">
        <v>0.51</v>
      </c>
      <c r="I5099" s="16">
        <v>96801</v>
      </c>
    </row>
    <row r="5100" spans="1:9">
      <c r="A5100" s="16">
        <v>676664</v>
      </c>
      <c r="B5100" s="16" t="s">
        <v>7116</v>
      </c>
      <c r="C5100" s="16" t="s">
        <v>6539</v>
      </c>
      <c r="D5100" s="15">
        <v>42856</v>
      </c>
      <c r="E5100" s="16">
        <v>966</v>
      </c>
      <c r="F5100" s="16">
        <v>957</v>
      </c>
      <c r="G5100" s="16">
        <v>967</v>
      </c>
      <c r="H5100" s="16">
        <v>955</v>
      </c>
      <c r="I5100" s="16">
        <v>10400</v>
      </c>
    </row>
    <row r="5101" spans="1:9">
      <c r="A5101" s="16">
        <v>677019</v>
      </c>
      <c r="B5101" s="16" t="s">
        <v>7117</v>
      </c>
      <c r="C5101" s="16" t="s">
        <v>6539</v>
      </c>
      <c r="D5101" s="15">
        <v>42856</v>
      </c>
      <c r="E5101" s="16">
        <v>1429</v>
      </c>
      <c r="F5101" s="16">
        <v>1408</v>
      </c>
      <c r="G5101" s="16">
        <v>1434</v>
      </c>
      <c r="H5101" s="16">
        <v>1404</v>
      </c>
      <c r="I5101" s="16">
        <v>63700</v>
      </c>
    </row>
    <row r="5102" spans="1:9">
      <c r="A5102" s="16">
        <v>3019</v>
      </c>
      <c r="B5102" s="16" t="s">
        <v>1047</v>
      </c>
      <c r="C5102" s="16" t="s">
        <v>6539</v>
      </c>
      <c r="D5102" s="15">
        <v>42856</v>
      </c>
      <c r="E5102" s="16">
        <v>1337.5</v>
      </c>
      <c r="F5102" s="16">
        <v>1326</v>
      </c>
      <c r="G5102" s="16">
        <v>1340</v>
      </c>
      <c r="H5102" s="16">
        <v>1325</v>
      </c>
      <c r="I5102" s="16">
        <v>4322900</v>
      </c>
    </row>
    <row r="5103" spans="1:9">
      <c r="A5103" s="16">
        <v>713221</v>
      </c>
      <c r="B5103" s="16" t="s">
        <v>7118</v>
      </c>
      <c r="C5103" s="16" t="s">
        <v>6539</v>
      </c>
      <c r="D5103" s="15">
        <v>42856</v>
      </c>
      <c r="E5103" s="16">
        <v>972</v>
      </c>
      <c r="F5103" s="16">
        <v>944</v>
      </c>
      <c r="G5103" s="16">
        <v>975</v>
      </c>
      <c r="H5103" s="16">
        <v>936</v>
      </c>
      <c r="I5103" s="16">
        <v>150300</v>
      </c>
    </row>
    <row r="5104" spans="1:9">
      <c r="A5104" s="16">
        <v>716812</v>
      </c>
      <c r="B5104" s="16" t="s">
        <v>7119</v>
      </c>
      <c r="C5104" s="16" t="s">
        <v>6539</v>
      </c>
      <c r="D5104" s="15">
        <v>42856</v>
      </c>
      <c r="E5104" s="16">
        <v>4315</v>
      </c>
      <c r="F5104" s="16">
        <v>4245</v>
      </c>
      <c r="G5104" s="16">
        <v>4320</v>
      </c>
      <c r="H5104" s="16">
        <v>4215</v>
      </c>
      <c r="I5104" s="16">
        <v>42600</v>
      </c>
    </row>
    <row r="5105" spans="1:9">
      <c r="A5105" s="16">
        <v>700118</v>
      </c>
      <c r="B5105" s="16" t="s">
        <v>7120</v>
      </c>
      <c r="C5105" s="16" t="s">
        <v>6539</v>
      </c>
      <c r="D5105" s="15">
        <v>42856</v>
      </c>
      <c r="E5105" s="16">
        <v>1597</v>
      </c>
      <c r="F5105" s="16">
        <v>1630</v>
      </c>
      <c r="G5105" s="16">
        <v>1630</v>
      </c>
      <c r="H5105" s="16">
        <v>1597</v>
      </c>
      <c r="I5105" s="16">
        <v>69000</v>
      </c>
    </row>
    <row r="5106" spans="1:9">
      <c r="A5106" s="16">
        <v>713426</v>
      </c>
      <c r="B5106" s="16" t="s">
        <v>7121</v>
      </c>
      <c r="C5106" s="16" t="s">
        <v>6539</v>
      </c>
      <c r="D5106" s="15">
        <v>42856</v>
      </c>
      <c r="E5106" s="16">
        <v>2321</v>
      </c>
      <c r="F5106" s="16">
        <v>2336</v>
      </c>
      <c r="G5106" s="16">
        <v>2340</v>
      </c>
      <c r="H5106" s="16">
        <v>2288</v>
      </c>
      <c r="I5106" s="16">
        <v>14300</v>
      </c>
    </row>
    <row r="5107" spans="1:9">
      <c r="A5107" s="16">
        <v>3089</v>
      </c>
      <c r="B5107" s="16" t="s">
        <v>1113</v>
      </c>
      <c r="C5107" s="16" t="s">
        <v>6539</v>
      </c>
      <c r="D5107" s="15">
        <v>42856</v>
      </c>
      <c r="E5107" s="16">
        <v>412</v>
      </c>
      <c r="F5107" s="16">
        <v>404</v>
      </c>
      <c r="G5107" s="16">
        <v>413</v>
      </c>
      <c r="H5107" s="16">
        <v>404</v>
      </c>
      <c r="I5107" s="16">
        <v>1118000</v>
      </c>
    </row>
    <row r="5108" spans="1:9">
      <c r="A5108" s="16">
        <v>716356</v>
      </c>
      <c r="B5108" s="16" t="s">
        <v>7122</v>
      </c>
      <c r="C5108" s="16" t="s">
        <v>6539</v>
      </c>
      <c r="D5108" s="15">
        <v>42856</v>
      </c>
      <c r="E5108" s="16">
        <v>429</v>
      </c>
      <c r="F5108" s="16">
        <v>428</v>
      </c>
      <c r="G5108" s="16">
        <v>429</v>
      </c>
      <c r="H5108" s="16">
        <v>424</v>
      </c>
      <c r="I5108" s="16">
        <v>12100</v>
      </c>
    </row>
    <row r="5109" spans="1:9">
      <c r="A5109" s="16">
        <v>1584685</v>
      </c>
      <c r="B5109" s="16" t="s">
        <v>7123</v>
      </c>
      <c r="C5109" s="16" t="s">
        <v>6539</v>
      </c>
      <c r="D5109" s="15">
        <v>42856</v>
      </c>
      <c r="E5109" s="16">
        <v>628</v>
      </c>
      <c r="F5109" s="16">
        <v>630</v>
      </c>
      <c r="G5109" s="16">
        <v>630</v>
      </c>
      <c r="H5109" s="16">
        <v>623</v>
      </c>
      <c r="I5109" s="16">
        <v>69500</v>
      </c>
    </row>
    <row r="5110" spans="1:9">
      <c r="A5110" s="16">
        <v>677112</v>
      </c>
      <c r="B5110" s="16" t="s">
        <v>7124</v>
      </c>
      <c r="C5110" s="16" t="s">
        <v>6539</v>
      </c>
      <c r="D5110" s="15">
        <v>42856</v>
      </c>
      <c r="E5110" s="16">
        <v>1502</v>
      </c>
      <c r="F5110" s="16">
        <v>1495</v>
      </c>
      <c r="G5110" s="16">
        <v>1503</v>
      </c>
      <c r="H5110" s="16">
        <v>1495</v>
      </c>
      <c r="I5110" s="16">
        <v>6300</v>
      </c>
    </row>
    <row r="5111" spans="1:9">
      <c r="A5111" s="16">
        <v>9563</v>
      </c>
      <c r="B5111" s="16" t="s">
        <v>2531</v>
      </c>
      <c r="C5111" s="16" t="s">
        <v>6539</v>
      </c>
      <c r="D5111" s="15">
        <v>42856</v>
      </c>
      <c r="E5111" s="16">
        <v>4820</v>
      </c>
      <c r="F5111" s="16">
        <v>4815</v>
      </c>
      <c r="G5111" s="16">
        <v>4855</v>
      </c>
      <c r="H5111" s="16">
        <v>4800</v>
      </c>
      <c r="I5111" s="16">
        <v>88000</v>
      </c>
    </row>
    <row r="5112" spans="1:9">
      <c r="A5112" s="16">
        <v>3736753</v>
      </c>
      <c r="B5112" s="16" t="s">
        <v>7125</v>
      </c>
      <c r="C5112" s="16" t="s">
        <v>6539</v>
      </c>
      <c r="D5112" s="15">
        <v>42856</v>
      </c>
      <c r="E5112" s="16">
        <v>1209</v>
      </c>
      <c r="F5112" s="16">
        <v>1198</v>
      </c>
      <c r="G5112" s="16">
        <v>1224</v>
      </c>
      <c r="H5112" s="16">
        <v>1198</v>
      </c>
      <c r="I5112" s="16">
        <v>3700</v>
      </c>
    </row>
    <row r="5113" spans="1:9">
      <c r="A5113" s="16">
        <v>712978</v>
      </c>
      <c r="B5113" s="16" t="s">
        <v>7126</v>
      </c>
      <c r="C5113" s="16" t="s">
        <v>6539</v>
      </c>
      <c r="D5113" s="15">
        <v>42856</v>
      </c>
      <c r="E5113" s="16">
        <v>413</v>
      </c>
      <c r="F5113" s="16">
        <v>414</v>
      </c>
      <c r="G5113" s="16">
        <v>415</v>
      </c>
      <c r="H5113" s="16">
        <v>411</v>
      </c>
      <c r="I5113" s="16">
        <v>13600</v>
      </c>
    </row>
    <row r="5114" spans="1:9">
      <c r="A5114" s="16">
        <v>690920</v>
      </c>
      <c r="B5114" s="16" t="s">
        <v>7127</v>
      </c>
      <c r="C5114" s="16" t="s">
        <v>6539</v>
      </c>
      <c r="D5114" s="15">
        <v>42856</v>
      </c>
      <c r="E5114" s="16">
        <v>352</v>
      </c>
      <c r="F5114" s="16">
        <v>359</v>
      </c>
      <c r="G5114" s="16">
        <v>359</v>
      </c>
      <c r="H5114" s="16">
        <v>351</v>
      </c>
      <c r="I5114" s="16">
        <v>505500</v>
      </c>
    </row>
    <row r="5115" spans="1:9">
      <c r="A5115" s="16">
        <v>677055</v>
      </c>
      <c r="B5115" s="16" t="s">
        <v>7128</v>
      </c>
      <c r="C5115" s="16" t="s">
        <v>6539</v>
      </c>
      <c r="D5115" s="15">
        <v>42856</v>
      </c>
      <c r="E5115" s="16">
        <v>146</v>
      </c>
      <c r="F5115" s="16">
        <v>145</v>
      </c>
      <c r="G5115" s="16">
        <v>146</v>
      </c>
      <c r="H5115" s="16">
        <v>143</v>
      </c>
      <c r="I5115" s="16">
        <v>598200</v>
      </c>
    </row>
    <row r="5116" spans="1:9">
      <c r="A5116" s="16">
        <v>716862</v>
      </c>
      <c r="B5116" s="16" t="s">
        <v>7129</v>
      </c>
      <c r="C5116" s="16" t="s">
        <v>6539</v>
      </c>
      <c r="D5116" s="15">
        <v>42856</v>
      </c>
      <c r="E5116" s="16">
        <v>2152</v>
      </c>
      <c r="F5116" s="16">
        <v>2135</v>
      </c>
      <c r="G5116" s="16">
        <v>2155</v>
      </c>
      <c r="H5116" s="16">
        <v>2120</v>
      </c>
      <c r="I5116" s="16">
        <v>43600</v>
      </c>
    </row>
    <row r="5117" spans="1:9">
      <c r="A5117" s="16">
        <v>1821896</v>
      </c>
      <c r="B5117" s="16" t="s">
        <v>8211</v>
      </c>
      <c r="C5117" s="16" t="s">
        <v>8138</v>
      </c>
      <c r="D5117" s="15">
        <v>42856</v>
      </c>
      <c r="E5117" s="16">
        <v>5.77</v>
      </c>
      <c r="F5117" s="16">
        <v>5.79</v>
      </c>
      <c r="G5117" s="16">
        <v>5.79</v>
      </c>
      <c r="H5117" s="16">
        <v>5.77</v>
      </c>
      <c r="I5117" s="16">
        <v>396160</v>
      </c>
    </row>
    <row r="5118" spans="1:9">
      <c r="A5118" s="16">
        <v>4335</v>
      </c>
      <c r="B5118" s="16" t="s">
        <v>1747</v>
      </c>
      <c r="C5118" s="16" t="s">
        <v>8129</v>
      </c>
      <c r="D5118" s="15">
        <v>42856</v>
      </c>
      <c r="E5118" s="16">
        <v>14.01</v>
      </c>
      <c r="F5118" s="16">
        <v>13.8</v>
      </c>
      <c r="G5118" s="16">
        <v>14.02</v>
      </c>
      <c r="H5118" s="16">
        <v>13.8</v>
      </c>
      <c r="I5118" s="16">
        <v>3173306</v>
      </c>
    </row>
    <row r="5119" spans="1:9">
      <c r="A5119" s="16">
        <v>691214</v>
      </c>
      <c r="B5119" s="16" t="s">
        <v>7130</v>
      </c>
      <c r="C5119" s="16" t="s">
        <v>6539</v>
      </c>
      <c r="D5119" s="15">
        <v>42856</v>
      </c>
      <c r="E5119" s="16">
        <v>5400</v>
      </c>
      <c r="F5119" s="16">
        <v>5430</v>
      </c>
      <c r="G5119" s="16">
        <v>5470</v>
      </c>
      <c r="H5119" s="16">
        <v>5380</v>
      </c>
      <c r="I5119" s="16">
        <v>23300</v>
      </c>
    </row>
    <row r="5120" spans="1:9">
      <c r="A5120" s="16">
        <v>1317510</v>
      </c>
      <c r="B5120" s="16" t="s">
        <v>8212</v>
      </c>
      <c r="C5120" s="16" t="s">
        <v>8129</v>
      </c>
      <c r="D5120" s="15">
        <v>42856</v>
      </c>
      <c r="E5120" s="16">
        <v>0.38500000000000001</v>
      </c>
      <c r="F5120" s="16">
        <v>0.41</v>
      </c>
      <c r="G5120" s="16">
        <v>0.41</v>
      </c>
      <c r="H5120" s="16">
        <v>0.38500000000000001</v>
      </c>
      <c r="I5120" s="16">
        <v>1865749</v>
      </c>
    </row>
    <row r="5121" spans="1:9">
      <c r="A5121" s="16">
        <v>713374</v>
      </c>
      <c r="B5121" s="16" t="s">
        <v>7131</v>
      </c>
      <c r="C5121" s="16" t="s">
        <v>6539</v>
      </c>
      <c r="D5121" s="15">
        <v>42856</v>
      </c>
      <c r="E5121" s="16">
        <v>190</v>
      </c>
      <c r="F5121" s="16">
        <v>187</v>
      </c>
      <c r="G5121" s="16">
        <v>190</v>
      </c>
      <c r="H5121" s="16">
        <v>187</v>
      </c>
      <c r="I5121" s="16">
        <v>298000</v>
      </c>
    </row>
    <row r="5122" spans="1:9">
      <c r="A5122" s="16">
        <v>1568950</v>
      </c>
      <c r="B5122" s="16" t="s">
        <v>7132</v>
      </c>
      <c r="C5122" s="16" t="s">
        <v>6539</v>
      </c>
      <c r="D5122" s="15">
        <v>42856</v>
      </c>
      <c r="E5122" s="16">
        <v>1607</v>
      </c>
      <c r="F5122" s="16">
        <v>1600</v>
      </c>
      <c r="G5122" s="16">
        <v>1608</v>
      </c>
      <c r="H5122" s="16">
        <v>1591</v>
      </c>
      <c r="I5122" s="16">
        <v>12400</v>
      </c>
    </row>
    <row r="5123" spans="1:9">
      <c r="A5123" s="16">
        <v>1455821</v>
      </c>
      <c r="B5123" s="16" t="s">
        <v>7133</v>
      </c>
      <c r="C5123" s="16" t="s">
        <v>6539</v>
      </c>
      <c r="D5123" s="15">
        <v>42856</v>
      </c>
      <c r="E5123" s="16">
        <v>651</v>
      </c>
      <c r="F5123" s="16">
        <v>648</v>
      </c>
      <c r="G5123" s="16">
        <v>651</v>
      </c>
      <c r="H5123" s="16">
        <v>646</v>
      </c>
      <c r="I5123" s="16">
        <v>15600</v>
      </c>
    </row>
    <row r="5124" spans="1:9">
      <c r="A5124" s="16">
        <v>3211</v>
      </c>
      <c r="B5124" s="16" t="s">
        <v>1218</v>
      </c>
      <c r="C5124" s="16" t="s">
        <v>6539</v>
      </c>
      <c r="D5124" s="15">
        <v>42856</v>
      </c>
      <c r="E5124" s="16">
        <v>205.2</v>
      </c>
      <c r="F5124" s="16">
        <v>203</v>
      </c>
      <c r="G5124" s="16">
        <v>205.4</v>
      </c>
      <c r="H5124" s="16">
        <v>202.4</v>
      </c>
      <c r="I5124" s="16">
        <v>79524300</v>
      </c>
    </row>
    <row r="5125" spans="1:9">
      <c r="A5125" s="16">
        <v>676833</v>
      </c>
      <c r="B5125" s="16" t="s">
        <v>7134</v>
      </c>
      <c r="C5125" s="16" t="s">
        <v>6539</v>
      </c>
      <c r="D5125" s="15">
        <v>42856</v>
      </c>
      <c r="E5125" s="16">
        <v>1286</v>
      </c>
      <c r="F5125" s="16">
        <v>1264</v>
      </c>
      <c r="G5125" s="16">
        <v>1287</v>
      </c>
      <c r="H5125" s="16">
        <v>1264</v>
      </c>
      <c r="I5125" s="16">
        <v>34500</v>
      </c>
    </row>
    <row r="5126" spans="1:9">
      <c r="A5126" s="16">
        <v>774103</v>
      </c>
      <c r="B5126" s="16" t="s">
        <v>7135</v>
      </c>
      <c r="C5126" s="16" t="s">
        <v>6539</v>
      </c>
      <c r="D5126" s="15">
        <v>42856</v>
      </c>
      <c r="E5126" s="16">
        <v>1245</v>
      </c>
      <c r="F5126" s="16">
        <v>1267</v>
      </c>
      <c r="G5126" s="16">
        <v>1267</v>
      </c>
      <c r="H5126" s="16">
        <v>1233</v>
      </c>
      <c r="I5126" s="16">
        <v>56800</v>
      </c>
    </row>
    <row r="5127" spans="1:9">
      <c r="A5127" s="16">
        <v>3141</v>
      </c>
      <c r="B5127" s="16" t="s">
        <v>1160</v>
      </c>
      <c r="C5127" s="16" t="s">
        <v>6539</v>
      </c>
      <c r="D5127" s="15">
        <v>42856</v>
      </c>
      <c r="E5127" s="16">
        <v>2025</v>
      </c>
      <c r="F5127" s="16">
        <v>2017</v>
      </c>
      <c r="G5127" s="16">
        <v>2029</v>
      </c>
      <c r="H5127" s="16">
        <v>2012</v>
      </c>
      <c r="I5127" s="16">
        <v>557300</v>
      </c>
    </row>
    <row r="5128" spans="1:9">
      <c r="A5128" s="16">
        <v>691075</v>
      </c>
      <c r="B5128" s="16" t="s">
        <v>2832</v>
      </c>
      <c r="C5128" s="16" t="s">
        <v>6539</v>
      </c>
      <c r="D5128" s="15">
        <v>42856</v>
      </c>
      <c r="E5128" s="16">
        <v>3270</v>
      </c>
      <c r="F5128" s="16">
        <v>3270</v>
      </c>
      <c r="G5128" s="16">
        <v>3280</v>
      </c>
      <c r="H5128" s="16">
        <v>3250</v>
      </c>
      <c r="I5128" s="16">
        <v>64900</v>
      </c>
    </row>
    <row r="5129" spans="1:9">
      <c r="A5129" s="16">
        <v>3673261</v>
      </c>
      <c r="B5129" s="16" t="s">
        <v>7136</v>
      </c>
      <c r="C5129" s="16" t="s">
        <v>6539</v>
      </c>
      <c r="D5129" s="15">
        <v>42856</v>
      </c>
      <c r="E5129" s="16">
        <v>437</v>
      </c>
      <c r="F5129" s="16">
        <v>430</v>
      </c>
      <c r="G5129" s="16">
        <v>440</v>
      </c>
      <c r="H5129" s="16">
        <v>429</v>
      </c>
      <c r="I5129" s="16">
        <v>19500</v>
      </c>
    </row>
    <row r="5130" spans="1:9">
      <c r="A5130" s="16">
        <v>693843</v>
      </c>
      <c r="B5130" s="16" t="s">
        <v>7137</v>
      </c>
      <c r="C5130" s="16" t="s">
        <v>6539</v>
      </c>
      <c r="D5130" s="15">
        <v>42856</v>
      </c>
      <c r="E5130" s="16">
        <v>2296</v>
      </c>
      <c r="F5130" s="16">
        <v>2287</v>
      </c>
      <c r="G5130" s="16">
        <v>2298</v>
      </c>
      <c r="H5130" s="16">
        <v>2285</v>
      </c>
      <c r="I5130" s="16">
        <v>7800</v>
      </c>
    </row>
    <row r="5131" spans="1:9">
      <c r="A5131" s="16">
        <v>3212</v>
      </c>
      <c r="B5131" s="16" t="s">
        <v>1219</v>
      </c>
      <c r="C5131" s="16" t="s">
        <v>6539</v>
      </c>
      <c r="D5131" s="15">
        <v>42856</v>
      </c>
      <c r="E5131" s="16">
        <v>289</v>
      </c>
      <c r="F5131" s="16">
        <v>284</v>
      </c>
      <c r="G5131" s="16">
        <v>297</v>
      </c>
      <c r="H5131" s="16">
        <v>284</v>
      </c>
      <c r="I5131" s="16">
        <v>25056000</v>
      </c>
    </row>
    <row r="5132" spans="1:9">
      <c r="A5132" s="16">
        <v>2442850</v>
      </c>
      <c r="B5132" s="16" t="s">
        <v>7138</v>
      </c>
      <c r="C5132" s="16" t="s">
        <v>6539</v>
      </c>
      <c r="D5132" s="15">
        <v>42856</v>
      </c>
      <c r="E5132" s="16">
        <v>2128</v>
      </c>
      <c r="F5132" s="16">
        <v>2109</v>
      </c>
      <c r="G5132" s="16">
        <v>2139</v>
      </c>
      <c r="H5132" s="16">
        <v>2098</v>
      </c>
      <c r="I5132" s="16">
        <v>109700</v>
      </c>
    </row>
    <row r="5133" spans="1:9">
      <c r="A5133" s="16">
        <v>713082</v>
      </c>
      <c r="B5133" s="16" t="s">
        <v>7139</v>
      </c>
      <c r="C5133" s="16" t="s">
        <v>6539</v>
      </c>
      <c r="D5133" s="15">
        <v>42856</v>
      </c>
      <c r="E5133" s="16">
        <v>1726</v>
      </c>
      <c r="F5133" s="16">
        <v>1715</v>
      </c>
      <c r="G5133" s="16">
        <v>1741</v>
      </c>
      <c r="H5133" s="16">
        <v>1705</v>
      </c>
      <c r="I5133" s="16">
        <v>188800</v>
      </c>
    </row>
    <row r="5134" spans="1:9">
      <c r="A5134" s="16">
        <v>9579</v>
      </c>
      <c r="B5134" s="16" t="s">
        <v>2532</v>
      </c>
      <c r="C5134" s="16" t="s">
        <v>6539</v>
      </c>
      <c r="D5134" s="15">
        <v>42856</v>
      </c>
      <c r="E5134" s="16">
        <v>2132</v>
      </c>
      <c r="F5134" s="16">
        <v>2125</v>
      </c>
      <c r="G5134" s="16">
        <v>2155</v>
      </c>
      <c r="H5134" s="16">
        <v>2119</v>
      </c>
      <c r="I5134" s="16">
        <v>1016500</v>
      </c>
    </row>
    <row r="5135" spans="1:9">
      <c r="A5135" s="16">
        <v>4056276</v>
      </c>
      <c r="B5135" s="16" t="s">
        <v>7140</v>
      </c>
      <c r="C5135" s="16" t="s">
        <v>6539</v>
      </c>
      <c r="D5135" s="15">
        <v>42856</v>
      </c>
      <c r="E5135" s="16">
        <v>393</v>
      </c>
      <c r="F5135" s="16">
        <v>391</v>
      </c>
      <c r="G5135" s="16">
        <v>395</v>
      </c>
      <c r="H5135" s="16">
        <v>385</v>
      </c>
      <c r="I5135" s="16">
        <v>52600</v>
      </c>
    </row>
    <row r="5136" spans="1:9">
      <c r="A5136" s="16">
        <v>2942575</v>
      </c>
      <c r="B5136" s="16" t="s">
        <v>7141</v>
      </c>
      <c r="C5136" s="16" t="s">
        <v>6539</v>
      </c>
      <c r="D5136" s="15">
        <v>42856</v>
      </c>
      <c r="E5136" s="16">
        <v>2730</v>
      </c>
      <c r="F5136" s="16">
        <v>2688</v>
      </c>
      <c r="G5136" s="16">
        <v>2732</v>
      </c>
      <c r="H5136" s="16">
        <v>2663</v>
      </c>
      <c r="I5136" s="16">
        <v>7800</v>
      </c>
    </row>
    <row r="5137" spans="1:9">
      <c r="A5137" s="16">
        <v>704173</v>
      </c>
      <c r="B5137" s="16" t="s">
        <v>7142</v>
      </c>
      <c r="C5137" s="16" t="s">
        <v>6539</v>
      </c>
      <c r="D5137" s="15">
        <v>42856</v>
      </c>
      <c r="E5137" s="16">
        <v>2134</v>
      </c>
      <c r="F5137" s="16">
        <v>2108</v>
      </c>
      <c r="G5137" s="16">
        <v>2158</v>
      </c>
      <c r="H5137" s="16">
        <v>2097</v>
      </c>
      <c r="I5137" s="16">
        <v>157100</v>
      </c>
    </row>
    <row r="5138" spans="1:9">
      <c r="A5138" s="16">
        <v>3062</v>
      </c>
      <c r="B5138" s="16" t="s">
        <v>1086</v>
      </c>
      <c r="C5138" s="16" t="s">
        <v>6539</v>
      </c>
      <c r="D5138" s="15">
        <v>42856</v>
      </c>
      <c r="E5138" s="16">
        <v>2144.5</v>
      </c>
      <c r="F5138" s="16">
        <v>2125</v>
      </c>
      <c r="G5138" s="16">
        <v>2147</v>
      </c>
      <c r="H5138" s="16">
        <v>2122.5</v>
      </c>
      <c r="I5138" s="16">
        <v>1895900</v>
      </c>
    </row>
    <row r="5139" spans="1:9">
      <c r="A5139" s="16">
        <v>707319</v>
      </c>
      <c r="B5139" s="16" t="s">
        <v>7143</v>
      </c>
      <c r="C5139" s="16" t="s">
        <v>6539</v>
      </c>
      <c r="D5139" s="15">
        <v>42856</v>
      </c>
      <c r="E5139" s="16">
        <v>6170</v>
      </c>
      <c r="F5139" s="16">
        <v>6110</v>
      </c>
      <c r="G5139" s="16">
        <v>6260</v>
      </c>
      <c r="H5139" s="16">
        <v>6090</v>
      </c>
      <c r="I5139" s="16">
        <v>142600</v>
      </c>
    </row>
    <row r="5140" spans="1:9">
      <c r="A5140" s="16">
        <v>3068</v>
      </c>
      <c r="B5140" s="16" t="s">
        <v>1092</v>
      </c>
      <c r="C5140" s="16" t="s">
        <v>6539</v>
      </c>
      <c r="D5140" s="15">
        <v>42856</v>
      </c>
      <c r="E5140" s="16">
        <v>2425.5</v>
      </c>
      <c r="F5140" s="16">
        <v>2400</v>
      </c>
      <c r="G5140" s="16">
        <v>2429</v>
      </c>
      <c r="H5140" s="16">
        <v>2394.5</v>
      </c>
      <c r="I5140" s="16">
        <v>2475200</v>
      </c>
    </row>
    <row r="5141" spans="1:9">
      <c r="A5141" s="16">
        <v>3154</v>
      </c>
      <c r="B5141" s="16" t="s">
        <v>1168</v>
      </c>
      <c r="C5141" s="16" t="s">
        <v>6539</v>
      </c>
      <c r="D5141" s="15">
        <v>42856</v>
      </c>
      <c r="E5141" s="16">
        <v>1422</v>
      </c>
      <c r="F5141" s="16">
        <v>1432</v>
      </c>
      <c r="G5141" s="16">
        <v>1432</v>
      </c>
      <c r="H5141" s="16">
        <v>1394</v>
      </c>
      <c r="I5141" s="16">
        <v>1688000</v>
      </c>
    </row>
    <row r="5142" spans="1:9">
      <c r="A5142" s="16">
        <v>4011</v>
      </c>
      <c r="B5142" s="16" t="s">
        <v>1593</v>
      </c>
      <c r="C5142" s="16" t="s">
        <v>6539</v>
      </c>
      <c r="D5142" s="15">
        <v>42856</v>
      </c>
      <c r="E5142" s="16">
        <v>2416</v>
      </c>
      <c r="F5142" s="16">
        <v>2377</v>
      </c>
      <c r="G5142" s="16">
        <v>2418</v>
      </c>
      <c r="H5142" s="16">
        <v>2377</v>
      </c>
      <c r="I5142" s="16">
        <v>632400</v>
      </c>
    </row>
    <row r="5143" spans="1:9">
      <c r="A5143" s="16">
        <v>690791</v>
      </c>
      <c r="B5143" s="16" t="s">
        <v>7144</v>
      </c>
      <c r="C5143" s="16" t="s">
        <v>6539</v>
      </c>
      <c r="D5143" s="15">
        <v>42856</v>
      </c>
      <c r="E5143" s="16">
        <v>1090</v>
      </c>
      <c r="F5143" s="16">
        <v>1060</v>
      </c>
      <c r="G5143" s="16">
        <v>1097</v>
      </c>
      <c r="H5143" s="16">
        <v>1060</v>
      </c>
      <c r="I5143" s="16">
        <v>125000</v>
      </c>
    </row>
    <row r="5144" spans="1:9">
      <c r="A5144" s="16">
        <v>3014</v>
      </c>
      <c r="B5144" s="16" t="s">
        <v>1042</v>
      </c>
      <c r="C5144" s="16" t="s">
        <v>6539</v>
      </c>
      <c r="D5144" s="15">
        <v>42856</v>
      </c>
      <c r="E5144" s="16">
        <v>1612</v>
      </c>
      <c r="F5144" s="16">
        <v>1620</v>
      </c>
      <c r="G5144" s="16">
        <v>1620</v>
      </c>
      <c r="H5144" s="16">
        <v>1569.5</v>
      </c>
      <c r="I5144" s="16">
        <v>10805600</v>
      </c>
    </row>
    <row r="5145" spans="1:9">
      <c r="A5145" s="16">
        <v>3039</v>
      </c>
      <c r="B5145" s="16" t="s">
        <v>1066</v>
      </c>
      <c r="C5145" s="16" t="s">
        <v>6539</v>
      </c>
      <c r="D5145" s="15">
        <v>42856</v>
      </c>
      <c r="E5145" s="16">
        <v>448</v>
      </c>
      <c r="F5145" s="16">
        <v>447.2</v>
      </c>
      <c r="G5145" s="16">
        <v>448.4</v>
      </c>
      <c r="H5145" s="16">
        <v>444.3</v>
      </c>
      <c r="I5145" s="16">
        <v>11279000</v>
      </c>
    </row>
    <row r="5146" spans="1:9">
      <c r="A5146" s="16">
        <v>3198</v>
      </c>
      <c r="B5146" s="16" t="s">
        <v>1207</v>
      </c>
      <c r="C5146" s="16" t="s">
        <v>6539</v>
      </c>
      <c r="D5146" s="15">
        <v>42856</v>
      </c>
      <c r="E5146" s="16">
        <v>3350</v>
      </c>
      <c r="F5146" s="16">
        <v>3315</v>
      </c>
      <c r="G5146" s="16">
        <v>3365</v>
      </c>
      <c r="H5146" s="16">
        <v>3305</v>
      </c>
      <c r="I5146" s="16">
        <v>489900</v>
      </c>
    </row>
    <row r="5147" spans="1:9">
      <c r="A5147" s="16">
        <v>693744</v>
      </c>
      <c r="B5147" s="16" t="s">
        <v>7145</v>
      </c>
      <c r="C5147" s="16" t="s">
        <v>6539</v>
      </c>
      <c r="D5147" s="15">
        <v>42856</v>
      </c>
      <c r="E5147" s="16">
        <v>221</v>
      </c>
      <c r="F5147" s="16">
        <v>220</v>
      </c>
      <c r="G5147" s="16">
        <v>221</v>
      </c>
      <c r="H5147" s="16">
        <v>218</v>
      </c>
      <c r="I5147" s="16">
        <v>120000</v>
      </c>
    </row>
    <row r="5148" spans="1:9">
      <c r="A5148" s="16">
        <v>3172</v>
      </c>
      <c r="B5148" s="16" t="s">
        <v>7146</v>
      </c>
      <c r="C5148" s="16" t="s">
        <v>6539</v>
      </c>
      <c r="D5148" s="15">
        <v>42856</v>
      </c>
      <c r="E5148" s="16">
        <v>760</v>
      </c>
      <c r="F5148" s="16">
        <v>762</v>
      </c>
      <c r="G5148" s="16">
        <v>764</v>
      </c>
      <c r="H5148" s="16">
        <v>754</v>
      </c>
      <c r="I5148" s="16">
        <v>44400</v>
      </c>
    </row>
    <row r="5149" spans="1:9">
      <c r="A5149" s="16">
        <v>690817</v>
      </c>
      <c r="B5149" s="16" t="s">
        <v>7147</v>
      </c>
      <c r="C5149" s="16" t="s">
        <v>6539</v>
      </c>
      <c r="D5149" s="15">
        <v>42856</v>
      </c>
      <c r="E5149" s="16">
        <v>240</v>
      </c>
      <c r="F5149" s="16">
        <v>234</v>
      </c>
      <c r="G5149" s="16">
        <v>242</v>
      </c>
      <c r="H5149" s="16">
        <v>234</v>
      </c>
      <c r="I5149" s="16">
        <v>493000</v>
      </c>
    </row>
    <row r="5150" spans="1:9">
      <c r="A5150" s="16">
        <v>676969</v>
      </c>
      <c r="B5150" s="16" t="s">
        <v>2789</v>
      </c>
      <c r="C5150" s="16" t="s">
        <v>6539</v>
      </c>
      <c r="D5150" s="15">
        <v>42856</v>
      </c>
      <c r="E5150" s="16">
        <v>121</v>
      </c>
      <c r="F5150" s="16">
        <v>120</v>
      </c>
      <c r="G5150" s="16">
        <v>121</v>
      </c>
      <c r="H5150" s="16">
        <v>119</v>
      </c>
      <c r="I5150" s="16">
        <v>3271000</v>
      </c>
    </row>
    <row r="5151" spans="1:9">
      <c r="A5151" s="16">
        <v>3020</v>
      </c>
      <c r="B5151" s="16" t="s">
        <v>1048</v>
      </c>
      <c r="C5151" s="16" t="s">
        <v>6539</v>
      </c>
      <c r="D5151" s="15">
        <v>42856</v>
      </c>
      <c r="E5151" s="16">
        <v>1581.5</v>
      </c>
      <c r="F5151" s="16">
        <v>1570</v>
      </c>
      <c r="G5151" s="16">
        <v>1581.5</v>
      </c>
      <c r="H5151" s="16">
        <v>1563.5</v>
      </c>
      <c r="I5151" s="16">
        <v>2717000</v>
      </c>
    </row>
    <row r="5152" spans="1:9">
      <c r="A5152" s="16">
        <v>3196</v>
      </c>
      <c r="B5152" s="16" t="s">
        <v>1205</v>
      </c>
      <c r="C5152" s="16" t="s">
        <v>6539</v>
      </c>
      <c r="D5152" s="15">
        <v>42856</v>
      </c>
      <c r="E5152" s="16">
        <v>376</v>
      </c>
      <c r="F5152" s="16">
        <v>375</v>
      </c>
      <c r="G5152" s="16">
        <v>378</v>
      </c>
      <c r="H5152" s="16">
        <v>373</v>
      </c>
      <c r="I5152" s="16">
        <v>6047000</v>
      </c>
    </row>
    <row r="5153" spans="1:9">
      <c r="A5153" s="16">
        <v>3180</v>
      </c>
      <c r="B5153" s="16" t="s">
        <v>1190</v>
      </c>
      <c r="C5153" s="16" t="s">
        <v>6539</v>
      </c>
      <c r="D5153" s="15">
        <v>42856</v>
      </c>
      <c r="E5153" s="16">
        <v>576</v>
      </c>
      <c r="F5153" s="16">
        <v>572</v>
      </c>
      <c r="G5153" s="16">
        <v>576</v>
      </c>
      <c r="H5153" s="16">
        <v>571</v>
      </c>
      <c r="I5153" s="16">
        <v>4043000</v>
      </c>
    </row>
    <row r="5154" spans="1:9">
      <c r="A5154" s="16">
        <v>3136</v>
      </c>
      <c r="B5154" s="16" t="s">
        <v>1155</v>
      </c>
      <c r="C5154" s="16" t="s">
        <v>6539</v>
      </c>
      <c r="D5154" s="15">
        <v>42856</v>
      </c>
      <c r="E5154" s="16">
        <v>166</v>
      </c>
      <c r="F5154" s="16">
        <v>164</v>
      </c>
      <c r="G5154" s="16">
        <v>167</v>
      </c>
      <c r="H5154" s="16">
        <v>161</v>
      </c>
      <c r="I5154" s="16">
        <v>11292000</v>
      </c>
    </row>
    <row r="5155" spans="1:9">
      <c r="A5155" s="16">
        <v>704168</v>
      </c>
      <c r="B5155" s="16" t="s">
        <v>7148</v>
      </c>
      <c r="C5155" s="16" t="s">
        <v>6539</v>
      </c>
      <c r="D5155" s="15">
        <v>42856</v>
      </c>
      <c r="E5155" s="16">
        <v>1071</v>
      </c>
      <c r="F5155" s="16">
        <v>1053</v>
      </c>
      <c r="G5155" s="16">
        <v>1084</v>
      </c>
      <c r="H5155" s="16">
        <v>1048</v>
      </c>
      <c r="I5155" s="16">
        <v>131300</v>
      </c>
    </row>
    <row r="5156" spans="1:9">
      <c r="A5156" s="16">
        <v>685247</v>
      </c>
      <c r="B5156" s="16" t="s">
        <v>7149</v>
      </c>
      <c r="C5156" s="16" t="s">
        <v>6539</v>
      </c>
      <c r="D5156" s="15">
        <v>42856</v>
      </c>
      <c r="E5156" s="16">
        <v>138</v>
      </c>
      <c r="F5156" s="16">
        <v>138</v>
      </c>
      <c r="G5156" s="16">
        <v>139</v>
      </c>
      <c r="H5156" s="16">
        <v>138</v>
      </c>
      <c r="I5156" s="16">
        <v>30000</v>
      </c>
    </row>
    <row r="5157" spans="1:9">
      <c r="A5157" s="16">
        <v>707435</v>
      </c>
      <c r="B5157" s="16" t="s">
        <v>7150</v>
      </c>
      <c r="C5157" s="16" t="s">
        <v>6539</v>
      </c>
      <c r="D5157" s="15">
        <v>42856</v>
      </c>
      <c r="E5157" s="16">
        <v>262</v>
      </c>
      <c r="F5157" s="16">
        <v>259</v>
      </c>
      <c r="G5157" s="16">
        <v>262</v>
      </c>
      <c r="H5157" s="16">
        <v>259</v>
      </c>
      <c r="I5157" s="16">
        <v>18000</v>
      </c>
    </row>
    <row r="5158" spans="1:9">
      <c r="A5158" s="16">
        <v>677188</v>
      </c>
      <c r="B5158" s="16" t="s">
        <v>7151</v>
      </c>
      <c r="C5158" s="16" t="s">
        <v>6539</v>
      </c>
      <c r="D5158" s="15">
        <v>42856</v>
      </c>
      <c r="E5158" s="16">
        <v>2763</v>
      </c>
      <c r="F5158" s="16">
        <v>2741</v>
      </c>
      <c r="G5158" s="16">
        <v>2767</v>
      </c>
      <c r="H5158" s="16">
        <v>2712</v>
      </c>
      <c r="I5158" s="16">
        <v>86000</v>
      </c>
    </row>
    <row r="5159" spans="1:9">
      <c r="A5159" s="16">
        <v>3155</v>
      </c>
      <c r="B5159" s="16" t="s">
        <v>1169</v>
      </c>
      <c r="C5159" s="16" t="s">
        <v>6539</v>
      </c>
      <c r="D5159" s="15">
        <v>42856</v>
      </c>
      <c r="E5159" s="16">
        <v>340</v>
      </c>
      <c r="F5159" s="16">
        <v>341</v>
      </c>
      <c r="G5159" s="16">
        <v>342</v>
      </c>
      <c r="H5159" s="16">
        <v>335</v>
      </c>
      <c r="I5159" s="16">
        <v>9362000</v>
      </c>
    </row>
    <row r="5160" spans="1:9">
      <c r="A5160" s="16">
        <v>3061</v>
      </c>
      <c r="B5160" s="16" t="s">
        <v>1085</v>
      </c>
      <c r="C5160" s="16" t="s">
        <v>6539</v>
      </c>
      <c r="D5160" s="15">
        <v>42856</v>
      </c>
      <c r="E5160" s="16">
        <v>2453</v>
      </c>
      <c r="F5160" s="16">
        <v>2440.5</v>
      </c>
      <c r="G5160" s="16">
        <v>2456</v>
      </c>
      <c r="H5160" s="16">
        <v>2425</v>
      </c>
      <c r="I5160" s="16">
        <v>2387100</v>
      </c>
    </row>
    <row r="5161" spans="1:9">
      <c r="A5161" s="16">
        <v>716390</v>
      </c>
      <c r="B5161" s="16" t="s">
        <v>7152</v>
      </c>
      <c r="C5161" s="16" t="s">
        <v>6539</v>
      </c>
      <c r="D5161" s="15">
        <v>42856</v>
      </c>
      <c r="E5161" s="16">
        <v>316</v>
      </c>
      <c r="F5161" s="16">
        <v>317</v>
      </c>
      <c r="G5161" s="16">
        <v>318</v>
      </c>
      <c r="H5161" s="16">
        <v>311</v>
      </c>
      <c r="I5161" s="16">
        <v>1219000</v>
      </c>
    </row>
    <row r="5162" spans="1:9">
      <c r="A5162" s="16">
        <v>713017</v>
      </c>
      <c r="B5162" s="16" t="s">
        <v>7153</v>
      </c>
      <c r="C5162" s="16" t="s">
        <v>6539</v>
      </c>
      <c r="D5162" s="15">
        <v>42856</v>
      </c>
      <c r="E5162" s="16">
        <v>720</v>
      </c>
      <c r="F5162" s="16">
        <v>707</v>
      </c>
      <c r="G5162" s="16">
        <v>720</v>
      </c>
      <c r="H5162" s="16">
        <v>702</v>
      </c>
      <c r="I5162" s="16">
        <v>15100</v>
      </c>
    </row>
    <row r="5163" spans="1:9">
      <c r="A5163" s="16">
        <v>9580</v>
      </c>
      <c r="B5163" s="16" t="s">
        <v>2533</v>
      </c>
      <c r="C5163" s="16" t="s">
        <v>6539</v>
      </c>
      <c r="D5163" s="15">
        <v>42856</v>
      </c>
      <c r="E5163" s="16">
        <v>1872</v>
      </c>
      <c r="F5163" s="16">
        <v>1877</v>
      </c>
      <c r="G5163" s="16">
        <v>1880</v>
      </c>
      <c r="H5163" s="16">
        <v>1862</v>
      </c>
      <c r="I5163" s="16">
        <v>146500</v>
      </c>
    </row>
    <row r="5164" spans="1:9">
      <c r="A5164" s="16">
        <v>707509</v>
      </c>
      <c r="B5164" s="16" t="s">
        <v>7154</v>
      </c>
      <c r="C5164" s="16" t="s">
        <v>6539</v>
      </c>
      <c r="D5164" s="15">
        <v>42856</v>
      </c>
      <c r="E5164" s="16">
        <v>582</v>
      </c>
      <c r="F5164" s="16">
        <v>571</v>
      </c>
      <c r="G5164" s="16">
        <v>583</v>
      </c>
      <c r="H5164" s="16">
        <v>571</v>
      </c>
      <c r="I5164" s="16">
        <v>109000</v>
      </c>
    </row>
    <row r="5165" spans="1:9">
      <c r="A5165" s="16">
        <v>713750</v>
      </c>
      <c r="B5165" s="16" t="s">
        <v>7155</v>
      </c>
      <c r="C5165" s="16" t="s">
        <v>6539</v>
      </c>
      <c r="D5165" s="15">
        <v>42856</v>
      </c>
      <c r="E5165" s="16">
        <v>304</v>
      </c>
      <c r="F5165" s="16">
        <v>294</v>
      </c>
      <c r="G5165" s="16">
        <v>304</v>
      </c>
      <c r="H5165" s="16">
        <v>294</v>
      </c>
      <c r="I5165" s="16">
        <v>183700</v>
      </c>
    </row>
    <row r="5166" spans="1:9">
      <c r="A5166" s="16">
        <v>685346</v>
      </c>
      <c r="B5166" s="16" t="s">
        <v>2818</v>
      </c>
      <c r="C5166" s="16" t="s">
        <v>6539</v>
      </c>
      <c r="D5166" s="15">
        <v>42856</v>
      </c>
      <c r="E5166" s="16">
        <v>8470</v>
      </c>
      <c r="F5166" s="16">
        <v>8410</v>
      </c>
      <c r="G5166" s="16">
        <v>8490</v>
      </c>
      <c r="H5166" s="16">
        <v>8390</v>
      </c>
      <c r="I5166" s="16">
        <v>22600</v>
      </c>
    </row>
    <row r="5167" spans="1:9">
      <c r="A5167" s="16">
        <v>3934</v>
      </c>
      <c r="B5167" s="16" t="s">
        <v>1557</v>
      </c>
      <c r="C5167" s="16" t="s">
        <v>6539</v>
      </c>
      <c r="D5167" s="15">
        <v>42856</v>
      </c>
      <c r="E5167" s="16">
        <v>594</v>
      </c>
      <c r="F5167" s="16">
        <v>591</v>
      </c>
      <c r="G5167" s="16">
        <v>594</v>
      </c>
      <c r="H5167" s="16">
        <v>585</v>
      </c>
      <c r="I5167" s="16">
        <v>1213500</v>
      </c>
    </row>
    <row r="5168" spans="1:9">
      <c r="A5168" s="16">
        <v>3074</v>
      </c>
      <c r="B5168" s="16" t="s">
        <v>1098</v>
      </c>
      <c r="C5168" s="16" t="s">
        <v>6539</v>
      </c>
      <c r="D5168" s="15">
        <v>42856</v>
      </c>
      <c r="E5168" s="16">
        <v>707</v>
      </c>
      <c r="F5168" s="16">
        <v>706</v>
      </c>
      <c r="G5168" s="16">
        <v>711</v>
      </c>
      <c r="H5168" s="16">
        <v>706</v>
      </c>
      <c r="I5168" s="16">
        <v>4482500</v>
      </c>
    </row>
    <row r="5169" spans="1:9">
      <c r="A5169" s="16">
        <v>676707</v>
      </c>
      <c r="B5169" s="16" t="s">
        <v>7156</v>
      </c>
      <c r="C5169" s="16" t="s">
        <v>6539</v>
      </c>
      <c r="D5169" s="15">
        <v>42856</v>
      </c>
      <c r="E5169" s="16">
        <v>683</v>
      </c>
      <c r="F5169" s="16">
        <v>670</v>
      </c>
      <c r="G5169" s="16">
        <v>683</v>
      </c>
      <c r="H5169" s="16">
        <v>666</v>
      </c>
      <c r="I5169" s="16">
        <v>82000</v>
      </c>
    </row>
    <row r="5170" spans="1:9">
      <c r="A5170" s="16">
        <v>700047</v>
      </c>
      <c r="B5170" s="16" t="s">
        <v>7157</v>
      </c>
      <c r="C5170" s="16" t="s">
        <v>6539</v>
      </c>
      <c r="D5170" s="15">
        <v>42856</v>
      </c>
      <c r="E5170" s="16">
        <v>5410</v>
      </c>
      <c r="F5170" s="16">
        <v>5300</v>
      </c>
      <c r="G5170" s="16">
        <v>5410</v>
      </c>
      <c r="H5170" s="16">
        <v>5300</v>
      </c>
      <c r="I5170" s="16">
        <v>753200</v>
      </c>
    </row>
    <row r="5171" spans="1:9">
      <c r="A5171" s="16">
        <v>3054261</v>
      </c>
      <c r="B5171" s="16" t="s">
        <v>7158</v>
      </c>
      <c r="C5171" s="16" t="s">
        <v>6539</v>
      </c>
      <c r="D5171" s="15">
        <v>42856</v>
      </c>
      <c r="E5171" s="16">
        <v>796</v>
      </c>
      <c r="F5171" s="16">
        <v>787</v>
      </c>
      <c r="G5171" s="16">
        <v>798</v>
      </c>
      <c r="H5171" s="16">
        <v>780</v>
      </c>
      <c r="I5171" s="16">
        <v>368700</v>
      </c>
    </row>
    <row r="5172" spans="1:9">
      <c r="A5172" s="16">
        <v>9586</v>
      </c>
      <c r="B5172" s="16" t="s">
        <v>8213</v>
      </c>
      <c r="C5172" s="16" t="s">
        <v>8129</v>
      </c>
      <c r="D5172" s="15">
        <v>42856</v>
      </c>
      <c r="E5172" s="16">
        <v>12.46</v>
      </c>
      <c r="F5172" s="16">
        <v>12.5</v>
      </c>
      <c r="G5172" s="16">
        <v>12.5</v>
      </c>
      <c r="H5172" s="16">
        <v>12.36</v>
      </c>
      <c r="I5172" s="16">
        <v>234273</v>
      </c>
    </row>
    <row r="5173" spans="1:9">
      <c r="A5173" s="16">
        <v>707174</v>
      </c>
      <c r="B5173" s="16" t="s">
        <v>7159</v>
      </c>
      <c r="C5173" s="16" t="s">
        <v>6539</v>
      </c>
      <c r="D5173" s="15">
        <v>42856</v>
      </c>
      <c r="E5173" s="16">
        <v>449</v>
      </c>
      <c r="F5173" s="16">
        <v>442</v>
      </c>
      <c r="G5173" s="16">
        <v>450</v>
      </c>
      <c r="H5173" s="16">
        <v>436</v>
      </c>
      <c r="I5173" s="16">
        <v>17700</v>
      </c>
    </row>
    <row r="5174" spans="1:9">
      <c r="A5174" s="16">
        <v>691315</v>
      </c>
      <c r="B5174" s="16" t="s">
        <v>7160</v>
      </c>
      <c r="C5174" s="16" t="s">
        <v>6539</v>
      </c>
      <c r="D5174" s="15">
        <v>42856</v>
      </c>
      <c r="E5174" s="16">
        <v>2285</v>
      </c>
      <c r="F5174" s="16">
        <v>2280</v>
      </c>
      <c r="G5174" s="16">
        <v>2299</v>
      </c>
      <c r="H5174" s="16">
        <v>2263</v>
      </c>
      <c r="I5174" s="16">
        <v>19700</v>
      </c>
    </row>
    <row r="5175" spans="1:9">
      <c r="A5175" s="16">
        <v>693773</v>
      </c>
      <c r="B5175" s="16" t="s">
        <v>2840</v>
      </c>
      <c r="C5175" s="16" t="s">
        <v>6539</v>
      </c>
      <c r="D5175" s="15">
        <v>42856</v>
      </c>
      <c r="E5175" s="16">
        <v>1857</v>
      </c>
      <c r="F5175" s="16">
        <v>1840</v>
      </c>
      <c r="G5175" s="16">
        <v>1857</v>
      </c>
      <c r="H5175" s="16">
        <v>1815</v>
      </c>
      <c r="I5175" s="16">
        <v>1331200</v>
      </c>
    </row>
    <row r="5176" spans="1:9">
      <c r="A5176" s="16">
        <v>2942580</v>
      </c>
      <c r="B5176" s="16" t="s">
        <v>7161</v>
      </c>
      <c r="C5176" s="16" t="s">
        <v>6539</v>
      </c>
      <c r="D5176" s="15">
        <v>42856</v>
      </c>
      <c r="E5176" s="16">
        <v>283</v>
      </c>
      <c r="F5176" s="16">
        <v>282</v>
      </c>
      <c r="G5176" s="16">
        <v>284</v>
      </c>
      <c r="H5176" s="16">
        <v>280</v>
      </c>
      <c r="I5176" s="16">
        <v>38300</v>
      </c>
    </row>
    <row r="5177" spans="1:9">
      <c r="A5177" s="16">
        <v>677158</v>
      </c>
      <c r="B5177" s="16" t="s">
        <v>2795</v>
      </c>
      <c r="C5177" s="16" t="s">
        <v>6539</v>
      </c>
      <c r="D5177" s="15">
        <v>42856</v>
      </c>
      <c r="E5177" s="16">
        <v>5280</v>
      </c>
      <c r="F5177" s="16">
        <v>5290</v>
      </c>
      <c r="G5177" s="16">
        <v>5370</v>
      </c>
      <c r="H5177" s="16">
        <v>5260</v>
      </c>
      <c r="I5177" s="16">
        <v>350800</v>
      </c>
    </row>
    <row r="5178" spans="1:9">
      <c r="A5178" s="16">
        <v>677098</v>
      </c>
      <c r="B5178" s="16" t="s">
        <v>2793</v>
      </c>
      <c r="C5178" s="16" t="s">
        <v>6539</v>
      </c>
      <c r="D5178" s="15">
        <v>42856</v>
      </c>
      <c r="E5178" s="16">
        <v>881</v>
      </c>
      <c r="F5178" s="16">
        <v>883</v>
      </c>
      <c r="G5178" s="16">
        <v>889</v>
      </c>
      <c r="H5178" s="16">
        <v>876</v>
      </c>
      <c r="I5178" s="16">
        <v>1350000</v>
      </c>
    </row>
    <row r="5179" spans="1:9">
      <c r="A5179" s="16">
        <v>700182</v>
      </c>
      <c r="B5179" s="16" t="s">
        <v>7162</v>
      </c>
      <c r="C5179" s="16" t="s">
        <v>6539</v>
      </c>
      <c r="D5179" s="15">
        <v>42856</v>
      </c>
      <c r="E5179" s="16">
        <v>1620</v>
      </c>
      <c r="F5179" s="16">
        <v>1613</v>
      </c>
      <c r="G5179" s="16">
        <v>1636</v>
      </c>
      <c r="H5179" s="16">
        <v>1556</v>
      </c>
      <c r="I5179" s="16">
        <v>260700</v>
      </c>
    </row>
    <row r="5180" spans="1:9">
      <c r="A5180" s="16">
        <v>5127035</v>
      </c>
      <c r="B5180" s="16" t="s">
        <v>7163</v>
      </c>
      <c r="C5180" s="16" t="s">
        <v>6539</v>
      </c>
      <c r="D5180" s="15">
        <v>42856</v>
      </c>
      <c r="E5180" s="16">
        <v>922</v>
      </c>
      <c r="F5180" s="16">
        <v>910</v>
      </c>
      <c r="G5180" s="16">
        <v>922</v>
      </c>
      <c r="H5180" s="16">
        <v>910</v>
      </c>
      <c r="I5180" s="16">
        <v>55800</v>
      </c>
    </row>
    <row r="5181" spans="1:9">
      <c r="A5181" s="16">
        <v>676678</v>
      </c>
      <c r="B5181" s="16" t="s">
        <v>7164</v>
      </c>
      <c r="C5181" s="16" t="s">
        <v>6539</v>
      </c>
      <c r="D5181" s="15">
        <v>42856</v>
      </c>
      <c r="E5181" s="16">
        <v>590</v>
      </c>
      <c r="F5181" s="16">
        <v>584</v>
      </c>
      <c r="G5181" s="16">
        <v>591</v>
      </c>
      <c r="H5181" s="16">
        <v>584</v>
      </c>
      <c r="I5181" s="16">
        <v>46000</v>
      </c>
    </row>
    <row r="5182" spans="1:9">
      <c r="A5182" s="16">
        <v>4102949</v>
      </c>
      <c r="B5182" s="16" t="s">
        <v>7165</v>
      </c>
      <c r="C5182" s="16" t="s">
        <v>6539</v>
      </c>
      <c r="D5182" s="15">
        <v>42856</v>
      </c>
      <c r="E5182" s="16">
        <v>1820</v>
      </c>
      <c r="F5182" s="16">
        <v>1822</v>
      </c>
      <c r="G5182" s="16">
        <v>1830</v>
      </c>
      <c r="H5182" s="16">
        <v>1818</v>
      </c>
      <c r="I5182" s="16">
        <v>10400</v>
      </c>
    </row>
    <row r="5183" spans="1:9">
      <c r="A5183" s="16">
        <v>700195</v>
      </c>
      <c r="B5183" s="16" t="s">
        <v>7166</v>
      </c>
      <c r="C5183" s="16" t="s">
        <v>6539</v>
      </c>
      <c r="D5183" s="15">
        <v>42856</v>
      </c>
      <c r="E5183" s="16">
        <v>426</v>
      </c>
      <c r="F5183" s="16">
        <v>412</v>
      </c>
      <c r="G5183" s="16">
        <v>426</v>
      </c>
      <c r="H5183" s="16">
        <v>412</v>
      </c>
      <c r="I5183" s="16">
        <v>671300</v>
      </c>
    </row>
    <row r="5184" spans="1:9">
      <c r="A5184" s="16">
        <v>713070</v>
      </c>
      <c r="B5184" s="16" t="s">
        <v>2886</v>
      </c>
      <c r="C5184" s="16" t="s">
        <v>6539</v>
      </c>
      <c r="D5184" s="15">
        <v>42856</v>
      </c>
      <c r="E5184" s="16">
        <v>3500</v>
      </c>
      <c r="F5184" s="16">
        <v>3475</v>
      </c>
      <c r="G5184" s="16">
        <v>3500</v>
      </c>
      <c r="H5184" s="16">
        <v>3475</v>
      </c>
      <c r="I5184" s="16">
        <v>40300</v>
      </c>
    </row>
    <row r="5185" spans="1:9">
      <c r="A5185" s="16">
        <v>377637</v>
      </c>
      <c r="B5185" s="16" t="s">
        <v>2652</v>
      </c>
      <c r="C5185" s="16" t="s">
        <v>6539</v>
      </c>
      <c r="D5185" s="15">
        <v>42856</v>
      </c>
      <c r="E5185" s="16">
        <v>15780</v>
      </c>
      <c r="F5185" s="16">
        <v>15245</v>
      </c>
      <c r="G5185" s="16">
        <v>15845</v>
      </c>
      <c r="H5185" s="16">
        <v>15205</v>
      </c>
      <c r="I5185" s="16">
        <v>1985300</v>
      </c>
    </row>
    <row r="5186" spans="1:9">
      <c r="A5186" s="16">
        <v>713325</v>
      </c>
      <c r="B5186" s="16" t="s">
        <v>2895</v>
      </c>
      <c r="C5186" s="16" t="s">
        <v>6539</v>
      </c>
      <c r="D5186" s="15">
        <v>42856</v>
      </c>
      <c r="E5186" s="16">
        <v>3260</v>
      </c>
      <c r="F5186" s="16">
        <v>3230</v>
      </c>
      <c r="G5186" s="16">
        <v>3265</v>
      </c>
      <c r="H5186" s="16">
        <v>3210</v>
      </c>
      <c r="I5186" s="16">
        <v>27600</v>
      </c>
    </row>
    <row r="5187" spans="1:9">
      <c r="A5187" s="16">
        <v>707470</v>
      </c>
      <c r="B5187" s="16" t="s">
        <v>7167</v>
      </c>
      <c r="C5187" s="16" t="s">
        <v>6539</v>
      </c>
      <c r="D5187" s="15">
        <v>42856</v>
      </c>
      <c r="E5187" s="16">
        <v>383</v>
      </c>
      <c r="F5187" s="16">
        <v>372</v>
      </c>
      <c r="G5187" s="16">
        <v>385</v>
      </c>
      <c r="H5187" s="16">
        <v>365</v>
      </c>
      <c r="I5187" s="16">
        <v>304200</v>
      </c>
    </row>
    <row r="5188" spans="1:9">
      <c r="A5188" s="16">
        <v>707301</v>
      </c>
      <c r="B5188" s="16" t="s">
        <v>7168</v>
      </c>
      <c r="C5188" s="16" t="s">
        <v>6539</v>
      </c>
      <c r="D5188" s="15">
        <v>42856</v>
      </c>
      <c r="E5188" s="16">
        <v>235</v>
      </c>
      <c r="F5188" s="16">
        <v>235</v>
      </c>
      <c r="G5188" s="16">
        <v>237</v>
      </c>
      <c r="H5188" s="16">
        <v>234</v>
      </c>
      <c r="I5188" s="16">
        <v>46000</v>
      </c>
    </row>
    <row r="5189" spans="1:9">
      <c r="A5189" s="16">
        <v>713577</v>
      </c>
      <c r="B5189" s="16" t="s">
        <v>7169</v>
      </c>
      <c r="C5189" s="16" t="s">
        <v>6539</v>
      </c>
      <c r="D5189" s="15">
        <v>42856</v>
      </c>
      <c r="E5189" s="16">
        <v>673</v>
      </c>
      <c r="F5189" s="16">
        <v>677</v>
      </c>
      <c r="G5189" s="16">
        <v>682</v>
      </c>
      <c r="H5189" s="16">
        <v>671</v>
      </c>
      <c r="I5189" s="16">
        <v>75100</v>
      </c>
    </row>
    <row r="5190" spans="1:9">
      <c r="A5190" s="16">
        <v>1788591</v>
      </c>
      <c r="B5190" s="16" t="s">
        <v>7170</v>
      </c>
      <c r="C5190" s="16" t="s">
        <v>6539</v>
      </c>
      <c r="D5190" s="15">
        <v>42856</v>
      </c>
      <c r="E5190" s="16">
        <v>2843</v>
      </c>
      <c r="F5190" s="16">
        <v>2843</v>
      </c>
      <c r="G5190" s="16">
        <v>2871</v>
      </c>
      <c r="H5190" s="16">
        <v>2825</v>
      </c>
      <c r="I5190" s="16">
        <v>91900</v>
      </c>
    </row>
    <row r="5191" spans="1:9">
      <c r="A5191" s="16">
        <v>682786</v>
      </c>
      <c r="B5191" s="16" t="s">
        <v>7171</v>
      </c>
      <c r="C5191" s="16" t="s">
        <v>6539</v>
      </c>
      <c r="D5191" s="15">
        <v>42856</v>
      </c>
      <c r="E5191" s="16">
        <v>553</v>
      </c>
      <c r="F5191" s="16">
        <v>550</v>
      </c>
      <c r="G5191" s="16">
        <v>553</v>
      </c>
      <c r="H5191" s="16">
        <v>548</v>
      </c>
      <c r="I5191" s="16">
        <v>7900</v>
      </c>
    </row>
    <row r="5192" spans="1:9">
      <c r="A5192" s="16">
        <v>4246</v>
      </c>
      <c r="B5192" s="16" t="s">
        <v>1699</v>
      </c>
      <c r="C5192" s="16" t="s">
        <v>6539</v>
      </c>
      <c r="D5192" s="15">
        <v>42856</v>
      </c>
      <c r="E5192" s="16">
        <v>2344</v>
      </c>
      <c r="F5192" s="16">
        <v>2320</v>
      </c>
      <c r="G5192" s="16">
        <v>2402</v>
      </c>
      <c r="H5192" s="16">
        <v>2303</v>
      </c>
      <c r="I5192" s="16">
        <v>5607500</v>
      </c>
    </row>
    <row r="5193" spans="1:9">
      <c r="A5193" s="16">
        <v>3672824</v>
      </c>
      <c r="B5193" s="16" t="s">
        <v>7172</v>
      </c>
      <c r="C5193" s="16" t="s">
        <v>6539</v>
      </c>
      <c r="D5193" s="15">
        <v>42856</v>
      </c>
      <c r="E5193" s="16">
        <v>1699</v>
      </c>
      <c r="F5193" s="16">
        <v>1675</v>
      </c>
      <c r="G5193" s="16">
        <v>1731</v>
      </c>
      <c r="H5193" s="16">
        <v>1669</v>
      </c>
      <c r="I5193" s="16">
        <v>286300</v>
      </c>
    </row>
    <row r="5194" spans="1:9">
      <c r="A5194" s="16">
        <v>677153</v>
      </c>
      <c r="B5194" s="16" t="s">
        <v>7173</v>
      </c>
      <c r="C5194" s="16" t="s">
        <v>6539</v>
      </c>
      <c r="D5194" s="15">
        <v>42856</v>
      </c>
      <c r="E5194" s="16">
        <v>2330</v>
      </c>
      <c r="F5194" s="16">
        <v>2261</v>
      </c>
      <c r="G5194" s="16">
        <v>2337</v>
      </c>
      <c r="H5194" s="16">
        <v>2258</v>
      </c>
      <c r="I5194" s="16">
        <v>187900</v>
      </c>
    </row>
    <row r="5195" spans="1:9">
      <c r="A5195" s="16">
        <v>3085</v>
      </c>
      <c r="B5195" s="16" t="s">
        <v>1109</v>
      </c>
      <c r="C5195" s="16" t="s">
        <v>6539</v>
      </c>
      <c r="D5195" s="15">
        <v>42856</v>
      </c>
      <c r="E5195" s="16">
        <v>2373</v>
      </c>
      <c r="F5195" s="16">
        <v>2331</v>
      </c>
      <c r="G5195" s="16">
        <v>2387</v>
      </c>
      <c r="H5195" s="16">
        <v>2331</v>
      </c>
      <c r="I5195" s="16">
        <v>2205800</v>
      </c>
    </row>
    <row r="5196" spans="1:9">
      <c r="A5196" s="16">
        <v>4048</v>
      </c>
      <c r="B5196" s="16" t="s">
        <v>1615</v>
      </c>
      <c r="C5196" s="16" t="s">
        <v>6539</v>
      </c>
      <c r="D5196" s="15">
        <v>42856</v>
      </c>
      <c r="E5196" s="16">
        <v>2428</v>
      </c>
      <c r="F5196" s="16">
        <v>2421</v>
      </c>
      <c r="G5196" s="16">
        <v>2445</v>
      </c>
      <c r="H5196" s="16">
        <v>2408</v>
      </c>
      <c r="I5196" s="16">
        <v>906900</v>
      </c>
    </row>
    <row r="5197" spans="1:9">
      <c r="A5197" s="16">
        <v>4049</v>
      </c>
      <c r="B5197" s="16" t="s">
        <v>1616</v>
      </c>
      <c r="C5197" s="16" t="s">
        <v>6539</v>
      </c>
      <c r="D5197" s="15">
        <v>42856</v>
      </c>
      <c r="E5197" s="16">
        <v>1248</v>
      </c>
      <c r="F5197" s="16">
        <v>1240</v>
      </c>
      <c r="G5197" s="16">
        <v>1248</v>
      </c>
      <c r="H5197" s="16">
        <v>1233</v>
      </c>
      <c r="I5197" s="16">
        <v>430800</v>
      </c>
    </row>
    <row r="5198" spans="1:9">
      <c r="A5198" s="16">
        <v>707195</v>
      </c>
      <c r="B5198" s="16" t="s">
        <v>2865</v>
      </c>
      <c r="C5198" s="16" t="s">
        <v>6539</v>
      </c>
      <c r="D5198" s="15">
        <v>42856</v>
      </c>
      <c r="E5198" s="16">
        <v>1635</v>
      </c>
      <c r="F5198" s="16">
        <v>1615</v>
      </c>
      <c r="G5198" s="16">
        <v>1638</v>
      </c>
      <c r="H5198" s="16">
        <v>1609</v>
      </c>
      <c r="I5198" s="16">
        <v>206000</v>
      </c>
    </row>
    <row r="5199" spans="1:9">
      <c r="A5199" s="16">
        <v>682418</v>
      </c>
      <c r="B5199" s="16" t="s">
        <v>7174</v>
      </c>
      <c r="C5199" s="16" t="s">
        <v>6539</v>
      </c>
      <c r="D5199" s="15">
        <v>42856</v>
      </c>
      <c r="E5199" s="16">
        <v>1427</v>
      </c>
      <c r="F5199" s="16">
        <v>1414</v>
      </c>
      <c r="G5199" s="16">
        <v>1428</v>
      </c>
      <c r="H5199" s="16">
        <v>1414</v>
      </c>
      <c r="I5199" s="16">
        <v>40000</v>
      </c>
    </row>
    <row r="5200" spans="1:9">
      <c r="A5200" s="16">
        <v>716291</v>
      </c>
      <c r="B5200" s="16" t="s">
        <v>2915</v>
      </c>
      <c r="C5200" s="16" t="s">
        <v>6539</v>
      </c>
      <c r="D5200" s="15">
        <v>42856</v>
      </c>
      <c r="E5200" s="16">
        <v>508</v>
      </c>
      <c r="F5200" s="16">
        <v>510</v>
      </c>
      <c r="G5200" s="16">
        <v>511</v>
      </c>
      <c r="H5200" s="16">
        <v>505</v>
      </c>
      <c r="I5200" s="16">
        <v>1506000</v>
      </c>
    </row>
    <row r="5201" spans="1:9">
      <c r="A5201" s="16">
        <v>9598</v>
      </c>
      <c r="B5201" s="16" t="s">
        <v>7175</v>
      </c>
      <c r="C5201" s="16" t="s">
        <v>6539</v>
      </c>
      <c r="D5201" s="15">
        <v>42856</v>
      </c>
      <c r="E5201" s="16">
        <v>597</v>
      </c>
      <c r="F5201" s="16">
        <v>596</v>
      </c>
      <c r="G5201" s="16">
        <v>601</v>
      </c>
      <c r="H5201" s="16">
        <v>594</v>
      </c>
      <c r="I5201" s="16">
        <v>712000</v>
      </c>
    </row>
    <row r="5202" spans="1:9">
      <c r="A5202" s="16">
        <v>707514</v>
      </c>
      <c r="B5202" s="16" t="s">
        <v>7176</v>
      </c>
      <c r="C5202" s="16" t="s">
        <v>6539</v>
      </c>
      <c r="D5202" s="15">
        <v>42856</v>
      </c>
      <c r="E5202" s="16">
        <v>53</v>
      </c>
      <c r="F5202" s="16">
        <v>54</v>
      </c>
      <c r="G5202" s="16">
        <v>55</v>
      </c>
      <c r="H5202" s="16">
        <v>53</v>
      </c>
      <c r="I5202" s="16">
        <v>3520000</v>
      </c>
    </row>
    <row r="5203" spans="1:9">
      <c r="A5203" s="16">
        <v>713586</v>
      </c>
      <c r="B5203" s="16" t="s">
        <v>7177</v>
      </c>
      <c r="C5203" s="16" t="s">
        <v>6539</v>
      </c>
      <c r="D5203" s="15">
        <v>42856</v>
      </c>
      <c r="E5203" s="16">
        <v>4130</v>
      </c>
      <c r="F5203" s="16">
        <v>4095</v>
      </c>
      <c r="G5203" s="16">
        <v>4130</v>
      </c>
      <c r="H5203" s="16">
        <v>4070</v>
      </c>
      <c r="I5203" s="16">
        <v>14500</v>
      </c>
    </row>
    <row r="5204" spans="1:9">
      <c r="A5204" s="16">
        <v>2447782</v>
      </c>
      <c r="B5204" s="16" t="s">
        <v>7178</v>
      </c>
      <c r="C5204" s="16" t="s">
        <v>6539</v>
      </c>
      <c r="D5204" s="15">
        <v>42856</v>
      </c>
      <c r="E5204" s="16">
        <v>3890</v>
      </c>
      <c r="F5204" s="16">
        <v>3870</v>
      </c>
      <c r="G5204" s="16">
        <v>3890</v>
      </c>
      <c r="H5204" s="16">
        <v>3860</v>
      </c>
      <c r="I5204" s="16">
        <v>1600</v>
      </c>
    </row>
    <row r="5205" spans="1:9">
      <c r="A5205" s="16">
        <v>704361</v>
      </c>
      <c r="B5205" s="16" t="s">
        <v>7179</v>
      </c>
      <c r="C5205" s="16" t="s">
        <v>6539</v>
      </c>
      <c r="D5205" s="15">
        <v>42856</v>
      </c>
      <c r="E5205" s="16">
        <v>847</v>
      </c>
      <c r="F5205" s="16">
        <v>846</v>
      </c>
      <c r="G5205" s="16">
        <v>847</v>
      </c>
      <c r="H5205" s="16">
        <v>844</v>
      </c>
      <c r="I5205" s="16">
        <v>6000</v>
      </c>
    </row>
    <row r="5206" spans="1:9">
      <c r="A5206" s="16">
        <v>707297</v>
      </c>
      <c r="B5206" s="16" t="s">
        <v>7180</v>
      </c>
      <c r="C5206" s="16" t="s">
        <v>6539</v>
      </c>
      <c r="D5206" s="15">
        <v>42856</v>
      </c>
      <c r="E5206" s="16">
        <v>268</v>
      </c>
      <c r="F5206" s="16">
        <v>267</v>
      </c>
      <c r="G5206" s="16">
        <v>269</v>
      </c>
      <c r="H5206" s="16">
        <v>267</v>
      </c>
      <c r="I5206" s="16">
        <v>18000</v>
      </c>
    </row>
    <row r="5207" spans="1:9">
      <c r="A5207" s="16">
        <v>677040</v>
      </c>
      <c r="B5207" s="16" t="s">
        <v>7181</v>
      </c>
      <c r="C5207" s="16" t="s">
        <v>6539</v>
      </c>
      <c r="D5207" s="15">
        <v>42856</v>
      </c>
      <c r="E5207" s="16">
        <v>4700</v>
      </c>
      <c r="F5207" s="16">
        <v>4715</v>
      </c>
      <c r="G5207" s="16">
        <v>4715</v>
      </c>
      <c r="H5207" s="16">
        <v>4685</v>
      </c>
      <c r="I5207" s="16">
        <v>8300</v>
      </c>
    </row>
    <row r="5208" spans="1:9">
      <c r="A5208" s="16">
        <v>677204</v>
      </c>
      <c r="B5208" s="16" t="s">
        <v>7182</v>
      </c>
      <c r="C5208" s="16" t="s">
        <v>6539</v>
      </c>
      <c r="D5208" s="15">
        <v>42856</v>
      </c>
      <c r="E5208" s="16">
        <v>656</v>
      </c>
      <c r="F5208" s="16">
        <v>658</v>
      </c>
      <c r="G5208" s="16">
        <v>659</v>
      </c>
      <c r="H5208" s="16">
        <v>646</v>
      </c>
      <c r="I5208" s="16">
        <v>57900</v>
      </c>
    </row>
    <row r="5209" spans="1:9">
      <c r="A5209" s="16">
        <v>700065</v>
      </c>
      <c r="B5209" s="16" t="s">
        <v>7183</v>
      </c>
      <c r="C5209" s="16" t="s">
        <v>6539</v>
      </c>
      <c r="D5209" s="15">
        <v>42856</v>
      </c>
      <c r="E5209" s="16">
        <v>356</v>
      </c>
      <c r="F5209" s="16">
        <v>356</v>
      </c>
      <c r="G5209" s="16">
        <v>357</v>
      </c>
      <c r="H5209" s="16">
        <v>354</v>
      </c>
      <c r="I5209" s="16">
        <v>30000</v>
      </c>
    </row>
    <row r="5210" spans="1:9">
      <c r="A5210" s="16">
        <v>716758</v>
      </c>
      <c r="B5210" s="16" t="s">
        <v>7184</v>
      </c>
      <c r="C5210" s="16" t="s">
        <v>6539</v>
      </c>
      <c r="D5210" s="15">
        <v>42856</v>
      </c>
      <c r="E5210" s="16">
        <v>2539</v>
      </c>
      <c r="F5210" s="16">
        <v>2549</v>
      </c>
      <c r="G5210" s="16">
        <v>2560</v>
      </c>
      <c r="H5210" s="16">
        <v>2522</v>
      </c>
      <c r="I5210" s="16">
        <v>194900</v>
      </c>
    </row>
    <row r="5211" spans="1:9">
      <c r="A5211" s="16">
        <v>691034</v>
      </c>
      <c r="B5211" s="16" t="s">
        <v>7185</v>
      </c>
      <c r="C5211" s="16" t="s">
        <v>6539</v>
      </c>
      <c r="D5211" s="15">
        <v>42856</v>
      </c>
      <c r="E5211" s="16">
        <v>724</v>
      </c>
      <c r="F5211" s="16">
        <v>707</v>
      </c>
      <c r="G5211" s="16">
        <v>724</v>
      </c>
      <c r="H5211" s="16">
        <v>705</v>
      </c>
      <c r="I5211" s="16">
        <v>88200</v>
      </c>
    </row>
    <row r="5212" spans="1:9">
      <c r="A5212" s="16">
        <v>796187</v>
      </c>
      <c r="B5212" s="16" t="s">
        <v>3077</v>
      </c>
      <c r="C5212" s="16" t="s">
        <v>6539</v>
      </c>
      <c r="D5212" s="15">
        <v>42856</v>
      </c>
      <c r="E5212" s="16">
        <v>721</v>
      </c>
      <c r="F5212" s="16">
        <v>722</v>
      </c>
      <c r="G5212" s="16">
        <v>724</v>
      </c>
      <c r="H5212" s="16">
        <v>710</v>
      </c>
      <c r="I5212" s="16">
        <v>154900</v>
      </c>
    </row>
    <row r="5213" spans="1:9">
      <c r="A5213" s="16">
        <v>716272</v>
      </c>
      <c r="B5213" s="16" t="s">
        <v>2913</v>
      </c>
      <c r="C5213" s="16" t="s">
        <v>6539</v>
      </c>
      <c r="D5213" s="15">
        <v>42856</v>
      </c>
      <c r="E5213" s="16">
        <v>552</v>
      </c>
      <c r="F5213" s="16">
        <v>543</v>
      </c>
      <c r="G5213" s="16">
        <v>553</v>
      </c>
      <c r="H5213" s="16">
        <v>543</v>
      </c>
      <c r="I5213" s="16">
        <v>1153000</v>
      </c>
    </row>
    <row r="5214" spans="1:9">
      <c r="A5214" s="16">
        <v>713414</v>
      </c>
      <c r="B5214" s="16" t="s">
        <v>2898</v>
      </c>
      <c r="C5214" s="16" t="s">
        <v>6539</v>
      </c>
      <c r="D5214" s="15">
        <v>42856</v>
      </c>
      <c r="E5214" s="16">
        <v>4265</v>
      </c>
      <c r="F5214" s="16">
        <v>4205</v>
      </c>
      <c r="G5214" s="16">
        <v>4265</v>
      </c>
      <c r="H5214" s="16">
        <v>4200</v>
      </c>
      <c r="I5214" s="16">
        <v>14100</v>
      </c>
    </row>
    <row r="5215" spans="1:9">
      <c r="A5215" s="16">
        <v>716738</v>
      </c>
      <c r="B5215" s="16" t="s">
        <v>7186</v>
      </c>
      <c r="C5215" s="16" t="s">
        <v>6539</v>
      </c>
      <c r="D5215" s="15">
        <v>42856</v>
      </c>
      <c r="E5215" s="16">
        <v>951</v>
      </c>
      <c r="F5215" s="16">
        <v>941</v>
      </c>
      <c r="G5215" s="16">
        <v>953</v>
      </c>
      <c r="H5215" s="16">
        <v>941</v>
      </c>
      <c r="I5215" s="16">
        <v>20400</v>
      </c>
    </row>
    <row r="5216" spans="1:9">
      <c r="A5216" s="16">
        <v>9619</v>
      </c>
      <c r="B5216" s="16" t="s">
        <v>7187</v>
      </c>
      <c r="C5216" s="16" t="s">
        <v>6539</v>
      </c>
      <c r="D5216" s="15">
        <v>42856</v>
      </c>
      <c r="E5216" s="16">
        <v>852</v>
      </c>
      <c r="F5216" s="16">
        <v>845</v>
      </c>
      <c r="G5216" s="16">
        <v>853</v>
      </c>
      <c r="H5216" s="16">
        <v>834</v>
      </c>
      <c r="I5216" s="16">
        <v>97800</v>
      </c>
    </row>
    <row r="5217" spans="1:9">
      <c r="A5217" s="16">
        <v>693896</v>
      </c>
      <c r="B5217" s="16" t="s">
        <v>7188</v>
      </c>
      <c r="C5217" s="16" t="s">
        <v>6539</v>
      </c>
      <c r="D5217" s="15">
        <v>42856</v>
      </c>
      <c r="E5217" s="16">
        <v>2344</v>
      </c>
      <c r="F5217" s="16">
        <v>2331</v>
      </c>
      <c r="G5217" s="16">
        <v>2353</v>
      </c>
      <c r="H5217" s="16">
        <v>2318</v>
      </c>
      <c r="I5217" s="16">
        <v>142000</v>
      </c>
    </row>
    <row r="5218" spans="1:9">
      <c r="A5218" s="16">
        <v>704662</v>
      </c>
      <c r="B5218" s="16" t="s">
        <v>7189</v>
      </c>
      <c r="C5218" s="16" t="s">
        <v>6539</v>
      </c>
      <c r="D5218" s="15">
        <v>42856</v>
      </c>
      <c r="E5218" s="16">
        <v>2576</v>
      </c>
      <c r="F5218" s="16">
        <v>2546</v>
      </c>
      <c r="G5218" s="16">
        <v>2587</v>
      </c>
      <c r="H5218" s="16">
        <v>2521</v>
      </c>
      <c r="I5218" s="16">
        <v>37700</v>
      </c>
    </row>
    <row r="5219" spans="1:9">
      <c r="A5219" s="16">
        <v>4035</v>
      </c>
      <c r="B5219" s="16" t="s">
        <v>1606</v>
      </c>
      <c r="C5219" s="16" t="s">
        <v>8129</v>
      </c>
      <c r="D5219" s="15">
        <v>42856</v>
      </c>
      <c r="E5219" s="16">
        <v>34.090000000000003</v>
      </c>
      <c r="F5219" s="16">
        <v>33.99</v>
      </c>
      <c r="G5219" s="16">
        <v>34.090000000000003</v>
      </c>
      <c r="H5219" s="16">
        <v>33.700000000000003</v>
      </c>
      <c r="I5219" s="16">
        <v>6686214</v>
      </c>
    </row>
    <row r="5220" spans="1:9">
      <c r="A5220" s="16">
        <v>9664</v>
      </c>
      <c r="B5220" s="16" t="s">
        <v>7190</v>
      </c>
      <c r="C5220" s="16" t="s">
        <v>6539</v>
      </c>
      <c r="D5220" s="15">
        <v>42856</v>
      </c>
      <c r="E5220" s="16">
        <v>1234</v>
      </c>
      <c r="F5220" s="16">
        <v>1237</v>
      </c>
      <c r="G5220" s="16">
        <v>1245</v>
      </c>
      <c r="H5220" s="16">
        <v>1234</v>
      </c>
      <c r="I5220" s="16">
        <v>656000</v>
      </c>
    </row>
    <row r="5221" spans="1:9">
      <c r="A5221" s="16">
        <v>694135</v>
      </c>
      <c r="B5221" s="16" t="s">
        <v>7191</v>
      </c>
      <c r="C5221" s="16" t="s">
        <v>6539</v>
      </c>
      <c r="D5221" s="15">
        <v>42856</v>
      </c>
      <c r="E5221" s="16">
        <v>2606</v>
      </c>
      <c r="F5221" s="16">
        <v>2559</v>
      </c>
      <c r="G5221" s="16">
        <v>2611</v>
      </c>
      <c r="H5221" s="16">
        <v>2559</v>
      </c>
      <c r="I5221" s="16">
        <v>9200</v>
      </c>
    </row>
    <row r="5222" spans="1:9">
      <c r="A5222" s="16">
        <v>693658</v>
      </c>
      <c r="B5222" s="16" t="s">
        <v>7192</v>
      </c>
      <c r="C5222" s="16" t="s">
        <v>6539</v>
      </c>
      <c r="D5222" s="15">
        <v>42856</v>
      </c>
      <c r="E5222" s="16">
        <v>926</v>
      </c>
      <c r="F5222" s="16">
        <v>916</v>
      </c>
      <c r="G5222" s="16">
        <v>927</v>
      </c>
      <c r="H5222" s="16">
        <v>916</v>
      </c>
      <c r="I5222" s="16">
        <v>25800</v>
      </c>
    </row>
    <row r="5223" spans="1:9">
      <c r="A5223" s="16">
        <v>4270113</v>
      </c>
      <c r="B5223" s="16" t="s">
        <v>7193</v>
      </c>
      <c r="C5223" s="16" t="s">
        <v>6539</v>
      </c>
      <c r="D5223" s="15">
        <v>42856</v>
      </c>
      <c r="E5223" s="16">
        <v>901</v>
      </c>
      <c r="F5223" s="16">
        <v>862</v>
      </c>
      <c r="G5223" s="16">
        <v>908</v>
      </c>
      <c r="H5223" s="16">
        <v>862</v>
      </c>
      <c r="I5223" s="16">
        <v>36100</v>
      </c>
    </row>
    <row r="5224" spans="1:9">
      <c r="A5224" s="16">
        <v>2164761</v>
      </c>
      <c r="B5224" s="16" t="s">
        <v>7194</v>
      </c>
      <c r="C5224" s="16" t="s">
        <v>6539</v>
      </c>
      <c r="D5224" s="15">
        <v>42856</v>
      </c>
      <c r="E5224" s="16">
        <v>142</v>
      </c>
      <c r="F5224" s="16">
        <v>144</v>
      </c>
      <c r="G5224" s="16">
        <v>144</v>
      </c>
      <c r="H5224" s="16">
        <v>141</v>
      </c>
      <c r="I5224" s="16">
        <v>159800</v>
      </c>
    </row>
    <row r="5225" spans="1:9">
      <c r="A5225" s="16">
        <v>704281</v>
      </c>
      <c r="B5225" s="16" t="s">
        <v>7195</v>
      </c>
      <c r="C5225" s="16" t="s">
        <v>6539</v>
      </c>
      <c r="D5225" s="15">
        <v>42856</v>
      </c>
      <c r="E5225" s="16">
        <v>571</v>
      </c>
      <c r="F5225" s="16">
        <v>550</v>
      </c>
      <c r="G5225" s="16">
        <v>578</v>
      </c>
      <c r="H5225" s="16">
        <v>546</v>
      </c>
      <c r="I5225" s="16">
        <v>418700</v>
      </c>
    </row>
    <row r="5226" spans="1:9">
      <c r="A5226" s="16">
        <v>685295</v>
      </c>
      <c r="B5226" s="16" t="s">
        <v>7196</v>
      </c>
      <c r="C5226" s="16" t="s">
        <v>6539</v>
      </c>
      <c r="D5226" s="15">
        <v>42856</v>
      </c>
      <c r="E5226" s="16">
        <v>686</v>
      </c>
      <c r="F5226" s="16">
        <v>691</v>
      </c>
      <c r="G5226" s="16">
        <v>691</v>
      </c>
      <c r="H5226" s="16">
        <v>678</v>
      </c>
      <c r="I5226" s="16">
        <v>17600</v>
      </c>
    </row>
    <row r="5227" spans="1:9">
      <c r="A5227" s="16">
        <v>896330</v>
      </c>
      <c r="B5227" s="16" t="s">
        <v>8214</v>
      </c>
      <c r="C5227" s="16" t="s">
        <v>8138</v>
      </c>
      <c r="D5227" s="15">
        <v>42856</v>
      </c>
      <c r="E5227" s="16">
        <v>2.3199999999999998</v>
      </c>
      <c r="F5227" s="16">
        <v>2.34</v>
      </c>
      <c r="G5227" s="16">
        <v>2.34</v>
      </c>
      <c r="H5227" s="16">
        <v>2.3199999999999998</v>
      </c>
      <c r="I5227" s="16">
        <v>77910</v>
      </c>
    </row>
    <row r="5228" spans="1:9">
      <c r="A5228" s="16">
        <v>9604</v>
      </c>
      <c r="B5228" s="16" t="s">
        <v>2539</v>
      </c>
      <c r="C5228" s="16" t="s">
        <v>6539</v>
      </c>
      <c r="D5228" s="15">
        <v>42856</v>
      </c>
      <c r="E5228" s="16">
        <v>1104</v>
      </c>
      <c r="F5228" s="16">
        <v>1068</v>
      </c>
      <c r="G5228" s="16">
        <v>1107</v>
      </c>
      <c r="H5228" s="16">
        <v>1064</v>
      </c>
      <c r="I5228" s="16">
        <v>2386500</v>
      </c>
    </row>
    <row r="5229" spans="1:9">
      <c r="A5229" s="16">
        <v>713581</v>
      </c>
      <c r="B5229" s="16" t="s">
        <v>7197</v>
      </c>
      <c r="C5229" s="16" t="s">
        <v>6539</v>
      </c>
      <c r="D5229" s="15">
        <v>42856</v>
      </c>
      <c r="E5229" s="16">
        <v>2012</v>
      </c>
      <c r="F5229" s="16">
        <v>1990</v>
      </c>
      <c r="G5229" s="16">
        <v>2016</v>
      </c>
      <c r="H5229" s="16">
        <v>1990</v>
      </c>
      <c r="I5229" s="16">
        <v>11400</v>
      </c>
    </row>
    <row r="5230" spans="1:9">
      <c r="A5230" s="16">
        <v>4045</v>
      </c>
      <c r="B5230" s="16" t="s">
        <v>1613</v>
      </c>
      <c r="C5230" s="16" t="s">
        <v>8129</v>
      </c>
      <c r="D5230" s="15">
        <v>42856</v>
      </c>
      <c r="E5230" s="16">
        <v>21.04</v>
      </c>
      <c r="F5230" s="16">
        <v>21.26</v>
      </c>
      <c r="G5230" s="16">
        <v>21.44</v>
      </c>
      <c r="H5230" s="16">
        <v>21.01</v>
      </c>
      <c r="I5230" s="16">
        <v>5457626</v>
      </c>
    </row>
    <row r="5231" spans="1:9">
      <c r="A5231" s="16">
        <v>5127030</v>
      </c>
      <c r="B5231" s="16" t="s">
        <v>7198</v>
      </c>
      <c r="C5231" s="16" t="s">
        <v>6539</v>
      </c>
      <c r="D5231" s="15">
        <v>42856</v>
      </c>
      <c r="E5231" s="16">
        <v>1245</v>
      </c>
      <c r="F5231" s="16">
        <v>1153</v>
      </c>
      <c r="G5231" s="16">
        <v>1245</v>
      </c>
      <c r="H5231" s="16">
        <v>1121</v>
      </c>
      <c r="I5231" s="16">
        <v>108600</v>
      </c>
    </row>
    <row r="5232" spans="1:9">
      <c r="A5232" s="16">
        <v>716833</v>
      </c>
      <c r="B5232" s="16" t="s">
        <v>7199</v>
      </c>
      <c r="C5232" s="16" t="s">
        <v>6539</v>
      </c>
      <c r="D5232" s="15">
        <v>42856</v>
      </c>
      <c r="E5232" s="16">
        <v>3415</v>
      </c>
      <c r="F5232" s="16">
        <v>3400</v>
      </c>
      <c r="G5232" s="16">
        <v>3425</v>
      </c>
      <c r="H5232" s="16">
        <v>3400</v>
      </c>
      <c r="I5232" s="16">
        <v>2500</v>
      </c>
    </row>
    <row r="5233" spans="1:9">
      <c r="A5233" s="16">
        <v>691001</v>
      </c>
      <c r="B5233" s="16" t="s">
        <v>7200</v>
      </c>
      <c r="C5233" s="16" t="s">
        <v>6539</v>
      </c>
      <c r="D5233" s="15">
        <v>42856</v>
      </c>
      <c r="E5233" s="16">
        <v>260</v>
      </c>
      <c r="F5233" s="16">
        <v>261</v>
      </c>
      <c r="G5233" s="16">
        <v>261</v>
      </c>
      <c r="H5233" s="16">
        <v>258</v>
      </c>
      <c r="I5233" s="16">
        <v>14600</v>
      </c>
    </row>
    <row r="5234" spans="1:9">
      <c r="A5234" s="16">
        <v>773857</v>
      </c>
      <c r="B5234" s="16" t="s">
        <v>7201</v>
      </c>
      <c r="C5234" s="16" t="s">
        <v>6539</v>
      </c>
      <c r="D5234" s="15">
        <v>42856</v>
      </c>
      <c r="E5234" s="16">
        <v>3395</v>
      </c>
      <c r="F5234" s="16">
        <v>3370</v>
      </c>
      <c r="G5234" s="16">
        <v>3405</v>
      </c>
      <c r="H5234" s="16">
        <v>3360</v>
      </c>
      <c r="I5234" s="16">
        <v>70700</v>
      </c>
    </row>
    <row r="5235" spans="1:9">
      <c r="A5235" s="16">
        <v>707106</v>
      </c>
      <c r="B5235" s="16" t="s">
        <v>7202</v>
      </c>
      <c r="C5235" s="16" t="s">
        <v>6539</v>
      </c>
      <c r="D5235" s="15">
        <v>42856</v>
      </c>
      <c r="E5235" s="16">
        <v>3495</v>
      </c>
      <c r="F5235" s="16">
        <v>3485</v>
      </c>
      <c r="G5235" s="16">
        <v>3500</v>
      </c>
      <c r="H5235" s="16">
        <v>3475</v>
      </c>
      <c r="I5235" s="16">
        <v>44600</v>
      </c>
    </row>
    <row r="5236" spans="1:9">
      <c r="A5236" s="16">
        <v>685624</v>
      </c>
      <c r="B5236" s="16" t="s">
        <v>7203</v>
      </c>
      <c r="C5236" s="16" t="s">
        <v>6539</v>
      </c>
      <c r="D5236" s="15">
        <v>42856</v>
      </c>
      <c r="E5236" s="16">
        <v>869</v>
      </c>
      <c r="F5236" s="16">
        <v>869</v>
      </c>
      <c r="G5236" s="16">
        <v>884</v>
      </c>
      <c r="H5236" s="16">
        <v>861</v>
      </c>
      <c r="I5236" s="16">
        <v>84000</v>
      </c>
    </row>
    <row r="5237" spans="1:9">
      <c r="A5237" s="16">
        <v>712935</v>
      </c>
      <c r="B5237" s="16" t="s">
        <v>7204</v>
      </c>
      <c r="C5237" s="16" t="s">
        <v>6539</v>
      </c>
      <c r="D5237" s="15">
        <v>42856</v>
      </c>
      <c r="E5237" s="16">
        <v>158</v>
      </c>
      <c r="F5237" s="16">
        <v>156</v>
      </c>
      <c r="G5237" s="16">
        <v>158</v>
      </c>
      <c r="H5237" s="16">
        <v>154</v>
      </c>
      <c r="I5237" s="16">
        <v>339000</v>
      </c>
    </row>
    <row r="5238" spans="1:9">
      <c r="A5238" s="16">
        <v>704651</v>
      </c>
      <c r="B5238" s="16" t="s">
        <v>7205</v>
      </c>
      <c r="C5238" s="16" t="s">
        <v>6539</v>
      </c>
      <c r="D5238" s="15">
        <v>42856</v>
      </c>
      <c r="E5238" s="16">
        <v>1075</v>
      </c>
      <c r="F5238" s="16">
        <v>1060</v>
      </c>
      <c r="G5238" s="16">
        <v>1077</v>
      </c>
      <c r="H5238" s="16">
        <v>1059</v>
      </c>
      <c r="I5238" s="16">
        <v>215100</v>
      </c>
    </row>
    <row r="5239" spans="1:9">
      <c r="A5239" s="16">
        <v>712944</v>
      </c>
      <c r="B5239" s="16" t="s">
        <v>7206</v>
      </c>
      <c r="C5239" s="16" t="s">
        <v>6539</v>
      </c>
      <c r="D5239" s="15">
        <v>42856</v>
      </c>
      <c r="E5239" s="16">
        <v>178</v>
      </c>
      <c r="F5239" s="16">
        <v>175</v>
      </c>
      <c r="G5239" s="16">
        <v>178</v>
      </c>
      <c r="H5239" s="16">
        <v>173</v>
      </c>
      <c r="I5239" s="16">
        <v>71000</v>
      </c>
    </row>
    <row r="5240" spans="1:9">
      <c r="A5240" s="16">
        <v>691280</v>
      </c>
      <c r="B5240" s="16" t="s">
        <v>7207</v>
      </c>
      <c r="C5240" s="16" t="s">
        <v>6539</v>
      </c>
      <c r="D5240" s="15">
        <v>42856</v>
      </c>
      <c r="E5240" s="16">
        <v>974</v>
      </c>
      <c r="F5240" s="16">
        <v>962</v>
      </c>
      <c r="G5240" s="16">
        <v>974</v>
      </c>
      <c r="H5240" s="16">
        <v>958</v>
      </c>
      <c r="I5240" s="16">
        <v>45900</v>
      </c>
    </row>
    <row r="5241" spans="1:9">
      <c r="A5241" s="16">
        <v>707091</v>
      </c>
      <c r="B5241" s="16" t="s">
        <v>2863</v>
      </c>
      <c r="C5241" s="16" t="s">
        <v>6539</v>
      </c>
      <c r="D5241" s="15">
        <v>42856</v>
      </c>
      <c r="E5241" s="16">
        <v>5570</v>
      </c>
      <c r="F5241" s="16">
        <v>5530</v>
      </c>
      <c r="G5241" s="16">
        <v>5590</v>
      </c>
      <c r="H5241" s="16">
        <v>5530</v>
      </c>
      <c r="I5241" s="16">
        <v>114300</v>
      </c>
    </row>
    <row r="5242" spans="1:9">
      <c r="A5242" s="16">
        <v>699756</v>
      </c>
      <c r="B5242" s="16" t="s">
        <v>7208</v>
      </c>
      <c r="C5242" s="16" t="s">
        <v>6539</v>
      </c>
      <c r="D5242" s="15">
        <v>42856</v>
      </c>
      <c r="E5242" s="16">
        <v>817</v>
      </c>
      <c r="F5242" s="16">
        <v>808</v>
      </c>
      <c r="G5242" s="16">
        <v>818</v>
      </c>
      <c r="H5242" s="16">
        <v>804</v>
      </c>
      <c r="I5242" s="16">
        <v>22800</v>
      </c>
    </row>
    <row r="5243" spans="1:9">
      <c r="A5243" s="16">
        <v>716669</v>
      </c>
      <c r="B5243" s="16" t="s">
        <v>7209</v>
      </c>
      <c r="C5243" s="16" t="s">
        <v>6539</v>
      </c>
      <c r="D5243" s="15">
        <v>42856</v>
      </c>
      <c r="E5243" s="16">
        <v>1859</v>
      </c>
      <c r="F5243" s="16">
        <v>1850</v>
      </c>
      <c r="G5243" s="16">
        <v>1869</v>
      </c>
      <c r="H5243" s="16">
        <v>1838</v>
      </c>
      <c r="I5243" s="16">
        <v>189900</v>
      </c>
    </row>
    <row r="5244" spans="1:9">
      <c r="A5244" s="16">
        <v>367076</v>
      </c>
      <c r="B5244" s="16" t="s">
        <v>2645</v>
      </c>
      <c r="C5244" s="16" t="s">
        <v>6539</v>
      </c>
      <c r="D5244" s="15">
        <v>42856</v>
      </c>
      <c r="E5244" s="16">
        <v>28315</v>
      </c>
      <c r="F5244" s="16">
        <v>28400</v>
      </c>
      <c r="G5244" s="16">
        <v>28460</v>
      </c>
      <c r="H5244" s="16">
        <v>28220</v>
      </c>
      <c r="I5244" s="16">
        <v>2219800</v>
      </c>
    </row>
    <row r="5245" spans="1:9">
      <c r="A5245" s="16">
        <v>716719</v>
      </c>
      <c r="B5245" s="16" t="s">
        <v>7210</v>
      </c>
      <c r="C5245" s="16" t="s">
        <v>6539</v>
      </c>
      <c r="D5245" s="15">
        <v>42856</v>
      </c>
      <c r="E5245" s="16">
        <v>1797</v>
      </c>
      <c r="F5245" s="16">
        <v>1799</v>
      </c>
      <c r="G5245" s="16">
        <v>1807</v>
      </c>
      <c r="H5245" s="16">
        <v>1777</v>
      </c>
      <c r="I5245" s="16">
        <v>313400</v>
      </c>
    </row>
    <row r="5246" spans="1:9">
      <c r="A5246" s="16">
        <v>704606</v>
      </c>
      <c r="B5246" s="16" t="s">
        <v>7211</v>
      </c>
      <c r="C5246" s="16" t="s">
        <v>6539</v>
      </c>
      <c r="D5246" s="15">
        <v>42856</v>
      </c>
      <c r="E5246" s="16">
        <v>1289</v>
      </c>
      <c r="F5246" s="16">
        <v>1287</v>
      </c>
      <c r="G5246" s="16">
        <v>1290</v>
      </c>
      <c r="H5246" s="16">
        <v>1287</v>
      </c>
      <c r="I5246" s="16">
        <v>251000</v>
      </c>
    </row>
    <row r="5247" spans="1:9">
      <c r="A5247" s="16">
        <v>1473656</v>
      </c>
      <c r="B5247" s="16" t="s">
        <v>3284</v>
      </c>
      <c r="C5247" s="16" t="s">
        <v>6539</v>
      </c>
      <c r="D5247" s="15">
        <v>42856</v>
      </c>
      <c r="E5247" s="16">
        <v>1735</v>
      </c>
      <c r="F5247" s="16">
        <v>1733</v>
      </c>
      <c r="G5247" s="16">
        <v>1737</v>
      </c>
      <c r="H5247" s="16">
        <v>1705</v>
      </c>
      <c r="I5247" s="16">
        <v>567400</v>
      </c>
    </row>
    <row r="5248" spans="1:9">
      <c r="A5248" s="16">
        <v>693728</v>
      </c>
      <c r="B5248" s="16" t="s">
        <v>7212</v>
      </c>
      <c r="C5248" s="16" t="s">
        <v>6539</v>
      </c>
      <c r="D5248" s="15">
        <v>42856</v>
      </c>
      <c r="E5248" s="16">
        <v>1144</v>
      </c>
      <c r="F5248" s="16">
        <v>1147</v>
      </c>
      <c r="G5248" s="16">
        <v>1152</v>
      </c>
      <c r="H5248" s="16">
        <v>1136</v>
      </c>
      <c r="I5248" s="16">
        <v>306300</v>
      </c>
    </row>
    <row r="5249" spans="1:9">
      <c r="A5249" s="16">
        <v>700089</v>
      </c>
      <c r="B5249" s="16" t="s">
        <v>2852</v>
      </c>
      <c r="C5249" s="16" t="s">
        <v>6539</v>
      </c>
      <c r="D5249" s="15">
        <v>42856</v>
      </c>
      <c r="E5249" s="16">
        <v>2546</v>
      </c>
      <c r="F5249" s="16">
        <v>2532</v>
      </c>
      <c r="G5249" s="16">
        <v>2559</v>
      </c>
      <c r="H5249" s="16">
        <v>2514</v>
      </c>
      <c r="I5249" s="16">
        <v>229800</v>
      </c>
    </row>
    <row r="5250" spans="1:9">
      <c r="A5250" s="16">
        <v>707259</v>
      </c>
      <c r="B5250" s="16" t="s">
        <v>7213</v>
      </c>
      <c r="C5250" s="16" t="s">
        <v>6539</v>
      </c>
      <c r="D5250" s="15">
        <v>42856</v>
      </c>
      <c r="E5250" s="16">
        <v>335</v>
      </c>
      <c r="F5250" s="16">
        <v>332</v>
      </c>
      <c r="G5250" s="16">
        <v>337</v>
      </c>
      <c r="H5250" s="16">
        <v>332</v>
      </c>
      <c r="I5250" s="16">
        <v>44000</v>
      </c>
    </row>
    <row r="5251" spans="1:9">
      <c r="A5251" s="16">
        <v>713130</v>
      </c>
      <c r="B5251" s="16" t="s">
        <v>2887</v>
      </c>
      <c r="C5251" s="16" t="s">
        <v>6539</v>
      </c>
      <c r="D5251" s="15">
        <v>42856</v>
      </c>
      <c r="E5251" s="16">
        <v>3155</v>
      </c>
      <c r="F5251" s="16">
        <v>3205</v>
      </c>
      <c r="G5251" s="16">
        <v>3210</v>
      </c>
      <c r="H5251" s="16">
        <v>3140</v>
      </c>
      <c r="I5251" s="16">
        <v>359000</v>
      </c>
    </row>
    <row r="5252" spans="1:9">
      <c r="A5252" s="16">
        <v>685464</v>
      </c>
      <c r="B5252" s="16" t="s">
        <v>7214</v>
      </c>
      <c r="C5252" s="16" t="s">
        <v>6539</v>
      </c>
      <c r="D5252" s="15">
        <v>42856</v>
      </c>
      <c r="E5252" s="16">
        <v>1731</v>
      </c>
      <c r="F5252" s="16">
        <v>1711</v>
      </c>
      <c r="G5252" s="16">
        <v>1746</v>
      </c>
      <c r="H5252" s="16">
        <v>1708</v>
      </c>
      <c r="I5252" s="16">
        <v>31200</v>
      </c>
    </row>
    <row r="5253" spans="1:9">
      <c r="A5253" s="16">
        <v>694117</v>
      </c>
      <c r="B5253" s="16" t="s">
        <v>7215</v>
      </c>
      <c r="C5253" s="16" t="s">
        <v>6539</v>
      </c>
      <c r="D5253" s="15">
        <v>42856</v>
      </c>
      <c r="E5253" s="16">
        <v>2012</v>
      </c>
      <c r="F5253" s="16">
        <v>2009</v>
      </c>
      <c r="G5253" s="16">
        <v>2019</v>
      </c>
      <c r="H5253" s="16">
        <v>2002</v>
      </c>
      <c r="I5253" s="16">
        <v>5500</v>
      </c>
    </row>
    <row r="5254" spans="1:9">
      <c r="A5254" s="16">
        <v>685421</v>
      </c>
      <c r="B5254" s="16" t="s">
        <v>7216</v>
      </c>
      <c r="C5254" s="16" t="s">
        <v>6539</v>
      </c>
      <c r="D5254" s="15">
        <v>42856</v>
      </c>
      <c r="E5254" s="16">
        <v>230</v>
      </c>
      <c r="F5254" s="16">
        <v>227</v>
      </c>
      <c r="G5254" s="16">
        <v>231</v>
      </c>
      <c r="H5254" s="16">
        <v>227</v>
      </c>
      <c r="I5254" s="16">
        <v>264000</v>
      </c>
    </row>
    <row r="5255" spans="1:9">
      <c r="A5255" s="16">
        <v>677193</v>
      </c>
      <c r="B5255" s="16" t="s">
        <v>2797</v>
      </c>
      <c r="C5255" s="16" t="s">
        <v>6539</v>
      </c>
      <c r="D5255" s="15">
        <v>42856</v>
      </c>
      <c r="E5255" s="16">
        <v>2115</v>
      </c>
      <c r="F5255" s="16">
        <v>2115</v>
      </c>
      <c r="G5255" s="16">
        <v>2118</v>
      </c>
      <c r="H5255" s="16">
        <v>2079</v>
      </c>
      <c r="I5255" s="16">
        <v>176500</v>
      </c>
    </row>
    <row r="5256" spans="1:9">
      <c r="A5256" s="16">
        <v>699952</v>
      </c>
      <c r="B5256" s="16" t="s">
        <v>7217</v>
      </c>
      <c r="C5256" s="16" t="s">
        <v>6539</v>
      </c>
      <c r="D5256" s="15">
        <v>42856</v>
      </c>
      <c r="E5256" s="16">
        <v>692</v>
      </c>
      <c r="F5256" s="16">
        <v>693</v>
      </c>
      <c r="G5256" s="16">
        <v>699</v>
      </c>
      <c r="H5256" s="16">
        <v>688</v>
      </c>
      <c r="I5256" s="16">
        <v>23100</v>
      </c>
    </row>
    <row r="5257" spans="1:9">
      <c r="A5257" s="16">
        <v>704290</v>
      </c>
      <c r="B5257" s="16" t="s">
        <v>7218</v>
      </c>
      <c r="C5257" s="16" t="s">
        <v>6539</v>
      </c>
      <c r="D5257" s="15">
        <v>42856</v>
      </c>
      <c r="E5257" s="16">
        <v>387</v>
      </c>
      <c r="F5257" s="16">
        <v>381</v>
      </c>
      <c r="G5257" s="16">
        <v>390</v>
      </c>
      <c r="H5257" s="16">
        <v>380</v>
      </c>
      <c r="I5257" s="16">
        <v>2469000</v>
      </c>
    </row>
    <row r="5258" spans="1:9">
      <c r="A5258" s="16">
        <v>691144</v>
      </c>
      <c r="B5258" s="16" t="s">
        <v>7219</v>
      </c>
      <c r="C5258" s="16" t="s">
        <v>6539</v>
      </c>
      <c r="D5258" s="15">
        <v>42856</v>
      </c>
      <c r="E5258" s="16">
        <v>335</v>
      </c>
      <c r="F5258" s="16">
        <v>336</v>
      </c>
      <c r="G5258" s="16">
        <v>338</v>
      </c>
      <c r="H5258" s="16">
        <v>333</v>
      </c>
      <c r="I5258" s="16">
        <v>956300</v>
      </c>
    </row>
    <row r="5259" spans="1:9">
      <c r="A5259" s="16">
        <v>3135</v>
      </c>
      <c r="B5259" s="16" t="s">
        <v>1154</v>
      </c>
      <c r="C5259" s="16" t="s">
        <v>6539</v>
      </c>
      <c r="D5259" s="15">
        <v>42856</v>
      </c>
      <c r="E5259" s="16">
        <v>4736</v>
      </c>
      <c r="F5259" s="16">
        <v>4705</v>
      </c>
      <c r="G5259" s="16">
        <v>4761</v>
      </c>
      <c r="H5259" s="16">
        <v>4695</v>
      </c>
      <c r="I5259" s="16">
        <v>2595400</v>
      </c>
    </row>
    <row r="5260" spans="1:9">
      <c r="A5260" s="16">
        <v>676749</v>
      </c>
      <c r="B5260" s="16" t="s">
        <v>7220</v>
      </c>
      <c r="C5260" s="16" t="s">
        <v>6539</v>
      </c>
      <c r="D5260" s="15">
        <v>42856</v>
      </c>
      <c r="E5260" s="16">
        <v>2938</v>
      </c>
      <c r="F5260" s="16">
        <v>2898</v>
      </c>
      <c r="G5260" s="16">
        <v>2940</v>
      </c>
      <c r="H5260" s="16">
        <v>2883</v>
      </c>
      <c r="I5260" s="16">
        <v>4300</v>
      </c>
    </row>
    <row r="5261" spans="1:9">
      <c r="A5261" s="16">
        <v>3021</v>
      </c>
      <c r="B5261" s="16" t="s">
        <v>1049</v>
      </c>
      <c r="C5261" s="16" t="s">
        <v>6539</v>
      </c>
      <c r="D5261" s="15">
        <v>42856</v>
      </c>
      <c r="E5261" s="16">
        <v>283</v>
      </c>
      <c r="F5261" s="16">
        <v>276</v>
      </c>
      <c r="G5261" s="16">
        <v>284</v>
      </c>
      <c r="H5261" s="16">
        <v>274</v>
      </c>
      <c r="I5261" s="16">
        <v>15605000</v>
      </c>
    </row>
    <row r="5262" spans="1:9">
      <c r="A5262" s="16">
        <v>3184</v>
      </c>
      <c r="B5262" s="16" t="s">
        <v>1194</v>
      </c>
      <c r="C5262" s="16" t="s">
        <v>6539</v>
      </c>
      <c r="D5262" s="15">
        <v>42856</v>
      </c>
      <c r="E5262" s="16">
        <v>1521</v>
      </c>
      <c r="F5262" s="16">
        <v>1509</v>
      </c>
      <c r="G5262" s="16">
        <v>1524</v>
      </c>
      <c r="H5262" s="16">
        <v>1507</v>
      </c>
      <c r="I5262" s="16">
        <v>376000</v>
      </c>
    </row>
    <row r="5263" spans="1:9">
      <c r="A5263" s="16">
        <v>691228</v>
      </c>
      <c r="B5263" s="16" t="s">
        <v>7221</v>
      </c>
      <c r="C5263" s="16" t="s">
        <v>6539</v>
      </c>
      <c r="D5263" s="15">
        <v>42856</v>
      </c>
      <c r="E5263" s="16">
        <v>1439</v>
      </c>
      <c r="F5263" s="16">
        <v>1428</v>
      </c>
      <c r="G5263" s="16">
        <v>1472</v>
      </c>
      <c r="H5263" s="16">
        <v>1406</v>
      </c>
      <c r="I5263" s="16">
        <v>14100</v>
      </c>
    </row>
    <row r="5264" spans="1:9">
      <c r="A5264" s="16">
        <v>685533</v>
      </c>
      <c r="B5264" s="16" t="s">
        <v>2825</v>
      </c>
      <c r="C5264" s="16" t="s">
        <v>6539</v>
      </c>
      <c r="D5264" s="15">
        <v>42856</v>
      </c>
      <c r="E5264" s="16">
        <v>1290</v>
      </c>
      <c r="F5264" s="16">
        <v>1265</v>
      </c>
      <c r="G5264" s="16">
        <v>1290</v>
      </c>
      <c r="H5264" s="16">
        <v>1258</v>
      </c>
      <c r="I5264" s="16">
        <v>950000</v>
      </c>
    </row>
    <row r="5265" spans="1:9">
      <c r="A5265" s="16">
        <v>685210</v>
      </c>
      <c r="B5265" s="16" t="s">
        <v>2815</v>
      </c>
      <c r="C5265" s="16" t="s">
        <v>6539</v>
      </c>
      <c r="D5265" s="15">
        <v>42856</v>
      </c>
      <c r="E5265" s="16">
        <v>4285</v>
      </c>
      <c r="F5265" s="16">
        <v>4285</v>
      </c>
      <c r="G5265" s="16">
        <v>4315</v>
      </c>
      <c r="H5265" s="16">
        <v>4270</v>
      </c>
      <c r="I5265" s="16">
        <v>320500</v>
      </c>
    </row>
    <row r="5266" spans="1:9">
      <c r="A5266" s="16">
        <v>685519</v>
      </c>
      <c r="B5266" s="16" t="s">
        <v>2824</v>
      </c>
      <c r="C5266" s="16" t="s">
        <v>6539</v>
      </c>
      <c r="D5266" s="15">
        <v>42856</v>
      </c>
      <c r="E5266" s="16">
        <v>1440</v>
      </c>
      <c r="F5266" s="16">
        <v>1431</v>
      </c>
      <c r="G5266" s="16">
        <v>1443</v>
      </c>
      <c r="H5266" s="16">
        <v>1430</v>
      </c>
      <c r="I5266" s="16">
        <v>133200</v>
      </c>
    </row>
    <row r="5267" spans="1:9">
      <c r="A5267" s="16">
        <v>4360</v>
      </c>
      <c r="B5267" s="16" t="s">
        <v>1756</v>
      </c>
      <c r="C5267" s="16" t="s">
        <v>6539</v>
      </c>
      <c r="D5267" s="15">
        <v>42856</v>
      </c>
      <c r="E5267" s="16">
        <v>1346</v>
      </c>
      <c r="F5267" s="16">
        <v>1325</v>
      </c>
      <c r="G5267" s="16">
        <v>1346</v>
      </c>
      <c r="H5267" s="16">
        <v>1321</v>
      </c>
      <c r="I5267" s="16">
        <v>341100</v>
      </c>
    </row>
    <row r="5268" spans="1:9">
      <c r="A5268" s="16">
        <v>685473</v>
      </c>
      <c r="B5268" s="16" t="s">
        <v>2821</v>
      </c>
      <c r="C5268" s="16" t="s">
        <v>6539</v>
      </c>
      <c r="D5268" s="15">
        <v>42856</v>
      </c>
      <c r="E5268" s="16">
        <v>5970</v>
      </c>
      <c r="F5268" s="16">
        <v>5940</v>
      </c>
      <c r="G5268" s="16">
        <v>5980</v>
      </c>
      <c r="H5268" s="16">
        <v>5920</v>
      </c>
      <c r="I5268" s="16">
        <v>213400</v>
      </c>
    </row>
    <row r="5269" spans="1:9">
      <c r="A5269" s="16">
        <v>3174</v>
      </c>
      <c r="B5269" s="16" t="s">
        <v>1184</v>
      </c>
      <c r="C5269" s="16" t="s">
        <v>6539</v>
      </c>
      <c r="D5269" s="15">
        <v>42856</v>
      </c>
      <c r="E5269" s="16">
        <v>604</v>
      </c>
      <c r="F5269" s="16">
        <v>601</v>
      </c>
      <c r="G5269" s="16">
        <v>606</v>
      </c>
      <c r="H5269" s="16">
        <v>600</v>
      </c>
      <c r="I5269" s="16">
        <v>279000</v>
      </c>
    </row>
    <row r="5270" spans="1:9">
      <c r="A5270" s="16">
        <v>685528</v>
      </c>
      <c r="B5270" s="16" t="s">
        <v>7222</v>
      </c>
      <c r="C5270" s="16" t="s">
        <v>6539</v>
      </c>
      <c r="D5270" s="15">
        <v>42856</v>
      </c>
      <c r="E5270" s="16">
        <v>167</v>
      </c>
      <c r="F5270" s="16">
        <v>163</v>
      </c>
      <c r="G5270" s="16">
        <v>167</v>
      </c>
      <c r="H5270" s="16">
        <v>162</v>
      </c>
      <c r="I5270" s="16">
        <v>515000</v>
      </c>
    </row>
    <row r="5271" spans="1:9">
      <c r="A5271" s="16">
        <v>676721</v>
      </c>
      <c r="B5271" s="16" t="s">
        <v>7223</v>
      </c>
      <c r="C5271" s="16" t="s">
        <v>6539</v>
      </c>
      <c r="D5271" s="15">
        <v>42856</v>
      </c>
      <c r="E5271" s="16">
        <v>2360</v>
      </c>
      <c r="F5271" s="16">
        <v>2329</v>
      </c>
      <c r="G5271" s="16">
        <v>2370</v>
      </c>
      <c r="H5271" s="16">
        <v>2329</v>
      </c>
      <c r="I5271" s="16">
        <v>13200</v>
      </c>
    </row>
    <row r="5272" spans="1:9">
      <c r="A5272" s="16">
        <v>406574</v>
      </c>
      <c r="B5272" s="16" t="s">
        <v>2665</v>
      </c>
      <c r="C5272" s="16" t="s">
        <v>6539</v>
      </c>
      <c r="D5272" s="15">
        <v>42856</v>
      </c>
      <c r="E5272" s="16">
        <v>10080</v>
      </c>
      <c r="F5272" s="16">
        <v>10200</v>
      </c>
      <c r="G5272" s="16">
        <v>10215</v>
      </c>
      <c r="H5272" s="16">
        <v>10040</v>
      </c>
      <c r="I5272" s="16">
        <v>1284700</v>
      </c>
    </row>
    <row r="5273" spans="1:9">
      <c r="A5273" s="16">
        <v>682661</v>
      </c>
      <c r="B5273" s="16" t="s">
        <v>7224</v>
      </c>
      <c r="C5273" s="16" t="s">
        <v>6539</v>
      </c>
      <c r="D5273" s="15">
        <v>42856</v>
      </c>
      <c r="E5273" s="16">
        <v>512</v>
      </c>
      <c r="F5273" s="16">
        <v>508</v>
      </c>
      <c r="G5273" s="16">
        <v>512</v>
      </c>
      <c r="H5273" s="16">
        <v>508</v>
      </c>
      <c r="I5273" s="16">
        <v>4600</v>
      </c>
    </row>
    <row r="5274" spans="1:9">
      <c r="A5274" s="16">
        <v>676733</v>
      </c>
      <c r="B5274" s="16" t="s">
        <v>2779</v>
      </c>
      <c r="C5274" s="16" t="s">
        <v>6539</v>
      </c>
      <c r="D5274" s="15">
        <v>42856</v>
      </c>
      <c r="E5274" s="16">
        <v>1668</v>
      </c>
      <c r="F5274" s="16">
        <v>1669</v>
      </c>
      <c r="G5274" s="16">
        <v>1675</v>
      </c>
      <c r="H5274" s="16">
        <v>1660</v>
      </c>
      <c r="I5274" s="16">
        <v>75200</v>
      </c>
    </row>
    <row r="5275" spans="1:9">
      <c r="A5275" s="16">
        <v>3164</v>
      </c>
      <c r="B5275" s="16" t="s">
        <v>1178</v>
      </c>
      <c r="C5275" s="16" t="s">
        <v>6539</v>
      </c>
      <c r="D5275" s="15">
        <v>42856</v>
      </c>
      <c r="E5275" s="16">
        <v>3160</v>
      </c>
      <c r="F5275" s="16">
        <v>3145</v>
      </c>
      <c r="G5275" s="16">
        <v>3180</v>
      </c>
      <c r="H5275" s="16">
        <v>3145</v>
      </c>
      <c r="I5275" s="16">
        <v>518000</v>
      </c>
    </row>
    <row r="5276" spans="1:9">
      <c r="A5276" s="16">
        <v>676917</v>
      </c>
      <c r="B5276" s="16" t="s">
        <v>2787</v>
      </c>
      <c r="C5276" s="16" t="s">
        <v>6539</v>
      </c>
      <c r="D5276" s="15">
        <v>42856</v>
      </c>
      <c r="E5276" s="16">
        <v>2169</v>
      </c>
      <c r="F5276" s="16">
        <v>2150</v>
      </c>
      <c r="G5276" s="16">
        <v>2170</v>
      </c>
      <c r="H5276" s="16">
        <v>2135</v>
      </c>
      <c r="I5276" s="16">
        <v>128000</v>
      </c>
    </row>
    <row r="5277" spans="1:9">
      <c r="A5277" s="16">
        <v>682365</v>
      </c>
      <c r="B5277" s="16" t="s">
        <v>7225</v>
      </c>
      <c r="C5277" s="16" t="s">
        <v>6539</v>
      </c>
      <c r="D5277" s="15">
        <v>42856</v>
      </c>
      <c r="E5277" s="16">
        <v>62</v>
      </c>
      <c r="F5277" s="16">
        <v>63</v>
      </c>
      <c r="G5277" s="16">
        <v>64</v>
      </c>
      <c r="H5277" s="16">
        <v>62</v>
      </c>
      <c r="I5277" s="16">
        <v>1241000</v>
      </c>
    </row>
    <row r="5278" spans="1:9">
      <c r="A5278" s="16">
        <v>691153</v>
      </c>
      <c r="B5278" s="16" t="s">
        <v>7226</v>
      </c>
      <c r="C5278" s="16" t="s">
        <v>6539</v>
      </c>
      <c r="D5278" s="15">
        <v>42856</v>
      </c>
      <c r="E5278" s="16">
        <v>427</v>
      </c>
      <c r="F5278" s="16">
        <v>424</v>
      </c>
      <c r="G5278" s="16">
        <v>427</v>
      </c>
      <c r="H5278" s="16">
        <v>424</v>
      </c>
      <c r="I5278" s="16">
        <v>6800</v>
      </c>
    </row>
    <row r="5279" spans="1:9">
      <c r="A5279" s="16">
        <v>3165</v>
      </c>
      <c r="B5279" s="16" t="s">
        <v>1179</v>
      </c>
      <c r="C5279" s="16" t="s">
        <v>6539</v>
      </c>
      <c r="D5279" s="15">
        <v>42856</v>
      </c>
      <c r="E5279" s="16">
        <v>2753</v>
      </c>
      <c r="F5279" s="16">
        <v>2768</v>
      </c>
      <c r="G5279" s="16">
        <v>2777</v>
      </c>
      <c r="H5279" s="16">
        <v>2740</v>
      </c>
      <c r="I5279" s="16">
        <v>701700</v>
      </c>
    </row>
    <row r="5280" spans="1:9">
      <c r="A5280" s="16">
        <v>3160</v>
      </c>
      <c r="B5280" s="16" t="s">
        <v>1174</v>
      </c>
      <c r="C5280" s="16" t="s">
        <v>6539</v>
      </c>
      <c r="D5280" s="15">
        <v>42856</v>
      </c>
      <c r="E5280" s="16">
        <v>542</v>
      </c>
      <c r="F5280" s="16">
        <v>540</v>
      </c>
      <c r="G5280" s="16">
        <v>548</v>
      </c>
      <c r="H5280" s="16">
        <v>538</v>
      </c>
      <c r="I5280" s="16">
        <v>2051600</v>
      </c>
    </row>
    <row r="5281" spans="1:9">
      <c r="A5281" s="16">
        <v>3163</v>
      </c>
      <c r="B5281" s="16" t="s">
        <v>1177</v>
      </c>
      <c r="C5281" s="16" t="s">
        <v>6539</v>
      </c>
      <c r="D5281" s="15">
        <v>42856</v>
      </c>
      <c r="E5281" s="16">
        <v>1689</v>
      </c>
      <c r="F5281" s="16">
        <v>1702</v>
      </c>
      <c r="G5281" s="16">
        <v>1712</v>
      </c>
      <c r="H5281" s="16">
        <v>1681</v>
      </c>
      <c r="I5281" s="16">
        <v>415800</v>
      </c>
    </row>
    <row r="5282" spans="1:9">
      <c r="A5282" s="16">
        <v>676973</v>
      </c>
      <c r="B5282" s="16" t="s">
        <v>2790</v>
      </c>
      <c r="C5282" s="16" t="s">
        <v>6539</v>
      </c>
      <c r="D5282" s="15">
        <v>42856</v>
      </c>
      <c r="E5282" s="16">
        <v>568</v>
      </c>
      <c r="F5282" s="16">
        <v>570</v>
      </c>
      <c r="G5282" s="16">
        <v>571</v>
      </c>
      <c r="H5282" s="16">
        <v>564</v>
      </c>
      <c r="I5282" s="16">
        <v>1835000</v>
      </c>
    </row>
    <row r="5283" spans="1:9">
      <c r="A5283" s="16">
        <v>677212</v>
      </c>
      <c r="B5283" s="16" t="s">
        <v>7227</v>
      </c>
      <c r="C5283" s="16" t="s">
        <v>6539</v>
      </c>
      <c r="D5283" s="15">
        <v>42856</v>
      </c>
      <c r="E5283" s="16">
        <v>5820</v>
      </c>
      <c r="F5283" s="16">
        <v>5870</v>
      </c>
      <c r="G5283" s="16">
        <v>5890</v>
      </c>
      <c r="H5283" s="16">
        <v>5810</v>
      </c>
      <c r="I5283" s="16">
        <v>15200</v>
      </c>
    </row>
    <row r="5284" spans="1:9">
      <c r="A5284" s="16">
        <v>682330</v>
      </c>
      <c r="B5284" s="16" t="s">
        <v>7228</v>
      </c>
      <c r="C5284" s="16" t="s">
        <v>6539</v>
      </c>
      <c r="D5284" s="15">
        <v>42856</v>
      </c>
      <c r="E5284" s="16">
        <v>659</v>
      </c>
      <c r="F5284" s="16">
        <v>661</v>
      </c>
      <c r="G5284" s="16">
        <v>668</v>
      </c>
      <c r="H5284" s="16">
        <v>658</v>
      </c>
      <c r="I5284" s="16">
        <v>548000</v>
      </c>
    </row>
    <row r="5285" spans="1:9">
      <c r="A5285" s="16">
        <v>3167</v>
      </c>
      <c r="B5285" s="16" t="s">
        <v>7229</v>
      </c>
      <c r="C5285" s="16" t="s">
        <v>6539</v>
      </c>
      <c r="D5285" s="15">
        <v>42856</v>
      </c>
      <c r="E5285" s="16">
        <v>577</v>
      </c>
      <c r="F5285" s="16">
        <v>563</v>
      </c>
      <c r="G5285" s="16">
        <v>579</v>
      </c>
      <c r="H5285" s="16">
        <v>563</v>
      </c>
      <c r="I5285" s="16">
        <v>473000</v>
      </c>
    </row>
    <row r="5286" spans="1:9">
      <c r="A5286" s="16">
        <v>700205</v>
      </c>
      <c r="B5286" s="16" t="s">
        <v>7230</v>
      </c>
      <c r="C5286" s="16" t="s">
        <v>6539</v>
      </c>
      <c r="D5286" s="15">
        <v>42856</v>
      </c>
      <c r="E5286" s="16">
        <v>1594</v>
      </c>
      <c r="F5286" s="16">
        <v>1563</v>
      </c>
      <c r="G5286" s="16">
        <v>1595</v>
      </c>
      <c r="H5286" s="16">
        <v>1546</v>
      </c>
      <c r="I5286" s="16">
        <v>189600</v>
      </c>
    </row>
    <row r="5287" spans="1:9">
      <c r="A5287" s="16">
        <v>691061</v>
      </c>
      <c r="B5287" s="16" t="s">
        <v>7231</v>
      </c>
      <c r="C5287" s="16" t="s">
        <v>6539</v>
      </c>
      <c r="D5287" s="15">
        <v>42856</v>
      </c>
      <c r="E5287" s="16">
        <v>1181</v>
      </c>
      <c r="F5287" s="16">
        <v>1145</v>
      </c>
      <c r="G5287" s="16">
        <v>1184</v>
      </c>
      <c r="H5287" s="16">
        <v>1144</v>
      </c>
      <c r="I5287" s="16">
        <v>849000</v>
      </c>
    </row>
    <row r="5288" spans="1:9">
      <c r="A5288" s="16">
        <v>9624</v>
      </c>
      <c r="B5288" s="16" t="s">
        <v>7232</v>
      </c>
      <c r="C5288" s="16" t="s">
        <v>6539</v>
      </c>
      <c r="D5288" s="15">
        <v>42856</v>
      </c>
      <c r="E5288" s="16">
        <v>303</v>
      </c>
      <c r="F5288" s="16">
        <v>300</v>
      </c>
      <c r="G5288" s="16">
        <v>308</v>
      </c>
      <c r="H5288" s="16">
        <v>297</v>
      </c>
      <c r="I5288" s="16">
        <v>2149000</v>
      </c>
    </row>
    <row r="5289" spans="1:9">
      <c r="A5289" s="16">
        <v>690865</v>
      </c>
      <c r="B5289" s="16" t="s">
        <v>7233</v>
      </c>
      <c r="C5289" s="16" t="s">
        <v>6539</v>
      </c>
      <c r="D5289" s="15">
        <v>42856</v>
      </c>
      <c r="E5289" s="16">
        <v>359</v>
      </c>
      <c r="F5289" s="16">
        <v>354</v>
      </c>
      <c r="G5289" s="16">
        <v>361</v>
      </c>
      <c r="H5289" s="16">
        <v>352</v>
      </c>
      <c r="I5289" s="16">
        <v>179400</v>
      </c>
    </row>
    <row r="5290" spans="1:9">
      <c r="A5290" s="16">
        <v>690822</v>
      </c>
      <c r="B5290" s="16" t="s">
        <v>7234</v>
      </c>
      <c r="C5290" s="16" t="s">
        <v>6539</v>
      </c>
      <c r="D5290" s="15">
        <v>42856</v>
      </c>
      <c r="E5290" s="16">
        <v>343</v>
      </c>
      <c r="F5290" s="16">
        <v>341</v>
      </c>
      <c r="G5290" s="16">
        <v>344</v>
      </c>
      <c r="H5290" s="16">
        <v>341</v>
      </c>
      <c r="I5290" s="16">
        <v>15000</v>
      </c>
    </row>
    <row r="5291" spans="1:9">
      <c r="A5291" s="16">
        <v>691186</v>
      </c>
      <c r="B5291" s="16" t="s">
        <v>7235</v>
      </c>
      <c r="C5291" s="16" t="s">
        <v>6539</v>
      </c>
      <c r="D5291" s="15">
        <v>42856</v>
      </c>
      <c r="E5291" s="16">
        <v>688</v>
      </c>
      <c r="F5291" s="16">
        <v>681</v>
      </c>
      <c r="G5291" s="16">
        <v>689</v>
      </c>
      <c r="H5291" s="16">
        <v>681</v>
      </c>
      <c r="I5291" s="16">
        <v>9900</v>
      </c>
    </row>
    <row r="5292" spans="1:9">
      <c r="A5292" s="16">
        <v>691039</v>
      </c>
      <c r="B5292" s="16" t="s">
        <v>7236</v>
      </c>
      <c r="C5292" s="16" t="s">
        <v>6539</v>
      </c>
      <c r="D5292" s="15">
        <v>42856</v>
      </c>
      <c r="E5292" s="16">
        <v>82</v>
      </c>
      <c r="F5292" s="16">
        <v>81</v>
      </c>
      <c r="G5292" s="16">
        <v>82</v>
      </c>
      <c r="H5292" s="16">
        <v>81</v>
      </c>
      <c r="I5292" s="16">
        <v>126000</v>
      </c>
    </row>
    <row r="5293" spans="1:9">
      <c r="A5293" s="16">
        <v>685216</v>
      </c>
      <c r="B5293" s="16" t="s">
        <v>7237</v>
      </c>
      <c r="C5293" s="16" t="s">
        <v>6539</v>
      </c>
      <c r="D5293" s="15">
        <v>42856</v>
      </c>
      <c r="E5293" s="16">
        <v>995</v>
      </c>
      <c r="F5293" s="16">
        <v>972</v>
      </c>
      <c r="G5293" s="16">
        <v>998</v>
      </c>
      <c r="H5293" s="16">
        <v>953</v>
      </c>
      <c r="I5293" s="16">
        <v>27600</v>
      </c>
    </row>
    <row r="5294" spans="1:9">
      <c r="A5294" s="16">
        <v>3063</v>
      </c>
      <c r="B5294" s="16" t="s">
        <v>1087</v>
      </c>
      <c r="C5294" s="16" t="s">
        <v>6539</v>
      </c>
      <c r="D5294" s="15">
        <v>42856</v>
      </c>
      <c r="E5294" s="16">
        <v>4808</v>
      </c>
      <c r="F5294" s="16">
        <v>4817</v>
      </c>
      <c r="G5294" s="16">
        <v>4818</v>
      </c>
      <c r="H5294" s="16">
        <v>4774</v>
      </c>
      <c r="I5294" s="16">
        <v>1956300</v>
      </c>
    </row>
    <row r="5295" spans="1:9">
      <c r="A5295" s="16">
        <v>3191</v>
      </c>
      <c r="B5295" s="16" t="s">
        <v>1201</v>
      </c>
      <c r="C5295" s="16" t="s">
        <v>6539</v>
      </c>
      <c r="D5295" s="15">
        <v>42856</v>
      </c>
      <c r="E5295" s="16">
        <v>885</v>
      </c>
      <c r="F5295" s="16">
        <v>861</v>
      </c>
      <c r="G5295" s="16">
        <v>885</v>
      </c>
      <c r="H5295" s="16">
        <v>859</v>
      </c>
      <c r="I5295" s="16">
        <v>1368200</v>
      </c>
    </row>
    <row r="5296" spans="1:9">
      <c r="A5296" s="16">
        <v>699880</v>
      </c>
      <c r="B5296" s="16" t="s">
        <v>7238</v>
      </c>
      <c r="C5296" s="16" t="s">
        <v>6539</v>
      </c>
      <c r="D5296" s="15">
        <v>42856</v>
      </c>
      <c r="E5296" s="16">
        <v>2426</v>
      </c>
      <c r="F5296" s="16">
        <v>2375</v>
      </c>
      <c r="G5296" s="16">
        <v>2436</v>
      </c>
      <c r="H5296" s="16">
        <v>2375</v>
      </c>
      <c r="I5296" s="16">
        <v>38500</v>
      </c>
    </row>
    <row r="5297" spans="1:9">
      <c r="A5297" s="16">
        <v>690770</v>
      </c>
      <c r="B5297" s="16" t="s">
        <v>7239</v>
      </c>
      <c r="C5297" s="16" t="s">
        <v>6539</v>
      </c>
      <c r="D5297" s="15">
        <v>42856</v>
      </c>
      <c r="E5297" s="16">
        <v>3020</v>
      </c>
      <c r="F5297" s="16">
        <v>2979</v>
      </c>
      <c r="G5297" s="16">
        <v>3020</v>
      </c>
      <c r="H5297" s="16">
        <v>2978</v>
      </c>
      <c r="I5297" s="16">
        <v>8200</v>
      </c>
    </row>
    <row r="5298" spans="1:9">
      <c r="A5298" s="16">
        <v>3131</v>
      </c>
      <c r="B5298" s="16" t="s">
        <v>1152</v>
      </c>
      <c r="C5298" s="16" t="s">
        <v>6539</v>
      </c>
      <c r="D5298" s="15">
        <v>42856</v>
      </c>
      <c r="E5298" s="16">
        <v>1545</v>
      </c>
      <c r="F5298" s="16">
        <v>1515</v>
      </c>
      <c r="G5298" s="16">
        <v>1549</v>
      </c>
      <c r="H5298" s="16">
        <v>1513</v>
      </c>
      <c r="I5298" s="16">
        <v>2631900</v>
      </c>
    </row>
    <row r="5299" spans="1:9">
      <c r="A5299" s="16">
        <v>690949</v>
      </c>
      <c r="B5299" s="16" t="s">
        <v>7240</v>
      </c>
      <c r="C5299" s="16" t="s">
        <v>6539</v>
      </c>
      <c r="D5299" s="15">
        <v>42856</v>
      </c>
      <c r="E5299" s="16">
        <v>206</v>
      </c>
      <c r="F5299" s="16">
        <v>200</v>
      </c>
      <c r="G5299" s="16">
        <v>207</v>
      </c>
      <c r="H5299" s="16">
        <v>200</v>
      </c>
      <c r="I5299" s="16">
        <v>1574000</v>
      </c>
    </row>
    <row r="5300" spans="1:9">
      <c r="A5300" s="16">
        <v>3178</v>
      </c>
      <c r="B5300" s="16" t="s">
        <v>1188</v>
      </c>
      <c r="C5300" s="16" t="s">
        <v>6539</v>
      </c>
      <c r="D5300" s="15">
        <v>42856</v>
      </c>
      <c r="E5300" s="16">
        <v>3510</v>
      </c>
      <c r="F5300" s="16">
        <v>3445</v>
      </c>
      <c r="G5300" s="16">
        <v>3515</v>
      </c>
      <c r="H5300" s="16">
        <v>3445</v>
      </c>
      <c r="I5300" s="16">
        <v>921300</v>
      </c>
    </row>
    <row r="5301" spans="1:9">
      <c r="A5301" s="16">
        <v>712916</v>
      </c>
      <c r="B5301" s="16" t="s">
        <v>2880</v>
      </c>
      <c r="C5301" s="16" t="s">
        <v>6539</v>
      </c>
      <c r="D5301" s="15">
        <v>42856</v>
      </c>
      <c r="E5301" s="16">
        <v>1683</v>
      </c>
      <c r="F5301" s="16">
        <v>1694</v>
      </c>
      <c r="G5301" s="16">
        <v>1697</v>
      </c>
      <c r="H5301" s="16">
        <v>1677</v>
      </c>
      <c r="I5301" s="16">
        <v>636800</v>
      </c>
    </row>
    <row r="5302" spans="1:9">
      <c r="A5302" s="16">
        <v>699777</v>
      </c>
      <c r="B5302" s="16" t="s">
        <v>2849</v>
      </c>
      <c r="C5302" s="16" t="s">
        <v>6539</v>
      </c>
      <c r="D5302" s="15">
        <v>42856</v>
      </c>
      <c r="E5302" s="16">
        <v>1325</v>
      </c>
      <c r="F5302" s="16">
        <v>1324</v>
      </c>
      <c r="G5302" s="16">
        <v>1328</v>
      </c>
      <c r="H5302" s="16">
        <v>1312</v>
      </c>
      <c r="I5302" s="16">
        <v>454700</v>
      </c>
    </row>
    <row r="5303" spans="1:9">
      <c r="A5303" s="16">
        <v>4062</v>
      </c>
      <c r="B5303" s="16" t="s">
        <v>1620</v>
      </c>
      <c r="C5303" s="16" t="s">
        <v>6539</v>
      </c>
      <c r="D5303" s="15">
        <v>42856</v>
      </c>
      <c r="E5303" s="16">
        <v>6340</v>
      </c>
      <c r="F5303" s="16">
        <v>6350</v>
      </c>
      <c r="G5303" s="16">
        <v>6360</v>
      </c>
      <c r="H5303" s="16">
        <v>6270</v>
      </c>
      <c r="I5303" s="16">
        <v>232300</v>
      </c>
    </row>
    <row r="5304" spans="1:9">
      <c r="A5304" s="16">
        <v>4064</v>
      </c>
      <c r="B5304" s="16" t="s">
        <v>1622</v>
      </c>
      <c r="C5304" s="16" t="s">
        <v>6539</v>
      </c>
      <c r="D5304" s="15">
        <v>42856</v>
      </c>
      <c r="E5304" s="16">
        <v>8886</v>
      </c>
      <c r="F5304" s="16">
        <v>8892</v>
      </c>
      <c r="G5304" s="16">
        <v>9000</v>
      </c>
      <c r="H5304" s="16">
        <v>8764</v>
      </c>
      <c r="I5304" s="16">
        <v>2219700</v>
      </c>
    </row>
    <row r="5305" spans="1:9">
      <c r="A5305" s="16">
        <v>676939</v>
      </c>
      <c r="B5305" s="16" t="s">
        <v>7241</v>
      </c>
      <c r="C5305" s="16" t="s">
        <v>6539</v>
      </c>
      <c r="D5305" s="15">
        <v>42856</v>
      </c>
      <c r="E5305" s="16">
        <v>3880</v>
      </c>
      <c r="F5305" s="16">
        <v>3885</v>
      </c>
      <c r="G5305" s="16">
        <v>3890</v>
      </c>
      <c r="H5305" s="16">
        <v>3855</v>
      </c>
      <c r="I5305" s="16">
        <v>2000</v>
      </c>
    </row>
    <row r="5306" spans="1:9">
      <c r="A5306" s="16">
        <v>694089</v>
      </c>
      <c r="B5306" s="16" t="s">
        <v>7242</v>
      </c>
      <c r="C5306" s="16" t="s">
        <v>6539</v>
      </c>
      <c r="D5306" s="15">
        <v>42856</v>
      </c>
      <c r="E5306" s="16">
        <v>460</v>
      </c>
      <c r="F5306" s="16">
        <v>458</v>
      </c>
      <c r="G5306" s="16">
        <v>460</v>
      </c>
      <c r="H5306" s="16">
        <v>454</v>
      </c>
      <c r="I5306" s="16">
        <v>27200</v>
      </c>
    </row>
    <row r="5307" spans="1:9">
      <c r="A5307" s="16">
        <v>682452</v>
      </c>
      <c r="B5307" s="16" t="s">
        <v>7243</v>
      </c>
      <c r="C5307" s="16" t="s">
        <v>6539</v>
      </c>
      <c r="D5307" s="15">
        <v>42856</v>
      </c>
      <c r="E5307" s="16">
        <v>1857</v>
      </c>
      <c r="F5307" s="16">
        <v>1870</v>
      </c>
      <c r="G5307" s="16">
        <v>1870</v>
      </c>
      <c r="H5307" s="16">
        <v>1856</v>
      </c>
      <c r="I5307" s="16">
        <v>7200</v>
      </c>
    </row>
    <row r="5308" spans="1:9">
      <c r="A5308" s="16">
        <v>442272</v>
      </c>
      <c r="B5308" s="16" t="s">
        <v>7244</v>
      </c>
      <c r="C5308" s="16" t="s">
        <v>6539</v>
      </c>
      <c r="D5308" s="15">
        <v>42856</v>
      </c>
      <c r="E5308" s="16">
        <v>2758</v>
      </c>
      <c r="F5308" s="16">
        <v>2784</v>
      </c>
      <c r="G5308" s="16">
        <v>2786</v>
      </c>
      <c r="H5308" s="16">
        <v>2734</v>
      </c>
      <c r="I5308" s="16">
        <v>320400</v>
      </c>
    </row>
    <row r="5309" spans="1:9">
      <c r="A5309" s="16">
        <v>3031</v>
      </c>
      <c r="B5309" s="16" t="s">
        <v>1058</v>
      </c>
      <c r="C5309" s="16" t="s">
        <v>6539</v>
      </c>
      <c r="D5309" s="15">
        <v>42856</v>
      </c>
      <c r="E5309" s="16">
        <v>624</v>
      </c>
      <c r="F5309" s="16">
        <v>610</v>
      </c>
      <c r="G5309" s="16">
        <v>624</v>
      </c>
      <c r="H5309" s="16">
        <v>604</v>
      </c>
      <c r="I5309" s="16">
        <v>2817000</v>
      </c>
    </row>
    <row r="5310" spans="1:9">
      <c r="A5310" s="16">
        <v>716319</v>
      </c>
      <c r="B5310" s="16" t="s">
        <v>2917</v>
      </c>
      <c r="C5310" s="16" t="s">
        <v>6539</v>
      </c>
      <c r="D5310" s="15">
        <v>42856</v>
      </c>
      <c r="E5310" s="16">
        <v>2377</v>
      </c>
      <c r="F5310" s="16">
        <v>2335</v>
      </c>
      <c r="G5310" s="16">
        <v>2385</v>
      </c>
      <c r="H5310" s="16">
        <v>2322</v>
      </c>
      <c r="I5310" s="16">
        <v>124000</v>
      </c>
    </row>
    <row r="5311" spans="1:9">
      <c r="A5311" s="16">
        <v>9625</v>
      </c>
      <c r="B5311" s="16" t="s">
        <v>7245</v>
      </c>
      <c r="C5311" s="16" t="s">
        <v>6539</v>
      </c>
      <c r="D5311" s="15">
        <v>42856</v>
      </c>
      <c r="E5311" s="16">
        <v>5220</v>
      </c>
      <c r="F5311" s="16">
        <v>5100</v>
      </c>
      <c r="G5311" s="16">
        <v>5230</v>
      </c>
      <c r="H5311" s="16">
        <v>5050</v>
      </c>
      <c r="I5311" s="16">
        <v>2600</v>
      </c>
    </row>
    <row r="5312" spans="1:9">
      <c r="A5312" s="16">
        <v>3092</v>
      </c>
      <c r="B5312" s="16" t="s">
        <v>1116</v>
      </c>
      <c r="C5312" s="16" t="s">
        <v>6539</v>
      </c>
      <c r="D5312" s="15">
        <v>42856</v>
      </c>
      <c r="E5312" s="16">
        <v>1602</v>
      </c>
      <c r="F5312" s="16">
        <v>1580</v>
      </c>
      <c r="G5312" s="16">
        <v>1603</v>
      </c>
      <c r="H5312" s="16">
        <v>1580</v>
      </c>
      <c r="I5312" s="16">
        <v>947300</v>
      </c>
    </row>
    <row r="5313" spans="1:9">
      <c r="A5313" s="16">
        <v>677208</v>
      </c>
      <c r="B5313" s="16" t="s">
        <v>7246</v>
      </c>
      <c r="C5313" s="16" t="s">
        <v>6539</v>
      </c>
      <c r="D5313" s="15">
        <v>42856</v>
      </c>
      <c r="E5313" s="16">
        <v>2999</v>
      </c>
      <c r="F5313" s="16">
        <v>3015</v>
      </c>
      <c r="G5313" s="16">
        <v>3020</v>
      </c>
      <c r="H5313" s="16">
        <v>2979</v>
      </c>
      <c r="I5313" s="16">
        <v>18300</v>
      </c>
    </row>
    <row r="5314" spans="1:9">
      <c r="A5314" s="16">
        <v>3113</v>
      </c>
      <c r="B5314" s="16" t="s">
        <v>1134</v>
      </c>
      <c r="C5314" s="16" t="s">
        <v>6539</v>
      </c>
      <c r="D5314" s="15">
        <v>42856</v>
      </c>
      <c r="E5314" s="16">
        <v>3095</v>
      </c>
      <c r="F5314" s="16">
        <v>3050</v>
      </c>
      <c r="G5314" s="16">
        <v>3105</v>
      </c>
      <c r="H5314" s="16">
        <v>3050</v>
      </c>
      <c r="I5314" s="16">
        <v>615200</v>
      </c>
    </row>
    <row r="5315" spans="1:9">
      <c r="A5315" s="16">
        <v>3082</v>
      </c>
      <c r="B5315" s="16" t="s">
        <v>1106</v>
      </c>
      <c r="C5315" s="16" t="s">
        <v>6539</v>
      </c>
      <c r="D5315" s="15">
        <v>42856</v>
      </c>
      <c r="E5315" s="16">
        <v>1634</v>
      </c>
      <c r="F5315" s="16">
        <v>1608</v>
      </c>
      <c r="G5315" s="16">
        <v>1634</v>
      </c>
      <c r="H5315" s="16">
        <v>1598</v>
      </c>
      <c r="I5315" s="16">
        <v>2753500</v>
      </c>
    </row>
    <row r="5316" spans="1:9">
      <c r="A5316" s="16">
        <v>4067</v>
      </c>
      <c r="B5316" s="16" t="s">
        <v>1624</v>
      </c>
      <c r="C5316" s="16" t="s">
        <v>6539</v>
      </c>
      <c r="D5316" s="15">
        <v>42856</v>
      </c>
      <c r="E5316" s="16">
        <v>2675</v>
      </c>
      <c r="F5316" s="16">
        <v>2665</v>
      </c>
      <c r="G5316" s="16">
        <v>2690</v>
      </c>
      <c r="H5316" s="16">
        <v>2664</v>
      </c>
      <c r="I5316" s="16">
        <v>290300</v>
      </c>
    </row>
    <row r="5317" spans="1:9">
      <c r="A5317" s="16">
        <v>677198</v>
      </c>
      <c r="B5317" s="16" t="s">
        <v>7247</v>
      </c>
      <c r="C5317" s="16" t="s">
        <v>6539</v>
      </c>
      <c r="D5317" s="15">
        <v>42856</v>
      </c>
      <c r="E5317" s="16">
        <v>504</v>
      </c>
      <c r="F5317" s="16">
        <v>503</v>
      </c>
      <c r="G5317" s="16">
        <v>505</v>
      </c>
      <c r="H5317" s="16">
        <v>497</v>
      </c>
      <c r="I5317" s="16">
        <v>151000</v>
      </c>
    </row>
    <row r="5318" spans="1:9">
      <c r="A5318" s="16">
        <v>704673</v>
      </c>
      <c r="B5318" s="16" t="s">
        <v>7248</v>
      </c>
      <c r="C5318" s="16" t="s">
        <v>6539</v>
      </c>
      <c r="D5318" s="15">
        <v>42856</v>
      </c>
      <c r="E5318" s="16">
        <v>297</v>
      </c>
      <c r="F5318" s="16">
        <v>297</v>
      </c>
      <c r="G5318" s="16">
        <v>297</v>
      </c>
      <c r="H5318" s="16">
        <v>292</v>
      </c>
      <c r="I5318" s="16">
        <v>174000</v>
      </c>
    </row>
    <row r="5319" spans="1:9">
      <c r="A5319" s="16">
        <v>699766</v>
      </c>
      <c r="B5319" s="16" t="s">
        <v>7249</v>
      </c>
      <c r="C5319" s="16" t="s">
        <v>6539</v>
      </c>
      <c r="D5319" s="15">
        <v>42856</v>
      </c>
      <c r="E5319" s="16">
        <v>1073</v>
      </c>
      <c r="F5319" s="16">
        <v>1063</v>
      </c>
      <c r="G5319" s="16">
        <v>1077</v>
      </c>
      <c r="H5319" s="16">
        <v>1063</v>
      </c>
      <c r="I5319" s="16">
        <v>165400</v>
      </c>
    </row>
    <row r="5320" spans="1:9">
      <c r="A5320" s="16">
        <v>814017</v>
      </c>
      <c r="B5320" s="16" t="s">
        <v>7250</v>
      </c>
      <c r="C5320" s="16" t="s">
        <v>6539</v>
      </c>
      <c r="D5320" s="15">
        <v>42856</v>
      </c>
      <c r="E5320" s="16">
        <v>2333</v>
      </c>
      <c r="F5320" s="16">
        <v>2302</v>
      </c>
      <c r="G5320" s="16">
        <v>2339</v>
      </c>
      <c r="H5320" s="16">
        <v>2302</v>
      </c>
      <c r="I5320" s="16">
        <v>9000</v>
      </c>
    </row>
    <row r="5321" spans="1:9">
      <c r="A5321" s="16">
        <v>691245</v>
      </c>
      <c r="B5321" s="16" t="s">
        <v>7251</v>
      </c>
      <c r="C5321" s="16" t="s">
        <v>6539</v>
      </c>
      <c r="D5321" s="15">
        <v>42856</v>
      </c>
      <c r="E5321" s="16">
        <v>680</v>
      </c>
      <c r="F5321" s="16">
        <v>681</v>
      </c>
      <c r="G5321" s="16">
        <v>683</v>
      </c>
      <c r="H5321" s="16">
        <v>670</v>
      </c>
      <c r="I5321" s="16">
        <v>52000</v>
      </c>
    </row>
    <row r="5322" spans="1:9">
      <c r="A5322" s="16">
        <v>3048</v>
      </c>
      <c r="B5322" s="16" t="s">
        <v>1074</v>
      </c>
      <c r="C5322" s="16" t="s">
        <v>6539</v>
      </c>
      <c r="D5322" s="15">
        <v>42856</v>
      </c>
      <c r="E5322" s="16">
        <v>2496.5</v>
      </c>
      <c r="F5322" s="16">
        <v>2490</v>
      </c>
      <c r="G5322" s="16">
        <v>2528</v>
      </c>
      <c r="H5322" s="16">
        <v>2487.5</v>
      </c>
      <c r="I5322" s="16">
        <v>4160700</v>
      </c>
    </row>
    <row r="5323" spans="1:9">
      <c r="A5323" s="16">
        <v>4057</v>
      </c>
      <c r="B5323" s="16" t="s">
        <v>1619</v>
      </c>
      <c r="C5323" s="16" t="s">
        <v>6539</v>
      </c>
      <c r="D5323" s="15">
        <v>42856</v>
      </c>
      <c r="E5323" s="16">
        <v>772</v>
      </c>
      <c r="F5323" s="16">
        <v>776</v>
      </c>
      <c r="G5323" s="16">
        <v>782</v>
      </c>
      <c r="H5323" s="16">
        <v>760</v>
      </c>
      <c r="I5323" s="16">
        <v>7613000</v>
      </c>
    </row>
    <row r="5324" spans="1:9">
      <c r="A5324" s="16">
        <v>9621</v>
      </c>
      <c r="B5324" s="16" t="s">
        <v>7252</v>
      </c>
      <c r="C5324" s="16" t="s">
        <v>6539</v>
      </c>
      <c r="D5324" s="15">
        <v>42856</v>
      </c>
      <c r="E5324" s="16">
        <v>1591</v>
      </c>
      <c r="F5324" s="16">
        <v>1554</v>
      </c>
      <c r="G5324" s="16">
        <v>1606</v>
      </c>
      <c r="H5324" s="16">
        <v>1554</v>
      </c>
      <c r="I5324" s="16">
        <v>504300</v>
      </c>
    </row>
    <row r="5325" spans="1:9">
      <c r="A5325" s="16">
        <v>3771</v>
      </c>
      <c r="B5325" s="16" t="s">
        <v>1474</v>
      </c>
      <c r="C5325" s="16" t="s">
        <v>6539</v>
      </c>
      <c r="D5325" s="15">
        <v>42856</v>
      </c>
      <c r="E5325" s="16">
        <v>4410</v>
      </c>
      <c r="F5325" s="16">
        <v>4465</v>
      </c>
      <c r="G5325" s="16">
        <v>4470</v>
      </c>
      <c r="H5325" s="16">
        <v>4345</v>
      </c>
      <c r="I5325" s="16">
        <v>853600</v>
      </c>
    </row>
    <row r="5326" spans="1:9">
      <c r="A5326" s="16">
        <v>3033</v>
      </c>
      <c r="B5326" s="16" t="s">
        <v>1060</v>
      </c>
      <c r="C5326" s="16" t="s">
        <v>6539</v>
      </c>
      <c r="D5326" s="15">
        <v>42856</v>
      </c>
      <c r="E5326" s="16">
        <v>1064.5</v>
      </c>
      <c r="F5326" s="16">
        <v>1059.5</v>
      </c>
      <c r="G5326" s="16">
        <v>1067</v>
      </c>
      <c r="H5326" s="16">
        <v>1055</v>
      </c>
      <c r="I5326" s="16">
        <v>6809100</v>
      </c>
    </row>
    <row r="5327" spans="1:9">
      <c r="A5327" s="16">
        <v>707375</v>
      </c>
      <c r="B5327" s="16" t="s">
        <v>7253</v>
      </c>
      <c r="C5327" s="16" t="s">
        <v>6539</v>
      </c>
      <c r="D5327" s="15">
        <v>42856</v>
      </c>
      <c r="E5327" s="16">
        <v>224</v>
      </c>
      <c r="F5327" s="16">
        <v>238</v>
      </c>
      <c r="G5327" s="16">
        <v>238</v>
      </c>
      <c r="H5327" s="16">
        <v>223</v>
      </c>
      <c r="I5327" s="16">
        <v>739000</v>
      </c>
    </row>
    <row r="5328" spans="1:9">
      <c r="A5328" s="16">
        <v>704545</v>
      </c>
      <c r="B5328" s="16" t="s">
        <v>2859</v>
      </c>
      <c r="C5328" s="16" t="s">
        <v>6539</v>
      </c>
      <c r="D5328" s="15">
        <v>42856</v>
      </c>
      <c r="E5328" s="16">
        <v>1075</v>
      </c>
      <c r="F5328" s="16">
        <v>1042</v>
      </c>
      <c r="G5328" s="16">
        <v>1079</v>
      </c>
      <c r="H5328" s="16">
        <v>1042</v>
      </c>
      <c r="I5328" s="16">
        <v>130100</v>
      </c>
    </row>
    <row r="5329" spans="1:9">
      <c r="A5329" s="16">
        <v>3107</v>
      </c>
      <c r="B5329" s="16" t="s">
        <v>1128</v>
      </c>
      <c r="C5329" s="16" t="s">
        <v>6539</v>
      </c>
      <c r="D5329" s="15">
        <v>42856</v>
      </c>
      <c r="E5329" s="16">
        <v>1140</v>
      </c>
      <c r="F5329" s="16">
        <v>1130</v>
      </c>
      <c r="G5329" s="16">
        <v>1141</v>
      </c>
      <c r="H5329" s="16">
        <v>1127</v>
      </c>
      <c r="I5329" s="16">
        <v>462900</v>
      </c>
    </row>
    <row r="5330" spans="1:9">
      <c r="A5330" s="16">
        <v>716254</v>
      </c>
      <c r="B5330" s="16" t="s">
        <v>2912</v>
      </c>
      <c r="C5330" s="16" t="s">
        <v>6539</v>
      </c>
      <c r="D5330" s="15">
        <v>42856</v>
      </c>
      <c r="E5330" s="16">
        <v>470</v>
      </c>
      <c r="F5330" s="16">
        <v>468</v>
      </c>
      <c r="G5330" s="16">
        <v>470</v>
      </c>
      <c r="H5330" s="16">
        <v>464</v>
      </c>
      <c r="I5330" s="16">
        <v>557000</v>
      </c>
    </row>
    <row r="5331" spans="1:9">
      <c r="A5331" s="16">
        <v>716296</v>
      </c>
      <c r="B5331" s="16" t="s">
        <v>7254</v>
      </c>
      <c r="C5331" s="16" t="s">
        <v>6539</v>
      </c>
      <c r="D5331" s="15">
        <v>42856</v>
      </c>
      <c r="E5331" s="16">
        <v>384</v>
      </c>
      <c r="F5331" s="16">
        <v>372</v>
      </c>
      <c r="G5331" s="16">
        <v>384</v>
      </c>
      <c r="H5331" s="16">
        <v>372</v>
      </c>
      <c r="I5331" s="16">
        <v>45000</v>
      </c>
    </row>
    <row r="5332" spans="1:9">
      <c r="A5332" s="16">
        <v>3013</v>
      </c>
      <c r="B5332" s="16" t="s">
        <v>1041</v>
      </c>
      <c r="C5332" s="16" t="s">
        <v>6539</v>
      </c>
      <c r="D5332" s="15">
        <v>42856</v>
      </c>
      <c r="E5332" s="16">
        <v>668.9</v>
      </c>
      <c r="F5332" s="16">
        <v>672.8</v>
      </c>
      <c r="G5332" s="16">
        <v>676.8</v>
      </c>
      <c r="H5332" s="16">
        <v>664.1</v>
      </c>
      <c r="I5332" s="16">
        <v>22709000</v>
      </c>
    </row>
    <row r="5333" spans="1:9">
      <c r="A5333" s="16">
        <v>676576</v>
      </c>
      <c r="B5333" s="16" t="s">
        <v>7255</v>
      </c>
      <c r="C5333" s="16" t="s">
        <v>6539</v>
      </c>
      <c r="D5333" s="15">
        <v>42856</v>
      </c>
      <c r="E5333" s="16">
        <v>455</v>
      </c>
      <c r="F5333" s="16">
        <v>450</v>
      </c>
      <c r="G5333" s="16">
        <v>455</v>
      </c>
      <c r="H5333" s="16">
        <v>449</v>
      </c>
      <c r="I5333" s="16">
        <v>35200</v>
      </c>
    </row>
    <row r="5334" spans="1:9">
      <c r="A5334" s="16">
        <v>676955</v>
      </c>
      <c r="B5334" s="16" t="s">
        <v>7256</v>
      </c>
      <c r="C5334" s="16" t="s">
        <v>6539</v>
      </c>
      <c r="D5334" s="15">
        <v>42856</v>
      </c>
      <c r="E5334" s="16">
        <v>557</v>
      </c>
      <c r="F5334" s="16">
        <v>556</v>
      </c>
      <c r="G5334" s="16">
        <v>559</v>
      </c>
      <c r="H5334" s="16">
        <v>555</v>
      </c>
      <c r="I5334" s="16">
        <v>200000</v>
      </c>
    </row>
    <row r="5335" spans="1:9">
      <c r="A5335" s="16">
        <v>691224</v>
      </c>
      <c r="B5335" s="16" t="s">
        <v>7257</v>
      </c>
      <c r="C5335" s="16" t="s">
        <v>6539</v>
      </c>
      <c r="D5335" s="15">
        <v>42856</v>
      </c>
      <c r="E5335" s="16">
        <v>165</v>
      </c>
      <c r="F5335" s="16">
        <v>165</v>
      </c>
      <c r="G5335" s="16">
        <v>166</v>
      </c>
      <c r="H5335" s="16">
        <v>164</v>
      </c>
      <c r="I5335" s="16">
        <v>165000</v>
      </c>
    </row>
    <row r="5336" spans="1:9">
      <c r="A5336" s="16">
        <v>699974</v>
      </c>
      <c r="B5336" s="16" t="s">
        <v>7258</v>
      </c>
      <c r="C5336" s="16" t="s">
        <v>6539</v>
      </c>
      <c r="D5336" s="15">
        <v>42856</v>
      </c>
      <c r="E5336" s="16">
        <v>1625</v>
      </c>
      <c r="F5336" s="16">
        <v>1605</v>
      </c>
      <c r="G5336" s="16">
        <v>1625</v>
      </c>
      <c r="H5336" s="16">
        <v>1604</v>
      </c>
      <c r="I5336" s="16">
        <v>80400</v>
      </c>
    </row>
    <row r="5337" spans="1:9">
      <c r="A5337" s="16">
        <v>9626</v>
      </c>
      <c r="B5337" s="16" t="s">
        <v>7259</v>
      </c>
      <c r="C5337" s="16" t="s">
        <v>6539</v>
      </c>
      <c r="D5337" s="15">
        <v>42856</v>
      </c>
      <c r="E5337" s="16">
        <v>602</v>
      </c>
      <c r="F5337" s="16">
        <v>607</v>
      </c>
      <c r="G5337" s="16">
        <v>612</v>
      </c>
      <c r="H5337" s="16">
        <v>600</v>
      </c>
      <c r="I5337" s="16">
        <v>35600</v>
      </c>
    </row>
    <row r="5338" spans="1:9">
      <c r="A5338" s="16">
        <v>700172</v>
      </c>
      <c r="B5338" s="16" t="s">
        <v>7260</v>
      </c>
      <c r="C5338" s="16" t="s">
        <v>6539</v>
      </c>
      <c r="D5338" s="15">
        <v>42856</v>
      </c>
      <c r="E5338" s="16">
        <v>614</v>
      </c>
      <c r="F5338" s="16">
        <v>603</v>
      </c>
      <c r="G5338" s="16">
        <v>617</v>
      </c>
      <c r="H5338" s="16">
        <v>603</v>
      </c>
      <c r="I5338" s="16">
        <v>99600</v>
      </c>
    </row>
    <row r="5339" spans="1:9">
      <c r="A5339" s="16">
        <v>707494</v>
      </c>
      <c r="B5339" s="16" t="s">
        <v>7261</v>
      </c>
      <c r="C5339" s="16" t="s">
        <v>6539</v>
      </c>
      <c r="D5339" s="15">
        <v>42856</v>
      </c>
      <c r="E5339" s="16">
        <v>1915</v>
      </c>
      <c r="F5339" s="16">
        <v>1898</v>
      </c>
      <c r="G5339" s="16">
        <v>1924</v>
      </c>
      <c r="H5339" s="16">
        <v>1890</v>
      </c>
      <c r="I5339" s="16">
        <v>47600</v>
      </c>
    </row>
    <row r="5340" spans="1:9">
      <c r="A5340" s="16">
        <v>704376</v>
      </c>
      <c r="B5340" s="16" t="s">
        <v>7262</v>
      </c>
      <c r="C5340" s="16" t="s">
        <v>6539</v>
      </c>
      <c r="D5340" s="15">
        <v>42856</v>
      </c>
      <c r="E5340" s="16">
        <v>678</v>
      </c>
      <c r="F5340" s="16">
        <v>683</v>
      </c>
      <c r="G5340" s="16">
        <v>684</v>
      </c>
      <c r="H5340" s="16">
        <v>674</v>
      </c>
      <c r="I5340" s="16">
        <v>58100</v>
      </c>
    </row>
    <row r="5341" spans="1:9">
      <c r="A5341" s="16">
        <v>699941</v>
      </c>
      <c r="B5341" s="16" t="s">
        <v>7263</v>
      </c>
      <c r="C5341" s="16" t="s">
        <v>6539</v>
      </c>
      <c r="D5341" s="15">
        <v>42856</v>
      </c>
      <c r="E5341" s="16">
        <v>1561</v>
      </c>
      <c r="F5341" s="16">
        <v>1550</v>
      </c>
      <c r="G5341" s="16">
        <v>1564</v>
      </c>
      <c r="H5341" s="16">
        <v>1539</v>
      </c>
      <c r="I5341" s="16">
        <v>82900</v>
      </c>
    </row>
    <row r="5342" spans="1:9">
      <c r="A5342" s="16">
        <v>693738</v>
      </c>
      <c r="B5342" s="16" t="s">
        <v>2839</v>
      </c>
      <c r="C5342" s="16" t="s">
        <v>6539</v>
      </c>
      <c r="D5342" s="15">
        <v>42856</v>
      </c>
      <c r="E5342" s="16">
        <v>2161</v>
      </c>
      <c r="F5342" s="16">
        <v>2149</v>
      </c>
      <c r="G5342" s="16">
        <v>2168</v>
      </c>
      <c r="H5342" s="16">
        <v>2134</v>
      </c>
      <c r="I5342" s="16">
        <v>145700</v>
      </c>
    </row>
    <row r="5343" spans="1:9">
      <c r="A5343" s="16">
        <v>3118</v>
      </c>
      <c r="B5343" s="16" t="s">
        <v>1139</v>
      </c>
      <c r="C5343" s="16" t="s">
        <v>6539</v>
      </c>
      <c r="D5343" s="15">
        <v>42856</v>
      </c>
      <c r="E5343" s="16">
        <v>219</v>
      </c>
      <c r="F5343" s="16">
        <v>223</v>
      </c>
      <c r="G5343" s="16">
        <v>223</v>
      </c>
      <c r="H5343" s="16">
        <v>219</v>
      </c>
      <c r="I5343" s="16">
        <v>17423000</v>
      </c>
    </row>
    <row r="5344" spans="1:9">
      <c r="A5344" s="16">
        <v>10064</v>
      </c>
      <c r="B5344" s="16" t="s">
        <v>2623</v>
      </c>
      <c r="C5344" s="16" t="s">
        <v>6539</v>
      </c>
      <c r="D5344" s="15">
        <v>42856</v>
      </c>
      <c r="E5344" s="16">
        <v>1191</v>
      </c>
      <c r="F5344" s="16">
        <v>1209</v>
      </c>
      <c r="G5344" s="16">
        <v>1244</v>
      </c>
      <c r="H5344" s="16">
        <v>1171</v>
      </c>
      <c r="I5344" s="16">
        <v>4895000</v>
      </c>
    </row>
    <row r="5345" spans="1:9">
      <c r="A5345" s="16">
        <v>9627</v>
      </c>
      <c r="B5345" s="16" t="s">
        <v>2543</v>
      </c>
      <c r="C5345" s="16" t="s">
        <v>6539</v>
      </c>
      <c r="D5345" s="15">
        <v>42856</v>
      </c>
      <c r="E5345" s="16">
        <v>1862</v>
      </c>
      <c r="F5345" s="16">
        <v>1864</v>
      </c>
      <c r="G5345" s="16">
        <v>1872</v>
      </c>
      <c r="H5345" s="16">
        <v>1856</v>
      </c>
      <c r="I5345" s="16">
        <v>515200</v>
      </c>
    </row>
    <row r="5346" spans="1:9">
      <c r="A5346" s="16">
        <v>4063</v>
      </c>
      <c r="B5346" s="16" t="s">
        <v>1621</v>
      </c>
      <c r="C5346" s="16" t="s">
        <v>6539</v>
      </c>
      <c r="D5346" s="15">
        <v>42856</v>
      </c>
      <c r="E5346" s="16">
        <v>14510</v>
      </c>
      <c r="F5346" s="16">
        <v>14470</v>
      </c>
      <c r="G5346" s="16">
        <v>14590</v>
      </c>
      <c r="H5346" s="16">
        <v>14430</v>
      </c>
      <c r="I5346" s="16">
        <v>212600</v>
      </c>
    </row>
    <row r="5347" spans="1:9">
      <c r="A5347" s="16">
        <v>2968650</v>
      </c>
      <c r="B5347" s="16" t="s">
        <v>7264</v>
      </c>
      <c r="C5347" s="16" t="s">
        <v>6539</v>
      </c>
      <c r="D5347" s="15">
        <v>42856</v>
      </c>
      <c r="E5347" s="16">
        <v>2886</v>
      </c>
      <c r="F5347" s="16">
        <v>2864</v>
      </c>
      <c r="G5347" s="16">
        <v>2896</v>
      </c>
      <c r="H5347" s="16">
        <v>2853</v>
      </c>
      <c r="I5347" s="16">
        <v>35600</v>
      </c>
    </row>
    <row r="5348" spans="1:9">
      <c r="A5348" s="16">
        <v>716648</v>
      </c>
      <c r="B5348" s="16" t="s">
        <v>7265</v>
      </c>
      <c r="C5348" s="16" t="s">
        <v>6539</v>
      </c>
      <c r="D5348" s="15">
        <v>42856</v>
      </c>
      <c r="E5348" s="16">
        <v>2124</v>
      </c>
      <c r="F5348" s="16">
        <v>2117</v>
      </c>
      <c r="G5348" s="16">
        <v>2148</v>
      </c>
      <c r="H5348" s="16">
        <v>2112</v>
      </c>
      <c r="I5348" s="16">
        <v>157200</v>
      </c>
    </row>
    <row r="5349" spans="1:9">
      <c r="A5349" s="16">
        <v>704392</v>
      </c>
      <c r="B5349" s="16" t="s">
        <v>7266</v>
      </c>
      <c r="C5349" s="16" t="s">
        <v>6539</v>
      </c>
      <c r="D5349" s="15">
        <v>42856</v>
      </c>
      <c r="E5349" s="16">
        <v>2387</v>
      </c>
      <c r="F5349" s="16">
        <v>2364</v>
      </c>
      <c r="G5349" s="16">
        <v>2387</v>
      </c>
      <c r="H5349" s="16">
        <v>2356</v>
      </c>
      <c r="I5349" s="16">
        <v>47300</v>
      </c>
    </row>
    <row r="5350" spans="1:9">
      <c r="A5350" s="16">
        <v>690775</v>
      </c>
      <c r="B5350" s="16" t="s">
        <v>7267</v>
      </c>
      <c r="C5350" s="16" t="s">
        <v>6539</v>
      </c>
      <c r="D5350" s="15">
        <v>42856</v>
      </c>
      <c r="E5350" s="16">
        <v>3170</v>
      </c>
      <c r="F5350" s="16">
        <v>3165</v>
      </c>
      <c r="G5350" s="16">
        <v>3175</v>
      </c>
      <c r="H5350" s="16">
        <v>3130</v>
      </c>
      <c r="I5350" s="16">
        <v>19200</v>
      </c>
    </row>
    <row r="5351" spans="1:9">
      <c r="A5351" s="16">
        <v>685417</v>
      </c>
      <c r="B5351" s="16" t="s">
        <v>7268</v>
      </c>
      <c r="C5351" s="16" t="s">
        <v>6539</v>
      </c>
      <c r="D5351" s="15">
        <v>42856</v>
      </c>
      <c r="E5351" s="16">
        <v>1389</v>
      </c>
      <c r="F5351" s="16">
        <v>1389</v>
      </c>
      <c r="G5351" s="16">
        <v>1393</v>
      </c>
      <c r="H5351" s="16">
        <v>1380</v>
      </c>
      <c r="I5351" s="16">
        <v>8400</v>
      </c>
    </row>
    <row r="5352" spans="1:9">
      <c r="A5352" s="16">
        <v>816987</v>
      </c>
      <c r="B5352" s="16" t="s">
        <v>3114</v>
      </c>
      <c r="C5352" s="16" t="s">
        <v>6539</v>
      </c>
      <c r="D5352" s="15">
        <v>42856</v>
      </c>
      <c r="E5352" s="16">
        <v>4580</v>
      </c>
      <c r="F5352" s="16">
        <v>4575</v>
      </c>
      <c r="G5352" s="16">
        <v>4595</v>
      </c>
      <c r="H5352" s="16">
        <v>4560</v>
      </c>
      <c r="I5352" s="16">
        <v>33000</v>
      </c>
    </row>
    <row r="5353" spans="1:9">
      <c r="A5353" s="16">
        <v>694001</v>
      </c>
      <c r="B5353" s="16" t="s">
        <v>7269</v>
      </c>
      <c r="C5353" s="16" t="s">
        <v>6539</v>
      </c>
      <c r="D5353" s="15">
        <v>42856</v>
      </c>
      <c r="E5353" s="16">
        <v>1085</v>
      </c>
      <c r="F5353" s="16">
        <v>1062</v>
      </c>
      <c r="G5353" s="16">
        <v>1086</v>
      </c>
      <c r="H5353" s="16">
        <v>1062</v>
      </c>
      <c r="I5353" s="16">
        <v>24900</v>
      </c>
    </row>
    <row r="5354" spans="1:9">
      <c r="A5354" s="16">
        <v>716677</v>
      </c>
      <c r="B5354" s="16" t="s">
        <v>7270</v>
      </c>
      <c r="C5354" s="16" t="s">
        <v>6539</v>
      </c>
      <c r="D5354" s="15">
        <v>42856</v>
      </c>
      <c r="E5354" s="16">
        <v>1596</v>
      </c>
      <c r="F5354" s="16">
        <v>1568</v>
      </c>
      <c r="G5354" s="16">
        <v>1608</v>
      </c>
      <c r="H5354" s="16">
        <v>1568</v>
      </c>
      <c r="I5354" s="16">
        <v>127400</v>
      </c>
    </row>
    <row r="5355" spans="1:9">
      <c r="A5355" s="16">
        <v>707425</v>
      </c>
      <c r="B5355" s="16" t="s">
        <v>7271</v>
      </c>
      <c r="C5355" s="16" t="s">
        <v>6539</v>
      </c>
      <c r="D5355" s="15">
        <v>42856</v>
      </c>
      <c r="E5355" s="16">
        <v>858</v>
      </c>
      <c r="F5355" s="16">
        <v>864</v>
      </c>
      <c r="G5355" s="16">
        <v>864</v>
      </c>
      <c r="H5355" s="16">
        <v>849</v>
      </c>
      <c r="I5355" s="16">
        <v>62000</v>
      </c>
    </row>
    <row r="5356" spans="1:9">
      <c r="A5356" s="16">
        <v>4102</v>
      </c>
      <c r="B5356" s="16" t="s">
        <v>1638</v>
      </c>
      <c r="C5356" s="16" t="s">
        <v>6539</v>
      </c>
      <c r="D5356" s="15">
        <v>42856</v>
      </c>
      <c r="E5356" s="16">
        <v>6440</v>
      </c>
      <c r="F5356" s="16">
        <v>6427</v>
      </c>
      <c r="G5356" s="16">
        <v>6472</v>
      </c>
      <c r="H5356" s="16">
        <v>6395</v>
      </c>
      <c r="I5356" s="16">
        <v>764400</v>
      </c>
    </row>
    <row r="5357" spans="1:9">
      <c r="A5357" s="16">
        <v>3090</v>
      </c>
      <c r="B5357" s="16" t="s">
        <v>1114</v>
      </c>
      <c r="C5357" s="16" t="s">
        <v>6539</v>
      </c>
      <c r="D5357" s="15">
        <v>42856</v>
      </c>
      <c r="E5357" s="16">
        <v>569</v>
      </c>
      <c r="F5357" s="16">
        <v>568</v>
      </c>
      <c r="G5357" s="16">
        <v>570</v>
      </c>
      <c r="H5357" s="16">
        <v>563</v>
      </c>
      <c r="I5357" s="16">
        <v>2875000</v>
      </c>
    </row>
    <row r="5358" spans="1:9">
      <c r="A5358" s="16">
        <v>677242</v>
      </c>
      <c r="B5358" s="16" t="s">
        <v>7272</v>
      </c>
      <c r="C5358" s="16" t="s">
        <v>6539</v>
      </c>
      <c r="D5358" s="15">
        <v>42856</v>
      </c>
      <c r="E5358" s="16">
        <v>1041</v>
      </c>
      <c r="F5358" s="16">
        <v>1028</v>
      </c>
      <c r="G5358" s="16">
        <v>1043</v>
      </c>
      <c r="H5358" s="16">
        <v>1024</v>
      </c>
      <c r="I5358" s="16">
        <v>36300</v>
      </c>
    </row>
    <row r="5359" spans="1:9">
      <c r="A5359" s="16">
        <v>693824</v>
      </c>
      <c r="B5359" s="16" t="s">
        <v>2841</v>
      </c>
      <c r="C5359" s="16" t="s">
        <v>6539</v>
      </c>
      <c r="D5359" s="15">
        <v>42856</v>
      </c>
      <c r="E5359" s="16">
        <v>2289</v>
      </c>
      <c r="F5359" s="16">
        <v>2285</v>
      </c>
      <c r="G5359" s="16">
        <v>2299</v>
      </c>
      <c r="H5359" s="16">
        <v>2278</v>
      </c>
      <c r="I5359" s="16">
        <v>276700</v>
      </c>
    </row>
    <row r="5360" spans="1:9">
      <c r="A5360" s="16">
        <v>3152</v>
      </c>
      <c r="B5360" s="16" t="s">
        <v>1166</v>
      </c>
      <c r="C5360" s="16" t="s">
        <v>6539</v>
      </c>
      <c r="D5360" s="15">
        <v>42856</v>
      </c>
      <c r="E5360" s="16">
        <v>2127</v>
      </c>
      <c r="F5360" s="16">
        <v>2146</v>
      </c>
      <c r="G5360" s="16">
        <v>2148</v>
      </c>
      <c r="H5360" s="16">
        <v>2104</v>
      </c>
      <c r="I5360" s="16">
        <v>781800</v>
      </c>
    </row>
    <row r="5361" spans="1:9">
      <c r="A5361" s="16">
        <v>3027</v>
      </c>
      <c r="B5361" s="16" t="s">
        <v>1054</v>
      </c>
      <c r="C5361" s="16" t="s">
        <v>6539</v>
      </c>
      <c r="D5361" s="15">
        <v>42856</v>
      </c>
      <c r="E5361" s="16">
        <v>1084</v>
      </c>
      <c r="F5361" s="16">
        <v>1080</v>
      </c>
      <c r="G5361" s="16">
        <v>1085</v>
      </c>
      <c r="H5361" s="16">
        <v>1077</v>
      </c>
      <c r="I5361" s="16">
        <v>1559800</v>
      </c>
    </row>
    <row r="5362" spans="1:9">
      <c r="A5362" s="16">
        <v>3673439</v>
      </c>
      <c r="B5362" s="16" t="s">
        <v>7273</v>
      </c>
      <c r="C5362" s="16" t="s">
        <v>6539</v>
      </c>
      <c r="D5362" s="15">
        <v>42856</v>
      </c>
      <c r="E5362" s="16">
        <v>515</v>
      </c>
      <c r="F5362" s="16">
        <v>517</v>
      </c>
      <c r="G5362" s="16">
        <v>517</v>
      </c>
      <c r="H5362" s="16">
        <v>515</v>
      </c>
      <c r="I5362" s="16">
        <v>48200</v>
      </c>
    </row>
    <row r="5363" spans="1:9">
      <c r="A5363" s="16">
        <v>676935</v>
      </c>
      <c r="B5363" s="16" t="s">
        <v>7274</v>
      </c>
      <c r="C5363" s="16" t="s">
        <v>6539</v>
      </c>
      <c r="D5363" s="15">
        <v>42856</v>
      </c>
      <c r="E5363" s="16">
        <v>683</v>
      </c>
      <c r="F5363" s="16">
        <v>682</v>
      </c>
      <c r="G5363" s="16">
        <v>685</v>
      </c>
      <c r="H5363" s="16">
        <v>677</v>
      </c>
      <c r="I5363" s="16">
        <v>69700</v>
      </c>
    </row>
    <row r="5364" spans="1:9">
      <c r="A5364" s="16">
        <v>713390</v>
      </c>
      <c r="B5364" s="16" t="s">
        <v>2896</v>
      </c>
      <c r="C5364" s="16" t="s">
        <v>6539</v>
      </c>
      <c r="D5364" s="15">
        <v>42856</v>
      </c>
      <c r="E5364" s="16">
        <v>326</v>
      </c>
      <c r="F5364" s="16">
        <v>325</v>
      </c>
      <c r="G5364" s="16">
        <v>327</v>
      </c>
      <c r="H5364" s="16">
        <v>321</v>
      </c>
      <c r="I5364" s="16">
        <v>857000</v>
      </c>
    </row>
    <row r="5365" spans="1:9">
      <c r="A5365" s="16">
        <v>704469</v>
      </c>
      <c r="B5365" s="16" t="s">
        <v>7275</v>
      </c>
      <c r="C5365" s="16" t="s">
        <v>6539</v>
      </c>
      <c r="D5365" s="15">
        <v>42856</v>
      </c>
      <c r="E5365" s="16">
        <v>1121</v>
      </c>
      <c r="F5365" s="16">
        <v>1116</v>
      </c>
      <c r="G5365" s="16">
        <v>1132</v>
      </c>
      <c r="H5365" s="16">
        <v>1115</v>
      </c>
      <c r="I5365" s="16">
        <v>2400</v>
      </c>
    </row>
    <row r="5366" spans="1:9">
      <c r="A5366" s="16">
        <v>694030</v>
      </c>
      <c r="B5366" s="16" t="s">
        <v>7276</v>
      </c>
      <c r="C5366" s="16" t="s">
        <v>6539</v>
      </c>
      <c r="D5366" s="15">
        <v>42856</v>
      </c>
      <c r="E5366" s="16">
        <v>2035</v>
      </c>
      <c r="F5366" s="16">
        <v>2020</v>
      </c>
      <c r="G5366" s="16">
        <v>2044</v>
      </c>
      <c r="H5366" s="16">
        <v>2017</v>
      </c>
      <c r="I5366" s="16">
        <v>44100</v>
      </c>
    </row>
    <row r="5367" spans="1:9">
      <c r="A5367" s="16">
        <v>713467</v>
      </c>
      <c r="B5367" s="16" t="s">
        <v>7277</v>
      </c>
      <c r="C5367" s="16" t="s">
        <v>6539</v>
      </c>
      <c r="D5367" s="15">
        <v>42856</v>
      </c>
      <c r="E5367" s="16">
        <v>436</v>
      </c>
      <c r="F5367" s="16">
        <v>432</v>
      </c>
      <c r="G5367" s="16">
        <v>437</v>
      </c>
      <c r="H5367" s="16">
        <v>428</v>
      </c>
      <c r="I5367" s="16">
        <v>166000</v>
      </c>
    </row>
    <row r="5368" spans="1:9">
      <c r="A5368" s="16">
        <v>9650</v>
      </c>
      <c r="B5368" s="16" t="s">
        <v>2548</v>
      </c>
      <c r="C5368" s="16" t="s">
        <v>8129</v>
      </c>
      <c r="D5368" s="15">
        <v>42856</v>
      </c>
      <c r="E5368" s="16">
        <v>7.18</v>
      </c>
      <c r="F5368" s="16">
        <v>7.22</v>
      </c>
      <c r="G5368" s="16">
        <v>7.2750000000000004</v>
      </c>
      <c r="H5368" s="16">
        <v>7.12</v>
      </c>
      <c r="I5368" s="16">
        <v>2816674</v>
      </c>
    </row>
    <row r="5369" spans="1:9">
      <c r="A5369" s="16">
        <v>693590</v>
      </c>
      <c r="B5369" s="16" t="s">
        <v>7278</v>
      </c>
      <c r="C5369" s="16" t="s">
        <v>6539</v>
      </c>
      <c r="D5369" s="15">
        <v>42856</v>
      </c>
      <c r="E5369" s="16">
        <v>220</v>
      </c>
      <c r="F5369" s="16">
        <v>220</v>
      </c>
      <c r="G5369" s="16">
        <v>220</v>
      </c>
      <c r="H5369" s="16">
        <v>219</v>
      </c>
      <c r="I5369" s="16">
        <v>38000</v>
      </c>
    </row>
    <row r="5370" spans="1:9">
      <c r="A5370" s="16">
        <v>3083</v>
      </c>
      <c r="B5370" s="16" t="s">
        <v>1107</v>
      </c>
      <c r="C5370" s="16" t="s">
        <v>6539</v>
      </c>
      <c r="D5370" s="15">
        <v>42856</v>
      </c>
      <c r="E5370" s="16">
        <v>1677</v>
      </c>
      <c r="F5370" s="16">
        <v>1660</v>
      </c>
      <c r="G5370" s="16">
        <v>1678</v>
      </c>
      <c r="H5370" s="16">
        <v>1657</v>
      </c>
      <c r="I5370" s="16">
        <v>265000</v>
      </c>
    </row>
    <row r="5371" spans="1:9">
      <c r="A5371" s="16">
        <v>3171</v>
      </c>
      <c r="B5371" s="16" t="s">
        <v>1182</v>
      </c>
      <c r="C5371" s="16" t="s">
        <v>6539</v>
      </c>
      <c r="D5371" s="15">
        <v>42856</v>
      </c>
      <c r="E5371" s="16">
        <v>534</v>
      </c>
      <c r="F5371" s="16">
        <v>534</v>
      </c>
      <c r="G5371" s="16">
        <v>536</v>
      </c>
      <c r="H5371" s="16">
        <v>532</v>
      </c>
      <c r="I5371" s="16">
        <v>1440000</v>
      </c>
    </row>
    <row r="5372" spans="1:9">
      <c r="A5372" s="16">
        <v>693848</v>
      </c>
      <c r="B5372" s="16" t="s">
        <v>7279</v>
      </c>
      <c r="C5372" s="16" t="s">
        <v>6539</v>
      </c>
      <c r="D5372" s="15">
        <v>42856</v>
      </c>
      <c r="E5372" s="16">
        <v>987</v>
      </c>
      <c r="F5372" s="16">
        <v>1000</v>
      </c>
      <c r="G5372" s="16">
        <v>1000</v>
      </c>
      <c r="H5372" s="16">
        <v>981</v>
      </c>
      <c r="I5372" s="16">
        <v>108200</v>
      </c>
    </row>
    <row r="5373" spans="1:9">
      <c r="A5373" s="16">
        <v>690826</v>
      </c>
      <c r="B5373" s="16" t="s">
        <v>2830</v>
      </c>
      <c r="C5373" s="16" t="s">
        <v>6539</v>
      </c>
      <c r="D5373" s="15">
        <v>42856</v>
      </c>
      <c r="E5373" s="16">
        <v>1211</v>
      </c>
      <c r="F5373" s="16">
        <v>1197</v>
      </c>
      <c r="G5373" s="16">
        <v>1212</v>
      </c>
      <c r="H5373" s="16">
        <v>1197</v>
      </c>
      <c r="I5373" s="16">
        <v>174000</v>
      </c>
    </row>
    <row r="5374" spans="1:9">
      <c r="A5374" s="16">
        <v>3069</v>
      </c>
      <c r="B5374" s="16" t="s">
        <v>1093</v>
      </c>
      <c r="C5374" s="16" t="s">
        <v>6539</v>
      </c>
      <c r="D5374" s="15">
        <v>42856</v>
      </c>
      <c r="E5374" s="16">
        <v>1103</v>
      </c>
      <c r="F5374" s="16">
        <v>1107</v>
      </c>
      <c r="G5374" s="16">
        <v>1117</v>
      </c>
      <c r="H5374" s="16">
        <v>1082</v>
      </c>
      <c r="I5374" s="16">
        <v>3940000</v>
      </c>
    </row>
    <row r="5375" spans="1:9">
      <c r="A5375" s="16">
        <v>677049</v>
      </c>
      <c r="B5375" s="16" t="s">
        <v>2792</v>
      </c>
      <c r="C5375" s="16" t="s">
        <v>6539</v>
      </c>
      <c r="D5375" s="15">
        <v>42856</v>
      </c>
      <c r="E5375" s="16">
        <v>693</v>
      </c>
      <c r="F5375" s="16">
        <v>691</v>
      </c>
      <c r="G5375" s="16">
        <v>695</v>
      </c>
      <c r="H5375" s="16">
        <v>687</v>
      </c>
      <c r="I5375" s="16">
        <v>780000</v>
      </c>
    </row>
    <row r="5376" spans="1:9">
      <c r="A5376" s="16">
        <v>707460</v>
      </c>
      <c r="B5376" s="16" t="s">
        <v>2872</v>
      </c>
      <c r="C5376" s="16" t="s">
        <v>6539</v>
      </c>
      <c r="D5376" s="15">
        <v>42856</v>
      </c>
      <c r="E5376" s="16">
        <v>987</v>
      </c>
      <c r="F5376" s="16">
        <v>980</v>
      </c>
      <c r="G5376" s="16">
        <v>987</v>
      </c>
      <c r="H5376" s="16">
        <v>974</v>
      </c>
      <c r="I5376" s="16">
        <v>188300</v>
      </c>
    </row>
    <row r="5377" spans="1:9">
      <c r="A5377" s="16">
        <v>685435</v>
      </c>
      <c r="B5377" s="16" t="s">
        <v>7280</v>
      </c>
      <c r="C5377" s="16" t="s">
        <v>6539</v>
      </c>
      <c r="D5377" s="15">
        <v>42856</v>
      </c>
      <c r="E5377" s="16">
        <v>527</v>
      </c>
      <c r="F5377" s="16">
        <v>529</v>
      </c>
      <c r="G5377" s="16">
        <v>533</v>
      </c>
      <c r="H5377" s="16">
        <v>525</v>
      </c>
      <c r="I5377" s="16">
        <v>108000</v>
      </c>
    </row>
    <row r="5378" spans="1:9">
      <c r="A5378" s="16">
        <v>704159</v>
      </c>
      <c r="B5378" s="16" t="s">
        <v>7281</v>
      </c>
      <c r="C5378" s="16" t="s">
        <v>6539</v>
      </c>
      <c r="D5378" s="15">
        <v>42856</v>
      </c>
      <c r="E5378" s="16">
        <v>398</v>
      </c>
      <c r="F5378" s="16">
        <v>397</v>
      </c>
      <c r="G5378" s="16">
        <v>398</v>
      </c>
      <c r="H5378" s="16">
        <v>390</v>
      </c>
      <c r="I5378" s="16">
        <v>15200</v>
      </c>
    </row>
    <row r="5379" spans="1:9">
      <c r="A5379" s="16">
        <v>713722</v>
      </c>
      <c r="B5379" s="16" t="s">
        <v>2907</v>
      </c>
      <c r="C5379" s="16" t="s">
        <v>6539</v>
      </c>
      <c r="D5379" s="15">
        <v>42856</v>
      </c>
      <c r="E5379" s="16">
        <v>651</v>
      </c>
      <c r="F5379" s="16">
        <v>641</v>
      </c>
      <c r="G5379" s="16">
        <v>653</v>
      </c>
      <c r="H5379" s="16">
        <v>639</v>
      </c>
      <c r="I5379" s="16">
        <v>845000</v>
      </c>
    </row>
    <row r="5380" spans="1:9">
      <c r="A5380" s="16">
        <v>713206</v>
      </c>
      <c r="B5380" s="16" t="s">
        <v>7282</v>
      </c>
      <c r="C5380" s="16" t="s">
        <v>6539</v>
      </c>
      <c r="D5380" s="15">
        <v>42856</v>
      </c>
      <c r="E5380" s="16">
        <v>1179</v>
      </c>
      <c r="F5380" s="16">
        <v>1181</v>
      </c>
      <c r="G5380" s="16">
        <v>1186</v>
      </c>
      <c r="H5380" s="16">
        <v>1178</v>
      </c>
      <c r="I5380" s="16">
        <v>9000</v>
      </c>
    </row>
    <row r="5381" spans="1:9">
      <c r="A5381" s="16">
        <v>713498</v>
      </c>
      <c r="B5381" s="16" t="s">
        <v>7283</v>
      </c>
      <c r="C5381" s="16" t="s">
        <v>6539</v>
      </c>
      <c r="D5381" s="15">
        <v>42856</v>
      </c>
      <c r="E5381" s="16">
        <v>4300</v>
      </c>
      <c r="F5381" s="16">
        <v>4290</v>
      </c>
      <c r="G5381" s="16">
        <v>4305</v>
      </c>
      <c r="H5381" s="16">
        <v>4250</v>
      </c>
      <c r="I5381" s="16">
        <v>20600</v>
      </c>
    </row>
    <row r="5382" spans="1:9">
      <c r="A5382" s="16">
        <v>716514</v>
      </c>
      <c r="B5382" s="16" t="s">
        <v>7284</v>
      </c>
      <c r="C5382" s="16" t="s">
        <v>6539</v>
      </c>
      <c r="D5382" s="15">
        <v>42856</v>
      </c>
      <c r="E5382" s="16">
        <v>2544</v>
      </c>
      <c r="F5382" s="16">
        <v>2619</v>
      </c>
      <c r="G5382" s="16">
        <v>2653</v>
      </c>
      <c r="H5382" s="16">
        <v>2535</v>
      </c>
      <c r="I5382" s="16">
        <v>247800</v>
      </c>
    </row>
    <row r="5383" spans="1:9">
      <c r="A5383" s="16">
        <v>3673795</v>
      </c>
      <c r="B5383" s="16" t="s">
        <v>7285</v>
      </c>
      <c r="C5383" s="16" t="s">
        <v>6539</v>
      </c>
      <c r="D5383" s="15">
        <v>42856</v>
      </c>
      <c r="E5383" s="16">
        <v>1127</v>
      </c>
      <c r="F5383" s="16">
        <v>1134</v>
      </c>
      <c r="G5383" s="16">
        <v>1134</v>
      </c>
      <c r="H5383" s="16">
        <v>1118</v>
      </c>
      <c r="I5383" s="16">
        <v>19800</v>
      </c>
    </row>
    <row r="5384" spans="1:9">
      <c r="A5384" s="16">
        <v>713307</v>
      </c>
      <c r="B5384" s="16" t="s">
        <v>7286</v>
      </c>
      <c r="C5384" s="16" t="s">
        <v>6539</v>
      </c>
      <c r="D5384" s="15">
        <v>42856</v>
      </c>
      <c r="E5384" s="16">
        <v>560</v>
      </c>
      <c r="F5384" s="16">
        <v>556</v>
      </c>
      <c r="G5384" s="16">
        <v>562</v>
      </c>
      <c r="H5384" s="16">
        <v>555</v>
      </c>
      <c r="I5384" s="16">
        <v>8000</v>
      </c>
    </row>
    <row r="5385" spans="1:9">
      <c r="A5385" s="16">
        <v>3075</v>
      </c>
      <c r="B5385" s="16" t="s">
        <v>1099</v>
      </c>
      <c r="C5385" s="16" t="s">
        <v>6539</v>
      </c>
      <c r="D5385" s="15">
        <v>42856</v>
      </c>
      <c r="E5385" s="16">
        <v>4315</v>
      </c>
      <c r="F5385" s="16">
        <v>4290</v>
      </c>
      <c r="G5385" s="16">
        <v>4330</v>
      </c>
      <c r="H5385" s="16">
        <v>4270</v>
      </c>
      <c r="I5385" s="16">
        <v>743200</v>
      </c>
    </row>
    <row r="5386" spans="1:9">
      <c r="A5386" s="16">
        <v>704636</v>
      </c>
      <c r="B5386" s="16" t="s">
        <v>7287</v>
      </c>
      <c r="C5386" s="16" t="s">
        <v>6539</v>
      </c>
      <c r="D5386" s="15">
        <v>42856</v>
      </c>
      <c r="E5386" s="16">
        <v>1548</v>
      </c>
      <c r="F5386" s="16">
        <v>1544</v>
      </c>
      <c r="G5386" s="16">
        <v>1557</v>
      </c>
      <c r="H5386" s="16">
        <v>1541</v>
      </c>
      <c r="I5386" s="16">
        <v>25300</v>
      </c>
    </row>
    <row r="5387" spans="1:9">
      <c r="A5387" s="16">
        <v>371369</v>
      </c>
      <c r="B5387" s="16" t="s">
        <v>2647</v>
      </c>
      <c r="C5387" s="16" t="s">
        <v>6539</v>
      </c>
      <c r="D5387" s="15">
        <v>42856</v>
      </c>
      <c r="E5387" s="16">
        <v>4650</v>
      </c>
      <c r="F5387" s="16">
        <v>4680</v>
      </c>
      <c r="G5387" s="16">
        <v>4690</v>
      </c>
      <c r="H5387" s="16">
        <v>4625</v>
      </c>
      <c r="I5387" s="16">
        <v>1679500</v>
      </c>
    </row>
    <row r="5388" spans="1:9">
      <c r="A5388" s="16">
        <v>713420</v>
      </c>
      <c r="B5388" s="16" t="s">
        <v>2899</v>
      </c>
      <c r="C5388" s="16" t="s">
        <v>6539</v>
      </c>
      <c r="D5388" s="15">
        <v>42856</v>
      </c>
      <c r="E5388" s="16">
        <v>454</v>
      </c>
      <c r="F5388" s="16">
        <v>451</v>
      </c>
      <c r="G5388" s="16">
        <v>456</v>
      </c>
      <c r="H5388" s="16">
        <v>448</v>
      </c>
      <c r="I5388" s="16">
        <v>181000</v>
      </c>
    </row>
    <row r="5389" spans="1:9">
      <c r="A5389" s="16">
        <v>713442</v>
      </c>
      <c r="B5389" s="16" t="s">
        <v>7288</v>
      </c>
      <c r="C5389" s="16" t="s">
        <v>6539</v>
      </c>
      <c r="D5389" s="15">
        <v>42856</v>
      </c>
      <c r="E5389" s="16">
        <v>375</v>
      </c>
      <c r="F5389" s="16">
        <v>369</v>
      </c>
      <c r="G5389" s="16">
        <v>375</v>
      </c>
      <c r="H5389" s="16">
        <v>366</v>
      </c>
      <c r="I5389" s="16">
        <v>263000</v>
      </c>
    </row>
    <row r="5390" spans="1:9">
      <c r="A5390" s="16">
        <v>424824</v>
      </c>
      <c r="B5390" s="16" t="s">
        <v>2671</v>
      </c>
      <c r="C5390" s="16" t="s">
        <v>6539</v>
      </c>
      <c r="D5390" s="15">
        <v>42856</v>
      </c>
      <c r="E5390" s="16">
        <v>2300.5</v>
      </c>
      <c r="F5390" s="16">
        <v>2300.5</v>
      </c>
      <c r="G5390" s="16">
        <v>2303</v>
      </c>
      <c r="H5390" s="16">
        <v>2266.5</v>
      </c>
      <c r="I5390" s="16">
        <v>1640300</v>
      </c>
    </row>
    <row r="5391" spans="1:9">
      <c r="A5391" s="16">
        <v>700052</v>
      </c>
      <c r="B5391" s="16" t="s">
        <v>7289</v>
      </c>
      <c r="C5391" s="16" t="s">
        <v>6539</v>
      </c>
      <c r="D5391" s="15">
        <v>42856</v>
      </c>
      <c r="E5391" s="16">
        <v>808</v>
      </c>
      <c r="F5391" s="16">
        <v>783</v>
      </c>
      <c r="G5391" s="16">
        <v>808</v>
      </c>
      <c r="H5391" s="16">
        <v>783</v>
      </c>
      <c r="I5391" s="16">
        <v>4300</v>
      </c>
    </row>
    <row r="5392" spans="1:9">
      <c r="A5392" s="16">
        <v>3193</v>
      </c>
      <c r="B5392" s="16" t="s">
        <v>1203</v>
      </c>
      <c r="C5392" s="16" t="s">
        <v>6539</v>
      </c>
      <c r="D5392" s="15">
        <v>42856</v>
      </c>
      <c r="E5392" s="16">
        <v>374</v>
      </c>
      <c r="F5392" s="16">
        <v>368</v>
      </c>
      <c r="G5392" s="16">
        <v>376</v>
      </c>
      <c r="H5392" s="16">
        <v>368</v>
      </c>
      <c r="I5392" s="16">
        <v>7302000</v>
      </c>
    </row>
    <row r="5393" spans="1:9">
      <c r="A5393" s="16">
        <v>3524260</v>
      </c>
      <c r="B5393" s="16" t="s">
        <v>7290</v>
      </c>
      <c r="C5393" s="16" t="s">
        <v>6539</v>
      </c>
      <c r="D5393" s="15">
        <v>42856</v>
      </c>
      <c r="E5393" s="16">
        <v>2230</v>
      </c>
      <c r="F5393" s="16">
        <v>2232</v>
      </c>
      <c r="G5393" s="16">
        <v>2239</v>
      </c>
      <c r="H5393" s="16">
        <v>2227</v>
      </c>
      <c r="I5393" s="16">
        <v>22400</v>
      </c>
    </row>
    <row r="5394" spans="1:9">
      <c r="A5394" s="16">
        <v>704589</v>
      </c>
      <c r="B5394" s="16" t="s">
        <v>7291</v>
      </c>
      <c r="C5394" s="16" t="s">
        <v>6539</v>
      </c>
      <c r="D5394" s="15">
        <v>42856</v>
      </c>
      <c r="E5394" s="16">
        <v>3120</v>
      </c>
      <c r="F5394" s="16">
        <v>3090</v>
      </c>
      <c r="G5394" s="16">
        <v>3140</v>
      </c>
      <c r="H5394" s="16">
        <v>3060</v>
      </c>
      <c r="I5394" s="16">
        <v>42300</v>
      </c>
    </row>
    <row r="5395" spans="1:9">
      <c r="A5395" s="16">
        <v>1010100</v>
      </c>
      <c r="B5395" s="16" t="s">
        <v>7292</v>
      </c>
      <c r="C5395" s="16" t="s">
        <v>6539</v>
      </c>
      <c r="D5395" s="15">
        <v>42856</v>
      </c>
      <c r="E5395" s="16">
        <v>4180</v>
      </c>
      <c r="F5395" s="16">
        <v>4165</v>
      </c>
      <c r="G5395" s="16">
        <v>4185</v>
      </c>
      <c r="H5395" s="16">
        <v>4155</v>
      </c>
      <c r="I5395" s="16">
        <v>17700</v>
      </c>
    </row>
    <row r="5396" spans="1:9">
      <c r="A5396" s="16">
        <v>771209</v>
      </c>
      <c r="B5396" s="16" t="s">
        <v>3042</v>
      </c>
      <c r="C5396" s="16" t="s">
        <v>6539</v>
      </c>
      <c r="D5396" s="15">
        <v>42856</v>
      </c>
      <c r="E5396" s="16">
        <v>200</v>
      </c>
      <c r="F5396" s="16">
        <v>199</v>
      </c>
      <c r="G5396" s="16">
        <v>200</v>
      </c>
      <c r="H5396" s="16">
        <v>198</v>
      </c>
      <c r="I5396" s="16">
        <v>1902100</v>
      </c>
    </row>
    <row r="5397" spans="1:9">
      <c r="A5397" s="16">
        <v>4104</v>
      </c>
      <c r="B5397" s="16" t="s">
        <v>1640</v>
      </c>
      <c r="C5397" s="16" t="s">
        <v>6539</v>
      </c>
      <c r="D5397" s="15">
        <v>42856</v>
      </c>
      <c r="E5397" s="16">
        <v>1702.5</v>
      </c>
      <c r="F5397" s="16">
        <v>1694</v>
      </c>
      <c r="G5397" s="16">
        <v>1704</v>
      </c>
      <c r="H5397" s="16">
        <v>1685.5</v>
      </c>
      <c r="I5397" s="16">
        <v>3307600</v>
      </c>
    </row>
    <row r="5398" spans="1:9">
      <c r="A5398" s="16">
        <v>699834</v>
      </c>
      <c r="B5398" s="16" t="s">
        <v>7293</v>
      </c>
      <c r="C5398" s="16" t="s">
        <v>6539</v>
      </c>
      <c r="D5398" s="15">
        <v>42856</v>
      </c>
      <c r="E5398" s="16">
        <v>317</v>
      </c>
      <c r="F5398" s="16">
        <v>316</v>
      </c>
      <c r="G5398" s="16">
        <v>317</v>
      </c>
      <c r="H5398" s="16">
        <v>315</v>
      </c>
      <c r="I5398" s="16">
        <v>30000</v>
      </c>
    </row>
    <row r="5399" spans="1:9">
      <c r="A5399" s="16">
        <v>1461436</v>
      </c>
      <c r="B5399" s="16" t="s">
        <v>8215</v>
      </c>
      <c r="C5399" s="16" t="s">
        <v>8129</v>
      </c>
      <c r="D5399" s="15">
        <v>42856</v>
      </c>
      <c r="E5399" s="16">
        <v>1.49</v>
      </c>
      <c r="F5399" s="16">
        <v>1.49</v>
      </c>
      <c r="G5399" s="16">
        <v>1.49</v>
      </c>
      <c r="H5399" s="16">
        <v>1.49</v>
      </c>
      <c r="I5399" s="16">
        <v>50501</v>
      </c>
    </row>
    <row r="5400" spans="1:9">
      <c r="A5400" s="16">
        <v>716067</v>
      </c>
      <c r="B5400" s="16" t="s">
        <v>7294</v>
      </c>
      <c r="C5400" s="16" t="s">
        <v>6539</v>
      </c>
      <c r="D5400" s="15">
        <v>42856</v>
      </c>
      <c r="E5400" s="16">
        <v>1077</v>
      </c>
      <c r="F5400" s="16">
        <v>1025</v>
      </c>
      <c r="G5400" s="16">
        <v>1078</v>
      </c>
      <c r="H5400" s="16">
        <v>1019</v>
      </c>
      <c r="I5400" s="16">
        <v>348300</v>
      </c>
    </row>
    <row r="5401" spans="1:9">
      <c r="A5401" s="16">
        <v>694011</v>
      </c>
      <c r="B5401" s="16" t="s">
        <v>7295</v>
      </c>
      <c r="C5401" s="16" t="s">
        <v>6539</v>
      </c>
      <c r="D5401" s="15">
        <v>42856</v>
      </c>
      <c r="E5401" s="16">
        <v>117</v>
      </c>
      <c r="F5401" s="16">
        <v>116</v>
      </c>
      <c r="G5401" s="16">
        <v>118</v>
      </c>
      <c r="H5401" s="16">
        <v>115</v>
      </c>
      <c r="I5401" s="16">
        <v>221000</v>
      </c>
    </row>
    <row r="5402" spans="1:9">
      <c r="A5402" s="16">
        <v>677164</v>
      </c>
      <c r="B5402" s="16" t="s">
        <v>7296</v>
      </c>
      <c r="C5402" s="16" t="s">
        <v>6539</v>
      </c>
      <c r="D5402" s="15">
        <v>42856</v>
      </c>
      <c r="E5402" s="16">
        <v>1098</v>
      </c>
      <c r="F5402" s="16">
        <v>1092</v>
      </c>
      <c r="G5402" s="16">
        <v>1101</v>
      </c>
      <c r="H5402" s="16">
        <v>1086</v>
      </c>
      <c r="I5402" s="16">
        <v>48000</v>
      </c>
    </row>
    <row r="5403" spans="1:9">
      <c r="A5403" s="16">
        <v>3123</v>
      </c>
      <c r="B5403" s="16" t="s">
        <v>1144</v>
      </c>
      <c r="C5403" s="16" t="s">
        <v>6539</v>
      </c>
      <c r="D5403" s="15">
        <v>42856</v>
      </c>
      <c r="E5403" s="16">
        <v>413.1</v>
      </c>
      <c r="F5403" s="16">
        <v>415.2</v>
      </c>
      <c r="G5403" s="16">
        <v>415.9</v>
      </c>
      <c r="H5403" s="16">
        <v>411.2</v>
      </c>
      <c r="I5403" s="16">
        <v>7425000</v>
      </c>
    </row>
    <row r="5404" spans="1:9">
      <c r="A5404" s="16">
        <v>685408</v>
      </c>
      <c r="B5404" s="16" t="s">
        <v>7297</v>
      </c>
      <c r="C5404" s="16" t="s">
        <v>6539</v>
      </c>
      <c r="D5404" s="15">
        <v>42856</v>
      </c>
      <c r="E5404" s="16">
        <v>508</v>
      </c>
      <c r="F5404" s="16">
        <v>507</v>
      </c>
      <c r="G5404" s="16">
        <v>509</v>
      </c>
      <c r="H5404" s="16">
        <v>505</v>
      </c>
      <c r="I5404" s="16">
        <v>171000</v>
      </c>
    </row>
    <row r="5405" spans="1:9">
      <c r="A5405" s="16">
        <v>700147</v>
      </c>
      <c r="B5405" s="16" t="s">
        <v>7298</v>
      </c>
      <c r="C5405" s="16" t="s">
        <v>6539</v>
      </c>
      <c r="D5405" s="15">
        <v>42856</v>
      </c>
      <c r="E5405" s="16">
        <v>724</v>
      </c>
      <c r="F5405" s="16">
        <v>701</v>
      </c>
      <c r="G5405" s="16">
        <v>726</v>
      </c>
      <c r="H5405" s="16">
        <v>701</v>
      </c>
      <c r="I5405" s="16">
        <v>328000</v>
      </c>
    </row>
    <row r="5406" spans="1:9">
      <c r="A5406" s="16">
        <v>2942537</v>
      </c>
      <c r="B5406" s="16" t="s">
        <v>7299</v>
      </c>
      <c r="C5406" s="16" t="s">
        <v>6539</v>
      </c>
      <c r="D5406" s="15">
        <v>42856</v>
      </c>
      <c r="E5406" s="16">
        <v>258</v>
      </c>
      <c r="F5406" s="16">
        <v>260</v>
      </c>
      <c r="G5406" s="16">
        <v>260</v>
      </c>
      <c r="H5406" s="16">
        <v>258</v>
      </c>
      <c r="I5406" s="16">
        <v>45000</v>
      </c>
    </row>
    <row r="5407" spans="1:9">
      <c r="A5407" s="16">
        <v>1586890</v>
      </c>
      <c r="B5407" s="16" t="s">
        <v>7300</v>
      </c>
      <c r="C5407" s="16" t="s">
        <v>6539</v>
      </c>
      <c r="D5407" s="15">
        <v>42856</v>
      </c>
      <c r="E5407" s="16">
        <v>1232</v>
      </c>
      <c r="F5407" s="16">
        <v>1302</v>
      </c>
      <c r="G5407" s="16">
        <v>1312</v>
      </c>
      <c r="H5407" s="16">
        <v>1222</v>
      </c>
      <c r="I5407" s="16">
        <v>367400</v>
      </c>
    </row>
    <row r="5408" spans="1:9">
      <c r="A5408" s="16">
        <v>700167</v>
      </c>
      <c r="B5408" s="16" t="s">
        <v>7301</v>
      </c>
      <c r="C5408" s="16" t="s">
        <v>6539</v>
      </c>
      <c r="D5408" s="15">
        <v>42856</v>
      </c>
      <c r="E5408" s="16">
        <v>927</v>
      </c>
      <c r="F5408" s="16">
        <v>914</v>
      </c>
      <c r="G5408" s="16">
        <v>933</v>
      </c>
      <c r="H5408" s="16">
        <v>902</v>
      </c>
      <c r="I5408" s="16">
        <v>904000</v>
      </c>
    </row>
    <row r="5409" spans="1:9">
      <c r="A5409" s="16">
        <v>713761</v>
      </c>
      <c r="B5409" s="16" t="s">
        <v>7302</v>
      </c>
      <c r="C5409" s="16" t="s">
        <v>6539</v>
      </c>
      <c r="D5409" s="15">
        <v>42856</v>
      </c>
      <c r="E5409" s="16">
        <v>629</v>
      </c>
      <c r="F5409" s="16">
        <v>635</v>
      </c>
      <c r="G5409" s="16">
        <v>635</v>
      </c>
      <c r="H5409" s="16">
        <v>626</v>
      </c>
      <c r="I5409" s="16">
        <v>31600</v>
      </c>
    </row>
    <row r="5410" spans="1:9">
      <c r="A5410" s="16">
        <v>690781</v>
      </c>
      <c r="B5410" s="16" t="s">
        <v>7303</v>
      </c>
      <c r="C5410" s="16" t="s">
        <v>6539</v>
      </c>
      <c r="D5410" s="15">
        <v>42856</v>
      </c>
      <c r="E5410" s="16">
        <v>2099</v>
      </c>
      <c r="F5410" s="16">
        <v>2080</v>
      </c>
      <c r="G5410" s="16">
        <v>2111</v>
      </c>
      <c r="H5410" s="16">
        <v>2069</v>
      </c>
      <c r="I5410" s="16">
        <v>17600</v>
      </c>
    </row>
    <row r="5411" spans="1:9">
      <c r="A5411" s="16">
        <v>3338233</v>
      </c>
      <c r="B5411" s="16" t="s">
        <v>7304</v>
      </c>
      <c r="C5411" s="16" t="s">
        <v>6539</v>
      </c>
      <c r="D5411" s="15">
        <v>42856</v>
      </c>
      <c r="E5411" s="16">
        <v>266</v>
      </c>
      <c r="F5411" s="16">
        <v>266</v>
      </c>
      <c r="G5411" s="16">
        <v>280</v>
      </c>
      <c r="H5411" s="16">
        <v>259</v>
      </c>
      <c r="I5411" s="16">
        <v>176800</v>
      </c>
    </row>
    <row r="5412" spans="1:9">
      <c r="A5412" s="16">
        <v>716707</v>
      </c>
      <c r="B5412" s="16" t="s">
        <v>7305</v>
      </c>
      <c r="C5412" s="16" t="s">
        <v>6539</v>
      </c>
      <c r="D5412" s="15">
        <v>42856</v>
      </c>
      <c r="E5412" s="16">
        <v>1415</v>
      </c>
      <c r="F5412" s="16">
        <v>1403</v>
      </c>
      <c r="G5412" s="16">
        <v>1418</v>
      </c>
      <c r="H5412" s="16">
        <v>1403</v>
      </c>
      <c r="I5412" s="16">
        <v>23000</v>
      </c>
    </row>
    <row r="5413" spans="1:9">
      <c r="A5413" s="16">
        <v>677085</v>
      </c>
      <c r="B5413" s="16" t="s">
        <v>7306</v>
      </c>
      <c r="C5413" s="16" t="s">
        <v>6539</v>
      </c>
      <c r="D5413" s="15">
        <v>42856</v>
      </c>
      <c r="E5413" s="16">
        <v>429</v>
      </c>
      <c r="F5413" s="16">
        <v>427</v>
      </c>
      <c r="G5413" s="16">
        <v>429</v>
      </c>
      <c r="H5413" s="16">
        <v>423</v>
      </c>
      <c r="I5413" s="16">
        <v>47000</v>
      </c>
    </row>
    <row r="5414" spans="1:9">
      <c r="A5414" s="16">
        <v>716381</v>
      </c>
      <c r="B5414" s="16" t="s">
        <v>7308</v>
      </c>
      <c r="C5414" s="16" t="s">
        <v>6539</v>
      </c>
      <c r="D5414" s="15">
        <v>42856</v>
      </c>
      <c r="E5414" s="16">
        <v>359</v>
      </c>
      <c r="F5414" s="16">
        <v>361</v>
      </c>
      <c r="G5414" s="16">
        <v>361</v>
      </c>
      <c r="H5414" s="16">
        <v>358</v>
      </c>
      <c r="I5414" s="16">
        <v>51000</v>
      </c>
    </row>
    <row r="5415" spans="1:9">
      <c r="A5415" s="16">
        <v>704296</v>
      </c>
      <c r="B5415" s="16" t="s">
        <v>7309</v>
      </c>
      <c r="C5415" s="16" t="s">
        <v>6539</v>
      </c>
      <c r="D5415" s="15">
        <v>42856</v>
      </c>
      <c r="E5415" s="16">
        <v>1595</v>
      </c>
      <c r="F5415" s="16">
        <v>1594</v>
      </c>
      <c r="G5415" s="16">
        <v>1616</v>
      </c>
      <c r="H5415" s="16">
        <v>1586</v>
      </c>
      <c r="I5415" s="16">
        <v>385500</v>
      </c>
    </row>
    <row r="5416" spans="1:9">
      <c r="A5416" s="16">
        <v>3194</v>
      </c>
      <c r="B5416" s="16" t="s">
        <v>1204</v>
      </c>
      <c r="C5416" s="16" t="s">
        <v>6539</v>
      </c>
      <c r="D5416" s="15">
        <v>42856</v>
      </c>
      <c r="E5416" s="16">
        <v>354</v>
      </c>
      <c r="F5416" s="16">
        <v>359</v>
      </c>
      <c r="G5416" s="16">
        <v>362</v>
      </c>
      <c r="H5416" s="16">
        <v>351</v>
      </c>
      <c r="I5416" s="16">
        <v>2779000</v>
      </c>
    </row>
    <row r="5417" spans="1:9">
      <c r="A5417" s="16">
        <v>9706</v>
      </c>
      <c r="B5417" s="16" t="s">
        <v>8216</v>
      </c>
      <c r="C5417" s="16" t="s">
        <v>8129</v>
      </c>
      <c r="D5417" s="15">
        <v>42856</v>
      </c>
      <c r="E5417" s="16">
        <v>0.67</v>
      </c>
      <c r="F5417" s="16">
        <v>0.66</v>
      </c>
      <c r="G5417" s="16">
        <v>0.67</v>
      </c>
      <c r="H5417" s="16">
        <v>0.66</v>
      </c>
      <c r="I5417" s="16">
        <v>120770</v>
      </c>
    </row>
    <row r="5418" spans="1:9">
      <c r="A5418" s="16">
        <v>704285</v>
      </c>
      <c r="B5418" s="16" t="s">
        <v>7310</v>
      </c>
      <c r="C5418" s="16" t="s">
        <v>6539</v>
      </c>
      <c r="D5418" s="15">
        <v>42856</v>
      </c>
      <c r="E5418" s="16">
        <v>473</v>
      </c>
      <c r="F5418" s="16">
        <v>470</v>
      </c>
      <c r="G5418" s="16">
        <v>473</v>
      </c>
      <c r="H5418" s="16">
        <v>466</v>
      </c>
      <c r="I5418" s="16">
        <v>25000</v>
      </c>
    </row>
    <row r="5419" spans="1:9">
      <c r="A5419" s="16">
        <v>685650</v>
      </c>
      <c r="B5419" s="16" t="s">
        <v>2828</v>
      </c>
      <c r="C5419" s="16" t="s">
        <v>6539</v>
      </c>
      <c r="D5419" s="15">
        <v>42856</v>
      </c>
      <c r="E5419" s="16">
        <v>2881</v>
      </c>
      <c r="F5419" s="16">
        <v>2876</v>
      </c>
      <c r="G5419" s="16">
        <v>2882</v>
      </c>
      <c r="H5419" s="16">
        <v>2857</v>
      </c>
      <c r="I5419" s="16">
        <v>669300</v>
      </c>
    </row>
    <row r="5420" spans="1:9">
      <c r="A5420" s="16">
        <v>713247</v>
      </c>
      <c r="B5420" s="16" t="s">
        <v>7311</v>
      </c>
      <c r="C5420" s="16" t="s">
        <v>6539</v>
      </c>
      <c r="D5420" s="15">
        <v>42856</v>
      </c>
      <c r="E5420" s="16">
        <v>1158</v>
      </c>
      <c r="F5420" s="16">
        <v>1156</v>
      </c>
      <c r="G5420" s="16">
        <v>1160</v>
      </c>
      <c r="H5420" s="16">
        <v>1152</v>
      </c>
      <c r="I5420" s="16">
        <v>55000</v>
      </c>
    </row>
    <row r="5421" spans="1:9">
      <c r="A5421" s="16">
        <v>1853129</v>
      </c>
      <c r="B5421" s="16" t="s">
        <v>7312</v>
      </c>
      <c r="C5421" s="16" t="s">
        <v>6539</v>
      </c>
      <c r="D5421" s="15">
        <v>42856</v>
      </c>
      <c r="E5421" s="16">
        <v>1477</v>
      </c>
      <c r="F5421" s="16">
        <v>1476</v>
      </c>
      <c r="G5421" s="16">
        <v>1478</v>
      </c>
      <c r="H5421" s="16">
        <v>1469</v>
      </c>
      <c r="I5421" s="16">
        <v>3100</v>
      </c>
    </row>
    <row r="5422" spans="1:9">
      <c r="A5422" s="16">
        <v>3822</v>
      </c>
      <c r="B5422" s="16" t="s">
        <v>1504</v>
      </c>
      <c r="C5422" s="16" t="s">
        <v>8129</v>
      </c>
      <c r="D5422" s="15">
        <v>42856</v>
      </c>
      <c r="E5422" s="16">
        <v>3.75</v>
      </c>
      <c r="F5422" s="16">
        <v>3.8</v>
      </c>
      <c r="G5422" s="16">
        <v>3.8250000000000002</v>
      </c>
      <c r="H5422" s="16">
        <v>3.75</v>
      </c>
      <c r="I5422" s="16">
        <v>5503374</v>
      </c>
    </row>
    <row r="5423" spans="1:9">
      <c r="A5423" s="16">
        <v>713531</v>
      </c>
      <c r="B5423" s="16" t="s">
        <v>2903</v>
      </c>
      <c r="C5423" s="16" t="s">
        <v>6539</v>
      </c>
      <c r="D5423" s="15">
        <v>42856</v>
      </c>
      <c r="E5423" s="16">
        <v>3825</v>
      </c>
      <c r="F5423" s="16">
        <v>3830</v>
      </c>
      <c r="G5423" s="16">
        <v>3830</v>
      </c>
      <c r="H5423" s="16">
        <v>3790</v>
      </c>
      <c r="I5423" s="16">
        <v>98500</v>
      </c>
    </row>
    <row r="5424" spans="1:9">
      <c r="A5424" s="16">
        <v>700004</v>
      </c>
      <c r="B5424" s="16" t="s">
        <v>7313</v>
      </c>
      <c r="C5424" s="16" t="s">
        <v>6539</v>
      </c>
      <c r="D5424" s="15">
        <v>42856</v>
      </c>
      <c r="E5424" s="16">
        <v>1991</v>
      </c>
      <c r="F5424" s="16">
        <v>1982</v>
      </c>
      <c r="G5424" s="16">
        <v>1991</v>
      </c>
      <c r="H5424" s="16">
        <v>1970</v>
      </c>
      <c r="I5424" s="16">
        <v>4100</v>
      </c>
    </row>
    <row r="5425" spans="1:9">
      <c r="A5425" s="16">
        <v>2164796</v>
      </c>
      <c r="B5425" s="16" t="s">
        <v>7314</v>
      </c>
      <c r="C5425" s="16" t="s">
        <v>6539</v>
      </c>
      <c r="D5425" s="15">
        <v>42856</v>
      </c>
      <c r="E5425" s="16">
        <v>5030</v>
      </c>
      <c r="F5425" s="16">
        <v>5000</v>
      </c>
      <c r="G5425" s="16">
        <v>5070</v>
      </c>
      <c r="H5425" s="16">
        <v>4990</v>
      </c>
      <c r="I5425" s="16">
        <v>53900</v>
      </c>
    </row>
    <row r="5426" spans="1:9">
      <c r="A5426" s="16">
        <v>676858</v>
      </c>
      <c r="B5426" s="16" t="s">
        <v>2784</v>
      </c>
      <c r="C5426" s="16" t="s">
        <v>6539</v>
      </c>
      <c r="D5426" s="15">
        <v>42856</v>
      </c>
      <c r="E5426" s="16">
        <v>567</v>
      </c>
      <c r="F5426" s="16">
        <v>565</v>
      </c>
      <c r="G5426" s="16">
        <v>570</v>
      </c>
      <c r="H5426" s="16">
        <v>562</v>
      </c>
      <c r="I5426" s="16">
        <v>1464100</v>
      </c>
    </row>
    <row r="5427" spans="1:9">
      <c r="A5427" s="16">
        <v>1587315</v>
      </c>
      <c r="B5427" s="16" t="s">
        <v>7315</v>
      </c>
      <c r="C5427" s="16" t="s">
        <v>6539</v>
      </c>
      <c r="D5427" s="15">
        <v>42856</v>
      </c>
      <c r="E5427" s="16">
        <v>1454</v>
      </c>
      <c r="F5427" s="16">
        <v>1449</v>
      </c>
      <c r="G5427" s="16">
        <v>1455</v>
      </c>
      <c r="H5427" s="16">
        <v>1448</v>
      </c>
      <c r="I5427" s="16">
        <v>19200</v>
      </c>
    </row>
    <row r="5428" spans="1:9">
      <c r="A5428" s="16">
        <v>1573429</v>
      </c>
      <c r="B5428" s="16" t="s">
        <v>8217</v>
      </c>
      <c r="C5428" s="16" t="s">
        <v>8129</v>
      </c>
      <c r="D5428" s="15">
        <v>42856</v>
      </c>
      <c r="E5428" s="16">
        <v>1.7050000000000001</v>
      </c>
      <c r="F5428" s="16">
        <v>1.73</v>
      </c>
      <c r="G5428" s="16">
        <v>1.73</v>
      </c>
      <c r="H5428" s="16">
        <v>1.67</v>
      </c>
      <c r="I5428" s="16">
        <v>63223</v>
      </c>
    </row>
    <row r="5429" spans="1:9">
      <c r="A5429" s="16">
        <v>4123</v>
      </c>
      <c r="B5429" s="16" t="s">
        <v>8218</v>
      </c>
      <c r="C5429" s="16" t="s">
        <v>8129</v>
      </c>
      <c r="D5429" s="15">
        <v>42856</v>
      </c>
      <c r="E5429" s="16">
        <v>53.51</v>
      </c>
      <c r="F5429" s="16">
        <v>52.75</v>
      </c>
      <c r="G5429" s="16">
        <v>53.51</v>
      </c>
      <c r="H5429" s="16">
        <v>52.75</v>
      </c>
      <c r="I5429" s="16">
        <v>116296</v>
      </c>
    </row>
    <row r="5430" spans="1:9">
      <c r="A5430" s="16">
        <v>3775</v>
      </c>
      <c r="B5430" s="16" t="s">
        <v>1477</v>
      </c>
      <c r="C5430" s="16" t="s">
        <v>6539</v>
      </c>
      <c r="D5430" s="15">
        <v>42856</v>
      </c>
      <c r="E5430" s="16">
        <v>1752</v>
      </c>
      <c r="F5430" s="16">
        <v>1741</v>
      </c>
      <c r="G5430" s="16">
        <v>1753</v>
      </c>
      <c r="H5430" s="16">
        <v>1725</v>
      </c>
      <c r="I5430" s="16">
        <v>248400</v>
      </c>
    </row>
    <row r="5431" spans="1:9">
      <c r="A5431" s="16">
        <v>807994</v>
      </c>
      <c r="B5431" s="16" t="s">
        <v>7316</v>
      </c>
      <c r="C5431" s="16" t="s">
        <v>6539</v>
      </c>
      <c r="D5431" s="15">
        <v>42856</v>
      </c>
      <c r="E5431" s="16">
        <v>137100</v>
      </c>
      <c r="F5431" s="16">
        <v>137700</v>
      </c>
      <c r="G5431" s="16">
        <v>137800</v>
      </c>
      <c r="H5431" s="16">
        <v>137000</v>
      </c>
      <c r="I5431" s="16">
        <v>1504</v>
      </c>
    </row>
    <row r="5432" spans="1:9">
      <c r="A5432" s="16">
        <v>3263</v>
      </c>
      <c r="B5432" s="16" t="s">
        <v>1250</v>
      </c>
      <c r="C5432" s="16" t="s">
        <v>6539</v>
      </c>
      <c r="D5432" s="15">
        <v>42856</v>
      </c>
      <c r="E5432" s="16">
        <v>2058</v>
      </c>
      <c r="F5432" s="16">
        <v>2035</v>
      </c>
      <c r="G5432" s="16">
        <v>2059</v>
      </c>
      <c r="H5432" s="16">
        <v>2024</v>
      </c>
      <c r="I5432" s="16">
        <v>473200</v>
      </c>
    </row>
    <row r="5433" spans="1:9">
      <c r="A5433" s="16">
        <v>3213</v>
      </c>
      <c r="B5433" s="16" t="s">
        <v>1220</v>
      </c>
      <c r="C5433" s="16" t="s">
        <v>6539</v>
      </c>
      <c r="D5433" s="15">
        <v>42856</v>
      </c>
      <c r="E5433" s="16">
        <v>2120</v>
      </c>
      <c r="F5433" s="16">
        <v>2092</v>
      </c>
      <c r="G5433" s="16">
        <v>2127</v>
      </c>
      <c r="H5433" s="16">
        <v>2041</v>
      </c>
      <c r="I5433" s="16">
        <v>617300</v>
      </c>
    </row>
    <row r="5434" spans="1:9">
      <c r="A5434" s="16">
        <v>682719</v>
      </c>
      <c r="B5434" s="16" t="s">
        <v>7317</v>
      </c>
      <c r="C5434" s="16" t="s">
        <v>6539</v>
      </c>
      <c r="D5434" s="15">
        <v>42856</v>
      </c>
      <c r="E5434" s="16">
        <v>213</v>
      </c>
      <c r="F5434" s="16">
        <v>214</v>
      </c>
      <c r="G5434" s="16">
        <v>214</v>
      </c>
      <c r="H5434" s="16">
        <v>209</v>
      </c>
      <c r="I5434" s="16">
        <v>232000</v>
      </c>
    </row>
    <row r="5435" spans="1:9">
      <c r="A5435" s="16">
        <v>442751</v>
      </c>
      <c r="B5435" s="16" t="s">
        <v>2698</v>
      </c>
      <c r="C5435" s="16" t="s">
        <v>6539</v>
      </c>
      <c r="D5435" s="15">
        <v>42856</v>
      </c>
      <c r="E5435" s="16">
        <v>3230</v>
      </c>
      <c r="F5435" s="16">
        <v>3280</v>
      </c>
      <c r="G5435" s="16">
        <v>3320</v>
      </c>
      <c r="H5435" s="16">
        <v>3175</v>
      </c>
      <c r="I5435" s="16">
        <v>930000</v>
      </c>
    </row>
    <row r="5436" spans="1:9">
      <c r="A5436" s="16">
        <v>443332</v>
      </c>
      <c r="B5436" s="16" t="s">
        <v>8219</v>
      </c>
      <c r="C5436" s="16" t="s">
        <v>8138</v>
      </c>
      <c r="D5436" s="15">
        <v>42856</v>
      </c>
      <c r="E5436" s="16">
        <v>7.52</v>
      </c>
      <c r="F5436" s="16">
        <v>7.49</v>
      </c>
      <c r="G5436" s="16">
        <v>7.52</v>
      </c>
      <c r="H5436" s="16">
        <v>7.48</v>
      </c>
      <c r="I5436" s="16">
        <v>83015</v>
      </c>
    </row>
    <row r="5437" spans="1:9">
      <c r="A5437" s="16">
        <v>676807</v>
      </c>
      <c r="B5437" s="16" t="s">
        <v>2781</v>
      </c>
      <c r="C5437" s="16" t="s">
        <v>6539</v>
      </c>
      <c r="D5437" s="15">
        <v>42856</v>
      </c>
      <c r="E5437" s="16">
        <v>815</v>
      </c>
      <c r="F5437" s="16">
        <v>802</v>
      </c>
      <c r="G5437" s="16">
        <v>815</v>
      </c>
      <c r="H5437" s="16">
        <v>801</v>
      </c>
      <c r="I5437" s="16">
        <v>2148400</v>
      </c>
    </row>
    <row r="5438" spans="1:9">
      <c r="A5438" s="16">
        <v>707485</v>
      </c>
      <c r="B5438" s="16" t="s">
        <v>2875</v>
      </c>
      <c r="C5438" s="16" t="s">
        <v>6539</v>
      </c>
      <c r="D5438" s="15">
        <v>42856</v>
      </c>
      <c r="E5438" s="16">
        <v>3390</v>
      </c>
      <c r="F5438" s="16">
        <v>3430</v>
      </c>
      <c r="G5438" s="16">
        <v>3470</v>
      </c>
      <c r="H5438" s="16">
        <v>3380</v>
      </c>
      <c r="I5438" s="16">
        <v>649200</v>
      </c>
    </row>
    <row r="5439" spans="1:9">
      <c r="A5439" s="16">
        <v>699947</v>
      </c>
      <c r="B5439" s="16" t="s">
        <v>7318</v>
      </c>
      <c r="C5439" s="16" t="s">
        <v>6539</v>
      </c>
      <c r="D5439" s="15">
        <v>42856</v>
      </c>
      <c r="E5439" s="16">
        <v>3140</v>
      </c>
      <c r="F5439" s="16">
        <v>3125</v>
      </c>
      <c r="G5439" s="16">
        <v>3185</v>
      </c>
      <c r="H5439" s="16">
        <v>3125</v>
      </c>
      <c r="I5439" s="16">
        <v>49800</v>
      </c>
    </row>
    <row r="5440" spans="1:9">
      <c r="A5440" s="16">
        <v>3040</v>
      </c>
      <c r="B5440" s="16" t="s">
        <v>1067</v>
      </c>
      <c r="C5440" s="16" t="s">
        <v>6539</v>
      </c>
      <c r="D5440" s="15">
        <v>42856</v>
      </c>
      <c r="E5440" s="16">
        <v>203</v>
      </c>
      <c r="F5440" s="16">
        <v>202</v>
      </c>
      <c r="G5440" s="16">
        <v>205</v>
      </c>
      <c r="H5440" s="16">
        <v>201</v>
      </c>
      <c r="I5440" s="16">
        <v>3457000</v>
      </c>
    </row>
    <row r="5441" spans="1:9">
      <c r="A5441" s="16">
        <v>677136</v>
      </c>
      <c r="B5441" s="16" t="s">
        <v>7319</v>
      </c>
      <c r="C5441" s="16" t="s">
        <v>6539</v>
      </c>
      <c r="D5441" s="15">
        <v>42856</v>
      </c>
      <c r="E5441" s="16">
        <v>921</v>
      </c>
      <c r="F5441" s="16">
        <v>907</v>
      </c>
      <c r="G5441" s="16">
        <v>923</v>
      </c>
      <c r="H5441" s="16">
        <v>906</v>
      </c>
      <c r="I5441" s="16">
        <v>887500</v>
      </c>
    </row>
    <row r="5442" spans="1:9">
      <c r="A5442" s="16">
        <v>677117</v>
      </c>
      <c r="B5442" s="16" t="s">
        <v>2794</v>
      </c>
      <c r="C5442" s="16" t="s">
        <v>6539</v>
      </c>
      <c r="D5442" s="15">
        <v>42856</v>
      </c>
      <c r="E5442" s="16">
        <v>1603</v>
      </c>
      <c r="F5442" s="16">
        <v>1588</v>
      </c>
      <c r="G5442" s="16">
        <v>1610</v>
      </c>
      <c r="H5442" s="16">
        <v>1586</v>
      </c>
      <c r="I5442" s="16">
        <v>1563400</v>
      </c>
    </row>
    <row r="5443" spans="1:9">
      <c r="A5443" s="16">
        <v>2281288</v>
      </c>
      <c r="B5443" s="16" t="s">
        <v>3609</v>
      </c>
      <c r="C5443" s="16" t="s">
        <v>6539</v>
      </c>
      <c r="D5443" s="15">
        <v>42856</v>
      </c>
      <c r="E5443" s="16">
        <v>126</v>
      </c>
      <c r="F5443" s="16">
        <v>128</v>
      </c>
      <c r="G5443" s="16">
        <v>128</v>
      </c>
      <c r="H5443" s="16">
        <v>126</v>
      </c>
      <c r="I5443" s="16">
        <v>150000</v>
      </c>
    </row>
    <row r="5444" spans="1:9">
      <c r="A5444" s="16">
        <v>677107</v>
      </c>
      <c r="B5444" s="16" t="s">
        <v>7320</v>
      </c>
      <c r="C5444" s="16" t="s">
        <v>6539</v>
      </c>
      <c r="D5444" s="15">
        <v>42856</v>
      </c>
      <c r="E5444" s="16">
        <v>1284</v>
      </c>
      <c r="F5444" s="16">
        <v>1201</v>
      </c>
      <c r="G5444" s="16">
        <v>1293</v>
      </c>
      <c r="H5444" s="16">
        <v>1199</v>
      </c>
      <c r="I5444" s="16">
        <v>103200</v>
      </c>
    </row>
    <row r="5445" spans="1:9">
      <c r="A5445" s="16">
        <v>716857</v>
      </c>
      <c r="B5445" s="16" t="s">
        <v>7321</v>
      </c>
      <c r="C5445" s="16" t="s">
        <v>6539</v>
      </c>
      <c r="D5445" s="15">
        <v>42856</v>
      </c>
      <c r="E5445" s="16">
        <v>2317</v>
      </c>
      <c r="F5445" s="16">
        <v>2338</v>
      </c>
      <c r="G5445" s="16">
        <v>2338</v>
      </c>
      <c r="H5445" s="16">
        <v>2313</v>
      </c>
      <c r="I5445" s="16">
        <v>50300</v>
      </c>
    </row>
    <row r="5446" spans="1:9">
      <c r="A5446" s="16">
        <v>795813</v>
      </c>
      <c r="B5446" s="16" t="s">
        <v>7322</v>
      </c>
      <c r="C5446" s="16" t="s">
        <v>6539</v>
      </c>
      <c r="D5446" s="15">
        <v>42856</v>
      </c>
      <c r="E5446" s="16">
        <v>379000</v>
      </c>
      <c r="F5446" s="16">
        <v>382000</v>
      </c>
      <c r="G5446" s="16">
        <v>382500</v>
      </c>
      <c r="H5446" s="16">
        <v>379000</v>
      </c>
      <c r="I5446" s="16">
        <v>549</v>
      </c>
    </row>
    <row r="5447" spans="1:9">
      <c r="A5447" s="16">
        <v>5098336</v>
      </c>
      <c r="B5447" s="16" t="s">
        <v>7323</v>
      </c>
      <c r="C5447" s="16" t="s">
        <v>6539</v>
      </c>
      <c r="D5447" s="15">
        <v>42856</v>
      </c>
      <c r="E5447" s="16">
        <v>1070</v>
      </c>
      <c r="F5447" s="16">
        <v>1074</v>
      </c>
      <c r="G5447" s="16">
        <v>1079</v>
      </c>
      <c r="H5447" s="16">
        <v>1068</v>
      </c>
      <c r="I5447" s="16">
        <v>8900</v>
      </c>
    </row>
    <row r="5448" spans="1:9">
      <c r="A5448" s="16">
        <v>9713</v>
      </c>
      <c r="B5448" s="16" t="s">
        <v>8220</v>
      </c>
      <c r="C5448" s="16" t="s">
        <v>8129</v>
      </c>
      <c r="D5448" s="15">
        <v>42856</v>
      </c>
      <c r="E5448" s="16">
        <v>13.15</v>
      </c>
      <c r="F5448" s="16">
        <v>13.1</v>
      </c>
      <c r="G5448" s="16">
        <v>13.25</v>
      </c>
      <c r="H5448" s="16">
        <v>13.06</v>
      </c>
      <c r="I5448" s="16">
        <v>273345</v>
      </c>
    </row>
    <row r="5449" spans="1:9">
      <c r="A5449" s="16">
        <v>3957341</v>
      </c>
      <c r="B5449" s="16" t="s">
        <v>7324</v>
      </c>
      <c r="C5449" s="16" t="s">
        <v>6539</v>
      </c>
      <c r="D5449" s="15">
        <v>42856</v>
      </c>
      <c r="E5449" s="16">
        <v>2083</v>
      </c>
      <c r="F5449" s="16">
        <v>2099</v>
      </c>
      <c r="G5449" s="16">
        <v>2099</v>
      </c>
      <c r="H5449" s="16">
        <v>2068</v>
      </c>
      <c r="I5449" s="16">
        <v>3300</v>
      </c>
    </row>
    <row r="5450" spans="1:9">
      <c r="A5450" s="16">
        <v>704193</v>
      </c>
      <c r="B5450" s="16" t="s">
        <v>7325</v>
      </c>
      <c r="C5450" s="16" t="s">
        <v>6539</v>
      </c>
      <c r="D5450" s="15">
        <v>42856</v>
      </c>
      <c r="E5450" s="16">
        <v>549</v>
      </c>
      <c r="F5450" s="16">
        <v>542</v>
      </c>
      <c r="G5450" s="16">
        <v>550</v>
      </c>
      <c r="H5450" s="16">
        <v>542</v>
      </c>
      <c r="I5450" s="16">
        <v>197500</v>
      </c>
    </row>
    <row r="5451" spans="1:9">
      <c r="A5451" s="16">
        <v>1649736</v>
      </c>
      <c r="B5451" s="16" t="s">
        <v>7326</v>
      </c>
      <c r="C5451" s="16" t="s">
        <v>6539</v>
      </c>
      <c r="D5451" s="15">
        <v>42856</v>
      </c>
      <c r="E5451" s="16">
        <v>1925</v>
      </c>
      <c r="F5451" s="16">
        <v>1866</v>
      </c>
      <c r="G5451" s="16">
        <v>1941</v>
      </c>
      <c r="H5451" s="16">
        <v>1865</v>
      </c>
      <c r="I5451" s="16">
        <v>71700</v>
      </c>
    </row>
    <row r="5452" spans="1:9">
      <c r="A5452" s="16">
        <v>9451</v>
      </c>
      <c r="B5452" s="16" t="s">
        <v>8221</v>
      </c>
      <c r="C5452" s="16" t="s">
        <v>8129</v>
      </c>
      <c r="D5452" s="15">
        <v>42856</v>
      </c>
      <c r="E5452" s="16">
        <v>24.94</v>
      </c>
      <c r="F5452" s="16">
        <v>24.67</v>
      </c>
      <c r="G5452" s="16">
        <v>25.04</v>
      </c>
      <c r="H5452" s="16">
        <v>24.6</v>
      </c>
      <c r="I5452" s="16">
        <v>943653</v>
      </c>
    </row>
    <row r="5453" spans="1:9">
      <c r="A5453" s="16">
        <v>676892</v>
      </c>
      <c r="B5453" s="16" t="s">
        <v>7327</v>
      </c>
      <c r="C5453" s="16" t="s">
        <v>6539</v>
      </c>
      <c r="D5453" s="15">
        <v>42856</v>
      </c>
      <c r="E5453" s="16">
        <v>518</v>
      </c>
      <c r="F5453" s="16">
        <v>514</v>
      </c>
      <c r="G5453" s="16">
        <v>522</v>
      </c>
      <c r="H5453" s="16">
        <v>514</v>
      </c>
      <c r="I5453" s="16">
        <v>988000</v>
      </c>
    </row>
    <row r="5454" spans="1:9">
      <c r="A5454" s="16">
        <v>691098</v>
      </c>
      <c r="B5454" s="16" t="s">
        <v>7328</v>
      </c>
      <c r="C5454" s="16" t="s">
        <v>6539</v>
      </c>
      <c r="D5454" s="15">
        <v>42856</v>
      </c>
      <c r="E5454" s="16">
        <v>1847</v>
      </c>
      <c r="F5454" s="16">
        <v>1748</v>
      </c>
      <c r="G5454" s="16">
        <v>1858</v>
      </c>
      <c r="H5454" s="16">
        <v>1748</v>
      </c>
      <c r="I5454" s="16">
        <v>184100</v>
      </c>
    </row>
    <row r="5455" spans="1:9">
      <c r="A5455" s="16">
        <v>676803</v>
      </c>
      <c r="B5455" s="16" t="s">
        <v>7329</v>
      </c>
      <c r="C5455" s="16" t="s">
        <v>6539</v>
      </c>
      <c r="D5455" s="15">
        <v>42856</v>
      </c>
      <c r="E5455" s="16">
        <v>1845</v>
      </c>
      <c r="F5455" s="16">
        <v>1829</v>
      </c>
      <c r="G5455" s="16">
        <v>1855</v>
      </c>
      <c r="H5455" s="16">
        <v>1829</v>
      </c>
      <c r="I5455" s="16">
        <v>27400</v>
      </c>
    </row>
    <row r="5456" spans="1:9">
      <c r="A5456" s="16">
        <v>3282</v>
      </c>
      <c r="B5456" s="16" t="s">
        <v>1262</v>
      </c>
      <c r="C5456" s="16" t="s">
        <v>8129</v>
      </c>
      <c r="D5456" s="15">
        <v>42856</v>
      </c>
      <c r="E5456" s="16">
        <v>5.4</v>
      </c>
      <c r="F5456" s="16">
        <v>5.32</v>
      </c>
      <c r="G5456" s="16">
        <v>5.4</v>
      </c>
      <c r="H5456" s="16">
        <v>5.31</v>
      </c>
      <c r="I5456" s="16">
        <v>6557795</v>
      </c>
    </row>
    <row r="5457" spans="1:9">
      <c r="A5457" s="16">
        <v>4175</v>
      </c>
      <c r="B5457" s="16" t="s">
        <v>1662</v>
      </c>
      <c r="C5457" s="16" t="s">
        <v>8129</v>
      </c>
      <c r="D5457" s="15">
        <v>42856</v>
      </c>
      <c r="E5457" s="16">
        <v>4.3499999999999996</v>
      </c>
      <c r="F5457" s="16">
        <v>4.25</v>
      </c>
      <c r="G5457" s="16">
        <v>4.3499999999999996</v>
      </c>
      <c r="H5457" s="16">
        <v>4.24</v>
      </c>
      <c r="I5457" s="16">
        <v>14586080</v>
      </c>
    </row>
    <row r="5458" spans="1:9">
      <c r="A5458" s="16">
        <v>685329</v>
      </c>
      <c r="B5458" s="16" t="s">
        <v>7330</v>
      </c>
      <c r="C5458" s="16" t="s">
        <v>6539</v>
      </c>
      <c r="D5458" s="15">
        <v>42856</v>
      </c>
      <c r="E5458" s="16">
        <v>3045</v>
      </c>
      <c r="F5458" s="16">
        <v>3100</v>
      </c>
      <c r="G5458" s="16">
        <v>3110</v>
      </c>
      <c r="H5458" s="16">
        <v>3025</v>
      </c>
      <c r="I5458" s="16">
        <v>48000</v>
      </c>
    </row>
    <row r="5459" spans="1:9">
      <c r="A5459" s="16">
        <v>818758</v>
      </c>
      <c r="B5459" s="16" t="s">
        <v>8222</v>
      </c>
      <c r="C5459" s="16" t="s">
        <v>8129</v>
      </c>
      <c r="D5459" s="15">
        <v>42856</v>
      </c>
      <c r="E5459" s="16">
        <v>4.5</v>
      </c>
      <c r="F5459" s="16">
        <v>4.46</v>
      </c>
      <c r="G5459" s="16">
        <v>4.54</v>
      </c>
      <c r="H5459" s="16">
        <v>4.46</v>
      </c>
      <c r="I5459" s="16">
        <v>502888</v>
      </c>
    </row>
    <row r="5460" spans="1:9">
      <c r="A5460" s="16">
        <v>816933</v>
      </c>
      <c r="B5460" s="16" t="s">
        <v>3112</v>
      </c>
      <c r="C5460" s="16" t="s">
        <v>6539</v>
      </c>
      <c r="D5460" s="15">
        <v>42856</v>
      </c>
      <c r="E5460" s="16">
        <v>231</v>
      </c>
      <c r="F5460" s="16">
        <v>235</v>
      </c>
      <c r="G5460" s="16">
        <v>235</v>
      </c>
      <c r="H5460" s="16">
        <v>230</v>
      </c>
      <c r="I5460" s="16">
        <v>388700</v>
      </c>
    </row>
    <row r="5461" spans="1:9">
      <c r="A5461" s="16">
        <v>3864</v>
      </c>
      <c r="B5461" s="16" t="s">
        <v>1523</v>
      </c>
      <c r="C5461" s="16" t="s">
        <v>6539</v>
      </c>
      <c r="D5461" s="15">
        <v>42856</v>
      </c>
      <c r="E5461" s="16">
        <v>2404</v>
      </c>
      <c r="F5461" s="16">
        <v>2439</v>
      </c>
      <c r="G5461" s="16">
        <v>2442</v>
      </c>
      <c r="H5461" s="16">
        <v>2387</v>
      </c>
      <c r="I5461" s="16">
        <v>340400</v>
      </c>
    </row>
    <row r="5462" spans="1:9">
      <c r="A5462" s="16">
        <v>796089</v>
      </c>
      <c r="B5462" s="16" t="s">
        <v>7331</v>
      </c>
      <c r="C5462" s="16" t="s">
        <v>6539</v>
      </c>
      <c r="D5462" s="15">
        <v>42856</v>
      </c>
      <c r="E5462" s="16">
        <v>5430</v>
      </c>
      <c r="F5462" s="16">
        <v>5470</v>
      </c>
      <c r="G5462" s="16">
        <v>5480</v>
      </c>
      <c r="H5462" s="16">
        <v>5400</v>
      </c>
      <c r="I5462" s="16">
        <v>27900</v>
      </c>
    </row>
    <row r="5463" spans="1:9">
      <c r="A5463" s="16">
        <v>682615</v>
      </c>
      <c r="B5463" s="16" t="s">
        <v>7332</v>
      </c>
      <c r="C5463" s="16" t="s">
        <v>6539</v>
      </c>
      <c r="D5463" s="15">
        <v>42856</v>
      </c>
      <c r="E5463" s="16">
        <v>1127</v>
      </c>
      <c r="F5463" s="16">
        <v>1124</v>
      </c>
      <c r="G5463" s="16">
        <v>1127</v>
      </c>
      <c r="H5463" s="16">
        <v>1117</v>
      </c>
      <c r="I5463" s="16">
        <v>57500</v>
      </c>
    </row>
    <row r="5464" spans="1:9">
      <c r="A5464" s="16">
        <v>3077716</v>
      </c>
      <c r="B5464" s="16" t="s">
        <v>7333</v>
      </c>
      <c r="C5464" s="16" t="s">
        <v>6539</v>
      </c>
      <c r="D5464" s="15">
        <v>42856</v>
      </c>
      <c r="E5464" s="16">
        <v>833</v>
      </c>
      <c r="F5464" s="16">
        <v>802</v>
      </c>
      <c r="G5464" s="16">
        <v>836</v>
      </c>
      <c r="H5464" s="16">
        <v>802</v>
      </c>
      <c r="I5464" s="16">
        <v>278300</v>
      </c>
    </row>
    <row r="5465" spans="1:9">
      <c r="A5465" s="16">
        <v>1587116</v>
      </c>
      <c r="B5465" s="16" t="s">
        <v>3395</v>
      </c>
      <c r="C5465" s="16" t="s">
        <v>6539</v>
      </c>
      <c r="D5465" s="15">
        <v>42856</v>
      </c>
      <c r="E5465" s="16">
        <v>246</v>
      </c>
      <c r="F5465" s="16">
        <v>246</v>
      </c>
      <c r="G5465" s="16">
        <v>249</v>
      </c>
      <c r="H5465" s="16">
        <v>245</v>
      </c>
      <c r="I5465" s="16">
        <v>41900</v>
      </c>
    </row>
    <row r="5466" spans="1:9">
      <c r="A5466" s="16">
        <v>2282596</v>
      </c>
      <c r="B5466" s="16" t="s">
        <v>3624</v>
      </c>
      <c r="C5466" s="16" t="s">
        <v>6539</v>
      </c>
      <c r="D5466" s="15">
        <v>42856</v>
      </c>
      <c r="E5466" s="16">
        <v>2426</v>
      </c>
      <c r="F5466" s="16">
        <v>2449</v>
      </c>
      <c r="G5466" s="16">
        <v>2458</v>
      </c>
      <c r="H5466" s="16">
        <v>2421</v>
      </c>
      <c r="I5466" s="16">
        <v>618500</v>
      </c>
    </row>
    <row r="5467" spans="1:9">
      <c r="A5467" s="16">
        <v>9435</v>
      </c>
      <c r="B5467" s="16" t="s">
        <v>8223</v>
      </c>
      <c r="C5467" s="16" t="s">
        <v>8129</v>
      </c>
      <c r="D5467" s="15">
        <v>42856</v>
      </c>
      <c r="E5467" s="16">
        <v>8.9499999999999993</v>
      </c>
      <c r="F5467" s="16">
        <v>8.82</v>
      </c>
      <c r="G5467" s="16">
        <v>8.99</v>
      </c>
      <c r="H5467" s="16">
        <v>8.82</v>
      </c>
      <c r="I5467" s="16">
        <v>1223924</v>
      </c>
    </row>
    <row r="5468" spans="1:9">
      <c r="A5468" s="16">
        <v>682710</v>
      </c>
      <c r="B5468" s="16" t="s">
        <v>2810</v>
      </c>
      <c r="C5468" s="16" t="s">
        <v>6539</v>
      </c>
      <c r="D5468" s="15">
        <v>42856</v>
      </c>
      <c r="E5468" s="16">
        <v>2821</v>
      </c>
      <c r="F5468" s="16">
        <v>2830</v>
      </c>
      <c r="G5468" s="16">
        <v>2836</v>
      </c>
      <c r="H5468" s="16">
        <v>2805</v>
      </c>
      <c r="I5468" s="16">
        <v>602500</v>
      </c>
    </row>
    <row r="5469" spans="1:9">
      <c r="A5469" s="16">
        <v>716207</v>
      </c>
      <c r="B5469" s="16" t="s">
        <v>7334</v>
      </c>
      <c r="C5469" s="16" t="s">
        <v>6539</v>
      </c>
      <c r="D5469" s="15">
        <v>42856</v>
      </c>
      <c r="E5469" s="16">
        <v>17</v>
      </c>
      <c r="F5469" s="16">
        <v>17</v>
      </c>
      <c r="G5469" s="16">
        <v>18</v>
      </c>
      <c r="H5469" s="16">
        <v>17</v>
      </c>
      <c r="I5469" s="16">
        <v>3005200</v>
      </c>
    </row>
    <row r="5470" spans="1:9">
      <c r="A5470" s="16">
        <v>682512</v>
      </c>
      <c r="B5470" s="16" t="s">
        <v>7335</v>
      </c>
      <c r="C5470" s="16" t="s">
        <v>6539</v>
      </c>
      <c r="D5470" s="15">
        <v>42856</v>
      </c>
      <c r="E5470" s="16">
        <v>3140</v>
      </c>
      <c r="F5470" s="16">
        <v>3030</v>
      </c>
      <c r="G5470" s="16">
        <v>3165</v>
      </c>
      <c r="H5470" s="16">
        <v>3030</v>
      </c>
      <c r="I5470" s="16">
        <v>164600</v>
      </c>
    </row>
    <row r="5471" spans="1:9">
      <c r="A5471" s="16">
        <v>9434</v>
      </c>
      <c r="B5471" s="16" t="s">
        <v>8224</v>
      </c>
      <c r="C5471" s="16" t="s">
        <v>8129</v>
      </c>
      <c r="D5471" s="15">
        <v>42856</v>
      </c>
      <c r="E5471" s="16">
        <v>14.77</v>
      </c>
      <c r="F5471" s="16">
        <v>14.65</v>
      </c>
      <c r="G5471" s="16">
        <v>14.77</v>
      </c>
      <c r="H5471" s="16">
        <v>14.57</v>
      </c>
      <c r="I5471" s="16">
        <v>155144</v>
      </c>
    </row>
    <row r="5472" spans="1:9">
      <c r="A5472" s="16">
        <v>4176</v>
      </c>
      <c r="B5472" s="16" t="s">
        <v>1663</v>
      </c>
      <c r="C5472" s="16" t="s">
        <v>8129</v>
      </c>
      <c r="D5472" s="15">
        <v>42856</v>
      </c>
      <c r="E5472" s="16">
        <v>13.03</v>
      </c>
      <c r="F5472" s="16">
        <v>12.89</v>
      </c>
      <c r="G5472" s="16">
        <v>13.06</v>
      </c>
      <c r="H5472" s="16">
        <v>12.85</v>
      </c>
      <c r="I5472" s="16">
        <v>3504315</v>
      </c>
    </row>
    <row r="5473" spans="1:9">
      <c r="A5473" s="16">
        <v>1852966</v>
      </c>
      <c r="B5473" s="16" t="s">
        <v>8225</v>
      </c>
      <c r="C5473" s="16" t="s">
        <v>8129</v>
      </c>
      <c r="D5473" s="15">
        <v>42856</v>
      </c>
      <c r="E5473" s="16">
        <v>4.25</v>
      </c>
      <c r="F5473" s="16">
        <v>4.3099999999999996</v>
      </c>
      <c r="G5473" s="16">
        <v>4.3849999999999998</v>
      </c>
      <c r="H5473" s="16">
        <v>4.22</v>
      </c>
      <c r="I5473" s="16">
        <v>4586467</v>
      </c>
    </row>
    <row r="5474" spans="1:9">
      <c r="A5474" s="16">
        <v>1575099</v>
      </c>
      <c r="B5474" s="16" t="s">
        <v>8226</v>
      </c>
      <c r="C5474" s="16" t="s">
        <v>8129</v>
      </c>
      <c r="D5474" s="15">
        <v>42856</v>
      </c>
      <c r="E5474" s="16">
        <v>3.08</v>
      </c>
      <c r="F5474" s="16">
        <v>2.84</v>
      </c>
      <c r="G5474" s="16">
        <v>3.14</v>
      </c>
      <c r="H5474" s="16">
        <v>2.84</v>
      </c>
      <c r="I5474" s="16">
        <v>730280</v>
      </c>
    </row>
    <row r="5475" spans="1:9">
      <c r="A5475" s="16">
        <v>676943</v>
      </c>
      <c r="B5475" s="16" t="s">
        <v>7336</v>
      </c>
      <c r="C5475" s="16" t="s">
        <v>6539</v>
      </c>
      <c r="D5475" s="15">
        <v>42856</v>
      </c>
      <c r="E5475" s="16">
        <v>1117</v>
      </c>
      <c r="F5475" s="16">
        <v>1111</v>
      </c>
      <c r="G5475" s="16">
        <v>1120</v>
      </c>
      <c r="H5475" s="16">
        <v>1102</v>
      </c>
      <c r="I5475" s="16">
        <v>163000</v>
      </c>
    </row>
    <row r="5476" spans="1:9">
      <c r="A5476" s="16">
        <v>716873</v>
      </c>
      <c r="B5476" s="16" t="s">
        <v>2925</v>
      </c>
      <c r="C5476" s="16" t="s">
        <v>6539</v>
      </c>
      <c r="D5476" s="15">
        <v>42856</v>
      </c>
      <c r="E5476" s="16">
        <v>2390</v>
      </c>
      <c r="F5476" s="16">
        <v>2387</v>
      </c>
      <c r="G5476" s="16">
        <v>2395</v>
      </c>
      <c r="H5476" s="16">
        <v>2379</v>
      </c>
      <c r="I5476" s="16">
        <v>196500</v>
      </c>
    </row>
    <row r="5477" spans="1:9">
      <c r="A5477" s="16">
        <v>9717</v>
      </c>
      <c r="B5477" s="16" t="s">
        <v>8227</v>
      </c>
      <c r="C5477" s="16" t="s">
        <v>8129</v>
      </c>
      <c r="D5477" s="15">
        <v>42856</v>
      </c>
      <c r="E5477" s="16">
        <v>0.3</v>
      </c>
      <c r="F5477" s="16">
        <v>0.30499999999999999</v>
      </c>
      <c r="G5477" s="16">
        <v>0.31</v>
      </c>
      <c r="H5477" s="16">
        <v>0.3</v>
      </c>
      <c r="I5477" s="16">
        <v>127187</v>
      </c>
    </row>
    <row r="5478" spans="1:9">
      <c r="A5478" s="16">
        <v>9997</v>
      </c>
      <c r="B5478" s="16" t="s">
        <v>2615</v>
      </c>
      <c r="C5478" s="16" t="s">
        <v>6539</v>
      </c>
      <c r="D5478" s="15">
        <v>42856</v>
      </c>
      <c r="E5478" s="16">
        <v>169600</v>
      </c>
      <c r="F5478" s="16">
        <v>170100</v>
      </c>
      <c r="G5478" s="16">
        <v>170100</v>
      </c>
      <c r="H5478" s="16">
        <v>168600</v>
      </c>
      <c r="I5478" s="16">
        <v>2764</v>
      </c>
    </row>
    <row r="5479" spans="1:9">
      <c r="A5479" s="16">
        <v>685426</v>
      </c>
      <c r="B5479" s="16" t="s">
        <v>7337</v>
      </c>
      <c r="C5479" s="16" t="s">
        <v>6539</v>
      </c>
      <c r="D5479" s="15">
        <v>42856</v>
      </c>
      <c r="E5479" s="16">
        <v>142</v>
      </c>
      <c r="F5479" s="16">
        <v>139</v>
      </c>
      <c r="G5479" s="16">
        <v>142</v>
      </c>
      <c r="H5479" s="16">
        <v>139</v>
      </c>
      <c r="I5479" s="16">
        <v>306000</v>
      </c>
    </row>
    <row r="5480" spans="1:9">
      <c r="A5480" s="16">
        <v>9125</v>
      </c>
      <c r="B5480" s="16" t="s">
        <v>2456</v>
      </c>
      <c r="C5480" s="16" t="s">
        <v>8129</v>
      </c>
      <c r="D5480" s="15">
        <v>42856</v>
      </c>
      <c r="E5480" s="16">
        <v>13.43</v>
      </c>
      <c r="F5480" s="16">
        <v>13.23</v>
      </c>
      <c r="G5480" s="16">
        <v>13.44</v>
      </c>
      <c r="H5480" s="16">
        <v>13.22</v>
      </c>
      <c r="I5480" s="16">
        <v>2284208</v>
      </c>
    </row>
    <row r="5481" spans="1:9">
      <c r="A5481" s="16">
        <v>3235855</v>
      </c>
      <c r="B5481" s="16" t="s">
        <v>7338</v>
      </c>
      <c r="C5481" s="16" t="s">
        <v>6539</v>
      </c>
      <c r="D5481" s="15">
        <v>42856</v>
      </c>
      <c r="E5481" s="16">
        <v>4810</v>
      </c>
      <c r="F5481" s="16">
        <v>4790</v>
      </c>
      <c r="G5481" s="16">
        <v>4815</v>
      </c>
      <c r="H5481" s="16">
        <v>4755</v>
      </c>
      <c r="I5481" s="16">
        <v>26000</v>
      </c>
    </row>
    <row r="5482" spans="1:9">
      <c r="A5482" s="16">
        <v>699888</v>
      </c>
      <c r="B5482" s="16" t="s">
        <v>7339</v>
      </c>
      <c r="C5482" s="16" t="s">
        <v>6539</v>
      </c>
      <c r="D5482" s="15">
        <v>42856</v>
      </c>
      <c r="E5482" s="16">
        <v>212</v>
      </c>
      <c r="F5482" s="16">
        <v>211</v>
      </c>
      <c r="G5482" s="16">
        <v>214</v>
      </c>
      <c r="H5482" s="16">
        <v>211</v>
      </c>
      <c r="I5482" s="16">
        <v>56000</v>
      </c>
    </row>
    <row r="5483" spans="1:9">
      <c r="A5483" s="16">
        <v>713682</v>
      </c>
      <c r="B5483" s="16" t="s">
        <v>7340</v>
      </c>
      <c r="C5483" s="16" t="s">
        <v>6539</v>
      </c>
      <c r="D5483" s="15">
        <v>42856</v>
      </c>
      <c r="E5483" s="16">
        <v>3515</v>
      </c>
      <c r="F5483" s="16">
        <v>3540</v>
      </c>
      <c r="G5483" s="16">
        <v>3560</v>
      </c>
      <c r="H5483" s="16">
        <v>3500</v>
      </c>
      <c r="I5483" s="16">
        <v>78000</v>
      </c>
    </row>
    <row r="5484" spans="1:9">
      <c r="A5484" s="16">
        <v>791467</v>
      </c>
      <c r="B5484" s="16" t="s">
        <v>3065</v>
      </c>
      <c r="C5484" s="16" t="s">
        <v>6539</v>
      </c>
      <c r="D5484" s="15">
        <v>42856</v>
      </c>
      <c r="E5484" s="16">
        <v>173700</v>
      </c>
      <c r="F5484" s="16">
        <v>173900</v>
      </c>
      <c r="G5484" s="16">
        <v>174400</v>
      </c>
      <c r="H5484" s="16">
        <v>172600</v>
      </c>
      <c r="I5484" s="16">
        <v>1890</v>
      </c>
    </row>
    <row r="5485" spans="1:9">
      <c r="A5485" s="16">
        <v>9461</v>
      </c>
      <c r="B5485" s="16" t="s">
        <v>8416</v>
      </c>
      <c r="C5485" s="16" t="s">
        <v>8129</v>
      </c>
      <c r="D5485" s="15">
        <v>42856</v>
      </c>
      <c r="E5485" s="16">
        <v>1.45</v>
      </c>
      <c r="F5485" s="16">
        <v>1.4550000000000001</v>
      </c>
      <c r="G5485" s="16">
        <v>1.4550000000000001</v>
      </c>
      <c r="H5485" s="16">
        <v>1.45</v>
      </c>
      <c r="I5485" s="16">
        <v>28000</v>
      </c>
    </row>
    <row r="5486" spans="1:9">
      <c r="A5486" s="16">
        <v>3214</v>
      </c>
      <c r="B5486" s="16" t="s">
        <v>1221</v>
      </c>
      <c r="C5486" s="16" t="s">
        <v>6539</v>
      </c>
      <c r="D5486" s="15">
        <v>42856</v>
      </c>
      <c r="E5486" s="16">
        <v>206</v>
      </c>
      <c r="F5486" s="16">
        <v>205</v>
      </c>
      <c r="G5486" s="16">
        <v>207</v>
      </c>
      <c r="H5486" s="16">
        <v>204</v>
      </c>
      <c r="I5486" s="16">
        <v>17429000</v>
      </c>
    </row>
    <row r="5487" spans="1:9">
      <c r="A5487" s="16">
        <v>816876</v>
      </c>
      <c r="B5487" s="16" t="s">
        <v>7341</v>
      </c>
      <c r="C5487" s="16" t="s">
        <v>6539</v>
      </c>
      <c r="D5487" s="15">
        <v>42856</v>
      </c>
      <c r="E5487" s="16">
        <v>1362</v>
      </c>
      <c r="F5487" s="16">
        <v>1212</v>
      </c>
      <c r="G5487" s="16">
        <v>1362</v>
      </c>
      <c r="H5487" s="16">
        <v>1205</v>
      </c>
      <c r="I5487" s="16">
        <v>2470700</v>
      </c>
    </row>
    <row r="5488" spans="1:9">
      <c r="A5488" s="16">
        <v>9750</v>
      </c>
      <c r="B5488" s="16" t="s">
        <v>2564</v>
      </c>
      <c r="C5488" s="16" t="s">
        <v>6539</v>
      </c>
      <c r="D5488" s="15">
        <v>42856</v>
      </c>
      <c r="E5488" s="16">
        <v>672</v>
      </c>
      <c r="F5488" s="16">
        <v>671</v>
      </c>
      <c r="G5488" s="16">
        <v>674</v>
      </c>
      <c r="H5488" s="16">
        <v>668</v>
      </c>
      <c r="I5488" s="16">
        <v>561000</v>
      </c>
    </row>
    <row r="5489" spans="1:9">
      <c r="A5489" s="16">
        <v>707401</v>
      </c>
      <c r="B5489" s="16" t="s">
        <v>7342</v>
      </c>
      <c r="C5489" s="16" t="s">
        <v>6539</v>
      </c>
      <c r="D5489" s="15">
        <v>42856</v>
      </c>
      <c r="E5489" s="16">
        <v>195</v>
      </c>
      <c r="F5489" s="16">
        <v>203</v>
      </c>
      <c r="G5489" s="16">
        <v>203</v>
      </c>
      <c r="H5489" s="16">
        <v>192</v>
      </c>
      <c r="I5489" s="16">
        <v>1419000</v>
      </c>
    </row>
    <row r="5490" spans="1:9">
      <c r="A5490" s="16">
        <v>694102</v>
      </c>
      <c r="B5490" s="16" t="s">
        <v>7343</v>
      </c>
      <c r="C5490" s="16" t="s">
        <v>6539</v>
      </c>
      <c r="D5490" s="15">
        <v>42856</v>
      </c>
      <c r="E5490" s="16">
        <v>1079</v>
      </c>
      <c r="F5490" s="16">
        <v>1068</v>
      </c>
      <c r="G5490" s="16">
        <v>1079</v>
      </c>
      <c r="H5490" s="16">
        <v>1065</v>
      </c>
      <c r="I5490" s="16">
        <v>77000</v>
      </c>
    </row>
    <row r="5491" spans="1:9">
      <c r="A5491" s="16">
        <v>3993104</v>
      </c>
      <c r="B5491" s="16" t="s">
        <v>7344</v>
      </c>
      <c r="C5491" s="16" t="s">
        <v>6539</v>
      </c>
      <c r="D5491" s="15">
        <v>42856</v>
      </c>
      <c r="E5491" s="16">
        <v>523</v>
      </c>
      <c r="F5491" s="16">
        <v>527</v>
      </c>
      <c r="G5491" s="16">
        <v>528</v>
      </c>
      <c r="H5491" s="16">
        <v>521</v>
      </c>
      <c r="I5491" s="16">
        <v>6900</v>
      </c>
    </row>
    <row r="5492" spans="1:9">
      <c r="A5492" s="16">
        <v>1587210</v>
      </c>
      <c r="B5492" s="16" t="s">
        <v>3398</v>
      </c>
      <c r="C5492" s="16" t="s">
        <v>6539</v>
      </c>
      <c r="D5492" s="15">
        <v>42856</v>
      </c>
      <c r="E5492" s="16">
        <v>137</v>
      </c>
      <c r="F5492" s="16">
        <v>136</v>
      </c>
      <c r="G5492" s="16">
        <v>137</v>
      </c>
      <c r="H5492" s="16">
        <v>135</v>
      </c>
      <c r="I5492" s="16">
        <v>477000</v>
      </c>
    </row>
    <row r="5493" spans="1:9">
      <c r="A5493" s="16">
        <v>1586867</v>
      </c>
      <c r="B5493" s="16" t="s">
        <v>7345</v>
      </c>
      <c r="C5493" s="16" t="s">
        <v>6539</v>
      </c>
      <c r="D5493" s="15">
        <v>42856</v>
      </c>
      <c r="E5493" s="16">
        <v>793</v>
      </c>
      <c r="F5493" s="16">
        <v>786</v>
      </c>
      <c r="G5493" s="16">
        <v>795</v>
      </c>
      <c r="H5493" s="16">
        <v>783</v>
      </c>
      <c r="I5493" s="16">
        <v>185800</v>
      </c>
    </row>
    <row r="5494" spans="1:9">
      <c r="A5494" s="16">
        <v>707370</v>
      </c>
      <c r="B5494" s="16" t="s">
        <v>7346</v>
      </c>
      <c r="C5494" s="16" t="s">
        <v>6539</v>
      </c>
      <c r="D5494" s="15">
        <v>42856</v>
      </c>
      <c r="E5494" s="16">
        <v>189</v>
      </c>
      <c r="F5494" s="16">
        <v>190</v>
      </c>
      <c r="G5494" s="16">
        <v>190</v>
      </c>
      <c r="H5494" s="16">
        <v>183</v>
      </c>
      <c r="I5494" s="16">
        <v>185000</v>
      </c>
    </row>
    <row r="5495" spans="1:9">
      <c r="A5495" s="16">
        <v>3022</v>
      </c>
      <c r="B5495" s="16" t="s">
        <v>1050</v>
      </c>
      <c r="C5495" s="16" t="s">
        <v>6539</v>
      </c>
      <c r="D5495" s="15">
        <v>42856</v>
      </c>
      <c r="E5495" s="16">
        <v>863</v>
      </c>
      <c r="F5495" s="16">
        <v>844</v>
      </c>
      <c r="G5495" s="16">
        <v>879</v>
      </c>
      <c r="H5495" s="16">
        <v>837</v>
      </c>
      <c r="I5495" s="16">
        <v>15653200</v>
      </c>
    </row>
    <row r="5496" spans="1:9">
      <c r="A5496" s="16">
        <v>685157</v>
      </c>
      <c r="B5496" s="16" t="s">
        <v>7347</v>
      </c>
      <c r="C5496" s="16" t="s">
        <v>6539</v>
      </c>
      <c r="D5496" s="15">
        <v>42856</v>
      </c>
      <c r="E5496" s="16">
        <v>146</v>
      </c>
      <c r="F5496" s="16">
        <v>146</v>
      </c>
      <c r="G5496" s="16">
        <v>150</v>
      </c>
      <c r="H5496" s="16">
        <v>144</v>
      </c>
      <c r="I5496" s="16">
        <v>4710100</v>
      </c>
    </row>
    <row r="5497" spans="1:9">
      <c r="A5497" s="16">
        <v>676624</v>
      </c>
      <c r="B5497" s="16" t="s">
        <v>7348</v>
      </c>
      <c r="C5497" s="16" t="s">
        <v>6539</v>
      </c>
      <c r="D5497" s="15">
        <v>42856</v>
      </c>
      <c r="E5497" s="16">
        <v>620</v>
      </c>
      <c r="F5497" s="16">
        <v>635</v>
      </c>
      <c r="G5497" s="16">
        <v>636</v>
      </c>
      <c r="H5497" s="16">
        <v>616</v>
      </c>
      <c r="I5497" s="16">
        <v>202300</v>
      </c>
    </row>
    <row r="5498" spans="1:9">
      <c r="A5498" s="16">
        <v>992846</v>
      </c>
      <c r="B5498" s="16" t="s">
        <v>8228</v>
      </c>
      <c r="C5498" s="16" t="s">
        <v>8129</v>
      </c>
      <c r="D5498" s="15">
        <v>42856</v>
      </c>
      <c r="E5498" s="16">
        <v>5.69</v>
      </c>
      <c r="F5498" s="16">
        <v>5.8</v>
      </c>
      <c r="G5498" s="16">
        <v>5.84</v>
      </c>
      <c r="H5498" s="16">
        <v>5.62</v>
      </c>
      <c r="I5498" s="16">
        <v>1153105</v>
      </c>
    </row>
    <row r="5499" spans="1:9">
      <c r="A5499" s="16">
        <v>707101</v>
      </c>
      <c r="B5499" s="16" t="s">
        <v>7349</v>
      </c>
      <c r="C5499" s="16" t="s">
        <v>6539</v>
      </c>
      <c r="D5499" s="15">
        <v>42856</v>
      </c>
      <c r="E5499" s="16">
        <v>1670</v>
      </c>
      <c r="F5499" s="16">
        <v>1650</v>
      </c>
      <c r="G5499" s="16">
        <v>1677</v>
      </c>
      <c r="H5499" s="16">
        <v>1643</v>
      </c>
      <c r="I5499" s="16">
        <v>10800</v>
      </c>
    </row>
    <row r="5500" spans="1:9">
      <c r="A5500" s="16">
        <v>685538</v>
      </c>
      <c r="B5500" s="16" t="s">
        <v>7350</v>
      </c>
      <c r="C5500" s="16" t="s">
        <v>6539</v>
      </c>
      <c r="D5500" s="15">
        <v>42856</v>
      </c>
      <c r="E5500" s="16">
        <v>538</v>
      </c>
      <c r="F5500" s="16">
        <v>532</v>
      </c>
      <c r="G5500" s="16">
        <v>538</v>
      </c>
      <c r="H5500" s="16">
        <v>532</v>
      </c>
      <c r="I5500" s="16">
        <v>21700</v>
      </c>
    </row>
    <row r="5501" spans="1:9">
      <c r="A5501" s="16">
        <v>3940243</v>
      </c>
      <c r="B5501" s="16" t="s">
        <v>7351</v>
      </c>
      <c r="C5501" s="16" t="s">
        <v>6539</v>
      </c>
      <c r="D5501" s="15">
        <v>42856</v>
      </c>
      <c r="E5501" s="16">
        <v>4220</v>
      </c>
      <c r="F5501" s="16">
        <v>4245</v>
      </c>
      <c r="G5501" s="16">
        <v>4250</v>
      </c>
      <c r="H5501" s="16">
        <v>4110</v>
      </c>
      <c r="I5501" s="16">
        <v>45200</v>
      </c>
    </row>
    <row r="5502" spans="1:9">
      <c r="A5502" s="16">
        <v>682682</v>
      </c>
      <c r="B5502" s="16" t="s">
        <v>7352</v>
      </c>
      <c r="C5502" s="16" t="s">
        <v>6539</v>
      </c>
      <c r="D5502" s="15">
        <v>42856</v>
      </c>
      <c r="E5502" s="16">
        <v>785</v>
      </c>
      <c r="F5502" s="16">
        <v>786</v>
      </c>
      <c r="G5502" s="16">
        <v>787</v>
      </c>
      <c r="H5502" s="16">
        <v>782</v>
      </c>
      <c r="I5502" s="16">
        <v>23600</v>
      </c>
    </row>
    <row r="5503" spans="1:9">
      <c r="A5503" s="16">
        <v>700177</v>
      </c>
      <c r="B5503" s="16" t="s">
        <v>7353</v>
      </c>
      <c r="C5503" s="16" t="s">
        <v>6539</v>
      </c>
      <c r="D5503" s="15">
        <v>42856</v>
      </c>
      <c r="E5503" s="16">
        <v>4905</v>
      </c>
      <c r="F5503" s="16">
        <v>4855</v>
      </c>
      <c r="G5503" s="16">
        <v>4910</v>
      </c>
      <c r="H5503" s="16">
        <v>4785</v>
      </c>
      <c r="I5503" s="16">
        <v>10000</v>
      </c>
    </row>
    <row r="5504" spans="1:9">
      <c r="A5504" s="16">
        <v>682508</v>
      </c>
      <c r="B5504" s="16" t="s">
        <v>7354</v>
      </c>
      <c r="C5504" s="16" t="s">
        <v>6539</v>
      </c>
      <c r="D5504" s="15">
        <v>42856</v>
      </c>
      <c r="E5504" s="16">
        <v>99</v>
      </c>
      <c r="F5504" s="16">
        <v>100</v>
      </c>
      <c r="G5504" s="16">
        <v>101</v>
      </c>
      <c r="H5504" s="16">
        <v>99</v>
      </c>
      <c r="I5504" s="16">
        <v>847900</v>
      </c>
    </row>
    <row r="5505" spans="1:9">
      <c r="A5505" s="16">
        <v>4202</v>
      </c>
      <c r="B5505" s="16" t="s">
        <v>1672</v>
      </c>
      <c r="C5505" s="16" t="s">
        <v>6539</v>
      </c>
      <c r="D5505" s="15">
        <v>42856</v>
      </c>
      <c r="E5505" s="16">
        <v>9250</v>
      </c>
      <c r="F5505" s="16">
        <v>9290</v>
      </c>
      <c r="G5505" s="16">
        <v>9290</v>
      </c>
      <c r="H5505" s="16">
        <v>9200</v>
      </c>
      <c r="I5505" s="16">
        <v>87400</v>
      </c>
    </row>
    <row r="5506" spans="1:9">
      <c r="A5506" s="16">
        <v>713182</v>
      </c>
      <c r="B5506" s="16" t="s">
        <v>7355</v>
      </c>
      <c r="C5506" s="16" t="s">
        <v>6539</v>
      </c>
      <c r="D5506" s="15">
        <v>42856</v>
      </c>
      <c r="E5506" s="16">
        <v>2285</v>
      </c>
      <c r="F5506" s="16">
        <v>2288</v>
      </c>
      <c r="G5506" s="16">
        <v>2292</v>
      </c>
      <c r="H5506" s="16">
        <v>2276</v>
      </c>
      <c r="I5506" s="16">
        <v>80200</v>
      </c>
    </row>
    <row r="5507" spans="1:9">
      <c r="A5507" s="16">
        <v>693901</v>
      </c>
      <c r="B5507" s="16" t="s">
        <v>7356</v>
      </c>
      <c r="C5507" s="16" t="s">
        <v>6539</v>
      </c>
      <c r="D5507" s="15">
        <v>42856</v>
      </c>
      <c r="E5507" s="16">
        <v>1972</v>
      </c>
      <c r="F5507" s="16">
        <v>1958</v>
      </c>
      <c r="G5507" s="16">
        <v>1976</v>
      </c>
      <c r="H5507" s="16">
        <v>1958</v>
      </c>
      <c r="I5507" s="16">
        <v>13600</v>
      </c>
    </row>
    <row r="5508" spans="1:9">
      <c r="A5508" s="16">
        <v>2281558</v>
      </c>
      <c r="B5508" s="16" t="s">
        <v>3614</v>
      </c>
      <c r="C5508" s="16" t="s">
        <v>6539</v>
      </c>
      <c r="D5508" s="15">
        <v>42856</v>
      </c>
      <c r="E5508" s="16">
        <v>594</v>
      </c>
      <c r="F5508" s="16">
        <v>600</v>
      </c>
      <c r="G5508" s="16">
        <v>606</v>
      </c>
      <c r="H5508" s="16">
        <v>594</v>
      </c>
      <c r="I5508" s="16">
        <v>4600</v>
      </c>
    </row>
    <row r="5509" spans="1:9">
      <c r="A5509" s="16">
        <v>1587287</v>
      </c>
      <c r="B5509" s="16" t="s">
        <v>7357</v>
      </c>
      <c r="C5509" s="16" t="s">
        <v>6539</v>
      </c>
      <c r="D5509" s="15">
        <v>42856</v>
      </c>
      <c r="E5509" s="16">
        <v>135</v>
      </c>
      <c r="F5509" s="16">
        <v>136</v>
      </c>
      <c r="G5509" s="16">
        <v>137</v>
      </c>
      <c r="H5509" s="16">
        <v>134</v>
      </c>
      <c r="I5509" s="16">
        <v>1702800</v>
      </c>
    </row>
    <row r="5510" spans="1:9">
      <c r="A5510" s="16">
        <v>1851113</v>
      </c>
      <c r="B5510" s="16" t="s">
        <v>7358</v>
      </c>
      <c r="C5510" s="16" t="s">
        <v>6539</v>
      </c>
      <c r="D5510" s="15">
        <v>42856</v>
      </c>
      <c r="E5510" s="16">
        <v>1590</v>
      </c>
      <c r="F5510" s="16">
        <v>1555</v>
      </c>
      <c r="G5510" s="16">
        <v>1590</v>
      </c>
      <c r="H5510" s="16">
        <v>1547</v>
      </c>
      <c r="I5510" s="16">
        <v>57600</v>
      </c>
    </row>
    <row r="5511" spans="1:9">
      <c r="A5511" s="16">
        <v>2466326</v>
      </c>
      <c r="B5511" s="16" t="s">
        <v>3653</v>
      </c>
      <c r="C5511" s="16" t="s">
        <v>6539</v>
      </c>
      <c r="D5511" s="15">
        <v>42856</v>
      </c>
      <c r="E5511" s="16">
        <v>1554</v>
      </c>
      <c r="F5511" s="16">
        <v>1561</v>
      </c>
      <c r="G5511" s="16">
        <v>1563</v>
      </c>
      <c r="H5511" s="16">
        <v>1542</v>
      </c>
      <c r="I5511" s="16">
        <v>1414300</v>
      </c>
    </row>
    <row r="5512" spans="1:9">
      <c r="A5512" s="16">
        <v>707132</v>
      </c>
      <c r="B5512" s="16" t="s">
        <v>7359</v>
      </c>
      <c r="C5512" s="16" t="s">
        <v>6539</v>
      </c>
      <c r="D5512" s="15">
        <v>42856</v>
      </c>
      <c r="E5512" s="16">
        <v>940</v>
      </c>
      <c r="F5512" s="16">
        <v>934</v>
      </c>
      <c r="G5512" s="16">
        <v>942</v>
      </c>
      <c r="H5512" s="16">
        <v>932</v>
      </c>
      <c r="I5512" s="16">
        <v>18700</v>
      </c>
    </row>
    <row r="5513" spans="1:9">
      <c r="A5513" s="16">
        <v>682536</v>
      </c>
      <c r="B5513" s="16" t="s">
        <v>7360</v>
      </c>
      <c r="C5513" s="16" t="s">
        <v>6539</v>
      </c>
      <c r="D5513" s="15">
        <v>42856</v>
      </c>
      <c r="E5513" s="16">
        <v>2054</v>
      </c>
      <c r="F5513" s="16">
        <v>2012</v>
      </c>
      <c r="G5513" s="16">
        <v>2054</v>
      </c>
      <c r="H5513" s="16">
        <v>1991</v>
      </c>
      <c r="I5513" s="16">
        <v>76400</v>
      </c>
    </row>
    <row r="5514" spans="1:9">
      <c r="A5514" s="16">
        <v>3673064</v>
      </c>
      <c r="B5514" s="16" t="s">
        <v>7361</v>
      </c>
      <c r="C5514" s="16" t="s">
        <v>6539</v>
      </c>
      <c r="D5514" s="15">
        <v>42856</v>
      </c>
      <c r="E5514" s="16">
        <v>1304</v>
      </c>
      <c r="F5514" s="16">
        <v>1300</v>
      </c>
      <c r="G5514" s="16">
        <v>1305</v>
      </c>
      <c r="H5514" s="16">
        <v>1296</v>
      </c>
      <c r="I5514" s="16">
        <v>11900</v>
      </c>
    </row>
    <row r="5515" spans="1:9">
      <c r="A5515" s="16">
        <v>3221</v>
      </c>
      <c r="B5515" s="16" t="s">
        <v>1228</v>
      </c>
      <c r="C5515" s="16" t="s">
        <v>6539</v>
      </c>
      <c r="D5515" s="15">
        <v>42856</v>
      </c>
      <c r="E5515" s="16">
        <v>524</v>
      </c>
      <c r="F5515" s="16">
        <v>513</v>
      </c>
      <c r="G5515" s="16">
        <v>524</v>
      </c>
      <c r="H5515" s="16">
        <v>513</v>
      </c>
      <c r="I5515" s="16">
        <v>1351000</v>
      </c>
    </row>
    <row r="5516" spans="1:9">
      <c r="A5516" s="16">
        <v>3220</v>
      </c>
      <c r="B5516" s="16" t="s">
        <v>1227</v>
      </c>
      <c r="C5516" s="16" t="s">
        <v>6539</v>
      </c>
      <c r="D5516" s="15">
        <v>42856</v>
      </c>
      <c r="E5516" s="16">
        <v>1662</v>
      </c>
      <c r="F5516" s="16">
        <v>1655.5</v>
      </c>
      <c r="G5516" s="16">
        <v>1666</v>
      </c>
      <c r="H5516" s="16">
        <v>1645.5</v>
      </c>
      <c r="I5516" s="16">
        <v>1691700</v>
      </c>
    </row>
    <row r="5517" spans="1:9">
      <c r="A5517" s="16">
        <v>2281669</v>
      </c>
      <c r="B5517" s="16" t="s">
        <v>7362</v>
      </c>
      <c r="C5517" s="16" t="s">
        <v>6539</v>
      </c>
      <c r="D5517" s="15">
        <v>42856</v>
      </c>
      <c r="E5517" s="16">
        <v>804</v>
      </c>
      <c r="F5517" s="16">
        <v>815</v>
      </c>
      <c r="G5517" s="16">
        <v>815</v>
      </c>
      <c r="H5517" s="16">
        <v>798</v>
      </c>
      <c r="I5517" s="16">
        <v>20600</v>
      </c>
    </row>
    <row r="5518" spans="1:9">
      <c r="A5518" s="16">
        <v>704678</v>
      </c>
      <c r="B5518" s="16" t="s">
        <v>2861</v>
      </c>
      <c r="C5518" s="16" t="s">
        <v>6539</v>
      </c>
      <c r="D5518" s="15">
        <v>42856</v>
      </c>
      <c r="E5518" s="16">
        <v>3585</v>
      </c>
      <c r="F5518" s="16">
        <v>3555</v>
      </c>
      <c r="G5518" s="16">
        <v>3605</v>
      </c>
      <c r="H5518" s="16">
        <v>3545</v>
      </c>
      <c r="I5518" s="16">
        <v>20500</v>
      </c>
    </row>
    <row r="5519" spans="1:9">
      <c r="A5519" s="16">
        <v>685138</v>
      </c>
      <c r="B5519" s="16" t="s">
        <v>7363</v>
      </c>
      <c r="C5519" s="16" t="s">
        <v>6539</v>
      </c>
      <c r="D5519" s="15">
        <v>42856</v>
      </c>
      <c r="E5519" s="16">
        <v>1840</v>
      </c>
      <c r="F5519" s="16">
        <v>1900</v>
      </c>
      <c r="G5519" s="16">
        <v>1900</v>
      </c>
      <c r="H5519" s="16">
        <v>1839</v>
      </c>
      <c r="I5519" s="16">
        <v>192900</v>
      </c>
    </row>
    <row r="5520" spans="1:9">
      <c r="A5520" s="16">
        <v>682674</v>
      </c>
      <c r="B5520" s="16" t="s">
        <v>7364</v>
      </c>
      <c r="C5520" s="16" t="s">
        <v>6539</v>
      </c>
      <c r="D5520" s="15">
        <v>42856</v>
      </c>
      <c r="E5520" s="16">
        <v>1784</v>
      </c>
      <c r="F5520" s="16">
        <v>1790</v>
      </c>
      <c r="G5520" s="16">
        <v>1797</v>
      </c>
      <c r="H5520" s="16">
        <v>1779</v>
      </c>
      <c r="I5520" s="16">
        <v>80500</v>
      </c>
    </row>
    <row r="5521" spans="1:9">
      <c r="A5521" s="16">
        <v>704617</v>
      </c>
      <c r="B5521" s="16" t="s">
        <v>7365</v>
      </c>
      <c r="C5521" s="16" t="s">
        <v>6539</v>
      </c>
      <c r="D5521" s="15">
        <v>42856</v>
      </c>
      <c r="E5521" s="16">
        <v>946</v>
      </c>
      <c r="F5521" s="16">
        <v>953</v>
      </c>
      <c r="G5521" s="16">
        <v>958</v>
      </c>
      <c r="H5521" s="16">
        <v>944</v>
      </c>
      <c r="I5521" s="16">
        <v>92800</v>
      </c>
    </row>
    <row r="5522" spans="1:9">
      <c r="A5522" s="16">
        <v>364382</v>
      </c>
      <c r="B5522" s="16" t="s">
        <v>2642</v>
      </c>
      <c r="C5522" s="16" t="s">
        <v>6539</v>
      </c>
      <c r="D5522" s="15">
        <v>42856</v>
      </c>
      <c r="E5522" s="16">
        <v>8100</v>
      </c>
      <c r="F5522" s="16">
        <v>7820</v>
      </c>
      <c r="G5522" s="16">
        <v>8120</v>
      </c>
      <c r="H5522" s="16">
        <v>7700</v>
      </c>
      <c r="I5522" s="16">
        <v>1881400</v>
      </c>
    </row>
    <row r="5523" spans="1:9">
      <c r="A5523" s="16">
        <v>685261</v>
      </c>
      <c r="B5523" s="16" t="s">
        <v>2816</v>
      </c>
      <c r="C5523" s="16" t="s">
        <v>6539</v>
      </c>
      <c r="D5523" s="15">
        <v>42856</v>
      </c>
      <c r="E5523" s="16">
        <v>2176</v>
      </c>
      <c r="F5523" s="16">
        <v>2150</v>
      </c>
      <c r="G5523" s="16">
        <v>2187</v>
      </c>
      <c r="H5523" s="16">
        <v>2125</v>
      </c>
      <c r="I5523" s="16">
        <v>1142600</v>
      </c>
    </row>
    <row r="5524" spans="1:9">
      <c r="A5524" s="16">
        <v>2942547</v>
      </c>
      <c r="B5524" s="16" t="s">
        <v>7366</v>
      </c>
      <c r="C5524" s="16" t="s">
        <v>6539</v>
      </c>
      <c r="D5524" s="15">
        <v>42856</v>
      </c>
      <c r="E5524" s="16">
        <v>2405</v>
      </c>
      <c r="F5524" s="16">
        <v>2419</v>
      </c>
      <c r="G5524" s="16">
        <v>2420</v>
      </c>
      <c r="H5524" s="16">
        <v>2392</v>
      </c>
      <c r="I5524" s="16">
        <v>27000</v>
      </c>
    </row>
    <row r="5525" spans="1:9">
      <c r="A5525" s="16">
        <v>716799</v>
      </c>
      <c r="B5525" s="16" t="s">
        <v>7367</v>
      </c>
      <c r="C5525" s="16" t="s">
        <v>6539</v>
      </c>
      <c r="D5525" s="15">
        <v>42856</v>
      </c>
      <c r="E5525" s="16">
        <v>2578</v>
      </c>
      <c r="F5525" s="16">
        <v>2555</v>
      </c>
      <c r="G5525" s="16">
        <v>2582</v>
      </c>
      <c r="H5525" s="16">
        <v>2548</v>
      </c>
      <c r="I5525" s="16">
        <v>23900</v>
      </c>
    </row>
    <row r="5526" spans="1:9">
      <c r="A5526" s="16">
        <v>713151</v>
      </c>
      <c r="B5526" s="16" t="s">
        <v>7368</v>
      </c>
      <c r="C5526" s="16" t="s">
        <v>6539</v>
      </c>
      <c r="D5526" s="15">
        <v>42856</v>
      </c>
      <c r="E5526" s="16">
        <v>2211</v>
      </c>
      <c r="F5526" s="16">
        <v>2181</v>
      </c>
      <c r="G5526" s="16">
        <v>2211</v>
      </c>
      <c r="H5526" s="16">
        <v>2181</v>
      </c>
      <c r="I5526" s="16">
        <v>110700</v>
      </c>
    </row>
    <row r="5527" spans="1:9">
      <c r="A5527" s="16">
        <v>9767</v>
      </c>
      <c r="B5527" s="16" t="s">
        <v>2567</v>
      </c>
      <c r="C5527" s="16" t="s">
        <v>6539</v>
      </c>
      <c r="D5527" s="15">
        <v>42856</v>
      </c>
      <c r="E5527" s="16">
        <v>24760</v>
      </c>
      <c r="F5527" s="16">
        <v>24950</v>
      </c>
      <c r="G5527" s="16">
        <v>25080</v>
      </c>
      <c r="H5527" s="16">
        <v>24680</v>
      </c>
      <c r="I5527" s="16">
        <v>156800</v>
      </c>
    </row>
    <row r="5528" spans="1:9">
      <c r="A5528" s="16">
        <v>693615</v>
      </c>
      <c r="B5528" s="16" t="s">
        <v>7369</v>
      </c>
      <c r="C5528" s="16" t="s">
        <v>6539</v>
      </c>
      <c r="D5528" s="15">
        <v>42856</v>
      </c>
      <c r="E5528" s="16">
        <v>496</v>
      </c>
      <c r="F5528" s="16">
        <v>490</v>
      </c>
      <c r="G5528" s="16">
        <v>496</v>
      </c>
      <c r="H5528" s="16">
        <v>489</v>
      </c>
      <c r="I5528" s="16">
        <v>495000</v>
      </c>
    </row>
    <row r="5529" spans="1:9">
      <c r="A5529" s="16">
        <v>712910</v>
      </c>
      <c r="B5529" s="16" t="s">
        <v>7370</v>
      </c>
      <c r="C5529" s="16" t="s">
        <v>6539</v>
      </c>
      <c r="D5529" s="15">
        <v>42856</v>
      </c>
      <c r="E5529" s="16">
        <v>723</v>
      </c>
      <c r="F5529" s="16">
        <v>713</v>
      </c>
      <c r="G5529" s="16">
        <v>724</v>
      </c>
      <c r="H5529" s="16">
        <v>710</v>
      </c>
      <c r="I5529" s="16">
        <v>66000</v>
      </c>
    </row>
    <row r="5530" spans="1:9">
      <c r="A5530" s="16">
        <v>713049</v>
      </c>
      <c r="B5530" s="16" t="s">
        <v>2885</v>
      </c>
      <c r="C5530" s="16" t="s">
        <v>6539</v>
      </c>
      <c r="D5530" s="15">
        <v>42856</v>
      </c>
      <c r="E5530" s="16">
        <v>3685</v>
      </c>
      <c r="F5530" s="16">
        <v>3650</v>
      </c>
      <c r="G5530" s="16">
        <v>3690</v>
      </c>
      <c r="H5530" s="16">
        <v>3650</v>
      </c>
      <c r="I5530" s="16">
        <v>42500</v>
      </c>
    </row>
    <row r="5531" spans="1:9">
      <c r="A5531" s="16">
        <v>712882</v>
      </c>
      <c r="B5531" s="16" t="s">
        <v>7371</v>
      </c>
      <c r="C5531" s="16" t="s">
        <v>6539</v>
      </c>
      <c r="D5531" s="15">
        <v>42856</v>
      </c>
      <c r="E5531" s="16">
        <v>1668</v>
      </c>
      <c r="F5531" s="16">
        <v>1629</v>
      </c>
      <c r="G5531" s="16">
        <v>1671</v>
      </c>
      <c r="H5531" s="16">
        <v>1629</v>
      </c>
      <c r="I5531" s="16">
        <v>29000</v>
      </c>
    </row>
    <row r="5532" spans="1:9">
      <c r="A5532" s="16">
        <v>685133</v>
      </c>
      <c r="B5532" s="16" t="s">
        <v>7372</v>
      </c>
      <c r="C5532" s="16" t="s">
        <v>6539</v>
      </c>
      <c r="D5532" s="15">
        <v>42856</v>
      </c>
      <c r="E5532" s="16">
        <v>1789</v>
      </c>
      <c r="F5532" s="16">
        <v>1771</v>
      </c>
      <c r="G5532" s="16">
        <v>1790</v>
      </c>
      <c r="H5532" s="16">
        <v>1766</v>
      </c>
      <c r="I5532" s="16">
        <v>24300</v>
      </c>
    </row>
    <row r="5533" spans="1:9">
      <c r="A5533" s="16">
        <v>4306</v>
      </c>
      <c r="B5533" s="16" t="s">
        <v>1730</v>
      </c>
      <c r="C5533" s="16" t="s">
        <v>6539</v>
      </c>
      <c r="D5533" s="15">
        <v>42856</v>
      </c>
      <c r="E5533" s="16">
        <v>31680</v>
      </c>
      <c r="F5533" s="16">
        <v>31600</v>
      </c>
      <c r="G5533" s="16">
        <v>31730</v>
      </c>
      <c r="H5533" s="16">
        <v>31470</v>
      </c>
      <c r="I5533" s="16">
        <v>161500</v>
      </c>
    </row>
    <row r="5534" spans="1:9">
      <c r="A5534" s="16">
        <v>691284</v>
      </c>
      <c r="B5534" s="16" t="s">
        <v>7373</v>
      </c>
      <c r="C5534" s="16" t="s">
        <v>6539</v>
      </c>
      <c r="D5534" s="15">
        <v>42856</v>
      </c>
      <c r="E5534" s="16">
        <v>1829</v>
      </c>
      <c r="F5534" s="16">
        <v>1800</v>
      </c>
      <c r="G5534" s="16">
        <v>1879</v>
      </c>
      <c r="H5534" s="16">
        <v>1800</v>
      </c>
      <c r="I5534" s="16">
        <v>138200</v>
      </c>
    </row>
    <row r="5535" spans="1:9">
      <c r="A5535" s="16">
        <v>713186</v>
      </c>
      <c r="B5535" s="16" t="s">
        <v>7374</v>
      </c>
      <c r="C5535" s="16" t="s">
        <v>6539</v>
      </c>
      <c r="D5535" s="15">
        <v>42856</v>
      </c>
      <c r="E5535" s="16">
        <v>123</v>
      </c>
      <c r="F5535" s="16">
        <v>120</v>
      </c>
      <c r="G5535" s="16">
        <v>123</v>
      </c>
      <c r="H5535" s="16">
        <v>120</v>
      </c>
      <c r="I5535" s="16">
        <v>48000</v>
      </c>
    </row>
    <row r="5536" spans="1:9">
      <c r="A5536" s="16">
        <v>716229</v>
      </c>
      <c r="B5536" s="16" t="s">
        <v>2910</v>
      </c>
      <c r="C5536" s="16" t="s">
        <v>6539</v>
      </c>
      <c r="D5536" s="15">
        <v>42856</v>
      </c>
      <c r="E5536" s="16">
        <v>518</v>
      </c>
      <c r="F5536" s="16">
        <v>518</v>
      </c>
      <c r="G5536" s="16">
        <v>520</v>
      </c>
      <c r="H5536" s="16">
        <v>516</v>
      </c>
      <c r="I5536" s="16">
        <v>847000</v>
      </c>
    </row>
    <row r="5537" spans="1:9">
      <c r="A5537" s="16">
        <v>716829</v>
      </c>
      <c r="B5537" s="16" t="s">
        <v>7375</v>
      </c>
      <c r="C5537" s="16" t="s">
        <v>6539</v>
      </c>
      <c r="D5537" s="15">
        <v>42856</v>
      </c>
      <c r="E5537" s="16">
        <v>1332</v>
      </c>
      <c r="F5537" s="16">
        <v>1328</v>
      </c>
      <c r="G5537" s="16">
        <v>1335</v>
      </c>
      <c r="H5537" s="16">
        <v>1328</v>
      </c>
      <c r="I5537" s="16">
        <v>21400</v>
      </c>
    </row>
    <row r="5538" spans="1:9">
      <c r="A5538" s="16">
        <v>716530</v>
      </c>
      <c r="B5538" s="16" t="s">
        <v>7376</v>
      </c>
      <c r="C5538" s="16" t="s">
        <v>6539</v>
      </c>
      <c r="D5538" s="15">
        <v>42856</v>
      </c>
      <c r="E5538" s="16">
        <v>260</v>
      </c>
      <c r="F5538" s="16">
        <v>256</v>
      </c>
      <c r="G5538" s="16">
        <v>260</v>
      </c>
      <c r="H5538" s="16">
        <v>256</v>
      </c>
      <c r="I5538" s="16">
        <v>127000</v>
      </c>
    </row>
    <row r="5539" spans="1:9">
      <c r="A5539" s="16">
        <v>716265</v>
      </c>
      <c r="B5539" s="16" t="s">
        <v>7377</v>
      </c>
      <c r="C5539" s="16" t="s">
        <v>6539</v>
      </c>
      <c r="D5539" s="15">
        <v>42856</v>
      </c>
      <c r="E5539" s="16">
        <v>3580</v>
      </c>
      <c r="F5539" s="16">
        <v>3290</v>
      </c>
      <c r="G5539" s="16">
        <v>3595</v>
      </c>
      <c r="H5539" s="16">
        <v>3260</v>
      </c>
      <c r="I5539" s="16">
        <v>179100</v>
      </c>
    </row>
    <row r="5540" spans="1:9">
      <c r="A5540" s="16">
        <v>685278</v>
      </c>
      <c r="B5540" s="16" t="s">
        <v>7378</v>
      </c>
      <c r="C5540" s="16" t="s">
        <v>6539</v>
      </c>
      <c r="D5540" s="15">
        <v>42856</v>
      </c>
      <c r="E5540" s="16">
        <v>380</v>
      </c>
      <c r="F5540" s="16">
        <v>383</v>
      </c>
      <c r="G5540" s="16">
        <v>383</v>
      </c>
      <c r="H5540" s="16">
        <v>380</v>
      </c>
      <c r="I5540" s="16">
        <v>152000</v>
      </c>
    </row>
    <row r="5541" spans="1:9">
      <c r="A5541" s="16">
        <v>693667</v>
      </c>
      <c r="B5541" s="16" t="s">
        <v>7379</v>
      </c>
      <c r="C5541" s="16" t="s">
        <v>6539</v>
      </c>
      <c r="D5541" s="15">
        <v>42856</v>
      </c>
      <c r="E5541" s="16">
        <v>308</v>
      </c>
      <c r="F5541" s="16">
        <v>309</v>
      </c>
      <c r="G5541" s="16">
        <v>309</v>
      </c>
      <c r="H5541" s="16">
        <v>305</v>
      </c>
      <c r="I5541" s="16">
        <v>64000</v>
      </c>
    </row>
    <row r="5542" spans="1:9">
      <c r="A5542" s="16">
        <v>682456</v>
      </c>
      <c r="B5542" s="16" t="s">
        <v>7380</v>
      </c>
      <c r="C5542" s="16" t="s">
        <v>6539</v>
      </c>
      <c r="D5542" s="15">
        <v>42856</v>
      </c>
      <c r="E5542" s="16">
        <v>1779</v>
      </c>
      <c r="F5542" s="16">
        <v>1756</v>
      </c>
      <c r="G5542" s="16">
        <v>1780</v>
      </c>
      <c r="H5542" s="16">
        <v>1756</v>
      </c>
      <c r="I5542" s="16">
        <v>10600</v>
      </c>
    </row>
    <row r="5543" spans="1:9">
      <c r="A5543" s="16">
        <v>677067</v>
      </c>
      <c r="B5543" s="16" t="s">
        <v>7381</v>
      </c>
      <c r="C5543" s="16" t="s">
        <v>6539</v>
      </c>
      <c r="D5543" s="15">
        <v>42856</v>
      </c>
      <c r="E5543" s="16">
        <v>3490</v>
      </c>
      <c r="F5543" s="16">
        <v>3515</v>
      </c>
      <c r="G5543" s="16">
        <v>3525</v>
      </c>
      <c r="H5543" s="16">
        <v>3465</v>
      </c>
      <c r="I5543" s="16">
        <v>157300</v>
      </c>
    </row>
    <row r="5544" spans="1:9">
      <c r="A5544" s="16">
        <v>685177</v>
      </c>
      <c r="B5544" s="16" t="s">
        <v>7382</v>
      </c>
      <c r="C5544" s="16" t="s">
        <v>6539</v>
      </c>
      <c r="D5544" s="15">
        <v>42856</v>
      </c>
      <c r="E5544" s="16">
        <v>1609</v>
      </c>
      <c r="F5544" s="16">
        <v>1574</v>
      </c>
      <c r="G5544" s="16">
        <v>1609</v>
      </c>
      <c r="H5544" s="16">
        <v>1573</v>
      </c>
      <c r="I5544" s="16">
        <v>154600</v>
      </c>
    </row>
    <row r="5545" spans="1:9">
      <c r="A5545" s="16">
        <v>3049</v>
      </c>
      <c r="B5545" s="16" t="s">
        <v>1075</v>
      </c>
      <c r="C5545" s="16" t="s">
        <v>6539</v>
      </c>
      <c r="D5545" s="15">
        <v>42856</v>
      </c>
      <c r="E5545" s="16">
        <v>8457</v>
      </c>
      <c r="F5545" s="16">
        <v>8430</v>
      </c>
      <c r="G5545" s="16">
        <v>8461</v>
      </c>
      <c r="H5545" s="16">
        <v>8381</v>
      </c>
      <c r="I5545" s="16">
        <v>3374000</v>
      </c>
    </row>
    <row r="5546" spans="1:9">
      <c r="A5546" s="16">
        <v>712960</v>
      </c>
      <c r="B5546" s="16" t="s">
        <v>7383</v>
      </c>
      <c r="C5546" s="16" t="s">
        <v>6539</v>
      </c>
      <c r="D5546" s="15">
        <v>42856</v>
      </c>
      <c r="E5546" s="16">
        <v>953</v>
      </c>
      <c r="F5546" s="16">
        <v>944</v>
      </c>
      <c r="G5546" s="16">
        <v>955</v>
      </c>
      <c r="H5546" s="16">
        <v>939</v>
      </c>
      <c r="I5546" s="16">
        <v>40600</v>
      </c>
    </row>
    <row r="5547" spans="1:9">
      <c r="A5547" s="16">
        <v>713431</v>
      </c>
      <c r="B5547" s="16" t="s">
        <v>2900</v>
      </c>
      <c r="C5547" s="16" t="s">
        <v>6539</v>
      </c>
      <c r="D5547" s="15">
        <v>42856</v>
      </c>
      <c r="E5547" s="16">
        <v>907</v>
      </c>
      <c r="F5547" s="16">
        <v>892</v>
      </c>
      <c r="G5547" s="16">
        <v>907</v>
      </c>
      <c r="H5547" s="16">
        <v>888</v>
      </c>
      <c r="I5547" s="16">
        <v>299800</v>
      </c>
    </row>
    <row r="5548" spans="1:9">
      <c r="A5548" s="16">
        <v>2942605</v>
      </c>
      <c r="B5548" s="16" t="s">
        <v>7384</v>
      </c>
      <c r="C5548" s="16" t="s">
        <v>6539</v>
      </c>
      <c r="D5548" s="15">
        <v>42856</v>
      </c>
      <c r="E5548" s="16">
        <v>579</v>
      </c>
      <c r="F5548" s="16">
        <v>579</v>
      </c>
      <c r="G5548" s="16">
        <v>580</v>
      </c>
      <c r="H5548" s="16">
        <v>575</v>
      </c>
      <c r="I5548" s="16">
        <v>34000</v>
      </c>
    </row>
    <row r="5549" spans="1:9">
      <c r="A5549" s="16">
        <v>713012</v>
      </c>
      <c r="B5549" s="16" t="s">
        <v>2883</v>
      </c>
      <c r="C5549" s="16" t="s">
        <v>6539</v>
      </c>
      <c r="D5549" s="15">
        <v>42856</v>
      </c>
      <c r="E5549" s="16">
        <v>1959</v>
      </c>
      <c r="F5549" s="16">
        <v>1968</v>
      </c>
      <c r="G5549" s="16">
        <v>1972</v>
      </c>
      <c r="H5549" s="16">
        <v>1945</v>
      </c>
      <c r="I5549" s="16">
        <v>101100</v>
      </c>
    </row>
    <row r="5550" spans="1:9">
      <c r="A5550" s="16">
        <v>699807</v>
      </c>
      <c r="B5550" s="16" t="s">
        <v>7385</v>
      </c>
      <c r="C5550" s="16" t="s">
        <v>6539</v>
      </c>
      <c r="D5550" s="15">
        <v>42856</v>
      </c>
      <c r="E5550" s="16">
        <v>522</v>
      </c>
      <c r="F5550" s="16">
        <v>512</v>
      </c>
      <c r="G5550" s="16">
        <v>523</v>
      </c>
      <c r="H5550" s="16">
        <v>511</v>
      </c>
      <c r="I5550" s="16">
        <v>1113000</v>
      </c>
    </row>
    <row r="5551" spans="1:9">
      <c r="A5551" s="16">
        <v>676640</v>
      </c>
      <c r="B5551" s="16" t="s">
        <v>7386</v>
      </c>
      <c r="C5551" s="16" t="s">
        <v>6539</v>
      </c>
      <c r="D5551" s="15">
        <v>42856</v>
      </c>
      <c r="E5551" s="16">
        <v>970</v>
      </c>
      <c r="F5551" s="16">
        <v>962</v>
      </c>
      <c r="G5551" s="16">
        <v>970</v>
      </c>
      <c r="H5551" s="16">
        <v>962</v>
      </c>
      <c r="I5551" s="16">
        <v>30900</v>
      </c>
    </row>
    <row r="5552" spans="1:9">
      <c r="A5552" s="16">
        <v>676651</v>
      </c>
      <c r="B5552" s="16" t="s">
        <v>7387</v>
      </c>
      <c r="C5552" s="16" t="s">
        <v>6539</v>
      </c>
      <c r="D5552" s="15">
        <v>42856</v>
      </c>
      <c r="E5552" s="16">
        <v>3000</v>
      </c>
      <c r="F5552" s="16">
        <v>3050</v>
      </c>
      <c r="G5552" s="16">
        <v>3050</v>
      </c>
      <c r="H5552" s="16">
        <v>2975</v>
      </c>
      <c r="I5552" s="16">
        <v>46900</v>
      </c>
    </row>
    <row r="5553" spans="1:9">
      <c r="A5553" s="16">
        <v>693833</v>
      </c>
      <c r="B5553" s="16" t="s">
        <v>7388</v>
      </c>
      <c r="C5553" s="16" t="s">
        <v>6539</v>
      </c>
      <c r="D5553" s="15">
        <v>42856</v>
      </c>
      <c r="E5553" s="16">
        <v>828</v>
      </c>
      <c r="F5553" s="16">
        <v>834</v>
      </c>
      <c r="G5553" s="16">
        <v>837</v>
      </c>
      <c r="H5553" s="16">
        <v>824</v>
      </c>
      <c r="I5553" s="16">
        <v>94600</v>
      </c>
    </row>
    <row r="5554" spans="1:9">
      <c r="A5554" s="16">
        <v>1587038</v>
      </c>
      <c r="B5554" s="16" t="s">
        <v>7389</v>
      </c>
      <c r="C5554" s="16" t="s">
        <v>6539</v>
      </c>
      <c r="D5554" s="15">
        <v>42856</v>
      </c>
      <c r="E5554" s="16">
        <v>538</v>
      </c>
      <c r="F5554" s="16">
        <v>537</v>
      </c>
      <c r="G5554" s="16">
        <v>541</v>
      </c>
      <c r="H5554" s="16">
        <v>537</v>
      </c>
      <c r="I5554" s="16">
        <v>16400</v>
      </c>
    </row>
    <row r="5555" spans="1:9">
      <c r="A5555" s="16">
        <v>699896</v>
      </c>
      <c r="B5555" s="16" t="s">
        <v>7390</v>
      </c>
      <c r="C5555" s="16" t="s">
        <v>6539</v>
      </c>
      <c r="D5555" s="15">
        <v>42856</v>
      </c>
      <c r="E5555" s="16">
        <v>352</v>
      </c>
      <c r="F5555" s="16">
        <v>347</v>
      </c>
      <c r="G5555" s="16">
        <v>355</v>
      </c>
      <c r="H5555" s="16">
        <v>347</v>
      </c>
      <c r="I5555" s="16">
        <v>841000</v>
      </c>
    </row>
    <row r="5556" spans="1:9">
      <c r="A5556" s="16">
        <v>707389</v>
      </c>
      <c r="B5556" s="16" t="s">
        <v>7391</v>
      </c>
      <c r="C5556" s="16" t="s">
        <v>6539</v>
      </c>
      <c r="D5556" s="15">
        <v>42856</v>
      </c>
      <c r="E5556" s="16">
        <v>387</v>
      </c>
      <c r="F5556" s="16">
        <v>385</v>
      </c>
      <c r="G5556" s="16">
        <v>388</v>
      </c>
      <c r="H5556" s="16">
        <v>385</v>
      </c>
      <c r="I5556" s="16">
        <v>13100</v>
      </c>
    </row>
    <row r="5557" spans="1:9">
      <c r="A5557" s="16">
        <v>9778</v>
      </c>
      <c r="B5557" s="16" t="s">
        <v>2569</v>
      </c>
      <c r="C5557" s="16" t="s">
        <v>6539</v>
      </c>
      <c r="D5557" s="15">
        <v>42856</v>
      </c>
      <c r="E5557" s="16">
        <v>714</v>
      </c>
      <c r="F5557" s="16">
        <v>703</v>
      </c>
      <c r="G5557" s="16">
        <v>714</v>
      </c>
      <c r="H5557" s="16">
        <v>702</v>
      </c>
      <c r="I5557" s="16">
        <v>664000</v>
      </c>
    </row>
    <row r="5558" spans="1:9">
      <c r="A5558" s="16">
        <v>4231</v>
      </c>
      <c r="B5558" s="16" t="s">
        <v>1689</v>
      </c>
      <c r="C5558" s="16" t="s">
        <v>6539</v>
      </c>
      <c r="D5558" s="15">
        <v>42856</v>
      </c>
      <c r="E5558" s="16">
        <v>3900</v>
      </c>
      <c r="F5558" s="16">
        <v>3875</v>
      </c>
      <c r="G5558" s="16">
        <v>3905</v>
      </c>
      <c r="H5558" s="16">
        <v>3865</v>
      </c>
      <c r="I5558" s="16">
        <v>184300</v>
      </c>
    </row>
    <row r="5559" spans="1:9">
      <c r="A5559" s="16">
        <v>716439</v>
      </c>
      <c r="B5559" s="16" t="s">
        <v>7392</v>
      </c>
      <c r="C5559" s="16" t="s">
        <v>6539</v>
      </c>
      <c r="D5559" s="15">
        <v>42856</v>
      </c>
      <c r="E5559" s="16">
        <v>522</v>
      </c>
      <c r="F5559" s="16">
        <v>525</v>
      </c>
      <c r="G5559" s="16">
        <v>525</v>
      </c>
      <c r="H5559" s="16">
        <v>521</v>
      </c>
      <c r="I5559" s="16">
        <v>4700</v>
      </c>
    </row>
    <row r="5560" spans="1:9">
      <c r="A5560" s="16">
        <v>699916</v>
      </c>
      <c r="B5560" s="16" t="s">
        <v>7393</v>
      </c>
      <c r="C5560" s="16" t="s">
        <v>6539</v>
      </c>
      <c r="D5560" s="15">
        <v>42856</v>
      </c>
      <c r="E5560" s="16">
        <v>807</v>
      </c>
      <c r="F5560" s="16">
        <v>791</v>
      </c>
      <c r="G5560" s="16">
        <v>812</v>
      </c>
      <c r="H5560" s="16">
        <v>791</v>
      </c>
      <c r="I5560" s="16">
        <v>38600</v>
      </c>
    </row>
    <row r="5561" spans="1:9">
      <c r="A5561" s="16">
        <v>704585</v>
      </c>
      <c r="B5561" s="16" t="s">
        <v>7394</v>
      </c>
      <c r="C5561" s="16" t="s">
        <v>6539</v>
      </c>
      <c r="D5561" s="15">
        <v>42856</v>
      </c>
      <c r="E5561" s="16">
        <v>811</v>
      </c>
      <c r="F5561" s="16">
        <v>815</v>
      </c>
      <c r="G5561" s="16">
        <v>815</v>
      </c>
      <c r="H5561" s="16">
        <v>810</v>
      </c>
      <c r="I5561" s="16">
        <v>32600</v>
      </c>
    </row>
    <row r="5562" spans="1:9">
      <c r="A5562" s="16">
        <v>713040</v>
      </c>
      <c r="B5562" s="16" t="s">
        <v>2884</v>
      </c>
      <c r="C5562" s="16" t="s">
        <v>6539</v>
      </c>
      <c r="D5562" s="15">
        <v>42856</v>
      </c>
      <c r="E5562" s="16">
        <v>2036</v>
      </c>
      <c r="F5562" s="16">
        <v>2032</v>
      </c>
      <c r="G5562" s="16">
        <v>2037</v>
      </c>
      <c r="H5562" s="16">
        <v>2015</v>
      </c>
      <c r="I5562" s="16">
        <v>329200</v>
      </c>
    </row>
    <row r="5563" spans="1:9">
      <c r="A5563" s="16">
        <v>713059</v>
      </c>
      <c r="B5563" s="16" t="s">
        <v>7395</v>
      </c>
      <c r="C5563" s="16" t="s">
        <v>6539</v>
      </c>
      <c r="D5563" s="15">
        <v>42856</v>
      </c>
      <c r="E5563" s="16">
        <v>1333</v>
      </c>
      <c r="F5563" s="16">
        <v>1323</v>
      </c>
      <c r="G5563" s="16">
        <v>1338</v>
      </c>
      <c r="H5563" s="16">
        <v>1323</v>
      </c>
      <c r="I5563" s="16">
        <v>21100</v>
      </c>
    </row>
    <row r="5564" spans="1:9">
      <c r="A5564" s="16">
        <v>371580</v>
      </c>
      <c r="B5564" s="16" t="s">
        <v>2648</v>
      </c>
      <c r="C5564" s="16" t="s">
        <v>6539</v>
      </c>
      <c r="D5564" s="15">
        <v>42856</v>
      </c>
      <c r="E5564" s="16">
        <v>1577</v>
      </c>
      <c r="F5564" s="16">
        <v>1578</v>
      </c>
      <c r="G5564" s="16">
        <v>1580</v>
      </c>
      <c r="H5564" s="16">
        <v>1550</v>
      </c>
      <c r="I5564" s="16">
        <v>1158000</v>
      </c>
    </row>
    <row r="5565" spans="1:9">
      <c r="A5565" s="16">
        <v>4234</v>
      </c>
      <c r="B5565" s="16" t="s">
        <v>1691</v>
      </c>
      <c r="C5565" s="16" t="s">
        <v>8129</v>
      </c>
      <c r="D5565" s="15">
        <v>42856</v>
      </c>
      <c r="E5565" s="16">
        <v>3.45</v>
      </c>
      <c r="F5565" s="16">
        <v>3.51</v>
      </c>
      <c r="G5565" s="16">
        <v>3.52</v>
      </c>
      <c r="H5565" s="16">
        <v>3.44</v>
      </c>
      <c r="I5565" s="16">
        <v>8722072</v>
      </c>
    </row>
    <row r="5566" spans="1:9">
      <c r="A5566" s="16">
        <v>694019</v>
      </c>
      <c r="B5566" s="16" t="s">
        <v>2843</v>
      </c>
      <c r="C5566" s="16" t="s">
        <v>6539</v>
      </c>
      <c r="D5566" s="15">
        <v>42856</v>
      </c>
      <c r="E5566" s="16">
        <v>1124</v>
      </c>
      <c r="F5566" s="16">
        <v>1114</v>
      </c>
      <c r="G5566" s="16">
        <v>1124</v>
      </c>
      <c r="H5566" s="16">
        <v>1112</v>
      </c>
      <c r="I5566" s="16">
        <v>503300</v>
      </c>
    </row>
    <row r="5567" spans="1:9">
      <c r="A5567" s="16">
        <v>685171</v>
      </c>
      <c r="B5567" s="16" t="s">
        <v>7396</v>
      </c>
      <c r="C5567" s="16" t="s">
        <v>6539</v>
      </c>
      <c r="D5567" s="15">
        <v>42856</v>
      </c>
      <c r="E5567" s="16">
        <v>5280</v>
      </c>
      <c r="F5567" s="16">
        <v>5010</v>
      </c>
      <c r="G5567" s="16">
        <v>5280</v>
      </c>
      <c r="H5567" s="16">
        <v>5010</v>
      </c>
      <c r="I5567" s="16">
        <v>161100</v>
      </c>
    </row>
    <row r="5568" spans="1:9">
      <c r="A5568" s="16">
        <v>694039</v>
      </c>
      <c r="B5568" s="16" t="s">
        <v>7397</v>
      </c>
      <c r="C5568" s="16" t="s">
        <v>6539</v>
      </c>
      <c r="D5568" s="15">
        <v>42856</v>
      </c>
      <c r="E5568" s="16">
        <v>195</v>
      </c>
      <c r="F5568" s="16">
        <v>197</v>
      </c>
      <c r="G5568" s="16">
        <v>197</v>
      </c>
      <c r="H5568" s="16">
        <v>195</v>
      </c>
      <c r="I5568" s="16">
        <v>38000</v>
      </c>
    </row>
    <row r="5569" spans="1:9">
      <c r="A5569" s="16">
        <v>707430</v>
      </c>
      <c r="B5569" s="16" t="s">
        <v>7398</v>
      </c>
      <c r="C5569" s="16" t="s">
        <v>6539</v>
      </c>
      <c r="D5569" s="15">
        <v>42856</v>
      </c>
      <c r="E5569" s="16">
        <v>165</v>
      </c>
      <c r="F5569" s="16">
        <v>165</v>
      </c>
      <c r="G5569" s="16">
        <v>165</v>
      </c>
      <c r="H5569" s="16">
        <v>162</v>
      </c>
      <c r="I5569" s="16">
        <v>279000</v>
      </c>
    </row>
    <row r="5570" spans="1:9">
      <c r="A5570" s="16">
        <v>3121</v>
      </c>
      <c r="B5570" s="16" t="s">
        <v>1142</v>
      </c>
      <c r="C5570" s="16" t="s">
        <v>6539</v>
      </c>
      <c r="D5570" s="15">
        <v>42856</v>
      </c>
      <c r="E5570" s="16">
        <v>3145</v>
      </c>
      <c r="F5570" s="16">
        <v>3105</v>
      </c>
      <c r="G5570" s="16">
        <v>3155</v>
      </c>
      <c r="H5570" s="16">
        <v>3105</v>
      </c>
      <c r="I5570" s="16">
        <v>287700</v>
      </c>
    </row>
    <row r="5571" spans="1:9">
      <c r="A5571" s="16">
        <v>801901</v>
      </c>
      <c r="B5571" s="16" t="s">
        <v>7399</v>
      </c>
      <c r="C5571" s="16" t="s">
        <v>6539</v>
      </c>
      <c r="D5571" s="15">
        <v>42856</v>
      </c>
      <c r="E5571" s="16">
        <v>955</v>
      </c>
      <c r="F5571" s="16">
        <v>920</v>
      </c>
      <c r="G5571" s="16">
        <v>960</v>
      </c>
      <c r="H5571" s="16">
        <v>920</v>
      </c>
      <c r="I5571" s="16">
        <v>518000</v>
      </c>
    </row>
    <row r="5572" spans="1:9">
      <c r="A5572" s="16">
        <v>691219</v>
      </c>
      <c r="B5572" s="16" t="s">
        <v>7400</v>
      </c>
      <c r="C5572" s="16" t="s">
        <v>6539</v>
      </c>
      <c r="D5572" s="15">
        <v>42856</v>
      </c>
      <c r="E5572" s="16">
        <v>563</v>
      </c>
      <c r="F5572" s="16">
        <v>573</v>
      </c>
      <c r="G5572" s="16">
        <v>583</v>
      </c>
      <c r="H5572" s="16">
        <v>553</v>
      </c>
      <c r="I5572" s="16">
        <v>3187000</v>
      </c>
    </row>
    <row r="5573" spans="1:9">
      <c r="A5573" s="16">
        <v>713618</v>
      </c>
      <c r="B5573" s="16" t="s">
        <v>7401</v>
      </c>
      <c r="C5573" s="16" t="s">
        <v>6539</v>
      </c>
      <c r="D5573" s="15">
        <v>42856</v>
      </c>
      <c r="E5573" s="16">
        <v>1584</v>
      </c>
      <c r="F5573" s="16">
        <v>1565</v>
      </c>
      <c r="G5573" s="16">
        <v>1585</v>
      </c>
      <c r="H5573" s="16">
        <v>1565</v>
      </c>
      <c r="I5573" s="16">
        <v>3400</v>
      </c>
    </row>
    <row r="5574" spans="1:9">
      <c r="A5574" s="16">
        <v>676978</v>
      </c>
      <c r="B5574" s="16" t="s">
        <v>7402</v>
      </c>
      <c r="C5574" s="16" t="s">
        <v>6539</v>
      </c>
      <c r="D5574" s="15">
        <v>42856</v>
      </c>
      <c r="E5574" s="16">
        <v>427</v>
      </c>
      <c r="F5574" s="16">
        <v>430</v>
      </c>
      <c r="G5574" s="16">
        <v>430</v>
      </c>
      <c r="H5574" s="16">
        <v>422</v>
      </c>
      <c r="I5574" s="16">
        <v>39400</v>
      </c>
    </row>
    <row r="5575" spans="1:9">
      <c r="A5575" s="16">
        <v>693654</v>
      </c>
      <c r="B5575" s="16" t="s">
        <v>7403</v>
      </c>
      <c r="C5575" s="16" t="s">
        <v>6539</v>
      </c>
      <c r="D5575" s="15">
        <v>42856</v>
      </c>
      <c r="E5575" s="16">
        <v>2560</v>
      </c>
      <c r="F5575" s="16">
        <v>2550</v>
      </c>
      <c r="G5575" s="16">
        <v>2590</v>
      </c>
      <c r="H5575" s="16">
        <v>2539</v>
      </c>
      <c r="I5575" s="16">
        <v>160400</v>
      </c>
    </row>
    <row r="5576" spans="1:9">
      <c r="A5576" s="16">
        <v>2942646</v>
      </c>
      <c r="B5576" s="16" t="s">
        <v>7404</v>
      </c>
      <c r="C5576" s="16" t="s">
        <v>6539</v>
      </c>
      <c r="D5576" s="15">
        <v>42856</v>
      </c>
      <c r="E5576" s="16">
        <v>855</v>
      </c>
      <c r="F5576" s="16">
        <v>851</v>
      </c>
      <c r="G5576" s="16">
        <v>858</v>
      </c>
      <c r="H5576" s="16">
        <v>850</v>
      </c>
      <c r="I5576" s="16">
        <v>23800</v>
      </c>
    </row>
    <row r="5577" spans="1:9">
      <c r="A5577" s="16">
        <v>712878</v>
      </c>
      <c r="B5577" s="16" t="s">
        <v>7405</v>
      </c>
      <c r="C5577" s="16" t="s">
        <v>6539</v>
      </c>
      <c r="D5577" s="15">
        <v>42856</v>
      </c>
      <c r="E5577" s="16">
        <v>874</v>
      </c>
      <c r="F5577" s="16">
        <v>858</v>
      </c>
      <c r="G5577" s="16">
        <v>874</v>
      </c>
      <c r="H5577" s="16">
        <v>851</v>
      </c>
      <c r="I5577" s="16">
        <v>5700</v>
      </c>
    </row>
    <row r="5578" spans="1:9">
      <c r="A5578" s="16">
        <v>700043</v>
      </c>
      <c r="B5578" s="16" t="s">
        <v>7406</v>
      </c>
      <c r="C5578" s="16" t="s">
        <v>6539</v>
      </c>
      <c r="D5578" s="15">
        <v>42856</v>
      </c>
      <c r="E5578" s="16">
        <v>485</v>
      </c>
      <c r="F5578" s="16">
        <v>503</v>
      </c>
      <c r="G5578" s="16">
        <v>505</v>
      </c>
      <c r="H5578" s="16">
        <v>481</v>
      </c>
      <c r="I5578" s="16">
        <v>304000</v>
      </c>
    </row>
    <row r="5579" spans="1:9">
      <c r="A5579" s="16">
        <v>3995</v>
      </c>
      <c r="B5579" s="16" t="s">
        <v>1588</v>
      </c>
      <c r="C5579" s="16" t="s">
        <v>6539</v>
      </c>
      <c r="D5579" s="15">
        <v>42856</v>
      </c>
      <c r="E5579" s="16">
        <v>1862</v>
      </c>
      <c r="F5579" s="16">
        <v>1854</v>
      </c>
      <c r="G5579" s="16">
        <v>1864</v>
      </c>
      <c r="H5579" s="16">
        <v>1835</v>
      </c>
      <c r="I5579" s="16">
        <v>341800</v>
      </c>
    </row>
    <row r="5580" spans="1:9">
      <c r="A5580" s="16">
        <v>9791</v>
      </c>
      <c r="B5580" s="16" t="s">
        <v>2572</v>
      </c>
      <c r="C5580" s="16" t="s">
        <v>6539</v>
      </c>
      <c r="D5580" s="15">
        <v>42856</v>
      </c>
      <c r="E5580" s="16">
        <v>6100</v>
      </c>
      <c r="F5580" s="16">
        <v>6130</v>
      </c>
      <c r="G5580" s="16">
        <v>6130</v>
      </c>
      <c r="H5580" s="16">
        <v>6050</v>
      </c>
      <c r="I5580" s="16">
        <v>124900</v>
      </c>
    </row>
    <row r="5581" spans="1:9">
      <c r="A5581" s="16">
        <v>3158</v>
      </c>
      <c r="B5581" s="16" t="s">
        <v>1172</v>
      </c>
      <c r="C5581" s="16" t="s">
        <v>6539</v>
      </c>
      <c r="D5581" s="15">
        <v>42856</v>
      </c>
      <c r="E5581" s="16">
        <v>8119</v>
      </c>
      <c r="F5581" s="16">
        <v>8104</v>
      </c>
      <c r="G5581" s="16">
        <v>8127</v>
      </c>
      <c r="H5581" s="16">
        <v>8063</v>
      </c>
      <c r="I5581" s="16">
        <v>394100</v>
      </c>
    </row>
    <row r="5582" spans="1:9">
      <c r="A5582" s="16">
        <v>2442844</v>
      </c>
      <c r="B5582" s="16" t="s">
        <v>7407</v>
      </c>
      <c r="C5582" s="16" t="s">
        <v>6539</v>
      </c>
      <c r="D5582" s="15">
        <v>42856</v>
      </c>
      <c r="E5582" s="16">
        <v>1474</v>
      </c>
      <c r="F5582" s="16">
        <v>1482</v>
      </c>
      <c r="G5582" s="16">
        <v>1482</v>
      </c>
      <c r="H5582" s="16">
        <v>1464</v>
      </c>
      <c r="I5582" s="16">
        <v>12400</v>
      </c>
    </row>
    <row r="5583" spans="1:9">
      <c r="A5583" s="16">
        <v>5325419</v>
      </c>
      <c r="B5583" s="16" t="s">
        <v>7408</v>
      </c>
      <c r="C5583" s="16" t="s">
        <v>6539</v>
      </c>
      <c r="D5583" s="15">
        <v>42856</v>
      </c>
      <c r="E5583" s="16">
        <v>2032</v>
      </c>
      <c r="F5583" s="16">
        <v>2036</v>
      </c>
      <c r="G5583" s="16">
        <v>2108</v>
      </c>
      <c r="H5583" s="16">
        <v>2032</v>
      </c>
      <c r="I5583" s="16">
        <v>33100</v>
      </c>
    </row>
    <row r="5584" spans="1:9">
      <c r="A5584" s="16">
        <v>676689</v>
      </c>
      <c r="B5584" s="16" t="s">
        <v>7409</v>
      </c>
      <c r="C5584" s="16" t="s">
        <v>6539</v>
      </c>
      <c r="D5584" s="15">
        <v>42856</v>
      </c>
      <c r="E5584" s="16">
        <v>2294</v>
      </c>
      <c r="F5584" s="16">
        <v>2300</v>
      </c>
      <c r="G5584" s="16">
        <v>2300</v>
      </c>
      <c r="H5584" s="16">
        <v>2231</v>
      </c>
      <c r="I5584" s="16">
        <v>5500</v>
      </c>
    </row>
    <row r="5585" spans="1:9">
      <c r="A5585" s="16">
        <v>712874</v>
      </c>
      <c r="B5585" s="16" t="s">
        <v>7410</v>
      </c>
      <c r="C5585" s="16" t="s">
        <v>6539</v>
      </c>
      <c r="D5585" s="15">
        <v>42856</v>
      </c>
      <c r="E5585" s="16">
        <v>353</v>
      </c>
      <c r="F5585" s="16">
        <v>349</v>
      </c>
      <c r="G5585" s="16">
        <v>353</v>
      </c>
      <c r="H5585" s="16">
        <v>348</v>
      </c>
      <c r="I5585" s="16">
        <v>70000</v>
      </c>
    </row>
    <row r="5586" spans="1:9">
      <c r="A5586" s="16">
        <v>676738</v>
      </c>
      <c r="B5586" s="16" t="s">
        <v>7411</v>
      </c>
      <c r="C5586" s="16" t="s">
        <v>6539</v>
      </c>
      <c r="D5586" s="15">
        <v>42856</v>
      </c>
      <c r="E5586" s="16">
        <v>601</v>
      </c>
      <c r="F5586" s="16">
        <v>600</v>
      </c>
      <c r="G5586" s="16">
        <v>605</v>
      </c>
      <c r="H5586" s="16">
        <v>593</v>
      </c>
      <c r="I5586" s="16">
        <v>135500</v>
      </c>
    </row>
    <row r="5587" spans="1:9">
      <c r="A5587" s="16">
        <v>9803</v>
      </c>
      <c r="B5587" s="16" t="s">
        <v>2575</v>
      </c>
      <c r="C5587" s="16" t="s">
        <v>6539</v>
      </c>
      <c r="D5587" s="15">
        <v>42856</v>
      </c>
      <c r="E5587" s="16">
        <v>1311</v>
      </c>
      <c r="F5587" s="16">
        <v>1286</v>
      </c>
      <c r="G5587" s="16">
        <v>1314</v>
      </c>
      <c r="H5587" s="16">
        <v>1280</v>
      </c>
      <c r="I5587" s="16">
        <v>426700</v>
      </c>
    </row>
    <row r="5588" spans="1:9">
      <c r="A5588" s="16">
        <v>682307</v>
      </c>
      <c r="B5588" s="16" t="s">
        <v>7412</v>
      </c>
      <c r="C5588" s="16" t="s">
        <v>6539</v>
      </c>
      <c r="D5588" s="15">
        <v>42856</v>
      </c>
      <c r="E5588" s="16">
        <v>1505</v>
      </c>
      <c r="F5588" s="16">
        <v>1515</v>
      </c>
      <c r="G5588" s="16">
        <v>1557</v>
      </c>
      <c r="H5588" s="16">
        <v>1459</v>
      </c>
      <c r="I5588" s="16">
        <v>919800</v>
      </c>
    </row>
    <row r="5589" spans="1:9">
      <c r="A5589" s="16">
        <v>685162</v>
      </c>
      <c r="B5589" s="16" t="s">
        <v>7413</v>
      </c>
      <c r="C5589" s="16" t="s">
        <v>6539</v>
      </c>
      <c r="D5589" s="15">
        <v>42856</v>
      </c>
      <c r="E5589" s="16">
        <v>4815</v>
      </c>
      <c r="F5589" s="16">
        <v>4710</v>
      </c>
      <c r="G5589" s="16">
        <v>4820</v>
      </c>
      <c r="H5589" s="16">
        <v>4710</v>
      </c>
      <c r="I5589" s="16">
        <v>34900</v>
      </c>
    </row>
    <row r="5590" spans="1:9">
      <c r="A5590" s="16">
        <v>4247</v>
      </c>
      <c r="B5590" s="16" t="s">
        <v>1700</v>
      </c>
      <c r="C5590" s="16" t="s">
        <v>6539</v>
      </c>
      <c r="D5590" s="15">
        <v>42856</v>
      </c>
      <c r="E5590" s="16">
        <v>1897</v>
      </c>
      <c r="F5590" s="16">
        <v>1876</v>
      </c>
      <c r="G5590" s="16">
        <v>1899</v>
      </c>
      <c r="H5590" s="16">
        <v>1871</v>
      </c>
      <c r="I5590" s="16">
        <v>1316400</v>
      </c>
    </row>
    <row r="5591" spans="1:9">
      <c r="A5591" s="16">
        <v>685196</v>
      </c>
      <c r="B5591" s="16" t="s">
        <v>7414</v>
      </c>
      <c r="C5591" s="16" t="s">
        <v>6539</v>
      </c>
      <c r="D5591" s="15">
        <v>42856</v>
      </c>
      <c r="E5591" s="16">
        <v>1983</v>
      </c>
      <c r="F5591" s="16">
        <v>1965</v>
      </c>
      <c r="G5591" s="16">
        <v>1985</v>
      </c>
      <c r="H5591" s="16">
        <v>1945</v>
      </c>
      <c r="I5591" s="16">
        <v>28900</v>
      </c>
    </row>
    <row r="5592" spans="1:9">
      <c r="A5592" s="16">
        <v>685272</v>
      </c>
      <c r="B5592" s="16" t="s">
        <v>7415</v>
      </c>
      <c r="C5592" s="16" t="s">
        <v>6539</v>
      </c>
      <c r="D5592" s="15">
        <v>42856</v>
      </c>
      <c r="E5592" s="16">
        <v>845</v>
      </c>
      <c r="F5592" s="16">
        <v>828</v>
      </c>
      <c r="G5592" s="16">
        <v>845</v>
      </c>
      <c r="H5592" s="16">
        <v>822</v>
      </c>
      <c r="I5592" s="16">
        <v>182900</v>
      </c>
    </row>
    <row r="5593" spans="1:9">
      <c r="A5593" s="16">
        <v>3015</v>
      </c>
      <c r="B5593" s="16" t="s">
        <v>1043</v>
      </c>
      <c r="C5593" s="16" t="s">
        <v>6539</v>
      </c>
      <c r="D5593" s="15">
        <v>42856</v>
      </c>
      <c r="E5593" s="16">
        <v>1849</v>
      </c>
      <c r="F5593" s="16">
        <v>1845.5</v>
      </c>
      <c r="G5593" s="16">
        <v>1849</v>
      </c>
      <c r="H5593" s="16">
        <v>1828</v>
      </c>
      <c r="I5593" s="16">
        <v>1356100</v>
      </c>
    </row>
    <row r="5594" spans="1:9">
      <c r="A5594" s="16">
        <v>716310</v>
      </c>
      <c r="B5594" s="16" t="s">
        <v>2916</v>
      </c>
      <c r="C5594" s="16" t="s">
        <v>6539</v>
      </c>
      <c r="D5594" s="15">
        <v>42856</v>
      </c>
      <c r="E5594" s="16">
        <v>734</v>
      </c>
      <c r="F5594" s="16">
        <v>724</v>
      </c>
      <c r="G5594" s="16">
        <v>736</v>
      </c>
      <c r="H5594" s="16">
        <v>718</v>
      </c>
      <c r="I5594" s="16">
        <v>240300</v>
      </c>
    </row>
    <row r="5595" spans="1:9">
      <c r="A5595" s="16">
        <v>713101</v>
      </c>
      <c r="B5595" s="16" t="s">
        <v>7416</v>
      </c>
      <c r="C5595" s="16" t="s">
        <v>6539</v>
      </c>
      <c r="D5595" s="15">
        <v>42856</v>
      </c>
      <c r="E5595" s="16">
        <v>802</v>
      </c>
      <c r="F5595" s="16">
        <v>815</v>
      </c>
      <c r="G5595" s="16">
        <v>815</v>
      </c>
      <c r="H5595" s="16">
        <v>801</v>
      </c>
      <c r="I5595" s="16">
        <v>37900</v>
      </c>
    </row>
    <row r="5596" spans="1:9">
      <c r="A5596" s="16">
        <v>3041</v>
      </c>
      <c r="B5596" s="16" t="s">
        <v>1068</v>
      </c>
      <c r="C5596" s="16" t="s">
        <v>6539</v>
      </c>
      <c r="D5596" s="15">
        <v>42856</v>
      </c>
      <c r="E5596" s="16">
        <v>417</v>
      </c>
      <c r="F5596" s="16">
        <v>406</v>
      </c>
      <c r="G5596" s="16">
        <v>420</v>
      </c>
      <c r="H5596" s="16">
        <v>405</v>
      </c>
      <c r="I5596" s="16">
        <v>23213000</v>
      </c>
    </row>
    <row r="5597" spans="1:9">
      <c r="A5597" s="16">
        <v>676717</v>
      </c>
      <c r="B5597" s="16" t="s">
        <v>7417</v>
      </c>
      <c r="C5597" s="16" t="s">
        <v>6539</v>
      </c>
      <c r="D5597" s="15">
        <v>42856</v>
      </c>
      <c r="E5597" s="16">
        <v>896</v>
      </c>
      <c r="F5597" s="16">
        <v>880</v>
      </c>
      <c r="G5597" s="16">
        <v>897</v>
      </c>
      <c r="H5597" s="16">
        <v>880</v>
      </c>
      <c r="I5597" s="16">
        <v>97500</v>
      </c>
    </row>
    <row r="5598" spans="1:9">
      <c r="A5598" s="16">
        <v>4264</v>
      </c>
      <c r="B5598" s="16" t="s">
        <v>1709</v>
      </c>
      <c r="C5598" s="16" t="s">
        <v>6539</v>
      </c>
      <c r="D5598" s="15">
        <v>42856</v>
      </c>
      <c r="E5598" s="16">
        <v>15120</v>
      </c>
      <c r="F5598" s="16">
        <v>15110</v>
      </c>
      <c r="G5598" s="16">
        <v>15210</v>
      </c>
      <c r="H5598" s="16">
        <v>15070</v>
      </c>
      <c r="I5598" s="16">
        <v>89800</v>
      </c>
    </row>
    <row r="5599" spans="1:9">
      <c r="A5599" s="16">
        <v>713448</v>
      </c>
      <c r="B5599" s="16" t="s">
        <v>7418</v>
      </c>
      <c r="C5599" s="16" t="s">
        <v>6539</v>
      </c>
      <c r="D5599" s="15">
        <v>42856</v>
      </c>
      <c r="E5599" s="16">
        <v>325</v>
      </c>
      <c r="F5599" s="16">
        <v>319</v>
      </c>
      <c r="G5599" s="16">
        <v>326</v>
      </c>
      <c r="H5599" s="16">
        <v>318</v>
      </c>
      <c r="I5599" s="16">
        <v>303000</v>
      </c>
    </row>
    <row r="5600" spans="1:9">
      <c r="A5600" s="16">
        <v>3229</v>
      </c>
      <c r="B5600" s="16" t="s">
        <v>1234</v>
      </c>
      <c r="C5600" s="16" t="s">
        <v>6539</v>
      </c>
      <c r="D5600" s="15">
        <v>42856</v>
      </c>
      <c r="E5600" s="16">
        <v>479</v>
      </c>
      <c r="F5600" s="16">
        <v>479</v>
      </c>
      <c r="G5600" s="16">
        <v>480</v>
      </c>
      <c r="H5600" s="16">
        <v>472</v>
      </c>
      <c r="I5600" s="16">
        <v>1317000</v>
      </c>
    </row>
    <row r="5601" spans="1:9">
      <c r="A5601" s="16">
        <v>700009</v>
      </c>
      <c r="B5601" s="16" t="s">
        <v>7419</v>
      </c>
      <c r="C5601" s="16" t="s">
        <v>6539</v>
      </c>
      <c r="D5601" s="15">
        <v>42856</v>
      </c>
      <c r="E5601" s="16">
        <v>285</v>
      </c>
      <c r="F5601" s="16">
        <v>275</v>
      </c>
      <c r="G5601" s="16">
        <v>285</v>
      </c>
      <c r="H5601" s="16">
        <v>271</v>
      </c>
      <c r="I5601" s="16">
        <v>206000</v>
      </c>
    </row>
    <row r="5602" spans="1:9">
      <c r="A5602" s="16">
        <v>694107</v>
      </c>
      <c r="B5602" s="16" t="s">
        <v>7420</v>
      </c>
      <c r="C5602" s="16" t="s">
        <v>6539</v>
      </c>
      <c r="D5602" s="15">
        <v>42856</v>
      </c>
      <c r="E5602" s="16">
        <v>3010</v>
      </c>
      <c r="F5602" s="16">
        <v>2993</v>
      </c>
      <c r="G5602" s="16">
        <v>3015</v>
      </c>
      <c r="H5602" s="16">
        <v>2973</v>
      </c>
      <c r="I5602" s="16">
        <v>44300</v>
      </c>
    </row>
    <row r="5603" spans="1:9">
      <c r="A5603" s="16">
        <v>713409</v>
      </c>
      <c r="B5603" s="16" t="s">
        <v>2897</v>
      </c>
      <c r="C5603" s="16" t="s">
        <v>6539</v>
      </c>
      <c r="D5603" s="15">
        <v>42856</v>
      </c>
      <c r="E5603" s="16">
        <v>584</v>
      </c>
      <c r="F5603" s="16">
        <v>580</v>
      </c>
      <c r="G5603" s="16">
        <v>586</v>
      </c>
      <c r="H5603" s="16">
        <v>577</v>
      </c>
      <c r="I5603" s="16">
        <v>444000</v>
      </c>
    </row>
    <row r="5604" spans="1:9">
      <c r="A5604" s="16">
        <v>716401</v>
      </c>
      <c r="B5604" s="16" t="s">
        <v>7421</v>
      </c>
      <c r="C5604" s="16" t="s">
        <v>6539</v>
      </c>
      <c r="D5604" s="15">
        <v>42856</v>
      </c>
      <c r="E5604" s="16">
        <v>351</v>
      </c>
      <c r="F5604" s="16">
        <v>344</v>
      </c>
      <c r="G5604" s="16">
        <v>352</v>
      </c>
      <c r="H5604" s="16">
        <v>342</v>
      </c>
      <c r="I5604" s="16">
        <v>38000</v>
      </c>
    </row>
    <row r="5605" spans="1:9">
      <c r="A5605" s="16">
        <v>716724</v>
      </c>
      <c r="B5605" s="16" t="s">
        <v>7422</v>
      </c>
      <c r="C5605" s="16" t="s">
        <v>6539</v>
      </c>
      <c r="D5605" s="15">
        <v>42856</v>
      </c>
      <c r="E5605" s="16">
        <v>578</v>
      </c>
      <c r="F5605" s="16">
        <v>577</v>
      </c>
      <c r="G5605" s="16">
        <v>580</v>
      </c>
      <c r="H5605" s="16">
        <v>577</v>
      </c>
      <c r="I5605" s="16">
        <v>4400</v>
      </c>
    </row>
    <row r="5606" spans="1:9">
      <c r="A5606" s="16">
        <v>685550</v>
      </c>
      <c r="B5606" s="16" t="s">
        <v>7423</v>
      </c>
      <c r="C5606" s="16" t="s">
        <v>6539</v>
      </c>
      <c r="D5606" s="15">
        <v>42856</v>
      </c>
      <c r="E5606" s="16">
        <v>1328</v>
      </c>
      <c r="F5606" s="16">
        <v>1274</v>
      </c>
      <c r="G5606" s="16">
        <v>1329</v>
      </c>
      <c r="H5606" s="16">
        <v>1248</v>
      </c>
      <c r="I5606" s="16">
        <v>122000</v>
      </c>
    </row>
    <row r="5607" spans="1:9">
      <c r="A5607" s="16">
        <v>682653</v>
      </c>
      <c r="B5607" s="16" t="s">
        <v>7424</v>
      </c>
      <c r="C5607" s="16" t="s">
        <v>6539</v>
      </c>
      <c r="D5607" s="15">
        <v>42856</v>
      </c>
      <c r="E5607" s="16">
        <v>136</v>
      </c>
      <c r="F5607" s="16">
        <v>135</v>
      </c>
      <c r="G5607" s="16">
        <v>138</v>
      </c>
      <c r="H5607" s="16">
        <v>135</v>
      </c>
      <c r="I5607" s="16">
        <v>1313000</v>
      </c>
    </row>
    <row r="5608" spans="1:9">
      <c r="A5608" s="16">
        <v>4262</v>
      </c>
      <c r="B5608" s="16" t="s">
        <v>1707</v>
      </c>
      <c r="C5608" s="16" t="s">
        <v>6539</v>
      </c>
      <c r="D5608" s="15">
        <v>42856</v>
      </c>
      <c r="E5608" s="16">
        <v>1356</v>
      </c>
      <c r="F5608" s="16">
        <v>1336</v>
      </c>
      <c r="G5608" s="16">
        <v>1356</v>
      </c>
      <c r="H5608" s="16">
        <v>1327</v>
      </c>
      <c r="I5608" s="16">
        <v>1014000</v>
      </c>
    </row>
    <row r="5609" spans="1:9">
      <c r="A5609" s="16">
        <v>4263</v>
      </c>
      <c r="B5609" s="16" t="s">
        <v>1708</v>
      </c>
      <c r="C5609" s="16" t="s">
        <v>6539</v>
      </c>
      <c r="D5609" s="15">
        <v>42856</v>
      </c>
      <c r="E5609" s="16">
        <v>1901</v>
      </c>
      <c r="F5609" s="16">
        <v>1897</v>
      </c>
      <c r="G5609" s="16">
        <v>1910</v>
      </c>
      <c r="H5609" s="16">
        <v>1895</v>
      </c>
      <c r="I5609" s="16">
        <v>664200</v>
      </c>
    </row>
    <row r="5610" spans="1:9">
      <c r="A5610" s="16">
        <v>3161</v>
      </c>
      <c r="B5610" s="16" t="s">
        <v>1175</v>
      </c>
      <c r="C5610" s="16" t="s">
        <v>6539</v>
      </c>
      <c r="D5610" s="15">
        <v>42856</v>
      </c>
      <c r="E5610" s="16">
        <v>1072</v>
      </c>
      <c r="F5610" s="16">
        <v>1067</v>
      </c>
      <c r="G5610" s="16">
        <v>1075</v>
      </c>
      <c r="H5610" s="16">
        <v>1064</v>
      </c>
      <c r="I5610" s="16">
        <v>1307000</v>
      </c>
    </row>
    <row r="5611" spans="1:9">
      <c r="A5611" s="16">
        <v>676668</v>
      </c>
      <c r="B5611" s="16" t="s">
        <v>7425</v>
      </c>
      <c r="C5611" s="16" t="s">
        <v>6539</v>
      </c>
      <c r="D5611" s="15">
        <v>42856</v>
      </c>
      <c r="E5611" s="16">
        <v>473</v>
      </c>
      <c r="F5611" s="16">
        <v>463</v>
      </c>
      <c r="G5611" s="16">
        <v>473</v>
      </c>
      <c r="H5611" s="16">
        <v>463</v>
      </c>
      <c r="I5611" s="16">
        <v>51000</v>
      </c>
    </row>
    <row r="5612" spans="1:9">
      <c r="A5612" s="16">
        <v>2942631</v>
      </c>
      <c r="B5612" s="16" t="s">
        <v>7426</v>
      </c>
      <c r="C5612" s="16" t="s">
        <v>6539</v>
      </c>
      <c r="D5612" s="15">
        <v>42856</v>
      </c>
      <c r="E5612" s="16">
        <v>40</v>
      </c>
      <c r="F5612" s="16">
        <v>39</v>
      </c>
      <c r="G5612" s="16">
        <v>40</v>
      </c>
      <c r="H5612" s="16">
        <v>39</v>
      </c>
      <c r="I5612" s="16">
        <v>63800</v>
      </c>
    </row>
    <row r="5613" spans="1:9">
      <c r="A5613" s="16">
        <v>9821</v>
      </c>
      <c r="B5613" s="16" t="s">
        <v>2580</v>
      </c>
      <c r="C5613" s="16" t="s">
        <v>6539</v>
      </c>
      <c r="D5613" s="15">
        <v>42856</v>
      </c>
      <c r="E5613" s="16">
        <v>2566</v>
      </c>
      <c r="F5613" s="16">
        <v>2579</v>
      </c>
      <c r="G5613" s="16">
        <v>2584</v>
      </c>
      <c r="H5613" s="16">
        <v>2563</v>
      </c>
      <c r="I5613" s="16">
        <v>69900</v>
      </c>
    </row>
    <row r="5614" spans="1:9">
      <c r="A5614" s="16">
        <v>691118</v>
      </c>
      <c r="B5614" s="16" t="s">
        <v>7427</v>
      </c>
      <c r="C5614" s="16" t="s">
        <v>6539</v>
      </c>
      <c r="D5614" s="15">
        <v>42856</v>
      </c>
      <c r="E5614" s="16">
        <v>303</v>
      </c>
      <c r="F5614" s="16">
        <v>304</v>
      </c>
      <c r="G5614" s="16">
        <v>306</v>
      </c>
      <c r="H5614" s="16">
        <v>303</v>
      </c>
      <c r="I5614" s="16">
        <v>93000</v>
      </c>
    </row>
    <row r="5615" spans="1:9">
      <c r="A5615" s="16">
        <v>704551</v>
      </c>
      <c r="B5615" s="16" t="s">
        <v>7428</v>
      </c>
      <c r="C5615" s="16" t="s">
        <v>6539</v>
      </c>
      <c r="D5615" s="15">
        <v>42856</v>
      </c>
      <c r="E5615" s="16">
        <v>920</v>
      </c>
      <c r="F5615" s="16">
        <v>943</v>
      </c>
      <c r="G5615" s="16">
        <v>943</v>
      </c>
      <c r="H5615" s="16">
        <v>916</v>
      </c>
      <c r="I5615" s="16">
        <v>1578000</v>
      </c>
    </row>
    <row r="5616" spans="1:9">
      <c r="A5616" s="16">
        <v>713404</v>
      </c>
      <c r="B5616" s="16" t="s">
        <v>7429</v>
      </c>
      <c r="C5616" s="16" t="s">
        <v>6539</v>
      </c>
      <c r="D5616" s="15">
        <v>42856</v>
      </c>
      <c r="E5616" s="16">
        <v>3490</v>
      </c>
      <c r="F5616" s="16">
        <v>3455</v>
      </c>
      <c r="G5616" s="16">
        <v>3490</v>
      </c>
      <c r="H5616" s="16">
        <v>3455</v>
      </c>
      <c r="I5616" s="16">
        <v>4500</v>
      </c>
    </row>
    <row r="5617" spans="1:9">
      <c r="A5617" s="16">
        <v>713021</v>
      </c>
      <c r="B5617" s="16" t="s">
        <v>7430</v>
      </c>
      <c r="C5617" s="16" t="s">
        <v>6539</v>
      </c>
      <c r="D5617" s="15">
        <v>42856</v>
      </c>
      <c r="E5617" s="16">
        <v>2228</v>
      </c>
      <c r="F5617" s="16">
        <v>2220</v>
      </c>
      <c r="G5617" s="16">
        <v>2236</v>
      </c>
      <c r="H5617" s="16">
        <v>2215</v>
      </c>
      <c r="I5617" s="16">
        <v>8500</v>
      </c>
    </row>
    <row r="5618" spans="1:9">
      <c r="A5618" s="16">
        <v>700162</v>
      </c>
      <c r="B5618" s="16" t="s">
        <v>7431</v>
      </c>
      <c r="C5618" s="16" t="s">
        <v>6539</v>
      </c>
      <c r="D5618" s="15">
        <v>42856</v>
      </c>
      <c r="E5618" s="16">
        <v>537</v>
      </c>
      <c r="F5618" s="16">
        <v>510</v>
      </c>
      <c r="G5618" s="16">
        <v>543</v>
      </c>
      <c r="H5618" s="16">
        <v>510</v>
      </c>
      <c r="I5618" s="16">
        <v>1281000</v>
      </c>
    </row>
    <row r="5619" spans="1:9">
      <c r="A5619" s="16">
        <v>693924</v>
      </c>
      <c r="B5619" s="16" t="s">
        <v>7432</v>
      </c>
      <c r="C5619" s="16" t="s">
        <v>6539</v>
      </c>
      <c r="D5619" s="15">
        <v>42856</v>
      </c>
      <c r="E5619" s="16">
        <v>711</v>
      </c>
      <c r="F5619" s="16">
        <v>702</v>
      </c>
      <c r="G5619" s="16">
        <v>712</v>
      </c>
      <c r="H5619" s="16">
        <v>702</v>
      </c>
      <c r="I5619" s="16">
        <v>3400</v>
      </c>
    </row>
    <row r="5620" spans="1:9">
      <c r="A5620" s="16">
        <v>3056</v>
      </c>
      <c r="B5620" s="16" t="s">
        <v>1080</v>
      </c>
      <c r="C5620" s="16" t="s">
        <v>6539</v>
      </c>
      <c r="D5620" s="15">
        <v>42856</v>
      </c>
      <c r="E5620" s="16">
        <v>9660</v>
      </c>
      <c r="F5620" s="16">
        <v>9515</v>
      </c>
      <c r="G5620" s="16">
        <v>9670</v>
      </c>
      <c r="H5620" s="16">
        <v>9515</v>
      </c>
      <c r="I5620" s="16">
        <v>1089600</v>
      </c>
    </row>
    <row r="5621" spans="1:9">
      <c r="A5621" s="16">
        <v>699838</v>
      </c>
      <c r="B5621" s="16" t="s">
        <v>7433</v>
      </c>
      <c r="C5621" s="16" t="s">
        <v>6539</v>
      </c>
      <c r="D5621" s="15">
        <v>42856</v>
      </c>
      <c r="E5621" s="16">
        <v>324</v>
      </c>
      <c r="F5621" s="16">
        <v>312</v>
      </c>
      <c r="G5621" s="16">
        <v>324</v>
      </c>
      <c r="H5621" s="16">
        <v>311</v>
      </c>
      <c r="I5621" s="16">
        <v>1158000</v>
      </c>
    </row>
    <row r="5622" spans="1:9">
      <c r="A5622" s="16">
        <v>693960</v>
      </c>
      <c r="B5622" s="16" t="s">
        <v>7434</v>
      </c>
      <c r="C5622" s="16" t="s">
        <v>6539</v>
      </c>
      <c r="D5622" s="15">
        <v>42856</v>
      </c>
      <c r="E5622" s="16">
        <v>985</v>
      </c>
      <c r="F5622" s="16">
        <v>982</v>
      </c>
      <c r="G5622" s="16">
        <v>985</v>
      </c>
      <c r="H5622" s="16">
        <v>976</v>
      </c>
      <c r="I5622" s="16">
        <v>47500</v>
      </c>
    </row>
    <row r="5623" spans="1:9">
      <c r="A5623" s="16">
        <v>682526</v>
      </c>
      <c r="B5623" s="16" t="s">
        <v>7435</v>
      </c>
      <c r="C5623" s="16" t="s">
        <v>6539</v>
      </c>
      <c r="D5623" s="15">
        <v>42856</v>
      </c>
      <c r="E5623" s="16">
        <v>177</v>
      </c>
      <c r="F5623" s="16">
        <v>176</v>
      </c>
      <c r="G5623" s="16">
        <v>177</v>
      </c>
      <c r="H5623" s="16">
        <v>175</v>
      </c>
      <c r="I5623" s="16">
        <v>52000</v>
      </c>
    </row>
    <row r="5624" spans="1:9">
      <c r="A5624" s="16">
        <v>3183</v>
      </c>
      <c r="B5624" s="16" t="s">
        <v>1193</v>
      </c>
      <c r="C5624" s="16" t="s">
        <v>6539</v>
      </c>
      <c r="D5624" s="15">
        <v>42856</v>
      </c>
      <c r="E5624" s="16">
        <v>5776</v>
      </c>
      <c r="F5624" s="16">
        <v>5733</v>
      </c>
      <c r="G5624" s="16">
        <v>5789</v>
      </c>
      <c r="H5624" s="16">
        <v>5715</v>
      </c>
      <c r="I5624" s="16">
        <v>824500</v>
      </c>
    </row>
    <row r="5625" spans="1:9">
      <c r="A5625" s="16">
        <v>693965</v>
      </c>
      <c r="B5625" s="16" t="s">
        <v>7436</v>
      </c>
      <c r="C5625" s="16" t="s">
        <v>6539</v>
      </c>
      <c r="D5625" s="15">
        <v>42856</v>
      </c>
      <c r="E5625" s="16">
        <v>790</v>
      </c>
      <c r="F5625" s="16">
        <v>782</v>
      </c>
      <c r="G5625" s="16">
        <v>796</v>
      </c>
      <c r="H5625" s="16">
        <v>777</v>
      </c>
      <c r="I5625" s="16">
        <v>130500</v>
      </c>
    </row>
    <row r="5626" spans="1:9">
      <c r="A5626" s="16">
        <v>421818</v>
      </c>
      <c r="B5626" s="16" t="s">
        <v>2670</v>
      </c>
      <c r="C5626" s="16" t="s">
        <v>6539</v>
      </c>
      <c r="D5626" s="15">
        <v>42856</v>
      </c>
      <c r="E5626" s="16">
        <v>17140</v>
      </c>
      <c r="F5626" s="16">
        <v>17020</v>
      </c>
      <c r="G5626" s="16">
        <v>17140</v>
      </c>
      <c r="H5626" s="16">
        <v>16970</v>
      </c>
      <c r="I5626" s="16">
        <v>131300</v>
      </c>
    </row>
    <row r="5627" spans="1:9">
      <c r="A5627" s="16">
        <v>4269</v>
      </c>
      <c r="B5627" s="16" t="s">
        <v>7437</v>
      </c>
      <c r="C5627" s="16" t="s">
        <v>6539</v>
      </c>
      <c r="D5627" s="15">
        <v>42856</v>
      </c>
      <c r="E5627" s="16">
        <v>868</v>
      </c>
      <c r="F5627" s="16">
        <v>813</v>
      </c>
      <c r="G5627" s="16">
        <v>869</v>
      </c>
      <c r="H5627" s="16">
        <v>812</v>
      </c>
      <c r="I5627" s="16">
        <v>3310200</v>
      </c>
    </row>
    <row r="5628" spans="1:9">
      <c r="A5628" s="16">
        <v>713054</v>
      </c>
      <c r="B5628" s="16" t="s">
        <v>7438</v>
      </c>
      <c r="C5628" s="16" t="s">
        <v>6539</v>
      </c>
      <c r="D5628" s="15">
        <v>42856</v>
      </c>
      <c r="E5628" s="16">
        <v>1306</v>
      </c>
      <c r="F5628" s="16">
        <v>1299</v>
      </c>
      <c r="G5628" s="16">
        <v>1315</v>
      </c>
      <c r="H5628" s="16">
        <v>1260</v>
      </c>
      <c r="I5628" s="16">
        <v>28300</v>
      </c>
    </row>
    <row r="5629" spans="1:9">
      <c r="A5629" s="16">
        <v>712896</v>
      </c>
      <c r="B5629" s="16" t="s">
        <v>7439</v>
      </c>
      <c r="C5629" s="16" t="s">
        <v>6539</v>
      </c>
      <c r="D5629" s="15">
        <v>42856</v>
      </c>
      <c r="E5629" s="16">
        <v>2543</v>
      </c>
      <c r="F5629" s="16">
        <v>2550</v>
      </c>
      <c r="G5629" s="16">
        <v>2550</v>
      </c>
      <c r="H5629" s="16">
        <v>2520</v>
      </c>
      <c r="I5629" s="16">
        <v>34200</v>
      </c>
    </row>
    <row r="5630" spans="1:9">
      <c r="A5630" s="16">
        <v>716340</v>
      </c>
      <c r="B5630" s="16" t="s">
        <v>7440</v>
      </c>
      <c r="C5630" s="16" t="s">
        <v>6539</v>
      </c>
      <c r="D5630" s="15">
        <v>42856</v>
      </c>
      <c r="E5630" s="16">
        <v>240</v>
      </c>
      <c r="F5630" s="16">
        <v>233</v>
      </c>
      <c r="G5630" s="16">
        <v>241</v>
      </c>
      <c r="H5630" s="16">
        <v>232</v>
      </c>
      <c r="I5630" s="16">
        <v>1048000</v>
      </c>
    </row>
    <row r="5631" spans="1:9">
      <c r="A5631" s="16">
        <v>716238</v>
      </c>
      <c r="B5631" s="16" t="s">
        <v>7441</v>
      </c>
      <c r="C5631" s="16" t="s">
        <v>6539</v>
      </c>
      <c r="D5631" s="15">
        <v>42856</v>
      </c>
      <c r="E5631" s="16">
        <v>419</v>
      </c>
      <c r="F5631" s="16">
        <v>415</v>
      </c>
      <c r="G5631" s="16">
        <v>419</v>
      </c>
      <c r="H5631" s="16">
        <v>414</v>
      </c>
      <c r="I5631" s="16">
        <v>63000</v>
      </c>
    </row>
    <row r="5632" spans="1:9">
      <c r="A5632" s="16">
        <v>1587108</v>
      </c>
      <c r="B5632" s="16" t="s">
        <v>7442</v>
      </c>
      <c r="C5632" s="16" t="s">
        <v>6539</v>
      </c>
      <c r="D5632" s="15">
        <v>42856</v>
      </c>
      <c r="E5632" s="16">
        <v>1737</v>
      </c>
      <c r="F5632" s="16">
        <v>1740</v>
      </c>
      <c r="G5632" s="16">
        <v>1759</v>
      </c>
      <c r="H5632" s="16">
        <v>1710</v>
      </c>
      <c r="I5632" s="16">
        <v>156700</v>
      </c>
    </row>
    <row r="5633" spans="1:9">
      <c r="A5633" s="16">
        <v>2942651</v>
      </c>
      <c r="B5633" s="16" t="s">
        <v>7443</v>
      </c>
      <c r="C5633" s="16" t="s">
        <v>6539</v>
      </c>
      <c r="D5633" s="15">
        <v>42856</v>
      </c>
      <c r="E5633" s="16">
        <v>212</v>
      </c>
      <c r="F5633" s="16">
        <v>212</v>
      </c>
      <c r="G5633" s="16">
        <v>213</v>
      </c>
      <c r="H5633" s="16">
        <v>205</v>
      </c>
      <c r="I5633" s="16">
        <v>29000</v>
      </c>
    </row>
    <row r="5634" spans="1:9">
      <c r="A5634" s="16">
        <v>3042</v>
      </c>
      <c r="B5634" s="16" t="s">
        <v>1069</v>
      </c>
      <c r="C5634" s="16" t="s">
        <v>6539</v>
      </c>
      <c r="D5634" s="15">
        <v>42856</v>
      </c>
      <c r="E5634" s="16">
        <v>3011</v>
      </c>
      <c r="F5634" s="16">
        <v>3000</v>
      </c>
      <c r="G5634" s="16">
        <v>3021</v>
      </c>
      <c r="H5634" s="16">
        <v>2982.5</v>
      </c>
      <c r="I5634" s="16">
        <v>819300</v>
      </c>
    </row>
    <row r="5635" spans="1:9">
      <c r="A5635" s="16">
        <v>682558</v>
      </c>
      <c r="B5635" s="16" t="s">
        <v>2805</v>
      </c>
      <c r="C5635" s="16" t="s">
        <v>6539</v>
      </c>
      <c r="D5635" s="15">
        <v>42856</v>
      </c>
      <c r="E5635" s="16">
        <v>1049</v>
      </c>
      <c r="F5635" s="16">
        <v>1041</v>
      </c>
      <c r="G5635" s="16">
        <v>1051</v>
      </c>
      <c r="H5635" s="16">
        <v>1028</v>
      </c>
      <c r="I5635" s="16">
        <v>2176800</v>
      </c>
    </row>
    <row r="5636" spans="1:9">
      <c r="A5636" s="16">
        <v>3146</v>
      </c>
      <c r="B5636" s="16" t="s">
        <v>1163</v>
      </c>
      <c r="C5636" s="16" t="s">
        <v>6539</v>
      </c>
      <c r="D5636" s="15">
        <v>42856</v>
      </c>
      <c r="E5636" s="16">
        <v>940</v>
      </c>
      <c r="F5636" s="16">
        <v>932</v>
      </c>
      <c r="G5636" s="16">
        <v>940</v>
      </c>
      <c r="H5636" s="16">
        <v>927</v>
      </c>
      <c r="I5636" s="16">
        <v>1068000</v>
      </c>
    </row>
    <row r="5637" spans="1:9">
      <c r="A5637" s="16">
        <v>2117324</v>
      </c>
      <c r="B5637" s="16" t="s">
        <v>7444</v>
      </c>
      <c r="C5637" s="16" t="s">
        <v>6539</v>
      </c>
      <c r="D5637" s="15">
        <v>42856</v>
      </c>
      <c r="E5637" s="16">
        <v>1312</v>
      </c>
      <c r="F5637" s="16">
        <v>1301</v>
      </c>
      <c r="G5637" s="16">
        <v>1314</v>
      </c>
      <c r="H5637" s="16">
        <v>1301</v>
      </c>
      <c r="I5637" s="16">
        <v>3800</v>
      </c>
    </row>
    <row r="5638" spans="1:9">
      <c r="A5638" s="16">
        <v>9822</v>
      </c>
      <c r="B5638" s="16" t="s">
        <v>2581</v>
      </c>
      <c r="C5638" s="16" t="s">
        <v>6539</v>
      </c>
      <c r="D5638" s="15">
        <v>42856</v>
      </c>
      <c r="E5638" s="16">
        <v>1274</v>
      </c>
      <c r="F5638" s="16">
        <v>1274</v>
      </c>
      <c r="G5638" s="16">
        <v>1279</v>
      </c>
      <c r="H5638" s="16">
        <v>1266</v>
      </c>
      <c r="I5638" s="16">
        <v>230000</v>
      </c>
    </row>
    <row r="5639" spans="1:9">
      <c r="A5639" s="16">
        <v>1587044</v>
      </c>
      <c r="B5639" s="16" t="s">
        <v>7445</v>
      </c>
      <c r="C5639" s="16" t="s">
        <v>6539</v>
      </c>
      <c r="D5639" s="15">
        <v>42856</v>
      </c>
      <c r="E5639" s="16">
        <v>1170</v>
      </c>
      <c r="F5639" s="16">
        <v>1200</v>
      </c>
      <c r="G5639" s="16">
        <v>1209</v>
      </c>
      <c r="H5639" s="16">
        <v>1169</v>
      </c>
      <c r="I5639" s="16">
        <v>29300</v>
      </c>
    </row>
    <row r="5640" spans="1:9">
      <c r="A5640" s="16">
        <v>3177</v>
      </c>
      <c r="B5640" s="16" t="s">
        <v>1187</v>
      </c>
      <c r="C5640" s="16" t="s">
        <v>6539</v>
      </c>
      <c r="D5640" s="15">
        <v>42856</v>
      </c>
      <c r="E5640" s="16">
        <v>2201</v>
      </c>
      <c r="F5640" s="16">
        <v>2132</v>
      </c>
      <c r="G5640" s="16">
        <v>2215</v>
      </c>
      <c r="H5640" s="16">
        <v>2128</v>
      </c>
      <c r="I5640" s="16">
        <v>2366200</v>
      </c>
    </row>
    <row r="5641" spans="1:9">
      <c r="A5641" s="16">
        <v>693625</v>
      </c>
      <c r="B5641" s="16" t="s">
        <v>7446</v>
      </c>
      <c r="C5641" s="16" t="s">
        <v>6539</v>
      </c>
      <c r="D5641" s="15">
        <v>42856</v>
      </c>
      <c r="E5641" s="16">
        <v>82</v>
      </c>
      <c r="F5641" s="16">
        <v>82</v>
      </c>
      <c r="G5641" s="16">
        <v>83</v>
      </c>
      <c r="H5641" s="16">
        <v>81</v>
      </c>
      <c r="I5641" s="16">
        <v>909000</v>
      </c>
    </row>
    <row r="5642" spans="1:9">
      <c r="A5642" s="16">
        <v>699851</v>
      </c>
      <c r="B5642" s="16" t="s">
        <v>7447</v>
      </c>
      <c r="C5642" s="16" t="s">
        <v>6539</v>
      </c>
      <c r="D5642" s="15">
        <v>42856</v>
      </c>
      <c r="E5642" s="16">
        <v>382</v>
      </c>
      <c r="F5642" s="16">
        <v>385</v>
      </c>
      <c r="G5642" s="16">
        <v>389</v>
      </c>
      <c r="H5642" s="16">
        <v>378</v>
      </c>
      <c r="I5642" s="16">
        <v>246000</v>
      </c>
    </row>
    <row r="5643" spans="1:9">
      <c r="A5643" s="16">
        <v>3188</v>
      </c>
      <c r="B5643" s="16" t="s">
        <v>1198</v>
      </c>
      <c r="C5643" s="16" t="s">
        <v>6539</v>
      </c>
      <c r="D5643" s="15">
        <v>42856</v>
      </c>
      <c r="E5643" s="16">
        <v>1071</v>
      </c>
      <c r="F5643" s="16">
        <v>1069</v>
      </c>
      <c r="G5643" s="16">
        <v>1075</v>
      </c>
      <c r="H5643" s="16">
        <v>1063</v>
      </c>
      <c r="I5643" s="16">
        <v>790200</v>
      </c>
    </row>
    <row r="5644" spans="1:9">
      <c r="A5644" s="16">
        <v>677081</v>
      </c>
      <c r="B5644" s="16" t="s">
        <v>7448</v>
      </c>
      <c r="C5644" s="16" t="s">
        <v>6539</v>
      </c>
      <c r="D5644" s="15">
        <v>42856</v>
      </c>
      <c r="E5644" s="16">
        <v>597</v>
      </c>
      <c r="F5644" s="16">
        <v>596</v>
      </c>
      <c r="G5644" s="16">
        <v>600</v>
      </c>
      <c r="H5644" s="16">
        <v>595</v>
      </c>
      <c r="I5644" s="16">
        <v>67000</v>
      </c>
    </row>
    <row r="5645" spans="1:9">
      <c r="A5645" s="16">
        <v>3784557</v>
      </c>
      <c r="B5645" s="16" t="s">
        <v>7449</v>
      </c>
      <c r="C5645" s="16" t="s">
        <v>6539</v>
      </c>
      <c r="D5645" s="15">
        <v>42856</v>
      </c>
      <c r="E5645" s="16">
        <v>629</v>
      </c>
      <c r="F5645" s="16">
        <v>637</v>
      </c>
      <c r="G5645" s="16">
        <v>637</v>
      </c>
      <c r="H5645" s="16">
        <v>624</v>
      </c>
      <c r="I5645" s="16">
        <v>17600</v>
      </c>
    </row>
    <row r="5646" spans="1:9">
      <c r="A5646" s="16">
        <v>704349</v>
      </c>
      <c r="B5646" s="16" t="s">
        <v>7450</v>
      </c>
      <c r="C5646" s="16" t="s">
        <v>6539</v>
      </c>
      <c r="D5646" s="15">
        <v>42856</v>
      </c>
      <c r="E5646" s="16">
        <v>1100</v>
      </c>
      <c r="F5646" s="16">
        <v>1100</v>
      </c>
      <c r="G5646" s="16">
        <v>1100</v>
      </c>
      <c r="H5646" s="16">
        <v>1055</v>
      </c>
      <c r="I5646" s="16">
        <v>2176800</v>
      </c>
    </row>
    <row r="5647" spans="1:9">
      <c r="A5647" s="16">
        <v>707214</v>
      </c>
      <c r="B5647" s="16" t="s">
        <v>7451</v>
      </c>
      <c r="C5647" s="16" t="s">
        <v>6539</v>
      </c>
      <c r="D5647" s="15">
        <v>42856</v>
      </c>
      <c r="E5647" s="16">
        <v>826</v>
      </c>
      <c r="F5647" s="16">
        <v>838</v>
      </c>
      <c r="G5647" s="16">
        <v>840</v>
      </c>
      <c r="H5647" s="16">
        <v>820</v>
      </c>
      <c r="I5647" s="16">
        <v>442700</v>
      </c>
    </row>
    <row r="5648" spans="1:9">
      <c r="A5648" s="16">
        <v>677183</v>
      </c>
      <c r="B5648" s="16" t="s">
        <v>7452</v>
      </c>
      <c r="C5648" s="16" t="s">
        <v>6539</v>
      </c>
      <c r="D5648" s="15">
        <v>42856</v>
      </c>
      <c r="E5648" s="16">
        <v>1485</v>
      </c>
      <c r="F5648" s="16">
        <v>1489</v>
      </c>
      <c r="G5648" s="16">
        <v>1492</v>
      </c>
      <c r="H5648" s="16">
        <v>1459</v>
      </c>
      <c r="I5648" s="16">
        <v>24200</v>
      </c>
    </row>
    <row r="5649" spans="1:9">
      <c r="A5649" s="16">
        <v>693954</v>
      </c>
      <c r="B5649" s="16" t="s">
        <v>7453</v>
      </c>
      <c r="C5649" s="16" t="s">
        <v>6539</v>
      </c>
      <c r="D5649" s="15">
        <v>42856</v>
      </c>
      <c r="E5649" s="16">
        <v>4105</v>
      </c>
      <c r="F5649" s="16">
        <v>4050</v>
      </c>
      <c r="G5649" s="16">
        <v>4130</v>
      </c>
      <c r="H5649" s="16">
        <v>4030</v>
      </c>
      <c r="I5649" s="16">
        <v>270400</v>
      </c>
    </row>
    <row r="5650" spans="1:9">
      <c r="A5650" s="16">
        <v>704697</v>
      </c>
      <c r="B5650" s="16" t="s">
        <v>7454</v>
      </c>
      <c r="C5650" s="16" t="s">
        <v>6539</v>
      </c>
      <c r="D5650" s="15">
        <v>42856</v>
      </c>
      <c r="E5650" s="16">
        <v>2567</v>
      </c>
      <c r="F5650" s="16">
        <v>2551</v>
      </c>
      <c r="G5650" s="16">
        <v>2567</v>
      </c>
      <c r="H5650" s="16">
        <v>2550</v>
      </c>
      <c r="I5650" s="16">
        <v>2300</v>
      </c>
    </row>
    <row r="5651" spans="1:9">
      <c r="A5651" s="16">
        <v>699792</v>
      </c>
      <c r="B5651" s="16" t="s">
        <v>7455</v>
      </c>
      <c r="C5651" s="16" t="s">
        <v>6539</v>
      </c>
      <c r="D5651" s="15">
        <v>42856</v>
      </c>
      <c r="E5651" s="16">
        <v>1370</v>
      </c>
      <c r="F5651" s="16">
        <v>1347</v>
      </c>
      <c r="G5651" s="16">
        <v>1380</v>
      </c>
      <c r="H5651" s="16">
        <v>1330</v>
      </c>
      <c r="I5651" s="16">
        <v>646200</v>
      </c>
    </row>
    <row r="5652" spans="1:9">
      <c r="A5652" s="16">
        <v>716905</v>
      </c>
      <c r="B5652" s="16" t="s">
        <v>2927</v>
      </c>
      <c r="C5652" s="16" t="s">
        <v>6539</v>
      </c>
      <c r="D5652" s="15">
        <v>42856</v>
      </c>
      <c r="E5652" s="16">
        <v>3945</v>
      </c>
      <c r="F5652" s="16">
        <v>3910</v>
      </c>
      <c r="G5652" s="16">
        <v>3945</v>
      </c>
      <c r="H5652" s="16">
        <v>3900</v>
      </c>
      <c r="I5652" s="16">
        <v>239400</v>
      </c>
    </row>
    <row r="5653" spans="1:9">
      <c r="A5653" s="16">
        <v>713086</v>
      </c>
      <c r="B5653" s="16" t="s">
        <v>7456</v>
      </c>
      <c r="C5653" s="16" t="s">
        <v>6539</v>
      </c>
      <c r="D5653" s="15">
        <v>42856</v>
      </c>
      <c r="E5653" s="16">
        <v>517</v>
      </c>
      <c r="F5653" s="16">
        <v>515</v>
      </c>
      <c r="G5653" s="16">
        <v>517</v>
      </c>
      <c r="H5653" s="16">
        <v>510</v>
      </c>
      <c r="I5653" s="16">
        <v>7300</v>
      </c>
    </row>
    <row r="5654" spans="1:9">
      <c r="A5654" s="16">
        <v>1586970</v>
      </c>
      <c r="B5654" s="16" t="s">
        <v>7457</v>
      </c>
      <c r="C5654" s="16" t="s">
        <v>6539</v>
      </c>
      <c r="D5654" s="15">
        <v>42856</v>
      </c>
      <c r="E5654" s="16">
        <v>1096</v>
      </c>
      <c r="F5654" s="16">
        <v>1100</v>
      </c>
      <c r="G5654" s="16">
        <v>1107</v>
      </c>
      <c r="H5654" s="16">
        <v>1091</v>
      </c>
      <c r="I5654" s="16">
        <v>337600</v>
      </c>
    </row>
    <row r="5655" spans="1:9">
      <c r="A5655" s="16">
        <v>716502</v>
      </c>
      <c r="B5655" s="16" t="s">
        <v>7458</v>
      </c>
      <c r="C5655" s="16" t="s">
        <v>6539</v>
      </c>
      <c r="D5655" s="15">
        <v>42856</v>
      </c>
      <c r="E5655" s="16">
        <v>735</v>
      </c>
      <c r="F5655" s="16">
        <v>729</v>
      </c>
      <c r="G5655" s="16">
        <v>737</v>
      </c>
      <c r="H5655" s="16">
        <v>722</v>
      </c>
      <c r="I5655" s="16">
        <v>8800</v>
      </c>
    </row>
    <row r="5656" spans="1:9">
      <c r="A5656" s="16">
        <v>4573681</v>
      </c>
      <c r="B5656" s="16" t="s">
        <v>7459</v>
      </c>
      <c r="C5656" s="16" t="s">
        <v>6539</v>
      </c>
      <c r="D5656" s="15">
        <v>42856</v>
      </c>
      <c r="E5656" s="16">
        <v>685</v>
      </c>
      <c r="F5656" s="16">
        <v>689</v>
      </c>
      <c r="G5656" s="16">
        <v>689</v>
      </c>
      <c r="H5656" s="16">
        <v>674</v>
      </c>
      <c r="I5656" s="16">
        <v>3000</v>
      </c>
    </row>
    <row r="5657" spans="1:9">
      <c r="A5657" s="16">
        <v>4312</v>
      </c>
      <c r="B5657" s="16" t="s">
        <v>1733</v>
      </c>
      <c r="C5657" s="16" t="s">
        <v>8129</v>
      </c>
      <c r="D5657" s="15">
        <v>42856</v>
      </c>
      <c r="E5657" s="16">
        <v>22.15</v>
      </c>
      <c r="F5657" s="16">
        <v>22.2</v>
      </c>
      <c r="G5657" s="16">
        <v>22.335000000000001</v>
      </c>
      <c r="H5657" s="16">
        <v>22.08</v>
      </c>
      <c r="I5657" s="16">
        <v>769282</v>
      </c>
    </row>
    <row r="5658" spans="1:9">
      <c r="A5658" s="16">
        <v>3035</v>
      </c>
      <c r="B5658" s="16" t="s">
        <v>1062</v>
      </c>
      <c r="C5658" s="16" t="s">
        <v>6539</v>
      </c>
      <c r="D5658" s="15">
        <v>42856</v>
      </c>
      <c r="E5658" s="16">
        <v>3873</v>
      </c>
      <c r="F5658" s="16">
        <v>3820</v>
      </c>
      <c r="G5658" s="16">
        <v>3898</v>
      </c>
      <c r="H5658" s="16">
        <v>3814</v>
      </c>
      <c r="I5658" s="16">
        <v>11271900</v>
      </c>
    </row>
    <row r="5659" spans="1:9">
      <c r="A5659" s="16">
        <v>704706</v>
      </c>
      <c r="B5659" s="16" t="s">
        <v>7460</v>
      </c>
      <c r="C5659" s="16" t="s">
        <v>6539</v>
      </c>
      <c r="D5659" s="15">
        <v>42856</v>
      </c>
      <c r="E5659" s="16">
        <v>299</v>
      </c>
      <c r="F5659" s="16">
        <v>287</v>
      </c>
      <c r="G5659" s="16">
        <v>300</v>
      </c>
      <c r="H5659" s="16">
        <v>287</v>
      </c>
      <c r="I5659" s="16">
        <v>33900</v>
      </c>
    </row>
    <row r="5660" spans="1:9">
      <c r="A5660" s="16">
        <v>4715267</v>
      </c>
      <c r="B5660" s="16" t="s">
        <v>7461</v>
      </c>
      <c r="C5660" s="16" t="s">
        <v>6539</v>
      </c>
      <c r="D5660" s="15">
        <v>42856</v>
      </c>
      <c r="E5660" s="16">
        <v>1130</v>
      </c>
      <c r="F5660" s="16">
        <v>1136</v>
      </c>
      <c r="G5660" s="16">
        <v>1136</v>
      </c>
      <c r="H5660" s="16">
        <v>1125</v>
      </c>
      <c r="I5660" s="16">
        <v>8800</v>
      </c>
    </row>
    <row r="5661" spans="1:9">
      <c r="A5661" s="16">
        <v>4303</v>
      </c>
      <c r="B5661" s="16" t="s">
        <v>8230</v>
      </c>
      <c r="C5661" s="16" t="s">
        <v>8138</v>
      </c>
      <c r="D5661" s="15">
        <v>42856</v>
      </c>
      <c r="E5661" s="16">
        <v>4.3600000000000003</v>
      </c>
      <c r="F5661" s="16">
        <v>4.3499999999999996</v>
      </c>
      <c r="G5661" s="16">
        <v>4.37</v>
      </c>
      <c r="H5661" s="16">
        <v>4.32</v>
      </c>
      <c r="I5661" s="16">
        <v>1666897</v>
      </c>
    </row>
    <row r="5662" spans="1:9">
      <c r="A5662" s="16">
        <v>704641</v>
      </c>
      <c r="B5662" s="16" t="s">
        <v>7462</v>
      </c>
      <c r="C5662" s="16" t="s">
        <v>6539</v>
      </c>
      <c r="D5662" s="15">
        <v>42856</v>
      </c>
      <c r="E5662" s="16">
        <v>1137</v>
      </c>
      <c r="F5662" s="16">
        <v>1125</v>
      </c>
      <c r="G5662" s="16">
        <v>1139</v>
      </c>
      <c r="H5662" s="16">
        <v>1125</v>
      </c>
      <c r="I5662" s="16">
        <v>6700</v>
      </c>
    </row>
    <row r="5663" spans="1:9">
      <c r="A5663" s="16">
        <v>2398767</v>
      </c>
      <c r="B5663" s="16" t="s">
        <v>7463</v>
      </c>
      <c r="C5663" s="16" t="s">
        <v>6539</v>
      </c>
      <c r="D5663" s="15">
        <v>42856</v>
      </c>
      <c r="E5663" s="16">
        <v>1408</v>
      </c>
      <c r="F5663" s="16">
        <v>1402</v>
      </c>
      <c r="G5663" s="16">
        <v>1409</v>
      </c>
      <c r="H5663" s="16">
        <v>1395</v>
      </c>
      <c r="I5663" s="16">
        <v>10600</v>
      </c>
    </row>
    <row r="5664" spans="1:9">
      <c r="A5664" s="16">
        <v>677252</v>
      </c>
      <c r="B5664" s="16" t="s">
        <v>7464</v>
      </c>
      <c r="C5664" s="16" t="s">
        <v>6539</v>
      </c>
      <c r="D5664" s="15">
        <v>42856</v>
      </c>
      <c r="E5664" s="16">
        <v>3470</v>
      </c>
      <c r="F5664" s="16">
        <v>3490</v>
      </c>
      <c r="G5664" s="16">
        <v>3535</v>
      </c>
      <c r="H5664" s="16">
        <v>3450</v>
      </c>
      <c r="I5664" s="16">
        <v>85600</v>
      </c>
    </row>
    <row r="5665" spans="1:9">
      <c r="A5665" s="16">
        <v>4321</v>
      </c>
      <c r="B5665" s="16" t="s">
        <v>1740</v>
      </c>
      <c r="C5665" s="16" t="s">
        <v>6539</v>
      </c>
      <c r="D5665" s="15">
        <v>42856</v>
      </c>
      <c r="E5665" s="16">
        <v>3305</v>
      </c>
      <c r="F5665" s="16">
        <v>3275</v>
      </c>
      <c r="G5665" s="16">
        <v>3315</v>
      </c>
      <c r="H5665" s="16">
        <v>3250</v>
      </c>
      <c r="I5665" s="16">
        <v>544200</v>
      </c>
    </row>
    <row r="5666" spans="1:9">
      <c r="A5666" s="16">
        <v>707356</v>
      </c>
      <c r="B5666" s="16" t="s">
        <v>7465</v>
      </c>
      <c r="C5666" s="16" t="s">
        <v>6539</v>
      </c>
      <c r="D5666" s="15">
        <v>42856</v>
      </c>
      <c r="E5666" s="16">
        <v>1837</v>
      </c>
      <c r="F5666" s="16">
        <v>1848</v>
      </c>
      <c r="G5666" s="16">
        <v>1861</v>
      </c>
      <c r="H5666" s="16">
        <v>1835</v>
      </c>
      <c r="I5666" s="16">
        <v>279000</v>
      </c>
    </row>
    <row r="5667" spans="1:9">
      <c r="A5667" s="16">
        <v>3054022</v>
      </c>
      <c r="B5667" s="16" t="s">
        <v>7466</v>
      </c>
      <c r="C5667" s="16" t="s">
        <v>6539</v>
      </c>
      <c r="D5667" s="15">
        <v>42856</v>
      </c>
      <c r="E5667" s="16">
        <v>2442</v>
      </c>
      <c r="F5667" s="16">
        <v>2467</v>
      </c>
      <c r="G5667" s="16">
        <v>2470</v>
      </c>
      <c r="H5667" s="16">
        <v>2431</v>
      </c>
      <c r="I5667" s="16">
        <v>128900</v>
      </c>
    </row>
    <row r="5668" spans="1:9">
      <c r="A5668" s="16">
        <v>4327</v>
      </c>
      <c r="B5668" s="16" t="s">
        <v>1742</v>
      </c>
      <c r="C5668" s="16" t="s">
        <v>8129</v>
      </c>
      <c r="D5668" s="15">
        <v>42856</v>
      </c>
      <c r="E5668" s="16">
        <v>4.8899999999999997</v>
      </c>
      <c r="F5668" s="16">
        <v>4.83</v>
      </c>
      <c r="G5668" s="16">
        <v>4.92</v>
      </c>
      <c r="H5668" s="16">
        <v>4.82</v>
      </c>
      <c r="I5668" s="16">
        <v>7638318</v>
      </c>
    </row>
    <row r="5669" spans="1:9">
      <c r="A5669" s="16">
        <v>685454</v>
      </c>
      <c r="B5669" s="16" t="s">
        <v>7467</v>
      </c>
      <c r="C5669" s="16" t="s">
        <v>6539</v>
      </c>
      <c r="D5669" s="15">
        <v>42856</v>
      </c>
      <c r="E5669" s="16">
        <v>185</v>
      </c>
      <c r="F5669" s="16">
        <v>184</v>
      </c>
      <c r="G5669" s="16">
        <v>187</v>
      </c>
      <c r="H5669" s="16">
        <v>183</v>
      </c>
      <c r="I5669" s="16">
        <v>68600</v>
      </c>
    </row>
    <row r="5670" spans="1:9">
      <c r="A5670" s="16">
        <v>716584</v>
      </c>
      <c r="B5670" s="16" t="s">
        <v>7468</v>
      </c>
      <c r="C5670" s="16" t="s">
        <v>6539</v>
      </c>
      <c r="D5670" s="15">
        <v>42856</v>
      </c>
      <c r="E5670" s="16">
        <v>485</v>
      </c>
      <c r="F5670" s="16">
        <v>486</v>
      </c>
      <c r="G5670" s="16">
        <v>488</v>
      </c>
      <c r="H5670" s="16">
        <v>485</v>
      </c>
      <c r="I5670" s="16">
        <v>6000</v>
      </c>
    </row>
    <row r="5671" spans="1:9">
      <c r="A5671" s="16">
        <v>716842</v>
      </c>
      <c r="B5671" s="16" t="s">
        <v>7469</v>
      </c>
      <c r="C5671" s="16" t="s">
        <v>6539</v>
      </c>
      <c r="D5671" s="15">
        <v>42856</v>
      </c>
      <c r="E5671" s="16">
        <v>1545</v>
      </c>
      <c r="F5671" s="16">
        <v>1537</v>
      </c>
      <c r="G5671" s="16">
        <v>1553</v>
      </c>
      <c r="H5671" s="16">
        <v>1537</v>
      </c>
      <c r="I5671" s="16">
        <v>10200</v>
      </c>
    </row>
    <row r="5672" spans="1:9">
      <c r="A5672" s="16">
        <v>682487</v>
      </c>
      <c r="B5672" s="16" t="s">
        <v>7470</v>
      </c>
      <c r="C5672" s="16" t="s">
        <v>6539</v>
      </c>
      <c r="D5672" s="15">
        <v>42856</v>
      </c>
      <c r="E5672" s="16">
        <v>247</v>
      </c>
      <c r="F5672" s="16">
        <v>248</v>
      </c>
      <c r="G5672" s="16">
        <v>248</v>
      </c>
      <c r="H5672" s="16">
        <v>245</v>
      </c>
      <c r="I5672" s="16">
        <v>126000</v>
      </c>
    </row>
    <row r="5673" spans="1:9">
      <c r="A5673" s="16">
        <v>9885</v>
      </c>
      <c r="B5673" s="16" t="s">
        <v>2592</v>
      </c>
      <c r="C5673" s="16" t="s">
        <v>6539</v>
      </c>
      <c r="D5673" s="15">
        <v>42856</v>
      </c>
      <c r="E5673" s="16">
        <v>4685</v>
      </c>
      <c r="F5673" s="16">
        <v>4615</v>
      </c>
      <c r="G5673" s="16">
        <v>4695</v>
      </c>
      <c r="H5673" s="16">
        <v>4600</v>
      </c>
      <c r="I5673" s="16">
        <v>649200</v>
      </c>
    </row>
    <row r="5674" spans="1:9">
      <c r="A5674" s="16">
        <v>9886</v>
      </c>
      <c r="B5674" s="16" t="s">
        <v>2593</v>
      </c>
      <c r="C5674" s="16" t="s">
        <v>6539</v>
      </c>
      <c r="D5674" s="15">
        <v>42856</v>
      </c>
      <c r="E5674" s="16">
        <v>719</v>
      </c>
      <c r="F5674" s="16">
        <v>716</v>
      </c>
      <c r="G5674" s="16">
        <v>726</v>
      </c>
      <c r="H5674" s="16">
        <v>714</v>
      </c>
      <c r="I5674" s="16">
        <v>966000</v>
      </c>
    </row>
    <row r="5675" spans="1:9">
      <c r="A5675" s="16">
        <v>3192</v>
      </c>
      <c r="B5675" s="16" t="s">
        <v>1202</v>
      </c>
      <c r="C5675" s="16" t="s">
        <v>6539</v>
      </c>
      <c r="D5675" s="15">
        <v>42856</v>
      </c>
      <c r="E5675" s="16">
        <v>491</v>
      </c>
      <c r="F5675" s="16">
        <v>486</v>
      </c>
      <c r="G5675" s="16">
        <v>491</v>
      </c>
      <c r="H5675" s="16">
        <v>485</v>
      </c>
      <c r="I5675" s="16">
        <v>1551000</v>
      </c>
    </row>
    <row r="5676" spans="1:9">
      <c r="A5676" s="16">
        <v>3028</v>
      </c>
      <c r="B5676" s="16" t="s">
        <v>1055</v>
      </c>
      <c r="C5676" s="16" t="s">
        <v>6539</v>
      </c>
      <c r="D5676" s="15">
        <v>42856</v>
      </c>
      <c r="E5676" s="16">
        <v>633</v>
      </c>
      <c r="F5676" s="16">
        <v>627</v>
      </c>
      <c r="G5676" s="16">
        <v>634</v>
      </c>
      <c r="H5676" s="16">
        <v>626</v>
      </c>
      <c r="I5676" s="16">
        <v>4199000</v>
      </c>
    </row>
    <row r="5677" spans="1:9">
      <c r="A5677" s="16">
        <v>676960</v>
      </c>
      <c r="B5677" s="16" t="s">
        <v>7471</v>
      </c>
      <c r="C5677" s="16" t="s">
        <v>6539</v>
      </c>
      <c r="D5677" s="15">
        <v>42856</v>
      </c>
      <c r="E5677" s="16">
        <v>1298</v>
      </c>
      <c r="F5677" s="16">
        <v>1282</v>
      </c>
      <c r="G5677" s="16">
        <v>1299</v>
      </c>
      <c r="H5677" s="16">
        <v>1280</v>
      </c>
      <c r="I5677" s="16">
        <v>39100</v>
      </c>
    </row>
    <row r="5678" spans="1:9">
      <c r="A5678" s="16">
        <v>3091</v>
      </c>
      <c r="B5678" s="16" t="s">
        <v>1115</v>
      </c>
      <c r="C5678" s="16" t="s">
        <v>6539</v>
      </c>
      <c r="D5678" s="15">
        <v>42856</v>
      </c>
      <c r="E5678" s="16">
        <v>1834.5</v>
      </c>
      <c r="F5678" s="16">
        <v>1828</v>
      </c>
      <c r="G5678" s="16">
        <v>1843.5</v>
      </c>
      <c r="H5678" s="16">
        <v>1824.5</v>
      </c>
      <c r="I5678" s="16">
        <v>2059700</v>
      </c>
    </row>
    <row r="5679" spans="1:9">
      <c r="A5679" s="16">
        <v>3128</v>
      </c>
      <c r="B5679" s="16" t="s">
        <v>1149</v>
      </c>
      <c r="C5679" s="16" t="s">
        <v>6539</v>
      </c>
      <c r="D5679" s="15">
        <v>42856</v>
      </c>
      <c r="E5679" s="16">
        <v>783</v>
      </c>
      <c r="F5679" s="16">
        <v>777</v>
      </c>
      <c r="G5679" s="16">
        <v>784</v>
      </c>
      <c r="H5679" s="16">
        <v>773</v>
      </c>
      <c r="I5679" s="16">
        <v>1755000</v>
      </c>
    </row>
    <row r="5680" spans="1:9">
      <c r="A5680" s="16">
        <v>3105</v>
      </c>
      <c r="B5680" s="16" t="s">
        <v>1126</v>
      </c>
      <c r="C5680" s="16" t="s">
        <v>6539</v>
      </c>
      <c r="D5680" s="15">
        <v>42856</v>
      </c>
      <c r="E5680" s="16">
        <v>1488</v>
      </c>
      <c r="F5680" s="16">
        <v>1502.5</v>
      </c>
      <c r="G5680" s="16">
        <v>1506.5</v>
      </c>
      <c r="H5680" s="16">
        <v>1487</v>
      </c>
      <c r="I5680" s="16">
        <v>2879000</v>
      </c>
    </row>
    <row r="5681" spans="1:9">
      <c r="A5681" s="16">
        <v>433383</v>
      </c>
      <c r="B5681" s="16" t="s">
        <v>7472</v>
      </c>
      <c r="C5681" s="16" t="s">
        <v>6539</v>
      </c>
      <c r="D5681" s="15">
        <v>42856</v>
      </c>
      <c r="E5681" s="16">
        <v>1712</v>
      </c>
      <c r="F5681" s="16">
        <v>1710</v>
      </c>
      <c r="G5681" s="16">
        <v>1714</v>
      </c>
      <c r="H5681" s="16">
        <v>1701</v>
      </c>
      <c r="I5681" s="16">
        <v>357100</v>
      </c>
    </row>
    <row r="5682" spans="1:9">
      <c r="A5682" s="16">
        <v>693574</v>
      </c>
      <c r="B5682" s="16" t="s">
        <v>7473</v>
      </c>
      <c r="C5682" s="16" t="s">
        <v>6539</v>
      </c>
      <c r="D5682" s="15">
        <v>42856</v>
      </c>
      <c r="E5682" s="16">
        <v>357</v>
      </c>
      <c r="F5682" s="16">
        <v>366</v>
      </c>
      <c r="G5682" s="16">
        <v>366</v>
      </c>
      <c r="H5682" s="16">
        <v>351</v>
      </c>
      <c r="I5682" s="16">
        <v>72000</v>
      </c>
    </row>
    <row r="5683" spans="1:9">
      <c r="A5683" s="16">
        <v>3117</v>
      </c>
      <c r="B5683" s="16" t="s">
        <v>1138</v>
      </c>
      <c r="C5683" s="16" t="s">
        <v>6539</v>
      </c>
      <c r="D5683" s="15">
        <v>42856</v>
      </c>
      <c r="E5683" s="16">
        <v>3015</v>
      </c>
      <c r="F5683" s="16">
        <v>2980</v>
      </c>
      <c r="G5683" s="16">
        <v>3016</v>
      </c>
      <c r="H5683" s="16">
        <v>2973.5</v>
      </c>
      <c r="I5683" s="16">
        <v>1359000</v>
      </c>
    </row>
    <row r="5684" spans="1:9">
      <c r="A5684" s="16">
        <v>3116</v>
      </c>
      <c r="B5684" s="16" t="s">
        <v>1137</v>
      </c>
      <c r="C5684" s="16" t="s">
        <v>6539</v>
      </c>
      <c r="D5684" s="15">
        <v>42856</v>
      </c>
      <c r="E5684" s="16">
        <v>1502.5</v>
      </c>
      <c r="F5684" s="16">
        <v>1500</v>
      </c>
      <c r="G5684" s="16">
        <v>1514</v>
      </c>
      <c r="H5684" s="16">
        <v>1484.5</v>
      </c>
      <c r="I5684" s="16">
        <v>3233600</v>
      </c>
    </row>
    <row r="5685" spans="1:9">
      <c r="A5685" s="16">
        <v>4330</v>
      </c>
      <c r="B5685" s="16" t="s">
        <v>1744</v>
      </c>
      <c r="C5685" s="16" t="s">
        <v>6539</v>
      </c>
      <c r="D5685" s="15">
        <v>42856</v>
      </c>
      <c r="E5685" s="16">
        <v>2022</v>
      </c>
      <c r="F5685" s="16">
        <v>2006</v>
      </c>
      <c r="G5685" s="16">
        <v>2027</v>
      </c>
      <c r="H5685" s="16">
        <v>1993</v>
      </c>
      <c r="I5685" s="16">
        <v>1014800</v>
      </c>
    </row>
    <row r="5686" spans="1:9">
      <c r="A5686" s="16">
        <v>716396</v>
      </c>
      <c r="B5686" s="16" t="s">
        <v>2918</v>
      </c>
      <c r="C5686" s="16" t="s">
        <v>6539</v>
      </c>
      <c r="D5686" s="15">
        <v>42856</v>
      </c>
      <c r="E5686" s="16">
        <v>677</v>
      </c>
      <c r="F5686" s="16">
        <v>674</v>
      </c>
      <c r="G5686" s="16">
        <v>678</v>
      </c>
      <c r="H5686" s="16">
        <v>666</v>
      </c>
      <c r="I5686" s="16">
        <v>559000</v>
      </c>
    </row>
    <row r="5687" spans="1:9">
      <c r="A5687" s="16">
        <v>704163</v>
      </c>
      <c r="B5687" s="16" t="s">
        <v>7474</v>
      </c>
      <c r="C5687" s="16" t="s">
        <v>6539</v>
      </c>
      <c r="D5687" s="15">
        <v>42856</v>
      </c>
      <c r="E5687" s="16">
        <v>1063</v>
      </c>
      <c r="F5687" s="16">
        <v>1045</v>
      </c>
      <c r="G5687" s="16">
        <v>1065</v>
      </c>
      <c r="H5687" s="16">
        <v>1045</v>
      </c>
      <c r="I5687" s="16">
        <v>7900</v>
      </c>
    </row>
    <row r="5688" spans="1:9">
      <c r="A5688" s="16">
        <v>4340</v>
      </c>
      <c r="B5688" s="16" t="s">
        <v>1749</v>
      </c>
      <c r="C5688" s="16" t="s">
        <v>6539</v>
      </c>
      <c r="D5688" s="15">
        <v>42856</v>
      </c>
      <c r="E5688" s="16">
        <v>2335</v>
      </c>
      <c r="F5688" s="16">
        <v>2319</v>
      </c>
      <c r="G5688" s="16">
        <v>2342</v>
      </c>
      <c r="H5688" s="16">
        <v>2307</v>
      </c>
      <c r="I5688" s="16">
        <v>658300</v>
      </c>
    </row>
    <row r="5689" spans="1:9">
      <c r="A5689" s="16">
        <v>707361</v>
      </c>
      <c r="B5689" s="16" t="s">
        <v>7475</v>
      </c>
      <c r="C5689" s="16" t="s">
        <v>6539</v>
      </c>
      <c r="D5689" s="15">
        <v>42856</v>
      </c>
      <c r="E5689" s="16">
        <v>2219</v>
      </c>
      <c r="F5689" s="16">
        <v>2179</v>
      </c>
      <c r="G5689" s="16">
        <v>2238</v>
      </c>
      <c r="H5689" s="16">
        <v>2135</v>
      </c>
      <c r="I5689" s="16">
        <v>45200</v>
      </c>
    </row>
    <row r="5690" spans="1:9">
      <c r="A5690" s="16">
        <v>3080</v>
      </c>
      <c r="B5690" s="16" t="s">
        <v>1104</v>
      </c>
      <c r="C5690" s="16" t="s">
        <v>6539</v>
      </c>
      <c r="D5690" s="15">
        <v>42856</v>
      </c>
      <c r="E5690" s="16">
        <v>4672</v>
      </c>
      <c r="F5690" s="16">
        <v>4618</v>
      </c>
      <c r="G5690" s="16">
        <v>4687</v>
      </c>
      <c r="H5690" s="16">
        <v>4609</v>
      </c>
      <c r="I5690" s="16">
        <v>1250100</v>
      </c>
    </row>
    <row r="5691" spans="1:9">
      <c r="A5691" s="16">
        <v>4342</v>
      </c>
      <c r="B5691" s="16" t="s">
        <v>1750</v>
      </c>
      <c r="C5691" s="16" t="s">
        <v>6539</v>
      </c>
      <c r="D5691" s="15">
        <v>42856</v>
      </c>
      <c r="E5691" s="16">
        <v>3725</v>
      </c>
      <c r="F5691" s="16">
        <v>3705</v>
      </c>
      <c r="G5691" s="16">
        <v>3730</v>
      </c>
      <c r="H5691" s="16">
        <v>3670</v>
      </c>
      <c r="I5691" s="16">
        <v>168200</v>
      </c>
    </row>
    <row r="5692" spans="1:9">
      <c r="A5692" s="16">
        <v>4395</v>
      </c>
      <c r="B5692" s="16" t="s">
        <v>1772</v>
      </c>
      <c r="C5692" s="16" t="s">
        <v>6539</v>
      </c>
      <c r="D5692" s="15">
        <v>42856</v>
      </c>
      <c r="E5692" s="16">
        <v>2895</v>
      </c>
      <c r="F5692" s="16">
        <v>2886</v>
      </c>
      <c r="G5692" s="16">
        <v>2895</v>
      </c>
      <c r="H5692" s="16">
        <v>2868</v>
      </c>
      <c r="I5692" s="16">
        <v>623400</v>
      </c>
    </row>
    <row r="5693" spans="1:9">
      <c r="A5693" s="16">
        <v>3024</v>
      </c>
      <c r="B5693" s="16" t="s">
        <v>1051</v>
      </c>
      <c r="C5693" s="16" t="s">
        <v>6539</v>
      </c>
      <c r="D5693" s="15">
        <v>42856</v>
      </c>
      <c r="E5693" s="16">
        <v>7000</v>
      </c>
      <c r="F5693" s="16">
        <v>6850</v>
      </c>
      <c r="G5693" s="16">
        <v>7030</v>
      </c>
      <c r="H5693" s="16">
        <v>6850</v>
      </c>
      <c r="I5693" s="16">
        <v>1022200</v>
      </c>
    </row>
    <row r="5694" spans="1:9">
      <c r="A5694" s="16">
        <v>704430</v>
      </c>
      <c r="B5694" s="16" t="s">
        <v>7476</v>
      </c>
      <c r="C5694" s="16" t="s">
        <v>6539</v>
      </c>
      <c r="D5694" s="15">
        <v>42856</v>
      </c>
      <c r="E5694" s="16">
        <v>2187</v>
      </c>
      <c r="F5694" s="16">
        <v>2138</v>
      </c>
      <c r="G5694" s="16">
        <v>2194</v>
      </c>
      <c r="H5694" s="16">
        <v>2138</v>
      </c>
      <c r="I5694" s="16">
        <v>163300</v>
      </c>
    </row>
    <row r="5695" spans="1:9">
      <c r="A5695" s="16">
        <v>4214042</v>
      </c>
      <c r="B5695" s="16" t="s">
        <v>7477</v>
      </c>
      <c r="C5695" s="16" t="s">
        <v>6539</v>
      </c>
      <c r="D5695" s="15">
        <v>42856</v>
      </c>
      <c r="E5695" s="16">
        <v>915</v>
      </c>
      <c r="F5695" s="16">
        <v>909</v>
      </c>
      <c r="G5695" s="16">
        <v>915</v>
      </c>
      <c r="H5695" s="16">
        <v>887</v>
      </c>
      <c r="I5695" s="16">
        <v>14500</v>
      </c>
    </row>
    <row r="5696" spans="1:9">
      <c r="A5696" s="16">
        <v>700034</v>
      </c>
      <c r="B5696" s="16" t="s">
        <v>7478</v>
      </c>
      <c r="C5696" s="16" t="s">
        <v>6539</v>
      </c>
      <c r="D5696" s="15">
        <v>42856</v>
      </c>
      <c r="E5696" s="16">
        <v>1368</v>
      </c>
      <c r="F5696" s="16">
        <v>1340</v>
      </c>
      <c r="G5696" s="16">
        <v>1372</v>
      </c>
      <c r="H5696" s="16">
        <v>1337</v>
      </c>
      <c r="I5696" s="16">
        <v>63700</v>
      </c>
    </row>
    <row r="5697" spans="1:9">
      <c r="A5697" s="16">
        <v>9901</v>
      </c>
      <c r="B5697" s="16" t="s">
        <v>2597</v>
      </c>
      <c r="C5697" s="16" t="s">
        <v>6539</v>
      </c>
      <c r="D5697" s="15">
        <v>42856</v>
      </c>
      <c r="E5697" s="16">
        <v>1392</v>
      </c>
      <c r="F5697" s="16">
        <v>1400</v>
      </c>
      <c r="G5697" s="16">
        <v>1406</v>
      </c>
      <c r="H5697" s="16">
        <v>1372</v>
      </c>
      <c r="I5697" s="16">
        <v>2197000</v>
      </c>
    </row>
    <row r="5698" spans="1:9">
      <c r="A5698" s="16">
        <v>713091</v>
      </c>
      <c r="B5698" s="16" t="s">
        <v>7479</v>
      </c>
      <c r="C5698" s="16" t="s">
        <v>6539</v>
      </c>
      <c r="D5698" s="15">
        <v>42856</v>
      </c>
      <c r="E5698" s="16">
        <v>1384</v>
      </c>
      <c r="F5698" s="16">
        <v>1365</v>
      </c>
      <c r="G5698" s="16">
        <v>1387</v>
      </c>
      <c r="H5698" s="16">
        <v>1365</v>
      </c>
      <c r="I5698" s="16">
        <v>5000</v>
      </c>
    </row>
    <row r="5699" spans="1:9">
      <c r="A5699" s="16">
        <v>3673847</v>
      </c>
      <c r="B5699" s="16" t="s">
        <v>7480</v>
      </c>
      <c r="C5699" s="16" t="s">
        <v>6539</v>
      </c>
      <c r="D5699" s="15">
        <v>42856</v>
      </c>
      <c r="E5699" s="16">
        <v>330</v>
      </c>
      <c r="F5699" s="16">
        <v>329</v>
      </c>
      <c r="G5699" s="16">
        <v>335</v>
      </c>
      <c r="H5699" s="16">
        <v>328</v>
      </c>
      <c r="I5699" s="16">
        <v>171400</v>
      </c>
    </row>
    <row r="5700" spans="1:9">
      <c r="A5700" s="16">
        <v>677233</v>
      </c>
      <c r="B5700" s="16" t="s">
        <v>7481</v>
      </c>
      <c r="C5700" s="16" t="s">
        <v>6539</v>
      </c>
      <c r="D5700" s="15">
        <v>42856</v>
      </c>
      <c r="E5700" s="16">
        <v>1100</v>
      </c>
      <c r="F5700" s="16">
        <v>1099</v>
      </c>
      <c r="G5700" s="16">
        <v>1103</v>
      </c>
      <c r="H5700" s="16">
        <v>1085</v>
      </c>
      <c r="I5700" s="16">
        <v>38000</v>
      </c>
    </row>
    <row r="5701" spans="1:9">
      <c r="A5701" s="16">
        <v>676982</v>
      </c>
      <c r="B5701" s="16" t="s">
        <v>7482</v>
      </c>
      <c r="C5701" s="16" t="s">
        <v>6539</v>
      </c>
      <c r="D5701" s="15">
        <v>42856</v>
      </c>
      <c r="E5701" s="16">
        <v>2809</v>
      </c>
      <c r="F5701" s="16">
        <v>2750</v>
      </c>
      <c r="G5701" s="16">
        <v>2809</v>
      </c>
      <c r="H5701" s="16">
        <v>2735</v>
      </c>
      <c r="I5701" s="16">
        <v>90700</v>
      </c>
    </row>
    <row r="5702" spans="1:9">
      <c r="A5702" s="16">
        <v>716088</v>
      </c>
      <c r="B5702" s="16" t="s">
        <v>7483</v>
      </c>
      <c r="C5702" s="16" t="s">
        <v>6539</v>
      </c>
      <c r="D5702" s="15">
        <v>42856</v>
      </c>
      <c r="E5702" s="16">
        <v>101</v>
      </c>
      <c r="F5702" s="16">
        <v>100</v>
      </c>
      <c r="G5702" s="16">
        <v>102</v>
      </c>
      <c r="H5702" s="16">
        <v>99</v>
      </c>
      <c r="I5702" s="16">
        <v>480000</v>
      </c>
    </row>
    <row r="5703" spans="1:9">
      <c r="A5703" s="16">
        <v>3103</v>
      </c>
      <c r="B5703" s="16" t="s">
        <v>1125</v>
      </c>
      <c r="C5703" s="16" t="s">
        <v>6539</v>
      </c>
      <c r="D5703" s="15">
        <v>42856</v>
      </c>
      <c r="E5703" s="16">
        <v>851</v>
      </c>
      <c r="F5703" s="16">
        <v>848</v>
      </c>
      <c r="G5703" s="16">
        <v>853</v>
      </c>
      <c r="H5703" s="16">
        <v>847</v>
      </c>
      <c r="I5703" s="16">
        <v>2867000</v>
      </c>
    </row>
    <row r="5704" spans="1:9">
      <c r="A5704" s="16">
        <v>707227</v>
      </c>
      <c r="B5704" s="16" t="s">
        <v>7484</v>
      </c>
      <c r="C5704" s="16" t="s">
        <v>6539</v>
      </c>
      <c r="D5704" s="15">
        <v>42856</v>
      </c>
      <c r="E5704" s="16">
        <v>200</v>
      </c>
      <c r="F5704" s="16">
        <v>195</v>
      </c>
      <c r="G5704" s="16">
        <v>201</v>
      </c>
      <c r="H5704" s="16">
        <v>195</v>
      </c>
      <c r="I5704" s="16">
        <v>64000</v>
      </c>
    </row>
    <row r="5705" spans="1:9">
      <c r="A5705" s="16">
        <v>4418343</v>
      </c>
      <c r="B5705" s="16" t="s">
        <v>7485</v>
      </c>
      <c r="C5705" s="16" t="s">
        <v>6539</v>
      </c>
      <c r="D5705" s="15">
        <v>42856</v>
      </c>
      <c r="E5705" s="16">
        <v>565</v>
      </c>
      <c r="F5705" s="16">
        <v>542</v>
      </c>
      <c r="G5705" s="16">
        <v>568</v>
      </c>
      <c r="H5705" s="16">
        <v>535</v>
      </c>
      <c r="I5705" s="16">
        <v>19300</v>
      </c>
    </row>
    <row r="5706" spans="1:9">
      <c r="A5706" s="16">
        <v>690896</v>
      </c>
      <c r="B5706" s="16" t="s">
        <v>7486</v>
      </c>
      <c r="C5706" s="16" t="s">
        <v>6539</v>
      </c>
      <c r="D5706" s="15">
        <v>42856</v>
      </c>
      <c r="E5706" s="16">
        <v>3735</v>
      </c>
      <c r="F5706" s="16">
        <v>3755</v>
      </c>
      <c r="G5706" s="16">
        <v>3790</v>
      </c>
      <c r="H5706" s="16">
        <v>3700</v>
      </c>
      <c r="I5706" s="16">
        <v>31000</v>
      </c>
    </row>
    <row r="5707" spans="1:9">
      <c r="A5707" s="16">
        <v>3166</v>
      </c>
      <c r="B5707" s="16" t="s">
        <v>1180</v>
      </c>
      <c r="C5707" s="16" t="s">
        <v>6539</v>
      </c>
      <c r="D5707" s="15">
        <v>42856</v>
      </c>
      <c r="E5707" s="16">
        <v>1194</v>
      </c>
      <c r="F5707" s="16">
        <v>1186</v>
      </c>
      <c r="G5707" s="16">
        <v>1199</v>
      </c>
      <c r="H5707" s="16">
        <v>1186</v>
      </c>
      <c r="I5707" s="16">
        <v>281900</v>
      </c>
    </row>
    <row r="5708" spans="1:9">
      <c r="A5708" s="16">
        <v>3142</v>
      </c>
      <c r="B5708" s="16" t="s">
        <v>1161</v>
      </c>
      <c r="C5708" s="16" t="s">
        <v>6539</v>
      </c>
      <c r="D5708" s="15">
        <v>42856</v>
      </c>
      <c r="E5708" s="16">
        <v>1032</v>
      </c>
      <c r="F5708" s="16">
        <v>1025</v>
      </c>
      <c r="G5708" s="16">
        <v>1032</v>
      </c>
      <c r="H5708" s="16">
        <v>1021</v>
      </c>
      <c r="I5708" s="16">
        <v>1188000</v>
      </c>
    </row>
    <row r="5709" spans="1:9">
      <c r="A5709" s="16">
        <v>707342</v>
      </c>
      <c r="B5709" s="16" t="s">
        <v>7487</v>
      </c>
      <c r="C5709" s="16" t="s">
        <v>6539</v>
      </c>
      <c r="D5709" s="15">
        <v>42856</v>
      </c>
      <c r="E5709" s="16">
        <v>1728</v>
      </c>
      <c r="F5709" s="16">
        <v>1722</v>
      </c>
      <c r="G5709" s="16">
        <v>1732</v>
      </c>
      <c r="H5709" s="16">
        <v>1722</v>
      </c>
      <c r="I5709" s="16">
        <v>25100</v>
      </c>
    </row>
    <row r="5710" spans="1:9">
      <c r="A5710" s="16">
        <v>3077</v>
      </c>
      <c r="B5710" s="16" t="s">
        <v>1101</v>
      </c>
      <c r="C5710" s="16" t="s">
        <v>6539</v>
      </c>
      <c r="D5710" s="15">
        <v>42856</v>
      </c>
      <c r="E5710" s="16">
        <v>5349</v>
      </c>
      <c r="F5710" s="16">
        <v>5342</v>
      </c>
      <c r="G5710" s="16">
        <v>5349</v>
      </c>
      <c r="H5710" s="16">
        <v>5291</v>
      </c>
      <c r="I5710" s="16">
        <v>1151000</v>
      </c>
    </row>
    <row r="5711" spans="1:9">
      <c r="A5711" s="16">
        <v>1586678</v>
      </c>
      <c r="B5711" s="16" t="s">
        <v>7488</v>
      </c>
      <c r="C5711" s="16" t="s">
        <v>6539</v>
      </c>
      <c r="D5711" s="15">
        <v>42856</v>
      </c>
      <c r="E5711" s="16">
        <v>164</v>
      </c>
      <c r="F5711" s="16">
        <v>165</v>
      </c>
      <c r="G5711" s="16">
        <v>165</v>
      </c>
      <c r="H5711" s="16">
        <v>164</v>
      </c>
      <c r="I5711" s="16">
        <v>50000</v>
      </c>
    </row>
    <row r="5712" spans="1:9">
      <c r="A5712" s="16">
        <v>3093</v>
      </c>
      <c r="B5712" s="16" t="s">
        <v>1117</v>
      </c>
      <c r="C5712" s="16" t="s">
        <v>6539</v>
      </c>
      <c r="D5712" s="15">
        <v>42856</v>
      </c>
      <c r="E5712" s="16">
        <v>2122</v>
      </c>
      <c r="F5712" s="16">
        <v>2093</v>
      </c>
      <c r="G5712" s="16">
        <v>2150</v>
      </c>
      <c r="H5712" s="16">
        <v>2080</v>
      </c>
      <c r="I5712" s="16">
        <v>5407300</v>
      </c>
    </row>
    <row r="5713" spans="1:9">
      <c r="A5713" s="16">
        <v>676798</v>
      </c>
      <c r="B5713" s="16" t="s">
        <v>2780</v>
      </c>
      <c r="C5713" s="16" t="s">
        <v>6539</v>
      </c>
      <c r="D5713" s="15">
        <v>42856</v>
      </c>
      <c r="E5713" s="16">
        <v>1697</v>
      </c>
      <c r="F5713" s="16">
        <v>1703</v>
      </c>
      <c r="G5713" s="16">
        <v>1707</v>
      </c>
      <c r="H5713" s="16">
        <v>1643</v>
      </c>
      <c r="I5713" s="16">
        <v>410100</v>
      </c>
    </row>
    <row r="5714" spans="1:9">
      <c r="A5714" s="16">
        <v>3137</v>
      </c>
      <c r="B5714" s="16" t="s">
        <v>1156</v>
      </c>
      <c r="C5714" s="16" t="s">
        <v>6539</v>
      </c>
      <c r="D5714" s="15">
        <v>42856</v>
      </c>
      <c r="E5714" s="16">
        <v>1423</v>
      </c>
      <c r="F5714" s="16">
        <v>1363</v>
      </c>
      <c r="G5714" s="16">
        <v>1430</v>
      </c>
      <c r="H5714" s="16">
        <v>1348</v>
      </c>
      <c r="I5714" s="16">
        <v>3400900</v>
      </c>
    </row>
    <row r="5715" spans="1:9">
      <c r="A5715" s="16">
        <v>713105</v>
      </c>
      <c r="B5715" s="16" t="s">
        <v>7489</v>
      </c>
      <c r="C5715" s="16" t="s">
        <v>6539</v>
      </c>
      <c r="D5715" s="15">
        <v>42856</v>
      </c>
      <c r="E5715" s="16">
        <v>189</v>
      </c>
      <c r="F5715" s="16">
        <v>190</v>
      </c>
      <c r="G5715" s="16">
        <v>190</v>
      </c>
      <c r="H5715" s="16">
        <v>188</v>
      </c>
      <c r="I5715" s="16">
        <v>13400</v>
      </c>
    </row>
    <row r="5716" spans="1:9">
      <c r="A5716" s="16">
        <v>693690</v>
      </c>
      <c r="B5716" s="16" t="s">
        <v>7490</v>
      </c>
      <c r="C5716" s="16" t="s">
        <v>6539</v>
      </c>
      <c r="D5716" s="15">
        <v>42856</v>
      </c>
      <c r="E5716" s="16">
        <v>267</v>
      </c>
      <c r="F5716" s="16">
        <v>265</v>
      </c>
      <c r="G5716" s="16">
        <v>267</v>
      </c>
      <c r="H5716" s="16">
        <v>264</v>
      </c>
      <c r="I5716" s="16">
        <v>45000</v>
      </c>
    </row>
    <row r="5717" spans="1:9">
      <c r="A5717" s="16">
        <v>693580</v>
      </c>
      <c r="B5717" s="16" t="s">
        <v>7491</v>
      </c>
      <c r="C5717" s="16" t="s">
        <v>6539</v>
      </c>
      <c r="D5717" s="15">
        <v>42856</v>
      </c>
      <c r="E5717" s="16">
        <v>1139</v>
      </c>
      <c r="F5717" s="16">
        <v>1152</v>
      </c>
      <c r="G5717" s="16">
        <v>1159</v>
      </c>
      <c r="H5717" s="16">
        <v>1129</v>
      </c>
      <c r="I5717" s="16">
        <v>510800</v>
      </c>
    </row>
    <row r="5718" spans="1:9">
      <c r="A5718" s="16">
        <v>685501</v>
      </c>
      <c r="B5718" s="16" t="s">
        <v>7492</v>
      </c>
      <c r="C5718" s="16" t="s">
        <v>6539</v>
      </c>
      <c r="D5718" s="15">
        <v>42856</v>
      </c>
      <c r="E5718" s="16">
        <v>584</v>
      </c>
      <c r="F5718" s="16">
        <v>566</v>
      </c>
      <c r="G5718" s="16">
        <v>584</v>
      </c>
      <c r="H5718" s="16">
        <v>566</v>
      </c>
      <c r="I5718" s="16">
        <v>24000</v>
      </c>
    </row>
    <row r="5719" spans="1:9">
      <c r="A5719" s="16">
        <v>685495</v>
      </c>
      <c r="B5719" s="16" t="s">
        <v>2823</v>
      </c>
      <c r="C5719" s="16" t="s">
        <v>6539</v>
      </c>
      <c r="D5719" s="15">
        <v>42856</v>
      </c>
      <c r="E5719" s="16">
        <v>1409</v>
      </c>
      <c r="F5719" s="16">
        <v>1410</v>
      </c>
      <c r="G5719" s="16">
        <v>1415</v>
      </c>
      <c r="H5719" s="16">
        <v>1402</v>
      </c>
      <c r="I5719" s="16">
        <v>96300</v>
      </c>
    </row>
    <row r="5720" spans="1:9">
      <c r="A5720" s="16">
        <v>707444</v>
      </c>
      <c r="B5720" s="16" t="s">
        <v>2871</v>
      </c>
      <c r="C5720" s="16" t="s">
        <v>6539</v>
      </c>
      <c r="D5720" s="15">
        <v>42856</v>
      </c>
      <c r="E5720" s="16">
        <v>1838</v>
      </c>
      <c r="F5720" s="16">
        <v>1848</v>
      </c>
      <c r="G5720" s="16">
        <v>1852</v>
      </c>
      <c r="H5720" s="16">
        <v>1831</v>
      </c>
      <c r="I5720" s="16">
        <v>45500</v>
      </c>
    </row>
    <row r="5721" spans="1:9">
      <c r="A5721" s="16">
        <v>4012</v>
      </c>
      <c r="B5721" s="16" t="s">
        <v>1594</v>
      </c>
      <c r="C5721" s="16" t="s">
        <v>6539</v>
      </c>
      <c r="D5721" s="15">
        <v>42856</v>
      </c>
      <c r="E5721" s="16">
        <v>2274</v>
      </c>
      <c r="F5721" s="16">
        <v>2270</v>
      </c>
      <c r="G5721" s="16">
        <v>2275</v>
      </c>
      <c r="H5721" s="16">
        <v>2251</v>
      </c>
      <c r="I5721" s="16">
        <v>642300</v>
      </c>
    </row>
    <row r="5722" spans="1:9">
      <c r="A5722" s="16">
        <v>707323</v>
      </c>
      <c r="B5722" s="16" t="s">
        <v>7493</v>
      </c>
      <c r="C5722" s="16" t="s">
        <v>6539</v>
      </c>
      <c r="D5722" s="15">
        <v>42856</v>
      </c>
      <c r="E5722" s="16">
        <v>2097</v>
      </c>
      <c r="F5722" s="16">
        <v>2085</v>
      </c>
      <c r="G5722" s="16">
        <v>2134</v>
      </c>
      <c r="H5722" s="16">
        <v>2046</v>
      </c>
      <c r="I5722" s="16">
        <v>159100</v>
      </c>
    </row>
    <row r="5723" spans="1:9">
      <c r="A5723" s="16">
        <v>699782</v>
      </c>
      <c r="B5723" s="16" t="s">
        <v>7494</v>
      </c>
      <c r="C5723" s="16" t="s">
        <v>6539</v>
      </c>
      <c r="D5723" s="15">
        <v>42856</v>
      </c>
      <c r="E5723" s="16">
        <v>531</v>
      </c>
      <c r="F5723" s="16">
        <v>534</v>
      </c>
      <c r="G5723" s="16">
        <v>541</v>
      </c>
      <c r="H5723" s="16">
        <v>530</v>
      </c>
      <c r="I5723" s="16">
        <v>475000</v>
      </c>
    </row>
    <row r="5724" spans="1:9">
      <c r="A5724" s="16">
        <v>2942557</v>
      </c>
      <c r="B5724" s="16" t="s">
        <v>7495</v>
      </c>
      <c r="C5724" s="16" t="s">
        <v>6539</v>
      </c>
      <c r="D5724" s="15">
        <v>42856</v>
      </c>
      <c r="E5724" s="16">
        <v>909</v>
      </c>
      <c r="F5724" s="16">
        <v>914</v>
      </c>
      <c r="G5724" s="16">
        <v>914</v>
      </c>
      <c r="H5724" s="16">
        <v>899</v>
      </c>
      <c r="I5724" s="16">
        <v>10000</v>
      </c>
    </row>
    <row r="5725" spans="1:9">
      <c r="A5725" s="16">
        <v>1649742</v>
      </c>
      <c r="B5725" s="16" t="s">
        <v>7496</v>
      </c>
      <c r="C5725" s="16" t="s">
        <v>6539</v>
      </c>
      <c r="D5725" s="15">
        <v>42856</v>
      </c>
      <c r="E5725" s="16">
        <v>244</v>
      </c>
      <c r="F5725" s="16">
        <v>242</v>
      </c>
      <c r="G5725" s="16">
        <v>244</v>
      </c>
      <c r="H5725" s="16">
        <v>242</v>
      </c>
      <c r="I5725" s="16">
        <v>38000</v>
      </c>
    </row>
    <row r="5726" spans="1:9">
      <c r="A5726" s="16">
        <v>685514</v>
      </c>
      <c r="B5726" s="16" t="s">
        <v>7497</v>
      </c>
      <c r="C5726" s="16" t="s">
        <v>6539</v>
      </c>
      <c r="D5726" s="15">
        <v>42856</v>
      </c>
      <c r="E5726" s="16">
        <v>5010</v>
      </c>
      <c r="F5726" s="16">
        <v>4935</v>
      </c>
      <c r="G5726" s="16">
        <v>5010</v>
      </c>
      <c r="H5726" s="16">
        <v>4925</v>
      </c>
      <c r="I5726" s="16">
        <v>34500</v>
      </c>
    </row>
    <row r="5727" spans="1:9">
      <c r="A5727" s="16">
        <v>716694</v>
      </c>
      <c r="B5727" s="16" t="s">
        <v>7498</v>
      </c>
      <c r="C5727" s="16" t="s">
        <v>6539</v>
      </c>
      <c r="D5727" s="15">
        <v>42856</v>
      </c>
      <c r="E5727" s="16">
        <v>1034</v>
      </c>
      <c r="F5727" s="16">
        <v>1000</v>
      </c>
      <c r="G5727" s="16">
        <v>1040</v>
      </c>
      <c r="H5727" s="16">
        <v>997</v>
      </c>
      <c r="I5727" s="16">
        <v>293800</v>
      </c>
    </row>
    <row r="5728" spans="1:9">
      <c r="A5728" s="16">
        <v>4347</v>
      </c>
      <c r="B5728" s="16" t="s">
        <v>8231</v>
      </c>
      <c r="C5728" s="16" t="s">
        <v>8129</v>
      </c>
      <c r="D5728" s="15">
        <v>42856</v>
      </c>
      <c r="E5728" s="16">
        <v>4.78</v>
      </c>
      <c r="F5728" s="16">
        <v>4.72</v>
      </c>
      <c r="G5728" s="16">
        <v>4.79</v>
      </c>
      <c r="H5728" s="16">
        <v>4.72</v>
      </c>
      <c r="I5728" s="16">
        <v>2264809</v>
      </c>
    </row>
    <row r="5729" spans="1:9">
      <c r="A5729" s="16">
        <v>707365</v>
      </c>
      <c r="B5729" s="16" t="s">
        <v>7499</v>
      </c>
      <c r="C5729" s="16" t="s">
        <v>6539</v>
      </c>
      <c r="D5729" s="15">
        <v>42856</v>
      </c>
      <c r="E5729" s="16">
        <v>2198</v>
      </c>
      <c r="F5729" s="16">
        <v>2198</v>
      </c>
      <c r="G5729" s="16">
        <v>2201</v>
      </c>
      <c r="H5729" s="16">
        <v>2198</v>
      </c>
      <c r="I5729" s="16">
        <v>305400</v>
      </c>
    </row>
    <row r="5730" spans="1:9">
      <c r="A5730" s="16">
        <v>716405</v>
      </c>
      <c r="B5730" s="16" t="s">
        <v>7500</v>
      </c>
      <c r="C5730" s="16" t="s">
        <v>6539</v>
      </c>
      <c r="D5730" s="15">
        <v>42856</v>
      </c>
      <c r="E5730" s="16">
        <v>1578</v>
      </c>
      <c r="F5730" s="16">
        <v>1586</v>
      </c>
      <c r="G5730" s="16">
        <v>1586</v>
      </c>
      <c r="H5730" s="16">
        <v>1563</v>
      </c>
      <c r="I5730" s="16">
        <v>26500</v>
      </c>
    </row>
    <row r="5731" spans="1:9">
      <c r="A5731" s="16">
        <v>693971</v>
      </c>
      <c r="B5731" s="16" t="s">
        <v>7501</v>
      </c>
      <c r="C5731" s="16" t="s">
        <v>6539</v>
      </c>
      <c r="D5731" s="15">
        <v>42856</v>
      </c>
      <c r="E5731" s="16">
        <v>550</v>
      </c>
      <c r="F5731" s="16">
        <v>548</v>
      </c>
      <c r="G5731" s="16">
        <v>558</v>
      </c>
      <c r="H5731" s="16">
        <v>545</v>
      </c>
      <c r="I5731" s="16">
        <v>286000</v>
      </c>
    </row>
    <row r="5732" spans="1:9">
      <c r="A5732" s="16">
        <v>700074</v>
      </c>
      <c r="B5732" s="16" t="s">
        <v>7502</v>
      </c>
      <c r="C5732" s="16" t="s">
        <v>6539</v>
      </c>
      <c r="D5732" s="15">
        <v>42856</v>
      </c>
      <c r="E5732" s="16">
        <v>45</v>
      </c>
      <c r="F5732" s="16">
        <v>46</v>
      </c>
      <c r="G5732" s="16">
        <v>47</v>
      </c>
      <c r="H5732" s="16">
        <v>45</v>
      </c>
      <c r="I5732" s="16">
        <v>42707000</v>
      </c>
    </row>
    <row r="5733" spans="1:9">
      <c r="A5733" s="16">
        <v>693675</v>
      </c>
      <c r="B5733" s="16" t="s">
        <v>7503</v>
      </c>
      <c r="C5733" s="16" t="s">
        <v>6539</v>
      </c>
      <c r="D5733" s="15">
        <v>42856</v>
      </c>
      <c r="E5733" s="16">
        <v>1881</v>
      </c>
      <c r="F5733" s="16">
        <v>1907</v>
      </c>
      <c r="G5733" s="16">
        <v>1929</v>
      </c>
      <c r="H5733" s="16">
        <v>1865</v>
      </c>
      <c r="I5733" s="16">
        <v>552900</v>
      </c>
    </row>
    <row r="5734" spans="1:9">
      <c r="A5734" s="16">
        <v>3079</v>
      </c>
      <c r="B5734" s="16" t="s">
        <v>1103</v>
      </c>
      <c r="C5734" s="16" t="s">
        <v>6539</v>
      </c>
      <c r="D5734" s="15">
        <v>42856</v>
      </c>
      <c r="E5734" s="16">
        <v>2178</v>
      </c>
      <c r="F5734" s="16">
        <v>2190</v>
      </c>
      <c r="G5734" s="16">
        <v>2219</v>
      </c>
      <c r="H5734" s="16">
        <v>2168</v>
      </c>
      <c r="I5734" s="16">
        <v>2347400</v>
      </c>
    </row>
    <row r="5735" spans="1:9">
      <c r="A5735" s="16">
        <v>685256</v>
      </c>
      <c r="B5735" s="16" t="s">
        <v>7504</v>
      </c>
      <c r="C5735" s="16" t="s">
        <v>6539</v>
      </c>
      <c r="D5735" s="15">
        <v>42856</v>
      </c>
      <c r="E5735" s="16">
        <v>1666</v>
      </c>
      <c r="F5735" s="16">
        <v>1640</v>
      </c>
      <c r="G5735" s="16">
        <v>1671</v>
      </c>
      <c r="H5735" s="16">
        <v>1628</v>
      </c>
      <c r="I5735" s="16">
        <v>68700</v>
      </c>
    </row>
    <row r="5736" spans="1:9">
      <c r="A5736" s="16">
        <v>685267</v>
      </c>
      <c r="B5736" s="16" t="s">
        <v>7505</v>
      </c>
      <c r="C5736" s="16" t="s">
        <v>6539</v>
      </c>
      <c r="D5736" s="15">
        <v>42856</v>
      </c>
      <c r="E5736" s="16">
        <v>750</v>
      </c>
      <c r="F5736" s="16">
        <v>731</v>
      </c>
      <c r="G5736" s="16">
        <v>750</v>
      </c>
      <c r="H5736" s="16">
        <v>731</v>
      </c>
      <c r="I5736" s="16">
        <v>35000</v>
      </c>
    </row>
    <row r="5737" spans="1:9">
      <c r="A5737" s="16">
        <v>699842</v>
      </c>
      <c r="B5737" s="16" t="s">
        <v>2850</v>
      </c>
      <c r="C5737" s="16" t="s">
        <v>6539</v>
      </c>
      <c r="D5737" s="15">
        <v>42856</v>
      </c>
      <c r="E5737" s="16">
        <v>3755</v>
      </c>
      <c r="F5737" s="16">
        <v>3710</v>
      </c>
      <c r="G5737" s="16">
        <v>3755</v>
      </c>
      <c r="H5737" s="16">
        <v>3710</v>
      </c>
      <c r="I5737" s="16">
        <v>60000</v>
      </c>
    </row>
    <row r="5738" spans="1:9">
      <c r="A5738" s="16">
        <v>682657</v>
      </c>
      <c r="B5738" s="16" t="s">
        <v>7506</v>
      </c>
      <c r="C5738" s="16" t="s">
        <v>6539</v>
      </c>
      <c r="D5738" s="15">
        <v>42856</v>
      </c>
      <c r="E5738" s="16">
        <v>1771</v>
      </c>
      <c r="F5738" s="16">
        <v>1733</v>
      </c>
      <c r="G5738" s="16">
        <v>1775</v>
      </c>
      <c r="H5738" s="16">
        <v>1721</v>
      </c>
      <c r="I5738" s="16">
        <v>16900</v>
      </c>
    </row>
    <row r="5739" spans="1:9">
      <c r="A5739" s="16">
        <v>699752</v>
      </c>
      <c r="B5739" s="16" t="s">
        <v>7507</v>
      </c>
      <c r="C5739" s="16" t="s">
        <v>6539</v>
      </c>
      <c r="D5739" s="15">
        <v>42856</v>
      </c>
      <c r="E5739" s="16">
        <v>191</v>
      </c>
      <c r="F5739" s="16">
        <v>186</v>
      </c>
      <c r="G5739" s="16">
        <v>191</v>
      </c>
      <c r="H5739" s="16">
        <v>185</v>
      </c>
      <c r="I5739" s="16">
        <v>37000</v>
      </c>
    </row>
    <row r="5740" spans="1:9">
      <c r="A5740" s="16">
        <v>676703</v>
      </c>
      <c r="B5740" s="16" t="s">
        <v>7508</v>
      </c>
      <c r="C5740" s="16" t="s">
        <v>6539</v>
      </c>
      <c r="D5740" s="15">
        <v>42856</v>
      </c>
      <c r="E5740" s="16">
        <v>331</v>
      </c>
      <c r="F5740" s="16">
        <v>325</v>
      </c>
      <c r="G5740" s="16">
        <v>333</v>
      </c>
      <c r="H5740" s="16">
        <v>324</v>
      </c>
      <c r="I5740" s="16">
        <v>388000</v>
      </c>
    </row>
    <row r="5741" spans="1:9">
      <c r="A5741" s="16">
        <v>4377</v>
      </c>
      <c r="B5741" s="16" t="s">
        <v>1763</v>
      </c>
      <c r="C5741" s="16" t="s">
        <v>8138</v>
      </c>
      <c r="D5741" s="15">
        <v>42856</v>
      </c>
      <c r="E5741" s="16">
        <v>3.6850000000000001</v>
      </c>
      <c r="F5741" s="16">
        <v>3.68</v>
      </c>
      <c r="G5741" s="16">
        <v>3.73</v>
      </c>
      <c r="H5741" s="16">
        <v>3.66</v>
      </c>
      <c r="I5741" s="16">
        <v>3275883</v>
      </c>
    </row>
    <row r="5742" spans="1:9">
      <c r="A5742" s="16">
        <v>10200</v>
      </c>
      <c r="B5742" s="16" t="s">
        <v>8232</v>
      </c>
      <c r="C5742" s="16" t="s">
        <v>8129</v>
      </c>
      <c r="D5742" s="15">
        <v>42856</v>
      </c>
      <c r="E5742" s="16">
        <v>3.41</v>
      </c>
      <c r="F5742" s="16">
        <v>3.38</v>
      </c>
      <c r="G5742" s="16">
        <v>3.42</v>
      </c>
      <c r="H5742" s="16">
        <v>3.37</v>
      </c>
      <c r="I5742" s="16">
        <v>1284667</v>
      </c>
    </row>
    <row r="5743" spans="1:9">
      <c r="A5743" s="16">
        <v>442398</v>
      </c>
      <c r="B5743" s="16" t="s">
        <v>2687</v>
      </c>
      <c r="C5743" s="16" t="s">
        <v>6539</v>
      </c>
      <c r="D5743" s="15">
        <v>42856</v>
      </c>
      <c r="E5743" s="16">
        <v>6900</v>
      </c>
      <c r="F5743" s="16">
        <v>6870</v>
      </c>
      <c r="G5743" s="16">
        <v>6900</v>
      </c>
      <c r="H5743" s="16">
        <v>6810</v>
      </c>
      <c r="I5743" s="16">
        <v>561600</v>
      </c>
    </row>
    <row r="5744" spans="1:9">
      <c r="A5744" s="16">
        <v>713195</v>
      </c>
      <c r="B5744" s="16" t="s">
        <v>7509</v>
      </c>
      <c r="C5744" s="16" t="s">
        <v>6539</v>
      </c>
      <c r="D5744" s="15">
        <v>42856</v>
      </c>
      <c r="E5744" s="16">
        <v>389</v>
      </c>
      <c r="F5744" s="16">
        <v>385</v>
      </c>
      <c r="G5744" s="16">
        <v>389</v>
      </c>
      <c r="H5744" s="16">
        <v>383</v>
      </c>
      <c r="I5744" s="16">
        <v>13500</v>
      </c>
    </row>
    <row r="5745" spans="1:9">
      <c r="A5745" s="16">
        <v>707161</v>
      </c>
      <c r="B5745" s="16" t="s">
        <v>7510</v>
      </c>
      <c r="C5745" s="16" t="s">
        <v>6539</v>
      </c>
      <c r="D5745" s="15">
        <v>42856</v>
      </c>
      <c r="E5745" s="16">
        <v>2098</v>
      </c>
      <c r="F5745" s="16">
        <v>2076</v>
      </c>
      <c r="G5745" s="16">
        <v>2100</v>
      </c>
      <c r="H5745" s="16">
        <v>2076</v>
      </c>
      <c r="I5745" s="16">
        <v>11300</v>
      </c>
    </row>
    <row r="5746" spans="1:9">
      <c r="A5746" s="16">
        <v>3185</v>
      </c>
      <c r="B5746" s="16" t="s">
        <v>1195</v>
      </c>
      <c r="C5746" s="16" t="s">
        <v>6539</v>
      </c>
      <c r="D5746" s="15">
        <v>42856</v>
      </c>
      <c r="E5746" s="16">
        <v>4060</v>
      </c>
      <c r="F5746" s="16">
        <v>4020</v>
      </c>
      <c r="G5746" s="16">
        <v>4075</v>
      </c>
      <c r="H5746" s="16">
        <v>4015</v>
      </c>
      <c r="I5746" s="16">
        <v>673900</v>
      </c>
    </row>
    <row r="5747" spans="1:9">
      <c r="A5747" s="16">
        <v>713668</v>
      </c>
      <c r="B5747" s="16" t="s">
        <v>7511</v>
      </c>
      <c r="C5747" s="16" t="s">
        <v>6539</v>
      </c>
      <c r="D5747" s="15">
        <v>42856</v>
      </c>
      <c r="E5747" s="16">
        <v>168</v>
      </c>
      <c r="F5747" s="16">
        <v>167</v>
      </c>
      <c r="G5747" s="16">
        <v>168</v>
      </c>
      <c r="H5747" s="16">
        <v>166</v>
      </c>
      <c r="I5747" s="16">
        <v>158000</v>
      </c>
    </row>
    <row r="5748" spans="1:9">
      <c r="A5748" s="16">
        <v>713663</v>
      </c>
      <c r="B5748" s="16" t="s">
        <v>7512</v>
      </c>
      <c r="C5748" s="16" t="s">
        <v>6539</v>
      </c>
      <c r="D5748" s="15">
        <v>42856</v>
      </c>
      <c r="E5748" s="16">
        <v>89</v>
      </c>
      <c r="F5748" s="16">
        <v>88</v>
      </c>
      <c r="G5748" s="16">
        <v>89</v>
      </c>
      <c r="H5748" s="16">
        <v>87</v>
      </c>
      <c r="I5748" s="16">
        <v>306000</v>
      </c>
    </row>
    <row r="5749" spans="1:9">
      <c r="A5749" s="16">
        <v>685182</v>
      </c>
      <c r="B5749" s="16" t="s">
        <v>7513</v>
      </c>
      <c r="C5749" s="16" t="s">
        <v>6539</v>
      </c>
      <c r="D5749" s="15">
        <v>42856</v>
      </c>
      <c r="E5749" s="16">
        <v>3110</v>
      </c>
      <c r="F5749" s="16">
        <v>3120</v>
      </c>
      <c r="G5749" s="16">
        <v>3140</v>
      </c>
      <c r="H5749" s="16">
        <v>3100</v>
      </c>
      <c r="I5749" s="16">
        <v>11000</v>
      </c>
    </row>
    <row r="5750" spans="1:9">
      <c r="A5750" s="16">
        <v>1592257</v>
      </c>
      <c r="B5750" s="16" t="s">
        <v>7514</v>
      </c>
      <c r="C5750" s="16" t="s">
        <v>6539</v>
      </c>
      <c r="D5750" s="15">
        <v>42856</v>
      </c>
      <c r="E5750" s="16">
        <v>5720</v>
      </c>
      <c r="F5750" s="16">
        <v>5600</v>
      </c>
      <c r="G5750" s="16">
        <v>5720</v>
      </c>
      <c r="H5750" s="16">
        <v>5500</v>
      </c>
      <c r="I5750" s="16">
        <v>25600</v>
      </c>
    </row>
    <row r="5751" spans="1:9">
      <c r="A5751" s="16">
        <v>3961948</v>
      </c>
      <c r="B5751" s="16" t="s">
        <v>7515</v>
      </c>
      <c r="C5751" s="16" t="s">
        <v>6539</v>
      </c>
      <c r="D5751" s="15">
        <v>42856</v>
      </c>
      <c r="E5751" s="16">
        <v>1497</v>
      </c>
      <c r="F5751" s="16">
        <v>1459</v>
      </c>
      <c r="G5751" s="16">
        <v>1500</v>
      </c>
      <c r="H5751" s="16">
        <v>1453</v>
      </c>
      <c r="I5751" s="16">
        <v>14900</v>
      </c>
    </row>
    <row r="5752" spans="1:9">
      <c r="A5752" s="16">
        <v>694066</v>
      </c>
      <c r="B5752" s="16" t="s">
        <v>7516</v>
      </c>
      <c r="C5752" s="16" t="s">
        <v>6539</v>
      </c>
      <c r="D5752" s="15">
        <v>42856</v>
      </c>
      <c r="E5752" s="16">
        <v>1785</v>
      </c>
      <c r="F5752" s="16">
        <v>1785</v>
      </c>
      <c r="G5752" s="16">
        <v>1790</v>
      </c>
      <c r="H5752" s="16">
        <v>1774</v>
      </c>
      <c r="I5752" s="16">
        <v>7200</v>
      </c>
    </row>
    <row r="5753" spans="1:9">
      <c r="A5753" s="16">
        <v>685569</v>
      </c>
      <c r="B5753" s="16" t="s">
        <v>7517</v>
      </c>
      <c r="C5753" s="16" t="s">
        <v>6539</v>
      </c>
      <c r="D5753" s="15">
        <v>42856</v>
      </c>
      <c r="E5753" s="16">
        <v>723</v>
      </c>
      <c r="F5753" s="16">
        <v>721</v>
      </c>
      <c r="G5753" s="16">
        <v>724</v>
      </c>
      <c r="H5753" s="16">
        <v>717</v>
      </c>
      <c r="I5753" s="16">
        <v>10000</v>
      </c>
    </row>
    <row r="5754" spans="1:9">
      <c r="A5754" s="16">
        <v>713437</v>
      </c>
      <c r="B5754" s="16" t="s">
        <v>7518</v>
      </c>
      <c r="C5754" s="16" t="s">
        <v>6539</v>
      </c>
      <c r="D5754" s="15">
        <v>42856</v>
      </c>
      <c r="E5754" s="16">
        <v>1767</v>
      </c>
      <c r="F5754" s="16">
        <v>1772</v>
      </c>
      <c r="G5754" s="16">
        <v>1772</v>
      </c>
      <c r="H5754" s="16">
        <v>1746</v>
      </c>
      <c r="I5754" s="16">
        <v>7900</v>
      </c>
    </row>
    <row r="5755" spans="1:9">
      <c r="A5755" s="16">
        <v>716900</v>
      </c>
      <c r="B5755" s="16" t="s">
        <v>7519</v>
      </c>
      <c r="C5755" s="16" t="s">
        <v>6539</v>
      </c>
      <c r="D5755" s="15">
        <v>42856</v>
      </c>
      <c r="E5755" s="16">
        <v>449</v>
      </c>
      <c r="F5755" s="16">
        <v>451</v>
      </c>
      <c r="G5755" s="16">
        <v>452</v>
      </c>
      <c r="H5755" s="16">
        <v>448</v>
      </c>
      <c r="I5755" s="16">
        <v>31000</v>
      </c>
    </row>
    <row r="5756" spans="1:9">
      <c r="A5756" s="16">
        <v>685305</v>
      </c>
      <c r="B5756" s="16" t="s">
        <v>7520</v>
      </c>
      <c r="C5756" s="16" t="s">
        <v>6539</v>
      </c>
      <c r="D5756" s="15">
        <v>42856</v>
      </c>
      <c r="E5756" s="16">
        <v>188</v>
      </c>
      <c r="F5756" s="16">
        <v>189</v>
      </c>
      <c r="G5756" s="16">
        <v>189</v>
      </c>
      <c r="H5756" s="16">
        <v>187</v>
      </c>
      <c r="I5756" s="16">
        <v>34000</v>
      </c>
    </row>
    <row r="5757" spans="1:9">
      <c r="A5757" s="16">
        <v>716698</v>
      </c>
      <c r="B5757" s="16" t="s">
        <v>7521</v>
      </c>
      <c r="C5757" s="16" t="s">
        <v>6539</v>
      </c>
      <c r="D5757" s="15">
        <v>42856</v>
      </c>
      <c r="E5757" s="16">
        <v>3045</v>
      </c>
      <c r="F5757" s="16">
        <v>3050</v>
      </c>
      <c r="G5757" s="16">
        <v>3075</v>
      </c>
      <c r="H5757" s="16">
        <v>3040</v>
      </c>
      <c r="I5757" s="16">
        <v>55900</v>
      </c>
    </row>
    <row r="5758" spans="1:9">
      <c r="A5758" s="16">
        <v>713370</v>
      </c>
      <c r="B5758" s="16" t="s">
        <v>7522</v>
      </c>
      <c r="C5758" s="16" t="s">
        <v>6539</v>
      </c>
      <c r="D5758" s="15">
        <v>42856</v>
      </c>
      <c r="E5758" s="16">
        <v>154</v>
      </c>
      <c r="F5758" s="16">
        <v>153</v>
      </c>
      <c r="G5758" s="16">
        <v>154</v>
      </c>
      <c r="H5758" s="16">
        <v>152</v>
      </c>
      <c r="I5758" s="16">
        <v>86000</v>
      </c>
    </row>
    <row r="5759" spans="1:9">
      <c r="A5759" s="16">
        <v>677063</v>
      </c>
      <c r="B5759" s="16" t="s">
        <v>7523</v>
      </c>
      <c r="C5759" s="16" t="s">
        <v>6539</v>
      </c>
      <c r="D5759" s="15">
        <v>42856</v>
      </c>
      <c r="E5759" s="16">
        <v>168</v>
      </c>
      <c r="F5759" s="16">
        <v>169</v>
      </c>
      <c r="G5759" s="16">
        <v>169</v>
      </c>
      <c r="H5759" s="16">
        <v>167</v>
      </c>
      <c r="I5759" s="16">
        <v>619000</v>
      </c>
    </row>
    <row r="5760" spans="1:9">
      <c r="A5760" s="16">
        <v>713283</v>
      </c>
      <c r="B5760" s="16" t="s">
        <v>7524</v>
      </c>
      <c r="C5760" s="16" t="s">
        <v>6539</v>
      </c>
      <c r="D5760" s="15">
        <v>42856</v>
      </c>
      <c r="E5760" s="16">
        <v>2883</v>
      </c>
      <c r="F5760" s="16">
        <v>2897</v>
      </c>
      <c r="G5760" s="16">
        <v>2898</v>
      </c>
      <c r="H5760" s="16">
        <v>2881</v>
      </c>
      <c r="I5760" s="16">
        <v>2300</v>
      </c>
    </row>
    <row r="5761" spans="1:9">
      <c r="A5761" s="16">
        <v>716112</v>
      </c>
      <c r="B5761" s="16" t="s">
        <v>7525</v>
      </c>
      <c r="C5761" s="16" t="s">
        <v>6539</v>
      </c>
      <c r="D5761" s="15">
        <v>42856</v>
      </c>
      <c r="E5761" s="16">
        <v>1016</v>
      </c>
      <c r="F5761" s="16">
        <v>1007</v>
      </c>
      <c r="G5761" s="16">
        <v>1018</v>
      </c>
      <c r="H5761" s="16">
        <v>1007</v>
      </c>
      <c r="I5761" s="16">
        <v>52700</v>
      </c>
    </row>
    <row r="5762" spans="1:9">
      <c r="A5762" s="16">
        <v>685573</v>
      </c>
      <c r="B5762" s="16" t="s">
        <v>7526</v>
      </c>
      <c r="C5762" s="16" t="s">
        <v>6539</v>
      </c>
      <c r="D5762" s="15">
        <v>42856</v>
      </c>
      <c r="E5762" s="16">
        <v>265</v>
      </c>
      <c r="F5762" s="16">
        <v>263</v>
      </c>
      <c r="G5762" s="16">
        <v>265</v>
      </c>
      <c r="H5762" s="16">
        <v>263</v>
      </c>
      <c r="I5762" s="16">
        <v>37000</v>
      </c>
    </row>
    <row r="5763" spans="1:9">
      <c r="A5763" s="16">
        <v>713638</v>
      </c>
      <c r="B5763" s="16" t="s">
        <v>7527</v>
      </c>
      <c r="C5763" s="16" t="s">
        <v>6539</v>
      </c>
      <c r="D5763" s="15">
        <v>42856</v>
      </c>
      <c r="E5763" s="16">
        <v>540</v>
      </c>
      <c r="F5763" s="16">
        <v>528</v>
      </c>
      <c r="G5763" s="16">
        <v>540</v>
      </c>
      <c r="H5763" s="16">
        <v>528</v>
      </c>
      <c r="I5763" s="16">
        <v>150500</v>
      </c>
    </row>
    <row r="5764" spans="1:9">
      <c r="A5764" s="16">
        <v>2117330</v>
      </c>
      <c r="B5764" s="16" t="s">
        <v>7528</v>
      </c>
      <c r="C5764" s="16" t="s">
        <v>6539</v>
      </c>
      <c r="D5764" s="15">
        <v>42856</v>
      </c>
      <c r="E5764" s="16">
        <v>1284</v>
      </c>
      <c r="F5764" s="16">
        <v>1240</v>
      </c>
      <c r="G5764" s="16">
        <v>1286</v>
      </c>
      <c r="H5764" s="16">
        <v>1233</v>
      </c>
      <c r="I5764" s="16">
        <v>80000</v>
      </c>
    </row>
    <row r="5765" spans="1:9">
      <c r="A5765" s="16">
        <v>713365</v>
      </c>
      <c r="B5765" s="16" t="s">
        <v>7529</v>
      </c>
      <c r="C5765" s="16" t="s">
        <v>6539</v>
      </c>
      <c r="D5765" s="15">
        <v>42856</v>
      </c>
      <c r="E5765" s="16">
        <v>412</v>
      </c>
      <c r="F5765" s="16">
        <v>409</v>
      </c>
      <c r="G5765" s="16">
        <v>412</v>
      </c>
      <c r="H5765" s="16">
        <v>406</v>
      </c>
      <c r="I5765" s="16">
        <v>160000</v>
      </c>
    </row>
    <row r="5766" spans="1:9">
      <c r="A5766" s="16">
        <v>716627</v>
      </c>
      <c r="B5766" s="16" t="s">
        <v>7530</v>
      </c>
      <c r="C5766" s="16" t="s">
        <v>6539</v>
      </c>
      <c r="D5766" s="15">
        <v>42856</v>
      </c>
      <c r="E5766" s="16">
        <v>35</v>
      </c>
      <c r="F5766" s="16">
        <v>35</v>
      </c>
      <c r="G5766" s="16">
        <v>35</v>
      </c>
      <c r="H5766" s="16">
        <v>34</v>
      </c>
      <c r="I5766" s="16">
        <v>64000</v>
      </c>
    </row>
    <row r="5767" spans="1:9">
      <c r="A5767" s="16">
        <v>682688</v>
      </c>
      <c r="B5767" s="16" t="s">
        <v>7531</v>
      </c>
      <c r="C5767" s="16" t="s">
        <v>6539</v>
      </c>
      <c r="D5767" s="15">
        <v>42856</v>
      </c>
      <c r="E5767" s="16">
        <v>138</v>
      </c>
      <c r="F5767" s="16">
        <v>137</v>
      </c>
      <c r="G5767" s="16">
        <v>138</v>
      </c>
      <c r="H5767" s="16">
        <v>137</v>
      </c>
      <c r="I5767" s="16">
        <v>23000</v>
      </c>
    </row>
    <row r="5768" spans="1:9">
      <c r="A5768" s="16">
        <v>676646</v>
      </c>
      <c r="B5768" s="16" t="s">
        <v>2776</v>
      </c>
      <c r="C5768" s="16" t="s">
        <v>6539</v>
      </c>
      <c r="D5768" s="15">
        <v>42856</v>
      </c>
      <c r="E5768" s="16">
        <v>696</v>
      </c>
      <c r="F5768" s="16">
        <v>688</v>
      </c>
      <c r="G5768" s="16">
        <v>698</v>
      </c>
      <c r="H5768" s="16">
        <v>688</v>
      </c>
      <c r="I5768" s="16">
        <v>476000</v>
      </c>
    </row>
    <row r="5769" spans="1:9">
      <c r="A5769" s="16">
        <v>691309</v>
      </c>
      <c r="B5769" s="16" t="s">
        <v>2836</v>
      </c>
      <c r="C5769" s="16" t="s">
        <v>6539</v>
      </c>
      <c r="D5769" s="15">
        <v>42856</v>
      </c>
      <c r="E5769" s="16">
        <v>1154</v>
      </c>
      <c r="F5769" s="16">
        <v>1135</v>
      </c>
      <c r="G5769" s="16">
        <v>1155</v>
      </c>
      <c r="H5769" s="16">
        <v>1133</v>
      </c>
      <c r="I5769" s="16">
        <v>95700</v>
      </c>
    </row>
    <row r="5770" spans="1:9">
      <c r="A5770" s="16">
        <v>3189</v>
      </c>
      <c r="B5770" s="16" t="s">
        <v>1199</v>
      </c>
      <c r="C5770" s="16" t="s">
        <v>6539</v>
      </c>
      <c r="D5770" s="15">
        <v>42856</v>
      </c>
      <c r="E5770" s="16">
        <v>497</v>
      </c>
      <c r="F5770" s="16">
        <v>488</v>
      </c>
      <c r="G5770" s="16">
        <v>499</v>
      </c>
      <c r="H5770" s="16">
        <v>487</v>
      </c>
      <c r="I5770" s="16">
        <v>1009000</v>
      </c>
    </row>
    <row r="5771" spans="1:9">
      <c r="A5771" s="16">
        <v>704459</v>
      </c>
      <c r="B5771" s="16" t="s">
        <v>7532</v>
      </c>
      <c r="C5771" s="16" t="s">
        <v>6539</v>
      </c>
      <c r="D5771" s="15">
        <v>42856</v>
      </c>
      <c r="E5771" s="16">
        <v>2074</v>
      </c>
      <c r="F5771" s="16">
        <v>2072</v>
      </c>
      <c r="G5771" s="16">
        <v>2103</v>
      </c>
      <c r="H5771" s="16">
        <v>2070</v>
      </c>
      <c r="I5771" s="16">
        <v>736700</v>
      </c>
    </row>
    <row r="5772" spans="1:9">
      <c r="A5772" s="16">
        <v>704274</v>
      </c>
      <c r="B5772" s="16" t="s">
        <v>7533</v>
      </c>
      <c r="C5772" s="16" t="s">
        <v>6539</v>
      </c>
      <c r="D5772" s="15">
        <v>42856</v>
      </c>
      <c r="E5772" s="16">
        <v>532</v>
      </c>
      <c r="F5772" s="16">
        <v>502</v>
      </c>
      <c r="G5772" s="16">
        <v>535</v>
      </c>
      <c r="H5772" s="16">
        <v>502</v>
      </c>
      <c r="I5772" s="16">
        <v>112900</v>
      </c>
    </row>
    <row r="5773" spans="1:9">
      <c r="A5773" s="16">
        <v>716117</v>
      </c>
      <c r="B5773" s="16" t="s">
        <v>7534</v>
      </c>
      <c r="C5773" s="16" t="s">
        <v>6539</v>
      </c>
      <c r="D5773" s="15">
        <v>42856</v>
      </c>
      <c r="E5773" s="16">
        <v>525</v>
      </c>
      <c r="F5773" s="16">
        <v>523</v>
      </c>
      <c r="G5773" s="16">
        <v>527</v>
      </c>
      <c r="H5773" s="16">
        <v>523</v>
      </c>
      <c r="I5773" s="16">
        <v>19000</v>
      </c>
    </row>
    <row r="5774" spans="1:9">
      <c r="A5774" s="16">
        <v>4407</v>
      </c>
      <c r="B5774" s="16" t="s">
        <v>1779</v>
      </c>
      <c r="C5774" s="16" t="s">
        <v>6539</v>
      </c>
      <c r="D5774" s="15">
        <v>42856</v>
      </c>
      <c r="E5774" s="16">
        <v>1973</v>
      </c>
      <c r="F5774" s="16">
        <v>1978</v>
      </c>
      <c r="G5774" s="16">
        <v>1979</v>
      </c>
      <c r="H5774" s="16">
        <v>1967</v>
      </c>
      <c r="I5774" s="16">
        <v>186000</v>
      </c>
    </row>
    <row r="5775" spans="1:9">
      <c r="A5775" s="16">
        <v>707564</v>
      </c>
      <c r="B5775" s="16" t="s">
        <v>7535</v>
      </c>
      <c r="C5775" s="16" t="s">
        <v>6539</v>
      </c>
      <c r="D5775" s="15">
        <v>42856</v>
      </c>
      <c r="E5775" s="16">
        <v>2073</v>
      </c>
      <c r="F5775" s="16">
        <v>1964</v>
      </c>
      <c r="G5775" s="16">
        <v>2081</v>
      </c>
      <c r="H5775" s="16">
        <v>1951</v>
      </c>
      <c r="I5775" s="16">
        <v>1406300</v>
      </c>
    </row>
    <row r="5776" spans="1:9">
      <c r="A5776" s="16">
        <v>707179</v>
      </c>
      <c r="B5776" s="16" t="s">
        <v>7536</v>
      </c>
      <c r="C5776" s="16" t="s">
        <v>6539</v>
      </c>
      <c r="D5776" s="15">
        <v>42856</v>
      </c>
      <c r="E5776" s="16">
        <v>3575</v>
      </c>
      <c r="F5776" s="16">
        <v>3515</v>
      </c>
      <c r="G5776" s="16">
        <v>3580</v>
      </c>
      <c r="H5776" s="16">
        <v>3510</v>
      </c>
      <c r="I5776" s="16">
        <v>373200</v>
      </c>
    </row>
    <row r="5777" spans="1:9">
      <c r="A5777" s="16">
        <v>712887</v>
      </c>
      <c r="B5777" s="16" t="s">
        <v>7537</v>
      </c>
      <c r="C5777" s="16" t="s">
        <v>6539</v>
      </c>
      <c r="D5777" s="15">
        <v>42856</v>
      </c>
      <c r="E5777" s="16">
        <v>453</v>
      </c>
      <c r="F5777" s="16">
        <v>450</v>
      </c>
      <c r="G5777" s="16">
        <v>453</v>
      </c>
      <c r="H5777" s="16">
        <v>450</v>
      </c>
      <c r="I5777" s="16">
        <v>5100</v>
      </c>
    </row>
    <row r="5778" spans="1:9">
      <c r="A5778" s="16">
        <v>1681204</v>
      </c>
      <c r="B5778" s="16" t="s">
        <v>7538</v>
      </c>
      <c r="C5778" s="16" t="s">
        <v>6539</v>
      </c>
      <c r="D5778" s="15">
        <v>42856</v>
      </c>
      <c r="E5778" s="16">
        <v>4140</v>
      </c>
      <c r="F5778" s="16">
        <v>4110</v>
      </c>
      <c r="G5778" s="16">
        <v>4145</v>
      </c>
      <c r="H5778" s="16">
        <v>4060</v>
      </c>
      <c r="I5778" s="16">
        <v>4400</v>
      </c>
    </row>
    <row r="5779" spans="1:9">
      <c r="A5779" s="16">
        <v>700220</v>
      </c>
      <c r="B5779" s="16" t="s">
        <v>7539</v>
      </c>
      <c r="C5779" s="16" t="s">
        <v>6539</v>
      </c>
      <c r="D5779" s="15">
        <v>42856</v>
      </c>
      <c r="E5779" s="16">
        <v>970</v>
      </c>
      <c r="F5779" s="16">
        <v>955</v>
      </c>
      <c r="G5779" s="16">
        <v>970</v>
      </c>
      <c r="H5779" s="16">
        <v>954</v>
      </c>
      <c r="I5779" s="16">
        <v>16200</v>
      </c>
    </row>
    <row r="5780" spans="1:9">
      <c r="A5780" s="16">
        <v>3009611</v>
      </c>
      <c r="B5780" s="16" t="s">
        <v>7540</v>
      </c>
      <c r="C5780" s="16" t="s">
        <v>6539</v>
      </c>
      <c r="D5780" s="15">
        <v>42856</v>
      </c>
      <c r="E5780" s="16">
        <v>586</v>
      </c>
      <c r="F5780" s="16">
        <v>572</v>
      </c>
      <c r="G5780" s="16">
        <v>586</v>
      </c>
      <c r="H5780" s="16">
        <v>572</v>
      </c>
      <c r="I5780" s="16">
        <v>23500</v>
      </c>
    </row>
    <row r="5781" spans="1:9">
      <c r="A5781" s="16">
        <v>685600</v>
      </c>
      <c r="B5781" s="16" t="s">
        <v>2827</v>
      </c>
      <c r="C5781" s="16" t="s">
        <v>6539</v>
      </c>
      <c r="D5781" s="15">
        <v>42856</v>
      </c>
      <c r="E5781" s="16">
        <v>1293</v>
      </c>
      <c r="F5781" s="16">
        <v>1263</v>
      </c>
      <c r="G5781" s="16">
        <v>1300</v>
      </c>
      <c r="H5781" s="16">
        <v>1262</v>
      </c>
      <c r="I5781" s="16">
        <v>454600</v>
      </c>
    </row>
    <row r="5782" spans="1:9">
      <c r="A5782" s="16">
        <v>676765</v>
      </c>
      <c r="B5782" s="16" t="s">
        <v>7541</v>
      </c>
      <c r="C5782" s="16" t="s">
        <v>6539</v>
      </c>
      <c r="D5782" s="15">
        <v>42856</v>
      </c>
      <c r="E5782" s="16">
        <v>2058</v>
      </c>
      <c r="F5782" s="16">
        <v>2050</v>
      </c>
      <c r="G5782" s="16">
        <v>2067</v>
      </c>
      <c r="H5782" s="16">
        <v>2039</v>
      </c>
      <c r="I5782" s="16">
        <v>121900</v>
      </c>
    </row>
    <row r="5783" spans="1:9">
      <c r="A5783" s="16">
        <v>676879</v>
      </c>
      <c r="B5783" s="16" t="s">
        <v>7542</v>
      </c>
      <c r="C5783" s="16" t="s">
        <v>6539</v>
      </c>
      <c r="D5783" s="15">
        <v>42856</v>
      </c>
      <c r="E5783" s="16">
        <v>344</v>
      </c>
      <c r="F5783" s="16">
        <v>345</v>
      </c>
      <c r="G5783" s="16">
        <v>345</v>
      </c>
      <c r="H5783" s="16">
        <v>341</v>
      </c>
      <c r="I5783" s="16">
        <v>36000</v>
      </c>
    </row>
    <row r="5784" spans="1:9">
      <c r="A5784" s="16">
        <v>690795</v>
      </c>
      <c r="B5784" s="16" t="s">
        <v>7543</v>
      </c>
      <c r="C5784" s="16" t="s">
        <v>6539</v>
      </c>
      <c r="D5784" s="15">
        <v>42856</v>
      </c>
      <c r="E5784" s="16">
        <v>764</v>
      </c>
      <c r="F5784" s="16">
        <v>760</v>
      </c>
      <c r="G5784" s="16">
        <v>768</v>
      </c>
      <c r="H5784" s="16">
        <v>759</v>
      </c>
      <c r="I5784" s="16">
        <v>964000</v>
      </c>
    </row>
    <row r="5785" spans="1:9">
      <c r="A5785" s="16">
        <v>676634</v>
      </c>
      <c r="B5785" s="16" t="s">
        <v>7544</v>
      </c>
      <c r="C5785" s="16" t="s">
        <v>6539</v>
      </c>
      <c r="D5785" s="15">
        <v>42856</v>
      </c>
      <c r="E5785" s="16">
        <v>698</v>
      </c>
      <c r="F5785" s="16">
        <v>690</v>
      </c>
      <c r="G5785" s="16">
        <v>700</v>
      </c>
      <c r="H5785" s="16">
        <v>689</v>
      </c>
      <c r="I5785" s="16">
        <v>289000</v>
      </c>
    </row>
    <row r="5786" spans="1:9">
      <c r="A5786" s="16">
        <v>713740</v>
      </c>
      <c r="B5786" s="16" t="s">
        <v>2908</v>
      </c>
      <c r="C5786" s="16" t="s">
        <v>6539</v>
      </c>
      <c r="D5786" s="15">
        <v>42856</v>
      </c>
      <c r="E5786" s="16">
        <v>572</v>
      </c>
      <c r="F5786" s="16">
        <v>571</v>
      </c>
      <c r="G5786" s="16">
        <v>574</v>
      </c>
      <c r="H5786" s="16">
        <v>564</v>
      </c>
      <c r="I5786" s="16">
        <v>1293000</v>
      </c>
    </row>
    <row r="5787" spans="1:9">
      <c r="A5787" s="16">
        <v>699817</v>
      </c>
      <c r="B5787" s="16" t="s">
        <v>7545</v>
      </c>
      <c r="C5787" s="16" t="s">
        <v>6539</v>
      </c>
      <c r="D5787" s="15">
        <v>42856</v>
      </c>
      <c r="E5787" s="16">
        <v>590</v>
      </c>
      <c r="F5787" s="16">
        <v>584</v>
      </c>
      <c r="G5787" s="16">
        <v>597</v>
      </c>
      <c r="H5787" s="16">
        <v>580</v>
      </c>
      <c r="I5787" s="16">
        <v>668000</v>
      </c>
    </row>
    <row r="5788" spans="1:9">
      <c r="A5788" s="16">
        <v>9961</v>
      </c>
      <c r="B5788" s="16" t="s">
        <v>2610</v>
      </c>
      <c r="C5788" s="16" t="s">
        <v>6539</v>
      </c>
      <c r="D5788" s="15">
        <v>42856</v>
      </c>
      <c r="E5788" s="16">
        <v>3635</v>
      </c>
      <c r="F5788" s="16">
        <v>3640</v>
      </c>
      <c r="G5788" s="16">
        <v>3655</v>
      </c>
      <c r="H5788" s="16">
        <v>3605</v>
      </c>
      <c r="I5788" s="16">
        <v>91300</v>
      </c>
    </row>
    <row r="5789" spans="1:9">
      <c r="A5789" s="16">
        <v>693649</v>
      </c>
      <c r="B5789" s="16" t="s">
        <v>7546</v>
      </c>
      <c r="C5789" s="16" t="s">
        <v>6539</v>
      </c>
      <c r="D5789" s="15">
        <v>42856</v>
      </c>
      <c r="E5789" s="16">
        <v>3020</v>
      </c>
      <c r="F5789" s="16">
        <v>2955</v>
      </c>
      <c r="G5789" s="16">
        <v>3020</v>
      </c>
      <c r="H5789" s="16">
        <v>2955</v>
      </c>
      <c r="I5789" s="16">
        <v>97300</v>
      </c>
    </row>
    <row r="5790" spans="1:9">
      <c r="A5790" s="16">
        <v>693839</v>
      </c>
      <c r="B5790" s="16" t="s">
        <v>7547</v>
      </c>
      <c r="C5790" s="16" t="s">
        <v>6539</v>
      </c>
      <c r="D5790" s="15">
        <v>42856</v>
      </c>
      <c r="E5790" s="16">
        <v>68</v>
      </c>
      <c r="F5790" s="16">
        <v>65</v>
      </c>
      <c r="G5790" s="16">
        <v>69</v>
      </c>
      <c r="H5790" s="16">
        <v>64</v>
      </c>
      <c r="I5790" s="16">
        <v>2536000</v>
      </c>
    </row>
    <row r="5791" spans="1:9">
      <c r="A5791" s="16">
        <v>691148</v>
      </c>
      <c r="B5791" s="16" t="s">
        <v>7548</v>
      </c>
      <c r="C5791" s="16" t="s">
        <v>6539</v>
      </c>
      <c r="D5791" s="15">
        <v>42856</v>
      </c>
      <c r="E5791" s="16">
        <v>428</v>
      </c>
      <c r="F5791" s="16">
        <v>425</v>
      </c>
      <c r="G5791" s="16">
        <v>430</v>
      </c>
      <c r="H5791" s="16">
        <v>423</v>
      </c>
      <c r="I5791" s="16">
        <v>41000</v>
      </c>
    </row>
    <row r="5792" spans="1:9">
      <c r="A5792" s="16">
        <v>3101</v>
      </c>
      <c r="B5792" s="16" t="s">
        <v>1124</v>
      </c>
      <c r="C5792" s="16" t="s">
        <v>6539</v>
      </c>
      <c r="D5792" s="15">
        <v>42856</v>
      </c>
      <c r="E5792" s="16">
        <v>558</v>
      </c>
      <c r="F5792" s="16">
        <v>559</v>
      </c>
      <c r="G5792" s="16">
        <v>561</v>
      </c>
      <c r="H5792" s="16">
        <v>552</v>
      </c>
      <c r="I5792" s="16">
        <v>4205000</v>
      </c>
    </row>
    <row r="5793" spans="1:9">
      <c r="A5793" s="16">
        <v>9959</v>
      </c>
      <c r="B5793" s="16" t="s">
        <v>7549</v>
      </c>
      <c r="C5793" s="16" t="s">
        <v>6539</v>
      </c>
      <c r="D5793" s="15">
        <v>42856</v>
      </c>
      <c r="E5793" s="16">
        <v>969</v>
      </c>
      <c r="F5793" s="16">
        <v>965</v>
      </c>
      <c r="G5793" s="16">
        <v>969</v>
      </c>
      <c r="H5793" s="16">
        <v>959</v>
      </c>
      <c r="I5793" s="16">
        <v>128000</v>
      </c>
    </row>
    <row r="5794" spans="1:9">
      <c r="A5794" s="16">
        <v>3157</v>
      </c>
      <c r="B5794" s="16" t="s">
        <v>1171</v>
      </c>
      <c r="C5794" s="16" t="s">
        <v>6539</v>
      </c>
      <c r="D5794" s="15">
        <v>42856</v>
      </c>
      <c r="E5794" s="16">
        <v>3170</v>
      </c>
      <c r="F5794" s="16">
        <v>3185</v>
      </c>
      <c r="G5794" s="16">
        <v>3185</v>
      </c>
      <c r="H5794" s="16">
        <v>3145</v>
      </c>
      <c r="I5794" s="16">
        <v>328100</v>
      </c>
    </row>
    <row r="5795" spans="1:9">
      <c r="A5795" s="16">
        <v>713779</v>
      </c>
      <c r="B5795" s="16" t="s">
        <v>7550</v>
      </c>
      <c r="C5795" s="16" t="s">
        <v>6539</v>
      </c>
      <c r="D5795" s="15">
        <v>42856</v>
      </c>
      <c r="E5795" s="16">
        <v>2778</v>
      </c>
      <c r="F5795" s="16">
        <v>2755</v>
      </c>
      <c r="G5795" s="16">
        <v>2779</v>
      </c>
      <c r="H5795" s="16">
        <v>2748</v>
      </c>
      <c r="I5795" s="16">
        <v>7000</v>
      </c>
    </row>
    <row r="5796" spans="1:9">
      <c r="A5796" s="16">
        <v>4404</v>
      </c>
      <c r="B5796" s="16" t="s">
        <v>1776</v>
      </c>
      <c r="C5796" s="16" t="s">
        <v>6539</v>
      </c>
      <c r="D5796" s="15">
        <v>42856</v>
      </c>
      <c r="E5796" s="16">
        <v>800</v>
      </c>
      <c r="F5796" s="16">
        <v>792</v>
      </c>
      <c r="G5796" s="16">
        <v>804</v>
      </c>
      <c r="H5796" s="16">
        <v>789</v>
      </c>
      <c r="I5796" s="16">
        <v>1484000</v>
      </c>
    </row>
    <row r="5797" spans="1:9">
      <c r="A5797" s="16">
        <v>4405</v>
      </c>
      <c r="B5797" s="16" t="s">
        <v>1777</v>
      </c>
      <c r="C5797" s="16" t="s">
        <v>6539</v>
      </c>
      <c r="D5797" s="15">
        <v>42856</v>
      </c>
      <c r="E5797" s="16">
        <v>1503</v>
      </c>
      <c r="F5797" s="16">
        <v>1487</v>
      </c>
      <c r="G5797" s="16">
        <v>1505</v>
      </c>
      <c r="H5797" s="16">
        <v>1487</v>
      </c>
      <c r="I5797" s="16">
        <v>1438900</v>
      </c>
    </row>
    <row r="5798" spans="1:9">
      <c r="A5798" s="16">
        <v>3095</v>
      </c>
      <c r="B5798" s="16" t="s">
        <v>1118</v>
      </c>
      <c r="C5798" s="16" t="s">
        <v>6539</v>
      </c>
      <c r="D5798" s="15">
        <v>42856</v>
      </c>
      <c r="E5798" s="16">
        <v>436</v>
      </c>
      <c r="F5798" s="16">
        <v>432</v>
      </c>
      <c r="G5798" s="16">
        <v>437</v>
      </c>
      <c r="H5798" s="16">
        <v>430</v>
      </c>
      <c r="I5798" s="16">
        <v>7094100</v>
      </c>
    </row>
    <row r="5799" spans="1:9">
      <c r="A5799" s="16">
        <v>4409</v>
      </c>
      <c r="B5799" s="16" t="s">
        <v>1780</v>
      </c>
      <c r="C5799" s="16" t="s">
        <v>6539</v>
      </c>
      <c r="D5799" s="15">
        <v>42856</v>
      </c>
      <c r="E5799" s="16">
        <v>1518</v>
      </c>
      <c r="F5799" s="16">
        <v>1518</v>
      </c>
      <c r="G5799" s="16">
        <v>1524</v>
      </c>
      <c r="H5799" s="16">
        <v>1508</v>
      </c>
      <c r="I5799" s="16">
        <v>815200</v>
      </c>
    </row>
    <row r="5800" spans="1:9">
      <c r="A5800" s="16">
        <v>3120</v>
      </c>
      <c r="B5800" s="16" t="s">
        <v>1141</v>
      </c>
      <c r="C5800" s="16" t="s">
        <v>6539</v>
      </c>
      <c r="D5800" s="15">
        <v>42856</v>
      </c>
      <c r="E5800" s="16">
        <v>522.9</v>
      </c>
      <c r="F5800" s="16">
        <v>510.7</v>
      </c>
      <c r="G5800" s="16">
        <v>523</v>
      </c>
      <c r="H5800" s="16">
        <v>510.2</v>
      </c>
      <c r="I5800" s="16">
        <v>8690000</v>
      </c>
    </row>
    <row r="5801" spans="1:9">
      <c r="A5801" s="16">
        <v>716588</v>
      </c>
      <c r="B5801" s="16" t="s">
        <v>7551</v>
      </c>
      <c r="C5801" s="16" t="s">
        <v>6539</v>
      </c>
      <c r="D5801" s="15">
        <v>42856</v>
      </c>
      <c r="E5801" s="16">
        <v>148</v>
      </c>
      <c r="F5801" s="16">
        <v>149</v>
      </c>
      <c r="G5801" s="16">
        <v>149</v>
      </c>
      <c r="H5801" s="16">
        <v>148</v>
      </c>
      <c r="I5801" s="16">
        <v>78000</v>
      </c>
    </row>
    <row r="5802" spans="1:9">
      <c r="A5802" s="16">
        <v>713006</v>
      </c>
      <c r="B5802" s="16" t="s">
        <v>2882</v>
      </c>
      <c r="C5802" s="16" t="s">
        <v>6539</v>
      </c>
      <c r="D5802" s="15">
        <v>42856</v>
      </c>
      <c r="E5802" s="16">
        <v>2453</v>
      </c>
      <c r="F5802" s="16">
        <v>2434</v>
      </c>
      <c r="G5802" s="16">
        <v>2453</v>
      </c>
      <c r="H5802" s="16">
        <v>2423</v>
      </c>
      <c r="I5802" s="16">
        <v>124800</v>
      </c>
    </row>
    <row r="5803" spans="1:9">
      <c r="A5803" s="16">
        <v>3197</v>
      </c>
      <c r="B5803" s="16" t="s">
        <v>1206</v>
      </c>
      <c r="C5803" s="16" t="s">
        <v>6539</v>
      </c>
      <c r="D5803" s="15">
        <v>42856</v>
      </c>
      <c r="E5803" s="16">
        <v>487</v>
      </c>
      <c r="F5803" s="16">
        <v>489</v>
      </c>
      <c r="G5803" s="16">
        <v>495</v>
      </c>
      <c r="H5803" s="16">
        <v>485</v>
      </c>
      <c r="I5803" s="16">
        <v>1523000</v>
      </c>
    </row>
    <row r="5804" spans="1:9">
      <c r="A5804" s="16">
        <v>676875</v>
      </c>
      <c r="B5804" s="16" t="s">
        <v>7552</v>
      </c>
      <c r="C5804" s="16" t="s">
        <v>6539</v>
      </c>
      <c r="D5804" s="15">
        <v>42856</v>
      </c>
      <c r="E5804" s="16">
        <v>547</v>
      </c>
      <c r="F5804" s="16">
        <v>580</v>
      </c>
      <c r="G5804" s="16">
        <v>581</v>
      </c>
      <c r="H5804" s="16">
        <v>543</v>
      </c>
      <c r="I5804" s="16">
        <v>195000</v>
      </c>
    </row>
    <row r="5805" spans="1:9">
      <c r="A5805" s="16">
        <v>3086</v>
      </c>
      <c r="B5805" s="16" t="s">
        <v>1110</v>
      </c>
      <c r="C5805" s="16" t="s">
        <v>6539</v>
      </c>
      <c r="D5805" s="15">
        <v>42856</v>
      </c>
      <c r="E5805" s="16">
        <v>14695</v>
      </c>
      <c r="F5805" s="16">
        <v>14465</v>
      </c>
      <c r="G5805" s="16">
        <v>14760</v>
      </c>
      <c r="H5805" s="16">
        <v>14175</v>
      </c>
      <c r="I5805" s="16">
        <v>3280600</v>
      </c>
    </row>
    <row r="5806" spans="1:9">
      <c r="A5806" s="16">
        <v>713311</v>
      </c>
      <c r="B5806" s="16" t="s">
        <v>7553</v>
      </c>
      <c r="C5806" s="16" t="s">
        <v>6539</v>
      </c>
      <c r="D5806" s="15">
        <v>42856</v>
      </c>
      <c r="E5806" s="16">
        <v>458</v>
      </c>
      <c r="F5806" s="16">
        <v>467</v>
      </c>
      <c r="G5806" s="16">
        <v>467</v>
      </c>
      <c r="H5806" s="16">
        <v>452</v>
      </c>
      <c r="I5806" s="16">
        <v>102900</v>
      </c>
    </row>
    <row r="5807" spans="1:9">
      <c r="A5807" s="16">
        <v>4406</v>
      </c>
      <c r="B5807" s="16" t="s">
        <v>1778</v>
      </c>
      <c r="C5807" s="16" t="s">
        <v>6539</v>
      </c>
      <c r="D5807" s="15">
        <v>42856</v>
      </c>
      <c r="E5807" s="16">
        <v>584</v>
      </c>
      <c r="F5807" s="16">
        <v>552</v>
      </c>
      <c r="G5807" s="16">
        <v>598</v>
      </c>
      <c r="H5807" s="16">
        <v>551</v>
      </c>
      <c r="I5807" s="16">
        <v>16043000</v>
      </c>
    </row>
    <row r="5808" spans="1:9">
      <c r="A5808" s="16">
        <v>693948</v>
      </c>
      <c r="B5808" s="16" t="s">
        <v>7554</v>
      </c>
      <c r="C5808" s="16" t="s">
        <v>6539</v>
      </c>
      <c r="D5808" s="15">
        <v>42856</v>
      </c>
      <c r="E5808" s="16">
        <v>1706</v>
      </c>
      <c r="F5808" s="16">
        <v>1705</v>
      </c>
      <c r="G5808" s="16">
        <v>1719</v>
      </c>
      <c r="H5808" s="16">
        <v>1697</v>
      </c>
      <c r="I5808" s="16">
        <v>54100</v>
      </c>
    </row>
    <row r="5809" spans="1:9">
      <c r="A5809" s="16">
        <v>699697</v>
      </c>
      <c r="B5809" s="16" t="s">
        <v>7555</v>
      </c>
      <c r="C5809" s="16" t="s">
        <v>6539</v>
      </c>
      <c r="D5809" s="15">
        <v>42856</v>
      </c>
      <c r="E5809" s="16">
        <v>1318</v>
      </c>
      <c r="F5809" s="16">
        <v>1297</v>
      </c>
      <c r="G5809" s="16">
        <v>1346</v>
      </c>
      <c r="H5809" s="16">
        <v>1291</v>
      </c>
      <c r="I5809" s="16">
        <v>533000</v>
      </c>
    </row>
    <row r="5810" spans="1:9">
      <c r="A5810" s="16">
        <v>4408</v>
      </c>
      <c r="B5810" s="16" t="s">
        <v>7556</v>
      </c>
      <c r="C5810" s="16" t="s">
        <v>6539</v>
      </c>
      <c r="D5810" s="15">
        <v>42856</v>
      </c>
      <c r="E5810" s="16">
        <v>843</v>
      </c>
      <c r="F5810" s="16">
        <v>834</v>
      </c>
      <c r="G5810" s="16">
        <v>847</v>
      </c>
      <c r="H5810" s="16">
        <v>829</v>
      </c>
      <c r="I5810" s="16">
        <v>1809400</v>
      </c>
    </row>
    <row r="5811" spans="1:9">
      <c r="A5811" s="16">
        <v>707545</v>
      </c>
      <c r="B5811" s="16" t="s">
        <v>7557</v>
      </c>
      <c r="C5811" s="16" t="s">
        <v>6539</v>
      </c>
      <c r="D5811" s="15">
        <v>42856</v>
      </c>
      <c r="E5811" s="16">
        <v>231</v>
      </c>
      <c r="F5811" s="16">
        <v>234</v>
      </c>
      <c r="G5811" s="16">
        <v>234</v>
      </c>
      <c r="H5811" s="16">
        <v>229</v>
      </c>
      <c r="I5811" s="16">
        <v>787000</v>
      </c>
    </row>
    <row r="5812" spans="1:9">
      <c r="A5812" s="16">
        <v>677168</v>
      </c>
      <c r="B5812" s="16" t="s">
        <v>7558</v>
      </c>
      <c r="C5812" s="16" t="s">
        <v>6539</v>
      </c>
      <c r="D5812" s="15">
        <v>42856</v>
      </c>
      <c r="E5812" s="16">
        <v>946</v>
      </c>
      <c r="F5812" s="16">
        <v>948</v>
      </c>
      <c r="G5812" s="16">
        <v>954</v>
      </c>
      <c r="H5812" s="16">
        <v>938</v>
      </c>
      <c r="I5812" s="16">
        <v>57400</v>
      </c>
    </row>
    <row r="5813" spans="1:9">
      <c r="A5813" s="16">
        <v>716602</v>
      </c>
      <c r="B5813" s="16" t="s">
        <v>7559</v>
      </c>
      <c r="C5813" s="16" t="s">
        <v>6539</v>
      </c>
      <c r="D5813" s="15">
        <v>42856</v>
      </c>
      <c r="E5813" s="16">
        <v>259</v>
      </c>
      <c r="F5813" s="16">
        <v>258</v>
      </c>
      <c r="G5813" s="16">
        <v>261</v>
      </c>
      <c r="H5813" s="16">
        <v>258</v>
      </c>
      <c r="I5813" s="16">
        <v>315000</v>
      </c>
    </row>
    <row r="5814" spans="1:9">
      <c r="A5814" s="16">
        <v>691232</v>
      </c>
      <c r="B5814" s="16" t="s">
        <v>7560</v>
      </c>
      <c r="C5814" s="16" t="s">
        <v>6539</v>
      </c>
      <c r="D5814" s="15">
        <v>42856</v>
      </c>
      <c r="E5814" s="16">
        <v>195</v>
      </c>
      <c r="F5814" s="16">
        <v>196</v>
      </c>
      <c r="G5814" s="16">
        <v>197</v>
      </c>
      <c r="H5814" s="16">
        <v>193</v>
      </c>
      <c r="I5814" s="16">
        <v>18300</v>
      </c>
    </row>
    <row r="5815" spans="1:9">
      <c r="A5815" s="16">
        <v>685153</v>
      </c>
      <c r="B5815" s="16" t="s">
        <v>7561</v>
      </c>
      <c r="C5815" s="16" t="s">
        <v>6539</v>
      </c>
      <c r="D5815" s="15">
        <v>42856</v>
      </c>
      <c r="E5815" s="16">
        <v>338</v>
      </c>
      <c r="F5815" s="16">
        <v>341</v>
      </c>
      <c r="G5815" s="16">
        <v>342</v>
      </c>
      <c r="H5815" s="16">
        <v>337</v>
      </c>
      <c r="I5815" s="16">
        <v>81000</v>
      </c>
    </row>
    <row r="5816" spans="1:9">
      <c r="A5816" s="16">
        <v>676593</v>
      </c>
      <c r="B5816" s="16" t="s">
        <v>7562</v>
      </c>
      <c r="C5816" s="16" t="s">
        <v>6539</v>
      </c>
      <c r="D5816" s="15">
        <v>42856</v>
      </c>
      <c r="E5816" s="16">
        <v>342</v>
      </c>
      <c r="F5816" s="16">
        <v>340</v>
      </c>
      <c r="G5816" s="16">
        <v>342</v>
      </c>
      <c r="H5816" s="16">
        <v>335</v>
      </c>
      <c r="I5816" s="16">
        <v>45900</v>
      </c>
    </row>
    <row r="5817" spans="1:9">
      <c r="A5817" s="16">
        <v>685564</v>
      </c>
      <c r="B5817" s="16" t="s">
        <v>7563</v>
      </c>
      <c r="C5817" s="16" t="s">
        <v>6539</v>
      </c>
      <c r="D5817" s="15">
        <v>42856</v>
      </c>
      <c r="E5817" s="16">
        <v>234</v>
      </c>
      <c r="F5817" s="16">
        <v>234</v>
      </c>
      <c r="G5817" s="16">
        <v>235</v>
      </c>
      <c r="H5817" s="16">
        <v>233</v>
      </c>
      <c r="I5817" s="16">
        <v>26000</v>
      </c>
    </row>
    <row r="5818" spans="1:9">
      <c r="A5818" s="16">
        <v>716315</v>
      </c>
      <c r="B5818" s="16" t="s">
        <v>7564</v>
      </c>
      <c r="C5818" s="16" t="s">
        <v>6539</v>
      </c>
      <c r="D5818" s="15">
        <v>42856</v>
      </c>
      <c r="E5818" s="16">
        <v>384</v>
      </c>
      <c r="F5818" s="16">
        <v>382</v>
      </c>
      <c r="G5818" s="16">
        <v>387</v>
      </c>
      <c r="H5818" s="16">
        <v>380</v>
      </c>
      <c r="I5818" s="16">
        <v>81000</v>
      </c>
    </row>
    <row r="5819" spans="1:9">
      <c r="A5819" s="16">
        <v>3151</v>
      </c>
      <c r="B5819" s="16" t="s">
        <v>1165</v>
      </c>
      <c r="C5819" s="16" t="s">
        <v>6539</v>
      </c>
      <c r="D5819" s="15">
        <v>42856</v>
      </c>
      <c r="E5819" s="16">
        <v>799</v>
      </c>
      <c r="F5819" s="16">
        <v>800</v>
      </c>
      <c r="G5819" s="16">
        <v>801</v>
      </c>
      <c r="H5819" s="16">
        <v>790</v>
      </c>
      <c r="I5819" s="16">
        <v>2649000</v>
      </c>
    </row>
    <row r="5820" spans="1:9">
      <c r="A5820" s="16">
        <v>685289</v>
      </c>
      <c r="B5820" s="16" t="s">
        <v>7565</v>
      </c>
      <c r="C5820" s="16" t="s">
        <v>6539</v>
      </c>
      <c r="D5820" s="15">
        <v>42856</v>
      </c>
      <c r="E5820" s="16">
        <v>2725</v>
      </c>
      <c r="F5820" s="16">
        <v>2719</v>
      </c>
      <c r="G5820" s="16">
        <v>2732</v>
      </c>
      <c r="H5820" s="16">
        <v>2683</v>
      </c>
      <c r="I5820" s="16">
        <v>44800</v>
      </c>
    </row>
    <row r="5821" spans="1:9">
      <c r="A5821" s="16">
        <v>693750</v>
      </c>
      <c r="B5821" s="16" t="s">
        <v>7566</v>
      </c>
      <c r="C5821" s="16" t="s">
        <v>6539</v>
      </c>
      <c r="D5821" s="15">
        <v>42856</v>
      </c>
      <c r="E5821" s="16">
        <v>1040</v>
      </c>
      <c r="F5821" s="16">
        <v>1033</v>
      </c>
      <c r="G5821" s="16">
        <v>1043</v>
      </c>
      <c r="H5821" s="16">
        <v>1027</v>
      </c>
      <c r="I5821" s="16">
        <v>15600</v>
      </c>
    </row>
    <row r="5822" spans="1:9">
      <c r="A5822" s="16">
        <v>3138</v>
      </c>
      <c r="B5822" s="16" t="s">
        <v>1157</v>
      </c>
      <c r="C5822" s="16" t="s">
        <v>6539</v>
      </c>
      <c r="D5822" s="15">
        <v>42856</v>
      </c>
      <c r="E5822" s="16">
        <v>1125</v>
      </c>
      <c r="F5822" s="16">
        <v>1122</v>
      </c>
      <c r="G5822" s="16">
        <v>1127</v>
      </c>
      <c r="H5822" s="16">
        <v>1117</v>
      </c>
      <c r="I5822" s="16">
        <v>1056000</v>
      </c>
    </row>
    <row r="5823" spans="1:9">
      <c r="A5823" s="16">
        <v>704506</v>
      </c>
      <c r="B5823" s="16" t="s">
        <v>7567</v>
      </c>
      <c r="C5823" s="16" t="s">
        <v>6539</v>
      </c>
      <c r="D5823" s="15">
        <v>42856</v>
      </c>
      <c r="E5823" s="16">
        <v>3030</v>
      </c>
      <c r="F5823" s="16">
        <v>3035</v>
      </c>
      <c r="G5823" s="16">
        <v>3045</v>
      </c>
      <c r="H5823" s="16">
        <v>3005</v>
      </c>
      <c r="I5823" s="16">
        <v>36000</v>
      </c>
    </row>
    <row r="5824" spans="1:9">
      <c r="A5824" s="16">
        <v>3108</v>
      </c>
      <c r="B5824" s="16" t="s">
        <v>1129</v>
      </c>
      <c r="C5824" s="16" t="s">
        <v>6539</v>
      </c>
      <c r="D5824" s="15">
        <v>42856</v>
      </c>
      <c r="E5824" s="16">
        <v>980.3</v>
      </c>
      <c r="F5824" s="16">
        <v>985.1</v>
      </c>
      <c r="G5824" s="16">
        <v>986.8</v>
      </c>
      <c r="H5824" s="16">
        <v>977.6</v>
      </c>
      <c r="I5824" s="16">
        <v>2582500</v>
      </c>
    </row>
    <row r="5825" spans="1:9">
      <c r="A5825" s="16">
        <v>676870</v>
      </c>
      <c r="B5825" s="16" t="s">
        <v>7568</v>
      </c>
      <c r="C5825" s="16" t="s">
        <v>6539</v>
      </c>
      <c r="D5825" s="15">
        <v>42856</v>
      </c>
      <c r="E5825" s="16">
        <v>819</v>
      </c>
      <c r="F5825" s="16">
        <v>811</v>
      </c>
      <c r="G5825" s="16">
        <v>820</v>
      </c>
      <c r="H5825" s="16">
        <v>810</v>
      </c>
      <c r="I5825" s="16">
        <v>8100</v>
      </c>
    </row>
    <row r="5826" spans="1:9">
      <c r="A5826" s="16">
        <v>3017</v>
      </c>
      <c r="B5826" s="16" t="s">
        <v>1045</v>
      </c>
      <c r="C5826" s="16" t="s">
        <v>6539</v>
      </c>
      <c r="D5826" s="15">
        <v>42856</v>
      </c>
      <c r="E5826" s="16">
        <v>233.8</v>
      </c>
      <c r="F5826" s="16">
        <v>226</v>
      </c>
      <c r="G5826" s="16">
        <v>236</v>
      </c>
      <c r="H5826" s="16">
        <v>225.5</v>
      </c>
      <c r="I5826" s="16">
        <v>142372000</v>
      </c>
    </row>
    <row r="5827" spans="1:9">
      <c r="A5827" s="16">
        <v>693758</v>
      </c>
      <c r="B5827" s="16" t="s">
        <v>7569</v>
      </c>
      <c r="C5827" s="16" t="s">
        <v>6539</v>
      </c>
      <c r="D5827" s="15">
        <v>42856</v>
      </c>
      <c r="E5827" s="16">
        <v>463</v>
      </c>
      <c r="F5827" s="16">
        <v>468</v>
      </c>
      <c r="G5827" s="16">
        <v>469</v>
      </c>
      <c r="H5827" s="16">
        <v>462</v>
      </c>
      <c r="I5827" s="16">
        <v>350000</v>
      </c>
    </row>
    <row r="5828" spans="1:9">
      <c r="A5828" s="16">
        <v>676682</v>
      </c>
      <c r="B5828" s="16" t="s">
        <v>7570</v>
      </c>
      <c r="C5828" s="16" t="s">
        <v>6539</v>
      </c>
      <c r="D5828" s="15">
        <v>42856</v>
      </c>
      <c r="E5828" s="16">
        <v>1789</v>
      </c>
      <c r="F5828" s="16">
        <v>1793</v>
      </c>
      <c r="G5828" s="16">
        <v>1798</v>
      </c>
      <c r="H5828" s="16">
        <v>1778</v>
      </c>
      <c r="I5828" s="16">
        <v>548300</v>
      </c>
    </row>
    <row r="5829" spans="1:9">
      <c r="A5829" s="16">
        <v>707305</v>
      </c>
      <c r="B5829" s="16" t="s">
        <v>7571</v>
      </c>
      <c r="C5829" s="16" t="s">
        <v>6539</v>
      </c>
      <c r="D5829" s="15">
        <v>42856</v>
      </c>
      <c r="E5829" s="16">
        <v>503</v>
      </c>
      <c r="F5829" s="16">
        <v>503</v>
      </c>
      <c r="G5829" s="16">
        <v>505</v>
      </c>
      <c r="H5829" s="16">
        <v>503</v>
      </c>
      <c r="I5829" s="16">
        <v>47000</v>
      </c>
    </row>
    <row r="5830" spans="1:9">
      <c r="A5830" s="16">
        <v>712842</v>
      </c>
      <c r="B5830" s="16" t="s">
        <v>7572</v>
      </c>
      <c r="C5830" s="16" t="s">
        <v>6539</v>
      </c>
      <c r="D5830" s="15">
        <v>42856</v>
      </c>
      <c r="E5830" s="16">
        <v>1858</v>
      </c>
      <c r="F5830" s="16">
        <v>1850</v>
      </c>
      <c r="G5830" s="16">
        <v>1863</v>
      </c>
      <c r="H5830" s="16">
        <v>1818</v>
      </c>
      <c r="I5830" s="16">
        <v>4300</v>
      </c>
    </row>
    <row r="5831" spans="1:9">
      <c r="A5831" s="16">
        <v>694140</v>
      </c>
      <c r="B5831" s="16" t="s">
        <v>7573</v>
      </c>
      <c r="C5831" s="16" t="s">
        <v>6539</v>
      </c>
      <c r="D5831" s="15">
        <v>42856</v>
      </c>
      <c r="E5831" s="16">
        <v>1698</v>
      </c>
      <c r="F5831" s="16">
        <v>1675</v>
      </c>
      <c r="G5831" s="16">
        <v>1716</v>
      </c>
      <c r="H5831" s="16">
        <v>1675</v>
      </c>
      <c r="I5831" s="16">
        <v>23900</v>
      </c>
    </row>
    <row r="5832" spans="1:9">
      <c r="A5832" s="16">
        <v>713155</v>
      </c>
      <c r="B5832" s="16" t="s">
        <v>7574</v>
      </c>
      <c r="C5832" s="16" t="s">
        <v>6539</v>
      </c>
      <c r="D5832" s="15">
        <v>42856</v>
      </c>
      <c r="E5832" s="16">
        <v>171</v>
      </c>
      <c r="F5832" s="16">
        <v>171</v>
      </c>
      <c r="G5832" s="16">
        <v>172</v>
      </c>
      <c r="H5832" s="16">
        <v>170</v>
      </c>
      <c r="I5832" s="16">
        <v>25000</v>
      </c>
    </row>
    <row r="5833" spans="1:9">
      <c r="A5833" s="16">
        <v>677140</v>
      </c>
      <c r="B5833" s="16" t="s">
        <v>7575</v>
      </c>
      <c r="C5833" s="16" t="s">
        <v>6539</v>
      </c>
      <c r="D5833" s="15">
        <v>42856</v>
      </c>
      <c r="E5833" s="16">
        <v>3215</v>
      </c>
      <c r="F5833" s="16">
        <v>3245</v>
      </c>
      <c r="G5833" s="16">
        <v>3270</v>
      </c>
      <c r="H5833" s="16">
        <v>3195</v>
      </c>
      <c r="I5833" s="16">
        <v>100600</v>
      </c>
    </row>
    <row r="5834" spans="1:9">
      <c r="A5834" s="16">
        <v>3190</v>
      </c>
      <c r="B5834" s="16" t="s">
        <v>1200</v>
      </c>
      <c r="C5834" s="16" t="s">
        <v>6539</v>
      </c>
      <c r="D5834" s="15">
        <v>42856</v>
      </c>
      <c r="E5834" s="16">
        <v>4085</v>
      </c>
      <c r="F5834" s="16">
        <v>4000</v>
      </c>
      <c r="G5834" s="16">
        <v>4095</v>
      </c>
      <c r="H5834" s="16">
        <v>3990</v>
      </c>
      <c r="I5834" s="16">
        <v>1994500</v>
      </c>
    </row>
    <row r="5835" spans="1:9">
      <c r="A5835" s="16">
        <v>707078</v>
      </c>
      <c r="B5835" s="16" t="s">
        <v>7576</v>
      </c>
      <c r="C5835" s="16" t="s">
        <v>6539</v>
      </c>
      <c r="D5835" s="15">
        <v>42856</v>
      </c>
      <c r="E5835" s="16">
        <v>2681</v>
      </c>
      <c r="F5835" s="16">
        <v>2640</v>
      </c>
      <c r="G5835" s="16">
        <v>2687</v>
      </c>
      <c r="H5835" s="16">
        <v>2639</v>
      </c>
      <c r="I5835" s="16">
        <v>151200</v>
      </c>
    </row>
    <row r="5836" spans="1:9">
      <c r="A5836" s="16">
        <v>713652</v>
      </c>
      <c r="B5836" s="16" t="s">
        <v>7577</v>
      </c>
      <c r="C5836" s="16" t="s">
        <v>6539</v>
      </c>
      <c r="D5836" s="15">
        <v>42856</v>
      </c>
      <c r="E5836" s="16">
        <v>117</v>
      </c>
      <c r="F5836" s="16">
        <v>117</v>
      </c>
      <c r="G5836" s="16">
        <v>117</v>
      </c>
      <c r="H5836" s="16">
        <v>115</v>
      </c>
      <c r="I5836" s="16">
        <v>253000</v>
      </c>
    </row>
    <row r="5837" spans="1:9">
      <c r="A5837" s="16">
        <v>4363826</v>
      </c>
      <c r="B5837" s="16" t="s">
        <v>7578</v>
      </c>
      <c r="C5837" s="16" t="s">
        <v>6539</v>
      </c>
      <c r="D5837" s="15">
        <v>42856</v>
      </c>
      <c r="E5837" s="16">
        <v>4275</v>
      </c>
      <c r="F5837" s="16">
        <v>4215</v>
      </c>
      <c r="G5837" s="16">
        <v>4275</v>
      </c>
      <c r="H5837" s="16">
        <v>4200</v>
      </c>
      <c r="I5837" s="16">
        <v>5600</v>
      </c>
    </row>
    <row r="5838" spans="1:9">
      <c r="A5838" s="16">
        <v>676847</v>
      </c>
      <c r="B5838" s="16" t="s">
        <v>2783</v>
      </c>
      <c r="C5838" s="16" t="s">
        <v>6539</v>
      </c>
      <c r="D5838" s="15">
        <v>42856</v>
      </c>
      <c r="E5838" s="16">
        <v>8760</v>
      </c>
      <c r="F5838" s="16">
        <v>8750</v>
      </c>
      <c r="G5838" s="16">
        <v>8790</v>
      </c>
      <c r="H5838" s="16">
        <v>8670</v>
      </c>
      <c r="I5838" s="16">
        <v>69100</v>
      </c>
    </row>
    <row r="5839" spans="1:9">
      <c r="A5839" s="16">
        <v>691015</v>
      </c>
      <c r="B5839" s="16" t="s">
        <v>7579</v>
      </c>
      <c r="C5839" s="16" t="s">
        <v>6539</v>
      </c>
      <c r="D5839" s="15">
        <v>42856</v>
      </c>
      <c r="E5839" s="16">
        <v>2184</v>
      </c>
      <c r="F5839" s="16">
        <v>2168</v>
      </c>
      <c r="G5839" s="16">
        <v>2187</v>
      </c>
      <c r="H5839" s="16">
        <v>2155</v>
      </c>
      <c r="I5839" s="16">
        <v>38400</v>
      </c>
    </row>
    <row r="5840" spans="1:9">
      <c r="A5840" s="16">
        <v>9965</v>
      </c>
      <c r="B5840" s="16" t="s">
        <v>7580</v>
      </c>
      <c r="C5840" s="16" t="s">
        <v>6539</v>
      </c>
      <c r="D5840" s="15">
        <v>42856</v>
      </c>
      <c r="E5840" s="16">
        <v>5570</v>
      </c>
      <c r="F5840" s="16">
        <v>5560</v>
      </c>
      <c r="G5840" s="16">
        <v>5590</v>
      </c>
      <c r="H5840" s="16">
        <v>5530</v>
      </c>
      <c r="I5840" s="16">
        <v>24600</v>
      </c>
    </row>
    <row r="5841" spans="1:9">
      <c r="A5841" s="16">
        <v>9970</v>
      </c>
      <c r="B5841" s="16" t="s">
        <v>7581</v>
      </c>
      <c r="C5841" s="16" t="s">
        <v>6539</v>
      </c>
      <c r="D5841" s="15">
        <v>42856</v>
      </c>
      <c r="E5841" s="16">
        <v>279</v>
      </c>
      <c r="F5841" s="16">
        <v>277</v>
      </c>
      <c r="G5841" s="16">
        <v>280</v>
      </c>
      <c r="H5841" s="16">
        <v>276</v>
      </c>
      <c r="I5841" s="16">
        <v>634000</v>
      </c>
    </row>
    <row r="5842" spans="1:9">
      <c r="A5842" s="16">
        <v>693815</v>
      </c>
      <c r="B5842" s="16" t="s">
        <v>7582</v>
      </c>
      <c r="C5842" s="16" t="s">
        <v>6539</v>
      </c>
      <c r="D5842" s="15">
        <v>42856</v>
      </c>
      <c r="E5842" s="16">
        <v>287</v>
      </c>
      <c r="F5842" s="16">
        <v>282</v>
      </c>
      <c r="G5842" s="16">
        <v>288</v>
      </c>
      <c r="H5842" s="16">
        <v>282</v>
      </c>
      <c r="I5842" s="16">
        <v>432000</v>
      </c>
    </row>
    <row r="5843" spans="1:9">
      <c r="A5843" s="16">
        <v>693793</v>
      </c>
      <c r="B5843" s="16" t="s">
        <v>7583</v>
      </c>
      <c r="C5843" s="16" t="s">
        <v>6539</v>
      </c>
      <c r="D5843" s="15">
        <v>42856</v>
      </c>
      <c r="E5843" s="16">
        <v>701</v>
      </c>
      <c r="F5843" s="16">
        <v>689</v>
      </c>
      <c r="G5843" s="16">
        <v>709</v>
      </c>
      <c r="H5843" s="16">
        <v>673</v>
      </c>
      <c r="I5843" s="16">
        <v>687500</v>
      </c>
    </row>
    <row r="5844" spans="1:9">
      <c r="A5844" s="16">
        <v>704479</v>
      </c>
      <c r="B5844" s="16" t="s">
        <v>7584</v>
      </c>
      <c r="C5844" s="16" t="s">
        <v>6539</v>
      </c>
      <c r="D5844" s="15">
        <v>42856</v>
      </c>
      <c r="E5844" s="16">
        <v>333</v>
      </c>
      <c r="F5844" s="16">
        <v>330</v>
      </c>
      <c r="G5844" s="16">
        <v>335</v>
      </c>
      <c r="H5844" s="16">
        <v>328</v>
      </c>
      <c r="I5844" s="16">
        <v>159000</v>
      </c>
    </row>
    <row r="5845" spans="1:9">
      <c r="A5845" s="16">
        <v>4416</v>
      </c>
      <c r="B5845" s="16" t="s">
        <v>1783</v>
      </c>
      <c r="C5845" s="16" t="s">
        <v>6539</v>
      </c>
      <c r="D5845" s="15">
        <v>42856</v>
      </c>
      <c r="E5845" s="16">
        <v>4185</v>
      </c>
      <c r="F5845" s="16">
        <v>4205</v>
      </c>
      <c r="G5845" s="16">
        <v>4215</v>
      </c>
      <c r="H5845" s="16">
        <v>4165</v>
      </c>
      <c r="I5845" s="16">
        <v>173200</v>
      </c>
    </row>
    <row r="5846" spans="1:9">
      <c r="A5846" s="16">
        <v>4941946</v>
      </c>
      <c r="B5846" s="16" t="s">
        <v>7585</v>
      </c>
      <c r="C5846" s="16" t="s">
        <v>6539</v>
      </c>
      <c r="D5846" s="15">
        <v>42856</v>
      </c>
      <c r="E5846" s="16">
        <v>1344</v>
      </c>
      <c r="F5846" s="16">
        <v>1350</v>
      </c>
      <c r="G5846" s="16">
        <v>1350</v>
      </c>
      <c r="H5846" s="16">
        <v>1339</v>
      </c>
      <c r="I5846" s="16">
        <v>2200</v>
      </c>
    </row>
    <row r="5847" spans="1:9">
      <c r="A5847" s="16">
        <v>676793</v>
      </c>
      <c r="B5847" s="16" t="s">
        <v>7586</v>
      </c>
      <c r="C5847" s="16" t="s">
        <v>6539</v>
      </c>
      <c r="D5847" s="15">
        <v>42856</v>
      </c>
      <c r="E5847" s="16">
        <v>405</v>
      </c>
      <c r="F5847" s="16">
        <v>401</v>
      </c>
      <c r="G5847" s="16">
        <v>407</v>
      </c>
      <c r="H5847" s="16">
        <v>401</v>
      </c>
      <c r="I5847" s="16">
        <v>346300</v>
      </c>
    </row>
    <row r="5848" spans="1:9">
      <c r="A5848" s="16">
        <v>699738</v>
      </c>
      <c r="B5848" s="16" t="s">
        <v>7587</v>
      </c>
      <c r="C5848" s="16" t="s">
        <v>6539</v>
      </c>
      <c r="D5848" s="15">
        <v>42856</v>
      </c>
      <c r="E5848" s="16">
        <v>1650</v>
      </c>
      <c r="F5848" s="16">
        <v>1669</v>
      </c>
      <c r="G5848" s="16">
        <v>1669</v>
      </c>
      <c r="H5848" s="16">
        <v>1646</v>
      </c>
      <c r="I5848" s="16">
        <v>17700</v>
      </c>
    </row>
    <row r="5849" spans="1:9">
      <c r="A5849" s="16">
        <v>685587</v>
      </c>
      <c r="B5849" s="16" t="s">
        <v>2826</v>
      </c>
      <c r="C5849" s="16" t="s">
        <v>6539</v>
      </c>
      <c r="D5849" s="15">
        <v>42856</v>
      </c>
      <c r="E5849" s="16">
        <v>554</v>
      </c>
      <c r="F5849" s="16">
        <v>550</v>
      </c>
      <c r="G5849" s="16">
        <v>554</v>
      </c>
      <c r="H5849" s="16">
        <v>548</v>
      </c>
      <c r="I5849" s="16">
        <v>259000</v>
      </c>
    </row>
    <row r="5850" spans="1:9">
      <c r="A5850" s="16">
        <v>691163</v>
      </c>
      <c r="B5850" s="16" t="s">
        <v>7588</v>
      </c>
      <c r="C5850" s="16" t="s">
        <v>6539</v>
      </c>
      <c r="D5850" s="15">
        <v>42856</v>
      </c>
      <c r="E5850" s="16">
        <v>396</v>
      </c>
      <c r="F5850" s="16">
        <v>404</v>
      </c>
      <c r="G5850" s="16">
        <v>405</v>
      </c>
      <c r="H5850" s="16">
        <v>392</v>
      </c>
      <c r="I5850" s="16">
        <v>212800</v>
      </c>
    </row>
    <row r="5851" spans="1:9">
      <c r="A5851" s="16">
        <v>691181</v>
      </c>
      <c r="B5851" s="16" t="s">
        <v>2833</v>
      </c>
      <c r="C5851" s="16" t="s">
        <v>6539</v>
      </c>
      <c r="D5851" s="15">
        <v>42856</v>
      </c>
      <c r="E5851" s="16">
        <v>1943</v>
      </c>
      <c r="F5851" s="16">
        <v>1951</v>
      </c>
      <c r="G5851" s="16">
        <v>1971</v>
      </c>
      <c r="H5851" s="16">
        <v>1940</v>
      </c>
      <c r="I5851" s="16">
        <v>991500</v>
      </c>
    </row>
    <row r="5852" spans="1:9">
      <c r="A5852" s="16">
        <v>3877</v>
      </c>
      <c r="B5852" s="16" t="s">
        <v>1529</v>
      </c>
      <c r="C5852" s="16" t="s">
        <v>6539</v>
      </c>
      <c r="D5852" s="15">
        <v>42856</v>
      </c>
      <c r="E5852" s="16">
        <v>2793</v>
      </c>
      <c r="F5852" s="16">
        <v>2787</v>
      </c>
      <c r="G5852" s="16">
        <v>2809</v>
      </c>
      <c r="H5852" s="16">
        <v>2774</v>
      </c>
      <c r="I5852" s="16">
        <v>929000</v>
      </c>
    </row>
    <row r="5853" spans="1:9">
      <c r="A5853" s="16">
        <v>713733</v>
      </c>
      <c r="B5853" s="16" t="s">
        <v>7589</v>
      </c>
      <c r="C5853" s="16" t="s">
        <v>6539</v>
      </c>
      <c r="D5853" s="15">
        <v>42856</v>
      </c>
      <c r="E5853" s="16">
        <v>267</v>
      </c>
      <c r="F5853" s="16">
        <v>261</v>
      </c>
      <c r="G5853" s="16">
        <v>267</v>
      </c>
      <c r="H5853" s="16">
        <v>261</v>
      </c>
      <c r="I5853" s="16">
        <v>428000</v>
      </c>
    </row>
    <row r="5854" spans="1:9">
      <c r="A5854" s="16">
        <v>676557</v>
      </c>
      <c r="B5854" s="16" t="s">
        <v>7590</v>
      </c>
      <c r="C5854" s="16" t="s">
        <v>6539</v>
      </c>
      <c r="D5854" s="15">
        <v>42856</v>
      </c>
      <c r="E5854" s="16">
        <v>114</v>
      </c>
      <c r="F5854" s="16">
        <v>114</v>
      </c>
      <c r="G5854" s="16">
        <v>115</v>
      </c>
      <c r="H5854" s="16">
        <v>114</v>
      </c>
      <c r="I5854" s="16">
        <v>41000</v>
      </c>
    </row>
    <row r="5855" spans="1:9">
      <c r="A5855" s="16">
        <v>3127</v>
      </c>
      <c r="B5855" s="16" t="s">
        <v>1148</v>
      </c>
      <c r="C5855" s="16" t="s">
        <v>6539</v>
      </c>
      <c r="D5855" s="15">
        <v>42856</v>
      </c>
      <c r="E5855" s="16">
        <v>1861</v>
      </c>
      <c r="F5855" s="16">
        <v>1850</v>
      </c>
      <c r="G5855" s="16">
        <v>1861</v>
      </c>
      <c r="H5855" s="16">
        <v>1846</v>
      </c>
      <c r="I5855" s="16">
        <v>517500</v>
      </c>
    </row>
    <row r="5856" spans="1:9">
      <c r="A5856" s="16">
        <v>694112</v>
      </c>
      <c r="B5856" s="16" t="s">
        <v>7591</v>
      </c>
      <c r="C5856" s="16" t="s">
        <v>6539</v>
      </c>
      <c r="D5856" s="15">
        <v>42856</v>
      </c>
      <c r="E5856" s="16">
        <v>630</v>
      </c>
      <c r="F5856" s="16">
        <v>621</v>
      </c>
      <c r="G5856" s="16">
        <v>630</v>
      </c>
      <c r="H5856" s="16">
        <v>620</v>
      </c>
      <c r="I5856" s="16">
        <v>3000</v>
      </c>
    </row>
    <row r="5857" spans="1:9">
      <c r="A5857" s="16">
        <v>3175</v>
      </c>
      <c r="B5857" s="16" t="s">
        <v>1185</v>
      </c>
      <c r="C5857" s="16" t="s">
        <v>6539</v>
      </c>
      <c r="D5857" s="15">
        <v>42856</v>
      </c>
      <c r="E5857" s="16">
        <v>1053</v>
      </c>
      <c r="F5857" s="16">
        <v>1050</v>
      </c>
      <c r="G5857" s="16">
        <v>1060</v>
      </c>
      <c r="H5857" s="16">
        <v>1047</v>
      </c>
      <c r="I5857" s="16">
        <v>3092000</v>
      </c>
    </row>
    <row r="5858" spans="1:9">
      <c r="A5858" s="16">
        <v>713065</v>
      </c>
      <c r="B5858" s="16" t="s">
        <v>7592</v>
      </c>
      <c r="C5858" s="16" t="s">
        <v>6539</v>
      </c>
      <c r="D5858" s="15">
        <v>42856</v>
      </c>
      <c r="E5858" s="16">
        <v>1093</v>
      </c>
      <c r="F5858" s="16">
        <v>1084</v>
      </c>
      <c r="G5858" s="16">
        <v>1097</v>
      </c>
      <c r="H5858" s="16">
        <v>1070</v>
      </c>
      <c r="I5858" s="16">
        <v>81200</v>
      </c>
    </row>
    <row r="5859" spans="1:9">
      <c r="A5859" s="16">
        <v>3026</v>
      </c>
      <c r="B5859" s="16" t="s">
        <v>1053</v>
      </c>
      <c r="C5859" s="16" t="s">
        <v>6539</v>
      </c>
      <c r="D5859" s="15">
        <v>42856</v>
      </c>
      <c r="E5859" s="16">
        <v>1587.5</v>
      </c>
      <c r="F5859" s="16">
        <v>1583.5</v>
      </c>
      <c r="G5859" s="16">
        <v>1595</v>
      </c>
      <c r="H5859" s="16">
        <v>1564</v>
      </c>
      <c r="I5859" s="16">
        <v>10156400</v>
      </c>
    </row>
    <row r="5860" spans="1:9">
      <c r="A5860" s="16">
        <v>707083</v>
      </c>
      <c r="B5860" s="16" t="s">
        <v>7593</v>
      </c>
      <c r="C5860" s="16" t="s">
        <v>6539</v>
      </c>
      <c r="D5860" s="15">
        <v>42856</v>
      </c>
      <c r="E5860" s="16">
        <v>370</v>
      </c>
      <c r="F5860" s="16">
        <v>372</v>
      </c>
      <c r="G5860" s="16">
        <v>374</v>
      </c>
      <c r="H5860" s="16">
        <v>370</v>
      </c>
      <c r="I5860" s="16">
        <v>78300</v>
      </c>
    </row>
    <row r="5861" spans="1:9">
      <c r="A5861" s="16">
        <v>716431</v>
      </c>
      <c r="B5861" s="16" t="s">
        <v>7594</v>
      </c>
      <c r="C5861" s="16" t="s">
        <v>6539</v>
      </c>
      <c r="D5861" s="15">
        <v>42856</v>
      </c>
      <c r="E5861" s="16">
        <v>176</v>
      </c>
      <c r="F5861" s="16">
        <v>173</v>
      </c>
      <c r="G5861" s="16">
        <v>176</v>
      </c>
      <c r="H5861" s="16">
        <v>173</v>
      </c>
      <c r="I5861" s="16">
        <v>78000</v>
      </c>
    </row>
    <row r="5862" spans="1:9">
      <c r="A5862" s="16">
        <v>716414</v>
      </c>
      <c r="B5862" s="16" t="s">
        <v>7595</v>
      </c>
      <c r="C5862" s="16" t="s">
        <v>6539</v>
      </c>
      <c r="D5862" s="15">
        <v>42856</v>
      </c>
      <c r="E5862" s="16">
        <v>295</v>
      </c>
      <c r="F5862" s="16">
        <v>293</v>
      </c>
      <c r="G5862" s="16">
        <v>295</v>
      </c>
      <c r="H5862" s="16">
        <v>293</v>
      </c>
      <c r="I5862" s="16">
        <v>28300</v>
      </c>
    </row>
    <row r="5863" spans="1:9">
      <c r="A5863" s="16">
        <v>3168</v>
      </c>
      <c r="B5863" s="16" t="s">
        <v>1181</v>
      </c>
      <c r="C5863" s="16" t="s">
        <v>6539</v>
      </c>
      <c r="D5863" s="15">
        <v>42856</v>
      </c>
      <c r="E5863" s="16">
        <v>197</v>
      </c>
      <c r="F5863" s="16">
        <v>197</v>
      </c>
      <c r="G5863" s="16">
        <v>198</v>
      </c>
      <c r="H5863" s="16">
        <v>196</v>
      </c>
      <c r="I5863" s="16">
        <v>1082000</v>
      </c>
    </row>
    <row r="5864" spans="1:9">
      <c r="A5864" s="16">
        <v>4419</v>
      </c>
      <c r="B5864" s="16" t="s">
        <v>1786</v>
      </c>
      <c r="C5864" s="16" t="s">
        <v>6539</v>
      </c>
      <c r="D5864" s="15">
        <v>42856</v>
      </c>
      <c r="E5864" s="16">
        <v>5480</v>
      </c>
      <c r="F5864" s="16">
        <v>5390</v>
      </c>
      <c r="G5864" s="16">
        <v>5520</v>
      </c>
      <c r="H5864" s="16">
        <v>5370</v>
      </c>
      <c r="I5864" s="16">
        <v>615000</v>
      </c>
    </row>
    <row r="5865" spans="1:9">
      <c r="A5865" s="16">
        <v>4417</v>
      </c>
      <c r="B5865" s="16" t="s">
        <v>1784</v>
      </c>
      <c r="C5865" s="16" t="s">
        <v>6539</v>
      </c>
      <c r="D5865" s="15">
        <v>42856</v>
      </c>
      <c r="E5865" s="16">
        <v>2935</v>
      </c>
      <c r="F5865" s="16">
        <v>2957</v>
      </c>
      <c r="G5865" s="16">
        <v>2957</v>
      </c>
      <c r="H5865" s="16">
        <v>2893</v>
      </c>
      <c r="I5865" s="16">
        <v>802000</v>
      </c>
    </row>
    <row r="5866" spans="1:9">
      <c r="A5866" s="16">
        <v>3139</v>
      </c>
      <c r="B5866" s="16" t="s">
        <v>1158</v>
      </c>
      <c r="C5866" s="16" t="s">
        <v>6539</v>
      </c>
      <c r="D5866" s="15">
        <v>42856</v>
      </c>
      <c r="E5866" s="16">
        <v>3550</v>
      </c>
      <c r="F5866" s="16">
        <v>3495</v>
      </c>
      <c r="G5866" s="16">
        <v>3560</v>
      </c>
      <c r="H5866" s="16">
        <v>3490</v>
      </c>
      <c r="I5866" s="16">
        <v>816500</v>
      </c>
    </row>
    <row r="5867" spans="1:9">
      <c r="A5867" s="16">
        <v>4418</v>
      </c>
      <c r="B5867" s="16" t="s">
        <v>1785</v>
      </c>
      <c r="C5867" s="16" t="s">
        <v>6539</v>
      </c>
      <c r="D5867" s="15">
        <v>42856</v>
      </c>
      <c r="E5867" s="16">
        <v>2312</v>
      </c>
      <c r="F5867" s="16">
        <v>2300</v>
      </c>
      <c r="G5867" s="16">
        <v>2316</v>
      </c>
      <c r="H5867" s="16">
        <v>2260</v>
      </c>
      <c r="I5867" s="16">
        <v>1319800</v>
      </c>
    </row>
    <row r="5868" spans="1:9">
      <c r="A5868" s="16">
        <v>3066</v>
      </c>
      <c r="B5868" s="16" t="s">
        <v>1090</v>
      </c>
      <c r="C5868" s="16" t="s">
        <v>6539</v>
      </c>
      <c r="D5868" s="15">
        <v>42856</v>
      </c>
      <c r="E5868" s="16">
        <v>6042</v>
      </c>
      <c r="F5868" s="16">
        <v>6024</v>
      </c>
      <c r="G5868" s="16">
        <v>6062</v>
      </c>
      <c r="H5868" s="16">
        <v>6006</v>
      </c>
      <c r="I5868" s="16">
        <v>3793600</v>
      </c>
    </row>
    <row r="5869" spans="1:9">
      <c r="A5869" s="16">
        <v>716643</v>
      </c>
      <c r="B5869" s="16" t="s">
        <v>7596</v>
      </c>
      <c r="C5869" s="16" t="s">
        <v>6539</v>
      </c>
      <c r="D5869" s="15">
        <v>42856</v>
      </c>
      <c r="E5869" s="16">
        <v>2482</v>
      </c>
      <c r="F5869" s="16">
        <v>2527</v>
      </c>
      <c r="G5869" s="16">
        <v>2547</v>
      </c>
      <c r="H5869" s="16">
        <v>2467</v>
      </c>
      <c r="I5869" s="16">
        <v>240700</v>
      </c>
    </row>
    <row r="5870" spans="1:9">
      <c r="A5870" s="16">
        <v>712861</v>
      </c>
      <c r="B5870" s="16" t="s">
        <v>7597</v>
      </c>
      <c r="C5870" s="16" t="s">
        <v>6539</v>
      </c>
      <c r="D5870" s="15">
        <v>42856</v>
      </c>
      <c r="E5870" s="16">
        <v>425</v>
      </c>
      <c r="F5870" s="16">
        <v>425</v>
      </c>
      <c r="G5870" s="16">
        <v>427</v>
      </c>
      <c r="H5870" s="16">
        <v>419</v>
      </c>
      <c r="I5870" s="16">
        <v>78000</v>
      </c>
    </row>
    <row r="5871" spans="1:9">
      <c r="A5871" s="16">
        <v>693644</v>
      </c>
      <c r="B5871" s="16" t="s">
        <v>7598</v>
      </c>
      <c r="C5871" s="16" t="s">
        <v>6539</v>
      </c>
      <c r="D5871" s="15">
        <v>42856</v>
      </c>
      <c r="E5871" s="16">
        <v>982</v>
      </c>
      <c r="F5871" s="16">
        <v>979</v>
      </c>
      <c r="G5871" s="16">
        <v>985</v>
      </c>
      <c r="H5871" s="16">
        <v>977</v>
      </c>
      <c r="I5871" s="16">
        <v>356000</v>
      </c>
    </row>
    <row r="5872" spans="1:9">
      <c r="A5872" s="16">
        <v>694144</v>
      </c>
      <c r="B5872" s="16" t="s">
        <v>7599</v>
      </c>
      <c r="C5872" s="16" t="s">
        <v>6539</v>
      </c>
      <c r="D5872" s="15">
        <v>42856</v>
      </c>
      <c r="E5872" s="16">
        <v>173</v>
      </c>
      <c r="F5872" s="16">
        <v>172</v>
      </c>
      <c r="G5872" s="16">
        <v>173</v>
      </c>
      <c r="H5872" s="16">
        <v>172</v>
      </c>
      <c r="I5872" s="16">
        <v>100000</v>
      </c>
    </row>
    <row r="5873" spans="1:9">
      <c r="A5873" s="16">
        <v>693767</v>
      </c>
      <c r="B5873" s="16" t="s">
        <v>7600</v>
      </c>
      <c r="C5873" s="16" t="s">
        <v>6539</v>
      </c>
      <c r="D5873" s="15">
        <v>42856</v>
      </c>
      <c r="E5873" s="16">
        <v>844</v>
      </c>
      <c r="F5873" s="16">
        <v>851</v>
      </c>
      <c r="G5873" s="16">
        <v>864</v>
      </c>
      <c r="H5873" s="16">
        <v>844</v>
      </c>
      <c r="I5873" s="16">
        <v>723000</v>
      </c>
    </row>
    <row r="5874" spans="1:9">
      <c r="A5874" s="16">
        <v>707583</v>
      </c>
      <c r="B5874" s="16" t="s">
        <v>7601</v>
      </c>
      <c r="C5874" s="16" t="s">
        <v>6539</v>
      </c>
      <c r="D5874" s="15">
        <v>42856</v>
      </c>
      <c r="E5874" s="16">
        <v>116</v>
      </c>
      <c r="F5874" s="16">
        <v>116</v>
      </c>
      <c r="G5874" s="16">
        <v>116</v>
      </c>
      <c r="H5874" s="16">
        <v>116</v>
      </c>
      <c r="I5874" s="16">
        <v>216000</v>
      </c>
    </row>
    <row r="5875" spans="1:9">
      <c r="A5875" s="16">
        <v>693867</v>
      </c>
      <c r="B5875" s="16" t="s">
        <v>7602</v>
      </c>
      <c r="C5875" s="16" t="s">
        <v>6539</v>
      </c>
      <c r="D5875" s="15">
        <v>42856</v>
      </c>
      <c r="E5875" s="16">
        <v>1212</v>
      </c>
      <c r="F5875" s="16">
        <v>1200</v>
      </c>
      <c r="G5875" s="16">
        <v>1212</v>
      </c>
      <c r="H5875" s="16">
        <v>1180</v>
      </c>
      <c r="I5875" s="16">
        <v>20600</v>
      </c>
    </row>
    <row r="5876" spans="1:9">
      <c r="A5876" s="16">
        <v>4431</v>
      </c>
      <c r="B5876" s="16" t="s">
        <v>1792</v>
      </c>
      <c r="C5876" s="16" t="s">
        <v>6539</v>
      </c>
      <c r="D5876" s="15">
        <v>42856</v>
      </c>
      <c r="E5876" s="16">
        <v>3605</v>
      </c>
      <c r="F5876" s="16">
        <v>3605</v>
      </c>
      <c r="G5876" s="16">
        <v>3610</v>
      </c>
      <c r="H5876" s="16">
        <v>3560</v>
      </c>
      <c r="I5876" s="16">
        <v>165100</v>
      </c>
    </row>
    <row r="5877" spans="1:9">
      <c r="A5877" s="16">
        <v>694131</v>
      </c>
      <c r="B5877" s="16" t="s">
        <v>7603</v>
      </c>
      <c r="C5877" s="16" t="s">
        <v>6539</v>
      </c>
      <c r="D5877" s="15">
        <v>42856</v>
      </c>
      <c r="E5877" s="16">
        <v>1653</v>
      </c>
      <c r="F5877" s="16">
        <v>1620</v>
      </c>
      <c r="G5877" s="16">
        <v>1653</v>
      </c>
      <c r="H5877" s="16">
        <v>1600</v>
      </c>
      <c r="I5877" s="16">
        <v>10000</v>
      </c>
    </row>
    <row r="5878" spans="1:9">
      <c r="A5878" s="16">
        <v>707333</v>
      </c>
      <c r="B5878" s="16" t="s">
        <v>7604</v>
      </c>
      <c r="C5878" s="16" t="s">
        <v>6539</v>
      </c>
      <c r="D5878" s="15">
        <v>42856</v>
      </c>
      <c r="E5878" s="16">
        <v>2059</v>
      </c>
      <c r="F5878" s="16">
        <v>2043</v>
      </c>
      <c r="G5878" s="16">
        <v>2062</v>
      </c>
      <c r="H5878" s="16">
        <v>2035</v>
      </c>
      <c r="I5878" s="16">
        <v>2300</v>
      </c>
    </row>
    <row r="5879" spans="1:9">
      <c r="A5879" s="16">
        <v>707119</v>
      </c>
      <c r="B5879" s="16" t="s">
        <v>7605</v>
      </c>
      <c r="C5879" s="16" t="s">
        <v>6539</v>
      </c>
      <c r="D5879" s="15">
        <v>42856</v>
      </c>
      <c r="E5879" s="16">
        <v>1014</v>
      </c>
      <c r="F5879" s="16">
        <v>1007</v>
      </c>
      <c r="G5879" s="16">
        <v>1014</v>
      </c>
      <c r="H5879" s="16">
        <v>1004</v>
      </c>
      <c r="I5879" s="16">
        <v>14400</v>
      </c>
    </row>
    <row r="5880" spans="1:9">
      <c r="A5880" s="16">
        <v>3181</v>
      </c>
      <c r="B5880" s="16" t="s">
        <v>1191</v>
      </c>
      <c r="C5880" s="16" t="s">
        <v>6539</v>
      </c>
      <c r="D5880" s="15">
        <v>42856</v>
      </c>
      <c r="E5880" s="16">
        <v>261</v>
      </c>
      <c r="F5880" s="16">
        <v>259</v>
      </c>
      <c r="G5880" s="16">
        <v>261</v>
      </c>
      <c r="H5880" s="16">
        <v>259</v>
      </c>
      <c r="I5880" s="16">
        <v>3556000</v>
      </c>
    </row>
    <row r="5881" spans="1:9">
      <c r="A5881" s="16">
        <v>712866</v>
      </c>
      <c r="B5881" s="16" t="s">
        <v>7606</v>
      </c>
      <c r="C5881" s="16" t="s">
        <v>6539</v>
      </c>
      <c r="D5881" s="15">
        <v>42856</v>
      </c>
      <c r="E5881" s="16">
        <v>2569</v>
      </c>
      <c r="F5881" s="16">
        <v>2555</v>
      </c>
      <c r="G5881" s="16">
        <v>2569</v>
      </c>
      <c r="H5881" s="16">
        <v>2540</v>
      </c>
      <c r="I5881" s="16">
        <v>14100</v>
      </c>
    </row>
    <row r="5882" spans="1:9">
      <c r="A5882" s="16">
        <v>676588</v>
      </c>
      <c r="B5882" s="16" t="s">
        <v>7607</v>
      </c>
      <c r="C5882" s="16" t="s">
        <v>6539</v>
      </c>
      <c r="D5882" s="15">
        <v>42856</v>
      </c>
      <c r="E5882" s="16">
        <v>251</v>
      </c>
      <c r="F5882" s="16">
        <v>251</v>
      </c>
      <c r="G5882" s="16">
        <v>251</v>
      </c>
      <c r="H5882" s="16">
        <v>251</v>
      </c>
      <c r="I5882" s="16">
        <v>5000</v>
      </c>
    </row>
    <row r="5883" spans="1:9">
      <c r="A5883" s="16">
        <v>4448</v>
      </c>
      <c r="B5883" s="16" t="s">
        <v>1796</v>
      </c>
      <c r="C5883" s="16" t="s">
        <v>6539</v>
      </c>
      <c r="D5883" s="15">
        <v>42856</v>
      </c>
      <c r="E5883" s="16">
        <v>2703.5</v>
      </c>
      <c r="F5883" s="16">
        <v>2703</v>
      </c>
      <c r="G5883" s="16">
        <v>2728.5</v>
      </c>
      <c r="H5883" s="16">
        <v>2690</v>
      </c>
      <c r="I5883" s="16">
        <v>928400</v>
      </c>
    </row>
    <row r="5884" spans="1:9">
      <c r="A5884" s="16">
        <v>700060</v>
      </c>
      <c r="B5884" s="16" t="s">
        <v>7608</v>
      </c>
      <c r="C5884" s="16" t="s">
        <v>6539</v>
      </c>
      <c r="D5884" s="15">
        <v>42856</v>
      </c>
      <c r="E5884" s="16">
        <v>164</v>
      </c>
      <c r="F5884" s="16">
        <v>163</v>
      </c>
      <c r="G5884" s="16">
        <v>164</v>
      </c>
      <c r="H5884" s="16">
        <v>162</v>
      </c>
      <c r="I5884" s="16">
        <v>160000</v>
      </c>
    </row>
    <row r="5885" spans="1:9">
      <c r="A5885" s="16">
        <v>694056</v>
      </c>
      <c r="B5885" s="16" t="s">
        <v>7609</v>
      </c>
      <c r="C5885" s="16" t="s">
        <v>6539</v>
      </c>
      <c r="D5885" s="15">
        <v>42856</v>
      </c>
      <c r="E5885" s="16">
        <v>3335</v>
      </c>
      <c r="F5885" s="16">
        <v>3325</v>
      </c>
      <c r="G5885" s="16">
        <v>3340</v>
      </c>
      <c r="H5885" s="16">
        <v>3305</v>
      </c>
      <c r="I5885" s="16">
        <v>11700</v>
      </c>
    </row>
    <row r="5886" spans="1:9">
      <c r="A5886" s="16">
        <v>3169</v>
      </c>
      <c r="B5886" s="16" t="s">
        <v>7610</v>
      </c>
      <c r="C5886" s="16" t="s">
        <v>6539</v>
      </c>
      <c r="D5886" s="15">
        <v>42856</v>
      </c>
      <c r="E5886" s="16">
        <v>93</v>
      </c>
      <c r="F5886" s="16">
        <v>91</v>
      </c>
      <c r="G5886" s="16">
        <v>93</v>
      </c>
      <c r="H5886" s="16">
        <v>91</v>
      </c>
      <c r="I5886" s="16">
        <v>10427000</v>
      </c>
    </row>
    <row r="5887" spans="1:9">
      <c r="A5887" s="16">
        <v>4462</v>
      </c>
      <c r="B5887" s="16" t="s">
        <v>1802</v>
      </c>
      <c r="C5887" s="16" t="s">
        <v>6539</v>
      </c>
      <c r="D5887" s="15">
        <v>42856</v>
      </c>
      <c r="E5887" s="16">
        <v>1412</v>
      </c>
      <c r="F5887" s="16">
        <v>1387</v>
      </c>
      <c r="G5887" s="16">
        <v>1414</v>
      </c>
      <c r="H5887" s="16">
        <v>1382</v>
      </c>
      <c r="I5887" s="16">
        <v>293500</v>
      </c>
    </row>
    <row r="5888" spans="1:9">
      <c r="A5888" s="16">
        <v>716435</v>
      </c>
      <c r="B5888" s="16" t="s">
        <v>7611</v>
      </c>
      <c r="C5888" s="16" t="s">
        <v>6539</v>
      </c>
      <c r="D5888" s="15">
        <v>42856</v>
      </c>
      <c r="E5888" s="16">
        <v>414</v>
      </c>
      <c r="F5888" s="16">
        <v>423</v>
      </c>
      <c r="G5888" s="16">
        <v>425</v>
      </c>
      <c r="H5888" s="16">
        <v>413</v>
      </c>
      <c r="I5888" s="16">
        <v>31200</v>
      </c>
    </row>
    <row r="5889" spans="1:9">
      <c r="A5889" s="16">
        <v>716879</v>
      </c>
      <c r="B5889" s="16" t="s">
        <v>2926</v>
      </c>
      <c r="C5889" s="16" t="s">
        <v>6539</v>
      </c>
      <c r="D5889" s="15">
        <v>42856</v>
      </c>
      <c r="E5889" s="16">
        <v>2674</v>
      </c>
      <c r="F5889" s="16">
        <v>2664</v>
      </c>
      <c r="G5889" s="16">
        <v>2676</v>
      </c>
      <c r="H5889" s="16">
        <v>2649</v>
      </c>
      <c r="I5889" s="16">
        <v>81900</v>
      </c>
    </row>
    <row r="5890" spans="1:9">
      <c r="A5890" s="16">
        <v>2484485</v>
      </c>
      <c r="B5890" s="16" t="s">
        <v>7612</v>
      </c>
      <c r="C5890" s="16" t="s">
        <v>6539</v>
      </c>
      <c r="D5890" s="15">
        <v>42856</v>
      </c>
      <c r="E5890" s="16">
        <v>1326</v>
      </c>
      <c r="F5890" s="16">
        <v>1307</v>
      </c>
      <c r="G5890" s="16">
        <v>1333</v>
      </c>
      <c r="H5890" s="16">
        <v>1307</v>
      </c>
      <c r="I5890" s="16">
        <v>13000</v>
      </c>
    </row>
    <row r="5891" spans="1:9">
      <c r="A5891" s="16">
        <v>4922394</v>
      </c>
      <c r="B5891" s="16" t="s">
        <v>8233</v>
      </c>
      <c r="C5891" s="16" t="s">
        <v>8138</v>
      </c>
      <c r="D5891" s="15">
        <v>42856</v>
      </c>
      <c r="E5891" s="16">
        <v>3.58</v>
      </c>
      <c r="F5891" s="16">
        <v>3.58</v>
      </c>
      <c r="G5891" s="16">
        <v>3.58</v>
      </c>
      <c r="H5891" s="16">
        <v>3.54</v>
      </c>
      <c r="I5891" s="16">
        <v>89562</v>
      </c>
    </row>
    <row r="5892" spans="1:9">
      <c r="A5892" s="16">
        <v>704444</v>
      </c>
      <c r="B5892" s="16" t="s">
        <v>7613</v>
      </c>
      <c r="C5892" s="16" t="s">
        <v>6539</v>
      </c>
      <c r="D5892" s="15">
        <v>42856</v>
      </c>
      <c r="E5892" s="16">
        <v>1320</v>
      </c>
      <c r="F5892" s="16">
        <v>1327</v>
      </c>
      <c r="G5892" s="16">
        <v>1331</v>
      </c>
      <c r="H5892" s="16">
        <v>1313</v>
      </c>
      <c r="I5892" s="16">
        <v>76900</v>
      </c>
    </row>
    <row r="5893" spans="1:9">
      <c r="A5893" s="16">
        <v>1573474</v>
      </c>
      <c r="B5893" s="16" t="s">
        <v>8234</v>
      </c>
      <c r="C5893" s="16" t="s">
        <v>8129</v>
      </c>
      <c r="D5893" s="15">
        <v>42856</v>
      </c>
      <c r="E5893" s="16">
        <v>0.30499999999999999</v>
      </c>
      <c r="F5893" s="16">
        <v>0.317</v>
      </c>
      <c r="G5893" s="16">
        <v>0.317</v>
      </c>
      <c r="H5893" s="16">
        <v>0.3</v>
      </c>
      <c r="I5893" s="16">
        <v>2560975</v>
      </c>
    </row>
    <row r="5894" spans="1:9">
      <c r="A5894" s="16">
        <v>682264</v>
      </c>
      <c r="B5894" s="16" t="s">
        <v>2798</v>
      </c>
      <c r="C5894" s="16" t="s">
        <v>6539</v>
      </c>
      <c r="D5894" s="15">
        <v>42856</v>
      </c>
      <c r="E5894" s="16">
        <v>1419</v>
      </c>
      <c r="F5894" s="16">
        <v>1412</v>
      </c>
      <c r="G5894" s="16">
        <v>1419</v>
      </c>
      <c r="H5894" s="16">
        <v>1408</v>
      </c>
      <c r="I5894" s="16">
        <v>146000</v>
      </c>
    </row>
    <row r="5895" spans="1:9">
      <c r="A5895" s="16">
        <v>676947</v>
      </c>
      <c r="B5895" s="16" t="s">
        <v>7614</v>
      </c>
      <c r="C5895" s="16" t="s">
        <v>6539</v>
      </c>
      <c r="D5895" s="15">
        <v>42856</v>
      </c>
      <c r="E5895" s="16">
        <v>146</v>
      </c>
      <c r="F5895" s="16">
        <v>146</v>
      </c>
      <c r="G5895" s="16">
        <v>146</v>
      </c>
      <c r="H5895" s="16">
        <v>145</v>
      </c>
      <c r="I5895" s="16">
        <v>202000</v>
      </c>
    </row>
    <row r="5896" spans="1:9">
      <c r="A5896" s="16">
        <v>685098</v>
      </c>
      <c r="B5896" s="16" t="s">
        <v>7615</v>
      </c>
      <c r="C5896" s="16" t="s">
        <v>6539</v>
      </c>
      <c r="D5896" s="15">
        <v>42856</v>
      </c>
      <c r="E5896" s="16">
        <v>282</v>
      </c>
      <c r="F5896" s="16">
        <v>280</v>
      </c>
      <c r="G5896" s="16">
        <v>287</v>
      </c>
      <c r="H5896" s="16">
        <v>279</v>
      </c>
      <c r="I5896" s="16">
        <v>72000</v>
      </c>
    </row>
    <row r="5897" spans="1:9">
      <c r="A5897" s="16">
        <v>2447806</v>
      </c>
      <c r="B5897" s="16" t="s">
        <v>7616</v>
      </c>
      <c r="C5897" s="16" t="s">
        <v>6539</v>
      </c>
      <c r="D5897" s="15">
        <v>42856</v>
      </c>
      <c r="E5897" s="16">
        <v>1271</v>
      </c>
      <c r="F5897" s="16">
        <v>1293</v>
      </c>
      <c r="G5897" s="16">
        <v>1296</v>
      </c>
      <c r="H5897" s="16">
        <v>1266</v>
      </c>
      <c r="I5897" s="16">
        <v>246800</v>
      </c>
    </row>
    <row r="5898" spans="1:9">
      <c r="A5898" s="16">
        <v>10031</v>
      </c>
      <c r="B5898" s="16" t="s">
        <v>8235</v>
      </c>
      <c r="C5898" s="16" t="s">
        <v>8138</v>
      </c>
      <c r="D5898" s="15">
        <v>42856</v>
      </c>
      <c r="E5898" s="16">
        <v>2.14</v>
      </c>
      <c r="F5898" s="16">
        <v>2.12</v>
      </c>
      <c r="G5898" s="16">
        <v>2.14</v>
      </c>
      <c r="H5898" s="16">
        <v>2.12</v>
      </c>
      <c r="I5898" s="16">
        <v>177596</v>
      </c>
    </row>
    <row r="5899" spans="1:9">
      <c r="A5899" s="16">
        <v>4492</v>
      </c>
      <c r="B5899" s="16" t="s">
        <v>1814</v>
      </c>
      <c r="C5899" s="16" t="s">
        <v>8129</v>
      </c>
      <c r="D5899" s="15">
        <v>42856</v>
      </c>
      <c r="E5899" s="16">
        <v>43.61</v>
      </c>
      <c r="F5899" s="16">
        <v>43.05</v>
      </c>
      <c r="G5899" s="16">
        <v>43.74</v>
      </c>
      <c r="H5899" s="16">
        <v>43</v>
      </c>
      <c r="I5899" s="16">
        <v>2347652</v>
      </c>
    </row>
    <row r="5900" spans="1:9">
      <c r="A5900" s="16">
        <v>10034</v>
      </c>
      <c r="B5900" s="16" t="s">
        <v>8236</v>
      </c>
      <c r="C5900" s="16" t="s">
        <v>8129</v>
      </c>
      <c r="D5900" s="15">
        <v>42856</v>
      </c>
      <c r="E5900" s="16">
        <v>0.73499999999999999</v>
      </c>
      <c r="F5900" s="16">
        <v>0.73499999999999999</v>
      </c>
      <c r="G5900" s="16">
        <v>0.74</v>
      </c>
      <c r="H5900" s="16">
        <v>0.73</v>
      </c>
      <c r="I5900" s="16">
        <v>1571271</v>
      </c>
    </row>
    <row r="5901" spans="1:9">
      <c r="A5901" s="16">
        <v>3271</v>
      </c>
      <c r="B5901" s="16" t="s">
        <v>1254</v>
      </c>
      <c r="C5901" s="16" t="s">
        <v>8129</v>
      </c>
      <c r="D5901" s="15">
        <v>42856</v>
      </c>
      <c r="E5901" s="16">
        <v>1.8149999999999999</v>
      </c>
      <c r="F5901" s="16">
        <v>1.8</v>
      </c>
      <c r="G5901" s="16">
        <v>1.84</v>
      </c>
      <c r="H5901" s="16">
        <v>1.8</v>
      </c>
      <c r="I5901" s="16">
        <v>10295120</v>
      </c>
    </row>
    <row r="5902" spans="1:9">
      <c r="A5902" s="16">
        <v>9406</v>
      </c>
      <c r="B5902" s="16" t="s">
        <v>2510</v>
      </c>
      <c r="C5902" s="16" t="s">
        <v>8129</v>
      </c>
      <c r="D5902" s="15">
        <v>42856</v>
      </c>
      <c r="E5902" s="16">
        <v>8.4</v>
      </c>
      <c r="F5902" s="16">
        <v>8.5</v>
      </c>
      <c r="G5902" s="16">
        <v>8.57</v>
      </c>
      <c r="H5902" s="16">
        <v>8.2949999999999999</v>
      </c>
      <c r="I5902" s="16">
        <v>2655907</v>
      </c>
    </row>
    <row r="5903" spans="1:9">
      <c r="A5903" s="16">
        <v>3204</v>
      </c>
      <c r="B5903" s="16" t="s">
        <v>1213</v>
      </c>
      <c r="C5903" s="16" t="s">
        <v>6539</v>
      </c>
      <c r="D5903" s="15">
        <v>42856</v>
      </c>
      <c r="E5903" s="16">
        <v>7409</v>
      </c>
      <c r="F5903" s="16">
        <v>7522</v>
      </c>
      <c r="G5903" s="16">
        <v>7540</v>
      </c>
      <c r="H5903" s="16">
        <v>7362</v>
      </c>
      <c r="I5903" s="16">
        <v>722400</v>
      </c>
    </row>
    <row r="5904" spans="1:9">
      <c r="A5904" s="16">
        <v>682220</v>
      </c>
      <c r="B5904" s="16" t="s">
        <v>7617</v>
      </c>
      <c r="C5904" s="16" t="s">
        <v>6539</v>
      </c>
      <c r="D5904" s="15">
        <v>42856</v>
      </c>
      <c r="E5904" s="16">
        <v>2758</v>
      </c>
      <c r="F5904" s="16">
        <v>2755</v>
      </c>
      <c r="G5904" s="16">
        <v>2761</v>
      </c>
      <c r="H5904" s="16">
        <v>2737</v>
      </c>
      <c r="I5904" s="16">
        <v>50200</v>
      </c>
    </row>
    <row r="5905" spans="1:9">
      <c r="A5905" s="16">
        <v>632544</v>
      </c>
      <c r="B5905" s="16" t="s">
        <v>8237</v>
      </c>
      <c r="C5905" s="16" t="s">
        <v>8129</v>
      </c>
      <c r="D5905" s="15">
        <v>42856</v>
      </c>
      <c r="E5905" s="16">
        <v>0.35499999999999998</v>
      </c>
      <c r="F5905" s="16">
        <v>0.36</v>
      </c>
      <c r="G5905" s="16">
        <v>0.36499999999999999</v>
      </c>
      <c r="H5905" s="16">
        <v>0.35499999999999998</v>
      </c>
      <c r="I5905" s="16">
        <v>950686</v>
      </c>
    </row>
    <row r="5906" spans="1:9">
      <c r="A5906" s="16">
        <v>4508</v>
      </c>
      <c r="B5906" s="16" t="s">
        <v>1823</v>
      </c>
      <c r="C5906" s="16" t="s">
        <v>8129</v>
      </c>
      <c r="D5906" s="15">
        <v>42856</v>
      </c>
      <c r="E5906" s="16">
        <v>32.229999999999997</v>
      </c>
      <c r="F5906" s="16">
        <v>32.200000000000003</v>
      </c>
      <c r="G5906" s="16">
        <v>32.35</v>
      </c>
      <c r="H5906" s="16">
        <v>32.03</v>
      </c>
      <c r="I5906" s="16">
        <v>1588027</v>
      </c>
    </row>
    <row r="5907" spans="1:9">
      <c r="A5907" s="16">
        <v>4510</v>
      </c>
      <c r="B5907" s="16" t="s">
        <v>1825</v>
      </c>
      <c r="C5907" s="16" t="s">
        <v>8129</v>
      </c>
      <c r="D5907" s="15">
        <v>42856</v>
      </c>
      <c r="E5907" s="16">
        <v>27.03</v>
      </c>
      <c r="F5907" s="16">
        <v>26.88</v>
      </c>
      <c r="G5907" s="16">
        <v>27.06</v>
      </c>
      <c r="H5907" s="16">
        <v>26.79</v>
      </c>
      <c r="I5907" s="16">
        <v>3671218</v>
      </c>
    </row>
    <row r="5908" spans="1:9">
      <c r="A5908" s="16">
        <v>10061</v>
      </c>
      <c r="B5908" s="16" t="s">
        <v>7618</v>
      </c>
      <c r="C5908" s="16" t="s">
        <v>6539</v>
      </c>
      <c r="D5908" s="15">
        <v>42856</v>
      </c>
      <c r="E5908" s="16">
        <v>1081</v>
      </c>
      <c r="F5908" s="16">
        <v>1073</v>
      </c>
      <c r="G5908" s="16">
        <v>1092</v>
      </c>
      <c r="H5908" s="16">
        <v>1030</v>
      </c>
      <c r="I5908" s="16">
        <v>360500</v>
      </c>
    </row>
    <row r="5909" spans="1:9">
      <c r="A5909" s="16">
        <v>699936</v>
      </c>
      <c r="B5909" s="16" t="s">
        <v>7619</v>
      </c>
      <c r="C5909" s="16" t="s">
        <v>6539</v>
      </c>
      <c r="D5909" s="15">
        <v>42856</v>
      </c>
      <c r="E5909" s="16">
        <v>3105</v>
      </c>
      <c r="F5909" s="16">
        <v>3135</v>
      </c>
      <c r="G5909" s="16">
        <v>3150</v>
      </c>
      <c r="H5909" s="16">
        <v>3095</v>
      </c>
      <c r="I5909" s="16">
        <v>28800</v>
      </c>
    </row>
    <row r="5910" spans="1:9">
      <c r="A5910" s="16">
        <v>694052</v>
      </c>
      <c r="B5910" s="16" t="s">
        <v>7620</v>
      </c>
      <c r="C5910" s="16" t="s">
        <v>6539</v>
      </c>
      <c r="D5910" s="15">
        <v>42856</v>
      </c>
      <c r="E5910" s="16">
        <v>1380</v>
      </c>
      <c r="F5910" s="16">
        <v>1363</v>
      </c>
      <c r="G5910" s="16">
        <v>1416</v>
      </c>
      <c r="H5910" s="16">
        <v>1363</v>
      </c>
      <c r="I5910" s="16">
        <v>183200</v>
      </c>
    </row>
    <row r="5911" spans="1:9">
      <c r="A5911" s="16">
        <v>713302</v>
      </c>
      <c r="B5911" s="16" t="s">
        <v>7621</v>
      </c>
      <c r="C5911" s="16" t="s">
        <v>6539</v>
      </c>
      <c r="D5911" s="15">
        <v>42856</v>
      </c>
      <c r="E5911" s="16">
        <v>1861</v>
      </c>
      <c r="F5911" s="16">
        <v>1841</v>
      </c>
      <c r="G5911" s="16">
        <v>1862</v>
      </c>
      <c r="H5911" s="16">
        <v>1837</v>
      </c>
      <c r="I5911" s="16">
        <v>53200</v>
      </c>
    </row>
    <row r="5912" spans="1:9">
      <c r="A5912" s="16">
        <v>4518</v>
      </c>
      <c r="B5912" s="16" t="s">
        <v>1830</v>
      </c>
      <c r="C5912" s="16" t="s">
        <v>6539</v>
      </c>
      <c r="D5912" s="15">
        <v>42856</v>
      </c>
      <c r="E5912" s="16">
        <v>582</v>
      </c>
      <c r="F5912" s="16">
        <v>584</v>
      </c>
      <c r="G5912" s="16">
        <v>584</v>
      </c>
      <c r="H5912" s="16">
        <v>579</v>
      </c>
      <c r="I5912" s="16">
        <v>2526400</v>
      </c>
    </row>
    <row r="5913" spans="1:9">
      <c r="A5913" s="16">
        <v>676997</v>
      </c>
      <c r="B5913" s="16" t="s">
        <v>7622</v>
      </c>
      <c r="C5913" s="16" t="s">
        <v>6539</v>
      </c>
      <c r="D5913" s="15">
        <v>42856</v>
      </c>
      <c r="E5913" s="16">
        <v>997</v>
      </c>
      <c r="F5913" s="16">
        <v>989</v>
      </c>
      <c r="G5913" s="16">
        <v>998</v>
      </c>
      <c r="H5913" s="16">
        <v>988</v>
      </c>
      <c r="I5913" s="16">
        <v>33500</v>
      </c>
    </row>
    <row r="5914" spans="1:9">
      <c r="A5914" s="16">
        <v>682339</v>
      </c>
      <c r="B5914" s="16" t="s">
        <v>7623</v>
      </c>
      <c r="C5914" s="16" t="s">
        <v>6539</v>
      </c>
      <c r="D5914" s="15">
        <v>42856</v>
      </c>
      <c r="E5914" s="16">
        <v>1246</v>
      </c>
      <c r="F5914" s="16">
        <v>1244</v>
      </c>
      <c r="G5914" s="16">
        <v>1246</v>
      </c>
      <c r="H5914" s="16">
        <v>1242</v>
      </c>
      <c r="I5914" s="16">
        <v>5400</v>
      </c>
    </row>
    <row r="5915" spans="1:9">
      <c r="A5915" s="16">
        <v>4517</v>
      </c>
      <c r="B5915" s="16" t="s">
        <v>1829</v>
      </c>
      <c r="C5915" s="16" t="s">
        <v>6539</v>
      </c>
      <c r="D5915" s="15">
        <v>42856</v>
      </c>
      <c r="E5915" s="16">
        <v>6290</v>
      </c>
      <c r="F5915" s="16">
        <v>6360</v>
      </c>
      <c r="G5915" s="16">
        <v>6370</v>
      </c>
      <c r="H5915" s="16">
        <v>6270</v>
      </c>
      <c r="I5915" s="16">
        <v>178800</v>
      </c>
    </row>
    <row r="5916" spans="1:9">
      <c r="A5916" s="16">
        <v>713045</v>
      </c>
      <c r="B5916" s="16" t="s">
        <v>7624</v>
      </c>
      <c r="C5916" s="16" t="s">
        <v>6539</v>
      </c>
      <c r="D5916" s="15">
        <v>42856</v>
      </c>
      <c r="E5916" s="16">
        <v>1214</v>
      </c>
      <c r="F5916" s="16">
        <v>1225</v>
      </c>
      <c r="G5916" s="16">
        <v>1232</v>
      </c>
      <c r="H5916" s="16">
        <v>1211</v>
      </c>
      <c r="I5916" s="16">
        <v>61500</v>
      </c>
    </row>
    <row r="5917" spans="1:9">
      <c r="A5917" s="16">
        <v>713355</v>
      </c>
      <c r="B5917" s="16" t="s">
        <v>7625</v>
      </c>
      <c r="C5917" s="16" t="s">
        <v>6539</v>
      </c>
      <c r="D5917" s="15">
        <v>42856</v>
      </c>
      <c r="E5917" s="16">
        <v>506</v>
      </c>
      <c r="F5917" s="16">
        <v>497</v>
      </c>
      <c r="G5917" s="16">
        <v>506</v>
      </c>
      <c r="H5917" s="16">
        <v>495</v>
      </c>
      <c r="I5917" s="16">
        <v>131000</v>
      </c>
    </row>
    <row r="5918" spans="1:9">
      <c r="A5918" s="16">
        <v>4520</v>
      </c>
      <c r="B5918" s="16" t="s">
        <v>1832</v>
      </c>
      <c r="C5918" s="16" t="s">
        <v>6539</v>
      </c>
      <c r="D5918" s="15">
        <v>42856</v>
      </c>
      <c r="E5918" s="16">
        <v>2654</v>
      </c>
      <c r="F5918" s="16">
        <v>2624</v>
      </c>
      <c r="G5918" s="16">
        <v>2663</v>
      </c>
      <c r="H5918" s="16">
        <v>2621</v>
      </c>
      <c r="I5918" s="16">
        <v>1316700</v>
      </c>
    </row>
    <row r="5919" spans="1:9">
      <c r="A5919" s="16">
        <v>691169</v>
      </c>
      <c r="B5919" s="16" t="s">
        <v>7626</v>
      </c>
      <c r="C5919" s="16" t="s">
        <v>6539</v>
      </c>
      <c r="D5919" s="15">
        <v>42856</v>
      </c>
      <c r="E5919" s="16">
        <v>188</v>
      </c>
      <c r="F5919" s="16">
        <v>188</v>
      </c>
      <c r="G5919" s="16">
        <v>190</v>
      </c>
      <c r="H5919" s="16">
        <v>187</v>
      </c>
      <c r="I5919" s="16">
        <v>225000</v>
      </c>
    </row>
    <row r="5920" spans="1:9">
      <c r="A5920" s="16">
        <v>713384</v>
      </c>
      <c r="B5920" s="16" t="s">
        <v>7627</v>
      </c>
      <c r="C5920" s="16" t="s">
        <v>6539</v>
      </c>
      <c r="D5920" s="15">
        <v>42856</v>
      </c>
      <c r="E5920" s="16">
        <v>496</v>
      </c>
      <c r="F5920" s="16">
        <v>496</v>
      </c>
      <c r="G5920" s="16">
        <v>498</v>
      </c>
      <c r="H5920" s="16">
        <v>489</v>
      </c>
      <c r="I5920" s="16">
        <v>146000</v>
      </c>
    </row>
    <row r="5921" spans="1:9">
      <c r="A5921" s="16">
        <v>3043</v>
      </c>
      <c r="B5921" s="16" t="s">
        <v>1070</v>
      </c>
      <c r="C5921" s="16" t="s">
        <v>6539</v>
      </c>
      <c r="D5921" s="15">
        <v>42856</v>
      </c>
      <c r="E5921" s="16">
        <v>1431.5</v>
      </c>
      <c r="F5921" s="16">
        <v>1460</v>
      </c>
      <c r="G5921" s="16">
        <v>1464.5</v>
      </c>
      <c r="H5921" s="16">
        <v>1426</v>
      </c>
      <c r="I5921" s="16">
        <v>12740000</v>
      </c>
    </row>
    <row r="5922" spans="1:9">
      <c r="A5922" s="16">
        <v>4522</v>
      </c>
      <c r="B5922" s="16" t="s">
        <v>1834</v>
      </c>
      <c r="C5922" s="16" t="s">
        <v>6539</v>
      </c>
      <c r="D5922" s="15">
        <v>42856</v>
      </c>
      <c r="E5922" s="16">
        <v>2742</v>
      </c>
      <c r="F5922" s="16">
        <v>2783</v>
      </c>
      <c r="G5922" s="16">
        <v>2790</v>
      </c>
      <c r="H5922" s="16">
        <v>2720</v>
      </c>
      <c r="I5922" s="16">
        <v>513100</v>
      </c>
    </row>
    <row r="5923" spans="1:9">
      <c r="A5923" s="16">
        <v>712998</v>
      </c>
      <c r="B5923" s="16" t="s">
        <v>7628</v>
      </c>
      <c r="C5923" s="16" t="s">
        <v>6539</v>
      </c>
      <c r="D5923" s="15">
        <v>42856</v>
      </c>
      <c r="E5923" s="16">
        <v>414</v>
      </c>
      <c r="F5923" s="16">
        <v>416</v>
      </c>
      <c r="G5923" s="16">
        <v>416</v>
      </c>
      <c r="H5923" s="16">
        <v>413</v>
      </c>
      <c r="I5923" s="16">
        <v>58900</v>
      </c>
    </row>
    <row r="5924" spans="1:9">
      <c r="A5924" s="16">
        <v>677089</v>
      </c>
      <c r="B5924" s="16" t="s">
        <v>7629</v>
      </c>
      <c r="C5924" s="16" t="s">
        <v>6539</v>
      </c>
      <c r="D5924" s="15">
        <v>42856</v>
      </c>
      <c r="E5924" s="16">
        <v>541</v>
      </c>
      <c r="F5924" s="16">
        <v>518</v>
      </c>
      <c r="G5924" s="16">
        <v>544</v>
      </c>
      <c r="H5924" s="16">
        <v>516</v>
      </c>
      <c r="I5924" s="16">
        <v>67100</v>
      </c>
    </row>
    <row r="5925" spans="1:9">
      <c r="A5925" s="16">
        <v>4523</v>
      </c>
      <c r="B5925" s="16" t="s">
        <v>1835</v>
      </c>
      <c r="C5925" s="16" t="s">
        <v>6539</v>
      </c>
      <c r="D5925" s="15">
        <v>42856</v>
      </c>
      <c r="E5925" s="16">
        <v>2175</v>
      </c>
      <c r="F5925" s="16">
        <v>2279</v>
      </c>
      <c r="G5925" s="16">
        <v>2282</v>
      </c>
      <c r="H5925" s="16">
        <v>2150</v>
      </c>
      <c r="I5925" s="16">
        <v>3213200</v>
      </c>
    </row>
    <row r="5926" spans="1:9">
      <c r="A5926" s="16">
        <v>699988</v>
      </c>
      <c r="B5926" s="16" t="s">
        <v>2851</v>
      </c>
      <c r="C5926" s="16" t="s">
        <v>6539</v>
      </c>
      <c r="D5926" s="15">
        <v>42856</v>
      </c>
      <c r="E5926" s="16">
        <v>3795</v>
      </c>
      <c r="F5926" s="16">
        <v>3755</v>
      </c>
      <c r="G5926" s="16">
        <v>3815</v>
      </c>
      <c r="H5926" s="16">
        <v>3755</v>
      </c>
      <c r="I5926" s="16">
        <v>136400</v>
      </c>
    </row>
    <row r="5927" spans="1:9">
      <c r="A5927" s="16">
        <v>3150</v>
      </c>
      <c r="B5927" s="16" t="s">
        <v>1164</v>
      </c>
      <c r="C5927" s="16" t="s">
        <v>6539</v>
      </c>
      <c r="D5927" s="15">
        <v>42856</v>
      </c>
      <c r="E5927" s="16">
        <v>2555.5</v>
      </c>
      <c r="F5927" s="16">
        <v>2404.5</v>
      </c>
      <c r="G5927" s="16">
        <v>2569</v>
      </c>
      <c r="H5927" s="16">
        <v>2331</v>
      </c>
      <c r="I5927" s="16">
        <v>6332500</v>
      </c>
    </row>
    <row r="5928" spans="1:9">
      <c r="A5928" s="16">
        <v>712856</v>
      </c>
      <c r="B5928" s="16" t="s">
        <v>7630</v>
      </c>
      <c r="C5928" s="16" t="s">
        <v>6539</v>
      </c>
      <c r="D5928" s="15">
        <v>42856</v>
      </c>
      <c r="E5928" s="16">
        <v>1063</v>
      </c>
      <c r="F5928" s="16">
        <v>1055</v>
      </c>
      <c r="G5928" s="16">
        <v>1066</v>
      </c>
      <c r="H5928" s="16">
        <v>1050</v>
      </c>
      <c r="I5928" s="16">
        <v>108500</v>
      </c>
    </row>
    <row r="5929" spans="1:9">
      <c r="A5929" s="16">
        <v>10051</v>
      </c>
      <c r="B5929" s="16" t="s">
        <v>7631</v>
      </c>
      <c r="C5929" s="16" t="s">
        <v>6539</v>
      </c>
      <c r="D5929" s="15">
        <v>42856</v>
      </c>
      <c r="E5929" s="16">
        <v>1500</v>
      </c>
      <c r="F5929" s="16">
        <v>1464</v>
      </c>
      <c r="G5929" s="16">
        <v>1511</v>
      </c>
      <c r="H5929" s="16">
        <v>1458</v>
      </c>
      <c r="I5929" s="16">
        <v>462000</v>
      </c>
    </row>
    <row r="5930" spans="1:9">
      <c r="A5930" s="16">
        <v>693594</v>
      </c>
      <c r="B5930" s="16" t="s">
        <v>2837</v>
      </c>
      <c r="C5930" s="16" t="s">
        <v>6539</v>
      </c>
      <c r="D5930" s="15">
        <v>42856</v>
      </c>
      <c r="E5930" s="16">
        <v>2389</v>
      </c>
      <c r="F5930" s="16">
        <v>2356</v>
      </c>
      <c r="G5930" s="16">
        <v>2389</v>
      </c>
      <c r="H5930" s="16">
        <v>2345</v>
      </c>
      <c r="I5930" s="16">
        <v>158600</v>
      </c>
    </row>
    <row r="5931" spans="1:9">
      <c r="A5931" s="16">
        <v>713297</v>
      </c>
      <c r="B5931" s="16" t="s">
        <v>2893</v>
      </c>
      <c r="C5931" s="16" t="s">
        <v>6539</v>
      </c>
      <c r="D5931" s="15">
        <v>42856</v>
      </c>
      <c r="E5931" s="16">
        <v>4330</v>
      </c>
      <c r="F5931" s="16">
        <v>4295</v>
      </c>
      <c r="G5931" s="16">
        <v>4330</v>
      </c>
      <c r="H5931" s="16">
        <v>4285</v>
      </c>
      <c r="I5931" s="16">
        <v>31600</v>
      </c>
    </row>
    <row r="5932" spans="1:9">
      <c r="A5932" s="16">
        <v>4528</v>
      </c>
      <c r="B5932" s="16" t="s">
        <v>1837</v>
      </c>
      <c r="C5932" s="16" t="s">
        <v>6539</v>
      </c>
      <c r="D5932" s="15">
        <v>42856</v>
      </c>
      <c r="E5932" s="16">
        <v>2174</v>
      </c>
      <c r="F5932" s="16">
        <v>2150</v>
      </c>
      <c r="G5932" s="16">
        <v>2182</v>
      </c>
      <c r="H5932" s="16">
        <v>2148</v>
      </c>
      <c r="I5932" s="16">
        <v>3315300</v>
      </c>
    </row>
    <row r="5933" spans="1:9">
      <c r="A5933" s="16">
        <v>690937</v>
      </c>
      <c r="B5933" s="16" t="s">
        <v>7632</v>
      </c>
      <c r="C5933" s="16" t="s">
        <v>6539</v>
      </c>
      <c r="D5933" s="15">
        <v>42856</v>
      </c>
      <c r="E5933" s="16">
        <v>2902</v>
      </c>
      <c r="F5933" s="16">
        <v>2887</v>
      </c>
      <c r="G5933" s="16">
        <v>2930</v>
      </c>
      <c r="H5933" s="16">
        <v>2871</v>
      </c>
      <c r="I5933" s="16">
        <v>35700</v>
      </c>
    </row>
    <row r="5934" spans="1:9">
      <c r="A5934" s="16">
        <v>716419</v>
      </c>
      <c r="B5934" s="16" t="s">
        <v>7633</v>
      </c>
      <c r="C5934" s="16" t="s">
        <v>6539</v>
      </c>
      <c r="D5934" s="15">
        <v>42856</v>
      </c>
      <c r="E5934" s="16">
        <v>484</v>
      </c>
      <c r="F5934" s="16">
        <v>473</v>
      </c>
      <c r="G5934" s="16">
        <v>488</v>
      </c>
      <c r="H5934" s="16">
        <v>470</v>
      </c>
      <c r="I5934" s="16">
        <v>31000</v>
      </c>
    </row>
    <row r="5935" spans="1:9">
      <c r="A5935" s="16">
        <v>693787</v>
      </c>
      <c r="B5935" s="16" t="s">
        <v>7634</v>
      </c>
      <c r="C5935" s="16" t="s">
        <v>6539</v>
      </c>
      <c r="D5935" s="15">
        <v>42856</v>
      </c>
      <c r="E5935" s="16">
        <v>1380</v>
      </c>
      <c r="F5935" s="16">
        <v>1373</v>
      </c>
      <c r="G5935" s="16">
        <v>1380</v>
      </c>
      <c r="H5935" s="16">
        <v>1363</v>
      </c>
      <c r="I5935" s="16">
        <v>100000</v>
      </c>
    </row>
    <row r="5936" spans="1:9">
      <c r="A5936" s="16">
        <v>3018</v>
      </c>
      <c r="B5936" s="16" t="s">
        <v>1046</v>
      </c>
      <c r="C5936" s="16" t="s">
        <v>6539</v>
      </c>
      <c r="D5936" s="15">
        <v>42856</v>
      </c>
      <c r="E5936" s="16">
        <v>1733</v>
      </c>
      <c r="F5936" s="16">
        <v>1703</v>
      </c>
      <c r="G5936" s="16">
        <v>1736</v>
      </c>
      <c r="H5936" s="16">
        <v>1694</v>
      </c>
      <c r="I5936" s="16">
        <v>897000</v>
      </c>
    </row>
    <row r="5937" spans="1:9">
      <c r="A5937" s="16">
        <v>3187</v>
      </c>
      <c r="B5937" s="16" t="s">
        <v>1197</v>
      </c>
      <c r="C5937" s="16" t="s">
        <v>6539</v>
      </c>
      <c r="D5937" s="15">
        <v>42856</v>
      </c>
      <c r="E5937" s="16">
        <v>2181</v>
      </c>
      <c r="F5937" s="16">
        <v>2192</v>
      </c>
      <c r="G5937" s="16">
        <v>2192</v>
      </c>
      <c r="H5937" s="16">
        <v>2167</v>
      </c>
      <c r="I5937" s="16">
        <v>308200</v>
      </c>
    </row>
    <row r="5938" spans="1:9">
      <c r="A5938" s="16">
        <v>682794</v>
      </c>
      <c r="B5938" s="16" t="s">
        <v>7635</v>
      </c>
      <c r="C5938" s="16" t="s">
        <v>6539</v>
      </c>
      <c r="D5938" s="15">
        <v>42856</v>
      </c>
      <c r="E5938" s="16">
        <v>1120</v>
      </c>
      <c r="F5938" s="16">
        <v>1129</v>
      </c>
      <c r="G5938" s="16">
        <v>1129</v>
      </c>
      <c r="H5938" s="16">
        <v>1116</v>
      </c>
      <c r="I5938" s="16">
        <v>78600</v>
      </c>
    </row>
    <row r="5939" spans="1:9">
      <c r="A5939" s="16">
        <v>699860</v>
      </c>
      <c r="B5939" s="16" t="s">
        <v>7636</v>
      </c>
      <c r="C5939" s="16" t="s">
        <v>6539</v>
      </c>
      <c r="D5939" s="15">
        <v>42856</v>
      </c>
      <c r="E5939" s="16">
        <v>1361</v>
      </c>
      <c r="F5939" s="16">
        <v>1342</v>
      </c>
      <c r="G5939" s="16">
        <v>1368</v>
      </c>
      <c r="H5939" s="16">
        <v>1341</v>
      </c>
      <c r="I5939" s="16">
        <v>105000</v>
      </c>
    </row>
    <row r="5940" spans="1:9">
      <c r="A5940" s="16">
        <v>716922</v>
      </c>
      <c r="B5940" s="16" t="s">
        <v>7637</v>
      </c>
      <c r="C5940" s="16" t="s">
        <v>6539</v>
      </c>
      <c r="D5940" s="15">
        <v>42856</v>
      </c>
      <c r="E5940" s="16">
        <v>1638</v>
      </c>
      <c r="F5940" s="16">
        <v>1629</v>
      </c>
      <c r="G5940" s="16">
        <v>1638</v>
      </c>
      <c r="H5940" s="16">
        <v>1629</v>
      </c>
      <c r="I5940" s="16">
        <v>3300</v>
      </c>
    </row>
    <row r="5941" spans="1:9">
      <c r="A5941" s="16">
        <v>716914</v>
      </c>
      <c r="B5941" s="16" t="s">
        <v>7638</v>
      </c>
      <c r="C5941" s="16" t="s">
        <v>6539</v>
      </c>
      <c r="D5941" s="15">
        <v>42856</v>
      </c>
      <c r="E5941" s="16">
        <v>1746</v>
      </c>
      <c r="F5941" s="16">
        <v>1734</v>
      </c>
      <c r="G5941" s="16">
        <v>1747</v>
      </c>
      <c r="H5941" s="16">
        <v>1734</v>
      </c>
      <c r="I5941" s="16">
        <v>2600</v>
      </c>
    </row>
    <row r="5942" spans="1:9">
      <c r="A5942" s="16">
        <v>682521</v>
      </c>
      <c r="B5942" s="16" t="s">
        <v>7639</v>
      </c>
      <c r="C5942" s="16" t="s">
        <v>6539</v>
      </c>
      <c r="D5942" s="15">
        <v>42856</v>
      </c>
      <c r="E5942" s="16">
        <v>2084</v>
      </c>
      <c r="F5942" s="16">
        <v>2087</v>
      </c>
      <c r="G5942" s="16">
        <v>2094</v>
      </c>
      <c r="H5942" s="16">
        <v>2073</v>
      </c>
      <c r="I5942" s="16">
        <v>2800</v>
      </c>
    </row>
    <row r="5943" spans="1:9">
      <c r="A5943" s="16">
        <v>716597</v>
      </c>
      <c r="B5943" s="16" t="s">
        <v>7640</v>
      </c>
      <c r="C5943" s="16" t="s">
        <v>6539</v>
      </c>
      <c r="D5943" s="15">
        <v>42856</v>
      </c>
      <c r="E5943" s="16">
        <v>430</v>
      </c>
      <c r="F5943" s="16">
        <v>425</v>
      </c>
      <c r="G5943" s="16">
        <v>430</v>
      </c>
      <c r="H5943" s="16">
        <v>425</v>
      </c>
      <c r="I5943" s="16">
        <v>52000</v>
      </c>
    </row>
    <row r="5944" spans="1:9">
      <c r="A5944" s="16">
        <v>704340</v>
      </c>
      <c r="B5944" s="16" t="s">
        <v>7641</v>
      </c>
      <c r="C5944" s="16" t="s">
        <v>6539</v>
      </c>
      <c r="D5944" s="15">
        <v>42856</v>
      </c>
      <c r="E5944" s="16">
        <v>1727</v>
      </c>
      <c r="F5944" s="16">
        <v>1706</v>
      </c>
      <c r="G5944" s="16">
        <v>1730</v>
      </c>
      <c r="H5944" s="16">
        <v>1699</v>
      </c>
      <c r="I5944" s="16">
        <v>49700</v>
      </c>
    </row>
    <row r="5945" spans="1:9">
      <c r="A5945" s="16">
        <v>676788</v>
      </c>
      <c r="B5945" s="16" t="s">
        <v>7642</v>
      </c>
      <c r="C5945" s="16" t="s">
        <v>6539</v>
      </c>
      <c r="D5945" s="15">
        <v>42856</v>
      </c>
      <c r="E5945" s="16">
        <v>655</v>
      </c>
      <c r="F5945" s="16">
        <v>645</v>
      </c>
      <c r="G5945" s="16">
        <v>655</v>
      </c>
      <c r="H5945" s="16">
        <v>645</v>
      </c>
      <c r="I5945" s="16">
        <v>15200</v>
      </c>
    </row>
    <row r="5946" spans="1:9">
      <c r="A5946" s="16">
        <v>1586504</v>
      </c>
      <c r="B5946" s="16" t="s">
        <v>7643</v>
      </c>
      <c r="C5946" s="16" t="s">
        <v>6539</v>
      </c>
      <c r="D5946" s="15">
        <v>42856</v>
      </c>
      <c r="E5946" s="16">
        <v>1386</v>
      </c>
      <c r="F5946" s="16">
        <v>1380</v>
      </c>
      <c r="G5946" s="16">
        <v>1398</v>
      </c>
      <c r="H5946" s="16">
        <v>1380</v>
      </c>
      <c r="I5946" s="16">
        <v>31900</v>
      </c>
    </row>
    <row r="5947" spans="1:9">
      <c r="A5947" s="16">
        <v>2942595</v>
      </c>
      <c r="B5947" s="16" t="s">
        <v>7644</v>
      </c>
      <c r="C5947" s="16" t="s">
        <v>6539</v>
      </c>
      <c r="D5947" s="15">
        <v>42856</v>
      </c>
      <c r="E5947" s="16">
        <v>383</v>
      </c>
      <c r="F5947" s="16">
        <v>381</v>
      </c>
      <c r="G5947" s="16">
        <v>384</v>
      </c>
      <c r="H5947" s="16">
        <v>381</v>
      </c>
      <c r="I5947" s="16">
        <v>26000</v>
      </c>
    </row>
    <row r="5948" spans="1:9">
      <c r="A5948" s="16">
        <v>712891</v>
      </c>
      <c r="B5948" s="16" t="s">
        <v>7645</v>
      </c>
      <c r="C5948" s="16" t="s">
        <v>6539</v>
      </c>
      <c r="D5948" s="15">
        <v>42856</v>
      </c>
      <c r="E5948" s="16">
        <v>3230</v>
      </c>
      <c r="F5948" s="16">
        <v>3225</v>
      </c>
      <c r="G5948" s="16">
        <v>3250</v>
      </c>
      <c r="H5948" s="16">
        <v>3205</v>
      </c>
      <c r="I5948" s="16">
        <v>36100</v>
      </c>
    </row>
    <row r="5949" spans="1:9">
      <c r="A5949" s="16">
        <v>704223</v>
      </c>
      <c r="B5949" s="16" t="s">
        <v>7646</v>
      </c>
      <c r="C5949" s="16" t="s">
        <v>6539</v>
      </c>
      <c r="D5949" s="15">
        <v>42856</v>
      </c>
      <c r="E5949" s="16">
        <v>780</v>
      </c>
      <c r="F5949" s="16">
        <v>771</v>
      </c>
      <c r="G5949" s="16">
        <v>782</v>
      </c>
      <c r="H5949" s="16">
        <v>770</v>
      </c>
      <c r="I5949" s="16">
        <v>47800</v>
      </c>
    </row>
    <row r="5950" spans="1:9">
      <c r="A5950" s="16">
        <v>693680</v>
      </c>
      <c r="B5950" s="16" t="s">
        <v>7647</v>
      </c>
      <c r="C5950" s="16" t="s">
        <v>6539</v>
      </c>
      <c r="D5950" s="15">
        <v>42856</v>
      </c>
      <c r="E5950" s="16">
        <v>224</v>
      </c>
      <c r="F5950" s="16">
        <v>219</v>
      </c>
      <c r="G5950" s="16">
        <v>224</v>
      </c>
      <c r="H5950" s="16">
        <v>219</v>
      </c>
      <c r="I5950" s="16">
        <v>30000</v>
      </c>
    </row>
    <row r="5951" spans="1:9">
      <c r="A5951" s="16">
        <v>685505</v>
      </c>
      <c r="B5951" s="16" t="s">
        <v>7648</v>
      </c>
      <c r="C5951" s="16" t="s">
        <v>6539</v>
      </c>
      <c r="D5951" s="15">
        <v>42856</v>
      </c>
      <c r="E5951" s="16">
        <v>289</v>
      </c>
      <c r="F5951" s="16">
        <v>287</v>
      </c>
      <c r="G5951" s="16">
        <v>292</v>
      </c>
      <c r="H5951" s="16">
        <v>287</v>
      </c>
      <c r="I5951" s="16">
        <v>22300</v>
      </c>
    </row>
    <row r="5952" spans="1:9">
      <c r="A5952" s="16">
        <v>690961</v>
      </c>
      <c r="B5952" s="16" t="s">
        <v>7649</v>
      </c>
      <c r="C5952" s="16" t="s">
        <v>6539</v>
      </c>
      <c r="D5952" s="15">
        <v>42856</v>
      </c>
      <c r="E5952" s="16">
        <v>1403</v>
      </c>
      <c r="F5952" s="16">
        <v>1401</v>
      </c>
      <c r="G5952" s="16">
        <v>1404</v>
      </c>
      <c r="H5952" s="16">
        <v>1396</v>
      </c>
      <c r="I5952" s="16">
        <v>3700</v>
      </c>
    </row>
    <row r="5953" spans="1:9">
      <c r="A5953" s="16">
        <v>712846</v>
      </c>
      <c r="B5953" s="16" t="s">
        <v>7650</v>
      </c>
      <c r="C5953" s="16" t="s">
        <v>6539</v>
      </c>
      <c r="D5953" s="15">
        <v>42856</v>
      </c>
      <c r="E5953" s="16">
        <v>4510</v>
      </c>
      <c r="F5953" s="16">
        <v>4475</v>
      </c>
      <c r="G5953" s="16">
        <v>4530</v>
      </c>
      <c r="H5953" s="16">
        <v>4470</v>
      </c>
      <c r="I5953" s="16">
        <v>7700</v>
      </c>
    </row>
    <row r="5954" spans="1:9">
      <c r="A5954" s="16">
        <v>2942616</v>
      </c>
      <c r="B5954" s="16" t="s">
        <v>7651</v>
      </c>
      <c r="C5954" s="16" t="s">
        <v>6539</v>
      </c>
      <c r="D5954" s="15">
        <v>42856</v>
      </c>
      <c r="E5954" s="16">
        <v>415</v>
      </c>
      <c r="F5954" s="16">
        <v>410</v>
      </c>
      <c r="G5954" s="16">
        <v>418</v>
      </c>
      <c r="H5954" s="16">
        <v>408</v>
      </c>
      <c r="I5954" s="16">
        <v>210000</v>
      </c>
    </row>
    <row r="5955" spans="1:9">
      <c r="A5955" s="16">
        <v>1586752</v>
      </c>
      <c r="B5955" s="16" t="s">
        <v>7652</v>
      </c>
      <c r="C5955" s="16" t="s">
        <v>6539</v>
      </c>
      <c r="D5955" s="15">
        <v>42856</v>
      </c>
      <c r="E5955" s="16">
        <v>1503</v>
      </c>
      <c r="F5955" s="16">
        <v>1515</v>
      </c>
      <c r="G5955" s="16">
        <v>1528</v>
      </c>
      <c r="H5955" s="16">
        <v>1495</v>
      </c>
      <c r="I5955" s="16">
        <v>170400</v>
      </c>
    </row>
    <row r="5956" spans="1:9">
      <c r="A5956" s="16">
        <v>704207</v>
      </c>
      <c r="B5956" s="16" t="s">
        <v>7653</v>
      </c>
      <c r="C5956" s="16" t="s">
        <v>6539</v>
      </c>
      <c r="D5956" s="15">
        <v>42856</v>
      </c>
      <c r="E5956" s="16">
        <v>1344</v>
      </c>
      <c r="F5956" s="16">
        <v>1330</v>
      </c>
      <c r="G5956" s="16">
        <v>1346</v>
      </c>
      <c r="H5956" s="16">
        <v>1330</v>
      </c>
      <c r="I5956" s="16">
        <v>12700</v>
      </c>
    </row>
    <row r="5957" spans="1:9">
      <c r="A5957" s="16">
        <v>716497</v>
      </c>
      <c r="B5957" s="16" t="s">
        <v>7654</v>
      </c>
      <c r="C5957" s="16" t="s">
        <v>6539</v>
      </c>
      <c r="D5957" s="15">
        <v>42856</v>
      </c>
      <c r="E5957" s="16">
        <v>2106</v>
      </c>
      <c r="F5957" s="16">
        <v>2090</v>
      </c>
      <c r="G5957" s="16">
        <v>2123</v>
      </c>
      <c r="H5957" s="16">
        <v>2088</v>
      </c>
      <c r="I5957" s="16">
        <v>69400</v>
      </c>
    </row>
    <row r="5958" spans="1:9">
      <c r="A5958" s="16">
        <v>4049974</v>
      </c>
      <c r="B5958" s="16" t="s">
        <v>7655</v>
      </c>
      <c r="C5958" s="16" t="s">
        <v>6539</v>
      </c>
      <c r="D5958" s="15">
        <v>42856</v>
      </c>
      <c r="E5958" s="16">
        <v>1494</v>
      </c>
      <c r="F5958" s="16">
        <v>1477</v>
      </c>
      <c r="G5958" s="16">
        <v>1495</v>
      </c>
      <c r="H5958" s="16">
        <v>1476</v>
      </c>
      <c r="I5958" s="16">
        <v>6900</v>
      </c>
    </row>
    <row r="5959" spans="1:9">
      <c r="A5959" s="16">
        <v>4414417</v>
      </c>
      <c r="B5959" s="16" t="s">
        <v>7656</v>
      </c>
      <c r="C5959" s="16" t="s">
        <v>6539</v>
      </c>
      <c r="D5959" s="15">
        <v>42856</v>
      </c>
      <c r="E5959" s="16">
        <v>1124</v>
      </c>
      <c r="F5959" s="16">
        <v>1118</v>
      </c>
      <c r="G5959" s="16">
        <v>1140</v>
      </c>
      <c r="H5959" s="16">
        <v>1112</v>
      </c>
      <c r="I5959" s="16">
        <v>64600</v>
      </c>
    </row>
    <row r="5960" spans="1:9">
      <c r="A5960" s="16">
        <v>2117343</v>
      </c>
      <c r="B5960" s="16" t="s">
        <v>7657</v>
      </c>
      <c r="C5960" s="16" t="s">
        <v>6539</v>
      </c>
      <c r="D5960" s="15">
        <v>42856</v>
      </c>
      <c r="E5960" s="16">
        <v>633</v>
      </c>
      <c r="F5960" s="16">
        <v>631</v>
      </c>
      <c r="G5960" s="16">
        <v>634</v>
      </c>
      <c r="H5960" s="16">
        <v>627</v>
      </c>
      <c r="I5960" s="16">
        <v>251900</v>
      </c>
    </row>
    <row r="5961" spans="1:9">
      <c r="A5961" s="16">
        <v>1412760</v>
      </c>
      <c r="B5961" s="16" t="s">
        <v>8238</v>
      </c>
      <c r="C5961" s="16" t="s">
        <v>8129</v>
      </c>
      <c r="D5961" s="15">
        <v>42856</v>
      </c>
      <c r="E5961" s="16">
        <v>13.64</v>
      </c>
      <c r="F5961" s="16">
        <v>13.55</v>
      </c>
      <c r="G5961" s="16">
        <v>13.65</v>
      </c>
      <c r="H5961" s="16">
        <v>13.5</v>
      </c>
      <c r="I5961" s="16">
        <v>372210</v>
      </c>
    </row>
    <row r="5962" spans="1:9">
      <c r="A5962" s="16">
        <v>682482</v>
      </c>
      <c r="B5962" s="16" t="s">
        <v>7658</v>
      </c>
      <c r="C5962" s="16" t="s">
        <v>6539</v>
      </c>
      <c r="D5962" s="15">
        <v>42856</v>
      </c>
      <c r="E5962" s="16">
        <v>670</v>
      </c>
      <c r="F5962" s="16">
        <v>672</v>
      </c>
      <c r="G5962" s="16">
        <v>674</v>
      </c>
      <c r="H5962" s="16">
        <v>667</v>
      </c>
      <c r="I5962" s="16">
        <v>10400</v>
      </c>
    </row>
    <row r="5963" spans="1:9">
      <c r="A5963" s="16">
        <v>1344089</v>
      </c>
      <c r="B5963" s="16" t="s">
        <v>7659</v>
      </c>
      <c r="C5963" s="16" t="s">
        <v>6539</v>
      </c>
      <c r="D5963" s="15">
        <v>42856</v>
      </c>
      <c r="E5963" s="16">
        <v>42700</v>
      </c>
      <c r="F5963" s="16">
        <v>42900</v>
      </c>
      <c r="G5963" s="16">
        <v>43000</v>
      </c>
      <c r="H5963" s="16">
        <v>42600</v>
      </c>
      <c r="I5963" s="16">
        <v>9619</v>
      </c>
    </row>
    <row r="5964" spans="1:9">
      <c r="A5964" s="16">
        <v>632716</v>
      </c>
      <c r="B5964" s="16" t="s">
        <v>8239</v>
      </c>
      <c r="C5964" s="16" t="s">
        <v>8129</v>
      </c>
      <c r="D5964" s="15">
        <v>42856</v>
      </c>
      <c r="E5964" s="16">
        <v>1.415</v>
      </c>
      <c r="F5964" s="16">
        <v>1.46</v>
      </c>
      <c r="G5964" s="16">
        <v>1.4750000000000001</v>
      </c>
      <c r="H5964" s="16">
        <v>1.4</v>
      </c>
      <c r="I5964" s="16">
        <v>469304</v>
      </c>
    </row>
    <row r="5965" spans="1:9">
      <c r="A5965" s="16">
        <v>992652</v>
      </c>
      <c r="B5965" s="16" t="s">
        <v>8240</v>
      </c>
      <c r="C5965" s="16" t="s">
        <v>8129</v>
      </c>
      <c r="D5965" s="15">
        <v>42856</v>
      </c>
      <c r="E5965" s="16">
        <v>1.31</v>
      </c>
      <c r="F5965" s="16">
        <v>1.325</v>
      </c>
      <c r="G5965" s="16">
        <v>1.33</v>
      </c>
      <c r="H5965" s="16">
        <v>1.3</v>
      </c>
      <c r="I5965" s="16">
        <v>194490</v>
      </c>
    </row>
    <row r="5966" spans="1:9">
      <c r="A5966" s="16">
        <v>685403</v>
      </c>
      <c r="B5966" s="16" t="s">
        <v>7660</v>
      </c>
      <c r="C5966" s="16" t="s">
        <v>6539</v>
      </c>
      <c r="D5966" s="15">
        <v>42856</v>
      </c>
      <c r="E5966" s="16">
        <v>548</v>
      </c>
      <c r="F5966" s="16">
        <v>548</v>
      </c>
      <c r="G5966" s="16">
        <v>550</v>
      </c>
      <c r="H5966" s="16">
        <v>546</v>
      </c>
      <c r="I5966" s="16">
        <v>5000</v>
      </c>
    </row>
    <row r="5967" spans="1:9">
      <c r="A5967" s="16">
        <v>632625</v>
      </c>
      <c r="B5967" s="16" t="s">
        <v>8241</v>
      </c>
      <c r="C5967" s="16" t="s">
        <v>8129</v>
      </c>
      <c r="D5967" s="15">
        <v>42856</v>
      </c>
      <c r="E5967" s="16">
        <v>4.1900000000000004</v>
      </c>
      <c r="F5967" s="16">
        <v>4.25</v>
      </c>
      <c r="G5967" s="16">
        <v>4.26</v>
      </c>
      <c r="H5967" s="16">
        <v>4.1100000000000003</v>
      </c>
      <c r="I5967" s="16">
        <v>219577</v>
      </c>
    </row>
    <row r="5968" spans="1:9">
      <c r="A5968" s="16">
        <v>2942636</v>
      </c>
      <c r="B5968" s="16" t="s">
        <v>7662</v>
      </c>
      <c r="C5968" s="16" t="s">
        <v>6539</v>
      </c>
      <c r="D5968" s="15">
        <v>42856</v>
      </c>
      <c r="E5968" s="16">
        <v>2733</v>
      </c>
      <c r="F5968" s="16">
        <v>2733</v>
      </c>
      <c r="G5968" s="16">
        <v>2742</v>
      </c>
      <c r="H5968" s="16">
        <v>2733</v>
      </c>
      <c r="I5968" s="16">
        <v>1900</v>
      </c>
    </row>
    <row r="5969" spans="1:9">
      <c r="A5969" s="16">
        <v>1573371</v>
      </c>
      <c r="B5969" s="16" t="s">
        <v>8242</v>
      </c>
      <c r="C5969" s="16" t="s">
        <v>8129</v>
      </c>
      <c r="D5969" s="15">
        <v>42856</v>
      </c>
      <c r="E5969" s="16">
        <v>23.4</v>
      </c>
      <c r="F5969" s="16">
        <v>23.48</v>
      </c>
      <c r="G5969" s="16">
        <v>23.68</v>
      </c>
      <c r="H5969" s="16">
        <v>23.36</v>
      </c>
      <c r="I5969" s="16">
        <v>329511</v>
      </c>
    </row>
    <row r="5970" spans="1:9">
      <c r="A5970" s="16">
        <v>1928549</v>
      </c>
      <c r="B5970" s="16" t="s">
        <v>7663</v>
      </c>
      <c r="C5970" s="16" t="s">
        <v>6539</v>
      </c>
      <c r="D5970" s="15">
        <v>42856</v>
      </c>
      <c r="E5970" s="16">
        <v>4970</v>
      </c>
      <c r="F5970" s="16">
        <v>4950</v>
      </c>
      <c r="G5970" s="16">
        <v>4990</v>
      </c>
      <c r="H5970" s="16">
        <v>4945</v>
      </c>
      <c r="I5970" s="16">
        <v>100800</v>
      </c>
    </row>
    <row r="5971" spans="1:9">
      <c r="A5971" s="16">
        <v>1586903</v>
      </c>
      <c r="B5971" s="16" t="s">
        <v>7664</v>
      </c>
      <c r="C5971" s="16" t="s">
        <v>6539</v>
      </c>
      <c r="D5971" s="15">
        <v>42856</v>
      </c>
      <c r="E5971" s="16">
        <v>2985</v>
      </c>
      <c r="F5971" s="16">
        <v>2977</v>
      </c>
      <c r="G5971" s="16">
        <v>3015</v>
      </c>
      <c r="H5971" s="16">
        <v>2913</v>
      </c>
      <c r="I5971" s="16">
        <v>113800</v>
      </c>
    </row>
    <row r="5972" spans="1:9">
      <c r="A5972" s="16">
        <v>1012678</v>
      </c>
      <c r="B5972" s="16" t="s">
        <v>8243</v>
      </c>
      <c r="C5972" s="16" t="s">
        <v>8129</v>
      </c>
      <c r="D5972" s="15">
        <v>42856</v>
      </c>
      <c r="E5972" s="16">
        <v>9.48</v>
      </c>
      <c r="F5972" s="16">
        <v>9.4499999999999993</v>
      </c>
      <c r="G5972" s="16">
        <v>9.6300000000000008</v>
      </c>
      <c r="H5972" s="16">
        <v>9.43</v>
      </c>
      <c r="I5972" s="16">
        <v>675873</v>
      </c>
    </row>
    <row r="5973" spans="1:9">
      <c r="A5973" s="16">
        <v>1572980</v>
      </c>
      <c r="B5973" s="16" t="s">
        <v>8244</v>
      </c>
      <c r="C5973" s="16" t="s">
        <v>8129</v>
      </c>
      <c r="D5973" s="15">
        <v>42856</v>
      </c>
      <c r="E5973" s="16">
        <v>0.60499999999999998</v>
      </c>
      <c r="F5973" s="16">
        <v>0.78</v>
      </c>
      <c r="G5973" s="16">
        <v>0.78</v>
      </c>
      <c r="H5973" s="16">
        <v>0.59699999999999998</v>
      </c>
      <c r="I5973" s="16">
        <v>24736210</v>
      </c>
    </row>
    <row r="5974" spans="1:9">
      <c r="A5974" s="16">
        <v>9675</v>
      </c>
      <c r="B5974" s="16" t="s">
        <v>8245</v>
      </c>
      <c r="C5974" s="16" t="s">
        <v>8129</v>
      </c>
      <c r="D5974" s="15">
        <v>42856</v>
      </c>
      <c r="E5974" s="16">
        <v>1.21</v>
      </c>
      <c r="F5974" s="16">
        <v>1.24</v>
      </c>
      <c r="G5974" s="16">
        <v>1.24</v>
      </c>
      <c r="H5974" s="16">
        <v>1.19</v>
      </c>
      <c r="I5974" s="16">
        <v>108803</v>
      </c>
    </row>
    <row r="5975" spans="1:9">
      <c r="A5975" s="16">
        <v>1587239</v>
      </c>
      <c r="B5975" s="16" t="s">
        <v>3399</v>
      </c>
      <c r="C5975" s="16" t="s">
        <v>6539</v>
      </c>
      <c r="D5975" s="15">
        <v>42856</v>
      </c>
      <c r="E5975" s="16">
        <v>11140</v>
      </c>
      <c r="F5975" s="16">
        <v>11480</v>
      </c>
      <c r="G5975" s="16">
        <v>11480</v>
      </c>
      <c r="H5975" s="16">
        <v>11120</v>
      </c>
      <c r="I5975" s="16">
        <v>334600</v>
      </c>
    </row>
    <row r="5976" spans="1:9">
      <c r="A5976" s="16">
        <v>2282801</v>
      </c>
      <c r="B5976" s="16" t="s">
        <v>3625</v>
      </c>
      <c r="C5976" s="16" t="s">
        <v>6539</v>
      </c>
      <c r="D5976" s="15">
        <v>42856</v>
      </c>
      <c r="E5976" s="16">
        <v>771</v>
      </c>
      <c r="F5976" s="16">
        <v>784</v>
      </c>
      <c r="G5976" s="16">
        <v>804</v>
      </c>
      <c r="H5976" s="16">
        <v>765</v>
      </c>
      <c r="I5976" s="16">
        <v>140600</v>
      </c>
    </row>
    <row r="5977" spans="1:9">
      <c r="A5977" s="16">
        <v>713769</v>
      </c>
      <c r="B5977" s="16" t="s">
        <v>7665</v>
      </c>
      <c r="C5977" s="16" t="s">
        <v>6539</v>
      </c>
      <c r="D5977" s="15">
        <v>42856</v>
      </c>
      <c r="E5977" s="16">
        <v>286</v>
      </c>
      <c r="F5977" s="16">
        <v>280</v>
      </c>
      <c r="G5977" s="16">
        <v>288</v>
      </c>
      <c r="H5977" s="16">
        <v>279</v>
      </c>
      <c r="I5977" s="16">
        <v>1726700</v>
      </c>
    </row>
    <row r="5978" spans="1:9">
      <c r="A5978" s="16">
        <v>9589</v>
      </c>
      <c r="B5978" s="16" t="s">
        <v>8246</v>
      </c>
      <c r="C5978" s="16" t="s">
        <v>8129</v>
      </c>
      <c r="D5978" s="15">
        <v>42856</v>
      </c>
      <c r="E5978" s="16">
        <v>2.29</v>
      </c>
      <c r="F5978" s="16">
        <v>2.29</v>
      </c>
      <c r="G5978" s="16">
        <v>2.2999999999999998</v>
      </c>
      <c r="H5978" s="16">
        <v>2.2599999999999998</v>
      </c>
      <c r="I5978" s="16">
        <v>73786</v>
      </c>
    </row>
    <row r="5979" spans="1:9">
      <c r="A5979" s="16">
        <v>682247</v>
      </c>
      <c r="B5979" s="16" t="s">
        <v>7666</v>
      </c>
      <c r="C5979" s="16" t="s">
        <v>6539</v>
      </c>
      <c r="D5979" s="15">
        <v>42856</v>
      </c>
      <c r="E5979" s="16">
        <v>1423</v>
      </c>
      <c r="F5979" s="16">
        <v>1427</v>
      </c>
      <c r="G5979" s="16">
        <v>1443</v>
      </c>
      <c r="H5979" s="16">
        <v>1417</v>
      </c>
      <c r="I5979" s="16">
        <v>119500</v>
      </c>
    </row>
    <row r="5980" spans="1:9">
      <c r="A5980" s="16">
        <v>632702</v>
      </c>
      <c r="B5980" s="16" t="s">
        <v>2729</v>
      </c>
      <c r="C5980" s="16" t="s">
        <v>8129</v>
      </c>
      <c r="D5980" s="15">
        <v>42856</v>
      </c>
      <c r="E5980" s="16">
        <v>3.02</v>
      </c>
      <c r="F5980" s="16">
        <v>3.02</v>
      </c>
      <c r="G5980" s="16">
        <v>3.03</v>
      </c>
      <c r="H5980" s="16">
        <v>3.02</v>
      </c>
      <c r="I5980" s="16">
        <v>48428830</v>
      </c>
    </row>
    <row r="5981" spans="1:9">
      <c r="A5981" s="16">
        <v>808187</v>
      </c>
      <c r="B5981" s="16" t="s">
        <v>3096</v>
      </c>
      <c r="C5981" s="16" t="s">
        <v>6539</v>
      </c>
      <c r="D5981" s="15">
        <v>42856</v>
      </c>
      <c r="E5981" s="16">
        <v>485500</v>
      </c>
      <c r="F5981" s="16">
        <v>487000</v>
      </c>
      <c r="G5981" s="16">
        <v>487500</v>
      </c>
      <c r="H5981" s="16">
        <v>484000</v>
      </c>
      <c r="I5981" s="16">
        <v>314</v>
      </c>
    </row>
    <row r="5982" spans="1:9">
      <c r="A5982" s="16">
        <v>724892</v>
      </c>
      <c r="B5982" s="16" t="s">
        <v>8247</v>
      </c>
      <c r="C5982" s="16" t="s">
        <v>8129</v>
      </c>
      <c r="D5982" s="15">
        <v>42856</v>
      </c>
      <c r="E5982" s="16">
        <v>0.28499999999999998</v>
      </c>
      <c r="F5982" s="16">
        <v>0.29499999999999998</v>
      </c>
      <c r="G5982" s="16">
        <v>0.3</v>
      </c>
      <c r="H5982" s="16">
        <v>0.28499999999999998</v>
      </c>
      <c r="I5982" s="16">
        <v>5804110</v>
      </c>
    </row>
    <row r="5983" spans="1:9">
      <c r="A5983" s="16">
        <v>1479026</v>
      </c>
      <c r="B5983" s="16" t="s">
        <v>8248</v>
      </c>
      <c r="C5983" s="16" t="s">
        <v>8129</v>
      </c>
      <c r="D5983" s="15">
        <v>42856</v>
      </c>
      <c r="E5983" s="16">
        <v>0.72</v>
      </c>
      <c r="F5983" s="16">
        <v>0.72499999999999998</v>
      </c>
      <c r="G5983" s="16">
        <v>0.73</v>
      </c>
      <c r="H5983" s="16">
        <v>0.71499999999999997</v>
      </c>
      <c r="I5983" s="16">
        <v>1643428</v>
      </c>
    </row>
    <row r="5984" spans="1:9">
      <c r="A5984" s="16">
        <v>1586605</v>
      </c>
      <c r="B5984" s="16" t="s">
        <v>7667</v>
      </c>
      <c r="C5984" s="16" t="s">
        <v>6539</v>
      </c>
      <c r="D5984" s="15">
        <v>42856</v>
      </c>
      <c r="E5984" s="16">
        <v>3395</v>
      </c>
      <c r="F5984" s="16">
        <v>3425</v>
      </c>
      <c r="G5984" s="16">
        <v>3425</v>
      </c>
      <c r="H5984" s="16">
        <v>3375</v>
      </c>
      <c r="I5984" s="16">
        <v>25200</v>
      </c>
    </row>
    <row r="5985" spans="1:9">
      <c r="A5985" s="16">
        <v>682435</v>
      </c>
      <c r="B5985" s="16" t="s">
        <v>2801</v>
      </c>
      <c r="C5985" s="16" t="s">
        <v>6539</v>
      </c>
      <c r="D5985" s="15">
        <v>42856</v>
      </c>
      <c r="E5985" s="16">
        <v>2860</v>
      </c>
      <c r="F5985" s="16">
        <v>2887</v>
      </c>
      <c r="G5985" s="16">
        <v>2887</v>
      </c>
      <c r="H5985" s="16">
        <v>2838</v>
      </c>
      <c r="I5985" s="16">
        <v>1609500</v>
      </c>
    </row>
    <row r="5986" spans="1:9">
      <c r="A5986" s="16">
        <v>682798</v>
      </c>
      <c r="B5986" s="16" t="s">
        <v>7668</v>
      </c>
      <c r="C5986" s="16" t="s">
        <v>6539</v>
      </c>
      <c r="D5986" s="15">
        <v>42856</v>
      </c>
      <c r="E5986" s="16">
        <v>4165</v>
      </c>
      <c r="F5986" s="16">
        <v>3985</v>
      </c>
      <c r="G5986" s="16">
        <v>4270</v>
      </c>
      <c r="H5986" s="16">
        <v>3970</v>
      </c>
      <c r="I5986" s="16">
        <v>213400</v>
      </c>
    </row>
    <row r="5987" spans="1:9">
      <c r="A5987" s="16">
        <v>1575007</v>
      </c>
      <c r="B5987" s="16" t="s">
        <v>8249</v>
      </c>
      <c r="C5987" s="16" t="s">
        <v>8129</v>
      </c>
      <c r="D5987" s="15">
        <v>42856</v>
      </c>
      <c r="E5987" s="16">
        <v>0.67</v>
      </c>
      <c r="F5987" s="16">
        <v>0.66500000000000004</v>
      </c>
      <c r="G5987" s="16">
        <v>0.67500000000000004</v>
      </c>
      <c r="H5987" s="16">
        <v>0.66500000000000004</v>
      </c>
      <c r="I5987" s="16">
        <v>384281</v>
      </c>
    </row>
    <row r="5988" spans="1:9">
      <c r="A5988" s="16">
        <v>2899129</v>
      </c>
      <c r="B5988" s="16" t="s">
        <v>7669</v>
      </c>
      <c r="C5988" s="16" t="s">
        <v>6539</v>
      </c>
      <c r="D5988" s="15">
        <v>42856</v>
      </c>
      <c r="E5988" s="16">
        <v>1174</v>
      </c>
      <c r="F5988" s="16">
        <v>1197</v>
      </c>
      <c r="G5988" s="16">
        <v>1199</v>
      </c>
      <c r="H5988" s="16">
        <v>1172</v>
      </c>
      <c r="I5988" s="16">
        <v>40500</v>
      </c>
    </row>
    <row r="5989" spans="1:9">
      <c r="A5989" s="16">
        <v>3610</v>
      </c>
      <c r="B5989" s="16" t="s">
        <v>1408</v>
      </c>
      <c r="C5989" s="16" t="s">
        <v>6539</v>
      </c>
      <c r="D5989" s="15">
        <v>42856</v>
      </c>
      <c r="E5989" s="16">
        <v>2836</v>
      </c>
      <c r="F5989" s="16">
        <v>2750</v>
      </c>
      <c r="G5989" s="16">
        <v>2836</v>
      </c>
      <c r="H5989" s="16">
        <v>2741</v>
      </c>
      <c r="I5989" s="16">
        <v>2449300</v>
      </c>
    </row>
    <row r="5990" spans="1:9">
      <c r="A5990" s="16">
        <v>713526</v>
      </c>
      <c r="B5990" s="16" t="s">
        <v>7670</v>
      </c>
      <c r="C5990" s="16" t="s">
        <v>6539</v>
      </c>
      <c r="D5990" s="15">
        <v>42856</v>
      </c>
      <c r="E5990" s="16">
        <v>2414</v>
      </c>
      <c r="F5990" s="16">
        <v>2411</v>
      </c>
      <c r="G5990" s="16">
        <v>2415</v>
      </c>
      <c r="H5990" s="16">
        <v>2396</v>
      </c>
      <c r="I5990" s="16">
        <v>53400</v>
      </c>
    </row>
    <row r="5991" spans="1:9">
      <c r="A5991" s="16">
        <v>4244</v>
      </c>
      <c r="B5991" s="16" t="s">
        <v>1697</v>
      </c>
      <c r="C5991" s="16" t="s">
        <v>6539</v>
      </c>
      <c r="D5991" s="15">
        <v>42856</v>
      </c>
      <c r="E5991" s="16">
        <v>1499</v>
      </c>
      <c r="F5991" s="16">
        <v>1500</v>
      </c>
      <c r="G5991" s="16">
        <v>1507</v>
      </c>
      <c r="H5991" s="16">
        <v>1493</v>
      </c>
      <c r="I5991" s="16">
        <v>1010100</v>
      </c>
    </row>
    <row r="5992" spans="1:9">
      <c r="A5992" s="16">
        <v>2281330</v>
      </c>
      <c r="B5992" s="16" t="s">
        <v>3611</v>
      </c>
      <c r="C5992" s="16" t="s">
        <v>6539</v>
      </c>
      <c r="D5992" s="15">
        <v>42856</v>
      </c>
      <c r="E5992" s="16">
        <v>384</v>
      </c>
      <c r="F5992" s="16">
        <v>384</v>
      </c>
      <c r="G5992" s="16">
        <v>384</v>
      </c>
      <c r="H5992" s="16">
        <v>378</v>
      </c>
      <c r="I5992" s="16">
        <v>33900</v>
      </c>
    </row>
    <row r="5993" spans="1:9">
      <c r="A5993" s="16">
        <v>3054068</v>
      </c>
      <c r="B5993" s="16" t="s">
        <v>7671</v>
      </c>
      <c r="C5993" s="16" t="s">
        <v>6539</v>
      </c>
      <c r="D5993" s="15">
        <v>42856</v>
      </c>
      <c r="E5993" s="16">
        <v>991</v>
      </c>
      <c r="F5993" s="16">
        <v>1000</v>
      </c>
      <c r="G5993" s="16">
        <v>1000</v>
      </c>
      <c r="H5993" s="16">
        <v>987</v>
      </c>
      <c r="I5993" s="16">
        <v>2400</v>
      </c>
    </row>
    <row r="5994" spans="1:9">
      <c r="A5994" s="16">
        <v>1568968</v>
      </c>
      <c r="B5994" s="16" t="s">
        <v>7672</v>
      </c>
      <c r="C5994" s="16" t="s">
        <v>6539</v>
      </c>
      <c r="D5994" s="15">
        <v>42856</v>
      </c>
      <c r="E5994" s="16">
        <v>585</v>
      </c>
      <c r="F5994" s="16">
        <v>586</v>
      </c>
      <c r="G5994" s="16">
        <v>588</v>
      </c>
      <c r="H5994" s="16">
        <v>582</v>
      </c>
      <c r="I5994" s="16">
        <v>42100</v>
      </c>
    </row>
    <row r="5995" spans="1:9">
      <c r="A5995" s="16">
        <v>998898</v>
      </c>
      <c r="B5995" s="16" t="s">
        <v>8250</v>
      </c>
      <c r="C5995" s="16" t="s">
        <v>8129</v>
      </c>
      <c r="D5995" s="15">
        <v>42856</v>
      </c>
      <c r="E5995" s="16">
        <v>0.27</v>
      </c>
      <c r="F5995" s="16">
        <v>0.27</v>
      </c>
      <c r="G5995" s="16">
        <v>0.28999999999999998</v>
      </c>
      <c r="H5995" s="16">
        <v>0.26500000000000001</v>
      </c>
      <c r="I5995" s="16">
        <v>339698</v>
      </c>
    </row>
    <row r="5996" spans="1:9">
      <c r="A5996" s="16">
        <v>4078</v>
      </c>
      <c r="B5996" s="16" t="s">
        <v>7673</v>
      </c>
      <c r="C5996" s="16" t="s">
        <v>6539</v>
      </c>
      <c r="D5996" s="15">
        <v>42856</v>
      </c>
      <c r="E5996" s="16">
        <v>1000</v>
      </c>
      <c r="F5996" s="16">
        <v>1007</v>
      </c>
      <c r="G5996" s="16">
        <v>1009</v>
      </c>
      <c r="H5996" s="16">
        <v>993</v>
      </c>
      <c r="I5996" s="16">
        <v>706700</v>
      </c>
    </row>
    <row r="5997" spans="1:9">
      <c r="A5997" s="16">
        <v>3576</v>
      </c>
      <c r="B5997" s="16" t="s">
        <v>1395</v>
      </c>
      <c r="C5997" s="16" t="s">
        <v>8129</v>
      </c>
      <c r="D5997" s="15">
        <v>42856</v>
      </c>
      <c r="E5997" s="16">
        <v>10.28</v>
      </c>
      <c r="F5997" s="16">
        <v>10.17</v>
      </c>
      <c r="G5997" s="16">
        <v>10.315</v>
      </c>
      <c r="H5997" s="16">
        <v>10.14</v>
      </c>
      <c r="I5997" s="16">
        <v>3046506</v>
      </c>
    </row>
    <row r="5998" spans="1:9">
      <c r="A5998" s="16">
        <v>2282863</v>
      </c>
      <c r="B5998" s="16" t="s">
        <v>3627</v>
      </c>
      <c r="C5998" s="16" t="s">
        <v>6539</v>
      </c>
      <c r="D5998" s="15">
        <v>42856</v>
      </c>
      <c r="E5998" s="16">
        <v>880</v>
      </c>
      <c r="F5998" s="16">
        <v>875</v>
      </c>
      <c r="G5998" s="16">
        <v>891</v>
      </c>
      <c r="H5998" s="16">
        <v>869</v>
      </c>
      <c r="I5998" s="16">
        <v>170700</v>
      </c>
    </row>
    <row r="5999" spans="1:9">
      <c r="A5999" s="16">
        <v>682752</v>
      </c>
      <c r="B5999" s="16" t="s">
        <v>2811</v>
      </c>
      <c r="C5999" s="16" t="s">
        <v>6539</v>
      </c>
      <c r="D5999" s="15">
        <v>42856</v>
      </c>
      <c r="E5999" s="16">
        <v>22670</v>
      </c>
      <c r="F5999" s="16">
        <v>22730</v>
      </c>
      <c r="G5999" s="16">
        <v>22740</v>
      </c>
      <c r="H5999" s="16">
        <v>22530</v>
      </c>
      <c r="I5999" s="16">
        <v>40500</v>
      </c>
    </row>
    <row r="6000" spans="1:9">
      <c r="A6000" s="16">
        <v>716216</v>
      </c>
      <c r="B6000" s="16" t="s">
        <v>7674</v>
      </c>
      <c r="C6000" s="16" t="s">
        <v>6539</v>
      </c>
      <c r="D6000" s="15">
        <v>42856</v>
      </c>
      <c r="E6000" s="16">
        <v>983</v>
      </c>
      <c r="F6000" s="16">
        <v>974</v>
      </c>
      <c r="G6000" s="16">
        <v>986</v>
      </c>
      <c r="H6000" s="16">
        <v>974</v>
      </c>
      <c r="I6000" s="16">
        <v>100700</v>
      </c>
    </row>
    <row r="6001" spans="1:9">
      <c r="A6001" s="16">
        <v>3711</v>
      </c>
      <c r="B6001" s="16" t="s">
        <v>1447</v>
      </c>
      <c r="C6001" s="16" t="s">
        <v>8129</v>
      </c>
      <c r="D6001" s="15">
        <v>42856</v>
      </c>
      <c r="E6001" s="16">
        <v>8.24</v>
      </c>
      <c r="F6001" s="16">
        <v>8.07</v>
      </c>
      <c r="G6001" s="16">
        <v>8.26</v>
      </c>
      <c r="H6001" s="16">
        <v>8.07</v>
      </c>
      <c r="I6001" s="16">
        <v>5467558</v>
      </c>
    </row>
    <row r="6002" spans="1:9">
      <c r="A6002" s="16">
        <v>814041</v>
      </c>
      <c r="B6002" s="16" t="s">
        <v>3098</v>
      </c>
      <c r="C6002" s="16" t="s">
        <v>6539</v>
      </c>
      <c r="D6002" s="15">
        <v>42856</v>
      </c>
      <c r="E6002" s="16">
        <v>1510</v>
      </c>
      <c r="F6002" s="16">
        <v>1537</v>
      </c>
      <c r="G6002" s="16">
        <v>1540</v>
      </c>
      <c r="H6002" s="16">
        <v>1500</v>
      </c>
      <c r="I6002" s="16">
        <v>358000</v>
      </c>
    </row>
    <row r="6003" spans="1:9">
      <c r="A6003" s="16">
        <v>676713</v>
      </c>
      <c r="B6003" s="16" t="s">
        <v>7675</v>
      </c>
      <c r="C6003" s="16" t="s">
        <v>6539</v>
      </c>
      <c r="D6003" s="15">
        <v>42856</v>
      </c>
      <c r="E6003" s="16">
        <v>1300</v>
      </c>
      <c r="F6003" s="16">
        <v>1306</v>
      </c>
      <c r="G6003" s="16">
        <v>1309</v>
      </c>
      <c r="H6003" s="16">
        <v>1297</v>
      </c>
      <c r="I6003" s="16">
        <v>6600</v>
      </c>
    </row>
    <row r="6004" spans="1:9">
      <c r="A6004" s="16">
        <v>713521</v>
      </c>
      <c r="B6004" s="16" t="s">
        <v>2902</v>
      </c>
      <c r="C6004" s="16" t="s">
        <v>6539</v>
      </c>
      <c r="D6004" s="15">
        <v>42856</v>
      </c>
      <c r="E6004" s="16">
        <v>5120</v>
      </c>
      <c r="F6004" s="16">
        <v>5160</v>
      </c>
      <c r="G6004" s="16">
        <v>5180</v>
      </c>
      <c r="H6004" s="16">
        <v>5110</v>
      </c>
      <c r="I6004" s="16">
        <v>47900</v>
      </c>
    </row>
    <row r="6005" spans="1:9">
      <c r="A6005" s="16">
        <v>2634723</v>
      </c>
      <c r="B6005" s="16" t="s">
        <v>7676</v>
      </c>
      <c r="C6005" s="16" t="s">
        <v>6539</v>
      </c>
      <c r="D6005" s="15">
        <v>42856</v>
      </c>
      <c r="E6005" s="16">
        <v>4295</v>
      </c>
      <c r="F6005" s="16">
        <v>4275</v>
      </c>
      <c r="G6005" s="16">
        <v>4365</v>
      </c>
      <c r="H6005" s="16">
        <v>4275</v>
      </c>
      <c r="I6005" s="16">
        <v>285900</v>
      </c>
    </row>
    <row r="6006" spans="1:9">
      <c r="A6006" s="16">
        <v>2282654</v>
      </c>
      <c r="B6006" s="16" t="s">
        <v>7677</v>
      </c>
      <c r="C6006" s="16" t="s">
        <v>6539</v>
      </c>
      <c r="D6006" s="15">
        <v>42856</v>
      </c>
      <c r="E6006" s="16">
        <v>2179</v>
      </c>
      <c r="F6006" s="16">
        <v>2170</v>
      </c>
      <c r="G6006" s="16">
        <v>2182</v>
      </c>
      <c r="H6006" s="16">
        <v>2160</v>
      </c>
      <c r="I6006" s="16">
        <v>8000</v>
      </c>
    </row>
    <row r="6007" spans="1:9">
      <c r="A6007" s="16">
        <v>2994338</v>
      </c>
      <c r="B6007" s="16" t="s">
        <v>7678</v>
      </c>
      <c r="C6007" s="16" t="s">
        <v>6539</v>
      </c>
      <c r="D6007" s="15">
        <v>42856</v>
      </c>
      <c r="E6007" s="16">
        <v>958</v>
      </c>
      <c r="F6007" s="16">
        <v>951</v>
      </c>
      <c r="G6007" s="16">
        <v>962</v>
      </c>
      <c r="H6007" s="16">
        <v>943</v>
      </c>
      <c r="I6007" s="16">
        <v>71500</v>
      </c>
    </row>
    <row r="6008" spans="1:9">
      <c r="A6008" s="16">
        <v>1586593</v>
      </c>
      <c r="B6008" s="16" t="s">
        <v>7679</v>
      </c>
      <c r="C6008" s="16" t="s">
        <v>6539</v>
      </c>
      <c r="D6008" s="15">
        <v>42856</v>
      </c>
      <c r="E6008" s="16">
        <v>1405</v>
      </c>
      <c r="F6008" s="16">
        <v>1377</v>
      </c>
      <c r="G6008" s="16">
        <v>1412</v>
      </c>
      <c r="H6008" s="16">
        <v>1370</v>
      </c>
      <c r="I6008" s="16">
        <v>17800</v>
      </c>
    </row>
    <row r="6009" spans="1:9">
      <c r="A6009" s="16">
        <v>3673790</v>
      </c>
      <c r="B6009" s="16" t="s">
        <v>7680</v>
      </c>
      <c r="C6009" s="16" t="s">
        <v>6539</v>
      </c>
      <c r="D6009" s="15">
        <v>42856</v>
      </c>
      <c r="E6009" s="16">
        <v>1431</v>
      </c>
      <c r="F6009" s="16">
        <v>1465</v>
      </c>
      <c r="G6009" s="16">
        <v>1508</v>
      </c>
      <c r="H6009" s="16">
        <v>1423</v>
      </c>
      <c r="I6009" s="16">
        <v>773300</v>
      </c>
    </row>
    <row r="6010" spans="1:9">
      <c r="A6010" s="16">
        <v>9602</v>
      </c>
      <c r="B6010" s="16" t="s">
        <v>8251</v>
      </c>
      <c r="C6010" s="16" t="s">
        <v>8129</v>
      </c>
      <c r="D6010" s="15">
        <v>42856</v>
      </c>
      <c r="E6010" s="16">
        <v>4.63</v>
      </c>
      <c r="F6010" s="16">
        <v>4.59</v>
      </c>
      <c r="G6010" s="16">
        <v>4.63</v>
      </c>
      <c r="H6010" s="16">
        <v>4.53</v>
      </c>
      <c r="I6010" s="16">
        <v>835744</v>
      </c>
    </row>
    <row r="6011" spans="1:9">
      <c r="A6011" s="16">
        <v>713517</v>
      </c>
      <c r="B6011" s="16" t="s">
        <v>7681</v>
      </c>
      <c r="C6011" s="16" t="s">
        <v>6539</v>
      </c>
      <c r="D6011" s="15">
        <v>42856</v>
      </c>
      <c r="E6011" s="16">
        <v>360</v>
      </c>
      <c r="F6011" s="16">
        <v>362</v>
      </c>
      <c r="G6011" s="16">
        <v>362</v>
      </c>
      <c r="H6011" s="16">
        <v>353</v>
      </c>
      <c r="I6011" s="16">
        <v>33600</v>
      </c>
    </row>
    <row r="6012" spans="1:9">
      <c r="A6012" s="16">
        <v>1481847</v>
      </c>
      <c r="B6012" s="16" t="s">
        <v>8252</v>
      </c>
      <c r="C6012" s="16" t="s">
        <v>8129</v>
      </c>
      <c r="D6012" s="15">
        <v>42856</v>
      </c>
      <c r="E6012" s="16">
        <v>3.13</v>
      </c>
      <c r="F6012" s="16">
        <v>3.12</v>
      </c>
      <c r="G6012" s="16">
        <v>3.2</v>
      </c>
      <c r="H6012" s="16">
        <v>3.06</v>
      </c>
      <c r="I6012" s="16">
        <v>1927314</v>
      </c>
    </row>
    <row r="6013" spans="1:9">
      <c r="A6013" s="16">
        <v>685359</v>
      </c>
      <c r="B6013" s="16" t="s">
        <v>7682</v>
      </c>
      <c r="C6013" s="16" t="s">
        <v>6539</v>
      </c>
      <c r="D6013" s="15">
        <v>42856</v>
      </c>
      <c r="E6013" s="16">
        <v>2053</v>
      </c>
      <c r="F6013" s="16">
        <v>2039</v>
      </c>
      <c r="G6013" s="16">
        <v>2066</v>
      </c>
      <c r="H6013" s="16">
        <v>2030</v>
      </c>
      <c r="I6013" s="16">
        <v>107100</v>
      </c>
    </row>
    <row r="6014" spans="1:9">
      <c r="A6014" s="16">
        <v>716062</v>
      </c>
      <c r="B6014" s="16" t="s">
        <v>7683</v>
      </c>
      <c r="C6014" s="16" t="s">
        <v>6539</v>
      </c>
      <c r="D6014" s="15">
        <v>42856</v>
      </c>
      <c r="E6014" s="16">
        <v>1803</v>
      </c>
      <c r="F6014" s="16">
        <v>1782</v>
      </c>
      <c r="G6014" s="16">
        <v>1803</v>
      </c>
      <c r="H6014" s="16">
        <v>1776</v>
      </c>
      <c r="I6014" s="16">
        <v>22900</v>
      </c>
    </row>
    <row r="6015" spans="1:9">
      <c r="A6015" s="16">
        <v>707490</v>
      </c>
      <c r="B6015" s="16" t="s">
        <v>7684</v>
      </c>
      <c r="C6015" s="16" t="s">
        <v>6539</v>
      </c>
      <c r="D6015" s="15">
        <v>42856</v>
      </c>
      <c r="E6015" s="16">
        <v>344</v>
      </c>
      <c r="F6015" s="16">
        <v>342</v>
      </c>
      <c r="G6015" s="16">
        <v>344</v>
      </c>
      <c r="H6015" s="16">
        <v>340</v>
      </c>
      <c r="I6015" s="16">
        <v>24400</v>
      </c>
    </row>
    <row r="6016" spans="1:9">
      <c r="A6016" s="16">
        <v>3573</v>
      </c>
      <c r="B6016" s="16" t="s">
        <v>1394</v>
      </c>
      <c r="C6016" s="16" t="s">
        <v>6539</v>
      </c>
      <c r="D6016" s="15">
        <v>42856</v>
      </c>
      <c r="E6016" s="16">
        <v>2370</v>
      </c>
      <c r="F6016" s="16">
        <v>2385</v>
      </c>
      <c r="G6016" s="16">
        <v>2388</v>
      </c>
      <c r="H6016" s="16">
        <v>2345</v>
      </c>
      <c r="I6016" s="16">
        <v>1458100</v>
      </c>
    </row>
    <row r="6017" spans="1:9">
      <c r="A6017" s="16">
        <v>3737</v>
      </c>
      <c r="B6017" s="16" t="s">
        <v>1457</v>
      </c>
      <c r="C6017" s="16" t="s">
        <v>6539</v>
      </c>
      <c r="D6017" s="15">
        <v>42856</v>
      </c>
      <c r="E6017" s="16">
        <v>1358</v>
      </c>
      <c r="F6017" s="16">
        <v>1366</v>
      </c>
      <c r="G6017" s="16">
        <v>1370</v>
      </c>
      <c r="H6017" s="16">
        <v>1346</v>
      </c>
      <c r="I6017" s="16">
        <v>585800</v>
      </c>
    </row>
    <row r="6018" spans="1:9">
      <c r="A6018" s="16">
        <v>682628</v>
      </c>
      <c r="B6018" s="16" t="s">
        <v>2806</v>
      </c>
      <c r="C6018" s="16" t="s">
        <v>6539</v>
      </c>
      <c r="D6018" s="15">
        <v>42856</v>
      </c>
      <c r="E6018" s="16">
        <v>3015</v>
      </c>
      <c r="F6018" s="16">
        <v>2982</v>
      </c>
      <c r="G6018" s="16">
        <v>3025</v>
      </c>
      <c r="H6018" s="16">
        <v>2966</v>
      </c>
      <c r="I6018" s="16">
        <v>167500</v>
      </c>
    </row>
    <row r="6019" spans="1:9">
      <c r="A6019" s="16">
        <v>2596771</v>
      </c>
      <c r="B6019" s="16" t="s">
        <v>7685</v>
      </c>
      <c r="C6019" s="16" t="s">
        <v>6539</v>
      </c>
      <c r="D6019" s="15">
        <v>42856</v>
      </c>
      <c r="E6019" s="16">
        <v>1518</v>
      </c>
      <c r="F6019" s="16">
        <v>1501</v>
      </c>
      <c r="G6019" s="16">
        <v>1548</v>
      </c>
      <c r="H6019" s="16">
        <v>1501</v>
      </c>
      <c r="I6019" s="16">
        <v>128400</v>
      </c>
    </row>
    <row r="6020" spans="1:9">
      <c r="A6020" s="16">
        <v>3095595</v>
      </c>
      <c r="B6020" s="16" t="s">
        <v>7686</v>
      </c>
      <c r="C6020" s="16" t="s">
        <v>6539</v>
      </c>
      <c r="D6020" s="15">
        <v>42856</v>
      </c>
      <c r="E6020" s="16">
        <v>898</v>
      </c>
      <c r="F6020" s="16">
        <v>900</v>
      </c>
      <c r="G6020" s="16">
        <v>903</v>
      </c>
      <c r="H6020" s="16">
        <v>898</v>
      </c>
      <c r="I6020" s="16">
        <v>23600</v>
      </c>
    </row>
    <row r="6021" spans="1:9">
      <c r="A6021" s="16">
        <v>2282239</v>
      </c>
      <c r="B6021" s="16" t="s">
        <v>7687</v>
      </c>
      <c r="C6021" s="16" t="s">
        <v>6539</v>
      </c>
      <c r="D6021" s="15">
        <v>42856</v>
      </c>
      <c r="E6021" s="16">
        <v>941</v>
      </c>
      <c r="F6021" s="16">
        <v>945</v>
      </c>
      <c r="G6021" s="16">
        <v>949</v>
      </c>
      <c r="H6021" s="16">
        <v>937</v>
      </c>
      <c r="I6021" s="16">
        <v>50100</v>
      </c>
    </row>
    <row r="6022" spans="1:9">
      <c r="A6022" s="16">
        <v>2447648</v>
      </c>
      <c r="B6022" s="16" t="s">
        <v>3650</v>
      </c>
      <c r="C6022" s="16" t="s">
        <v>6539</v>
      </c>
      <c r="D6022" s="15">
        <v>42856</v>
      </c>
      <c r="E6022" s="16">
        <v>256</v>
      </c>
      <c r="F6022" s="16">
        <v>255</v>
      </c>
      <c r="G6022" s="16">
        <v>266</v>
      </c>
      <c r="H6022" s="16">
        <v>253</v>
      </c>
      <c r="I6022" s="16">
        <v>11382000</v>
      </c>
    </row>
    <row r="6023" spans="1:9">
      <c r="A6023" s="16">
        <v>1344148</v>
      </c>
      <c r="B6023" s="16" t="s">
        <v>7688</v>
      </c>
      <c r="C6023" s="16" t="s">
        <v>6539</v>
      </c>
      <c r="D6023" s="15">
        <v>42856</v>
      </c>
      <c r="E6023" s="16">
        <v>83800</v>
      </c>
      <c r="F6023" s="16">
        <v>84400</v>
      </c>
      <c r="G6023" s="16">
        <v>84700</v>
      </c>
      <c r="H6023" s="16">
        <v>83800</v>
      </c>
      <c r="I6023" s="16">
        <v>1457</v>
      </c>
    </row>
    <row r="6024" spans="1:9">
      <c r="A6024" s="16">
        <v>716023</v>
      </c>
      <c r="B6024" s="16" t="s">
        <v>2909</v>
      </c>
      <c r="C6024" s="16" t="s">
        <v>6539</v>
      </c>
      <c r="D6024" s="15">
        <v>42856</v>
      </c>
      <c r="E6024" s="16">
        <v>352</v>
      </c>
      <c r="F6024" s="16">
        <v>350</v>
      </c>
      <c r="G6024" s="16">
        <v>352</v>
      </c>
      <c r="H6024" s="16">
        <v>348</v>
      </c>
      <c r="I6024" s="16">
        <v>734900</v>
      </c>
    </row>
    <row r="6025" spans="1:9">
      <c r="A6025" s="16">
        <v>685412</v>
      </c>
      <c r="B6025" s="16" t="s">
        <v>7689</v>
      </c>
      <c r="C6025" s="16" t="s">
        <v>6539</v>
      </c>
      <c r="D6025" s="15">
        <v>42856</v>
      </c>
      <c r="E6025" s="16">
        <v>4920</v>
      </c>
      <c r="F6025" s="16">
        <v>5000</v>
      </c>
      <c r="G6025" s="16">
        <v>5000</v>
      </c>
      <c r="H6025" s="16">
        <v>4830</v>
      </c>
      <c r="I6025" s="16">
        <v>308900</v>
      </c>
    </row>
    <row r="6026" spans="1:9">
      <c r="A6026" s="16">
        <v>2525983</v>
      </c>
      <c r="B6026" s="16" t="s">
        <v>7690</v>
      </c>
      <c r="C6026" s="16" t="s">
        <v>6539</v>
      </c>
      <c r="D6026" s="15">
        <v>42856</v>
      </c>
      <c r="E6026" s="16">
        <v>608</v>
      </c>
      <c r="F6026" s="16">
        <v>605</v>
      </c>
      <c r="G6026" s="16">
        <v>609</v>
      </c>
      <c r="H6026" s="16">
        <v>602</v>
      </c>
      <c r="I6026" s="16">
        <v>34100</v>
      </c>
    </row>
    <row r="6027" spans="1:9">
      <c r="A6027" s="16">
        <v>2526036</v>
      </c>
      <c r="B6027" s="16" t="s">
        <v>7691</v>
      </c>
      <c r="C6027" s="16" t="s">
        <v>6539</v>
      </c>
      <c r="D6027" s="15">
        <v>42856</v>
      </c>
      <c r="E6027" s="16">
        <v>385</v>
      </c>
      <c r="F6027" s="16">
        <v>384</v>
      </c>
      <c r="G6027" s="16">
        <v>385</v>
      </c>
      <c r="H6027" s="16">
        <v>384</v>
      </c>
      <c r="I6027" s="16">
        <v>3300</v>
      </c>
    </row>
    <row r="6028" spans="1:9">
      <c r="A6028" s="16">
        <v>1573183</v>
      </c>
      <c r="B6028" s="16" t="s">
        <v>8253</v>
      </c>
      <c r="C6028" s="16" t="s">
        <v>8129</v>
      </c>
      <c r="D6028" s="15">
        <v>42856</v>
      </c>
      <c r="E6028" s="16">
        <v>0.79</v>
      </c>
      <c r="F6028" s="16">
        <v>0.79</v>
      </c>
      <c r="G6028" s="16">
        <v>0.8</v>
      </c>
      <c r="H6028" s="16">
        <v>0.79</v>
      </c>
      <c r="I6028" s="16">
        <v>49677</v>
      </c>
    </row>
    <row r="6029" spans="1:9">
      <c r="A6029" s="16">
        <v>773948</v>
      </c>
      <c r="B6029" s="16" t="s">
        <v>8254</v>
      </c>
      <c r="C6029" s="16" t="s">
        <v>8129</v>
      </c>
      <c r="D6029" s="15">
        <v>42856</v>
      </c>
      <c r="E6029" s="16">
        <v>6.68</v>
      </c>
      <c r="F6029" s="16">
        <v>6.7</v>
      </c>
      <c r="G6029" s="16">
        <v>6.7</v>
      </c>
      <c r="H6029" s="16">
        <v>6.67</v>
      </c>
      <c r="I6029" s="16">
        <v>20153</v>
      </c>
    </row>
    <row r="6030" spans="1:9">
      <c r="A6030" s="16">
        <v>2281531</v>
      </c>
      <c r="B6030" s="16" t="s">
        <v>3613</v>
      </c>
      <c r="C6030" s="16" t="s">
        <v>6539</v>
      </c>
      <c r="D6030" s="15">
        <v>42856</v>
      </c>
      <c r="E6030" s="16">
        <v>2025</v>
      </c>
      <c r="F6030" s="16">
        <v>2020</v>
      </c>
      <c r="G6030" s="16">
        <v>2069</v>
      </c>
      <c r="H6030" s="16">
        <v>2017</v>
      </c>
      <c r="I6030" s="16">
        <v>252700</v>
      </c>
    </row>
    <row r="6031" spans="1:9">
      <c r="A6031" s="16">
        <v>716027</v>
      </c>
      <c r="B6031" s="16" t="s">
        <v>7692</v>
      </c>
      <c r="C6031" s="16" t="s">
        <v>6539</v>
      </c>
      <c r="D6031" s="15">
        <v>42856</v>
      </c>
      <c r="E6031" s="16">
        <v>1630</v>
      </c>
      <c r="F6031" s="16">
        <v>1646</v>
      </c>
      <c r="G6031" s="16">
        <v>1651</v>
      </c>
      <c r="H6031" s="16">
        <v>1613</v>
      </c>
      <c r="I6031" s="16">
        <v>192200</v>
      </c>
    </row>
    <row r="6032" spans="1:9">
      <c r="A6032" s="16">
        <v>3410536</v>
      </c>
      <c r="B6032" s="16" t="s">
        <v>7693</v>
      </c>
      <c r="C6032" s="16" t="s">
        <v>6539</v>
      </c>
      <c r="D6032" s="15">
        <v>42856</v>
      </c>
      <c r="E6032" s="16">
        <v>175</v>
      </c>
      <c r="F6032" s="16">
        <v>174</v>
      </c>
      <c r="G6032" s="16">
        <v>175</v>
      </c>
      <c r="H6032" s="16">
        <v>174</v>
      </c>
      <c r="I6032" s="16">
        <v>294000</v>
      </c>
    </row>
    <row r="6033" spans="1:9">
      <c r="A6033" s="16">
        <v>1681182</v>
      </c>
      <c r="B6033" s="16" t="s">
        <v>7694</v>
      </c>
      <c r="C6033" s="16" t="s">
        <v>6539</v>
      </c>
      <c r="D6033" s="15">
        <v>42856</v>
      </c>
      <c r="E6033" s="16">
        <v>1415</v>
      </c>
      <c r="F6033" s="16">
        <v>1425</v>
      </c>
      <c r="G6033" s="16">
        <v>1443</v>
      </c>
      <c r="H6033" s="16">
        <v>1413</v>
      </c>
      <c r="I6033" s="16">
        <v>9000</v>
      </c>
    </row>
    <row r="6034" spans="1:9">
      <c r="A6034" s="16">
        <v>682343</v>
      </c>
      <c r="B6034" s="16" t="s">
        <v>2799</v>
      </c>
      <c r="C6034" s="16" t="s">
        <v>6539</v>
      </c>
      <c r="D6034" s="15">
        <v>42856</v>
      </c>
      <c r="E6034" s="16">
        <v>2237</v>
      </c>
      <c r="F6034" s="16">
        <v>2207</v>
      </c>
      <c r="G6034" s="16">
        <v>2247</v>
      </c>
      <c r="H6034" s="16">
        <v>2195</v>
      </c>
      <c r="I6034" s="16">
        <v>248200</v>
      </c>
    </row>
    <row r="6035" spans="1:9">
      <c r="A6035" s="16">
        <v>4000</v>
      </c>
      <c r="B6035" s="16" t="s">
        <v>1589</v>
      </c>
      <c r="C6035" s="16" t="s">
        <v>8129</v>
      </c>
      <c r="D6035" s="15">
        <v>42856</v>
      </c>
      <c r="E6035" s="16">
        <v>2.19</v>
      </c>
      <c r="F6035" s="16">
        <v>2.14</v>
      </c>
      <c r="G6035" s="16">
        <v>2.19</v>
      </c>
      <c r="H6035" s="16">
        <v>2.14</v>
      </c>
      <c r="I6035" s="16">
        <v>2193640</v>
      </c>
    </row>
    <row r="6036" spans="1:9">
      <c r="A6036" s="16">
        <v>9802</v>
      </c>
      <c r="B6036" s="16" t="s">
        <v>2574</v>
      </c>
      <c r="C6036" s="16" t="s">
        <v>8129</v>
      </c>
      <c r="D6036" s="15">
        <v>42856</v>
      </c>
      <c r="E6036" s="16">
        <v>17.149999999999999</v>
      </c>
      <c r="F6036" s="16">
        <v>17.059999999999999</v>
      </c>
      <c r="G6036" s="16">
        <v>17.149999999999999</v>
      </c>
      <c r="H6036" s="16">
        <v>16.98</v>
      </c>
      <c r="I6036" s="16">
        <v>731034</v>
      </c>
    </row>
    <row r="6037" spans="1:9">
      <c r="A6037" s="16">
        <v>1640542</v>
      </c>
      <c r="B6037" s="16" t="s">
        <v>8255</v>
      </c>
      <c r="C6037" s="16" t="s">
        <v>8129</v>
      </c>
      <c r="D6037" s="15">
        <v>42856</v>
      </c>
      <c r="E6037" s="16">
        <v>0.1</v>
      </c>
      <c r="F6037" s="16">
        <v>0.105</v>
      </c>
      <c r="G6037" s="16">
        <v>0.105</v>
      </c>
      <c r="H6037" s="16">
        <v>0.1</v>
      </c>
      <c r="I6037" s="16">
        <v>417640</v>
      </c>
    </row>
    <row r="6038" spans="1:9">
      <c r="A6038" s="16">
        <v>791317</v>
      </c>
      <c r="B6038" s="16" t="s">
        <v>3061</v>
      </c>
      <c r="C6038" s="16" t="s">
        <v>6539</v>
      </c>
      <c r="D6038" s="15">
        <v>42856</v>
      </c>
      <c r="E6038" s="16">
        <v>236600</v>
      </c>
      <c r="F6038" s="16">
        <v>239000</v>
      </c>
      <c r="G6038" s="16">
        <v>239000</v>
      </c>
      <c r="H6038" s="16">
        <v>236000</v>
      </c>
      <c r="I6038" s="16">
        <v>1096</v>
      </c>
    </row>
    <row r="6039" spans="1:9">
      <c r="A6039" s="16">
        <v>685251</v>
      </c>
      <c r="B6039" s="16" t="s">
        <v>7695</v>
      </c>
      <c r="C6039" s="16" t="s">
        <v>6539</v>
      </c>
      <c r="D6039" s="15">
        <v>42856</v>
      </c>
      <c r="E6039" s="16">
        <v>472</v>
      </c>
      <c r="F6039" s="16">
        <v>474</v>
      </c>
      <c r="G6039" s="16">
        <v>474</v>
      </c>
      <c r="H6039" s="16">
        <v>465</v>
      </c>
      <c r="I6039" s="16">
        <v>11900</v>
      </c>
    </row>
    <row r="6040" spans="1:9">
      <c r="A6040" s="16">
        <v>1575067</v>
      </c>
      <c r="B6040" s="16" t="s">
        <v>3326</v>
      </c>
      <c r="C6040" s="16" t="s">
        <v>8129</v>
      </c>
      <c r="D6040" s="15">
        <v>42856</v>
      </c>
      <c r="E6040" s="16">
        <v>61.64</v>
      </c>
      <c r="F6040" s="16">
        <v>61</v>
      </c>
      <c r="G6040" s="16">
        <v>61.71</v>
      </c>
      <c r="H6040" s="16">
        <v>60.41</v>
      </c>
      <c r="I6040" s="16">
        <v>248848</v>
      </c>
    </row>
    <row r="6041" spans="1:9">
      <c r="A6041" s="16">
        <v>3672952</v>
      </c>
      <c r="B6041" s="16" t="s">
        <v>7696</v>
      </c>
      <c r="C6041" s="16" t="s">
        <v>6539</v>
      </c>
      <c r="D6041" s="15">
        <v>42856</v>
      </c>
      <c r="E6041" s="16">
        <v>533</v>
      </c>
      <c r="F6041" s="16">
        <v>527</v>
      </c>
      <c r="G6041" s="16">
        <v>535</v>
      </c>
      <c r="H6041" s="16">
        <v>525</v>
      </c>
      <c r="I6041" s="16">
        <v>29000</v>
      </c>
    </row>
    <row r="6042" spans="1:9">
      <c r="A6042" s="16">
        <v>5101564</v>
      </c>
      <c r="B6042" s="16" t="s">
        <v>7697</v>
      </c>
      <c r="C6042" s="16" t="s">
        <v>6539</v>
      </c>
      <c r="D6042" s="15">
        <v>42856</v>
      </c>
      <c r="E6042" s="16">
        <v>1972</v>
      </c>
      <c r="F6042" s="16">
        <v>1960</v>
      </c>
      <c r="G6042" s="16">
        <v>1976</v>
      </c>
      <c r="H6042" s="16">
        <v>1960</v>
      </c>
      <c r="I6042" s="16">
        <v>4500</v>
      </c>
    </row>
    <row r="6043" spans="1:9">
      <c r="A6043" s="16">
        <v>1852603</v>
      </c>
      <c r="B6043" s="16" t="s">
        <v>8256</v>
      </c>
      <c r="C6043" s="16" t="s">
        <v>8129</v>
      </c>
      <c r="D6043" s="15">
        <v>42856</v>
      </c>
      <c r="E6043" s="16">
        <v>2.83</v>
      </c>
      <c r="F6043" s="16">
        <v>2.9</v>
      </c>
      <c r="G6043" s="16">
        <v>2.91</v>
      </c>
      <c r="H6043" s="16">
        <v>2.83</v>
      </c>
      <c r="I6043" s="16">
        <v>129316</v>
      </c>
    </row>
    <row r="6044" spans="1:9">
      <c r="A6044" s="16">
        <v>816968</v>
      </c>
      <c r="B6044" s="16" t="s">
        <v>7698</v>
      </c>
      <c r="C6044" s="16" t="s">
        <v>6539</v>
      </c>
      <c r="D6044" s="15">
        <v>42856</v>
      </c>
      <c r="E6044" s="16">
        <v>174700</v>
      </c>
      <c r="F6044" s="16">
        <v>175400</v>
      </c>
      <c r="G6044" s="16">
        <v>176100</v>
      </c>
      <c r="H6044" s="16">
        <v>174000</v>
      </c>
      <c r="I6044" s="16">
        <v>1558</v>
      </c>
    </row>
    <row r="6045" spans="1:9">
      <c r="A6045" s="16">
        <v>4825086</v>
      </c>
      <c r="B6045" s="16" t="s">
        <v>7699</v>
      </c>
      <c r="C6045" s="16" t="s">
        <v>6539</v>
      </c>
      <c r="D6045" s="15">
        <v>42856</v>
      </c>
      <c r="E6045" s="16">
        <v>891</v>
      </c>
      <c r="F6045" s="16">
        <v>888</v>
      </c>
      <c r="G6045" s="16">
        <v>897</v>
      </c>
      <c r="H6045" s="16">
        <v>887</v>
      </c>
      <c r="I6045" s="16">
        <v>16600</v>
      </c>
    </row>
    <row r="6046" spans="1:9">
      <c r="A6046" s="16">
        <v>2484504</v>
      </c>
      <c r="B6046" s="16" t="s">
        <v>7700</v>
      </c>
      <c r="C6046" s="16" t="s">
        <v>6539</v>
      </c>
      <c r="D6046" s="15">
        <v>42856</v>
      </c>
      <c r="E6046" s="16">
        <v>933</v>
      </c>
      <c r="F6046" s="16">
        <v>935</v>
      </c>
      <c r="G6046" s="16">
        <v>935</v>
      </c>
      <c r="H6046" s="16">
        <v>922</v>
      </c>
      <c r="I6046" s="16">
        <v>7200</v>
      </c>
    </row>
    <row r="6047" spans="1:9">
      <c r="A6047" s="16">
        <v>807927</v>
      </c>
      <c r="B6047" s="16" t="s">
        <v>7701</v>
      </c>
      <c r="C6047" s="16" t="s">
        <v>6539</v>
      </c>
      <c r="D6047" s="15">
        <v>42856</v>
      </c>
      <c r="E6047" s="16">
        <v>634000</v>
      </c>
      <c r="F6047" s="16">
        <v>632000</v>
      </c>
      <c r="G6047" s="16">
        <v>637000</v>
      </c>
      <c r="H6047" s="16">
        <v>631000</v>
      </c>
      <c r="I6047" s="16">
        <v>628</v>
      </c>
    </row>
    <row r="6048" spans="1:9">
      <c r="A6048" s="16">
        <v>818548</v>
      </c>
      <c r="B6048" s="16" t="s">
        <v>8257</v>
      </c>
      <c r="C6048" s="16" t="s">
        <v>8138</v>
      </c>
      <c r="D6048" s="15">
        <v>42856</v>
      </c>
      <c r="E6048" s="16">
        <v>3.78</v>
      </c>
      <c r="F6048" s="16">
        <v>3.85</v>
      </c>
      <c r="G6048" s="16">
        <v>3.85</v>
      </c>
      <c r="H6048" s="16">
        <v>3.78</v>
      </c>
      <c r="I6048" s="16">
        <v>1569391</v>
      </c>
    </row>
    <row r="6049" spans="1:9">
      <c r="A6049" s="16">
        <v>716225</v>
      </c>
      <c r="B6049" s="16" t="s">
        <v>7702</v>
      </c>
      <c r="C6049" s="16" t="s">
        <v>6539</v>
      </c>
      <c r="D6049" s="15">
        <v>42856</v>
      </c>
      <c r="E6049" s="16">
        <v>286</v>
      </c>
      <c r="F6049" s="16">
        <v>286</v>
      </c>
      <c r="G6049" s="16">
        <v>287</v>
      </c>
      <c r="H6049" s="16">
        <v>285</v>
      </c>
      <c r="I6049" s="16">
        <v>33500</v>
      </c>
    </row>
    <row r="6050" spans="1:9">
      <c r="A6050" s="16">
        <v>1344119</v>
      </c>
      <c r="B6050" s="16" t="s">
        <v>7703</v>
      </c>
      <c r="C6050" s="16" t="s">
        <v>6539</v>
      </c>
      <c r="D6050" s="15">
        <v>42856</v>
      </c>
      <c r="E6050" s="16">
        <v>117100</v>
      </c>
      <c r="F6050" s="16">
        <v>117300</v>
      </c>
      <c r="G6050" s="16">
        <v>117700</v>
      </c>
      <c r="H6050" s="16">
        <v>116600</v>
      </c>
      <c r="I6050" s="16">
        <v>1458</v>
      </c>
    </row>
    <row r="6051" spans="1:9">
      <c r="A6051" s="16">
        <v>818546</v>
      </c>
      <c r="B6051" s="16" t="s">
        <v>8258</v>
      </c>
      <c r="C6051" s="16" t="s">
        <v>8129</v>
      </c>
      <c r="D6051" s="15">
        <v>42856</v>
      </c>
      <c r="E6051" s="16">
        <v>3.48</v>
      </c>
      <c r="F6051" s="16">
        <v>3.55</v>
      </c>
      <c r="G6051" s="16">
        <v>3.55</v>
      </c>
      <c r="H6051" s="16">
        <v>3.47</v>
      </c>
      <c r="I6051" s="16">
        <v>161517</v>
      </c>
    </row>
    <row r="6052" spans="1:9">
      <c r="A6052" s="16">
        <v>4369</v>
      </c>
      <c r="B6052" s="16" t="s">
        <v>1758</v>
      </c>
      <c r="C6052" s="16" t="s">
        <v>8129</v>
      </c>
      <c r="D6052" s="15">
        <v>42856</v>
      </c>
      <c r="E6052" s="16">
        <v>4.42</v>
      </c>
      <c r="F6052" s="16">
        <v>4.33</v>
      </c>
      <c r="G6052" s="16">
        <v>4.42</v>
      </c>
      <c r="H6052" s="16">
        <v>4.3099999999999996</v>
      </c>
      <c r="I6052" s="16">
        <v>1683030</v>
      </c>
    </row>
    <row r="6053" spans="1:9">
      <c r="A6053" s="16">
        <v>3233075</v>
      </c>
      <c r="B6053" s="16" t="s">
        <v>7704</v>
      </c>
      <c r="C6053" s="16" t="s">
        <v>6539</v>
      </c>
      <c r="D6053" s="15">
        <v>42856</v>
      </c>
      <c r="E6053" s="16">
        <v>596</v>
      </c>
      <c r="F6053" s="16">
        <v>594</v>
      </c>
      <c r="G6053" s="16">
        <v>597</v>
      </c>
      <c r="H6053" s="16">
        <v>588</v>
      </c>
      <c r="I6053" s="16">
        <v>7300</v>
      </c>
    </row>
    <row r="6054" spans="1:9">
      <c r="A6054" s="16">
        <v>682216</v>
      </c>
      <c r="B6054" s="16" t="s">
        <v>7705</v>
      </c>
      <c r="C6054" s="16" t="s">
        <v>6539</v>
      </c>
      <c r="D6054" s="15">
        <v>42856</v>
      </c>
      <c r="E6054" s="16">
        <v>275</v>
      </c>
      <c r="F6054" s="16">
        <v>274</v>
      </c>
      <c r="G6054" s="16">
        <v>275</v>
      </c>
      <c r="H6054" s="16">
        <v>272</v>
      </c>
      <c r="I6054" s="16">
        <v>72100</v>
      </c>
    </row>
    <row r="6055" spans="1:9">
      <c r="A6055" s="16">
        <v>3215</v>
      </c>
      <c r="B6055" s="16" t="s">
        <v>1222</v>
      </c>
      <c r="C6055" s="16" t="s">
        <v>6539</v>
      </c>
      <c r="D6055" s="15">
        <v>42856</v>
      </c>
      <c r="E6055" s="16">
        <v>4685</v>
      </c>
      <c r="F6055" s="16">
        <v>4723</v>
      </c>
      <c r="G6055" s="16">
        <v>4723</v>
      </c>
      <c r="H6055" s="16">
        <v>4674</v>
      </c>
      <c r="I6055" s="16">
        <v>1419100</v>
      </c>
    </row>
    <row r="6056" spans="1:9">
      <c r="A6056" s="16">
        <v>818869</v>
      </c>
      <c r="B6056" s="16" t="s">
        <v>8259</v>
      </c>
      <c r="C6056" s="16" t="s">
        <v>8138</v>
      </c>
      <c r="D6056" s="15">
        <v>42856</v>
      </c>
      <c r="E6056" s="16">
        <v>3.26</v>
      </c>
      <c r="F6056" s="16">
        <v>3.23</v>
      </c>
      <c r="G6056" s="16">
        <v>3.26</v>
      </c>
      <c r="H6056" s="16">
        <v>3.23</v>
      </c>
      <c r="I6056" s="16">
        <v>80208</v>
      </c>
    </row>
    <row r="6057" spans="1:9">
      <c r="A6057" s="16">
        <v>3781054</v>
      </c>
      <c r="B6057" s="16" t="s">
        <v>7706</v>
      </c>
      <c r="C6057" s="16" t="s">
        <v>6539</v>
      </c>
      <c r="D6057" s="15">
        <v>42856</v>
      </c>
      <c r="E6057" s="16">
        <v>3015</v>
      </c>
      <c r="F6057" s="16">
        <v>2998</v>
      </c>
      <c r="G6057" s="16">
        <v>3085</v>
      </c>
      <c r="H6057" s="16">
        <v>2996</v>
      </c>
      <c r="I6057" s="16">
        <v>166400</v>
      </c>
    </row>
    <row r="6058" spans="1:9">
      <c r="A6058" s="16">
        <v>2282306</v>
      </c>
      <c r="B6058" s="16" t="s">
        <v>7707</v>
      </c>
      <c r="C6058" s="16" t="s">
        <v>6539</v>
      </c>
      <c r="D6058" s="15">
        <v>42856</v>
      </c>
      <c r="E6058" s="16">
        <v>904</v>
      </c>
      <c r="F6058" s="16">
        <v>906</v>
      </c>
      <c r="G6058" s="16">
        <v>910</v>
      </c>
      <c r="H6058" s="16">
        <v>903</v>
      </c>
      <c r="I6058" s="16">
        <v>231000</v>
      </c>
    </row>
    <row r="6059" spans="1:9">
      <c r="A6059" s="16">
        <v>2281603</v>
      </c>
      <c r="B6059" s="16" t="s">
        <v>7708</v>
      </c>
      <c r="C6059" s="16" t="s">
        <v>6539</v>
      </c>
      <c r="D6059" s="15">
        <v>42856</v>
      </c>
      <c r="E6059" s="16">
        <v>423</v>
      </c>
      <c r="F6059" s="16">
        <v>421</v>
      </c>
      <c r="G6059" s="16">
        <v>424</v>
      </c>
      <c r="H6059" s="16">
        <v>421</v>
      </c>
      <c r="I6059" s="16">
        <v>3400</v>
      </c>
    </row>
    <row r="6060" spans="1:9">
      <c r="A6060" s="16">
        <v>3216</v>
      </c>
      <c r="B6060" s="16" t="s">
        <v>1223</v>
      </c>
      <c r="C6060" s="16" t="s">
        <v>6539</v>
      </c>
      <c r="D6060" s="15">
        <v>42856</v>
      </c>
      <c r="E6060" s="16">
        <v>2483.5</v>
      </c>
      <c r="F6060" s="16">
        <v>2473</v>
      </c>
      <c r="G6060" s="16">
        <v>2484</v>
      </c>
      <c r="H6060" s="16">
        <v>2439</v>
      </c>
      <c r="I6060" s="16">
        <v>2043800</v>
      </c>
    </row>
    <row r="6061" spans="1:9">
      <c r="A6061" s="16">
        <v>4030</v>
      </c>
      <c r="B6061" s="16" t="s">
        <v>1603</v>
      </c>
      <c r="C6061" s="16" t="s">
        <v>6539</v>
      </c>
      <c r="D6061" s="15">
        <v>42856</v>
      </c>
      <c r="E6061" s="16">
        <v>3560</v>
      </c>
      <c r="F6061" s="16">
        <v>3510</v>
      </c>
      <c r="G6061" s="16">
        <v>3575</v>
      </c>
      <c r="H6061" s="16">
        <v>3510</v>
      </c>
      <c r="I6061" s="16">
        <v>747800</v>
      </c>
    </row>
    <row r="6062" spans="1:9">
      <c r="A6062" s="16">
        <v>3933639</v>
      </c>
      <c r="B6062" s="16" t="s">
        <v>7709</v>
      </c>
      <c r="C6062" s="16" t="s">
        <v>6539</v>
      </c>
      <c r="D6062" s="15">
        <v>42856</v>
      </c>
      <c r="E6062" s="16">
        <v>1260</v>
      </c>
      <c r="F6062" s="16">
        <v>1246</v>
      </c>
      <c r="G6062" s="16">
        <v>1264</v>
      </c>
      <c r="H6062" s="16">
        <v>1246</v>
      </c>
      <c r="I6062" s="16">
        <v>3100</v>
      </c>
    </row>
    <row r="6063" spans="1:9">
      <c r="A6063" s="16">
        <v>3217</v>
      </c>
      <c r="B6063" s="16" t="s">
        <v>1224</v>
      </c>
      <c r="C6063" s="16" t="s">
        <v>6539</v>
      </c>
      <c r="D6063" s="15">
        <v>42856</v>
      </c>
      <c r="E6063" s="16">
        <v>882.1</v>
      </c>
      <c r="F6063" s="16">
        <v>873.7</v>
      </c>
      <c r="G6063" s="16">
        <v>882.3</v>
      </c>
      <c r="H6063" s="16">
        <v>872.3</v>
      </c>
      <c r="I6063" s="16">
        <v>3274900</v>
      </c>
    </row>
    <row r="6064" spans="1:9">
      <c r="A6064" s="16">
        <v>2282106</v>
      </c>
      <c r="B6064" s="16" t="s">
        <v>7710</v>
      </c>
      <c r="C6064" s="16" t="s">
        <v>6539</v>
      </c>
      <c r="D6064" s="15">
        <v>42856</v>
      </c>
      <c r="E6064" s="16">
        <v>827</v>
      </c>
      <c r="F6064" s="16">
        <v>840</v>
      </c>
      <c r="G6064" s="16">
        <v>844</v>
      </c>
      <c r="H6064" s="16">
        <v>821</v>
      </c>
      <c r="I6064" s="16">
        <v>724900</v>
      </c>
    </row>
    <row r="6065" spans="1:9">
      <c r="A6065" s="16">
        <v>691052</v>
      </c>
      <c r="B6065" s="16" t="s">
        <v>7711</v>
      </c>
      <c r="C6065" s="16" t="s">
        <v>6539</v>
      </c>
      <c r="D6065" s="15">
        <v>42856</v>
      </c>
      <c r="E6065" s="16">
        <v>1053</v>
      </c>
      <c r="F6065" s="16">
        <v>1030</v>
      </c>
      <c r="G6065" s="16">
        <v>1063</v>
      </c>
      <c r="H6065" s="16">
        <v>1014</v>
      </c>
      <c r="I6065" s="16">
        <v>208800</v>
      </c>
    </row>
    <row r="6066" spans="1:9">
      <c r="A6066" s="16">
        <v>4282</v>
      </c>
      <c r="B6066" s="16" t="s">
        <v>8260</v>
      </c>
      <c r="C6066" s="16" t="s">
        <v>8129</v>
      </c>
      <c r="D6066" s="15">
        <v>42856</v>
      </c>
      <c r="E6066" s="16">
        <v>12.17</v>
      </c>
      <c r="F6066" s="16">
        <v>12.28</v>
      </c>
      <c r="G6066" s="16">
        <v>12.33</v>
      </c>
      <c r="H6066" s="16">
        <v>11.97</v>
      </c>
      <c r="I6066" s="16">
        <v>639430</v>
      </c>
    </row>
    <row r="6067" spans="1:9">
      <c r="A6067" s="16">
        <v>816973</v>
      </c>
      <c r="B6067" s="16" t="s">
        <v>7712</v>
      </c>
      <c r="C6067" s="16" t="s">
        <v>6539</v>
      </c>
      <c r="D6067" s="15">
        <v>42856</v>
      </c>
      <c r="E6067" s="16">
        <v>146900</v>
      </c>
      <c r="F6067" s="16">
        <v>147900</v>
      </c>
      <c r="G6067" s="16">
        <v>148400</v>
      </c>
      <c r="H6067" s="16">
        <v>146700</v>
      </c>
      <c r="I6067" s="16">
        <v>826</v>
      </c>
    </row>
    <row r="6068" spans="1:9">
      <c r="A6068" s="16">
        <v>9424</v>
      </c>
      <c r="B6068" s="16" t="s">
        <v>8261</v>
      </c>
      <c r="C6068" s="16" t="s">
        <v>8129</v>
      </c>
      <c r="D6068" s="15">
        <v>42856</v>
      </c>
      <c r="E6068" s="16">
        <v>0.95499999999999996</v>
      </c>
      <c r="F6068" s="16">
        <v>0.95</v>
      </c>
      <c r="G6068" s="16">
        <v>0.96499999999999997</v>
      </c>
      <c r="H6068" s="16">
        <v>0.94499999999999995</v>
      </c>
      <c r="I6068" s="16">
        <v>3388650</v>
      </c>
    </row>
    <row r="6069" spans="1:9">
      <c r="A6069" s="16">
        <v>1344154</v>
      </c>
      <c r="B6069" s="16" t="s">
        <v>7713</v>
      </c>
      <c r="C6069" s="16" t="s">
        <v>6539</v>
      </c>
      <c r="D6069" s="15">
        <v>42856</v>
      </c>
      <c r="E6069" s="16">
        <v>63000</v>
      </c>
      <c r="F6069" s="16">
        <v>63100</v>
      </c>
      <c r="G6069" s="16">
        <v>63400</v>
      </c>
      <c r="H6069" s="16">
        <v>62600</v>
      </c>
      <c r="I6069" s="16">
        <v>5150</v>
      </c>
    </row>
    <row r="6070" spans="1:9">
      <c r="A6070" s="16">
        <v>771170</v>
      </c>
      <c r="B6070" s="16" t="s">
        <v>3040</v>
      </c>
      <c r="C6070" s="16" t="s">
        <v>6539</v>
      </c>
      <c r="D6070" s="15">
        <v>42856</v>
      </c>
      <c r="E6070" s="16">
        <v>545000</v>
      </c>
      <c r="F6070" s="16">
        <v>543000</v>
      </c>
      <c r="G6070" s="16">
        <v>548000</v>
      </c>
      <c r="H6070" s="16">
        <v>543000</v>
      </c>
      <c r="I6070" s="16">
        <v>737</v>
      </c>
    </row>
    <row r="6071" spans="1:9">
      <c r="A6071" s="16">
        <v>1855784</v>
      </c>
      <c r="B6071" s="16" t="s">
        <v>8262</v>
      </c>
      <c r="C6071" s="16" t="s">
        <v>8129</v>
      </c>
      <c r="D6071" s="15">
        <v>42856</v>
      </c>
      <c r="E6071" s="16">
        <v>2.1800000000000002</v>
      </c>
      <c r="F6071" s="16">
        <v>2.2599999999999998</v>
      </c>
      <c r="G6071" s="16">
        <v>2.27</v>
      </c>
      <c r="H6071" s="16">
        <v>2.16</v>
      </c>
      <c r="I6071" s="16">
        <v>874775</v>
      </c>
    </row>
    <row r="6072" spans="1:9">
      <c r="A6072" s="16">
        <v>3218</v>
      </c>
      <c r="B6072" s="16" t="s">
        <v>1225</v>
      </c>
      <c r="C6072" s="16" t="s">
        <v>6539</v>
      </c>
      <c r="D6072" s="15">
        <v>42856</v>
      </c>
      <c r="E6072" s="16">
        <v>1936</v>
      </c>
      <c r="F6072" s="16">
        <v>1952</v>
      </c>
      <c r="G6072" s="16">
        <v>1964</v>
      </c>
      <c r="H6072" s="16">
        <v>1925</v>
      </c>
      <c r="I6072" s="16">
        <v>5591300</v>
      </c>
    </row>
    <row r="6073" spans="1:9">
      <c r="A6073" s="16">
        <v>682638</v>
      </c>
      <c r="B6073" s="16" t="s">
        <v>2807</v>
      </c>
      <c r="C6073" s="16" t="s">
        <v>6539</v>
      </c>
      <c r="D6073" s="15">
        <v>42856</v>
      </c>
      <c r="E6073" s="16">
        <v>11370</v>
      </c>
      <c r="F6073" s="16">
        <v>11370</v>
      </c>
      <c r="G6073" s="16">
        <v>11390</v>
      </c>
      <c r="H6073" s="16">
        <v>11290</v>
      </c>
      <c r="I6073" s="16">
        <v>179100</v>
      </c>
    </row>
    <row r="6074" spans="1:9">
      <c r="A6074" s="16">
        <v>2281312</v>
      </c>
      <c r="B6074" s="16" t="s">
        <v>3610</v>
      </c>
      <c r="C6074" s="16" t="s">
        <v>6539</v>
      </c>
      <c r="D6074" s="15">
        <v>42856</v>
      </c>
      <c r="E6074" s="16">
        <v>921</v>
      </c>
      <c r="F6074" s="16">
        <v>909</v>
      </c>
      <c r="G6074" s="16">
        <v>941</v>
      </c>
      <c r="H6074" s="16">
        <v>900</v>
      </c>
      <c r="I6074" s="16">
        <v>770500</v>
      </c>
    </row>
    <row r="6075" spans="1:9">
      <c r="A6075" s="16">
        <v>2762707</v>
      </c>
      <c r="B6075" s="16" t="s">
        <v>7714</v>
      </c>
      <c r="C6075" s="16" t="s">
        <v>6539</v>
      </c>
      <c r="D6075" s="15">
        <v>42856</v>
      </c>
      <c r="E6075" s="16">
        <v>900</v>
      </c>
      <c r="F6075" s="16">
        <v>894</v>
      </c>
      <c r="G6075" s="16">
        <v>904</v>
      </c>
      <c r="H6075" s="16">
        <v>893</v>
      </c>
      <c r="I6075" s="16">
        <v>348000</v>
      </c>
    </row>
    <row r="6076" spans="1:9">
      <c r="A6076" s="16">
        <v>690878</v>
      </c>
      <c r="B6076" s="16" t="s">
        <v>7715</v>
      </c>
      <c r="C6076" s="16" t="s">
        <v>6539</v>
      </c>
      <c r="D6076" s="15">
        <v>42856</v>
      </c>
      <c r="E6076" s="16">
        <v>299</v>
      </c>
      <c r="F6076" s="16">
        <v>296</v>
      </c>
      <c r="G6076" s="16">
        <v>299</v>
      </c>
      <c r="H6076" s="16">
        <v>295</v>
      </c>
      <c r="I6076" s="16">
        <v>1660000</v>
      </c>
    </row>
    <row r="6077" spans="1:9">
      <c r="A6077" s="16">
        <v>690812</v>
      </c>
      <c r="B6077" s="16" t="s">
        <v>7716</v>
      </c>
      <c r="C6077" s="16" t="s">
        <v>6539</v>
      </c>
      <c r="D6077" s="15">
        <v>42856</v>
      </c>
      <c r="E6077" s="16">
        <v>6080</v>
      </c>
      <c r="F6077" s="16">
        <v>6020</v>
      </c>
      <c r="G6077" s="16">
        <v>6080</v>
      </c>
      <c r="H6077" s="16">
        <v>6020</v>
      </c>
      <c r="I6077" s="16">
        <v>27400</v>
      </c>
    </row>
    <row r="6078" spans="1:9">
      <c r="A6078" s="16">
        <v>1395365</v>
      </c>
      <c r="B6078" s="16" t="s">
        <v>7717</v>
      </c>
      <c r="C6078" s="16" t="s">
        <v>6539</v>
      </c>
      <c r="D6078" s="15">
        <v>42856</v>
      </c>
      <c r="E6078" s="16">
        <v>143100</v>
      </c>
      <c r="F6078" s="16">
        <v>142500</v>
      </c>
      <c r="G6078" s="16">
        <v>143300</v>
      </c>
      <c r="H6078" s="16">
        <v>142300</v>
      </c>
      <c r="I6078" s="16">
        <v>1067</v>
      </c>
    </row>
    <row r="6079" spans="1:9">
      <c r="A6079" s="16">
        <v>1586527</v>
      </c>
      <c r="B6079" s="16" t="s">
        <v>7718</v>
      </c>
      <c r="C6079" s="16" t="s">
        <v>6539</v>
      </c>
      <c r="D6079" s="15">
        <v>42856</v>
      </c>
      <c r="E6079" s="16">
        <v>409</v>
      </c>
      <c r="F6079" s="16">
        <v>401</v>
      </c>
      <c r="G6079" s="16">
        <v>410</v>
      </c>
      <c r="H6079" s="16">
        <v>401</v>
      </c>
      <c r="I6079" s="16">
        <v>23000</v>
      </c>
    </row>
    <row r="6080" spans="1:9">
      <c r="A6080" s="16">
        <v>3957337</v>
      </c>
      <c r="B6080" s="16" t="s">
        <v>7719</v>
      </c>
      <c r="C6080" s="16" t="s">
        <v>6539</v>
      </c>
      <c r="D6080" s="15">
        <v>42856</v>
      </c>
      <c r="E6080" s="16">
        <v>1141</v>
      </c>
      <c r="F6080" s="16">
        <v>1140</v>
      </c>
      <c r="G6080" s="16">
        <v>1145</v>
      </c>
      <c r="H6080" s="16">
        <v>1132</v>
      </c>
      <c r="I6080" s="16">
        <v>6000</v>
      </c>
    </row>
    <row r="6081" spans="1:9">
      <c r="A6081" s="16">
        <v>682303</v>
      </c>
      <c r="B6081" s="16" t="s">
        <v>7720</v>
      </c>
      <c r="C6081" s="16" t="s">
        <v>6539</v>
      </c>
      <c r="D6081" s="15">
        <v>42856</v>
      </c>
      <c r="E6081" s="16">
        <v>2589</v>
      </c>
      <c r="F6081" s="16">
        <v>2595</v>
      </c>
      <c r="G6081" s="16">
        <v>2601</v>
      </c>
      <c r="H6081" s="16">
        <v>2555</v>
      </c>
      <c r="I6081" s="16">
        <v>54500</v>
      </c>
    </row>
    <row r="6082" spans="1:9">
      <c r="A6082" s="16">
        <v>3170891</v>
      </c>
      <c r="B6082" s="16" t="s">
        <v>7722</v>
      </c>
      <c r="C6082" s="16" t="s">
        <v>6539</v>
      </c>
      <c r="D6082" s="15">
        <v>42856</v>
      </c>
      <c r="E6082" s="16">
        <v>874</v>
      </c>
      <c r="F6082" s="16">
        <v>869</v>
      </c>
      <c r="G6082" s="16">
        <v>875</v>
      </c>
      <c r="H6082" s="16">
        <v>866</v>
      </c>
      <c r="I6082" s="16">
        <v>9400</v>
      </c>
    </row>
    <row r="6083" spans="1:9">
      <c r="A6083" s="16">
        <v>1586847</v>
      </c>
      <c r="B6083" s="16" t="s">
        <v>7723</v>
      </c>
      <c r="C6083" s="16" t="s">
        <v>6539</v>
      </c>
      <c r="D6083" s="15">
        <v>42856</v>
      </c>
      <c r="E6083" s="16">
        <v>2182</v>
      </c>
      <c r="F6083" s="16">
        <v>2164</v>
      </c>
      <c r="G6083" s="16">
        <v>2220</v>
      </c>
      <c r="H6083" s="16">
        <v>2137</v>
      </c>
      <c r="I6083" s="16">
        <v>51700</v>
      </c>
    </row>
    <row r="6084" spans="1:9">
      <c r="A6084" s="16">
        <v>2281740</v>
      </c>
      <c r="B6084" s="16" t="s">
        <v>7724</v>
      </c>
      <c r="C6084" s="16" t="s">
        <v>6539</v>
      </c>
      <c r="D6084" s="15">
        <v>42856</v>
      </c>
      <c r="E6084" s="16">
        <v>523</v>
      </c>
      <c r="F6084" s="16">
        <v>522</v>
      </c>
      <c r="G6084" s="16">
        <v>525</v>
      </c>
      <c r="H6084" s="16">
        <v>518</v>
      </c>
      <c r="I6084" s="16">
        <v>26700</v>
      </c>
    </row>
    <row r="6085" spans="1:9">
      <c r="A6085" s="16">
        <v>691057</v>
      </c>
      <c r="B6085" s="16" t="s">
        <v>7725</v>
      </c>
      <c r="C6085" s="16" t="s">
        <v>6539</v>
      </c>
      <c r="D6085" s="15">
        <v>42856</v>
      </c>
      <c r="E6085" s="16">
        <v>3355</v>
      </c>
      <c r="F6085" s="16">
        <v>3325</v>
      </c>
      <c r="G6085" s="16">
        <v>3390</v>
      </c>
      <c r="H6085" s="16">
        <v>3320</v>
      </c>
      <c r="I6085" s="16">
        <v>26100</v>
      </c>
    </row>
    <row r="6086" spans="1:9">
      <c r="A6086" s="16">
        <v>2281943</v>
      </c>
      <c r="B6086" s="16" t="s">
        <v>3616</v>
      </c>
      <c r="C6086" s="16" t="s">
        <v>6539</v>
      </c>
      <c r="D6086" s="15">
        <v>42856</v>
      </c>
      <c r="E6086" s="16">
        <v>892</v>
      </c>
      <c r="F6086" s="16">
        <v>911</v>
      </c>
      <c r="G6086" s="16">
        <v>924</v>
      </c>
      <c r="H6086" s="16">
        <v>891</v>
      </c>
      <c r="I6086" s="16">
        <v>194300</v>
      </c>
    </row>
    <row r="6087" spans="1:9">
      <c r="A6087" s="16">
        <v>682230</v>
      </c>
      <c r="B6087" s="16" t="s">
        <v>7726</v>
      </c>
      <c r="C6087" s="16" t="s">
        <v>6539</v>
      </c>
      <c r="D6087" s="15">
        <v>42856</v>
      </c>
      <c r="E6087" s="16">
        <v>3395</v>
      </c>
      <c r="F6087" s="16">
        <v>3395</v>
      </c>
      <c r="G6087" s="16">
        <v>3410</v>
      </c>
      <c r="H6087" s="16">
        <v>3380</v>
      </c>
      <c r="I6087" s="16">
        <v>22200</v>
      </c>
    </row>
    <row r="6088" spans="1:9">
      <c r="A6088" s="16">
        <v>9873</v>
      </c>
      <c r="B6088" s="16" t="s">
        <v>2590</v>
      </c>
      <c r="C6088" s="16" t="s">
        <v>8129</v>
      </c>
      <c r="D6088" s="15">
        <v>42856</v>
      </c>
      <c r="E6088" s="16">
        <v>2.57</v>
      </c>
      <c r="F6088" s="16">
        <v>2.5</v>
      </c>
      <c r="G6088" s="16">
        <v>2.59</v>
      </c>
      <c r="H6088" s="16">
        <v>2.4900000000000002</v>
      </c>
      <c r="I6088" s="16">
        <v>5444421</v>
      </c>
    </row>
    <row r="6089" spans="1:9">
      <c r="A6089" s="16">
        <v>682723</v>
      </c>
      <c r="B6089" s="16" t="s">
        <v>7727</v>
      </c>
      <c r="C6089" s="16" t="s">
        <v>6539</v>
      </c>
      <c r="D6089" s="15">
        <v>42856</v>
      </c>
      <c r="E6089" s="16">
        <v>1024</v>
      </c>
      <c r="F6089" s="16">
        <v>1027</v>
      </c>
      <c r="G6089" s="16">
        <v>1028</v>
      </c>
      <c r="H6089" s="16">
        <v>1021</v>
      </c>
      <c r="I6089" s="16">
        <v>5800</v>
      </c>
    </row>
    <row r="6090" spans="1:9">
      <c r="A6090" s="16">
        <v>716033</v>
      </c>
      <c r="B6090" s="16" t="s">
        <v>7728</v>
      </c>
      <c r="C6090" s="16" t="s">
        <v>6539</v>
      </c>
      <c r="D6090" s="15">
        <v>42856</v>
      </c>
      <c r="E6090" s="16">
        <v>1082</v>
      </c>
      <c r="F6090" s="16">
        <v>1062</v>
      </c>
      <c r="G6090" s="16">
        <v>1084</v>
      </c>
      <c r="H6090" s="16">
        <v>1060</v>
      </c>
      <c r="I6090" s="16">
        <v>92900</v>
      </c>
    </row>
    <row r="6091" spans="1:9">
      <c r="A6091" s="16">
        <v>682633</v>
      </c>
      <c r="B6091" s="16" t="s">
        <v>7730</v>
      </c>
      <c r="C6091" s="16" t="s">
        <v>6539</v>
      </c>
      <c r="D6091" s="15">
        <v>42856</v>
      </c>
      <c r="E6091" s="16">
        <v>2662</v>
      </c>
      <c r="F6091" s="16">
        <v>2682</v>
      </c>
      <c r="G6091" s="16">
        <v>2697</v>
      </c>
      <c r="H6091" s="16">
        <v>2660</v>
      </c>
      <c r="I6091" s="16">
        <v>212700</v>
      </c>
    </row>
    <row r="6092" spans="1:9">
      <c r="A6092" s="16">
        <v>694080</v>
      </c>
      <c r="B6092" s="16" t="s">
        <v>7731</v>
      </c>
      <c r="C6092" s="16" t="s">
        <v>6539</v>
      </c>
      <c r="D6092" s="15">
        <v>42856</v>
      </c>
      <c r="E6092" s="16">
        <v>861</v>
      </c>
      <c r="F6092" s="16">
        <v>860</v>
      </c>
      <c r="G6092" s="16">
        <v>865</v>
      </c>
      <c r="H6092" s="16">
        <v>856</v>
      </c>
      <c r="I6092" s="16">
        <v>34000</v>
      </c>
    </row>
    <row r="6093" spans="1:9">
      <c r="A6093" s="16">
        <v>3673312</v>
      </c>
      <c r="B6093" s="16" t="s">
        <v>7732</v>
      </c>
      <c r="C6093" s="16" t="s">
        <v>6539</v>
      </c>
      <c r="D6093" s="15">
        <v>42856</v>
      </c>
      <c r="E6093" s="16">
        <v>676</v>
      </c>
      <c r="F6093" s="16">
        <v>675</v>
      </c>
      <c r="G6093" s="16">
        <v>677</v>
      </c>
      <c r="H6093" s="16">
        <v>664</v>
      </c>
      <c r="I6093" s="16">
        <v>90000</v>
      </c>
    </row>
    <row r="6094" spans="1:9">
      <c r="A6094" s="16">
        <v>682383</v>
      </c>
      <c r="B6094" s="16" t="s">
        <v>7733</v>
      </c>
      <c r="C6094" s="16" t="s">
        <v>6539</v>
      </c>
      <c r="D6094" s="15">
        <v>42856</v>
      </c>
      <c r="E6094" s="16">
        <v>1789</v>
      </c>
      <c r="F6094" s="16">
        <v>1776</v>
      </c>
      <c r="G6094" s="16">
        <v>1789</v>
      </c>
      <c r="H6094" s="16">
        <v>1776</v>
      </c>
      <c r="I6094" s="16">
        <v>4000</v>
      </c>
    </row>
    <row r="6095" spans="1:9">
      <c r="A6095" s="16">
        <v>716452</v>
      </c>
      <c r="B6095" s="16" t="s">
        <v>7734</v>
      </c>
      <c r="C6095" s="16" t="s">
        <v>6539</v>
      </c>
      <c r="D6095" s="15">
        <v>42856</v>
      </c>
      <c r="E6095" s="16">
        <v>463</v>
      </c>
      <c r="F6095" s="16">
        <v>465</v>
      </c>
      <c r="G6095" s="16">
        <v>465</v>
      </c>
      <c r="H6095" s="16">
        <v>456</v>
      </c>
      <c r="I6095" s="16">
        <v>39700</v>
      </c>
    </row>
    <row r="6096" spans="1:9">
      <c r="A6096" s="16">
        <v>682516</v>
      </c>
      <c r="B6096" s="16" t="s">
        <v>7735</v>
      </c>
      <c r="C6096" s="16" t="s">
        <v>6539</v>
      </c>
      <c r="D6096" s="15">
        <v>42856</v>
      </c>
      <c r="E6096" s="16">
        <v>774</v>
      </c>
      <c r="F6096" s="16">
        <v>781</v>
      </c>
      <c r="G6096" s="16">
        <v>787</v>
      </c>
      <c r="H6096" s="16">
        <v>766</v>
      </c>
      <c r="I6096" s="16">
        <v>19700</v>
      </c>
    </row>
    <row r="6097" spans="1:9">
      <c r="A6097" s="16">
        <v>3040304</v>
      </c>
      <c r="B6097" s="16" t="s">
        <v>7736</v>
      </c>
      <c r="C6097" s="16" t="s">
        <v>6539</v>
      </c>
      <c r="D6097" s="15">
        <v>42856</v>
      </c>
      <c r="E6097" s="16">
        <v>129</v>
      </c>
      <c r="F6097" s="16">
        <v>127</v>
      </c>
      <c r="G6097" s="16">
        <v>129</v>
      </c>
      <c r="H6097" s="16">
        <v>127</v>
      </c>
      <c r="I6097" s="16">
        <v>50000</v>
      </c>
    </row>
    <row r="6098" spans="1:9">
      <c r="A6098" s="16">
        <v>716461</v>
      </c>
      <c r="B6098" s="16" t="s">
        <v>7737</v>
      </c>
      <c r="C6098" s="16" t="s">
        <v>6539</v>
      </c>
      <c r="D6098" s="15">
        <v>42856</v>
      </c>
      <c r="E6098" s="16">
        <v>1795</v>
      </c>
      <c r="F6098" s="16">
        <v>1775</v>
      </c>
      <c r="G6098" s="16">
        <v>1795</v>
      </c>
      <c r="H6098" s="16">
        <v>1755</v>
      </c>
      <c r="I6098" s="16">
        <v>107000</v>
      </c>
    </row>
    <row r="6099" spans="1:9">
      <c r="A6099" s="16">
        <v>685190</v>
      </c>
      <c r="B6099" s="16" t="s">
        <v>2814</v>
      </c>
      <c r="C6099" s="16" t="s">
        <v>6539</v>
      </c>
      <c r="D6099" s="15">
        <v>42856</v>
      </c>
      <c r="E6099" s="16">
        <v>2348</v>
      </c>
      <c r="F6099" s="16">
        <v>2327</v>
      </c>
      <c r="G6099" s="16">
        <v>2357</v>
      </c>
      <c r="H6099" s="16">
        <v>2300</v>
      </c>
      <c r="I6099" s="16">
        <v>145600</v>
      </c>
    </row>
    <row r="6100" spans="1:9">
      <c r="A6100" s="16">
        <v>1586873</v>
      </c>
      <c r="B6100" s="16" t="s">
        <v>7738</v>
      </c>
      <c r="C6100" s="16" t="s">
        <v>6539</v>
      </c>
      <c r="D6100" s="15">
        <v>42856</v>
      </c>
      <c r="E6100" s="16">
        <v>1558</v>
      </c>
      <c r="F6100" s="16">
        <v>1540</v>
      </c>
      <c r="G6100" s="16">
        <v>1558</v>
      </c>
      <c r="H6100" s="16">
        <v>1523</v>
      </c>
      <c r="I6100" s="16">
        <v>36100</v>
      </c>
    </row>
    <row r="6101" spans="1:9">
      <c r="A6101" s="16">
        <v>1344106</v>
      </c>
      <c r="B6101" s="16" t="s">
        <v>3209</v>
      </c>
      <c r="C6101" s="16" t="s">
        <v>6539</v>
      </c>
      <c r="D6101" s="15">
        <v>42856</v>
      </c>
      <c r="E6101" s="16">
        <v>281600</v>
      </c>
      <c r="F6101" s="16">
        <v>282900</v>
      </c>
      <c r="G6101" s="16">
        <v>282900</v>
      </c>
      <c r="H6101" s="16">
        <v>281000</v>
      </c>
      <c r="I6101" s="16">
        <v>1110</v>
      </c>
    </row>
    <row r="6102" spans="1:9">
      <c r="A6102" s="16">
        <v>682531</v>
      </c>
      <c r="B6102" s="16" t="s">
        <v>7739</v>
      </c>
      <c r="C6102" s="16" t="s">
        <v>6539</v>
      </c>
      <c r="D6102" s="15">
        <v>42856</v>
      </c>
      <c r="E6102" s="16">
        <v>2006</v>
      </c>
      <c r="F6102" s="16">
        <v>1999</v>
      </c>
      <c r="G6102" s="16">
        <v>2008</v>
      </c>
      <c r="H6102" s="16">
        <v>1990</v>
      </c>
      <c r="I6102" s="16">
        <v>36400</v>
      </c>
    </row>
    <row r="6103" spans="1:9">
      <c r="A6103" s="16">
        <v>9971</v>
      </c>
      <c r="B6103" s="16" t="s">
        <v>7740</v>
      </c>
      <c r="C6103" s="16" t="s">
        <v>6539</v>
      </c>
      <c r="D6103" s="15">
        <v>42856</v>
      </c>
      <c r="E6103" s="16">
        <v>1836</v>
      </c>
      <c r="F6103" s="16">
        <v>1794</v>
      </c>
      <c r="G6103" s="16">
        <v>1837</v>
      </c>
      <c r="H6103" s="16">
        <v>1790</v>
      </c>
      <c r="I6103" s="16">
        <v>30400</v>
      </c>
    </row>
    <row r="6104" spans="1:9">
      <c r="A6104" s="16">
        <v>2281774</v>
      </c>
      <c r="B6104" s="16" t="s">
        <v>7741</v>
      </c>
      <c r="C6104" s="16" t="s">
        <v>6539</v>
      </c>
      <c r="D6104" s="15">
        <v>42856</v>
      </c>
      <c r="E6104" s="16">
        <v>518</v>
      </c>
      <c r="F6104" s="16">
        <v>510</v>
      </c>
      <c r="G6104" s="16">
        <v>521</v>
      </c>
      <c r="H6104" s="16">
        <v>510</v>
      </c>
      <c r="I6104" s="16">
        <v>91600</v>
      </c>
    </row>
    <row r="6105" spans="1:9">
      <c r="A6105" s="16">
        <v>3219</v>
      </c>
      <c r="B6105" s="16" t="s">
        <v>1226</v>
      </c>
      <c r="C6105" s="16" t="s">
        <v>6539</v>
      </c>
      <c r="D6105" s="15">
        <v>42856</v>
      </c>
      <c r="E6105" s="16">
        <v>1060</v>
      </c>
      <c r="F6105" s="16">
        <v>1060</v>
      </c>
      <c r="G6105" s="16">
        <v>1065.5</v>
      </c>
      <c r="H6105" s="16">
        <v>1050</v>
      </c>
      <c r="I6105" s="16">
        <v>4639600</v>
      </c>
    </row>
    <row r="6106" spans="1:9">
      <c r="A6106" s="16">
        <v>2525992</v>
      </c>
      <c r="B6106" s="16" t="s">
        <v>7742</v>
      </c>
      <c r="C6106" s="16" t="s">
        <v>6539</v>
      </c>
      <c r="D6106" s="15">
        <v>42856</v>
      </c>
      <c r="E6106" s="16">
        <v>1508</v>
      </c>
      <c r="F6106" s="16">
        <v>1507</v>
      </c>
      <c r="G6106" s="16">
        <v>1514</v>
      </c>
      <c r="H6106" s="16">
        <v>1492</v>
      </c>
      <c r="I6106" s="16">
        <v>104100</v>
      </c>
    </row>
    <row r="6107" spans="1:9">
      <c r="A6107" s="16">
        <v>1568956</v>
      </c>
      <c r="B6107" s="16" t="s">
        <v>7743</v>
      </c>
      <c r="C6107" s="16" t="s">
        <v>6539</v>
      </c>
      <c r="D6107" s="15">
        <v>42856</v>
      </c>
      <c r="E6107" s="16">
        <v>1955</v>
      </c>
      <c r="F6107" s="16">
        <v>1958</v>
      </c>
      <c r="G6107" s="16">
        <v>1965</v>
      </c>
      <c r="H6107" s="16">
        <v>1941</v>
      </c>
      <c r="I6107" s="16">
        <v>21100</v>
      </c>
    </row>
    <row r="6108" spans="1:9">
      <c r="A6108" s="16">
        <v>693663</v>
      </c>
      <c r="B6108" s="16" t="s">
        <v>7744</v>
      </c>
      <c r="C6108" s="16" t="s">
        <v>6539</v>
      </c>
      <c r="D6108" s="15">
        <v>42856</v>
      </c>
      <c r="E6108" s="16">
        <v>1315</v>
      </c>
      <c r="F6108" s="16">
        <v>1289</v>
      </c>
      <c r="G6108" s="16">
        <v>1316</v>
      </c>
      <c r="H6108" s="16">
        <v>1289</v>
      </c>
      <c r="I6108" s="16">
        <v>38500</v>
      </c>
    </row>
    <row r="6109" spans="1:9">
      <c r="A6109" s="16">
        <v>3432904</v>
      </c>
      <c r="B6109" s="16" t="s">
        <v>7745</v>
      </c>
      <c r="C6109" s="16" t="s">
        <v>6539</v>
      </c>
      <c r="D6109" s="15">
        <v>42856</v>
      </c>
      <c r="E6109" s="16">
        <v>786</v>
      </c>
      <c r="F6109" s="16">
        <v>788</v>
      </c>
      <c r="G6109" s="16">
        <v>788</v>
      </c>
      <c r="H6109" s="16">
        <v>780</v>
      </c>
      <c r="I6109" s="16">
        <v>21200</v>
      </c>
    </row>
    <row r="6110" spans="1:9">
      <c r="A6110" s="16">
        <v>2942641</v>
      </c>
      <c r="B6110" s="16" t="s">
        <v>7746</v>
      </c>
      <c r="C6110" s="16" t="s">
        <v>6539</v>
      </c>
      <c r="D6110" s="15">
        <v>42856</v>
      </c>
      <c r="E6110" s="16">
        <v>4135</v>
      </c>
      <c r="F6110" s="16">
        <v>4105</v>
      </c>
      <c r="G6110" s="16">
        <v>4180</v>
      </c>
      <c r="H6110" s="16">
        <v>4100</v>
      </c>
      <c r="I6110" s="16">
        <v>67700</v>
      </c>
    </row>
    <row r="6111" spans="1:9">
      <c r="A6111" s="16">
        <v>1344112</v>
      </c>
      <c r="B6111" s="16" t="s">
        <v>3210</v>
      </c>
      <c r="C6111" s="16" t="s">
        <v>6539</v>
      </c>
      <c r="D6111" s="15">
        <v>42856</v>
      </c>
      <c r="E6111" s="16">
        <v>74800</v>
      </c>
      <c r="F6111" s="16">
        <v>76000</v>
      </c>
      <c r="G6111" s="16">
        <v>76000</v>
      </c>
      <c r="H6111" s="16">
        <v>74700</v>
      </c>
      <c r="I6111" s="16">
        <v>4772</v>
      </c>
    </row>
    <row r="6112" spans="1:9">
      <c r="A6112" s="16">
        <v>5215462</v>
      </c>
      <c r="B6112" s="16" t="s">
        <v>7747</v>
      </c>
      <c r="C6112" s="16" t="s">
        <v>6539</v>
      </c>
      <c r="D6112" s="15">
        <v>42856</v>
      </c>
      <c r="E6112" s="16">
        <v>1789</v>
      </c>
      <c r="F6112" s="16">
        <v>1811</v>
      </c>
      <c r="G6112" s="16">
        <v>1811</v>
      </c>
      <c r="H6112" s="16">
        <v>1788</v>
      </c>
      <c r="I6112" s="16">
        <v>5800</v>
      </c>
    </row>
    <row r="6113" spans="1:9">
      <c r="A6113" s="16">
        <v>632642</v>
      </c>
      <c r="B6113" s="16" t="s">
        <v>8263</v>
      </c>
      <c r="C6113" s="16" t="s">
        <v>8129</v>
      </c>
      <c r="D6113" s="15">
        <v>42856</v>
      </c>
      <c r="E6113" s="16">
        <v>5.73</v>
      </c>
      <c r="F6113" s="16">
        <v>5.48</v>
      </c>
      <c r="G6113" s="16">
        <v>5.7350000000000003</v>
      </c>
      <c r="H6113" s="16">
        <v>5.47</v>
      </c>
      <c r="I6113" s="16">
        <v>4126902</v>
      </c>
    </row>
    <row r="6114" spans="1:9">
      <c r="A6114" s="16">
        <v>1587025</v>
      </c>
      <c r="B6114" s="16" t="s">
        <v>3394</v>
      </c>
      <c r="C6114" s="16" t="s">
        <v>6539</v>
      </c>
      <c r="D6114" s="15">
        <v>42856</v>
      </c>
      <c r="E6114" s="16">
        <v>490</v>
      </c>
      <c r="F6114" s="16">
        <v>482</v>
      </c>
      <c r="G6114" s="16">
        <v>493</v>
      </c>
      <c r="H6114" s="16">
        <v>482</v>
      </c>
      <c r="I6114" s="16">
        <v>166300</v>
      </c>
    </row>
    <row r="6115" spans="1:9">
      <c r="A6115" s="16">
        <v>1573242</v>
      </c>
      <c r="B6115" s="16" t="s">
        <v>8264</v>
      </c>
      <c r="C6115" s="16" t="s">
        <v>8129</v>
      </c>
      <c r="D6115" s="15">
        <v>42856</v>
      </c>
      <c r="E6115" s="16">
        <v>5.5</v>
      </c>
      <c r="F6115" s="16">
        <v>5.46</v>
      </c>
      <c r="G6115" s="16">
        <v>5.5</v>
      </c>
      <c r="H6115" s="16">
        <v>5.46</v>
      </c>
      <c r="I6115" s="16">
        <v>660591</v>
      </c>
    </row>
    <row r="6116" spans="1:9">
      <c r="A6116" s="16">
        <v>816982</v>
      </c>
      <c r="B6116" s="16" t="s">
        <v>3113</v>
      </c>
      <c r="C6116" s="16" t="s">
        <v>6539</v>
      </c>
      <c r="D6116" s="15">
        <v>42856</v>
      </c>
      <c r="E6116" s="16">
        <v>130200</v>
      </c>
      <c r="F6116" s="16">
        <v>130500</v>
      </c>
      <c r="G6116" s="16">
        <v>130600</v>
      </c>
      <c r="H6116" s="16">
        <v>129900</v>
      </c>
      <c r="I6116" s="16">
        <v>1017</v>
      </c>
    </row>
    <row r="6117" spans="1:9">
      <c r="A6117" s="16">
        <v>1344082</v>
      </c>
      <c r="B6117" s="16" t="s">
        <v>7748</v>
      </c>
      <c r="C6117" s="16" t="s">
        <v>6539</v>
      </c>
      <c r="D6117" s="15">
        <v>42856</v>
      </c>
      <c r="E6117" s="16">
        <v>79800</v>
      </c>
      <c r="F6117" s="16">
        <v>80000</v>
      </c>
      <c r="G6117" s="16">
        <v>80200</v>
      </c>
      <c r="H6117" s="16">
        <v>79600</v>
      </c>
      <c r="I6117" s="16">
        <v>2007</v>
      </c>
    </row>
    <row r="6118" spans="1:9">
      <c r="A6118" s="16">
        <v>2282274</v>
      </c>
      <c r="B6118" s="16" t="s">
        <v>7749</v>
      </c>
      <c r="C6118" s="16" t="s">
        <v>6539</v>
      </c>
      <c r="D6118" s="15">
        <v>42856</v>
      </c>
      <c r="E6118" s="16">
        <v>565</v>
      </c>
      <c r="F6118" s="16">
        <v>563</v>
      </c>
      <c r="G6118" s="16">
        <v>574</v>
      </c>
      <c r="H6118" s="16">
        <v>556</v>
      </c>
      <c r="I6118" s="16">
        <v>500800</v>
      </c>
    </row>
    <row r="6119" spans="1:9">
      <c r="A6119" s="16">
        <v>724748</v>
      </c>
      <c r="B6119" s="16" t="s">
        <v>8265</v>
      </c>
      <c r="C6119" s="16" t="s">
        <v>8129</v>
      </c>
      <c r="D6119" s="15">
        <v>42856</v>
      </c>
      <c r="E6119" s="16">
        <v>10.59</v>
      </c>
      <c r="F6119" s="16">
        <v>10.69</v>
      </c>
      <c r="G6119" s="16">
        <v>10.8</v>
      </c>
      <c r="H6119" s="16">
        <v>10.43</v>
      </c>
      <c r="I6119" s="16">
        <v>698208</v>
      </c>
    </row>
    <row r="6120" spans="1:9">
      <c r="A6120" s="16">
        <v>801795</v>
      </c>
      <c r="B6120" s="16" t="s">
        <v>3079</v>
      </c>
      <c r="C6120" s="16" t="s">
        <v>6539</v>
      </c>
      <c r="D6120" s="15">
        <v>42856</v>
      </c>
      <c r="E6120" s="16">
        <v>473000</v>
      </c>
      <c r="F6120" s="16">
        <v>480000</v>
      </c>
      <c r="G6120" s="16">
        <v>480000</v>
      </c>
      <c r="H6120" s="16">
        <v>473000</v>
      </c>
      <c r="I6120" s="16">
        <v>675</v>
      </c>
    </row>
    <row r="6121" spans="1:9">
      <c r="A6121" s="16">
        <v>2733916</v>
      </c>
      <c r="B6121" s="16" t="s">
        <v>7750</v>
      </c>
      <c r="C6121" s="16" t="s">
        <v>6539</v>
      </c>
      <c r="D6121" s="15">
        <v>42856</v>
      </c>
      <c r="E6121" s="16">
        <v>6030</v>
      </c>
      <c r="F6121" s="16">
        <v>5970</v>
      </c>
      <c r="G6121" s="16">
        <v>6080</v>
      </c>
      <c r="H6121" s="16">
        <v>5960</v>
      </c>
      <c r="I6121" s="16">
        <v>27600</v>
      </c>
    </row>
    <row r="6122" spans="1:9">
      <c r="A6122" s="16">
        <v>2282201</v>
      </c>
      <c r="B6122" s="16" t="s">
        <v>3622</v>
      </c>
      <c r="C6122" s="16" t="s">
        <v>6539</v>
      </c>
      <c r="D6122" s="15">
        <v>42856</v>
      </c>
      <c r="E6122" s="16">
        <v>743</v>
      </c>
      <c r="F6122" s="16">
        <v>699</v>
      </c>
      <c r="G6122" s="16">
        <v>764</v>
      </c>
      <c r="H6122" s="16">
        <v>698</v>
      </c>
      <c r="I6122" s="16">
        <v>1670400</v>
      </c>
    </row>
    <row r="6123" spans="1:9">
      <c r="A6123" s="16">
        <v>682594</v>
      </c>
      <c r="B6123" s="16" t="s">
        <v>7751</v>
      </c>
      <c r="C6123" s="16" t="s">
        <v>6539</v>
      </c>
      <c r="D6123" s="15">
        <v>42856</v>
      </c>
      <c r="E6123" s="16">
        <v>1096</v>
      </c>
      <c r="F6123" s="16">
        <v>1112</v>
      </c>
      <c r="G6123" s="16">
        <v>1112</v>
      </c>
      <c r="H6123" s="16">
        <v>1093</v>
      </c>
      <c r="I6123" s="16">
        <v>405500</v>
      </c>
    </row>
    <row r="6124" spans="1:9">
      <c r="A6124" s="16">
        <v>785734</v>
      </c>
      <c r="B6124" s="16" t="s">
        <v>7752</v>
      </c>
      <c r="C6124" s="16" t="s">
        <v>6539</v>
      </c>
      <c r="D6124" s="15">
        <v>42856</v>
      </c>
      <c r="E6124" s="16">
        <v>333500</v>
      </c>
      <c r="F6124" s="16">
        <v>333500</v>
      </c>
      <c r="G6124" s="16">
        <v>334500</v>
      </c>
      <c r="H6124" s="16">
        <v>332000</v>
      </c>
      <c r="I6124" s="16">
        <v>304</v>
      </c>
    </row>
    <row r="6125" spans="1:9">
      <c r="A6125" s="16">
        <v>2281622</v>
      </c>
      <c r="B6125" s="16" t="s">
        <v>3615</v>
      </c>
      <c r="C6125" s="16" t="s">
        <v>6539</v>
      </c>
      <c r="D6125" s="15">
        <v>42856</v>
      </c>
      <c r="E6125" s="16">
        <v>2115</v>
      </c>
      <c r="F6125" s="16">
        <v>2142</v>
      </c>
      <c r="G6125" s="16">
        <v>2159</v>
      </c>
      <c r="H6125" s="16">
        <v>2106</v>
      </c>
      <c r="I6125" s="16">
        <v>188800</v>
      </c>
    </row>
    <row r="6126" spans="1:9">
      <c r="A6126" s="16">
        <v>682540</v>
      </c>
      <c r="B6126" s="16" t="s">
        <v>2804</v>
      </c>
      <c r="C6126" s="16" t="s">
        <v>6539</v>
      </c>
      <c r="D6126" s="15">
        <v>42856</v>
      </c>
      <c r="E6126" s="16">
        <v>969</v>
      </c>
      <c r="F6126" s="16">
        <v>971</v>
      </c>
      <c r="G6126" s="16">
        <v>972</v>
      </c>
      <c r="H6126" s="16">
        <v>965</v>
      </c>
      <c r="I6126" s="16">
        <v>491300</v>
      </c>
    </row>
    <row r="6127" spans="1:9">
      <c r="A6127" s="16">
        <v>2586063</v>
      </c>
      <c r="B6127" s="16" t="s">
        <v>8266</v>
      </c>
      <c r="C6127" s="16" t="s">
        <v>8129</v>
      </c>
      <c r="D6127" s="15">
        <v>42856</v>
      </c>
      <c r="E6127" s="16">
        <v>1.2050000000000001</v>
      </c>
      <c r="F6127" s="16">
        <v>1.35</v>
      </c>
      <c r="G6127" s="16">
        <v>1.36</v>
      </c>
      <c r="H6127" s="16">
        <v>1.1970000000000001</v>
      </c>
      <c r="I6127" s="16">
        <v>29103080</v>
      </c>
    </row>
    <row r="6128" spans="1:9">
      <c r="A6128" s="16">
        <v>1788467</v>
      </c>
      <c r="B6128" s="16" t="s">
        <v>7753</v>
      </c>
      <c r="C6128" s="16" t="s">
        <v>6539</v>
      </c>
      <c r="D6128" s="15">
        <v>42856</v>
      </c>
      <c r="E6128" s="16">
        <v>1536</v>
      </c>
      <c r="F6128" s="16">
        <v>1522</v>
      </c>
      <c r="G6128" s="16">
        <v>1545</v>
      </c>
      <c r="H6128" s="16">
        <v>1522</v>
      </c>
      <c r="I6128" s="16">
        <v>25000</v>
      </c>
    </row>
    <row r="6129" spans="1:9">
      <c r="A6129" s="16">
        <v>9581</v>
      </c>
      <c r="B6129" s="16" t="s">
        <v>2534</v>
      </c>
      <c r="C6129" s="16" t="s">
        <v>6539</v>
      </c>
      <c r="D6129" s="15">
        <v>42856</v>
      </c>
      <c r="E6129" s="16">
        <v>6260</v>
      </c>
      <c r="F6129" s="16">
        <v>6160</v>
      </c>
      <c r="G6129" s="16">
        <v>6310</v>
      </c>
      <c r="H6129" s="16">
        <v>6130</v>
      </c>
      <c r="I6129" s="16">
        <v>786400</v>
      </c>
    </row>
    <row r="6130" spans="1:9">
      <c r="A6130" s="16">
        <v>2282873</v>
      </c>
      <c r="B6130" s="16" t="s">
        <v>3628</v>
      </c>
      <c r="C6130" s="16" t="s">
        <v>6539</v>
      </c>
      <c r="D6130" s="15">
        <v>42856</v>
      </c>
      <c r="E6130" s="16">
        <v>1437</v>
      </c>
      <c r="F6130" s="16">
        <v>1490</v>
      </c>
      <c r="G6130" s="16">
        <v>1515</v>
      </c>
      <c r="H6130" s="16">
        <v>1409</v>
      </c>
      <c r="I6130" s="16">
        <v>37000</v>
      </c>
    </row>
    <row r="6131" spans="1:9">
      <c r="A6131" s="16">
        <v>3672772</v>
      </c>
      <c r="B6131" s="16" t="s">
        <v>7754</v>
      </c>
      <c r="C6131" s="16" t="s">
        <v>6539</v>
      </c>
      <c r="D6131" s="15">
        <v>42856</v>
      </c>
      <c r="E6131" s="16">
        <v>1675</v>
      </c>
      <c r="F6131" s="16">
        <v>1717</v>
      </c>
      <c r="G6131" s="16">
        <v>1725</v>
      </c>
      <c r="H6131" s="16">
        <v>1649</v>
      </c>
      <c r="I6131" s="16">
        <v>290100</v>
      </c>
    </row>
    <row r="6132" spans="1:9">
      <c r="A6132" s="16">
        <v>4068</v>
      </c>
      <c r="B6132" s="16" t="s">
        <v>1625</v>
      </c>
      <c r="C6132" s="16" t="s">
        <v>6539</v>
      </c>
      <c r="D6132" s="15">
        <v>42856</v>
      </c>
      <c r="E6132" s="16">
        <v>1916</v>
      </c>
      <c r="F6132" s="16">
        <v>1885</v>
      </c>
      <c r="G6132" s="16">
        <v>1917</v>
      </c>
      <c r="H6132" s="16">
        <v>1876</v>
      </c>
      <c r="I6132" s="16">
        <v>1280500</v>
      </c>
    </row>
    <row r="6133" spans="1:9">
      <c r="A6133" s="16">
        <v>685106</v>
      </c>
      <c r="B6133" s="16" t="s">
        <v>7755</v>
      </c>
      <c r="C6133" s="16" t="s">
        <v>6539</v>
      </c>
      <c r="D6133" s="15">
        <v>42856</v>
      </c>
      <c r="E6133" s="16">
        <v>2994</v>
      </c>
      <c r="F6133" s="16">
        <v>2951</v>
      </c>
      <c r="G6133" s="16">
        <v>3015</v>
      </c>
      <c r="H6133" s="16">
        <v>2935</v>
      </c>
      <c r="I6133" s="16">
        <v>61800</v>
      </c>
    </row>
    <row r="6134" spans="1:9">
      <c r="A6134" s="16">
        <v>4519</v>
      </c>
      <c r="B6134" s="16" t="s">
        <v>1831</v>
      </c>
      <c r="C6134" s="16" t="s">
        <v>6539</v>
      </c>
      <c r="D6134" s="15">
        <v>42856</v>
      </c>
      <c r="E6134" s="16">
        <v>1240</v>
      </c>
      <c r="F6134" s="16">
        <v>1236</v>
      </c>
      <c r="G6134" s="16">
        <v>1241</v>
      </c>
      <c r="H6134" s="16">
        <v>1222</v>
      </c>
      <c r="I6134" s="16">
        <v>281000</v>
      </c>
    </row>
    <row r="6135" spans="1:9">
      <c r="A6135" s="16">
        <v>676883</v>
      </c>
      <c r="B6135" s="16" t="s">
        <v>2785</v>
      </c>
      <c r="C6135" s="16" t="s">
        <v>6539</v>
      </c>
      <c r="D6135" s="15">
        <v>42856</v>
      </c>
      <c r="E6135" s="16">
        <v>3860</v>
      </c>
      <c r="F6135" s="16">
        <v>3745</v>
      </c>
      <c r="G6135" s="16">
        <v>3870</v>
      </c>
      <c r="H6135" s="16">
        <v>3745</v>
      </c>
      <c r="I6135" s="16">
        <v>555800</v>
      </c>
    </row>
    <row r="6136" spans="1:9">
      <c r="A6136" s="16">
        <v>4120257</v>
      </c>
      <c r="B6136" s="16" t="s">
        <v>7756</v>
      </c>
      <c r="C6136" s="16" t="s">
        <v>6539</v>
      </c>
      <c r="D6136" s="15">
        <v>42856</v>
      </c>
      <c r="E6136" s="16">
        <v>375</v>
      </c>
      <c r="F6136" s="16">
        <v>374</v>
      </c>
      <c r="G6136" s="16">
        <v>377</v>
      </c>
      <c r="H6136" s="16">
        <v>373</v>
      </c>
      <c r="I6136" s="16">
        <v>44000</v>
      </c>
    </row>
    <row r="6137" spans="1:9">
      <c r="A6137" s="16">
        <v>707087</v>
      </c>
      <c r="B6137" s="16" t="s">
        <v>7757</v>
      </c>
      <c r="C6137" s="16" t="s">
        <v>6539</v>
      </c>
      <c r="D6137" s="15">
        <v>42856</v>
      </c>
      <c r="E6137" s="16">
        <v>1056</v>
      </c>
      <c r="F6137" s="16">
        <v>1033</v>
      </c>
      <c r="G6137" s="16">
        <v>1058</v>
      </c>
      <c r="H6137" s="16">
        <v>1033</v>
      </c>
      <c r="I6137" s="16">
        <v>28000</v>
      </c>
    </row>
    <row r="6138" spans="1:9">
      <c r="A6138" s="16">
        <v>4445251</v>
      </c>
      <c r="B6138" s="16" t="s">
        <v>7758</v>
      </c>
      <c r="C6138" s="16" t="s">
        <v>6539</v>
      </c>
      <c r="D6138" s="15">
        <v>42856</v>
      </c>
      <c r="E6138" s="16">
        <v>1344</v>
      </c>
      <c r="F6138" s="16">
        <v>1324</v>
      </c>
      <c r="G6138" s="16">
        <v>1350</v>
      </c>
      <c r="H6138" s="16">
        <v>1324</v>
      </c>
      <c r="I6138" s="16">
        <v>5100</v>
      </c>
    </row>
    <row r="6139" spans="1:9">
      <c r="A6139" s="16">
        <v>3813</v>
      </c>
      <c r="B6139" s="16" t="s">
        <v>1498</v>
      </c>
      <c r="C6139" s="16" t="s">
        <v>6539</v>
      </c>
      <c r="D6139" s="15">
        <v>42856</v>
      </c>
      <c r="E6139" s="16">
        <v>3525</v>
      </c>
      <c r="F6139" s="16">
        <v>3550</v>
      </c>
      <c r="G6139" s="16">
        <v>3555</v>
      </c>
      <c r="H6139" s="16">
        <v>3520</v>
      </c>
      <c r="I6139" s="16">
        <v>408500</v>
      </c>
    </row>
    <row r="6140" spans="1:9">
      <c r="A6140" s="16">
        <v>3389</v>
      </c>
      <c r="B6140" s="16" t="s">
        <v>1309</v>
      </c>
      <c r="C6140" s="16" t="s">
        <v>8129</v>
      </c>
      <c r="D6140" s="15">
        <v>42856</v>
      </c>
      <c r="E6140" s="16">
        <v>10.199999999999999</v>
      </c>
      <c r="F6140" s="16">
        <v>10.29</v>
      </c>
      <c r="G6140" s="16">
        <v>10.31</v>
      </c>
      <c r="H6140" s="16">
        <v>10.195</v>
      </c>
      <c r="I6140" s="16">
        <v>7100221</v>
      </c>
    </row>
    <row r="6141" spans="1:9">
      <c r="A6141" s="16">
        <v>896266</v>
      </c>
      <c r="B6141" s="16" t="s">
        <v>7759</v>
      </c>
      <c r="C6141" s="16" t="s">
        <v>6539</v>
      </c>
      <c r="D6141" s="15">
        <v>42856</v>
      </c>
      <c r="E6141" s="16">
        <v>782</v>
      </c>
      <c r="F6141" s="16">
        <v>780</v>
      </c>
      <c r="G6141" s="16">
        <v>784</v>
      </c>
      <c r="H6141" s="16">
        <v>769</v>
      </c>
      <c r="I6141" s="16">
        <v>360100</v>
      </c>
    </row>
    <row r="6142" spans="1:9">
      <c r="A6142" s="16">
        <v>5386709</v>
      </c>
      <c r="B6142" s="16" t="s">
        <v>8546</v>
      </c>
      <c r="C6142" s="16" t="s">
        <v>6539</v>
      </c>
      <c r="D6142" s="15">
        <v>42856</v>
      </c>
      <c r="E6142" s="16">
        <v>690</v>
      </c>
      <c r="F6142" s="16">
        <v>679</v>
      </c>
      <c r="G6142" s="16">
        <v>693</v>
      </c>
      <c r="H6142" s="16">
        <v>666</v>
      </c>
      <c r="I6142" s="16">
        <v>390900</v>
      </c>
    </row>
    <row r="6143" spans="1:9">
      <c r="A6143" s="16">
        <v>704575</v>
      </c>
      <c r="B6143" s="16" t="s">
        <v>7760</v>
      </c>
      <c r="C6143" s="16" t="s">
        <v>6539</v>
      </c>
      <c r="D6143" s="15">
        <v>42856</v>
      </c>
      <c r="E6143" s="16">
        <v>413</v>
      </c>
      <c r="F6143" s="16">
        <v>415</v>
      </c>
      <c r="G6143" s="16">
        <v>440</v>
      </c>
      <c r="H6143" s="16">
        <v>408</v>
      </c>
      <c r="I6143" s="16">
        <v>1885800</v>
      </c>
    </row>
    <row r="6144" spans="1:9">
      <c r="A6144" s="16">
        <v>3290</v>
      </c>
      <c r="B6144" s="16" t="s">
        <v>1267</v>
      </c>
      <c r="C6144" s="16" t="s">
        <v>6539</v>
      </c>
      <c r="D6144" s="15">
        <v>42856</v>
      </c>
      <c r="E6144" s="16">
        <v>407</v>
      </c>
      <c r="F6144" s="16">
        <v>405</v>
      </c>
      <c r="G6144" s="16">
        <v>408</v>
      </c>
      <c r="H6144" s="16">
        <v>403</v>
      </c>
      <c r="I6144" s="16">
        <v>5696000</v>
      </c>
    </row>
    <row r="6145" spans="1:9">
      <c r="A6145" s="16">
        <v>1593378</v>
      </c>
      <c r="B6145" s="16" t="s">
        <v>7761</v>
      </c>
      <c r="C6145" s="16" t="s">
        <v>6539</v>
      </c>
      <c r="D6145" s="15">
        <v>42856</v>
      </c>
      <c r="E6145" s="16">
        <v>1677</v>
      </c>
      <c r="F6145" s="16">
        <v>1638</v>
      </c>
      <c r="G6145" s="16">
        <v>1685</v>
      </c>
      <c r="H6145" s="16">
        <v>1638</v>
      </c>
      <c r="I6145" s="16">
        <v>38300</v>
      </c>
    </row>
    <row r="6146" spans="1:9">
      <c r="A6146" s="16">
        <v>2281415</v>
      </c>
      <c r="B6146" s="16" t="s">
        <v>7762</v>
      </c>
      <c r="C6146" s="16" t="s">
        <v>6539</v>
      </c>
      <c r="D6146" s="15">
        <v>42856</v>
      </c>
      <c r="E6146" s="16">
        <v>750</v>
      </c>
      <c r="F6146" s="16">
        <v>729</v>
      </c>
      <c r="G6146" s="16">
        <v>750</v>
      </c>
      <c r="H6146" s="16">
        <v>722</v>
      </c>
      <c r="I6146" s="16">
        <v>24000</v>
      </c>
    </row>
    <row r="6147" spans="1:9">
      <c r="A6147" s="16">
        <v>796248</v>
      </c>
      <c r="B6147" s="16" t="s">
        <v>3078</v>
      </c>
      <c r="C6147" s="16" t="s">
        <v>6539</v>
      </c>
      <c r="D6147" s="15">
        <v>42856</v>
      </c>
      <c r="E6147" s="16">
        <v>144200</v>
      </c>
      <c r="F6147" s="16">
        <v>145100</v>
      </c>
      <c r="G6147" s="16">
        <v>145100</v>
      </c>
      <c r="H6147" s="16">
        <v>144100</v>
      </c>
      <c r="I6147" s="16">
        <v>2285</v>
      </c>
    </row>
    <row r="6148" spans="1:9">
      <c r="A6148" s="16">
        <v>682445</v>
      </c>
      <c r="B6148" s="16" t="s">
        <v>2803</v>
      </c>
      <c r="C6148" s="16" t="s">
        <v>6539</v>
      </c>
      <c r="D6148" s="15">
        <v>42856</v>
      </c>
      <c r="E6148" s="16">
        <v>3735</v>
      </c>
      <c r="F6148" s="16">
        <v>3615</v>
      </c>
      <c r="G6148" s="16">
        <v>3740</v>
      </c>
      <c r="H6148" s="16">
        <v>3580</v>
      </c>
      <c r="I6148" s="16">
        <v>980500</v>
      </c>
    </row>
    <row r="6149" spans="1:9">
      <c r="A6149" s="16">
        <v>685459</v>
      </c>
      <c r="B6149" s="16" t="s">
        <v>2820</v>
      </c>
      <c r="C6149" s="16" t="s">
        <v>6539</v>
      </c>
      <c r="D6149" s="15">
        <v>42856</v>
      </c>
      <c r="E6149" s="16">
        <v>2517</v>
      </c>
      <c r="F6149" s="16">
        <v>2492</v>
      </c>
      <c r="G6149" s="16">
        <v>2518</v>
      </c>
      <c r="H6149" s="16">
        <v>2483</v>
      </c>
      <c r="I6149" s="16">
        <v>91900</v>
      </c>
    </row>
    <row r="6150" spans="1:9">
      <c r="A6150" s="16">
        <v>5091893</v>
      </c>
      <c r="B6150" s="16" t="s">
        <v>7763</v>
      </c>
      <c r="C6150" s="16" t="s">
        <v>6539</v>
      </c>
      <c r="D6150" s="15">
        <v>42856</v>
      </c>
      <c r="E6150" s="16">
        <v>8840</v>
      </c>
      <c r="F6150" s="16">
        <v>8870</v>
      </c>
      <c r="G6150" s="16">
        <v>9040</v>
      </c>
      <c r="H6150" s="16">
        <v>8800</v>
      </c>
      <c r="I6150" s="16">
        <v>131100</v>
      </c>
    </row>
    <row r="6151" spans="1:9">
      <c r="A6151" s="16">
        <v>691260</v>
      </c>
      <c r="B6151" s="16" t="s">
        <v>7764</v>
      </c>
      <c r="C6151" s="16" t="s">
        <v>6539</v>
      </c>
      <c r="D6151" s="15">
        <v>42856</v>
      </c>
      <c r="E6151" s="16">
        <v>1738</v>
      </c>
      <c r="F6151" s="16">
        <v>1783</v>
      </c>
      <c r="G6151" s="16">
        <v>1800</v>
      </c>
      <c r="H6151" s="16">
        <v>1731</v>
      </c>
      <c r="I6151" s="16">
        <v>251400</v>
      </c>
    </row>
    <row r="6152" spans="1:9">
      <c r="A6152" s="16">
        <v>2281437</v>
      </c>
      <c r="B6152" s="16" t="s">
        <v>7765</v>
      </c>
      <c r="C6152" s="16" t="s">
        <v>6539</v>
      </c>
      <c r="D6152" s="15">
        <v>42856</v>
      </c>
      <c r="E6152" s="16">
        <v>564</v>
      </c>
      <c r="F6152" s="16">
        <v>556</v>
      </c>
      <c r="G6152" s="16">
        <v>564</v>
      </c>
      <c r="H6152" s="16">
        <v>556</v>
      </c>
      <c r="I6152" s="16">
        <v>6500</v>
      </c>
    </row>
    <row r="6153" spans="1:9">
      <c r="A6153" s="16">
        <v>685229</v>
      </c>
      <c r="B6153" s="16" t="s">
        <v>7766</v>
      </c>
      <c r="C6153" s="16" t="s">
        <v>6539</v>
      </c>
      <c r="D6153" s="15">
        <v>42856</v>
      </c>
      <c r="E6153" s="16">
        <v>517</v>
      </c>
      <c r="F6153" s="16">
        <v>520</v>
      </c>
      <c r="G6153" s="16">
        <v>520</v>
      </c>
      <c r="H6153" s="16">
        <v>516</v>
      </c>
      <c r="I6153" s="16">
        <v>26100</v>
      </c>
    </row>
    <row r="6154" spans="1:9">
      <c r="A6154" s="16">
        <v>9945</v>
      </c>
      <c r="B6154" s="16" t="s">
        <v>8267</v>
      </c>
      <c r="C6154" s="16" t="s">
        <v>8129</v>
      </c>
      <c r="D6154" s="15">
        <v>42856</v>
      </c>
      <c r="E6154" s="16">
        <v>1.2849999999999999</v>
      </c>
      <c r="F6154" s="16">
        <v>1.29</v>
      </c>
      <c r="G6154" s="16">
        <v>1.31</v>
      </c>
      <c r="H6154" s="16">
        <v>1.2749999999999999</v>
      </c>
      <c r="I6154" s="16">
        <v>356949</v>
      </c>
    </row>
    <row r="6155" spans="1:9">
      <c r="A6155" s="16">
        <v>817691</v>
      </c>
      <c r="B6155" s="16" t="s">
        <v>8268</v>
      </c>
      <c r="C6155" s="16" t="s">
        <v>8129</v>
      </c>
      <c r="D6155" s="15">
        <v>42856</v>
      </c>
      <c r="E6155" s="16">
        <v>2.35</v>
      </c>
      <c r="F6155" s="16">
        <v>2.3199999999999998</v>
      </c>
      <c r="G6155" s="16">
        <v>2.35</v>
      </c>
      <c r="H6155" s="16">
        <v>2.31</v>
      </c>
      <c r="I6155" s="16">
        <v>529993</v>
      </c>
    </row>
    <row r="6156" spans="1:9">
      <c r="A6156" s="16">
        <v>1573027</v>
      </c>
      <c r="B6156" s="16" t="s">
        <v>8269</v>
      </c>
      <c r="C6156" s="16" t="s">
        <v>8129</v>
      </c>
      <c r="D6156" s="15">
        <v>42856</v>
      </c>
      <c r="E6156" s="16">
        <v>2.64</v>
      </c>
      <c r="F6156" s="16">
        <v>2.61</v>
      </c>
      <c r="G6156" s="16">
        <v>2.64</v>
      </c>
      <c r="H6156" s="16">
        <v>2.61</v>
      </c>
      <c r="I6156" s="16">
        <v>2091244</v>
      </c>
    </row>
    <row r="6157" spans="1:9">
      <c r="A6157" s="16">
        <v>1317597</v>
      </c>
      <c r="B6157" s="16" t="s">
        <v>8270</v>
      </c>
      <c r="C6157" s="16" t="s">
        <v>8129</v>
      </c>
      <c r="D6157" s="15">
        <v>42856</v>
      </c>
      <c r="E6157" s="16">
        <v>0.42</v>
      </c>
      <c r="F6157" s="16">
        <v>0.42499999999999999</v>
      </c>
      <c r="G6157" s="16">
        <v>0.42499999999999999</v>
      </c>
      <c r="H6157" s="16">
        <v>0.41</v>
      </c>
      <c r="I6157" s="16">
        <v>14746860</v>
      </c>
    </row>
    <row r="6158" spans="1:9">
      <c r="A6158" s="16">
        <v>3054116</v>
      </c>
      <c r="B6158" s="16" t="s">
        <v>7767</v>
      </c>
      <c r="C6158" s="16" t="s">
        <v>6539</v>
      </c>
      <c r="D6158" s="15">
        <v>42856</v>
      </c>
      <c r="E6158" s="16">
        <v>3530</v>
      </c>
      <c r="F6158" s="16">
        <v>3450</v>
      </c>
      <c r="G6158" s="16">
        <v>3530</v>
      </c>
      <c r="H6158" s="16">
        <v>3400</v>
      </c>
      <c r="I6158" s="16">
        <v>105300</v>
      </c>
    </row>
    <row r="6159" spans="1:9">
      <c r="A6159" s="16">
        <v>3067020</v>
      </c>
      <c r="B6159" s="16" t="s">
        <v>7768</v>
      </c>
      <c r="C6159" s="16" t="s">
        <v>6539</v>
      </c>
      <c r="D6159" s="15">
        <v>42856</v>
      </c>
      <c r="E6159" s="16">
        <v>720</v>
      </c>
      <c r="F6159" s="16">
        <v>717</v>
      </c>
      <c r="G6159" s="16">
        <v>727</v>
      </c>
      <c r="H6159" s="16">
        <v>715</v>
      </c>
      <c r="I6159" s="16">
        <v>58100</v>
      </c>
    </row>
    <row r="6160" spans="1:9">
      <c r="A6160" s="16">
        <v>4918935</v>
      </c>
      <c r="B6160" s="16" t="s">
        <v>7769</v>
      </c>
      <c r="C6160" s="16" t="s">
        <v>6539</v>
      </c>
      <c r="D6160" s="15">
        <v>42856</v>
      </c>
      <c r="E6160" s="16">
        <v>1242</v>
      </c>
      <c r="F6160" s="16">
        <v>1244</v>
      </c>
      <c r="G6160" s="16">
        <v>1258</v>
      </c>
      <c r="H6160" s="16">
        <v>1231</v>
      </c>
      <c r="I6160" s="16">
        <v>47600</v>
      </c>
    </row>
    <row r="6161" spans="1:9">
      <c r="A6161" s="16">
        <v>716056</v>
      </c>
      <c r="B6161" s="16" t="s">
        <v>7770</v>
      </c>
      <c r="C6161" s="16" t="s">
        <v>6539</v>
      </c>
      <c r="D6161" s="15">
        <v>42856</v>
      </c>
      <c r="E6161" s="16">
        <v>1598</v>
      </c>
      <c r="F6161" s="16">
        <v>1590</v>
      </c>
      <c r="G6161" s="16">
        <v>1604</v>
      </c>
      <c r="H6161" s="16">
        <v>1574</v>
      </c>
      <c r="I6161" s="16">
        <v>2400</v>
      </c>
    </row>
    <row r="6162" spans="1:9">
      <c r="A6162" s="16">
        <v>4441224</v>
      </c>
      <c r="B6162" s="16" t="s">
        <v>7771</v>
      </c>
      <c r="C6162" s="16" t="s">
        <v>6539</v>
      </c>
      <c r="D6162" s="15">
        <v>42856</v>
      </c>
      <c r="E6162" s="16">
        <v>731</v>
      </c>
      <c r="F6162" s="16">
        <v>722</v>
      </c>
      <c r="G6162" s="16">
        <v>732</v>
      </c>
      <c r="H6162" s="16">
        <v>713</v>
      </c>
      <c r="I6162" s="16">
        <v>6000</v>
      </c>
    </row>
    <row r="6163" spans="1:9">
      <c r="A6163" s="16">
        <v>704515</v>
      </c>
      <c r="B6163" s="16" t="s">
        <v>2858</v>
      </c>
      <c r="C6163" s="16" t="s">
        <v>6539</v>
      </c>
      <c r="D6163" s="15">
        <v>42856</v>
      </c>
      <c r="E6163" s="16">
        <v>3355</v>
      </c>
      <c r="F6163" s="16">
        <v>3425</v>
      </c>
      <c r="G6163" s="16">
        <v>3425</v>
      </c>
      <c r="H6163" s="16">
        <v>3215</v>
      </c>
      <c r="I6163" s="16">
        <v>1215600</v>
      </c>
    </row>
    <row r="6164" spans="1:9">
      <c r="A6164" s="16">
        <v>1586917</v>
      </c>
      <c r="B6164" s="16" t="s">
        <v>7772</v>
      </c>
      <c r="C6164" s="16" t="s">
        <v>6539</v>
      </c>
      <c r="D6164" s="15">
        <v>42856</v>
      </c>
      <c r="E6164" s="16">
        <v>514</v>
      </c>
      <c r="F6164" s="16">
        <v>510</v>
      </c>
      <c r="G6164" s="16">
        <v>515</v>
      </c>
      <c r="H6164" s="16">
        <v>510</v>
      </c>
      <c r="I6164" s="16">
        <v>20000</v>
      </c>
    </row>
    <row r="6165" spans="1:9">
      <c r="A6165" s="16">
        <v>4198253</v>
      </c>
      <c r="B6165" s="16" t="s">
        <v>7773</v>
      </c>
      <c r="C6165" s="16" t="s">
        <v>6539</v>
      </c>
      <c r="D6165" s="15">
        <v>42856</v>
      </c>
      <c r="E6165" s="16">
        <v>2251</v>
      </c>
      <c r="F6165" s="16">
        <v>2543</v>
      </c>
      <c r="G6165" s="16">
        <v>2548</v>
      </c>
      <c r="H6165" s="16">
        <v>2244</v>
      </c>
      <c r="I6165" s="16">
        <v>193400</v>
      </c>
    </row>
    <row r="6166" spans="1:9">
      <c r="A6166" s="16">
        <v>2526031</v>
      </c>
      <c r="B6166" s="16" t="s">
        <v>7774</v>
      </c>
      <c r="C6166" s="16" t="s">
        <v>6539</v>
      </c>
      <c r="D6166" s="15">
        <v>42856</v>
      </c>
      <c r="E6166" s="16">
        <v>2441</v>
      </c>
      <c r="F6166" s="16">
        <v>2431</v>
      </c>
      <c r="G6166" s="16">
        <v>2447</v>
      </c>
      <c r="H6166" s="16">
        <v>2424</v>
      </c>
      <c r="I6166" s="16">
        <v>12100</v>
      </c>
    </row>
    <row r="6167" spans="1:9">
      <c r="A6167" s="16">
        <v>3673862</v>
      </c>
      <c r="B6167" s="16" t="s">
        <v>7775</v>
      </c>
      <c r="C6167" s="16" t="s">
        <v>6539</v>
      </c>
      <c r="D6167" s="15">
        <v>42856</v>
      </c>
      <c r="E6167" s="16">
        <v>657</v>
      </c>
      <c r="F6167" s="16">
        <v>657</v>
      </c>
      <c r="G6167" s="16">
        <v>662</v>
      </c>
      <c r="H6167" s="16">
        <v>653</v>
      </c>
      <c r="I6167" s="16">
        <v>36800</v>
      </c>
    </row>
    <row r="6168" spans="1:9">
      <c r="A6168" s="16">
        <v>3043142</v>
      </c>
      <c r="B6168" s="16" t="s">
        <v>7776</v>
      </c>
      <c r="C6168" s="16" t="s">
        <v>6539</v>
      </c>
      <c r="D6168" s="15">
        <v>42856</v>
      </c>
      <c r="E6168" s="16">
        <v>3885</v>
      </c>
      <c r="F6168" s="16">
        <v>3730</v>
      </c>
      <c r="G6168" s="16">
        <v>3885</v>
      </c>
      <c r="H6168" s="16">
        <v>3730</v>
      </c>
      <c r="I6168" s="16">
        <v>40200</v>
      </c>
    </row>
    <row r="6169" spans="1:9">
      <c r="A6169" s="16">
        <v>1998945</v>
      </c>
      <c r="B6169" s="16" t="s">
        <v>7777</v>
      </c>
      <c r="C6169" s="16" t="s">
        <v>6539</v>
      </c>
      <c r="D6169" s="15">
        <v>42856</v>
      </c>
      <c r="E6169" s="16">
        <v>1023</v>
      </c>
      <c r="F6169" s="16">
        <v>1020</v>
      </c>
      <c r="G6169" s="16">
        <v>1028</v>
      </c>
      <c r="H6169" s="16">
        <v>1016</v>
      </c>
      <c r="I6169" s="16">
        <v>20600</v>
      </c>
    </row>
    <row r="6170" spans="1:9">
      <c r="A6170" s="16">
        <v>3223</v>
      </c>
      <c r="B6170" s="16" t="s">
        <v>1229</v>
      </c>
      <c r="C6170" s="16" t="s">
        <v>6539</v>
      </c>
      <c r="D6170" s="15">
        <v>42856</v>
      </c>
      <c r="E6170" s="16">
        <v>510</v>
      </c>
      <c r="F6170" s="16">
        <v>506</v>
      </c>
      <c r="G6170" s="16">
        <v>511</v>
      </c>
      <c r="H6170" s="16">
        <v>503</v>
      </c>
      <c r="I6170" s="16">
        <v>2734000</v>
      </c>
    </row>
    <row r="6171" spans="1:9">
      <c r="A6171" s="16">
        <v>682678</v>
      </c>
      <c r="B6171" s="16" t="s">
        <v>7778</v>
      </c>
      <c r="C6171" s="16" t="s">
        <v>6539</v>
      </c>
      <c r="D6171" s="15">
        <v>42856</v>
      </c>
      <c r="E6171" s="16">
        <v>2788</v>
      </c>
      <c r="F6171" s="16">
        <v>2735</v>
      </c>
      <c r="G6171" s="16">
        <v>2788</v>
      </c>
      <c r="H6171" s="16">
        <v>2726</v>
      </c>
      <c r="I6171" s="16">
        <v>244200</v>
      </c>
    </row>
    <row r="6172" spans="1:9">
      <c r="A6172" s="16">
        <v>685660</v>
      </c>
      <c r="B6172" s="16" t="s">
        <v>7779</v>
      </c>
      <c r="C6172" s="16" t="s">
        <v>6539</v>
      </c>
      <c r="D6172" s="15">
        <v>42856</v>
      </c>
      <c r="E6172" s="16">
        <v>4070</v>
      </c>
      <c r="F6172" s="16">
        <v>4110</v>
      </c>
      <c r="G6172" s="16">
        <v>4125</v>
      </c>
      <c r="H6172" s="16">
        <v>4065</v>
      </c>
      <c r="I6172" s="16">
        <v>10400</v>
      </c>
    </row>
    <row r="6173" spans="1:9">
      <c r="A6173" s="16">
        <v>3224</v>
      </c>
      <c r="B6173" s="16" t="s">
        <v>7780</v>
      </c>
      <c r="C6173" s="16" t="s">
        <v>6539</v>
      </c>
      <c r="D6173" s="15">
        <v>42856</v>
      </c>
      <c r="E6173" s="16">
        <v>519</v>
      </c>
      <c r="F6173" s="16">
        <v>511</v>
      </c>
      <c r="G6173" s="16">
        <v>519</v>
      </c>
      <c r="H6173" s="16">
        <v>510</v>
      </c>
      <c r="I6173" s="16">
        <v>765000</v>
      </c>
    </row>
    <row r="6174" spans="1:9">
      <c r="A6174" s="16">
        <v>2164790</v>
      </c>
      <c r="B6174" s="16" t="s">
        <v>7781</v>
      </c>
      <c r="C6174" s="16" t="s">
        <v>6539</v>
      </c>
      <c r="D6174" s="15">
        <v>42856</v>
      </c>
      <c r="E6174" s="16">
        <v>6030</v>
      </c>
      <c r="F6174" s="16">
        <v>5940</v>
      </c>
      <c r="G6174" s="16">
        <v>6080</v>
      </c>
      <c r="H6174" s="16">
        <v>5930</v>
      </c>
      <c r="I6174" s="16">
        <v>21400</v>
      </c>
    </row>
    <row r="6175" spans="1:9">
      <c r="A6175" s="16">
        <v>3673170</v>
      </c>
      <c r="B6175" s="16" t="s">
        <v>7782</v>
      </c>
      <c r="C6175" s="16" t="s">
        <v>6539</v>
      </c>
      <c r="D6175" s="15">
        <v>42856</v>
      </c>
      <c r="E6175" s="16">
        <v>1373</v>
      </c>
      <c r="F6175" s="16">
        <v>1360</v>
      </c>
      <c r="G6175" s="16">
        <v>1377</v>
      </c>
      <c r="H6175" s="16">
        <v>1360</v>
      </c>
      <c r="I6175" s="16">
        <v>10500</v>
      </c>
    </row>
    <row r="6176" spans="1:9">
      <c r="A6176" s="16">
        <v>998842</v>
      </c>
      <c r="B6176" s="16" t="s">
        <v>8271</v>
      </c>
      <c r="C6176" s="16" t="s">
        <v>8129</v>
      </c>
      <c r="D6176" s="15">
        <v>42856</v>
      </c>
      <c r="E6176" s="16">
        <v>0.47</v>
      </c>
      <c r="F6176" s="16">
        <v>0.48</v>
      </c>
      <c r="G6176" s="16">
        <v>0.48</v>
      </c>
      <c r="H6176" s="16">
        <v>0.46500000000000002</v>
      </c>
      <c r="I6176" s="16">
        <v>46123</v>
      </c>
    </row>
    <row r="6177" spans="1:9">
      <c r="A6177" s="16">
        <v>2323454</v>
      </c>
      <c r="B6177" s="16" t="s">
        <v>7783</v>
      </c>
      <c r="C6177" s="16" t="s">
        <v>6539</v>
      </c>
      <c r="D6177" s="15">
        <v>42856</v>
      </c>
      <c r="E6177" s="16">
        <v>985</v>
      </c>
      <c r="F6177" s="16">
        <v>988</v>
      </c>
      <c r="G6177" s="16">
        <v>988</v>
      </c>
      <c r="H6177" s="16">
        <v>966</v>
      </c>
      <c r="I6177" s="16">
        <v>141400</v>
      </c>
    </row>
    <row r="6178" spans="1:9">
      <c r="A6178" s="16">
        <v>1573331</v>
      </c>
      <c r="B6178" s="16" t="s">
        <v>8272</v>
      </c>
      <c r="C6178" s="16" t="s">
        <v>8129</v>
      </c>
      <c r="D6178" s="15">
        <v>42856</v>
      </c>
      <c r="E6178" s="16">
        <v>3.15</v>
      </c>
      <c r="F6178" s="16">
        <v>3.15</v>
      </c>
      <c r="G6178" s="16">
        <v>3.15</v>
      </c>
      <c r="H6178" s="16">
        <v>3.11</v>
      </c>
      <c r="I6178" s="16">
        <v>549776</v>
      </c>
    </row>
    <row r="6179" spans="1:9">
      <c r="A6179" s="16">
        <v>1574781</v>
      </c>
      <c r="B6179" s="16" t="s">
        <v>8273</v>
      </c>
      <c r="C6179" s="16" t="s">
        <v>8129</v>
      </c>
      <c r="D6179" s="15">
        <v>42856</v>
      </c>
      <c r="E6179" s="16">
        <v>9.1999999999999998E-2</v>
      </c>
      <c r="F6179" s="16">
        <v>9.2999999999999999E-2</v>
      </c>
      <c r="G6179" s="16">
        <v>9.4E-2</v>
      </c>
      <c r="H6179" s="16">
        <v>9.1999999999999998E-2</v>
      </c>
      <c r="I6179" s="16">
        <v>952142</v>
      </c>
    </row>
    <row r="6180" spans="1:9">
      <c r="A6180" s="16">
        <v>3058614</v>
      </c>
      <c r="B6180" s="16" t="s">
        <v>7784</v>
      </c>
      <c r="C6180" s="16" t="s">
        <v>6539</v>
      </c>
      <c r="D6180" s="15">
        <v>42856</v>
      </c>
      <c r="E6180" s="16">
        <v>1964</v>
      </c>
      <c r="F6180" s="16">
        <v>1936</v>
      </c>
      <c r="G6180" s="16">
        <v>1969</v>
      </c>
      <c r="H6180" s="16">
        <v>1930</v>
      </c>
      <c r="I6180" s="16">
        <v>66400</v>
      </c>
    </row>
    <row r="6181" spans="1:9">
      <c r="A6181" s="16">
        <v>4609315</v>
      </c>
      <c r="B6181" s="16" t="s">
        <v>7785</v>
      </c>
      <c r="C6181" s="16" t="s">
        <v>6539</v>
      </c>
      <c r="D6181" s="15">
        <v>42856</v>
      </c>
      <c r="E6181" s="16">
        <v>963</v>
      </c>
      <c r="F6181" s="16">
        <v>954</v>
      </c>
      <c r="G6181" s="16">
        <v>972</v>
      </c>
      <c r="H6181" s="16">
        <v>954</v>
      </c>
      <c r="I6181" s="16">
        <v>12300</v>
      </c>
    </row>
    <row r="6182" spans="1:9">
      <c r="A6182" s="16">
        <v>1852720</v>
      </c>
      <c r="B6182" s="16" t="s">
        <v>8274</v>
      </c>
      <c r="C6182" s="16" t="s">
        <v>8129</v>
      </c>
      <c r="D6182" s="15">
        <v>42856</v>
      </c>
      <c r="E6182" s="16">
        <v>6.8</v>
      </c>
      <c r="F6182" s="16">
        <v>6.83</v>
      </c>
      <c r="G6182" s="16">
        <v>6.86</v>
      </c>
      <c r="H6182" s="16">
        <v>6.78</v>
      </c>
      <c r="I6182" s="16">
        <v>196571</v>
      </c>
    </row>
    <row r="6183" spans="1:9">
      <c r="A6183" s="16">
        <v>632623</v>
      </c>
      <c r="B6183" s="16" t="s">
        <v>8275</v>
      </c>
      <c r="C6183" s="16" t="s">
        <v>8129</v>
      </c>
      <c r="D6183" s="15">
        <v>42856</v>
      </c>
      <c r="E6183" s="16">
        <v>4.3499999999999996</v>
      </c>
      <c r="F6183" s="16">
        <v>4.6100000000000003</v>
      </c>
      <c r="G6183" s="16">
        <v>4.6100000000000003</v>
      </c>
      <c r="H6183" s="16">
        <v>4.2300000000000004</v>
      </c>
      <c r="I6183" s="16">
        <v>3754586</v>
      </c>
    </row>
    <row r="6184" spans="1:9">
      <c r="A6184" s="16">
        <v>2813180</v>
      </c>
      <c r="B6184" s="16" t="s">
        <v>7786</v>
      </c>
      <c r="C6184" s="16" t="s">
        <v>6539</v>
      </c>
      <c r="D6184" s="15">
        <v>42856</v>
      </c>
      <c r="E6184" s="16">
        <v>458</v>
      </c>
      <c r="F6184" s="16">
        <v>473</v>
      </c>
      <c r="G6184" s="16">
        <v>473</v>
      </c>
      <c r="H6184" s="16">
        <v>453</v>
      </c>
      <c r="I6184" s="16">
        <v>477100</v>
      </c>
    </row>
    <row r="6185" spans="1:9">
      <c r="A6185" s="16">
        <v>469446</v>
      </c>
      <c r="B6185" s="16" t="s">
        <v>8276</v>
      </c>
      <c r="C6185" s="16" t="s">
        <v>8129</v>
      </c>
      <c r="D6185" s="15">
        <v>42856</v>
      </c>
      <c r="E6185" s="16">
        <v>2.73</v>
      </c>
      <c r="F6185" s="16">
        <v>2.75</v>
      </c>
      <c r="G6185" s="16">
        <v>2.75</v>
      </c>
      <c r="H6185" s="16">
        <v>2.7</v>
      </c>
      <c r="I6185" s="16">
        <v>3210204</v>
      </c>
    </row>
    <row r="6186" spans="1:9">
      <c r="A6186" s="16">
        <v>2762580</v>
      </c>
      <c r="B6186" s="16" t="s">
        <v>7787</v>
      </c>
      <c r="C6186" s="16" t="s">
        <v>6539</v>
      </c>
      <c r="D6186" s="15">
        <v>42856</v>
      </c>
      <c r="E6186" s="16">
        <v>2743</v>
      </c>
      <c r="F6186" s="16">
        <v>2731</v>
      </c>
      <c r="G6186" s="16">
        <v>2795</v>
      </c>
      <c r="H6186" s="16">
        <v>2728</v>
      </c>
      <c r="I6186" s="16">
        <v>70400</v>
      </c>
    </row>
    <row r="6187" spans="1:9">
      <c r="A6187" s="16">
        <v>2762584</v>
      </c>
      <c r="B6187" s="16" t="s">
        <v>8277</v>
      </c>
      <c r="C6187" s="16" t="s">
        <v>8138</v>
      </c>
      <c r="D6187" s="15">
        <v>42856</v>
      </c>
      <c r="E6187" s="16">
        <v>21.68</v>
      </c>
      <c r="F6187" s="16">
        <v>21.75</v>
      </c>
      <c r="G6187" s="16">
        <v>21.8</v>
      </c>
      <c r="H6187" s="16">
        <v>21.6</v>
      </c>
      <c r="I6187" s="16">
        <v>258423</v>
      </c>
    </row>
    <row r="6188" spans="1:9">
      <c r="A6188" s="16">
        <v>2281999</v>
      </c>
      <c r="B6188" s="16" t="s">
        <v>3618</v>
      </c>
      <c r="C6188" s="16" t="s">
        <v>6539</v>
      </c>
      <c r="D6188" s="15">
        <v>42856</v>
      </c>
      <c r="E6188" s="16">
        <v>650</v>
      </c>
      <c r="F6188" s="16">
        <v>617</v>
      </c>
      <c r="G6188" s="16">
        <v>652</v>
      </c>
      <c r="H6188" s="16">
        <v>617</v>
      </c>
      <c r="I6188" s="16">
        <v>324300</v>
      </c>
    </row>
    <row r="6189" spans="1:9">
      <c r="A6189" s="16">
        <v>782466</v>
      </c>
      <c r="B6189" s="16" t="s">
        <v>3050</v>
      </c>
      <c r="C6189" s="16" t="s">
        <v>6539</v>
      </c>
      <c r="D6189" s="15">
        <v>42856</v>
      </c>
      <c r="E6189" s="16">
        <v>171</v>
      </c>
      <c r="F6189" s="16">
        <v>172</v>
      </c>
      <c r="G6189" s="16">
        <v>172</v>
      </c>
      <c r="H6189" s="16">
        <v>169</v>
      </c>
      <c r="I6189" s="16">
        <v>40900</v>
      </c>
    </row>
    <row r="6190" spans="1:9">
      <c r="A6190" s="16">
        <v>1576028</v>
      </c>
      <c r="B6190" s="16" t="s">
        <v>8278</v>
      </c>
      <c r="C6190" s="16" t="s">
        <v>8129</v>
      </c>
      <c r="D6190" s="15">
        <v>42856</v>
      </c>
      <c r="E6190" s="16">
        <v>3.27</v>
      </c>
      <c r="F6190" s="16">
        <v>3.27</v>
      </c>
      <c r="G6190" s="16">
        <v>3.29</v>
      </c>
      <c r="H6190" s="16">
        <v>3.26</v>
      </c>
      <c r="I6190" s="16">
        <v>420833</v>
      </c>
    </row>
    <row r="6191" spans="1:9">
      <c r="A6191" s="16">
        <v>3338228</v>
      </c>
      <c r="B6191" s="16" t="s">
        <v>7788</v>
      </c>
      <c r="C6191" s="16" t="s">
        <v>6539</v>
      </c>
      <c r="D6191" s="15">
        <v>42856</v>
      </c>
      <c r="E6191" s="16">
        <v>661</v>
      </c>
      <c r="F6191" s="16">
        <v>659</v>
      </c>
      <c r="G6191" s="16">
        <v>663</v>
      </c>
      <c r="H6191" s="16">
        <v>656</v>
      </c>
      <c r="I6191" s="16">
        <v>14000</v>
      </c>
    </row>
    <row r="6192" spans="1:9">
      <c r="A6192" s="16">
        <v>1317678</v>
      </c>
      <c r="B6192" s="16" t="s">
        <v>8279</v>
      </c>
      <c r="C6192" s="16" t="s">
        <v>8129</v>
      </c>
      <c r="D6192" s="15">
        <v>42856</v>
      </c>
      <c r="E6192" s="16">
        <v>4.3099999999999996</v>
      </c>
      <c r="F6192" s="16">
        <v>4.21</v>
      </c>
      <c r="G6192" s="16">
        <v>4.34</v>
      </c>
      <c r="H6192" s="16">
        <v>4.21</v>
      </c>
      <c r="I6192" s="16">
        <v>150185</v>
      </c>
    </row>
    <row r="6193" spans="1:9">
      <c r="A6193" s="16">
        <v>3672902</v>
      </c>
      <c r="B6193" s="16" t="s">
        <v>7789</v>
      </c>
      <c r="C6193" s="16" t="s">
        <v>6539</v>
      </c>
      <c r="D6193" s="15">
        <v>42856</v>
      </c>
      <c r="E6193" s="16">
        <v>1109</v>
      </c>
      <c r="F6193" s="16">
        <v>1107</v>
      </c>
      <c r="G6193" s="16">
        <v>1119</v>
      </c>
      <c r="H6193" s="16">
        <v>1101</v>
      </c>
      <c r="I6193" s="16">
        <v>137800</v>
      </c>
    </row>
    <row r="6194" spans="1:9">
      <c r="A6194" s="16">
        <v>2282459</v>
      </c>
      <c r="B6194" s="16" t="s">
        <v>7790</v>
      </c>
      <c r="C6194" s="16" t="s">
        <v>6539</v>
      </c>
      <c r="D6194" s="15">
        <v>42856</v>
      </c>
      <c r="E6194" s="16">
        <v>378</v>
      </c>
      <c r="F6194" s="16">
        <v>379</v>
      </c>
      <c r="G6194" s="16">
        <v>379</v>
      </c>
      <c r="H6194" s="16">
        <v>376</v>
      </c>
      <c r="I6194" s="16">
        <v>89700</v>
      </c>
    </row>
    <row r="6195" spans="1:9">
      <c r="A6195" s="16">
        <v>2442839</v>
      </c>
      <c r="B6195" s="16" t="s">
        <v>7791</v>
      </c>
      <c r="C6195" s="16" t="s">
        <v>6539</v>
      </c>
      <c r="D6195" s="15">
        <v>42856</v>
      </c>
      <c r="E6195" s="16">
        <v>1425</v>
      </c>
      <c r="F6195" s="16">
        <v>1381</v>
      </c>
      <c r="G6195" s="16">
        <v>1429</v>
      </c>
      <c r="H6195" s="16">
        <v>1381</v>
      </c>
      <c r="I6195" s="16">
        <v>154500</v>
      </c>
    </row>
    <row r="6196" spans="1:9">
      <c r="A6196" s="16">
        <v>694035</v>
      </c>
      <c r="B6196" s="16" t="s">
        <v>7792</v>
      </c>
      <c r="C6196" s="16" t="s">
        <v>6539</v>
      </c>
      <c r="D6196" s="15">
        <v>42856</v>
      </c>
      <c r="E6196" s="16">
        <v>1176</v>
      </c>
      <c r="F6196" s="16">
        <v>1160</v>
      </c>
      <c r="G6196" s="16">
        <v>1177</v>
      </c>
      <c r="H6196" s="16">
        <v>1156</v>
      </c>
      <c r="I6196" s="16">
        <v>35300</v>
      </c>
    </row>
    <row r="6197" spans="1:9">
      <c r="A6197" s="16">
        <v>1854804</v>
      </c>
      <c r="B6197" s="16" t="s">
        <v>8280</v>
      </c>
      <c r="C6197" s="16" t="s">
        <v>8129</v>
      </c>
      <c r="D6197" s="15">
        <v>42856</v>
      </c>
      <c r="E6197" s="16">
        <v>2.2999999999999998</v>
      </c>
      <c r="F6197" s="16">
        <v>2.2999999999999998</v>
      </c>
      <c r="G6197" s="16">
        <v>2.2999999999999998</v>
      </c>
      <c r="H6197" s="16">
        <v>2.27</v>
      </c>
      <c r="I6197" s="16">
        <v>1039558</v>
      </c>
    </row>
    <row r="6198" spans="1:9">
      <c r="A6198" s="16">
        <v>2282415</v>
      </c>
      <c r="B6198" s="16" t="s">
        <v>3623</v>
      </c>
      <c r="C6198" s="16" t="s">
        <v>6539</v>
      </c>
      <c r="D6198" s="15">
        <v>42856</v>
      </c>
      <c r="E6198" s="16">
        <v>458</v>
      </c>
      <c r="F6198" s="16">
        <v>435</v>
      </c>
      <c r="G6198" s="16">
        <v>464</v>
      </c>
      <c r="H6198" s="16">
        <v>427</v>
      </c>
      <c r="I6198" s="16">
        <v>8264000</v>
      </c>
    </row>
    <row r="6199" spans="1:9">
      <c r="A6199" s="16">
        <v>3417730</v>
      </c>
      <c r="B6199" s="16" t="s">
        <v>7793</v>
      </c>
      <c r="C6199" s="16" t="s">
        <v>6539</v>
      </c>
      <c r="D6199" s="15">
        <v>42856</v>
      </c>
      <c r="E6199" s="16">
        <v>3350</v>
      </c>
      <c r="F6199" s="16">
        <v>3195</v>
      </c>
      <c r="G6199" s="16">
        <v>3355</v>
      </c>
      <c r="H6199" s="16">
        <v>3180</v>
      </c>
      <c r="I6199" s="16">
        <v>137400</v>
      </c>
    </row>
    <row r="6200" spans="1:9">
      <c r="A6200" s="16">
        <v>3225</v>
      </c>
      <c r="B6200" s="16" t="s">
        <v>1230</v>
      </c>
      <c r="C6200" s="16" t="s">
        <v>6539</v>
      </c>
      <c r="D6200" s="15">
        <v>42856</v>
      </c>
      <c r="E6200" s="16">
        <v>1591</v>
      </c>
      <c r="F6200" s="16">
        <v>1598</v>
      </c>
      <c r="G6200" s="16">
        <v>1600</v>
      </c>
      <c r="H6200" s="16">
        <v>1578</v>
      </c>
      <c r="I6200" s="16">
        <v>971900</v>
      </c>
    </row>
    <row r="6201" spans="1:9">
      <c r="A6201" s="16">
        <v>1637924</v>
      </c>
      <c r="B6201" s="16" t="s">
        <v>8281</v>
      </c>
      <c r="C6201" s="16" t="s">
        <v>8129</v>
      </c>
      <c r="D6201" s="15">
        <v>42856</v>
      </c>
      <c r="E6201" s="16">
        <v>0.21</v>
      </c>
      <c r="F6201" s="16">
        <v>0.23</v>
      </c>
      <c r="G6201" s="16">
        <v>0.23499999999999999</v>
      </c>
      <c r="H6201" s="16">
        <v>0.20499999999999999</v>
      </c>
      <c r="I6201" s="16">
        <v>12627610</v>
      </c>
    </row>
    <row r="6202" spans="1:9">
      <c r="A6202" s="16">
        <v>682440</v>
      </c>
      <c r="B6202" s="16" t="s">
        <v>2802</v>
      </c>
      <c r="C6202" s="16" t="s">
        <v>6539</v>
      </c>
      <c r="D6202" s="15">
        <v>42856</v>
      </c>
      <c r="E6202" s="16">
        <v>5570</v>
      </c>
      <c r="F6202" s="16">
        <v>5560</v>
      </c>
      <c r="G6202" s="16">
        <v>5570</v>
      </c>
      <c r="H6202" s="16">
        <v>5500</v>
      </c>
      <c r="I6202" s="16">
        <v>180800</v>
      </c>
    </row>
    <row r="6203" spans="1:9">
      <c r="A6203" s="16">
        <v>682225</v>
      </c>
      <c r="B6203" s="16" t="s">
        <v>7795</v>
      </c>
      <c r="C6203" s="16" t="s">
        <v>6539</v>
      </c>
      <c r="D6203" s="15">
        <v>42856</v>
      </c>
      <c r="E6203" s="16">
        <v>2356</v>
      </c>
      <c r="F6203" s="16">
        <v>2347</v>
      </c>
      <c r="G6203" s="16">
        <v>2357</v>
      </c>
      <c r="H6203" s="16">
        <v>2341</v>
      </c>
      <c r="I6203" s="16">
        <v>85300</v>
      </c>
    </row>
    <row r="6204" spans="1:9">
      <c r="A6204" s="16">
        <v>4313</v>
      </c>
      <c r="B6204" s="16" t="s">
        <v>1734</v>
      </c>
      <c r="C6204" s="16" t="s">
        <v>6539</v>
      </c>
      <c r="D6204" s="15">
        <v>42856</v>
      </c>
      <c r="E6204" s="16">
        <v>1828</v>
      </c>
      <c r="F6204" s="16">
        <v>1822</v>
      </c>
      <c r="G6204" s="16">
        <v>1834</v>
      </c>
      <c r="H6204" s="16">
        <v>1795</v>
      </c>
      <c r="I6204" s="16">
        <v>2513600</v>
      </c>
    </row>
    <row r="6205" spans="1:9">
      <c r="A6205" s="16">
        <v>3673024</v>
      </c>
      <c r="B6205" s="16" t="s">
        <v>7796</v>
      </c>
      <c r="C6205" s="16" t="s">
        <v>6539</v>
      </c>
      <c r="D6205" s="15">
        <v>42856</v>
      </c>
      <c r="E6205" s="16">
        <v>40</v>
      </c>
      <c r="F6205" s="16">
        <v>39</v>
      </c>
      <c r="G6205" s="16">
        <v>40</v>
      </c>
      <c r="H6205" s="16">
        <v>39</v>
      </c>
      <c r="I6205" s="16">
        <v>1115500</v>
      </c>
    </row>
    <row r="6206" spans="1:9">
      <c r="A6206" s="16">
        <v>801851</v>
      </c>
      <c r="B6206" s="16" t="s">
        <v>3081</v>
      </c>
      <c r="C6206" s="16" t="s">
        <v>6539</v>
      </c>
      <c r="D6206" s="15">
        <v>42856</v>
      </c>
      <c r="E6206" s="16">
        <v>491000</v>
      </c>
      <c r="F6206" s="16">
        <v>492000</v>
      </c>
      <c r="G6206" s="16">
        <v>493000</v>
      </c>
      <c r="H6206" s="16">
        <v>490000</v>
      </c>
      <c r="I6206" s="16">
        <v>694</v>
      </c>
    </row>
    <row r="6207" spans="1:9">
      <c r="A6207" s="16">
        <v>1640314</v>
      </c>
      <c r="B6207" s="16" t="s">
        <v>8282</v>
      </c>
      <c r="C6207" s="16" t="s">
        <v>8129</v>
      </c>
      <c r="D6207" s="15">
        <v>42856</v>
      </c>
      <c r="E6207" s="16">
        <v>0.71499999999999997</v>
      </c>
      <c r="F6207" s="16">
        <v>0.73499999999999999</v>
      </c>
      <c r="G6207" s="16">
        <v>0.75</v>
      </c>
      <c r="H6207" s="16">
        <v>0.71499999999999997</v>
      </c>
      <c r="I6207" s="16">
        <v>533474</v>
      </c>
    </row>
    <row r="6208" spans="1:9">
      <c r="A6208" s="16">
        <v>2356535</v>
      </c>
      <c r="B6208" s="16" t="s">
        <v>7797</v>
      </c>
      <c r="C6208" s="16" t="s">
        <v>6539</v>
      </c>
      <c r="D6208" s="15">
        <v>42856</v>
      </c>
      <c r="E6208" s="16">
        <v>2526</v>
      </c>
      <c r="F6208" s="16">
        <v>2550</v>
      </c>
      <c r="G6208" s="16">
        <v>2554</v>
      </c>
      <c r="H6208" s="16">
        <v>2511</v>
      </c>
      <c r="I6208" s="16">
        <v>100800</v>
      </c>
    </row>
    <row r="6209" spans="1:9">
      <c r="A6209" s="16">
        <v>4004310</v>
      </c>
      <c r="B6209" s="16" t="s">
        <v>7798</v>
      </c>
      <c r="C6209" s="16" t="s">
        <v>6539</v>
      </c>
      <c r="D6209" s="15">
        <v>42856</v>
      </c>
      <c r="E6209" s="16">
        <v>1889</v>
      </c>
      <c r="F6209" s="16">
        <v>1871</v>
      </c>
      <c r="G6209" s="16">
        <v>1892</v>
      </c>
      <c r="H6209" s="16">
        <v>1871</v>
      </c>
      <c r="I6209" s="16">
        <v>59000</v>
      </c>
    </row>
    <row r="6210" spans="1:9">
      <c r="A6210" s="16">
        <v>1317606</v>
      </c>
      <c r="B6210" s="16" t="s">
        <v>8283</v>
      </c>
      <c r="C6210" s="16" t="s">
        <v>8129</v>
      </c>
      <c r="D6210" s="15">
        <v>42856</v>
      </c>
      <c r="E6210" s="16">
        <v>0.45500000000000002</v>
      </c>
      <c r="F6210" s="16">
        <v>0.48</v>
      </c>
      <c r="G6210" s="16">
        <v>0.48499999999999999</v>
      </c>
      <c r="H6210" s="16">
        <v>0.44500000000000001</v>
      </c>
      <c r="I6210" s="16">
        <v>3344015</v>
      </c>
    </row>
    <row r="6211" spans="1:9">
      <c r="A6211" s="16">
        <v>3968</v>
      </c>
      <c r="B6211" s="16" t="s">
        <v>1574</v>
      </c>
      <c r="C6211" s="16" t="s">
        <v>8129</v>
      </c>
      <c r="D6211" s="15">
        <v>42856</v>
      </c>
      <c r="E6211" s="16">
        <v>94.09</v>
      </c>
      <c r="F6211" s="16">
        <v>93.17</v>
      </c>
      <c r="G6211" s="16">
        <v>94.35</v>
      </c>
      <c r="H6211" s="16">
        <v>93</v>
      </c>
      <c r="I6211" s="16">
        <v>947081</v>
      </c>
    </row>
    <row r="6212" spans="1:9">
      <c r="A6212" s="16">
        <v>1573350</v>
      </c>
      <c r="B6212" s="16" t="s">
        <v>8284</v>
      </c>
      <c r="C6212" s="16" t="s">
        <v>8129</v>
      </c>
      <c r="D6212" s="15">
        <v>42856</v>
      </c>
      <c r="E6212" s="16">
        <v>6.06</v>
      </c>
      <c r="F6212" s="16">
        <v>6</v>
      </c>
      <c r="G6212" s="16">
        <v>6.1</v>
      </c>
      <c r="H6212" s="16">
        <v>5.99</v>
      </c>
      <c r="I6212" s="16">
        <v>247394</v>
      </c>
    </row>
    <row r="6213" spans="1:9">
      <c r="A6213" s="16">
        <v>677217</v>
      </c>
      <c r="B6213" s="16" t="s">
        <v>7799</v>
      </c>
      <c r="C6213" s="16" t="s">
        <v>6539</v>
      </c>
      <c r="D6213" s="15">
        <v>42856</v>
      </c>
      <c r="E6213" s="16">
        <v>835</v>
      </c>
      <c r="F6213" s="16">
        <v>826</v>
      </c>
      <c r="G6213" s="16">
        <v>839</v>
      </c>
      <c r="H6213" s="16">
        <v>815</v>
      </c>
      <c r="I6213" s="16">
        <v>138700</v>
      </c>
    </row>
    <row r="6214" spans="1:9">
      <c r="A6214" s="16">
        <v>443344</v>
      </c>
      <c r="B6214" s="16" t="s">
        <v>2704</v>
      </c>
      <c r="C6214" s="16" t="s">
        <v>6539</v>
      </c>
      <c r="D6214" s="15">
        <v>42856</v>
      </c>
      <c r="E6214" s="16">
        <v>2473</v>
      </c>
      <c r="F6214" s="16">
        <v>2500</v>
      </c>
      <c r="G6214" s="16">
        <v>2538</v>
      </c>
      <c r="H6214" s="16">
        <v>2429</v>
      </c>
      <c r="I6214" s="16">
        <v>4902000</v>
      </c>
    </row>
    <row r="6215" spans="1:9">
      <c r="A6215" s="16">
        <v>807900</v>
      </c>
      <c r="B6215" s="16" t="s">
        <v>8285</v>
      </c>
      <c r="C6215" s="16" t="s">
        <v>8129</v>
      </c>
      <c r="D6215" s="15">
        <v>42856</v>
      </c>
      <c r="E6215" s="16">
        <v>12.27</v>
      </c>
      <c r="F6215" s="16">
        <v>11.84</v>
      </c>
      <c r="G6215" s="16">
        <v>12.28</v>
      </c>
      <c r="H6215" s="16">
        <v>11.79</v>
      </c>
      <c r="I6215" s="16">
        <v>742828</v>
      </c>
    </row>
    <row r="6216" spans="1:9">
      <c r="A6216" s="16">
        <v>1573157</v>
      </c>
      <c r="B6216" s="16" t="s">
        <v>8286</v>
      </c>
      <c r="C6216" s="16" t="s">
        <v>8129</v>
      </c>
      <c r="D6216" s="15">
        <v>42856</v>
      </c>
      <c r="E6216" s="16">
        <v>3.1</v>
      </c>
      <c r="F6216" s="16">
        <v>3.17</v>
      </c>
      <c r="G6216" s="16">
        <v>3.18</v>
      </c>
      <c r="H6216" s="16">
        <v>3.04</v>
      </c>
      <c r="I6216" s="16">
        <v>1481201</v>
      </c>
    </row>
    <row r="6217" spans="1:9">
      <c r="A6217" s="16">
        <v>1640296</v>
      </c>
      <c r="B6217" s="16" t="s">
        <v>8287</v>
      </c>
      <c r="C6217" s="16" t="s">
        <v>8129</v>
      </c>
      <c r="D6217" s="15">
        <v>42856</v>
      </c>
      <c r="E6217" s="16">
        <v>3.72</v>
      </c>
      <c r="F6217" s="16">
        <v>3.7</v>
      </c>
      <c r="G6217" s="16">
        <v>3.74</v>
      </c>
      <c r="H6217" s="16">
        <v>3.66</v>
      </c>
      <c r="I6217" s="16">
        <v>1254961</v>
      </c>
    </row>
    <row r="6218" spans="1:9">
      <c r="A6218" s="16">
        <v>3047610</v>
      </c>
      <c r="B6218" s="16" t="s">
        <v>7800</v>
      </c>
      <c r="C6218" s="16" t="s">
        <v>6539</v>
      </c>
      <c r="D6218" s="15">
        <v>42856</v>
      </c>
      <c r="E6218" s="16">
        <v>1115</v>
      </c>
      <c r="F6218" s="16">
        <v>1110</v>
      </c>
      <c r="G6218" s="16">
        <v>1129</v>
      </c>
      <c r="H6218" s="16">
        <v>1110</v>
      </c>
      <c r="I6218" s="16">
        <v>22300</v>
      </c>
    </row>
    <row r="6219" spans="1:9">
      <c r="A6219" s="16">
        <v>676842</v>
      </c>
      <c r="B6219" s="16" t="s">
        <v>7801</v>
      </c>
      <c r="C6219" s="16" t="s">
        <v>6539</v>
      </c>
      <c r="D6219" s="15">
        <v>42856</v>
      </c>
      <c r="E6219" s="16">
        <v>685</v>
      </c>
      <c r="F6219" s="16">
        <v>668</v>
      </c>
      <c r="G6219" s="16">
        <v>699</v>
      </c>
      <c r="H6219" s="16">
        <v>665</v>
      </c>
      <c r="I6219" s="16">
        <v>2024300</v>
      </c>
    </row>
    <row r="6220" spans="1:9">
      <c r="A6220" s="16">
        <v>1586883</v>
      </c>
      <c r="B6220" s="16" t="s">
        <v>7802</v>
      </c>
      <c r="C6220" s="16" t="s">
        <v>6539</v>
      </c>
      <c r="D6220" s="15">
        <v>42856</v>
      </c>
      <c r="E6220" s="16">
        <v>1294</v>
      </c>
      <c r="F6220" s="16">
        <v>1283</v>
      </c>
      <c r="G6220" s="16">
        <v>1295</v>
      </c>
      <c r="H6220" s="16">
        <v>1283</v>
      </c>
      <c r="I6220" s="16">
        <v>88400</v>
      </c>
    </row>
    <row r="6221" spans="1:9">
      <c r="A6221" s="16">
        <v>2762575</v>
      </c>
      <c r="B6221" s="16" t="s">
        <v>7803</v>
      </c>
      <c r="C6221" s="16" t="s">
        <v>6539</v>
      </c>
      <c r="D6221" s="15">
        <v>42856</v>
      </c>
      <c r="E6221" s="16">
        <v>1356</v>
      </c>
      <c r="F6221" s="16">
        <v>1327</v>
      </c>
      <c r="G6221" s="16">
        <v>1374</v>
      </c>
      <c r="H6221" s="16">
        <v>1322</v>
      </c>
      <c r="I6221" s="16">
        <v>121600</v>
      </c>
    </row>
    <row r="6222" spans="1:9">
      <c r="A6222" s="16">
        <v>3552</v>
      </c>
      <c r="B6222" s="16" t="s">
        <v>1382</v>
      </c>
      <c r="C6222" s="16" t="s">
        <v>8129</v>
      </c>
      <c r="D6222" s="15">
        <v>42856</v>
      </c>
      <c r="E6222" s="16">
        <v>12.59</v>
      </c>
      <c r="F6222" s="16">
        <v>12.5</v>
      </c>
      <c r="G6222" s="16">
        <v>12.59</v>
      </c>
      <c r="H6222" s="16">
        <v>12.5</v>
      </c>
      <c r="I6222" s="16">
        <v>642663</v>
      </c>
    </row>
    <row r="6223" spans="1:9">
      <c r="A6223" s="16">
        <v>2281276</v>
      </c>
      <c r="B6223" s="16" t="s">
        <v>7804</v>
      </c>
      <c r="C6223" s="16" t="s">
        <v>6539</v>
      </c>
      <c r="D6223" s="15">
        <v>42856</v>
      </c>
      <c r="E6223" s="16">
        <v>801</v>
      </c>
      <c r="F6223" s="16">
        <v>801</v>
      </c>
      <c r="G6223" s="16">
        <v>802</v>
      </c>
      <c r="H6223" s="16">
        <v>781</v>
      </c>
      <c r="I6223" s="16">
        <v>27600</v>
      </c>
    </row>
    <row r="6224" spans="1:9">
      <c r="A6224" s="16">
        <v>677075</v>
      </c>
      <c r="B6224" s="16" t="s">
        <v>7805</v>
      </c>
      <c r="C6224" s="16" t="s">
        <v>6539</v>
      </c>
      <c r="D6224" s="15">
        <v>42856</v>
      </c>
      <c r="E6224" s="16">
        <v>5110</v>
      </c>
      <c r="F6224" s="16">
        <v>5090</v>
      </c>
      <c r="G6224" s="16">
        <v>5120</v>
      </c>
      <c r="H6224" s="16">
        <v>5080</v>
      </c>
      <c r="I6224" s="16">
        <v>59000</v>
      </c>
    </row>
    <row r="6225" spans="1:9">
      <c r="A6225" s="16">
        <v>3673195</v>
      </c>
      <c r="B6225" s="16" t="s">
        <v>7806</v>
      </c>
      <c r="C6225" s="16" t="s">
        <v>6539</v>
      </c>
      <c r="D6225" s="15">
        <v>42856</v>
      </c>
      <c r="E6225" s="16">
        <v>1469</v>
      </c>
      <c r="F6225" s="16">
        <v>1471</v>
      </c>
      <c r="G6225" s="16">
        <v>1475</v>
      </c>
      <c r="H6225" s="16">
        <v>1410</v>
      </c>
      <c r="I6225" s="16">
        <v>105700</v>
      </c>
    </row>
    <row r="6226" spans="1:9">
      <c r="A6226" s="16">
        <v>1939455</v>
      </c>
      <c r="B6226" s="16" t="s">
        <v>3549</v>
      </c>
      <c r="C6226" s="16" t="s">
        <v>6539</v>
      </c>
      <c r="D6226" s="15">
        <v>42856</v>
      </c>
      <c r="E6226" s="16">
        <v>375</v>
      </c>
      <c r="F6226" s="16">
        <v>371</v>
      </c>
      <c r="G6226" s="16">
        <v>376</v>
      </c>
      <c r="H6226" s="16">
        <v>369</v>
      </c>
      <c r="I6226" s="16">
        <v>4748800</v>
      </c>
    </row>
    <row r="6227" spans="1:9">
      <c r="A6227" s="16">
        <v>2282183</v>
      </c>
      <c r="B6227" s="16" t="s">
        <v>3621</v>
      </c>
      <c r="C6227" s="16" t="s">
        <v>6539</v>
      </c>
      <c r="D6227" s="15">
        <v>42856</v>
      </c>
      <c r="E6227" s="16">
        <v>653</v>
      </c>
      <c r="F6227" s="16">
        <v>665</v>
      </c>
      <c r="G6227" s="16">
        <v>667</v>
      </c>
      <c r="H6227" s="16">
        <v>653</v>
      </c>
      <c r="I6227" s="16">
        <v>257400</v>
      </c>
    </row>
    <row r="6228" spans="1:9">
      <c r="A6228" s="16">
        <v>770981</v>
      </c>
      <c r="B6228" s="16" t="s">
        <v>7807</v>
      </c>
      <c r="C6228" s="16" t="s">
        <v>6539</v>
      </c>
      <c r="D6228" s="15">
        <v>42856</v>
      </c>
      <c r="E6228" s="16">
        <v>915</v>
      </c>
      <c r="F6228" s="16">
        <v>906</v>
      </c>
      <c r="G6228" s="16">
        <v>915</v>
      </c>
      <c r="H6228" s="16">
        <v>901</v>
      </c>
      <c r="I6228" s="16">
        <v>143200</v>
      </c>
    </row>
    <row r="6229" spans="1:9">
      <c r="A6229" s="16">
        <v>795849</v>
      </c>
      <c r="B6229" s="16" t="s">
        <v>7808</v>
      </c>
      <c r="C6229" s="16" t="s">
        <v>6539</v>
      </c>
      <c r="D6229" s="15">
        <v>42856</v>
      </c>
      <c r="E6229" s="16">
        <v>2915</v>
      </c>
      <c r="F6229" s="16">
        <v>2970</v>
      </c>
      <c r="G6229" s="16">
        <v>2977</v>
      </c>
      <c r="H6229" s="16">
        <v>2907</v>
      </c>
      <c r="I6229" s="16">
        <v>398300</v>
      </c>
    </row>
    <row r="6230" spans="1:9">
      <c r="A6230" s="16">
        <v>1649700</v>
      </c>
      <c r="B6230" s="16" t="s">
        <v>7809</v>
      </c>
      <c r="C6230" s="16" t="s">
        <v>6539</v>
      </c>
      <c r="D6230" s="15">
        <v>42856</v>
      </c>
      <c r="E6230" s="16">
        <v>3060</v>
      </c>
      <c r="F6230" s="16">
        <v>2924</v>
      </c>
      <c r="G6230" s="16">
        <v>3085</v>
      </c>
      <c r="H6230" s="16">
        <v>2921</v>
      </c>
      <c r="I6230" s="16">
        <v>463600</v>
      </c>
    </row>
    <row r="6231" spans="1:9">
      <c r="A6231" s="16">
        <v>1788597</v>
      </c>
      <c r="B6231" s="16" t="s">
        <v>7810</v>
      </c>
      <c r="C6231" s="16" t="s">
        <v>6539</v>
      </c>
      <c r="D6231" s="15">
        <v>42856</v>
      </c>
      <c r="E6231" s="16">
        <v>5000</v>
      </c>
      <c r="F6231" s="16">
        <v>5000</v>
      </c>
      <c r="G6231" s="16">
        <v>5020</v>
      </c>
      <c r="H6231" s="16">
        <v>4980</v>
      </c>
      <c r="I6231" s="16">
        <v>36200</v>
      </c>
    </row>
    <row r="6232" spans="1:9">
      <c r="A6232" s="16">
        <v>682427</v>
      </c>
      <c r="B6232" s="16" t="s">
        <v>7811</v>
      </c>
      <c r="C6232" s="16" t="s">
        <v>6539</v>
      </c>
      <c r="D6232" s="15">
        <v>42856</v>
      </c>
      <c r="E6232" s="16">
        <v>5200</v>
      </c>
      <c r="F6232" s="16">
        <v>5210</v>
      </c>
      <c r="G6232" s="16">
        <v>5270</v>
      </c>
      <c r="H6232" s="16">
        <v>5200</v>
      </c>
      <c r="I6232" s="16">
        <v>47200</v>
      </c>
    </row>
    <row r="6233" spans="1:9">
      <c r="A6233" s="16">
        <v>3227</v>
      </c>
      <c r="B6233" s="16" t="s">
        <v>1232</v>
      </c>
      <c r="C6233" s="16" t="s">
        <v>6539</v>
      </c>
      <c r="D6233" s="15">
        <v>42856</v>
      </c>
      <c r="E6233" s="16">
        <v>1210</v>
      </c>
      <c r="F6233" s="16">
        <v>1207</v>
      </c>
      <c r="G6233" s="16">
        <v>1212</v>
      </c>
      <c r="H6233" s="16">
        <v>1190</v>
      </c>
      <c r="I6233" s="16">
        <v>1928500</v>
      </c>
    </row>
    <row r="6234" spans="1:9">
      <c r="A6234" s="16">
        <v>9443</v>
      </c>
      <c r="B6234" s="16" t="s">
        <v>2515</v>
      </c>
      <c r="C6234" s="16" t="s">
        <v>6539</v>
      </c>
      <c r="D6234" s="15">
        <v>42856</v>
      </c>
      <c r="E6234" s="16">
        <v>2867</v>
      </c>
      <c r="F6234" s="16">
        <v>2829</v>
      </c>
      <c r="G6234" s="16">
        <v>2888</v>
      </c>
      <c r="H6234" s="16">
        <v>2829</v>
      </c>
      <c r="I6234" s="16">
        <v>472600</v>
      </c>
    </row>
    <row r="6235" spans="1:9">
      <c r="A6235" s="16">
        <v>3226</v>
      </c>
      <c r="B6235" s="16" t="s">
        <v>1231</v>
      </c>
      <c r="C6235" s="16" t="s">
        <v>6539</v>
      </c>
      <c r="D6235" s="15">
        <v>42856</v>
      </c>
      <c r="E6235" s="16">
        <v>3681</v>
      </c>
      <c r="F6235" s="16">
        <v>3645</v>
      </c>
      <c r="G6235" s="16">
        <v>3687</v>
      </c>
      <c r="H6235" s="16">
        <v>3622</v>
      </c>
      <c r="I6235" s="16">
        <v>976700</v>
      </c>
    </row>
    <row r="6236" spans="1:9">
      <c r="A6236" s="16">
        <v>1587085</v>
      </c>
      <c r="B6236" s="16" t="s">
        <v>7812</v>
      </c>
      <c r="C6236" s="16" t="s">
        <v>6539</v>
      </c>
      <c r="D6236" s="15">
        <v>42856</v>
      </c>
      <c r="E6236" s="16">
        <v>429</v>
      </c>
      <c r="F6236" s="16">
        <v>430</v>
      </c>
      <c r="G6236" s="16">
        <v>433</v>
      </c>
      <c r="H6236" s="16">
        <v>427</v>
      </c>
      <c r="I6236" s="16">
        <v>12800</v>
      </c>
    </row>
    <row r="6237" spans="1:9">
      <c r="A6237" s="16">
        <v>771190</v>
      </c>
      <c r="B6237" s="16" t="s">
        <v>3041</v>
      </c>
      <c r="C6237" s="16" t="s">
        <v>6539</v>
      </c>
      <c r="D6237" s="15">
        <v>42856</v>
      </c>
      <c r="E6237" s="16">
        <v>3560</v>
      </c>
      <c r="F6237" s="16">
        <v>3580</v>
      </c>
      <c r="G6237" s="16">
        <v>3580</v>
      </c>
      <c r="H6237" s="16">
        <v>3540</v>
      </c>
      <c r="I6237" s="16">
        <v>207100</v>
      </c>
    </row>
    <row r="6238" spans="1:9">
      <c r="A6238" s="16">
        <v>700069</v>
      </c>
      <c r="B6238" s="16" t="s">
        <v>7813</v>
      </c>
      <c r="C6238" s="16" t="s">
        <v>6539</v>
      </c>
      <c r="D6238" s="15">
        <v>42856</v>
      </c>
      <c r="E6238" s="16">
        <v>301</v>
      </c>
      <c r="F6238" s="16">
        <v>296</v>
      </c>
      <c r="G6238" s="16">
        <v>301</v>
      </c>
      <c r="H6238" s="16">
        <v>293</v>
      </c>
      <c r="I6238" s="16">
        <v>1705100</v>
      </c>
    </row>
    <row r="6239" spans="1:9">
      <c r="A6239" s="16">
        <v>676552</v>
      </c>
      <c r="B6239" s="16" t="s">
        <v>2774</v>
      </c>
      <c r="C6239" s="16" t="s">
        <v>6539</v>
      </c>
      <c r="D6239" s="15">
        <v>42856</v>
      </c>
      <c r="E6239" s="16">
        <v>2106</v>
      </c>
      <c r="F6239" s="16">
        <v>2120</v>
      </c>
      <c r="G6239" s="16">
        <v>2131</v>
      </c>
      <c r="H6239" s="16">
        <v>2097</v>
      </c>
      <c r="I6239" s="16">
        <v>913600</v>
      </c>
    </row>
    <row r="6240" spans="1:9">
      <c r="A6240" s="16">
        <v>677128</v>
      </c>
      <c r="B6240" s="16" t="s">
        <v>7814</v>
      </c>
      <c r="C6240" s="16" t="s">
        <v>6539</v>
      </c>
      <c r="D6240" s="15">
        <v>42856</v>
      </c>
      <c r="E6240" s="16">
        <v>95</v>
      </c>
      <c r="F6240" s="16">
        <v>94</v>
      </c>
      <c r="G6240" s="16">
        <v>96</v>
      </c>
      <c r="H6240" s="16">
        <v>94</v>
      </c>
      <c r="I6240" s="16">
        <v>54800</v>
      </c>
    </row>
    <row r="6241" spans="1:9">
      <c r="A6241" s="16">
        <v>9377</v>
      </c>
      <c r="B6241" s="16" t="s">
        <v>8288</v>
      </c>
      <c r="C6241" s="16" t="s">
        <v>8129</v>
      </c>
      <c r="D6241" s="15">
        <v>42856</v>
      </c>
      <c r="E6241" s="16">
        <v>4.01</v>
      </c>
      <c r="F6241" s="16">
        <v>4.0199999999999996</v>
      </c>
      <c r="G6241" s="16">
        <v>4.04</v>
      </c>
      <c r="H6241" s="16">
        <v>4</v>
      </c>
      <c r="I6241" s="16">
        <v>2579780</v>
      </c>
    </row>
    <row r="6242" spans="1:9">
      <c r="A6242" s="16">
        <v>2282901</v>
      </c>
      <c r="B6242" s="16" t="s">
        <v>3629</v>
      </c>
      <c r="C6242" s="16" t="s">
        <v>6539</v>
      </c>
      <c r="D6242" s="15">
        <v>42856</v>
      </c>
      <c r="E6242" s="16">
        <v>1372</v>
      </c>
      <c r="F6242" s="16">
        <v>1364</v>
      </c>
      <c r="G6242" s="16">
        <v>1377</v>
      </c>
      <c r="H6242" s="16">
        <v>1355</v>
      </c>
      <c r="I6242" s="16">
        <v>64900</v>
      </c>
    </row>
    <row r="6243" spans="1:9">
      <c r="A6243" s="16">
        <v>2398761</v>
      </c>
      <c r="B6243" s="16" t="s">
        <v>7815</v>
      </c>
      <c r="C6243" s="16" t="s">
        <v>6539</v>
      </c>
      <c r="D6243" s="15">
        <v>42856</v>
      </c>
      <c r="E6243" s="16">
        <v>1681</v>
      </c>
      <c r="F6243" s="16">
        <v>1685</v>
      </c>
      <c r="G6243" s="16">
        <v>1685</v>
      </c>
      <c r="H6243" s="16">
        <v>1667</v>
      </c>
      <c r="I6243" s="16">
        <v>11800</v>
      </c>
    </row>
    <row r="6244" spans="1:9">
      <c r="A6244" s="16">
        <v>4057817</v>
      </c>
      <c r="B6244" s="16" t="s">
        <v>7816</v>
      </c>
      <c r="C6244" s="16" t="s">
        <v>6539</v>
      </c>
      <c r="D6244" s="15">
        <v>42856</v>
      </c>
      <c r="E6244" s="16">
        <v>1142</v>
      </c>
      <c r="F6244" s="16">
        <v>1144</v>
      </c>
      <c r="G6244" s="16">
        <v>1144</v>
      </c>
      <c r="H6244" s="16">
        <v>1122</v>
      </c>
      <c r="I6244" s="16">
        <v>14700</v>
      </c>
    </row>
    <row r="6245" spans="1:9">
      <c r="A6245" s="16">
        <v>694061</v>
      </c>
      <c r="B6245" s="16" t="s">
        <v>7817</v>
      </c>
      <c r="C6245" s="16" t="s">
        <v>6539</v>
      </c>
      <c r="D6245" s="15">
        <v>42856</v>
      </c>
      <c r="E6245" s="16">
        <v>1337</v>
      </c>
      <c r="F6245" s="16">
        <v>1338</v>
      </c>
      <c r="G6245" s="16">
        <v>1341</v>
      </c>
      <c r="H6245" s="16">
        <v>1322</v>
      </c>
      <c r="I6245" s="16">
        <v>64800</v>
      </c>
    </row>
    <row r="6246" spans="1:9">
      <c r="A6246" s="16">
        <v>700214</v>
      </c>
      <c r="B6246" s="16" t="s">
        <v>2856</v>
      </c>
      <c r="C6246" s="16" t="s">
        <v>6539</v>
      </c>
      <c r="D6246" s="15">
        <v>42856</v>
      </c>
      <c r="E6246" s="16">
        <v>9310</v>
      </c>
      <c r="F6246" s="16">
        <v>9320</v>
      </c>
      <c r="G6246" s="16">
        <v>9340</v>
      </c>
      <c r="H6246" s="16">
        <v>9260</v>
      </c>
      <c r="I6246" s="16">
        <v>147600</v>
      </c>
    </row>
    <row r="6247" spans="1:9">
      <c r="A6247" s="16">
        <v>1279513</v>
      </c>
      <c r="B6247" s="16" t="s">
        <v>7818</v>
      </c>
      <c r="C6247" s="16" t="s">
        <v>6539</v>
      </c>
      <c r="D6247" s="15">
        <v>42856</v>
      </c>
      <c r="E6247" s="16">
        <v>862</v>
      </c>
      <c r="F6247" s="16">
        <v>885</v>
      </c>
      <c r="G6247" s="16">
        <v>886</v>
      </c>
      <c r="H6247" s="16">
        <v>849</v>
      </c>
      <c r="I6247" s="16">
        <v>4147400</v>
      </c>
    </row>
    <row r="6248" spans="1:9">
      <c r="A6248" s="16">
        <v>3932618</v>
      </c>
      <c r="B6248" s="16" t="s">
        <v>7819</v>
      </c>
      <c r="C6248" s="16" t="s">
        <v>6539</v>
      </c>
      <c r="D6248" s="15">
        <v>42856</v>
      </c>
      <c r="E6248" s="16">
        <v>1355</v>
      </c>
      <c r="F6248" s="16">
        <v>1337</v>
      </c>
      <c r="G6248" s="16">
        <v>1358</v>
      </c>
      <c r="H6248" s="16">
        <v>1337</v>
      </c>
      <c r="I6248" s="16">
        <v>3400</v>
      </c>
    </row>
    <row r="6249" spans="1:9">
      <c r="A6249" s="16">
        <v>2281811</v>
      </c>
      <c r="B6249" s="16" t="s">
        <v>7820</v>
      </c>
      <c r="C6249" s="16" t="s">
        <v>6539</v>
      </c>
      <c r="D6249" s="15">
        <v>42856</v>
      </c>
      <c r="E6249" s="16">
        <v>766</v>
      </c>
      <c r="F6249" s="16">
        <v>767</v>
      </c>
      <c r="G6249" s="16">
        <v>780</v>
      </c>
      <c r="H6249" s="16">
        <v>755</v>
      </c>
      <c r="I6249" s="16">
        <v>45700</v>
      </c>
    </row>
    <row r="6250" spans="1:9">
      <c r="A6250" s="16">
        <v>2282807</v>
      </c>
      <c r="B6250" s="16" t="s">
        <v>7821</v>
      </c>
      <c r="C6250" s="16" t="s">
        <v>6539</v>
      </c>
      <c r="D6250" s="15">
        <v>42856</v>
      </c>
      <c r="E6250" s="16">
        <v>2671</v>
      </c>
      <c r="F6250" s="16">
        <v>2679</v>
      </c>
      <c r="G6250" s="16">
        <v>2714</v>
      </c>
      <c r="H6250" s="16">
        <v>2671</v>
      </c>
      <c r="I6250" s="16">
        <v>141500</v>
      </c>
    </row>
    <row r="6251" spans="1:9">
      <c r="A6251" s="16">
        <v>1852535</v>
      </c>
      <c r="B6251" s="16" t="s">
        <v>3529</v>
      </c>
      <c r="C6251" s="16" t="s">
        <v>6539</v>
      </c>
      <c r="D6251" s="15">
        <v>42856</v>
      </c>
      <c r="E6251" s="16">
        <v>9180</v>
      </c>
      <c r="F6251" s="16">
        <v>9140</v>
      </c>
      <c r="G6251" s="16">
        <v>9180</v>
      </c>
      <c r="H6251" s="16">
        <v>9090</v>
      </c>
      <c r="I6251" s="16">
        <v>58200</v>
      </c>
    </row>
    <row r="6252" spans="1:9">
      <c r="A6252" s="16">
        <v>2051902</v>
      </c>
      <c r="B6252" s="16" t="s">
        <v>8289</v>
      </c>
      <c r="C6252" s="16" t="s">
        <v>8129</v>
      </c>
      <c r="D6252" s="15">
        <v>42856</v>
      </c>
      <c r="E6252" s="16">
        <v>20.22</v>
      </c>
      <c r="F6252" s="16">
        <v>20.28</v>
      </c>
      <c r="G6252" s="16">
        <v>20.46</v>
      </c>
      <c r="H6252" s="16">
        <v>20.170000000000002</v>
      </c>
      <c r="I6252" s="16">
        <v>291528</v>
      </c>
    </row>
    <row r="6253" spans="1:9">
      <c r="A6253" s="16">
        <v>1648267</v>
      </c>
      <c r="B6253" s="16" t="s">
        <v>7822</v>
      </c>
      <c r="C6253" s="16" t="s">
        <v>6539</v>
      </c>
      <c r="D6253" s="15">
        <v>42856</v>
      </c>
      <c r="E6253" s="16">
        <v>854</v>
      </c>
      <c r="F6253" s="16">
        <v>855</v>
      </c>
      <c r="G6253" s="16">
        <v>859</v>
      </c>
      <c r="H6253" s="16">
        <v>851</v>
      </c>
      <c r="I6253" s="16">
        <v>388200</v>
      </c>
    </row>
    <row r="6254" spans="1:9">
      <c r="A6254" s="16">
        <v>3086405</v>
      </c>
      <c r="B6254" s="16" t="s">
        <v>7823</v>
      </c>
      <c r="C6254" s="16" t="s">
        <v>6539</v>
      </c>
      <c r="D6254" s="15">
        <v>42856</v>
      </c>
      <c r="E6254" s="16">
        <v>2413</v>
      </c>
      <c r="F6254" s="16">
        <v>2405</v>
      </c>
      <c r="G6254" s="16">
        <v>2415</v>
      </c>
      <c r="H6254" s="16">
        <v>2394</v>
      </c>
      <c r="I6254" s="16">
        <v>1800</v>
      </c>
    </row>
    <row r="6255" spans="1:9">
      <c r="A6255" s="16">
        <v>2282385</v>
      </c>
      <c r="B6255" s="16" t="s">
        <v>7824</v>
      </c>
      <c r="C6255" s="16" t="s">
        <v>6539</v>
      </c>
      <c r="D6255" s="15">
        <v>42856</v>
      </c>
      <c r="E6255" s="16">
        <v>1071</v>
      </c>
      <c r="F6255" s="16">
        <v>1085</v>
      </c>
      <c r="G6255" s="16">
        <v>1095</v>
      </c>
      <c r="H6255" s="16">
        <v>1056</v>
      </c>
      <c r="I6255" s="16">
        <v>87600</v>
      </c>
    </row>
    <row r="6256" spans="1:9">
      <c r="A6256" s="16">
        <v>2117337</v>
      </c>
      <c r="B6256" s="16" t="s">
        <v>7825</v>
      </c>
      <c r="C6256" s="16" t="s">
        <v>6539</v>
      </c>
      <c r="D6256" s="15">
        <v>42856</v>
      </c>
      <c r="E6256" s="16">
        <v>1354</v>
      </c>
      <c r="F6256" s="16">
        <v>1370</v>
      </c>
      <c r="G6256" s="16">
        <v>1370</v>
      </c>
      <c r="H6256" s="16">
        <v>1352</v>
      </c>
      <c r="I6256" s="16">
        <v>4800</v>
      </c>
    </row>
    <row r="6257" spans="1:9">
      <c r="A6257" s="16">
        <v>1681176</v>
      </c>
      <c r="B6257" s="16" t="s">
        <v>3469</v>
      </c>
      <c r="C6257" s="16" t="s">
        <v>6539</v>
      </c>
      <c r="D6257" s="15">
        <v>42856</v>
      </c>
      <c r="E6257" s="16">
        <v>3830</v>
      </c>
      <c r="F6257" s="16">
        <v>3880</v>
      </c>
      <c r="G6257" s="16">
        <v>3905</v>
      </c>
      <c r="H6257" s="16">
        <v>3815</v>
      </c>
      <c r="I6257" s="16">
        <v>512000</v>
      </c>
    </row>
    <row r="6258" spans="1:9">
      <c r="A6258" s="16">
        <v>2164784</v>
      </c>
      <c r="B6258" s="16" t="s">
        <v>7826</v>
      </c>
      <c r="C6258" s="16" t="s">
        <v>6539</v>
      </c>
      <c r="D6258" s="15">
        <v>42856</v>
      </c>
      <c r="E6258" s="16">
        <v>1000</v>
      </c>
      <c r="F6258" s="16">
        <v>970</v>
      </c>
      <c r="G6258" s="16">
        <v>1015</v>
      </c>
      <c r="H6258" s="16">
        <v>970</v>
      </c>
      <c r="I6258" s="16">
        <v>147600</v>
      </c>
    </row>
    <row r="6259" spans="1:9">
      <c r="A6259" s="16">
        <v>682290</v>
      </c>
      <c r="B6259" s="16" t="s">
        <v>7827</v>
      </c>
      <c r="C6259" s="16" t="s">
        <v>6539</v>
      </c>
      <c r="D6259" s="15">
        <v>42856</v>
      </c>
      <c r="E6259" s="16">
        <v>7150</v>
      </c>
      <c r="F6259" s="16">
        <v>7150</v>
      </c>
      <c r="G6259" s="16">
        <v>7190</v>
      </c>
      <c r="H6259" s="16">
        <v>7080</v>
      </c>
      <c r="I6259" s="16">
        <v>31000</v>
      </c>
    </row>
    <row r="6260" spans="1:9">
      <c r="A6260" s="16">
        <v>682359</v>
      </c>
      <c r="B6260" s="16" t="s">
        <v>7828</v>
      </c>
      <c r="C6260" s="16" t="s">
        <v>6539</v>
      </c>
      <c r="D6260" s="15">
        <v>42856</v>
      </c>
      <c r="E6260" s="16">
        <v>2620</v>
      </c>
      <c r="F6260" s="16">
        <v>2620</v>
      </c>
      <c r="G6260" s="16">
        <v>2632</v>
      </c>
      <c r="H6260" s="16">
        <v>2613</v>
      </c>
      <c r="I6260" s="16">
        <v>74800</v>
      </c>
    </row>
    <row r="6261" spans="1:9">
      <c r="A6261" s="16">
        <v>1172958</v>
      </c>
      <c r="B6261" s="16" t="s">
        <v>8290</v>
      </c>
      <c r="C6261" s="16" t="s">
        <v>8129</v>
      </c>
      <c r="D6261" s="15">
        <v>42856</v>
      </c>
      <c r="E6261" s="16">
        <v>6.83</v>
      </c>
      <c r="F6261" s="16">
        <v>6.79</v>
      </c>
      <c r="G6261" s="16">
        <v>6.83</v>
      </c>
      <c r="H6261" s="16">
        <v>6.77</v>
      </c>
      <c r="I6261" s="16">
        <v>725177</v>
      </c>
    </row>
    <row r="6262" spans="1:9">
      <c r="A6262" s="16">
        <v>1642630</v>
      </c>
      <c r="B6262" s="16" t="s">
        <v>8291</v>
      </c>
      <c r="C6262" s="16" t="s">
        <v>8129</v>
      </c>
      <c r="D6262" s="15">
        <v>42856</v>
      </c>
      <c r="E6262" s="16">
        <v>1.21</v>
      </c>
      <c r="F6262" s="16">
        <v>1.21</v>
      </c>
      <c r="G6262" s="16">
        <v>1.2350000000000001</v>
      </c>
      <c r="H6262" s="16">
        <v>1.1950000000000001</v>
      </c>
      <c r="I6262" s="16">
        <v>75160</v>
      </c>
    </row>
    <row r="6263" spans="1:9">
      <c r="A6263" s="16">
        <v>1455827</v>
      </c>
      <c r="B6263" s="16" t="s">
        <v>7829</v>
      </c>
      <c r="C6263" s="16" t="s">
        <v>6539</v>
      </c>
      <c r="D6263" s="15">
        <v>42856</v>
      </c>
      <c r="E6263" s="16">
        <v>3220</v>
      </c>
      <c r="F6263" s="16">
        <v>3220</v>
      </c>
      <c r="G6263" s="16">
        <v>3235</v>
      </c>
      <c r="H6263" s="16">
        <v>3205</v>
      </c>
      <c r="I6263" s="16">
        <v>21700</v>
      </c>
    </row>
    <row r="6264" spans="1:9">
      <c r="A6264" s="16">
        <v>2586073</v>
      </c>
      <c r="B6264" s="16" t="s">
        <v>3689</v>
      </c>
      <c r="C6264" s="16" t="s">
        <v>8129</v>
      </c>
      <c r="D6264" s="15">
        <v>42856</v>
      </c>
      <c r="E6264" s="16">
        <v>3.43</v>
      </c>
      <c r="F6264" s="16">
        <v>3.42</v>
      </c>
      <c r="G6264" s="16">
        <v>3.48</v>
      </c>
      <c r="H6264" s="16">
        <v>3.42</v>
      </c>
      <c r="I6264" s="16">
        <v>3527389</v>
      </c>
    </row>
    <row r="6265" spans="1:9">
      <c r="A6265" s="16">
        <v>716038</v>
      </c>
      <c r="B6265" s="16" t="s">
        <v>7830</v>
      </c>
      <c r="C6265" s="16" t="s">
        <v>6539</v>
      </c>
      <c r="D6265" s="15">
        <v>42856</v>
      </c>
      <c r="E6265" s="16">
        <v>211</v>
      </c>
      <c r="F6265" s="16">
        <v>207</v>
      </c>
      <c r="G6265" s="16">
        <v>211</v>
      </c>
      <c r="H6265" s="16">
        <v>206</v>
      </c>
      <c r="I6265" s="16">
        <v>212300</v>
      </c>
    </row>
    <row r="6266" spans="1:9">
      <c r="A6266" s="16">
        <v>1317567</v>
      </c>
      <c r="B6266" s="16" t="s">
        <v>8292</v>
      </c>
      <c r="C6266" s="16" t="s">
        <v>8129</v>
      </c>
      <c r="D6266" s="15">
        <v>42856</v>
      </c>
      <c r="E6266" s="16">
        <v>2.2799999999999998</v>
      </c>
      <c r="F6266" s="16">
        <v>2.31</v>
      </c>
      <c r="G6266" s="16">
        <v>2.34</v>
      </c>
      <c r="H6266" s="16">
        <v>2.2599999999999998</v>
      </c>
      <c r="I6266" s="16">
        <v>7756516</v>
      </c>
    </row>
    <row r="6267" spans="1:9">
      <c r="A6267" s="16">
        <v>2282073</v>
      </c>
      <c r="B6267" s="16" t="s">
        <v>3620</v>
      </c>
      <c r="C6267" s="16" t="s">
        <v>6539</v>
      </c>
      <c r="D6267" s="15">
        <v>42856</v>
      </c>
      <c r="E6267" s="16">
        <v>685</v>
      </c>
      <c r="F6267" s="16">
        <v>691</v>
      </c>
      <c r="G6267" s="16">
        <v>700</v>
      </c>
      <c r="H6267" s="16">
        <v>679</v>
      </c>
      <c r="I6267" s="16">
        <v>36500</v>
      </c>
    </row>
    <row r="6268" spans="1:9">
      <c r="A6268" s="16">
        <v>1885267</v>
      </c>
      <c r="B6268" s="16" t="s">
        <v>7831</v>
      </c>
      <c r="C6268" s="16" t="s">
        <v>6539</v>
      </c>
      <c r="D6268" s="15">
        <v>42856</v>
      </c>
      <c r="E6268" s="16">
        <v>465</v>
      </c>
      <c r="F6268" s="16">
        <v>467</v>
      </c>
      <c r="G6268" s="16">
        <v>470</v>
      </c>
      <c r="H6268" s="16">
        <v>463</v>
      </c>
      <c r="I6268" s="16">
        <v>20800</v>
      </c>
    </row>
    <row r="6269" spans="1:9">
      <c r="A6269" s="16">
        <v>2634666</v>
      </c>
      <c r="B6269" s="16" t="s">
        <v>7832</v>
      </c>
      <c r="C6269" s="16" t="s">
        <v>6539</v>
      </c>
      <c r="D6269" s="15">
        <v>42856</v>
      </c>
      <c r="E6269" s="16">
        <v>2407</v>
      </c>
      <c r="F6269" s="16">
        <v>2411</v>
      </c>
      <c r="G6269" s="16">
        <v>2420</v>
      </c>
      <c r="H6269" s="16">
        <v>2402</v>
      </c>
      <c r="I6269" s="16">
        <v>1700</v>
      </c>
    </row>
    <row r="6270" spans="1:9">
      <c r="A6270" s="16">
        <v>3211851</v>
      </c>
      <c r="B6270" s="16" t="s">
        <v>7833</v>
      </c>
      <c r="C6270" s="16" t="s">
        <v>6539</v>
      </c>
      <c r="D6270" s="15">
        <v>42856</v>
      </c>
      <c r="E6270" s="16">
        <v>1825</v>
      </c>
      <c r="F6270" s="16">
        <v>1816</v>
      </c>
      <c r="G6270" s="16">
        <v>1838</v>
      </c>
      <c r="H6270" s="16">
        <v>1810</v>
      </c>
      <c r="I6270" s="16">
        <v>10000</v>
      </c>
    </row>
    <row r="6271" spans="1:9">
      <c r="A6271" s="16">
        <v>2526040</v>
      </c>
      <c r="B6271" s="16" t="s">
        <v>7834</v>
      </c>
      <c r="C6271" s="16" t="s">
        <v>6539</v>
      </c>
      <c r="D6271" s="15">
        <v>42856</v>
      </c>
      <c r="E6271" s="16">
        <v>742</v>
      </c>
      <c r="F6271" s="16">
        <v>741</v>
      </c>
      <c r="G6271" s="16">
        <v>745</v>
      </c>
      <c r="H6271" s="16">
        <v>740</v>
      </c>
      <c r="I6271" s="16">
        <v>49900</v>
      </c>
    </row>
    <row r="6272" spans="1:9">
      <c r="A6272" s="16">
        <v>676927</v>
      </c>
      <c r="B6272" s="16" t="s">
        <v>2788</v>
      </c>
      <c r="C6272" s="16" t="s">
        <v>6539</v>
      </c>
      <c r="D6272" s="15">
        <v>42856</v>
      </c>
      <c r="E6272" s="16">
        <v>3320</v>
      </c>
      <c r="F6272" s="16">
        <v>3330</v>
      </c>
      <c r="G6272" s="16">
        <v>3335</v>
      </c>
      <c r="H6272" s="16">
        <v>3290</v>
      </c>
      <c r="I6272" s="16">
        <v>174800</v>
      </c>
    </row>
    <row r="6273" spans="1:9">
      <c r="A6273" s="16">
        <v>682790</v>
      </c>
      <c r="B6273" s="16" t="s">
        <v>7835</v>
      </c>
      <c r="C6273" s="16" t="s">
        <v>6539</v>
      </c>
      <c r="D6273" s="15">
        <v>42856</v>
      </c>
      <c r="E6273" s="16">
        <v>2072</v>
      </c>
      <c r="F6273" s="16">
        <v>2032</v>
      </c>
      <c r="G6273" s="16">
        <v>2080</v>
      </c>
      <c r="H6273" s="16">
        <v>2032</v>
      </c>
      <c r="I6273" s="16">
        <v>34800</v>
      </c>
    </row>
    <row r="6274" spans="1:9">
      <c r="A6274" s="16">
        <v>1788585</v>
      </c>
      <c r="B6274" s="16" t="s">
        <v>7836</v>
      </c>
      <c r="C6274" s="16" t="s">
        <v>6539</v>
      </c>
      <c r="D6274" s="15">
        <v>42856</v>
      </c>
      <c r="E6274" s="16">
        <v>1640</v>
      </c>
      <c r="F6274" s="16">
        <v>1590</v>
      </c>
      <c r="G6274" s="16">
        <v>1659</v>
      </c>
      <c r="H6274" s="16">
        <v>1503</v>
      </c>
      <c r="I6274" s="16">
        <v>3791900</v>
      </c>
    </row>
    <row r="6275" spans="1:9">
      <c r="A6275" s="16">
        <v>442464</v>
      </c>
      <c r="B6275" s="16" t="s">
        <v>2690</v>
      </c>
      <c r="C6275" s="16" t="s">
        <v>6539</v>
      </c>
      <c r="D6275" s="15">
        <v>42856</v>
      </c>
      <c r="E6275" s="16">
        <v>476</v>
      </c>
      <c r="F6275" s="16">
        <v>471</v>
      </c>
      <c r="G6275" s="16">
        <v>477</v>
      </c>
      <c r="H6275" s="16">
        <v>468</v>
      </c>
      <c r="I6275" s="16">
        <v>511900</v>
      </c>
    </row>
    <row r="6276" spans="1:9">
      <c r="A6276" s="16">
        <v>891876</v>
      </c>
      <c r="B6276" s="16" t="s">
        <v>8293</v>
      </c>
      <c r="C6276" s="16" t="s">
        <v>8129</v>
      </c>
      <c r="D6276" s="15">
        <v>42856</v>
      </c>
      <c r="E6276" s="16">
        <v>11.28</v>
      </c>
      <c r="F6276" s="16">
        <v>11.25</v>
      </c>
      <c r="G6276" s="16">
        <v>11.31</v>
      </c>
      <c r="H6276" s="16">
        <v>11.2</v>
      </c>
      <c r="I6276" s="16">
        <v>316962</v>
      </c>
    </row>
    <row r="6277" spans="1:9">
      <c r="A6277" s="16">
        <v>10015</v>
      </c>
      <c r="B6277" s="16" t="s">
        <v>8294</v>
      </c>
      <c r="C6277" s="16" t="s">
        <v>8129</v>
      </c>
      <c r="D6277" s="15">
        <v>42856</v>
      </c>
      <c r="E6277" s="16">
        <v>0.185</v>
      </c>
      <c r="F6277" s="16">
        <v>0.185</v>
      </c>
      <c r="G6277" s="16">
        <v>0.19</v>
      </c>
      <c r="H6277" s="16">
        <v>0.185</v>
      </c>
      <c r="I6277" s="16">
        <v>292693</v>
      </c>
    </row>
    <row r="6278" spans="1:9">
      <c r="A6278" s="16">
        <v>4388543</v>
      </c>
      <c r="B6278" s="16" t="s">
        <v>7837</v>
      </c>
      <c r="C6278" s="16" t="s">
        <v>6539</v>
      </c>
      <c r="D6278" s="15">
        <v>42856</v>
      </c>
      <c r="E6278" s="16">
        <v>1888</v>
      </c>
      <c r="F6278" s="16">
        <v>1873</v>
      </c>
      <c r="G6278" s="16">
        <v>1890</v>
      </c>
      <c r="H6278" s="16">
        <v>1873</v>
      </c>
      <c r="I6278" s="16">
        <v>10100</v>
      </c>
    </row>
    <row r="6279" spans="1:9">
      <c r="A6279" s="16">
        <v>1645620</v>
      </c>
      <c r="B6279" s="16" t="s">
        <v>3433</v>
      </c>
      <c r="C6279" s="16" t="s">
        <v>6539</v>
      </c>
      <c r="D6279" s="15">
        <v>42856</v>
      </c>
      <c r="E6279" s="16">
        <v>4715</v>
      </c>
      <c r="F6279" s="16">
        <v>4625</v>
      </c>
      <c r="G6279" s="16">
        <v>4830</v>
      </c>
      <c r="H6279" s="16">
        <v>4625</v>
      </c>
      <c r="I6279" s="16">
        <v>132700</v>
      </c>
    </row>
    <row r="6280" spans="1:9">
      <c r="A6280" s="16">
        <v>2596789</v>
      </c>
      <c r="B6280" s="16" t="s">
        <v>7838</v>
      </c>
      <c r="C6280" s="16" t="s">
        <v>6539</v>
      </c>
      <c r="D6280" s="15">
        <v>42856</v>
      </c>
      <c r="E6280" s="16">
        <v>2181</v>
      </c>
      <c r="F6280" s="16">
        <v>2187</v>
      </c>
      <c r="G6280" s="16">
        <v>2198</v>
      </c>
      <c r="H6280" s="16">
        <v>2171</v>
      </c>
      <c r="I6280" s="16">
        <v>5200</v>
      </c>
    </row>
    <row r="6281" spans="1:9">
      <c r="A6281" s="16">
        <v>3000050</v>
      </c>
      <c r="B6281" s="16" t="s">
        <v>7839</v>
      </c>
      <c r="C6281" s="16" t="s">
        <v>6539</v>
      </c>
      <c r="D6281" s="15">
        <v>42856</v>
      </c>
      <c r="E6281" s="16">
        <v>1806</v>
      </c>
      <c r="F6281" s="16">
        <v>1800</v>
      </c>
      <c r="G6281" s="16">
        <v>1839</v>
      </c>
      <c r="H6281" s="16">
        <v>1788</v>
      </c>
      <c r="I6281" s="16">
        <v>94200</v>
      </c>
    </row>
    <row r="6282" spans="1:9">
      <c r="A6282" s="16">
        <v>2041115</v>
      </c>
      <c r="B6282" s="16" t="s">
        <v>7840</v>
      </c>
      <c r="C6282" s="16" t="s">
        <v>6539</v>
      </c>
      <c r="D6282" s="15">
        <v>42856</v>
      </c>
      <c r="E6282" s="16">
        <v>5270</v>
      </c>
      <c r="F6282" s="16">
        <v>5400</v>
      </c>
      <c r="G6282" s="16">
        <v>5420</v>
      </c>
      <c r="H6282" s="16">
        <v>5270</v>
      </c>
      <c r="I6282" s="16">
        <v>90000</v>
      </c>
    </row>
    <row r="6283" spans="1:9">
      <c r="A6283" s="16">
        <v>2282813</v>
      </c>
      <c r="B6283" s="16" t="s">
        <v>3626</v>
      </c>
      <c r="C6283" s="16" t="s">
        <v>6539</v>
      </c>
      <c r="D6283" s="15">
        <v>42856</v>
      </c>
      <c r="E6283" s="16">
        <v>394</v>
      </c>
      <c r="F6283" s="16">
        <v>398</v>
      </c>
      <c r="G6283" s="16">
        <v>398</v>
      </c>
      <c r="H6283" s="16">
        <v>393</v>
      </c>
      <c r="I6283" s="16">
        <v>48800</v>
      </c>
    </row>
    <row r="6284" spans="1:9">
      <c r="A6284" s="16">
        <v>1908710</v>
      </c>
      <c r="B6284" s="16" t="s">
        <v>8295</v>
      </c>
      <c r="C6284" s="16" t="s">
        <v>8138</v>
      </c>
      <c r="D6284" s="15">
        <v>42856</v>
      </c>
      <c r="E6284" s="16">
        <v>4.4400000000000004</v>
      </c>
      <c r="F6284" s="16">
        <v>4.4550000000000001</v>
      </c>
      <c r="G6284" s="16">
        <v>4.4749999999999996</v>
      </c>
      <c r="H6284" s="16">
        <v>4.43</v>
      </c>
      <c r="I6284" s="16">
        <v>1084986</v>
      </c>
    </row>
    <row r="6285" spans="1:9">
      <c r="A6285" s="16">
        <v>2052049</v>
      </c>
      <c r="B6285" s="16" t="s">
        <v>8547</v>
      </c>
      <c r="C6285" s="16" t="s">
        <v>8129</v>
      </c>
      <c r="D6285" s="15">
        <v>42856</v>
      </c>
      <c r="E6285" s="16">
        <v>1.35</v>
      </c>
      <c r="F6285" s="16">
        <v>1.29</v>
      </c>
      <c r="G6285" s="16">
        <v>1.35</v>
      </c>
      <c r="H6285" s="16">
        <v>1.29</v>
      </c>
      <c r="I6285" s="16">
        <v>167022</v>
      </c>
    </row>
    <row r="6286" spans="1:9">
      <c r="A6286" s="16">
        <v>3673842</v>
      </c>
      <c r="B6286" s="16" t="s">
        <v>7841</v>
      </c>
      <c r="C6286" s="16" t="s">
        <v>6539</v>
      </c>
      <c r="D6286" s="15">
        <v>42856</v>
      </c>
      <c r="E6286" s="16">
        <v>1311</v>
      </c>
      <c r="F6286" s="16">
        <v>1305</v>
      </c>
      <c r="G6286" s="16">
        <v>1312</v>
      </c>
      <c r="H6286" s="16">
        <v>1293</v>
      </c>
      <c r="I6286" s="16">
        <v>44700</v>
      </c>
    </row>
    <row r="6287" spans="1:9">
      <c r="A6287" s="16">
        <v>2282215</v>
      </c>
      <c r="B6287" s="16" t="s">
        <v>7842</v>
      </c>
      <c r="C6287" s="16" t="s">
        <v>6539</v>
      </c>
      <c r="D6287" s="15">
        <v>42856</v>
      </c>
      <c r="E6287" s="16">
        <v>424</v>
      </c>
      <c r="F6287" s="16">
        <v>423</v>
      </c>
      <c r="G6287" s="16">
        <v>424</v>
      </c>
      <c r="H6287" s="16">
        <v>420</v>
      </c>
      <c r="I6287" s="16">
        <v>6700</v>
      </c>
    </row>
    <row r="6288" spans="1:9">
      <c r="A6288" s="16">
        <v>2889158</v>
      </c>
      <c r="B6288" s="16" t="s">
        <v>7843</v>
      </c>
      <c r="C6288" s="16" t="s">
        <v>6539</v>
      </c>
      <c r="D6288" s="15">
        <v>42856</v>
      </c>
      <c r="E6288" s="16">
        <v>1756</v>
      </c>
      <c r="F6288" s="16">
        <v>1727</v>
      </c>
      <c r="G6288" s="16">
        <v>1760</v>
      </c>
      <c r="H6288" s="16">
        <v>1714</v>
      </c>
      <c r="I6288" s="16">
        <v>22300</v>
      </c>
    </row>
    <row r="6289" spans="1:9">
      <c r="A6289" s="16">
        <v>1640415</v>
      </c>
      <c r="B6289" s="16" t="s">
        <v>8296</v>
      </c>
      <c r="C6289" s="16" t="s">
        <v>8129</v>
      </c>
      <c r="D6289" s="15">
        <v>42856</v>
      </c>
      <c r="E6289" s="16">
        <v>1.67</v>
      </c>
      <c r="F6289" s="16">
        <v>1.67</v>
      </c>
      <c r="G6289" s="16">
        <v>1.6850000000000001</v>
      </c>
      <c r="H6289" s="16">
        <v>1.655</v>
      </c>
      <c r="I6289" s="16">
        <v>125802</v>
      </c>
    </row>
    <row r="6290" spans="1:9">
      <c r="A6290" s="16">
        <v>1476998</v>
      </c>
      <c r="B6290" s="16" t="s">
        <v>7844</v>
      </c>
      <c r="C6290" s="16" t="s">
        <v>6539</v>
      </c>
      <c r="D6290" s="15">
        <v>42856</v>
      </c>
      <c r="E6290" s="16">
        <v>817</v>
      </c>
      <c r="F6290" s="16">
        <v>811</v>
      </c>
      <c r="G6290" s="16">
        <v>818</v>
      </c>
      <c r="H6290" s="16">
        <v>811</v>
      </c>
      <c r="I6290" s="16">
        <v>25900</v>
      </c>
    </row>
    <row r="6291" spans="1:9">
      <c r="A6291" s="16">
        <v>2281992</v>
      </c>
      <c r="B6291" s="16" t="s">
        <v>3617</v>
      </c>
      <c r="C6291" s="16" t="s">
        <v>6539</v>
      </c>
      <c r="D6291" s="15">
        <v>42856</v>
      </c>
      <c r="E6291" s="16">
        <v>1291</v>
      </c>
      <c r="F6291" s="16">
        <v>1269</v>
      </c>
      <c r="G6291" s="16">
        <v>1320</v>
      </c>
      <c r="H6291" s="16">
        <v>1257</v>
      </c>
      <c r="I6291" s="16">
        <v>46500</v>
      </c>
    </row>
    <row r="6292" spans="1:9">
      <c r="A6292" s="16">
        <v>1998950</v>
      </c>
      <c r="B6292" s="16" t="s">
        <v>7845</v>
      </c>
      <c r="C6292" s="16" t="s">
        <v>6539</v>
      </c>
      <c r="D6292" s="15">
        <v>42856</v>
      </c>
      <c r="E6292" s="16">
        <v>654</v>
      </c>
      <c r="F6292" s="16">
        <v>654</v>
      </c>
      <c r="G6292" s="16">
        <v>654</v>
      </c>
      <c r="H6292" s="16">
        <v>646</v>
      </c>
      <c r="I6292" s="16">
        <v>11900</v>
      </c>
    </row>
    <row r="6293" spans="1:9">
      <c r="A6293" s="16">
        <v>1852555</v>
      </c>
      <c r="B6293" s="16" t="s">
        <v>7846</v>
      </c>
      <c r="C6293" s="16" t="s">
        <v>6539</v>
      </c>
      <c r="D6293" s="15">
        <v>42856</v>
      </c>
      <c r="E6293" s="16">
        <v>487</v>
      </c>
      <c r="F6293" s="16">
        <v>483</v>
      </c>
      <c r="G6293" s="16">
        <v>494</v>
      </c>
      <c r="H6293" s="16">
        <v>483</v>
      </c>
      <c r="I6293" s="16">
        <v>15600</v>
      </c>
    </row>
    <row r="6294" spans="1:9">
      <c r="A6294" s="16">
        <v>3071250</v>
      </c>
      <c r="B6294" s="16" t="s">
        <v>7847</v>
      </c>
      <c r="C6294" s="16" t="s">
        <v>6539</v>
      </c>
      <c r="D6294" s="15">
        <v>42856</v>
      </c>
      <c r="E6294" s="16">
        <v>2214</v>
      </c>
      <c r="F6294" s="16">
        <v>2219</v>
      </c>
      <c r="G6294" s="16">
        <v>2219</v>
      </c>
      <c r="H6294" s="16">
        <v>2208</v>
      </c>
      <c r="I6294" s="16">
        <v>2000</v>
      </c>
    </row>
    <row r="6295" spans="1:9">
      <c r="A6295" s="16">
        <v>469437</v>
      </c>
      <c r="B6295" s="16" t="s">
        <v>8297</v>
      </c>
      <c r="C6295" s="16" t="s">
        <v>8129</v>
      </c>
      <c r="D6295" s="15">
        <v>42856</v>
      </c>
      <c r="E6295" s="16">
        <v>1.1299999999999999</v>
      </c>
      <c r="F6295" s="16">
        <v>1.1100000000000001</v>
      </c>
      <c r="G6295" s="16">
        <v>1.135</v>
      </c>
      <c r="H6295" s="16">
        <v>1.095</v>
      </c>
      <c r="I6295" s="16">
        <v>2327008</v>
      </c>
    </row>
    <row r="6296" spans="1:9">
      <c r="A6296" s="16">
        <v>2358234</v>
      </c>
      <c r="B6296" s="16" t="s">
        <v>3633</v>
      </c>
      <c r="C6296" s="16" t="s">
        <v>6539</v>
      </c>
      <c r="D6296" s="15">
        <v>42856</v>
      </c>
      <c r="E6296" s="16">
        <v>252</v>
      </c>
      <c r="F6296" s="16">
        <v>254</v>
      </c>
      <c r="G6296" s="16">
        <v>256</v>
      </c>
      <c r="H6296" s="16">
        <v>250</v>
      </c>
      <c r="I6296" s="16">
        <v>8390300</v>
      </c>
    </row>
    <row r="6297" spans="1:9">
      <c r="A6297" s="16">
        <v>1907248</v>
      </c>
      <c r="B6297" s="16" t="s">
        <v>8298</v>
      </c>
      <c r="C6297" s="16" t="s">
        <v>8129</v>
      </c>
      <c r="D6297" s="15">
        <v>42856</v>
      </c>
      <c r="E6297" s="16">
        <v>4.1100000000000003</v>
      </c>
      <c r="F6297" s="16">
        <v>4.1100000000000003</v>
      </c>
      <c r="G6297" s="16">
        <v>4.125</v>
      </c>
      <c r="H6297" s="16">
        <v>4.0599999999999996</v>
      </c>
      <c r="I6297" s="16">
        <v>5336811</v>
      </c>
    </row>
    <row r="6298" spans="1:9">
      <c r="A6298" s="16">
        <v>2442855</v>
      </c>
      <c r="B6298" s="16" t="s">
        <v>7848</v>
      </c>
      <c r="C6298" s="16" t="s">
        <v>6539</v>
      </c>
      <c r="D6298" s="15">
        <v>42856</v>
      </c>
      <c r="E6298" s="16">
        <v>991</v>
      </c>
      <c r="F6298" s="16">
        <v>953</v>
      </c>
      <c r="G6298" s="16">
        <v>992</v>
      </c>
      <c r="H6298" s="16">
        <v>937</v>
      </c>
      <c r="I6298" s="16">
        <v>1720700</v>
      </c>
    </row>
    <row r="6299" spans="1:9">
      <c r="A6299" s="16">
        <v>795778</v>
      </c>
      <c r="B6299" s="16" t="s">
        <v>7849</v>
      </c>
      <c r="C6299" s="16" t="s">
        <v>6539</v>
      </c>
      <c r="D6299" s="15">
        <v>42856</v>
      </c>
      <c r="E6299" s="16">
        <v>1864</v>
      </c>
      <c r="F6299" s="16">
        <v>1852</v>
      </c>
      <c r="G6299" s="16">
        <v>1870</v>
      </c>
      <c r="H6299" s="16">
        <v>1844</v>
      </c>
      <c r="I6299" s="16">
        <v>28300</v>
      </c>
    </row>
    <row r="6300" spans="1:9">
      <c r="A6300" s="16">
        <v>2051965</v>
      </c>
      <c r="B6300" s="16" t="s">
        <v>8299</v>
      </c>
      <c r="C6300" s="16" t="s">
        <v>8129</v>
      </c>
      <c r="D6300" s="15">
        <v>42856</v>
      </c>
      <c r="E6300" s="16">
        <v>6</v>
      </c>
      <c r="F6300" s="16">
        <v>6</v>
      </c>
      <c r="G6300" s="16">
        <v>6.04</v>
      </c>
      <c r="H6300" s="16">
        <v>5.99</v>
      </c>
      <c r="I6300" s="16">
        <v>372591</v>
      </c>
    </row>
    <row r="6301" spans="1:9">
      <c r="A6301" s="16">
        <v>1317495</v>
      </c>
      <c r="B6301" s="16" t="s">
        <v>8300</v>
      </c>
      <c r="C6301" s="16" t="s">
        <v>8129</v>
      </c>
      <c r="D6301" s="15">
        <v>42856</v>
      </c>
      <c r="E6301" s="16">
        <v>1.86</v>
      </c>
      <c r="F6301" s="16">
        <v>1.85</v>
      </c>
      <c r="G6301" s="16">
        <v>1.8720000000000001</v>
      </c>
      <c r="H6301" s="16">
        <v>1.845</v>
      </c>
      <c r="I6301" s="16">
        <v>142262</v>
      </c>
    </row>
    <row r="6302" spans="1:9">
      <c r="A6302" s="16">
        <v>5312396</v>
      </c>
      <c r="B6302" s="16" t="s">
        <v>7850</v>
      </c>
      <c r="C6302" s="16" t="s">
        <v>6539</v>
      </c>
      <c r="D6302" s="15">
        <v>42856</v>
      </c>
      <c r="E6302" s="16">
        <v>2764</v>
      </c>
      <c r="F6302" s="16">
        <v>2740</v>
      </c>
      <c r="G6302" s="16">
        <v>2764</v>
      </c>
      <c r="H6302" s="16">
        <v>2679</v>
      </c>
      <c r="I6302" s="16">
        <v>31700</v>
      </c>
    </row>
    <row r="6303" spans="1:9">
      <c r="A6303" s="16">
        <v>2050354</v>
      </c>
      <c r="B6303" s="16" t="s">
        <v>8301</v>
      </c>
      <c r="C6303" s="16" t="s">
        <v>8129</v>
      </c>
      <c r="D6303" s="15">
        <v>42856</v>
      </c>
      <c r="E6303" s="16">
        <v>4.1900000000000004</v>
      </c>
      <c r="F6303" s="16">
        <v>4.16</v>
      </c>
      <c r="G6303" s="16">
        <v>4.2</v>
      </c>
      <c r="H6303" s="16">
        <v>4.16</v>
      </c>
      <c r="I6303" s="16">
        <v>678596</v>
      </c>
    </row>
    <row r="6304" spans="1:9">
      <c r="A6304" s="16">
        <v>1541284</v>
      </c>
      <c r="B6304" s="16" t="s">
        <v>3305</v>
      </c>
      <c r="C6304" s="16" t="s">
        <v>6539</v>
      </c>
      <c r="D6304" s="15">
        <v>42856</v>
      </c>
      <c r="E6304" s="16">
        <v>5122</v>
      </c>
      <c r="F6304" s="16">
        <v>5116</v>
      </c>
      <c r="G6304" s="16">
        <v>5140</v>
      </c>
      <c r="H6304" s="16">
        <v>5092</v>
      </c>
      <c r="I6304" s="16">
        <v>724600</v>
      </c>
    </row>
    <row r="6305" spans="1:9">
      <c r="A6305" s="16">
        <v>632658</v>
      </c>
      <c r="B6305" s="16" t="s">
        <v>8302</v>
      </c>
      <c r="C6305" s="16" t="s">
        <v>8129</v>
      </c>
      <c r="D6305" s="15">
        <v>42856</v>
      </c>
      <c r="E6305" s="16">
        <v>1.3</v>
      </c>
      <c r="F6305" s="16">
        <v>1.3</v>
      </c>
      <c r="G6305" s="16">
        <v>1.31</v>
      </c>
      <c r="H6305" s="16">
        <v>1.2849999999999999</v>
      </c>
      <c r="I6305" s="16">
        <v>1608900</v>
      </c>
    </row>
    <row r="6306" spans="1:9">
      <c r="A6306" s="16">
        <v>1727560</v>
      </c>
      <c r="B6306" s="16" t="s">
        <v>7851</v>
      </c>
      <c r="C6306" s="16" t="s">
        <v>6539</v>
      </c>
      <c r="D6306" s="15">
        <v>42856</v>
      </c>
      <c r="E6306" s="16">
        <v>742</v>
      </c>
      <c r="F6306" s="16">
        <v>744</v>
      </c>
      <c r="G6306" s="16">
        <v>744</v>
      </c>
      <c r="H6306" s="16">
        <v>735</v>
      </c>
      <c r="I6306" s="16">
        <v>182800</v>
      </c>
    </row>
    <row r="6307" spans="1:9">
      <c r="A6307" s="16">
        <v>771015</v>
      </c>
      <c r="B6307" s="16" t="s">
        <v>7852</v>
      </c>
      <c r="C6307" s="16" t="s">
        <v>6539</v>
      </c>
      <c r="D6307" s="15">
        <v>42856</v>
      </c>
      <c r="E6307" s="16">
        <v>872</v>
      </c>
      <c r="F6307" s="16">
        <v>888</v>
      </c>
      <c r="G6307" s="16">
        <v>891</v>
      </c>
      <c r="H6307" s="16">
        <v>866</v>
      </c>
      <c r="I6307" s="16">
        <v>726900</v>
      </c>
    </row>
    <row r="6308" spans="1:9">
      <c r="A6308" s="16">
        <v>1568975</v>
      </c>
      <c r="B6308" s="16" t="s">
        <v>3320</v>
      </c>
      <c r="C6308" s="16" t="s">
        <v>6539</v>
      </c>
      <c r="D6308" s="15">
        <v>42856</v>
      </c>
      <c r="E6308" s="16">
        <v>2633</v>
      </c>
      <c r="F6308" s="16">
        <v>2568</v>
      </c>
      <c r="G6308" s="16">
        <v>2649</v>
      </c>
      <c r="H6308" s="16">
        <v>2564</v>
      </c>
      <c r="I6308" s="16">
        <v>1340500</v>
      </c>
    </row>
    <row r="6309" spans="1:9">
      <c r="A6309" s="16">
        <v>2942552</v>
      </c>
      <c r="B6309" s="16" t="s">
        <v>7853</v>
      </c>
      <c r="C6309" s="16" t="s">
        <v>6539</v>
      </c>
      <c r="D6309" s="15">
        <v>42856</v>
      </c>
      <c r="E6309" s="16">
        <v>272</v>
      </c>
      <c r="F6309" s="16">
        <v>272</v>
      </c>
      <c r="G6309" s="16">
        <v>273</v>
      </c>
      <c r="H6309" s="16">
        <v>269</v>
      </c>
      <c r="I6309" s="16">
        <v>254900</v>
      </c>
    </row>
    <row r="6310" spans="1:9">
      <c r="A6310" s="16">
        <v>676562</v>
      </c>
      <c r="B6310" s="16" t="s">
        <v>7854</v>
      </c>
      <c r="C6310" s="16" t="s">
        <v>6539</v>
      </c>
      <c r="D6310" s="15">
        <v>42856</v>
      </c>
      <c r="E6310" s="16">
        <v>2136</v>
      </c>
      <c r="F6310" s="16">
        <v>2130</v>
      </c>
      <c r="G6310" s="16">
        <v>2146</v>
      </c>
      <c r="H6310" s="16">
        <v>2121</v>
      </c>
      <c r="I6310" s="16">
        <v>35300</v>
      </c>
    </row>
    <row r="6311" spans="1:9">
      <c r="A6311" s="16">
        <v>682777</v>
      </c>
      <c r="B6311" s="16" t="s">
        <v>7855</v>
      </c>
      <c r="C6311" s="16" t="s">
        <v>6539</v>
      </c>
      <c r="D6311" s="15">
        <v>42856</v>
      </c>
      <c r="E6311" s="16">
        <v>351</v>
      </c>
      <c r="F6311" s="16">
        <v>350</v>
      </c>
      <c r="G6311" s="16">
        <v>353</v>
      </c>
      <c r="H6311" s="16">
        <v>350</v>
      </c>
      <c r="I6311" s="16">
        <v>50000</v>
      </c>
    </row>
    <row r="6312" spans="1:9">
      <c r="A6312" s="16">
        <v>2282509</v>
      </c>
      <c r="B6312" s="16" t="s">
        <v>7856</v>
      </c>
      <c r="C6312" s="16" t="s">
        <v>6539</v>
      </c>
      <c r="D6312" s="15">
        <v>42856</v>
      </c>
      <c r="E6312" s="16">
        <v>1585</v>
      </c>
      <c r="F6312" s="16">
        <v>1510</v>
      </c>
      <c r="G6312" s="16">
        <v>1585</v>
      </c>
      <c r="H6312" s="16">
        <v>1498</v>
      </c>
      <c r="I6312" s="16">
        <v>1357900</v>
      </c>
    </row>
    <row r="6313" spans="1:9">
      <c r="A6313" s="16">
        <v>818054</v>
      </c>
      <c r="B6313" s="16" t="s">
        <v>3118</v>
      </c>
      <c r="C6313" s="16" t="s">
        <v>8129</v>
      </c>
      <c r="D6313" s="15">
        <v>42856</v>
      </c>
      <c r="E6313" s="16">
        <v>5.52</v>
      </c>
      <c r="F6313" s="16">
        <v>5.34</v>
      </c>
      <c r="G6313" s="16">
        <v>5.52</v>
      </c>
      <c r="H6313" s="16">
        <v>5.34</v>
      </c>
      <c r="I6313" s="16">
        <v>1800084</v>
      </c>
    </row>
    <row r="6314" spans="1:9">
      <c r="A6314" s="16">
        <v>1852561</v>
      </c>
      <c r="B6314" s="16" t="s">
        <v>7857</v>
      </c>
      <c r="C6314" s="16" t="s">
        <v>6539</v>
      </c>
      <c r="D6314" s="15">
        <v>42856</v>
      </c>
      <c r="E6314" s="16">
        <v>4820</v>
      </c>
      <c r="F6314" s="16">
        <v>4745</v>
      </c>
      <c r="G6314" s="16">
        <v>4835</v>
      </c>
      <c r="H6314" s="16">
        <v>4725</v>
      </c>
      <c r="I6314" s="16">
        <v>101000</v>
      </c>
    </row>
    <row r="6315" spans="1:9">
      <c r="A6315" s="16">
        <v>801824</v>
      </c>
      <c r="B6315" s="16" t="s">
        <v>3080</v>
      </c>
      <c r="C6315" s="16" t="s">
        <v>6539</v>
      </c>
      <c r="D6315" s="15">
        <v>42856</v>
      </c>
      <c r="E6315" s="16">
        <v>1921.5</v>
      </c>
      <c r="F6315" s="16">
        <v>1900</v>
      </c>
      <c r="G6315" s="16">
        <v>1927</v>
      </c>
      <c r="H6315" s="16">
        <v>1886.5</v>
      </c>
      <c r="I6315" s="16">
        <v>4320500</v>
      </c>
    </row>
    <row r="6316" spans="1:9">
      <c r="A6316" s="16">
        <v>3228</v>
      </c>
      <c r="B6316" s="16" t="s">
        <v>1233</v>
      </c>
      <c r="C6316" s="16" t="s">
        <v>6539</v>
      </c>
      <c r="D6316" s="15">
        <v>42856</v>
      </c>
      <c r="E6316" s="16">
        <v>9450</v>
      </c>
      <c r="F6316" s="16">
        <v>9480</v>
      </c>
      <c r="G6316" s="16">
        <v>9530</v>
      </c>
      <c r="H6316" s="16">
        <v>9440</v>
      </c>
      <c r="I6316" s="16">
        <v>460500</v>
      </c>
    </row>
    <row r="6317" spans="1:9">
      <c r="A6317" s="16">
        <v>682255</v>
      </c>
      <c r="B6317" s="16" t="s">
        <v>7858</v>
      </c>
      <c r="C6317" s="16" t="s">
        <v>6539</v>
      </c>
      <c r="D6317" s="15">
        <v>42856</v>
      </c>
      <c r="E6317" s="16">
        <v>989</v>
      </c>
      <c r="F6317" s="16">
        <v>990</v>
      </c>
      <c r="G6317" s="16">
        <v>993</v>
      </c>
      <c r="H6317" s="16">
        <v>983</v>
      </c>
      <c r="I6317" s="16">
        <v>27100</v>
      </c>
    </row>
    <row r="6318" spans="1:9">
      <c r="A6318" s="16">
        <v>693703</v>
      </c>
      <c r="B6318" s="16" t="s">
        <v>7859</v>
      </c>
      <c r="C6318" s="16" t="s">
        <v>6539</v>
      </c>
      <c r="D6318" s="15">
        <v>42856</v>
      </c>
      <c r="E6318" s="16">
        <v>2083</v>
      </c>
      <c r="F6318" s="16">
        <v>2068</v>
      </c>
      <c r="G6318" s="16">
        <v>2084</v>
      </c>
      <c r="H6318" s="16">
        <v>2066</v>
      </c>
      <c r="I6318" s="16">
        <v>51600</v>
      </c>
    </row>
    <row r="6319" spans="1:9">
      <c r="A6319" s="16">
        <v>685094</v>
      </c>
      <c r="B6319" s="16" t="s">
        <v>7860</v>
      </c>
      <c r="C6319" s="16" t="s">
        <v>6539</v>
      </c>
      <c r="D6319" s="15">
        <v>42856</v>
      </c>
      <c r="E6319" s="16">
        <v>2268</v>
      </c>
      <c r="F6319" s="16">
        <v>2254</v>
      </c>
      <c r="G6319" s="16">
        <v>2298</v>
      </c>
      <c r="H6319" s="16">
        <v>2253</v>
      </c>
      <c r="I6319" s="16">
        <v>271400</v>
      </c>
    </row>
    <row r="6320" spans="1:9">
      <c r="A6320" s="16">
        <v>3863</v>
      </c>
      <c r="B6320" s="16" t="s">
        <v>1522</v>
      </c>
      <c r="C6320" s="16" t="s">
        <v>8129</v>
      </c>
      <c r="D6320" s="15">
        <v>42856</v>
      </c>
      <c r="E6320" s="16">
        <v>22.86</v>
      </c>
      <c r="F6320" s="16">
        <v>22.6</v>
      </c>
      <c r="G6320" s="16">
        <v>22.88</v>
      </c>
      <c r="H6320" s="16">
        <v>22.52</v>
      </c>
      <c r="I6320" s="16">
        <v>1575826</v>
      </c>
    </row>
    <row r="6321" spans="1:9">
      <c r="A6321" s="16">
        <v>2557072</v>
      </c>
      <c r="B6321" s="16" t="s">
        <v>7861</v>
      </c>
      <c r="C6321" s="16" t="s">
        <v>6539</v>
      </c>
      <c r="D6321" s="15">
        <v>42856</v>
      </c>
      <c r="E6321" s="16">
        <v>749</v>
      </c>
      <c r="F6321" s="16">
        <v>754</v>
      </c>
      <c r="G6321" s="16">
        <v>755</v>
      </c>
      <c r="H6321" s="16">
        <v>743</v>
      </c>
      <c r="I6321" s="16">
        <v>104900</v>
      </c>
    </row>
    <row r="6322" spans="1:9">
      <c r="A6322" s="16">
        <v>896353</v>
      </c>
      <c r="B6322" s="16" t="s">
        <v>7862</v>
      </c>
      <c r="C6322" s="16" t="s">
        <v>6539</v>
      </c>
      <c r="D6322" s="15">
        <v>42856</v>
      </c>
      <c r="E6322" s="16">
        <v>3300</v>
      </c>
      <c r="F6322" s="16">
        <v>3290</v>
      </c>
      <c r="G6322" s="16">
        <v>3320</v>
      </c>
      <c r="H6322" s="16">
        <v>3280</v>
      </c>
      <c r="I6322" s="16">
        <v>94600</v>
      </c>
    </row>
    <row r="6323" spans="1:9">
      <c r="A6323" s="16">
        <v>1704730</v>
      </c>
      <c r="B6323" s="16" t="s">
        <v>3471</v>
      </c>
      <c r="C6323" s="16" t="s">
        <v>8129</v>
      </c>
      <c r="D6323" s="15">
        <v>42856</v>
      </c>
      <c r="E6323" s="16">
        <v>12.17</v>
      </c>
      <c r="F6323" s="16">
        <v>12.05</v>
      </c>
      <c r="G6323" s="16">
        <v>12.18</v>
      </c>
      <c r="H6323" s="16">
        <v>11.94</v>
      </c>
      <c r="I6323" s="16">
        <v>1899489</v>
      </c>
    </row>
    <row r="6324" spans="1:9">
      <c r="A6324" s="16">
        <v>1574779</v>
      </c>
      <c r="B6324" s="16" t="s">
        <v>8303</v>
      </c>
      <c r="C6324" s="16" t="s">
        <v>8129</v>
      </c>
      <c r="D6324" s="15">
        <v>42856</v>
      </c>
      <c r="E6324" s="16">
        <v>2.11</v>
      </c>
      <c r="F6324" s="16">
        <v>2.1</v>
      </c>
      <c r="G6324" s="16">
        <v>2.15</v>
      </c>
      <c r="H6324" s="16">
        <v>2.09</v>
      </c>
      <c r="I6324" s="16">
        <v>467744</v>
      </c>
    </row>
    <row r="6325" spans="1:9">
      <c r="A6325" s="16">
        <v>754329</v>
      </c>
      <c r="B6325" s="16" t="s">
        <v>3032</v>
      </c>
      <c r="C6325" s="16" t="s">
        <v>6539</v>
      </c>
      <c r="D6325" s="15">
        <v>42856</v>
      </c>
      <c r="E6325" s="16">
        <v>494.6</v>
      </c>
      <c r="F6325" s="16">
        <v>500</v>
      </c>
      <c r="G6325" s="16">
        <v>500.1</v>
      </c>
      <c r="H6325" s="16">
        <v>491.6</v>
      </c>
      <c r="I6325" s="16">
        <v>10558000</v>
      </c>
    </row>
    <row r="6326" spans="1:9">
      <c r="A6326" s="16">
        <v>1681197</v>
      </c>
      <c r="B6326" s="16" t="s">
        <v>7863</v>
      </c>
      <c r="C6326" s="16" t="s">
        <v>6539</v>
      </c>
      <c r="D6326" s="15">
        <v>42856</v>
      </c>
      <c r="E6326" s="16">
        <v>2284</v>
      </c>
      <c r="F6326" s="16">
        <v>2288</v>
      </c>
      <c r="G6326" s="16">
        <v>2289</v>
      </c>
      <c r="H6326" s="16">
        <v>2256</v>
      </c>
      <c r="I6326" s="16">
        <v>26000</v>
      </c>
    </row>
    <row r="6327" spans="1:9">
      <c r="A6327" s="16">
        <v>754322</v>
      </c>
      <c r="B6327" s="16" t="s">
        <v>3030</v>
      </c>
      <c r="C6327" s="16" t="s">
        <v>6539</v>
      </c>
      <c r="D6327" s="15">
        <v>42856</v>
      </c>
      <c r="E6327" s="16">
        <v>4248</v>
      </c>
      <c r="F6327" s="16">
        <v>4214</v>
      </c>
      <c r="G6327" s="16">
        <v>4248</v>
      </c>
      <c r="H6327" s="16">
        <v>4181</v>
      </c>
      <c r="I6327" s="16">
        <v>676900</v>
      </c>
    </row>
    <row r="6328" spans="1:9">
      <c r="A6328" s="16">
        <v>816901</v>
      </c>
      <c r="B6328" s="16" t="s">
        <v>3110</v>
      </c>
      <c r="C6328" s="16" t="s">
        <v>6539</v>
      </c>
      <c r="D6328" s="15">
        <v>42856</v>
      </c>
      <c r="E6328" s="16">
        <v>291900</v>
      </c>
      <c r="F6328" s="16">
        <v>293100</v>
      </c>
      <c r="G6328" s="16">
        <v>293200</v>
      </c>
      <c r="H6328" s="16">
        <v>291100</v>
      </c>
      <c r="I6328" s="16">
        <v>3029</v>
      </c>
    </row>
    <row r="6329" spans="1:9">
      <c r="A6329" s="16">
        <v>756720</v>
      </c>
      <c r="B6329" s="16" t="s">
        <v>7864</v>
      </c>
      <c r="C6329" s="16" t="s">
        <v>6539</v>
      </c>
      <c r="D6329" s="15">
        <v>42856</v>
      </c>
      <c r="E6329" s="16">
        <v>591</v>
      </c>
      <c r="F6329" s="16">
        <v>585</v>
      </c>
      <c r="G6329" s="16">
        <v>593</v>
      </c>
      <c r="H6329" s="16">
        <v>582</v>
      </c>
      <c r="I6329" s="16">
        <v>360200</v>
      </c>
    </row>
    <row r="6330" spans="1:9">
      <c r="A6330" s="16">
        <v>1418567</v>
      </c>
      <c r="B6330" s="16" t="s">
        <v>7865</v>
      </c>
      <c r="C6330" s="16" t="s">
        <v>6539</v>
      </c>
      <c r="D6330" s="15">
        <v>42856</v>
      </c>
      <c r="E6330" s="16">
        <v>2449</v>
      </c>
      <c r="F6330" s="16">
        <v>2419</v>
      </c>
      <c r="G6330" s="16">
        <v>2451</v>
      </c>
      <c r="H6330" s="16">
        <v>2413</v>
      </c>
      <c r="I6330" s="16">
        <v>28400</v>
      </c>
    </row>
    <row r="6331" spans="1:9">
      <c r="A6331" s="16">
        <v>1905800</v>
      </c>
      <c r="B6331" s="16" t="s">
        <v>3545</v>
      </c>
      <c r="C6331" s="16" t="s">
        <v>6539</v>
      </c>
      <c r="D6331" s="15">
        <v>42856</v>
      </c>
      <c r="E6331" s="16">
        <v>1936</v>
      </c>
      <c r="F6331" s="16">
        <v>1924</v>
      </c>
      <c r="G6331" s="16">
        <v>1936</v>
      </c>
      <c r="H6331" s="16">
        <v>1905</v>
      </c>
      <c r="I6331" s="16">
        <v>1296600</v>
      </c>
    </row>
    <row r="6332" spans="1:9">
      <c r="A6332" s="16">
        <v>1418576</v>
      </c>
      <c r="B6332" s="16" t="s">
        <v>7866</v>
      </c>
      <c r="C6332" s="16" t="s">
        <v>6539</v>
      </c>
      <c r="D6332" s="15">
        <v>42856</v>
      </c>
      <c r="E6332" s="16">
        <v>1196</v>
      </c>
      <c r="F6332" s="16">
        <v>1195</v>
      </c>
      <c r="G6332" s="16">
        <v>1211</v>
      </c>
      <c r="H6332" s="16">
        <v>1192</v>
      </c>
      <c r="I6332" s="16">
        <v>602700</v>
      </c>
    </row>
    <row r="6333" spans="1:9">
      <c r="A6333" s="16">
        <v>4045297</v>
      </c>
      <c r="B6333" s="16" t="s">
        <v>7867</v>
      </c>
      <c r="C6333" s="16" t="s">
        <v>6539</v>
      </c>
      <c r="D6333" s="15">
        <v>42856</v>
      </c>
      <c r="E6333" s="16">
        <v>944</v>
      </c>
      <c r="F6333" s="16">
        <v>941</v>
      </c>
      <c r="G6333" s="16">
        <v>968</v>
      </c>
      <c r="H6333" s="16">
        <v>921</v>
      </c>
      <c r="I6333" s="16">
        <v>123400</v>
      </c>
    </row>
    <row r="6334" spans="1:9">
      <c r="A6334" s="16">
        <v>1820324</v>
      </c>
      <c r="B6334" s="16" t="s">
        <v>8304</v>
      </c>
      <c r="C6334" s="16" t="s">
        <v>8129</v>
      </c>
      <c r="D6334" s="15">
        <v>42856</v>
      </c>
      <c r="E6334" s="16">
        <v>5.3</v>
      </c>
      <c r="F6334" s="16">
        <v>5.25</v>
      </c>
      <c r="G6334" s="16">
        <v>5.33</v>
      </c>
      <c r="H6334" s="16">
        <v>5.25</v>
      </c>
      <c r="I6334" s="16">
        <v>340830</v>
      </c>
    </row>
    <row r="6335" spans="1:9">
      <c r="A6335" s="16">
        <v>3672957</v>
      </c>
      <c r="B6335" s="16" t="s">
        <v>7869</v>
      </c>
      <c r="C6335" s="16" t="s">
        <v>6539</v>
      </c>
      <c r="D6335" s="15">
        <v>42856</v>
      </c>
      <c r="E6335" s="16">
        <v>776</v>
      </c>
      <c r="F6335" s="16">
        <v>774</v>
      </c>
      <c r="G6335" s="16">
        <v>776</v>
      </c>
      <c r="H6335" s="16">
        <v>769</v>
      </c>
      <c r="I6335" s="16">
        <v>21300</v>
      </c>
    </row>
    <row r="6336" spans="1:9">
      <c r="A6336" s="16">
        <v>1930309</v>
      </c>
      <c r="B6336" s="16" t="s">
        <v>8305</v>
      </c>
      <c r="C6336" s="16" t="s">
        <v>8138</v>
      </c>
      <c r="D6336" s="15">
        <v>42856</v>
      </c>
      <c r="E6336" s="16">
        <v>5.19</v>
      </c>
      <c r="F6336" s="16">
        <v>5.2</v>
      </c>
      <c r="G6336" s="16">
        <v>5.2</v>
      </c>
      <c r="H6336" s="16">
        <v>5.18</v>
      </c>
      <c r="I6336" s="16">
        <v>215303</v>
      </c>
    </row>
    <row r="6337" spans="1:9">
      <c r="A6337" s="16">
        <v>2744806</v>
      </c>
      <c r="B6337" s="16" t="s">
        <v>3709</v>
      </c>
      <c r="C6337" s="16" t="s">
        <v>6539</v>
      </c>
      <c r="D6337" s="15">
        <v>42856</v>
      </c>
      <c r="E6337" s="16">
        <v>586</v>
      </c>
      <c r="F6337" s="16">
        <v>588</v>
      </c>
      <c r="G6337" s="16">
        <v>602</v>
      </c>
      <c r="H6337" s="16">
        <v>583</v>
      </c>
      <c r="I6337" s="16">
        <v>168700</v>
      </c>
    </row>
    <row r="6338" spans="1:9">
      <c r="A6338" s="16">
        <v>3672927</v>
      </c>
      <c r="B6338" s="16" t="s">
        <v>7870</v>
      </c>
      <c r="C6338" s="16" t="s">
        <v>6539</v>
      </c>
      <c r="D6338" s="15">
        <v>42856</v>
      </c>
      <c r="E6338" s="16">
        <v>1032</v>
      </c>
      <c r="F6338" s="16">
        <v>1029</v>
      </c>
      <c r="G6338" s="16">
        <v>1039</v>
      </c>
      <c r="H6338" s="16">
        <v>1015</v>
      </c>
      <c r="I6338" s="16">
        <v>102100</v>
      </c>
    </row>
    <row r="6339" spans="1:9">
      <c r="A6339" s="16">
        <v>2250808</v>
      </c>
      <c r="B6339" s="16" t="s">
        <v>7871</v>
      </c>
      <c r="C6339" s="16" t="s">
        <v>6539</v>
      </c>
      <c r="D6339" s="15">
        <v>42856</v>
      </c>
      <c r="E6339" s="16">
        <v>816</v>
      </c>
      <c r="F6339" s="16">
        <v>824</v>
      </c>
      <c r="G6339" s="16">
        <v>824</v>
      </c>
      <c r="H6339" s="16">
        <v>803</v>
      </c>
      <c r="I6339" s="16">
        <v>1110800</v>
      </c>
    </row>
    <row r="6340" spans="1:9">
      <c r="A6340" s="16">
        <v>2281642</v>
      </c>
      <c r="B6340" s="16" t="s">
        <v>7872</v>
      </c>
      <c r="C6340" s="16" t="s">
        <v>6539</v>
      </c>
      <c r="D6340" s="15">
        <v>42856</v>
      </c>
      <c r="E6340" s="16">
        <v>494</v>
      </c>
      <c r="F6340" s="16">
        <v>483</v>
      </c>
      <c r="G6340" s="16">
        <v>494</v>
      </c>
      <c r="H6340" s="16">
        <v>481</v>
      </c>
      <c r="I6340" s="16">
        <v>28500</v>
      </c>
    </row>
    <row r="6341" spans="1:9">
      <c r="A6341" s="16">
        <v>896282</v>
      </c>
      <c r="B6341" s="16" t="s">
        <v>8306</v>
      </c>
      <c r="C6341" s="16" t="s">
        <v>8138</v>
      </c>
      <c r="D6341" s="15">
        <v>42856</v>
      </c>
      <c r="E6341" s="16">
        <v>1.01</v>
      </c>
      <c r="F6341" s="16">
        <v>1.01</v>
      </c>
      <c r="G6341" s="16">
        <v>1.02</v>
      </c>
      <c r="H6341" s="16">
        <v>1.01</v>
      </c>
      <c r="I6341" s="16">
        <v>729723</v>
      </c>
    </row>
    <row r="6342" spans="1:9">
      <c r="A6342" s="16">
        <v>3967</v>
      </c>
      <c r="B6342" s="16" t="s">
        <v>1573</v>
      </c>
      <c r="C6342" s="16" t="s">
        <v>8129</v>
      </c>
      <c r="D6342" s="15">
        <v>42856</v>
      </c>
      <c r="E6342" s="16">
        <v>7.03</v>
      </c>
      <c r="F6342" s="16">
        <v>6.89</v>
      </c>
      <c r="G6342" s="16">
        <v>7.04</v>
      </c>
      <c r="H6342" s="16">
        <v>6.88</v>
      </c>
      <c r="I6342" s="16">
        <v>4747537</v>
      </c>
    </row>
    <row r="6343" spans="1:9">
      <c r="A6343" s="16">
        <v>4965258</v>
      </c>
      <c r="B6343" s="16" t="s">
        <v>7873</v>
      </c>
      <c r="C6343" s="16" t="s">
        <v>6539</v>
      </c>
      <c r="D6343" s="15">
        <v>42856</v>
      </c>
      <c r="E6343" s="16">
        <v>604</v>
      </c>
      <c r="F6343" s="16">
        <v>589</v>
      </c>
      <c r="G6343" s="16">
        <v>604</v>
      </c>
      <c r="H6343" s="16">
        <v>589</v>
      </c>
      <c r="I6343" s="16">
        <v>7500</v>
      </c>
    </row>
    <row r="6344" spans="1:9">
      <c r="A6344" s="16">
        <v>4968509</v>
      </c>
      <c r="B6344" s="16" t="s">
        <v>7874</v>
      </c>
      <c r="C6344" s="16" t="s">
        <v>6539</v>
      </c>
      <c r="D6344" s="15">
        <v>42856</v>
      </c>
      <c r="E6344" s="16">
        <v>1727</v>
      </c>
      <c r="F6344" s="16">
        <v>1742</v>
      </c>
      <c r="G6344" s="16">
        <v>1742</v>
      </c>
      <c r="H6344" s="16">
        <v>1720</v>
      </c>
      <c r="I6344" s="16">
        <v>4800</v>
      </c>
    </row>
    <row r="6345" spans="1:9">
      <c r="A6345" s="16">
        <v>2282620</v>
      </c>
      <c r="B6345" s="16" t="s">
        <v>7875</v>
      </c>
      <c r="C6345" s="16" t="s">
        <v>6539</v>
      </c>
      <c r="D6345" s="15">
        <v>42856</v>
      </c>
      <c r="E6345" s="16">
        <v>1408</v>
      </c>
      <c r="F6345" s="16">
        <v>1401</v>
      </c>
      <c r="G6345" s="16">
        <v>1422</v>
      </c>
      <c r="H6345" s="16">
        <v>1394</v>
      </c>
      <c r="I6345" s="16">
        <v>120700</v>
      </c>
    </row>
    <row r="6346" spans="1:9">
      <c r="A6346" s="16">
        <v>2442834</v>
      </c>
      <c r="B6346" s="16" t="s">
        <v>7876</v>
      </c>
      <c r="C6346" s="16" t="s">
        <v>6539</v>
      </c>
      <c r="D6346" s="15">
        <v>42856</v>
      </c>
      <c r="E6346" s="16">
        <v>197</v>
      </c>
      <c r="F6346" s="16">
        <v>198</v>
      </c>
      <c r="G6346" s="16">
        <v>198</v>
      </c>
      <c r="H6346" s="16">
        <v>196</v>
      </c>
      <c r="I6346" s="16">
        <v>71600</v>
      </c>
    </row>
    <row r="6347" spans="1:9">
      <c r="A6347" s="16">
        <v>3673225</v>
      </c>
      <c r="B6347" s="16" t="s">
        <v>7877</v>
      </c>
      <c r="C6347" s="16" t="s">
        <v>6539</v>
      </c>
      <c r="D6347" s="15">
        <v>42856</v>
      </c>
      <c r="E6347" s="16">
        <v>443</v>
      </c>
      <c r="F6347" s="16">
        <v>443</v>
      </c>
      <c r="G6347" s="16">
        <v>445</v>
      </c>
      <c r="H6347" s="16">
        <v>442</v>
      </c>
      <c r="I6347" s="16">
        <v>15300</v>
      </c>
    </row>
    <row r="6348" spans="1:9">
      <c r="A6348" s="16">
        <v>2155041</v>
      </c>
      <c r="B6348" s="16" t="s">
        <v>7878</v>
      </c>
      <c r="C6348" s="16" t="s">
        <v>6539</v>
      </c>
      <c r="D6348" s="15">
        <v>42856</v>
      </c>
      <c r="E6348" s="16">
        <v>287100</v>
      </c>
      <c r="F6348" s="16">
        <v>286400</v>
      </c>
      <c r="G6348" s="16">
        <v>288000</v>
      </c>
      <c r="H6348" s="16">
        <v>286000</v>
      </c>
      <c r="I6348" s="16">
        <v>273</v>
      </c>
    </row>
    <row r="6349" spans="1:9">
      <c r="A6349" s="16">
        <v>2015175</v>
      </c>
      <c r="B6349" s="16" t="s">
        <v>8307</v>
      </c>
      <c r="C6349" s="16" t="s">
        <v>8138</v>
      </c>
      <c r="D6349" s="15">
        <v>42856</v>
      </c>
      <c r="E6349" s="16">
        <v>5.35</v>
      </c>
      <c r="F6349" s="16">
        <v>5.3</v>
      </c>
      <c r="G6349" s="16">
        <v>5.38</v>
      </c>
      <c r="H6349" s="16">
        <v>5.3</v>
      </c>
      <c r="I6349" s="16">
        <v>513357</v>
      </c>
    </row>
    <row r="6350" spans="1:9">
      <c r="A6350" s="16">
        <v>2281428</v>
      </c>
      <c r="B6350" s="16" t="s">
        <v>3612</v>
      </c>
      <c r="C6350" s="16" t="s">
        <v>6539</v>
      </c>
      <c r="D6350" s="15">
        <v>42856</v>
      </c>
      <c r="E6350" s="16">
        <v>815</v>
      </c>
      <c r="F6350" s="16">
        <v>809</v>
      </c>
      <c r="G6350" s="16">
        <v>824</v>
      </c>
      <c r="H6350" s="16">
        <v>807</v>
      </c>
      <c r="I6350" s="16">
        <v>64600</v>
      </c>
    </row>
    <row r="6351" spans="1:9">
      <c r="A6351" s="16">
        <v>2015174</v>
      </c>
      <c r="B6351" s="16" t="s">
        <v>8308</v>
      </c>
      <c r="C6351" s="16" t="s">
        <v>8129</v>
      </c>
      <c r="D6351" s="15">
        <v>42856</v>
      </c>
      <c r="E6351" s="16">
        <v>4.92</v>
      </c>
      <c r="F6351" s="16">
        <v>4.88</v>
      </c>
      <c r="G6351" s="16">
        <v>4.9400000000000004</v>
      </c>
      <c r="H6351" s="16">
        <v>4.88</v>
      </c>
      <c r="I6351" s="16">
        <v>496327</v>
      </c>
    </row>
    <row r="6352" spans="1:9">
      <c r="A6352" s="16">
        <v>2282006</v>
      </c>
      <c r="B6352" s="16" t="s">
        <v>3619</v>
      </c>
      <c r="C6352" s="16" t="s">
        <v>6539</v>
      </c>
      <c r="D6352" s="15">
        <v>42856</v>
      </c>
      <c r="E6352" s="16">
        <v>876</v>
      </c>
      <c r="F6352" s="16">
        <v>863</v>
      </c>
      <c r="G6352" s="16">
        <v>893</v>
      </c>
      <c r="H6352" s="16">
        <v>858</v>
      </c>
      <c r="I6352" s="16">
        <v>487800</v>
      </c>
    </row>
    <row r="6353" spans="1:9">
      <c r="A6353" s="16">
        <v>2282209</v>
      </c>
      <c r="B6353" s="16" t="s">
        <v>7879</v>
      </c>
      <c r="C6353" s="16" t="s">
        <v>6539</v>
      </c>
      <c r="D6353" s="15">
        <v>42856</v>
      </c>
      <c r="E6353" s="16">
        <v>904</v>
      </c>
      <c r="F6353" s="16">
        <v>886</v>
      </c>
      <c r="G6353" s="16">
        <v>904</v>
      </c>
      <c r="H6353" s="16">
        <v>880</v>
      </c>
      <c r="I6353" s="16">
        <v>206000</v>
      </c>
    </row>
    <row r="6354" spans="1:9">
      <c r="A6354" s="16">
        <v>2526026</v>
      </c>
      <c r="B6354" s="16" t="s">
        <v>3670</v>
      </c>
      <c r="C6354" s="16" t="s">
        <v>6539</v>
      </c>
      <c r="D6354" s="15">
        <v>42856</v>
      </c>
      <c r="E6354" s="16">
        <v>1950</v>
      </c>
      <c r="F6354" s="16">
        <v>1931</v>
      </c>
      <c r="G6354" s="16">
        <v>1993</v>
      </c>
      <c r="H6354" s="16">
        <v>1925</v>
      </c>
      <c r="I6354" s="16">
        <v>256200</v>
      </c>
    </row>
    <row r="6355" spans="1:9">
      <c r="A6355" s="16">
        <v>2281525</v>
      </c>
      <c r="B6355" s="16" t="s">
        <v>7880</v>
      </c>
      <c r="C6355" s="16" t="s">
        <v>6539</v>
      </c>
      <c r="D6355" s="15">
        <v>42856</v>
      </c>
      <c r="E6355" s="16">
        <v>2910</v>
      </c>
      <c r="F6355" s="16">
        <v>2940</v>
      </c>
      <c r="G6355" s="16">
        <v>2965</v>
      </c>
      <c r="H6355" s="16">
        <v>2902</v>
      </c>
      <c r="I6355" s="16">
        <v>141400</v>
      </c>
    </row>
    <row r="6356" spans="1:9">
      <c r="A6356" s="16">
        <v>2598407</v>
      </c>
      <c r="B6356" s="16" t="s">
        <v>7881</v>
      </c>
      <c r="C6356" s="16" t="s">
        <v>6539</v>
      </c>
      <c r="D6356" s="15">
        <v>42856</v>
      </c>
      <c r="E6356" s="16">
        <v>675</v>
      </c>
      <c r="F6356" s="16">
        <v>645</v>
      </c>
      <c r="G6356" s="16">
        <v>675</v>
      </c>
      <c r="H6356" s="16">
        <v>644</v>
      </c>
      <c r="I6356" s="16">
        <v>631500</v>
      </c>
    </row>
    <row r="6357" spans="1:9">
      <c r="A6357" s="16">
        <v>4739537</v>
      </c>
      <c r="B6357" s="16" t="s">
        <v>7882</v>
      </c>
      <c r="C6357" s="16" t="s">
        <v>6539</v>
      </c>
      <c r="D6357" s="15">
        <v>42856</v>
      </c>
      <c r="E6357" s="16">
        <v>761</v>
      </c>
      <c r="F6357" s="16">
        <v>753</v>
      </c>
      <c r="G6357" s="16">
        <v>761</v>
      </c>
      <c r="H6357" s="16">
        <v>750</v>
      </c>
      <c r="I6357" s="16">
        <v>9000</v>
      </c>
    </row>
    <row r="6358" spans="1:9">
      <c r="A6358" s="16">
        <v>2281616</v>
      </c>
      <c r="B6358" s="16" t="s">
        <v>7883</v>
      </c>
      <c r="C6358" s="16" t="s">
        <v>6539</v>
      </c>
      <c r="D6358" s="15">
        <v>42856</v>
      </c>
      <c r="E6358" s="16">
        <v>1535</v>
      </c>
      <c r="F6358" s="16">
        <v>1520</v>
      </c>
      <c r="G6358" s="16">
        <v>1561</v>
      </c>
      <c r="H6358" s="16">
        <v>1493</v>
      </c>
      <c r="I6358" s="16">
        <v>380200</v>
      </c>
    </row>
    <row r="6359" spans="1:9">
      <c r="A6359" s="16">
        <v>4493914</v>
      </c>
      <c r="B6359" s="16" t="s">
        <v>7884</v>
      </c>
      <c r="C6359" s="16" t="s">
        <v>6539</v>
      </c>
      <c r="D6359" s="15">
        <v>42856</v>
      </c>
      <c r="E6359" s="16">
        <v>1951</v>
      </c>
      <c r="F6359" s="16">
        <v>1959</v>
      </c>
      <c r="G6359" s="16">
        <v>1961</v>
      </c>
      <c r="H6359" s="16">
        <v>1934</v>
      </c>
      <c r="I6359" s="16">
        <v>62100</v>
      </c>
    </row>
    <row r="6360" spans="1:9">
      <c r="A6360" s="16">
        <v>2996165</v>
      </c>
      <c r="B6360" s="16" t="s">
        <v>7885</v>
      </c>
      <c r="C6360" s="16" t="s">
        <v>6539</v>
      </c>
      <c r="D6360" s="15">
        <v>42856</v>
      </c>
      <c r="E6360" s="16">
        <v>2058</v>
      </c>
      <c r="F6360" s="16">
        <v>2090</v>
      </c>
      <c r="G6360" s="16">
        <v>2090</v>
      </c>
      <c r="H6360" s="16">
        <v>2051</v>
      </c>
      <c r="I6360" s="16">
        <v>38300</v>
      </c>
    </row>
    <row r="6361" spans="1:9">
      <c r="A6361" s="16">
        <v>2634696</v>
      </c>
      <c r="B6361" s="16" t="s">
        <v>7886</v>
      </c>
      <c r="C6361" s="16" t="s">
        <v>6539</v>
      </c>
      <c r="D6361" s="15">
        <v>42856</v>
      </c>
      <c r="E6361" s="16">
        <v>632</v>
      </c>
      <c r="F6361" s="16">
        <v>633</v>
      </c>
      <c r="G6361" s="16">
        <v>634</v>
      </c>
      <c r="H6361" s="16">
        <v>630</v>
      </c>
      <c r="I6361" s="16">
        <v>60000</v>
      </c>
    </row>
    <row r="6362" spans="1:9">
      <c r="A6362" s="16">
        <v>4404339</v>
      </c>
      <c r="B6362" s="16" t="s">
        <v>7887</v>
      </c>
      <c r="C6362" s="16" t="s">
        <v>6539</v>
      </c>
      <c r="D6362" s="15">
        <v>42856</v>
      </c>
      <c r="E6362" s="16">
        <v>803</v>
      </c>
      <c r="F6362" s="16">
        <v>800</v>
      </c>
      <c r="G6362" s="16">
        <v>814</v>
      </c>
      <c r="H6362" s="16">
        <v>792</v>
      </c>
      <c r="I6362" s="16">
        <v>458300</v>
      </c>
    </row>
    <row r="6363" spans="1:9">
      <c r="A6363" s="16">
        <v>2634690</v>
      </c>
      <c r="B6363" s="16" t="s">
        <v>7888</v>
      </c>
      <c r="C6363" s="16" t="s">
        <v>6539</v>
      </c>
      <c r="D6363" s="15">
        <v>42856</v>
      </c>
      <c r="E6363" s="16">
        <v>721</v>
      </c>
      <c r="F6363" s="16">
        <v>722</v>
      </c>
      <c r="G6363" s="16">
        <v>729</v>
      </c>
      <c r="H6363" s="16">
        <v>720</v>
      </c>
      <c r="I6363" s="16">
        <v>201900</v>
      </c>
    </row>
    <row r="6364" spans="1:9">
      <c r="A6364" s="16">
        <v>2358243</v>
      </c>
      <c r="B6364" s="16" t="s">
        <v>3634</v>
      </c>
      <c r="C6364" s="16" t="s">
        <v>6539</v>
      </c>
      <c r="D6364" s="15">
        <v>42856</v>
      </c>
      <c r="E6364" s="16">
        <v>428</v>
      </c>
      <c r="F6364" s="16">
        <v>422</v>
      </c>
      <c r="G6364" s="16">
        <v>428</v>
      </c>
      <c r="H6364" s="16">
        <v>419</v>
      </c>
      <c r="I6364" s="16">
        <v>834600</v>
      </c>
    </row>
    <row r="6365" spans="1:9">
      <c r="A6365" s="16">
        <v>2762750</v>
      </c>
      <c r="B6365" s="16" t="s">
        <v>3712</v>
      </c>
      <c r="C6365" s="16" t="s">
        <v>6539</v>
      </c>
      <c r="D6365" s="15">
        <v>42856</v>
      </c>
      <c r="E6365" s="16">
        <v>336</v>
      </c>
      <c r="F6365" s="16">
        <v>335</v>
      </c>
      <c r="G6365" s="16">
        <v>336</v>
      </c>
      <c r="H6365" s="16">
        <v>312</v>
      </c>
      <c r="I6365" s="16">
        <v>2747400</v>
      </c>
    </row>
    <row r="6366" spans="1:9">
      <c r="A6366" s="16">
        <v>3312315</v>
      </c>
      <c r="B6366" s="16" t="s">
        <v>7889</v>
      </c>
      <c r="C6366" s="16" t="s">
        <v>6539</v>
      </c>
      <c r="D6366" s="15">
        <v>42856</v>
      </c>
      <c r="E6366" s="16">
        <v>1601</v>
      </c>
      <c r="F6366" s="16">
        <v>1618</v>
      </c>
      <c r="G6366" s="16">
        <v>1618</v>
      </c>
      <c r="H6366" s="16">
        <v>1550</v>
      </c>
      <c r="I6366" s="16">
        <v>10600</v>
      </c>
    </row>
    <row r="6367" spans="1:9">
      <c r="A6367" s="16">
        <v>3669290</v>
      </c>
      <c r="B6367" s="16" t="s">
        <v>7890</v>
      </c>
      <c r="C6367" s="16" t="s">
        <v>6539</v>
      </c>
      <c r="D6367" s="15">
        <v>42856</v>
      </c>
      <c r="E6367" s="16">
        <v>673</v>
      </c>
      <c r="F6367" s="16">
        <v>673</v>
      </c>
      <c r="G6367" s="16">
        <v>675</v>
      </c>
      <c r="H6367" s="16">
        <v>671</v>
      </c>
      <c r="I6367" s="16">
        <v>4400</v>
      </c>
    </row>
    <row r="6368" spans="1:9">
      <c r="A6368" s="16">
        <v>2526012</v>
      </c>
      <c r="B6368" s="16" t="s">
        <v>3667</v>
      </c>
      <c r="C6368" s="16" t="s">
        <v>6539</v>
      </c>
      <c r="D6368" s="15">
        <v>42856</v>
      </c>
      <c r="E6368" s="16">
        <v>1413</v>
      </c>
      <c r="F6368" s="16">
        <v>1414</v>
      </c>
      <c r="G6368" s="16">
        <v>1430</v>
      </c>
      <c r="H6368" s="16">
        <v>1409</v>
      </c>
      <c r="I6368" s="16">
        <v>36700</v>
      </c>
    </row>
    <row r="6369" spans="1:9">
      <c r="A6369" s="16">
        <v>3280435</v>
      </c>
      <c r="B6369" s="16" t="s">
        <v>7891</v>
      </c>
      <c r="C6369" s="16" t="s">
        <v>6539</v>
      </c>
      <c r="D6369" s="15">
        <v>42856</v>
      </c>
      <c r="E6369" s="16">
        <v>636</v>
      </c>
      <c r="F6369" s="16">
        <v>635</v>
      </c>
      <c r="G6369" s="16">
        <v>636</v>
      </c>
      <c r="H6369" s="16">
        <v>627</v>
      </c>
      <c r="I6369" s="16">
        <v>12800</v>
      </c>
    </row>
    <row r="6370" spans="1:9">
      <c r="A6370" s="16">
        <v>2762485</v>
      </c>
      <c r="B6370" s="16" t="s">
        <v>3710</v>
      </c>
      <c r="C6370" s="16" t="s">
        <v>6539</v>
      </c>
      <c r="D6370" s="15">
        <v>42856</v>
      </c>
      <c r="E6370" s="16">
        <v>1030</v>
      </c>
      <c r="F6370" s="16">
        <v>1033</v>
      </c>
      <c r="G6370" s="16">
        <v>1039</v>
      </c>
      <c r="H6370" s="16">
        <v>1021</v>
      </c>
      <c r="I6370" s="16">
        <v>1256700</v>
      </c>
    </row>
    <row r="6371" spans="1:9">
      <c r="A6371" s="16">
        <v>1848353</v>
      </c>
      <c r="B6371" s="16" t="s">
        <v>8309</v>
      </c>
      <c r="C6371" s="16" t="s">
        <v>8129</v>
      </c>
      <c r="D6371" s="15">
        <v>42856</v>
      </c>
      <c r="E6371" s="16">
        <v>2.74</v>
      </c>
      <c r="F6371" s="16">
        <v>2.74</v>
      </c>
      <c r="G6371" s="16">
        <v>2.79</v>
      </c>
      <c r="H6371" s="16">
        <v>2.73</v>
      </c>
      <c r="I6371" s="16">
        <v>68634</v>
      </c>
    </row>
    <row r="6372" spans="1:9">
      <c r="A6372" s="16">
        <v>9101</v>
      </c>
      <c r="B6372" s="16" t="s">
        <v>8310</v>
      </c>
      <c r="C6372" s="16" t="s">
        <v>8129</v>
      </c>
      <c r="D6372" s="15">
        <v>42856</v>
      </c>
      <c r="E6372" s="16">
        <v>6.38</v>
      </c>
      <c r="F6372" s="16">
        <v>6.23</v>
      </c>
      <c r="G6372" s="16">
        <v>6.38</v>
      </c>
      <c r="H6372" s="16">
        <v>6.23</v>
      </c>
      <c r="I6372" s="16">
        <v>1165303</v>
      </c>
    </row>
    <row r="6373" spans="1:9">
      <c r="A6373" s="16">
        <v>1471505</v>
      </c>
      <c r="B6373" s="16" t="s">
        <v>3282</v>
      </c>
      <c r="C6373" s="16" t="s">
        <v>8129</v>
      </c>
      <c r="D6373" s="15">
        <v>42856</v>
      </c>
      <c r="E6373" s="16">
        <v>5.24</v>
      </c>
      <c r="F6373" s="16">
        <v>5.1100000000000003</v>
      </c>
      <c r="G6373" s="16">
        <v>5.24</v>
      </c>
      <c r="H6373" s="16">
        <v>5.1100000000000003</v>
      </c>
      <c r="I6373" s="16">
        <v>5876640</v>
      </c>
    </row>
    <row r="6374" spans="1:9">
      <c r="A6374" s="16">
        <v>2353303</v>
      </c>
      <c r="B6374" s="16" t="s">
        <v>7892</v>
      </c>
      <c r="C6374" s="16" t="s">
        <v>6539</v>
      </c>
      <c r="D6374" s="15">
        <v>42856</v>
      </c>
      <c r="E6374" s="16">
        <v>1350</v>
      </c>
      <c r="F6374" s="16">
        <v>1357</v>
      </c>
      <c r="G6374" s="16">
        <v>1360</v>
      </c>
      <c r="H6374" s="16">
        <v>1342</v>
      </c>
      <c r="I6374" s="16">
        <v>604900</v>
      </c>
    </row>
    <row r="6375" spans="1:9">
      <c r="A6375" s="16">
        <v>2594887</v>
      </c>
      <c r="B6375" s="16" t="s">
        <v>3693</v>
      </c>
      <c r="C6375" s="16" t="s">
        <v>6539</v>
      </c>
      <c r="D6375" s="15">
        <v>42856</v>
      </c>
      <c r="E6375" s="16">
        <v>2074</v>
      </c>
      <c r="F6375" s="16">
        <v>2098</v>
      </c>
      <c r="G6375" s="16">
        <v>2098</v>
      </c>
      <c r="H6375" s="16">
        <v>2067</v>
      </c>
      <c r="I6375" s="16">
        <v>312800</v>
      </c>
    </row>
    <row r="6376" spans="1:9">
      <c r="A6376" s="16">
        <v>2361575</v>
      </c>
      <c r="B6376" s="16" t="s">
        <v>3635</v>
      </c>
      <c r="C6376" s="16" t="s">
        <v>6539</v>
      </c>
      <c r="D6376" s="15">
        <v>42856</v>
      </c>
      <c r="E6376" s="16">
        <v>3263</v>
      </c>
      <c r="F6376" s="16">
        <v>3310</v>
      </c>
      <c r="G6376" s="16">
        <v>3347</v>
      </c>
      <c r="H6376" s="16">
        <v>3243</v>
      </c>
      <c r="I6376" s="16">
        <v>7491100</v>
      </c>
    </row>
    <row r="6377" spans="1:9">
      <c r="A6377" s="16">
        <v>2265051</v>
      </c>
      <c r="B6377" s="16" t="s">
        <v>3607</v>
      </c>
      <c r="C6377" s="16" t="s">
        <v>6539</v>
      </c>
      <c r="D6377" s="15">
        <v>42856</v>
      </c>
      <c r="E6377" s="16">
        <v>531000</v>
      </c>
      <c r="F6377" s="16">
        <v>534000</v>
      </c>
      <c r="G6377" s="16">
        <v>534000</v>
      </c>
      <c r="H6377" s="16">
        <v>529000</v>
      </c>
      <c r="I6377" s="16">
        <v>1172</v>
      </c>
    </row>
    <row r="6378" spans="1:9">
      <c r="A6378" s="16">
        <v>2526022</v>
      </c>
      <c r="B6378" s="16" t="s">
        <v>3669</v>
      </c>
      <c r="C6378" s="16" t="s">
        <v>6539</v>
      </c>
      <c r="D6378" s="15">
        <v>42856</v>
      </c>
      <c r="E6378" s="16">
        <v>560</v>
      </c>
      <c r="F6378" s="16">
        <v>558</v>
      </c>
      <c r="G6378" s="16">
        <v>564</v>
      </c>
      <c r="H6378" s="16">
        <v>556</v>
      </c>
      <c r="I6378" s="16">
        <v>63200</v>
      </c>
    </row>
    <row r="6379" spans="1:9">
      <c r="A6379" s="16">
        <v>4214026</v>
      </c>
      <c r="B6379" s="16" t="s">
        <v>7893</v>
      </c>
      <c r="C6379" s="16" t="s">
        <v>6539</v>
      </c>
      <c r="D6379" s="15">
        <v>42856</v>
      </c>
      <c r="E6379" s="16">
        <v>576</v>
      </c>
      <c r="F6379" s="16">
        <v>580</v>
      </c>
      <c r="G6379" s="16">
        <v>585</v>
      </c>
      <c r="H6379" s="16">
        <v>575</v>
      </c>
      <c r="I6379" s="16">
        <v>91200</v>
      </c>
    </row>
    <row r="6380" spans="1:9">
      <c r="A6380" s="16">
        <v>3075529</v>
      </c>
      <c r="B6380" s="16" t="s">
        <v>7894</v>
      </c>
      <c r="C6380" s="16" t="s">
        <v>6539</v>
      </c>
      <c r="D6380" s="15">
        <v>42856</v>
      </c>
      <c r="E6380" s="16">
        <v>938</v>
      </c>
      <c r="F6380" s="16">
        <v>934</v>
      </c>
      <c r="G6380" s="16">
        <v>939</v>
      </c>
      <c r="H6380" s="16">
        <v>934</v>
      </c>
      <c r="I6380" s="16">
        <v>5900</v>
      </c>
    </row>
    <row r="6381" spans="1:9">
      <c r="A6381" s="16">
        <v>2526007</v>
      </c>
      <c r="B6381" s="16" t="s">
        <v>3666</v>
      </c>
      <c r="C6381" s="16" t="s">
        <v>6539</v>
      </c>
      <c r="D6381" s="15">
        <v>42856</v>
      </c>
      <c r="E6381" s="16">
        <v>1049</v>
      </c>
      <c r="F6381" s="16">
        <v>1090</v>
      </c>
      <c r="G6381" s="16">
        <v>1090</v>
      </c>
      <c r="H6381" s="16">
        <v>1025</v>
      </c>
      <c r="I6381" s="16">
        <v>345000</v>
      </c>
    </row>
    <row r="6382" spans="1:9">
      <c r="A6382" s="16">
        <v>2434430</v>
      </c>
      <c r="B6382" s="16" t="s">
        <v>8311</v>
      </c>
      <c r="C6382" s="16" t="s">
        <v>8129</v>
      </c>
      <c r="D6382" s="15">
        <v>42856</v>
      </c>
      <c r="E6382" s="16">
        <v>2.33</v>
      </c>
      <c r="F6382" s="16">
        <v>2.31</v>
      </c>
      <c r="G6382" s="16">
        <v>2.3450000000000002</v>
      </c>
      <c r="H6382" s="16">
        <v>2.31</v>
      </c>
      <c r="I6382" s="16">
        <v>1600940</v>
      </c>
    </row>
    <row r="6383" spans="1:9">
      <c r="A6383" s="16">
        <v>3312309</v>
      </c>
      <c r="B6383" s="16" t="s">
        <v>7895</v>
      </c>
      <c r="C6383" s="16" t="s">
        <v>6539</v>
      </c>
      <c r="D6383" s="15">
        <v>42856</v>
      </c>
      <c r="E6383" s="16">
        <v>1699</v>
      </c>
      <c r="F6383" s="16">
        <v>1694</v>
      </c>
      <c r="G6383" s="16">
        <v>1700</v>
      </c>
      <c r="H6383" s="16">
        <v>1682</v>
      </c>
      <c r="I6383" s="16">
        <v>13600</v>
      </c>
    </row>
    <row r="6384" spans="1:9">
      <c r="A6384" s="16">
        <v>2966149</v>
      </c>
      <c r="B6384" s="16" t="s">
        <v>7896</v>
      </c>
      <c r="C6384" s="16" t="s">
        <v>6539</v>
      </c>
      <c r="D6384" s="15">
        <v>42856</v>
      </c>
      <c r="E6384" s="16">
        <v>948</v>
      </c>
      <c r="F6384" s="16">
        <v>952</v>
      </c>
      <c r="G6384" s="16">
        <v>960</v>
      </c>
      <c r="H6384" s="16">
        <v>946</v>
      </c>
      <c r="I6384" s="16">
        <v>2900</v>
      </c>
    </row>
    <row r="6385" spans="1:9">
      <c r="A6385" s="16">
        <v>2596777</v>
      </c>
      <c r="B6385" s="16" t="s">
        <v>7897</v>
      </c>
      <c r="C6385" s="16" t="s">
        <v>6539</v>
      </c>
      <c r="D6385" s="15">
        <v>42856</v>
      </c>
      <c r="E6385" s="16">
        <v>247400</v>
      </c>
      <c r="F6385" s="16">
        <v>246900</v>
      </c>
      <c r="G6385" s="16">
        <v>248800</v>
      </c>
      <c r="H6385" s="16">
        <v>245900</v>
      </c>
      <c r="I6385" s="16">
        <v>783</v>
      </c>
    </row>
    <row r="6386" spans="1:9">
      <c r="A6386" s="16">
        <v>4569374</v>
      </c>
      <c r="B6386" s="16" t="s">
        <v>8312</v>
      </c>
      <c r="C6386" s="16" t="s">
        <v>8129</v>
      </c>
      <c r="D6386" s="15">
        <v>42856</v>
      </c>
      <c r="E6386" s="16">
        <v>1.7</v>
      </c>
      <c r="F6386" s="16">
        <v>1.69</v>
      </c>
      <c r="G6386" s="16">
        <v>1.75</v>
      </c>
      <c r="H6386" s="16">
        <v>1.6850000000000001</v>
      </c>
      <c r="I6386" s="16">
        <v>5392468</v>
      </c>
    </row>
    <row r="6387" spans="1:9">
      <c r="A6387" s="16">
        <v>2354782</v>
      </c>
      <c r="B6387" s="16" t="s">
        <v>7898</v>
      </c>
      <c r="C6387" s="16" t="s">
        <v>6539</v>
      </c>
      <c r="D6387" s="15">
        <v>42856</v>
      </c>
      <c r="E6387" s="16">
        <v>1692</v>
      </c>
      <c r="F6387" s="16">
        <v>1697</v>
      </c>
      <c r="G6387" s="16">
        <v>1717</v>
      </c>
      <c r="H6387" s="16">
        <v>1691</v>
      </c>
      <c r="I6387" s="16">
        <v>215700</v>
      </c>
    </row>
    <row r="6388" spans="1:9">
      <c r="A6388" s="16">
        <v>2526017</v>
      </c>
      <c r="B6388" s="16" t="s">
        <v>3668</v>
      </c>
      <c r="C6388" s="16" t="s">
        <v>6539</v>
      </c>
      <c r="D6388" s="15">
        <v>42856</v>
      </c>
      <c r="E6388" s="16">
        <v>125500</v>
      </c>
      <c r="F6388" s="16">
        <v>126300</v>
      </c>
      <c r="G6388" s="16">
        <v>126300</v>
      </c>
      <c r="H6388" s="16">
        <v>125500</v>
      </c>
      <c r="I6388" s="16">
        <v>2677</v>
      </c>
    </row>
    <row r="6389" spans="1:9">
      <c r="A6389" s="16">
        <v>3075534</v>
      </c>
      <c r="B6389" s="16" t="s">
        <v>7899</v>
      </c>
      <c r="C6389" s="16" t="s">
        <v>6539</v>
      </c>
      <c r="D6389" s="15">
        <v>42856</v>
      </c>
      <c r="E6389" s="16">
        <v>1050</v>
      </c>
      <c r="F6389" s="16">
        <v>1050</v>
      </c>
      <c r="G6389" s="16">
        <v>1050</v>
      </c>
      <c r="H6389" s="16">
        <v>1000</v>
      </c>
      <c r="I6389" s="16">
        <v>2622300</v>
      </c>
    </row>
    <row r="6390" spans="1:9">
      <c r="A6390" s="16">
        <v>2966182</v>
      </c>
      <c r="B6390" s="16" t="s">
        <v>8313</v>
      </c>
      <c r="C6390" s="16" t="s">
        <v>8138</v>
      </c>
      <c r="D6390" s="15">
        <v>42856</v>
      </c>
      <c r="E6390" s="16">
        <v>3.17</v>
      </c>
      <c r="F6390" s="16">
        <v>3.2</v>
      </c>
      <c r="G6390" s="16">
        <v>3.2</v>
      </c>
      <c r="H6390" s="16">
        <v>3.16</v>
      </c>
      <c r="I6390" s="16">
        <v>442752</v>
      </c>
    </row>
    <row r="6391" spans="1:9">
      <c r="A6391" s="16">
        <v>2441110</v>
      </c>
      <c r="B6391" s="16" t="s">
        <v>7900</v>
      </c>
      <c r="C6391" s="16" t="s">
        <v>6539</v>
      </c>
      <c r="D6391" s="15">
        <v>42856</v>
      </c>
      <c r="E6391" s="16">
        <v>1641</v>
      </c>
      <c r="F6391" s="16">
        <v>1642</v>
      </c>
      <c r="G6391" s="16">
        <v>1643</v>
      </c>
      <c r="H6391" s="16">
        <v>1620</v>
      </c>
      <c r="I6391" s="16">
        <v>93800</v>
      </c>
    </row>
    <row r="6392" spans="1:9">
      <c r="A6392" s="16">
        <v>3749713</v>
      </c>
      <c r="B6392" s="16" t="s">
        <v>7901</v>
      </c>
      <c r="C6392" s="16" t="s">
        <v>6539</v>
      </c>
      <c r="D6392" s="15">
        <v>42856</v>
      </c>
      <c r="E6392" s="16">
        <v>991</v>
      </c>
      <c r="F6392" s="16">
        <v>1000</v>
      </c>
      <c r="G6392" s="16">
        <v>1000</v>
      </c>
      <c r="H6392" s="16">
        <v>979</v>
      </c>
      <c r="I6392" s="16">
        <v>13300</v>
      </c>
    </row>
    <row r="6393" spans="1:9">
      <c r="A6393" s="16">
        <v>2525997</v>
      </c>
      <c r="B6393" s="16" t="s">
        <v>7902</v>
      </c>
      <c r="C6393" s="16" t="s">
        <v>6539</v>
      </c>
      <c r="D6393" s="15">
        <v>42856</v>
      </c>
      <c r="E6393" s="16">
        <v>1342</v>
      </c>
      <c r="F6393" s="16">
        <v>1350</v>
      </c>
      <c r="G6393" s="16">
        <v>1353</v>
      </c>
      <c r="H6393" s="16">
        <v>1330</v>
      </c>
      <c r="I6393" s="16">
        <v>7600</v>
      </c>
    </row>
    <row r="6394" spans="1:9">
      <c r="A6394" s="16">
        <v>3202314</v>
      </c>
      <c r="B6394" s="16" t="s">
        <v>7903</v>
      </c>
      <c r="C6394" s="16" t="s">
        <v>6539</v>
      </c>
      <c r="D6394" s="15">
        <v>42856</v>
      </c>
      <c r="E6394" s="16">
        <v>2836</v>
      </c>
      <c r="F6394" s="16">
        <v>2820</v>
      </c>
      <c r="G6394" s="16">
        <v>2841</v>
      </c>
      <c r="H6394" s="16">
        <v>2820</v>
      </c>
      <c r="I6394" s="16">
        <v>5800</v>
      </c>
    </row>
    <row r="6395" spans="1:9">
      <c r="A6395" s="16">
        <v>2525978</v>
      </c>
      <c r="B6395" s="16" t="s">
        <v>3665</v>
      </c>
      <c r="C6395" s="16" t="s">
        <v>6539</v>
      </c>
      <c r="D6395" s="15">
        <v>42856</v>
      </c>
      <c r="E6395" s="16">
        <v>3980</v>
      </c>
      <c r="F6395" s="16">
        <v>4030</v>
      </c>
      <c r="G6395" s="16">
        <v>4035</v>
      </c>
      <c r="H6395" s="16">
        <v>3955</v>
      </c>
      <c r="I6395" s="16">
        <v>195900</v>
      </c>
    </row>
    <row r="6396" spans="1:9">
      <c r="A6396" s="16">
        <v>3673704</v>
      </c>
      <c r="B6396" s="16" t="s">
        <v>7904</v>
      </c>
      <c r="C6396" s="16" t="s">
        <v>6539</v>
      </c>
      <c r="D6396" s="15">
        <v>42856</v>
      </c>
      <c r="E6396" s="16">
        <v>1703</v>
      </c>
      <c r="F6396" s="16">
        <v>1725</v>
      </c>
      <c r="G6396" s="16">
        <v>1730</v>
      </c>
      <c r="H6396" s="16">
        <v>1690</v>
      </c>
      <c r="I6396" s="16">
        <v>51900</v>
      </c>
    </row>
    <row r="6397" spans="1:9">
      <c r="A6397" s="16">
        <v>3093468</v>
      </c>
      <c r="B6397" s="16" t="s">
        <v>7905</v>
      </c>
      <c r="C6397" s="16" t="s">
        <v>6539</v>
      </c>
      <c r="D6397" s="15">
        <v>42856</v>
      </c>
      <c r="E6397" s="16">
        <v>362</v>
      </c>
      <c r="F6397" s="16">
        <v>359</v>
      </c>
      <c r="G6397" s="16">
        <v>365</v>
      </c>
      <c r="H6397" s="16">
        <v>357</v>
      </c>
      <c r="I6397" s="16">
        <v>60000</v>
      </c>
    </row>
    <row r="6398" spans="1:9">
      <c r="A6398" s="16">
        <v>2762672</v>
      </c>
      <c r="B6398" s="16" t="s">
        <v>7906</v>
      </c>
      <c r="C6398" s="16" t="s">
        <v>6539</v>
      </c>
      <c r="D6398" s="15">
        <v>42856</v>
      </c>
      <c r="E6398" s="16">
        <v>1170</v>
      </c>
      <c r="F6398" s="16">
        <v>1156</v>
      </c>
      <c r="G6398" s="16">
        <v>1179</v>
      </c>
      <c r="H6398" s="16">
        <v>1156</v>
      </c>
      <c r="I6398" s="16">
        <v>846300</v>
      </c>
    </row>
    <row r="6399" spans="1:9">
      <c r="A6399" s="16">
        <v>3227848</v>
      </c>
      <c r="B6399" s="16" t="s">
        <v>7907</v>
      </c>
      <c r="C6399" s="16" t="s">
        <v>6539</v>
      </c>
      <c r="D6399" s="15">
        <v>42856</v>
      </c>
      <c r="E6399" s="16">
        <v>1098</v>
      </c>
      <c r="F6399" s="16">
        <v>1094</v>
      </c>
      <c r="G6399" s="16">
        <v>1105</v>
      </c>
      <c r="H6399" s="16">
        <v>1085</v>
      </c>
      <c r="I6399" s="16">
        <v>26500</v>
      </c>
    </row>
    <row r="6400" spans="1:9">
      <c r="A6400" s="16">
        <v>1850611</v>
      </c>
      <c r="B6400" s="16" t="s">
        <v>8314</v>
      </c>
      <c r="C6400" s="16" t="s">
        <v>8129</v>
      </c>
      <c r="D6400" s="15">
        <v>42856</v>
      </c>
      <c r="E6400" s="16">
        <v>0.505</v>
      </c>
      <c r="F6400" s="16">
        <v>0.48499999999999999</v>
      </c>
      <c r="G6400" s="16">
        <v>0.52</v>
      </c>
      <c r="H6400" s="16">
        <v>0.47499999999999998</v>
      </c>
      <c r="I6400" s="16">
        <v>3252577</v>
      </c>
    </row>
    <row r="6401" spans="1:9">
      <c r="A6401" s="16">
        <v>3053997</v>
      </c>
      <c r="B6401" s="16" t="s">
        <v>3775</v>
      </c>
      <c r="C6401" s="16" t="s">
        <v>6539</v>
      </c>
      <c r="D6401" s="15">
        <v>42856</v>
      </c>
      <c r="E6401" s="16">
        <v>6130</v>
      </c>
      <c r="F6401" s="16">
        <v>6310</v>
      </c>
      <c r="G6401" s="16">
        <v>6320</v>
      </c>
      <c r="H6401" s="16">
        <v>5860</v>
      </c>
      <c r="I6401" s="16">
        <v>3532900</v>
      </c>
    </row>
    <row r="6402" spans="1:9">
      <c r="A6402" s="16">
        <v>2596784</v>
      </c>
      <c r="B6402" s="16" t="s">
        <v>3694</v>
      </c>
      <c r="C6402" s="16" t="s">
        <v>6539</v>
      </c>
      <c r="D6402" s="15">
        <v>42856</v>
      </c>
      <c r="E6402" s="16">
        <v>235600</v>
      </c>
      <c r="F6402" s="16">
        <v>237600</v>
      </c>
      <c r="G6402" s="16">
        <v>237600</v>
      </c>
      <c r="H6402" s="16">
        <v>235600</v>
      </c>
      <c r="I6402" s="16">
        <v>2980</v>
      </c>
    </row>
    <row r="6403" spans="1:9">
      <c r="A6403" s="16">
        <v>2634673</v>
      </c>
      <c r="B6403" s="16" t="s">
        <v>7908</v>
      </c>
      <c r="C6403" s="16" t="s">
        <v>6539</v>
      </c>
      <c r="D6403" s="15">
        <v>42856</v>
      </c>
      <c r="E6403" s="16">
        <v>1518</v>
      </c>
      <c r="F6403" s="16">
        <v>1510</v>
      </c>
      <c r="G6403" s="16">
        <v>1520</v>
      </c>
      <c r="H6403" s="16">
        <v>1493</v>
      </c>
      <c r="I6403" s="16">
        <v>150500</v>
      </c>
    </row>
    <row r="6404" spans="1:9">
      <c r="A6404" s="16">
        <v>1855787</v>
      </c>
      <c r="B6404" s="16" t="s">
        <v>8315</v>
      </c>
      <c r="C6404" s="16" t="s">
        <v>8129</v>
      </c>
      <c r="D6404" s="15">
        <v>42856</v>
      </c>
      <c r="E6404" s="16">
        <v>0.505</v>
      </c>
      <c r="F6404" s="16">
        <v>0.52</v>
      </c>
      <c r="G6404" s="16">
        <v>0.52500000000000002</v>
      </c>
      <c r="H6404" s="16">
        <v>0.495</v>
      </c>
      <c r="I6404" s="16">
        <v>481949</v>
      </c>
    </row>
    <row r="6405" spans="1:9">
      <c r="A6405" s="16">
        <v>3255146</v>
      </c>
      <c r="B6405" s="16" t="s">
        <v>7909</v>
      </c>
      <c r="C6405" s="16" t="s">
        <v>6539</v>
      </c>
      <c r="D6405" s="15">
        <v>42856</v>
      </c>
      <c r="E6405" s="16">
        <v>829</v>
      </c>
      <c r="F6405" s="16">
        <v>825</v>
      </c>
      <c r="G6405" s="16">
        <v>889</v>
      </c>
      <c r="H6405" s="16">
        <v>820</v>
      </c>
      <c r="I6405" s="16">
        <v>896900</v>
      </c>
    </row>
    <row r="6406" spans="1:9">
      <c r="A6406" s="16">
        <v>2966151</v>
      </c>
      <c r="B6406" s="16" t="s">
        <v>8316</v>
      </c>
      <c r="C6406" s="16" t="s">
        <v>8129</v>
      </c>
      <c r="D6406" s="15">
        <v>42856</v>
      </c>
      <c r="E6406" s="16">
        <v>5.92</v>
      </c>
      <c r="F6406" s="16">
        <v>5.82</v>
      </c>
      <c r="G6406" s="16">
        <v>5.93</v>
      </c>
      <c r="H6406" s="16">
        <v>5.8</v>
      </c>
      <c r="I6406" s="16">
        <v>211952</v>
      </c>
    </row>
    <row r="6407" spans="1:9">
      <c r="A6407" s="16">
        <v>2849679</v>
      </c>
      <c r="B6407" s="16" t="s">
        <v>3733</v>
      </c>
      <c r="C6407" s="16" t="s">
        <v>6539</v>
      </c>
      <c r="D6407" s="15">
        <v>42856</v>
      </c>
      <c r="E6407" s="16">
        <v>5110</v>
      </c>
      <c r="F6407" s="16">
        <v>5060</v>
      </c>
      <c r="G6407" s="16">
        <v>5140</v>
      </c>
      <c r="H6407" s="16">
        <v>5010</v>
      </c>
      <c r="I6407" s="16">
        <v>677200</v>
      </c>
    </row>
    <row r="6408" spans="1:9">
      <c r="A6408" s="16">
        <v>2942562</v>
      </c>
      <c r="B6408" s="16" t="s">
        <v>7910</v>
      </c>
      <c r="C6408" s="16" t="s">
        <v>6539</v>
      </c>
      <c r="D6408" s="15">
        <v>42856</v>
      </c>
      <c r="E6408" s="16">
        <v>564000</v>
      </c>
      <c r="F6408" s="16">
        <v>567000</v>
      </c>
      <c r="G6408" s="16">
        <v>569000</v>
      </c>
      <c r="H6408" s="16">
        <v>563000</v>
      </c>
      <c r="I6408" s="16">
        <v>1769</v>
      </c>
    </row>
    <row r="6409" spans="1:9">
      <c r="A6409" s="16">
        <v>3673820</v>
      </c>
      <c r="B6409" s="16" t="s">
        <v>7911</v>
      </c>
      <c r="C6409" s="16" t="s">
        <v>6539</v>
      </c>
      <c r="D6409" s="15">
        <v>42856</v>
      </c>
      <c r="E6409" s="16">
        <v>1482</v>
      </c>
      <c r="F6409" s="16">
        <v>1433</v>
      </c>
      <c r="G6409" s="16">
        <v>1483</v>
      </c>
      <c r="H6409" s="16">
        <v>1430</v>
      </c>
      <c r="I6409" s="16">
        <v>77000</v>
      </c>
    </row>
    <row r="6410" spans="1:9">
      <c r="A6410" s="16">
        <v>3673175</v>
      </c>
      <c r="B6410" s="16" t="s">
        <v>7912</v>
      </c>
      <c r="C6410" s="16" t="s">
        <v>6539</v>
      </c>
      <c r="D6410" s="15">
        <v>42856</v>
      </c>
      <c r="E6410" s="16">
        <v>1318</v>
      </c>
      <c r="F6410" s="16">
        <v>1352</v>
      </c>
      <c r="G6410" s="16">
        <v>1352</v>
      </c>
      <c r="H6410" s="16">
        <v>1310</v>
      </c>
      <c r="I6410" s="16">
        <v>39500</v>
      </c>
    </row>
    <row r="6411" spans="1:9">
      <c r="A6411" s="16">
        <v>3054118</v>
      </c>
      <c r="B6411" s="16" t="s">
        <v>8317</v>
      </c>
      <c r="C6411" s="16" t="s">
        <v>8129</v>
      </c>
      <c r="D6411" s="15">
        <v>42856</v>
      </c>
      <c r="E6411" s="16">
        <v>2.75</v>
      </c>
      <c r="F6411" s="16">
        <v>2.72</v>
      </c>
      <c r="G6411" s="16">
        <v>2.76</v>
      </c>
      <c r="H6411" s="16">
        <v>2.72</v>
      </c>
      <c r="I6411" s="16">
        <v>2101705</v>
      </c>
    </row>
    <row r="6412" spans="1:9">
      <c r="A6412" s="16">
        <v>3054231</v>
      </c>
      <c r="B6412" s="16" t="s">
        <v>8318</v>
      </c>
      <c r="C6412" s="16" t="s">
        <v>8138</v>
      </c>
      <c r="D6412" s="15">
        <v>42856</v>
      </c>
      <c r="E6412" s="16">
        <v>7.4</v>
      </c>
      <c r="F6412" s="16">
        <v>7.42</v>
      </c>
      <c r="G6412" s="16">
        <v>7.44</v>
      </c>
      <c r="H6412" s="16">
        <v>7.38</v>
      </c>
      <c r="I6412" s="16">
        <v>692656</v>
      </c>
    </row>
    <row r="6413" spans="1:9">
      <c r="A6413" s="16">
        <v>4693333</v>
      </c>
      <c r="B6413" s="16" t="s">
        <v>8319</v>
      </c>
      <c r="C6413" s="16" t="s">
        <v>8129</v>
      </c>
      <c r="D6413" s="15">
        <v>42856</v>
      </c>
      <c r="E6413" s="16">
        <v>3.08</v>
      </c>
      <c r="F6413" s="16">
        <v>3</v>
      </c>
      <c r="G6413" s="16">
        <v>3.09</v>
      </c>
      <c r="H6413" s="16">
        <v>3</v>
      </c>
      <c r="I6413" s="16">
        <v>1033322</v>
      </c>
    </row>
    <row r="6414" spans="1:9">
      <c r="A6414" s="16">
        <v>5009863</v>
      </c>
      <c r="B6414" s="16" t="s">
        <v>7913</v>
      </c>
      <c r="C6414" s="16" t="s">
        <v>6539</v>
      </c>
      <c r="D6414" s="15">
        <v>42856</v>
      </c>
      <c r="E6414" s="16">
        <v>3485</v>
      </c>
      <c r="F6414" s="16">
        <v>3470</v>
      </c>
      <c r="G6414" s="16">
        <v>3490</v>
      </c>
      <c r="H6414" s="16">
        <v>3455</v>
      </c>
      <c r="I6414" s="16">
        <v>794500</v>
      </c>
    </row>
    <row r="6415" spans="1:9">
      <c r="A6415" s="16">
        <v>4743020</v>
      </c>
      <c r="B6415" s="16" t="s">
        <v>8320</v>
      </c>
      <c r="C6415" s="16" t="s">
        <v>8138</v>
      </c>
      <c r="D6415" s="15">
        <v>42856</v>
      </c>
      <c r="E6415" s="16">
        <v>0.91</v>
      </c>
      <c r="F6415" s="16">
        <v>0.87</v>
      </c>
      <c r="G6415" s="16">
        <v>0.93</v>
      </c>
      <c r="H6415" s="16">
        <v>0.87</v>
      </c>
      <c r="I6415" s="16">
        <v>241510</v>
      </c>
    </row>
    <row r="6416" spans="1:9">
      <c r="A6416" s="16">
        <v>2966160</v>
      </c>
      <c r="B6416" s="16" t="s">
        <v>8321</v>
      </c>
      <c r="C6416" s="16" t="s">
        <v>8129</v>
      </c>
      <c r="D6416" s="15">
        <v>42856</v>
      </c>
      <c r="E6416" s="16">
        <v>2.46</v>
      </c>
      <c r="F6416" s="16">
        <v>2.4500000000000002</v>
      </c>
      <c r="G6416" s="16">
        <v>2.4700000000000002</v>
      </c>
      <c r="H6416" s="16">
        <v>2.44</v>
      </c>
      <c r="I6416" s="16">
        <v>87069</v>
      </c>
    </row>
    <row r="6417" spans="1:9">
      <c r="A6417" s="16">
        <v>3009619</v>
      </c>
      <c r="B6417" s="16" t="s">
        <v>7914</v>
      </c>
      <c r="C6417" s="16" t="s">
        <v>6539</v>
      </c>
      <c r="D6417" s="15">
        <v>42856</v>
      </c>
      <c r="E6417" s="16">
        <v>2725</v>
      </c>
      <c r="F6417" s="16">
        <v>2705</v>
      </c>
      <c r="G6417" s="16">
        <v>2740</v>
      </c>
      <c r="H6417" s="16">
        <v>2703</v>
      </c>
      <c r="I6417" s="16">
        <v>165200</v>
      </c>
    </row>
    <row r="6418" spans="1:9">
      <c r="A6418" s="16">
        <v>5009873</v>
      </c>
      <c r="B6418" s="16" t="s">
        <v>7915</v>
      </c>
      <c r="C6418" s="16" t="s">
        <v>6539</v>
      </c>
      <c r="D6418" s="15">
        <v>42856</v>
      </c>
      <c r="E6418" s="16">
        <v>78100</v>
      </c>
      <c r="F6418" s="16">
        <v>78400</v>
      </c>
      <c r="G6418" s="16">
        <v>78600</v>
      </c>
      <c r="H6418" s="16">
        <v>77800</v>
      </c>
      <c r="I6418" s="16">
        <v>1062</v>
      </c>
    </row>
    <row r="6419" spans="1:9">
      <c r="A6419" s="16">
        <v>818508</v>
      </c>
      <c r="B6419" s="16" t="s">
        <v>8322</v>
      </c>
      <c r="C6419" s="16" t="s">
        <v>8129</v>
      </c>
      <c r="D6419" s="15">
        <v>42856</v>
      </c>
      <c r="E6419" s="16">
        <v>1.1850000000000001</v>
      </c>
      <c r="F6419" s="16">
        <v>1.17</v>
      </c>
      <c r="G6419" s="16">
        <v>1.1850000000000001</v>
      </c>
      <c r="H6419" s="16">
        <v>1.1399999999999999</v>
      </c>
      <c r="I6419" s="16">
        <v>258324</v>
      </c>
    </row>
    <row r="6420" spans="1:9">
      <c r="A6420" s="16">
        <v>4945195</v>
      </c>
      <c r="B6420" s="16" t="s">
        <v>7916</v>
      </c>
      <c r="C6420" s="16" t="s">
        <v>6539</v>
      </c>
      <c r="D6420" s="15">
        <v>42856</v>
      </c>
      <c r="E6420" s="16">
        <v>1074</v>
      </c>
      <c r="F6420" s="16">
        <v>1060</v>
      </c>
      <c r="G6420" s="16">
        <v>1076</v>
      </c>
      <c r="H6420" s="16">
        <v>1050</v>
      </c>
      <c r="I6420" s="16">
        <v>187200</v>
      </c>
    </row>
    <row r="6421" spans="1:9">
      <c r="A6421" s="16">
        <v>4743017</v>
      </c>
      <c r="B6421" s="16" t="s">
        <v>8323</v>
      </c>
      <c r="C6421" s="16" t="s">
        <v>8129</v>
      </c>
      <c r="D6421" s="15">
        <v>42856</v>
      </c>
      <c r="E6421" s="16">
        <v>0.83</v>
      </c>
      <c r="F6421" s="16">
        <v>0.83</v>
      </c>
      <c r="G6421" s="16">
        <v>0.84499999999999997</v>
      </c>
      <c r="H6421" s="16">
        <v>0.82</v>
      </c>
      <c r="I6421" s="16">
        <v>1601827</v>
      </c>
    </row>
    <row r="6422" spans="1:9">
      <c r="A6422" s="16">
        <v>1739260</v>
      </c>
      <c r="B6422" s="16" t="s">
        <v>8324</v>
      </c>
      <c r="C6422" s="16" t="s">
        <v>8129</v>
      </c>
      <c r="D6422" s="15">
        <v>42856</v>
      </c>
      <c r="E6422" s="16">
        <v>5.6</v>
      </c>
      <c r="F6422" s="16">
        <v>5.6</v>
      </c>
      <c r="G6422" s="16">
        <v>5.62</v>
      </c>
      <c r="H6422" s="16">
        <v>5.57</v>
      </c>
      <c r="I6422" s="16">
        <v>2240651</v>
      </c>
    </row>
    <row r="6423" spans="1:9">
      <c r="A6423" s="16">
        <v>4502876</v>
      </c>
      <c r="B6423" s="16" t="s">
        <v>8325</v>
      </c>
      <c r="C6423" s="16" t="s">
        <v>8129</v>
      </c>
      <c r="D6423" s="15">
        <v>42856</v>
      </c>
      <c r="E6423" s="16">
        <v>4.9000000000000004</v>
      </c>
      <c r="F6423" s="16">
        <v>4.8</v>
      </c>
      <c r="G6423" s="16">
        <v>4.915</v>
      </c>
      <c r="H6423" s="16">
        <v>4.79</v>
      </c>
      <c r="I6423" s="16">
        <v>1874907</v>
      </c>
    </row>
    <row r="6424" spans="1:9">
      <c r="A6424" s="16">
        <v>4913598</v>
      </c>
      <c r="B6424" s="16" t="s">
        <v>8326</v>
      </c>
      <c r="C6424" s="16" t="s">
        <v>8138</v>
      </c>
      <c r="D6424" s="15">
        <v>42856</v>
      </c>
      <c r="E6424" s="16">
        <v>1.32</v>
      </c>
      <c r="F6424" s="16">
        <v>1.32</v>
      </c>
      <c r="G6424" s="16">
        <v>1.32</v>
      </c>
      <c r="H6424" s="16">
        <v>1.32</v>
      </c>
      <c r="I6424" s="16">
        <v>381709</v>
      </c>
    </row>
    <row r="6425" spans="1:9">
      <c r="A6425" s="16">
        <v>4771355</v>
      </c>
      <c r="B6425" s="16" t="s">
        <v>8327</v>
      </c>
      <c r="C6425" s="16" t="s">
        <v>8138</v>
      </c>
      <c r="D6425" s="15">
        <v>42856</v>
      </c>
      <c r="E6425" s="16">
        <v>1.75</v>
      </c>
      <c r="F6425" s="16">
        <v>1.75</v>
      </c>
      <c r="G6425" s="16">
        <v>1.77</v>
      </c>
      <c r="H6425" s="16">
        <v>1.75</v>
      </c>
      <c r="I6425" s="16">
        <v>138591</v>
      </c>
    </row>
    <row r="6426" spans="1:9">
      <c r="A6426" s="16">
        <v>2786039</v>
      </c>
      <c r="B6426" s="16" t="s">
        <v>8328</v>
      </c>
      <c r="C6426" s="16" t="s">
        <v>8129</v>
      </c>
      <c r="D6426" s="15">
        <v>42856</v>
      </c>
      <c r="E6426" s="16">
        <v>17.38</v>
      </c>
      <c r="F6426" s="16">
        <v>17.43</v>
      </c>
      <c r="G6426" s="16">
        <v>17.43</v>
      </c>
      <c r="H6426" s="16">
        <v>17.18</v>
      </c>
      <c r="I6426" s="16">
        <v>68596</v>
      </c>
    </row>
    <row r="6427" spans="1:9">
      <c r="A6427" s="16">
        <v>5091922</v>
      </c>
      <c r="B6427" s="16" t="s">
        <v>8329</v>
      </c>
      <c r="C6427" s="16" t="s">
        <v>8129</v>
      </c>
      <c r="D6427" s="15">
        <v>42856</v>
      </c>
      <c r="E6427" s="16">
        <v>1.21</v>
      </c>
      <c r="F6427" s="16">
        <v>1.23</v>
      </c>
      <c r="G6427" s="16">
        <v>1.24</v>
      </c>
      <c r="H6427" s="16">
        <v>1.21</v>
      </c>
      <c r="I6427" s="16">
        <v>84360</v>
      </c>
    </row>
    <row r="6428" spans="1:9">
      <c r="A6428" s="16">
        <v>5360832</v>
      </c>
      <c r="B6428" s="16" t="s">
        <v>8063</v>
      </c>
      <c r="C6428" s="16" t="s">
        <v>6539</v>
      </c>
      <c r="D6428" s="15">
        <v>42856</v>
      </c>
      <c r="E6428" s="16">
        <v>1133</v>
      </c>
      <c r="F6428" s="16">
        <v>1130</v>
      </c>
      <c r="G6428" s="16">
        <v>1148</v>
      </c>
      <c r="H6428" s="16">
        <v>1117</v>
      </c>
      <c r="I6428" s="16">
        <v>28400</v>
      </c>
    </row>
    <row r="6429" spans="1:9">
      <c r="A6429" s="16">
        <v>4804418</v>
      </c>
      <c r="B6429" s="16" t="s">
        <v>7917</v>
      </c>
      <c r="C6429" s="16" t="s">
        <v>6539</v>
      </c>
      <c r="D6429" s="15">
        <v>42856</v>
      </c>
      <c r="E6429" s="16">
        <v>1868</v>
      </c>
      <c r="F6429" s="16">
        <v>1896</v>
      </c>
      <c r="G6429" s="16">
        <v>1899</v>
      </c>
      <c r="H6429" s="16">
        <v>1859</v>
      </c>
      <c r="I6429" s="16">
        <v>341800</v>
      </c>
    </row>
    <row r="6430" spans="1:9">
      <c r="A6430" s="16">
        <v>4804413</v>
      </c>
      <c r="B6430" s="16" t="s">
        <v>7918</v>
      </c>
      <c r="C6430" s="16" t="s">
        <v>6539</v>
      </c>
      <c r="D6430" s="15">
        <v>42856</v>
      </c>
      <c r="E6430" s="16">
        <v>1537</v>
      </c>
      <c r="F6430" s="16">
        <v>1576</v>
      </c>
      <c r="G6430" s="16">
        <v>1576</v>
      </c>
      <c r="H6430" s="16">
        <v>1534</v>
      </c>
      <c r="I6430" s="16">
        <v>54600</v>
      </c>
    </row>
    <row r="6431" spans="1:9">
      <c r="A6431" s="16">
        <v>4558732</v>
      </c>
      <c r="B6431" s="16" t="s">
        <v>4093</v>
      </c>
      <c r="C6431" s="16" t="s">
        <v>6539</v>
      </c>
      <c r="D6431" s="15">
        <v>42856</v>
      </c>
      <c r="E6431" s="16">
        <v>519</v>
      </c>
      <c r="F6431" s="16">
        <v>511.3</v>
      </c>
      <c r="G6431" s="16">
        <v>520.4</v>
      </c>
      <c r="H6431" s="16">
        <v>508.6</v>
      </c>
      <c r="I6431" s="16">
        <v>3166800</v>
      </c>
    </row>
    <row r="6432" spans="1:9">
      <c r="A6432" s="16">
        <v>4832838</v>
      </c>
      <c r="B6432" s="16" t="s">
        <v>7919</v>
      </c>
      <c r="C6432" s="16" t="s">
        <v>6539</v>
      </c>
      <c r="D6432" s="15">
        <v>42856</v>
      </c>
      <c r="E6432" s="16">
        <v>2179</v>
      </c>
      <c r="F6432" s="16">
        <v>2181</v>
      </c>
      <c r="G6432" s="16">
        <v>2194</v>
      </c>
      <c r="H6432" s="16">
        <v>2170</v>
      </c>
      <c r="I6432" s="16">
        <v>13100</v>
      </c>
    </row>
    <row r="6433" spans="1:9">
      <c r="A6433" s="16">
        <v>5136852</v>
      </c>
      <c r="B6433" s="16" t="s">
        <v>7920</v>
      </c>
      <c r="C6433" s="16" t="s">
        <v>6539</v>
      </c>
      <c r="D6433" s="15">
        <v>42856</v>
      </c>
      <c r="E6433" s="16">
        <v>1137</v>
      </c>
      <c r="F6433" s="16">
        <v>1150</v>
      </c>
      <c r="G6433" s="16">
        <v>1161</v>
      </c>
      <c r="H6433" s="16">
        <v>1123</v>
      </c>
      <c r="I6433" s="16">
        <v>160100</v>
      </c>
    </row>
    <row r="6434" spans="1:9">
      <c r="A6434" s="16">
        <v>4569196</v>
      </c>
      <c r="B6434" s="16" t="s">
        <v>8330</v>
      </c>
      <c r="C6434" s="16" t="s">
        <v>8129</v>
      </c>
      <c r="D6434" s="15">
        <v>42856</v>
      </c>
      <c r="E6434" s="16">
        <v>4.5999999999999996</v>
      </c>
      <c r="F6434" s="16">
        <v>4.5999999999999996</v>
      </c>
      <c r="G6434" s="16">
        <v>4.66</v>
      </c>
      <c r="H6434" s="16">
        <v>4.5599999999999996</v>
      </c>
      <c r="I6434" s="16">
        <v>121475</v>
      </c>
    </row>
    <row r="6435" spans="1:9">
      <c r="A6435" s="16">
        <v>4589640</v>
      </c>
      <c r="B6435" s="16" t="s">
        <v>7921</v>
      </c>
      <c r="C6435" s="16" t="s">
        <v>6539</v>
      </c>
      <c r="D6435" s="15">
        <v>42856</v>
      </c>
      <c r="E6435" s="16">
        <v>928</v>
      </c>
      <c r="F6435" s="16">
        <v>924</v>
      </c>
      <c r="G6435" s="16">
        <v>934</v>
      </c>
      <c r="H6435" s="16">
        <v>924</v>
      </c>
      <c r="I6435" s="16">
        <v>2700</v>
      </c>
    </row>
    <row r="6436" spans="1:9">
      <c r="A6436" s="16">
        <v>5098304</v>
      </c>
      <c r="B6436" s="16" t="s">
        <v>7922</v>
      </c>
      <c r="C6436" s="16" t="s">
        <v>6539</v>
      </c>
      <c r="D6436" s="15">
        <v>42856</v>
      </c>
      <c r="E6436" s="16">
        <v>2841</v>
      </c>
      <c r="F6436" s="16">
        <v>2904</v>
      </c>
      <c r="G6436" s="16">
        <v>2922</v>
      </c>
      <c r="H6436" s="16">
        <v>2840</v>
      </c>
      <c r="I6436" s="16">
        <v>10700</v>
      </c>
    </row>
    <row r="6437" spans="1:9">
      <c r="A6437" s="16">
        <v>2968645</v>
      </c>
      <c r="B6437" s="16" t="s">
        <v>3754</v>
      </c>
      <c r="C6437" s="16" t="s">
        <v>6539</v>
      </c>
      <c r="D6437" s="15">
        <v>42856</v>
      </c>
      <c r="E6437" s="16">
        <v>607</v>
      </c>
      <c r="F6437" s="16">
        <v>607</v>
      </c>
      <c r="G6437" s="16">
        <v>607</v>
      </c>
      <c r="H6437" s="16">
        <v>601</v>
      </c>
      <c r="I6437" s="16">
        <v>1529300</v>
      </c>
    </row>
    <row r="6438" spans="1:9">
      <c r="A6438" s="16">
        <v>4881140</v>
      </c>
      <c r="B6438" s="16" t="s">
        <v>7923</v>
      </c>
      <c r="C6438" s="16" t="s">
        <v>6539</v>
      </c>
      <c r="D6438" s="15">
        <v>42856</v>
      </c>
      <c r="E6438" s="16">
        <v>751</v>
      </c>
      <c r="F6438" s="16">
        <v>752</v>
      </c>
      <c r="G6438" s="16">
        <v>754</v>
      </c>
      <c r="H6438" s="16">
        <v>750</v>
      </c>
      <c r="I6438" s="16">
        <v>14800</v>
      </c>
    </row>
    <row r="6439" spans="1:9">
      <c r="A6439" s="16">
        <v>5301448</v>
      </c>
      <c r="B6439" s="16" t="s">
        <v>7924</v>
      </c>
      <c r="C6439" s="16" t="s">
        <v>6539</v>
      </c>
      <c r="D6439" s="15">
        <v>42856</v>
      </c>
      <c r="E6439" s="16">
        <v>1609</v>
      </c>
      <c r="F6439" s="16">
        <v>1609</v>
      </c>
      <c r="G6439" s="16">
        <v>1645</v>
      </c>
      <c r="H6439" s="16">
        <v>1603</v>
      </c>
      <c r="I6439" s="16">
        <v>64600</v>
      </c>
    </row>
    <row r="6440" spans="1:9">
      <c r="A6440" s="16">
        <v>4589645</v>
      </c>
      <c r="B6440" s="16" t="s">
        <v>7925</v>
      </c>
      <c r="C6440" s="16" t="s">
        <v>6539</v>
      </c>
      <c r="D6440" s="15">
        <v>42856</v>
      </c>
      <c r="E6440" s="16">
        <v>106300</v>
      </c>
      <c r="F6440" s="16">
        <v>105900</v>
      </c>
      <c r="G6440" s="16">
        <v>107300</v>
      </c>
      <c r="H6440" s="16">
        <v>105900</v>
      </c>
      <c r="I6440" s="16">
        <v>2264</v>
      </c>
    </row>
    <row r="6441" spans="1:9">
      <c r="A6441" s="16">
        <v>2971520</v>
      </c>
      <c r="B6441" s="16" t="s">
        <v>7926</v>
      </c>
      <c r="C6441" s="16" t="s">
        <v>6539</v>
      </c>
      <c r="D6441" s="15">
        <v>42856</v>
      </c>
      <c r="E6441" s="16">
        <v>570</v>
      </c>
      <c r="F6441" s="16">
        <v>569</v>
      </c>
      <c r="G6441" s="16">
        <v>574</v>
      </c>
      <c r="H6441" s="16">
        <v>569</v>
      </c>
      <c r="I6441" s="16">
        <v>28400</v>
      </c>
    </row>
    <row r="6442" spans="1:9">
      <c r="A6442" s="16">
        <v>2971405</v>
      </c>
      <c r="B6442" s="16" t="s">
        <v>7927</v>
      </c>
      <c r="C6442" s="16" t="s">
        <v>6539</v>
      </c>
      <c r="D6442" s="15">
        <v>42856</v>
      </c>
      <c r="E6442" s="16">
        <v>1421</v>
      </c>
      <c r="F6442" s="16">
        <v>1425</v>
      </c>
      <c r="G6442" s="16">
        <v>1444</v>
      </c>
      <c r="H6442" s="16">
        <v>1400</v>
      </c>
      <c r="I6442" s="16">
        <v>138200</v>
      </c>
    </row>
    <row r="6443" spans="1:9">
      <c r="A6443" s="16">
        <v>5340996</v>
      </c>
      <c r="B6443" s="16" t="s">
        <v>7928</v>
      </c>
      <c r="C6443" s="16" t="s">
        <v>6539</v>
      </c>
      <c r="D6443" s="15">
        <v>42856</v>
      </c>
      <c r="E6443" s="16">
        <v>151900</v>
      </c>
      <c r="F6443" s="16">
        <v>151100</v>
      </c>
      <c r="G6443" s="16">
        <v>152400</v>
      </c>
      <c r="H6443" s="16">
        <v>150800</v>
      </c>
      <c r="I6443" s="16">
        <v>1185</v>
      </c>
    </row>
    <row r="6444" spans="1:9">
      <c r="A6444" s="16">
        <v>3053979</v>
      </c>
      <c r="B6444" s="16" t="s">
        <v>7929</v>
      </c>
      <c r="C6444" s="16" t="s">
        <v>6539</v>
      </c>
      <c r="D6444" s="15">
        <v>42856</v>
      </c>
      <c r="E6444" s="16">
        <v>190200</v>
      </c>
      <c r="F6444" s="16">
        <v>191100</v>
      </c>
      <c r="G6444" s="16">
        <v>192200</v>
      </c>
      <c r="H6444" s="16">
        <v>190200</v>
      </c>
      <c r="I6444" s="16">
        <v>269</v>
      </c>
    </row>
    <row r="6445" spans="1:9">
      <c r="A6445" s="16">
        <v>3005664</v>
      </c>
      <c r="B6445" s="16" t="s">
        <v>3764</v>
      </c>
      <c r="C6445" s="16" t="s">
        <v>6539</v>
      </c>
      <c r="D6445" s="15">
        <v>42856</v>
      </c>
      <c r="E6445" s="16">
        <v>1789</v>
      </c>
      <c r="F6445" s="16">
        <v>1778</v>
      </c>
      <c r="G6445" s="16">
        <v>1790</v>
      </c>
      <c r="H6445" s="16">
        <v>1768</v>
      </c>
      <c r="I6445" s="16">
        <v>939100</v>
      </c>
    </row>
    <row r="6446" spans="1:9">
      <c r="A6446" s="16">
        <v>3141775</v>
      </c>
      <c r="B6446" s="16" t="s">
        <v>8331</v>
      </c>
      <c r="C6446" s="16" t="s">
        <v>8129</v>
      </c>
      <c r="D6446" s="15">
        <v>42856</v>
      </c>
      <c r="E6446" s="16">
        <v>1.4350000000000001</v>
      </c>
      <c r="F6446" s="16">
        <v>1.42</v>
      </c>
      <c r="G6446" s="16">
        <v>1.44</v>
      </c>
      <c r="H6446" s="16">
        <v>1.41</v>
      </c>
      <c r="I6446" s="16">
        <v>372136</v>
      </c>
    </row>
    <row r="6447" spans="1:9">
      <c r="A6447" s="16">
        <v>3097637</v>
      </c>
      <c r="B6447" s="16" t="s">
        <v>7930</v>
      </c>
      <c r="C6447" s="16" t="s">
        <v>6539</v>
      </c>
      <c r="D6447" s="15">
        <v>42856</v>
      </c>
      <c r="E6447" s="16">
        <v>122200</v>
      </c>
      <c r="F6447" s="16">
        <v>122000</v>
      </c>
      <c r="G6447" s="16">
        <v>122700</v>
      </c>
      <c r="H6447" s="16">
        <v>122000</v>
      </c>
      <c r="I6447" s="16">
        <v>1522</v>
      </c>
    </row>
    <row r="6448" spans="1:9">
      <c r="A6448" s="16">
        <v>3673044</v>
      </c>
      <c r="B6448" s="16" t="s">
        <v>7931</v>
      </c>
      <c r="C6448" s="16" t="s">
        <v>6539</v>
      </c>
      <c r="D6448" s="15">
        <v>42856</v>
      </c>
      <c r="E6448" s="16">
        <v>2787</v>
      </c>
      <c r="F6448" s="16">
        <v>2791</v>
      </c>
      <c r="G6448" s="16">
        <v>2800</v>
      </c>
      <c r="H6448" s="16">
        <v>2720</v>
      </c>
      <c r="I6448" s="16">
        <v>331700</v>
      </c>
    </row>
    <row r="6449" spans="1:9">
      <c r="A6449" s="16">
        <v>3673749</v>
      </c>
      <c r="B6449" s="16" t="s">
        <v>7932</v>
      </c>
      <c r="C6449" s="16" t="s">
        <v>6539</v>
      </c>
      <c r="D6449" s="15">
        <v>42856</v>
      </c>
      <c r="E6449" s="16">
        <v>4685</v>
      </c>
      <c r="F6449" s="16">
        <v>5050</v>
      </c>
      <c r="G6449" s="16">
        <v>5050</v>
      </c>
      <c r="H6449" s="16">
        <v>4660</v>
      </c>
      <c r="I6449" s="16">
        <v>632200</v>
      </c>
    </row>
    <row r="6450" spans="1:9">
      <c r="A6450" s="16">
        <v>3672982</v>
      </c>
      <c r="B6450" s="16" t="s">
        <v>7933</v>
      </c>
      <c r="C6450" s="16" t="s">
        <v>6539</v>
      </c>
      <c r="D6450" s="15">
        <v>42856</v>
      </c>
      <c r="E6450" s="16">
        <v>860</v>
      </c>
      <c r="F6450" s="16">
        <v>862</v>
      </c>
      <c r="G6450" s="16">
        <v>864</v>
      </c>
      <c r="H6450" s="16">
        <v>856</v>
      </c>
      <c r="I6450" s="16">
        <v>33200</v>
      </c>
    </row>
    <row r="6451" spans="1:9">
      <c r="A6451" s="16">
        <v>3056486</v>
      </c>
      <c r="B6451" s="16" t="s">
        <v>7934</v>
      </c>
      <c r="C6451" s="16" t="s">
        <v>6539</v>
      </c>
      <c r="D6451" s="15">
        <v>42856</v>
      </c>
      <c r="E6451" s="16">
        <v>841</v>
      </c>
      <c r="F6451" s="16">
        <v>840</v>
      </c>
      <c r="G6451" s="16">
        <v>844</v>
      </c>
      <c r="H6451" s="16">
        <v>837</v>
      </c>
      <c r="I6451" s="16">
        <v>5100</v>
      </c>
    </row>
    <row r="6452" spans="1:9">
      <c r="A6452" s="16">
        <v>3672762</v>
      </c>
      <c r="B6452" s="16" t="s">
        <v>7935</v>
      </c>
      <c r="C6452" s="16" t="s">
        <v>6539</v>
      </c>
      <c r="D6452" s="15">
        <v>42856</v>
      </c>
      <c r="E6452" s="16">
        <v>586</v>
      </c>
      <c r="F6452" s="16">
        <v>579</v>
      </c>
      <c r="G6452" s="16">
        <v>599</v>
      </c>
      <c r="H6452" s="16">
        <v>579</v>
      </c>
      <c r="I6452" s="16">
        <v>110300</v>
      </c>
    </row>
    <row r="6453" spans="1:9">
      <c r="A6453" s="16">
        <v>632722</v>
      </c>
      <c r="B6453" s="16" t="s">
        <v>8332</v>
      </c>
      <c r="C6453" s="16" t="s">
        <v>8129</v>
      </c>
      <c r="D6453" s="15">
        <v>42856</v>
      </c>
      <c r="E6453" s="16">
        <v>3.17</v>
      </c>
      <c r="F6453" s="16">
        <v>3.15</v>
      </c>
      <c r="G6453" s="16">
        <v>3.18</v>
      </c>
      <c r="H6453" s="16">
        <v>3.14</v>
      </c>
      <c r="I6453" s="16">
        <v>1243085</v>
      </c>
    </row>
    <row r="6454" spans="1:9">
      <c r="A6454" s="16">
        <v>3144089</v>
      </c>
      <c r="B6454" s="16" t="s">
        <v>8333</v>
      </c>
      <c r="C6454" s="16" t="s">
        <v>8129</v>
      </c>
      <c r="D6454" s="15">
        <v>42856</v>
      </c>
      <c r="E6454" s="16">
        <v>0.8</v>
      </c>
      <c r="F6454" s="16">
        <v>0.79</v>
      </c>
      <c r="G6454" s="16">
        <v>0.8</v>
      </c>
      <c r="H6454" s="16">
        <v>0.78</v>
      </c>
      <c r="I6454" s="16">
        <v>24269</v>
      </c>
    </row>
    <row r="6455" spans="1:9">
      <c r="A6455" s="16">
        <v>3960201</v>
      </c>
      <c r="B6455" s="16" t="s">
        <v>7936</v>
      </c>
      <c r="C6455" s="16" t="s">
        <v>6539</v>
      </c>
      <c r="D6455" s="15">
        <v>42856</v>
      </c>
      <c r="E6455" s="16">
        <v>807</v>
      </c>
      <c r="F6455" s="16">
        <v>811</v>
      </c>
      <c r="G6455" s="16">
        <v>811</v>
      </c>
      <c r="H6455" s="16">
        <v>792</v>
      </c>
      <c r="I6455" s="16">
        <v>119300</v>
      </c>
    </row>
    <row r="6456" spans="1:9">
      <c r="A6456" s="16">
        <v>3244104</v>
      </c>
      <c r="B6456" s="16" t="s">
        <v>8334</v>
      </c>
      <c r="C6456" s="16" t="s">
        <v>8129</v>
      </c>
      <c r="D6456" s="15">
        <v>42856</v>
      </c>
      <c r="E6456" s="16">
        <v>1.48</v>
      </c>
      <c r="F6456" s="16">
        <v>1.49</v>
      </c>
      <c r="G6456" s="16">
        <v>1.49</v>
      </c>
      <c r="H6456" s="16">
        <v>1.47</v>
      </c>
      <c r="I6456" s="16">
        <v>892021</v>
      </c>
    </row>
    <row r="6457" spans="1:9">
      <c r="A6457" s="16">
        <v>3105068</v>
      </c>
      <c r="B6457" s="16" t="s">
        <v>8335</v>
      </c>
      <c r="C6457" s="16" t="s">
        <v>8129</v>
      </c>
      <c r="D6457" s="15">
        <v>42856</v>
      </c>
      <c r="E6457" s="16">
        <v>1.2350000000000001</v>
      </c>
      <c r="F6457" s="16">
        <v>1.23</v>
      </c>
      <c r="G6457" s="16">
        <v>1.2470000000000001</v>
      </c>
      <c r="H6457" s="16">
        <v>1.2250000000000001</v>
      </c>
      <c r="I6457" s="16">
        <v>2012947</v>
      </c>
    </row>
    <row r="6458" spans="1:9">
      <c r="A6458" s="16">
        <v>4059550</v>
      </c>
      <c r="B6458" s="16" t="s">
        <v>7937</v>
      </c>
      <c r="C6458" s="16" t="s">
        <v>6539</v>
      </c>
      <c r="D6458" s="15">
        <v>42856</v>
      </c>
      <c r="E6458" s="16">
        <v>3870</v>
      </c>
      <c r="F6458" s="16">
        <v>3900</v>
      </c>
      <c r="G6458" s="16">
        <v>3920</v>
      </c>
      <c r="H6458" s="16">
        <v>3850</v>
      </c>
      <c r="I6458" s="16">
        <v>7700</v>
      </c>
    </row>
    <row r="6459" spans="1:9">
      <c r="A6459" s="16">
        <v>3153124</v>
      </c>
      <c r="B6459" s="16" t="s">
        <v>3803</v>
      </c>
      <c r="C6459" s="16" t="s">
        <v>6539</v>
      </c>
      <c r="D6459" s="15">
        <v>42856</v>
      </c>
      <c r="E6459" s="16">
        <v>440</v>
      </c>
      <c r="F6459" s="16">
        <v>437</v>
      </c>
      <c r="G6459" s="16">
        <v>441</v>
      </c>
      <c r="H6459" s="16">
        <v>433</v>
      </c>
      <c r="I6459" s="16">
        <v>3761000</v>
      </c>
    </row>
    <row r="6460" spans="1:9">
      <c r="A6460" s="16">
        <v>3960205</v>
      </c>
      <c r="B6460" s="16" t="s">
        <v>7938</v>
      </c>
      <c r="C6460" s="16" t="s">
        <v>6539</v>
      </c>
      <c r="D6460" s="15">
        <v>42856</v>
      </c>
      <c r="E6460" s="16">
        <v>2178</v>
      </c>
      <c r="F6460" s="16">
        <v>2064</v>
      </c>
      <c r="G6460" s="16">
        <v>2219</v>
      </c>
      <c r="H6460" s="16">
        <v>2046</v>
      </c>
      <c r="I6460" s="16">
        <v>130000</v>
      </c>
    </row>
    <row r="6461" spans="1:9">
      <c r="A6461" s="16">
        <v>3073400</v>
      </c>
      <c r="B6461" s="16" t="s">
        <v>8336</v>
      </c>
      <c r="C6461" s="16" t="s">
        <v>8129</v>
      </c>
      <c r="D6461" s="15">
        <v>42856</v>
      </c>
      <c r="E6461" s="16">
        <v>3.03</v>
      </c>
      <c r="F6461" s="16">
        <v>3.01</v>
      </c>
      <c r="G6461" s="16">
        <v>3.0350000000000001</v>
      </c>
      <c r="H6461" s="16">
        <v>3</v>
      </c>
      <c r="I6461" s="16">
        <v>2571371</v>
      </c>
    </row>
    <row r="6462" spans="1:9">
      <c r="A6462" s="16">
        <v>3105065</v>
      </c>
      <c r="B6462" s="16" t="s">
        <v>7939</v>
      </c>
      <c r="C6462" s="16" t="s">
        <v>6539</v>
      </c>
      <c r="D6462" s="15">
        <v>42856</v>
      </c>
      <c r="E6462" s="16">
        <v>1748</v>
      </c>
      <c r="F6462" s="16">
        <v>1723</v>
      </c>
      <c r="G6462" s="16">
        <v>1751</v>
      </c>
      <c r="H6462" s="16">
        <v>1708</v>
      </c>
      <c r="I6462" s="16">
        <v>10500</v>
      </c>
    </row>
    <row r="6463" spans="1:9">
      <c r="A6463" s="16">
        <v>3119302</v>
      </c>
      <c r="B6463" s="16" t="s">
        <v>8337</v>
      </c>
      <c r="C6463" s="16" t="s">
        <v>8129</v>
      </c>
      <c r="D6463" s="15">
        <v>42856</v>
      </c>
      <c r="E6463" s="16">
        <v>7.19</v>
      </c>
      <c r="F6463" s="16">
        <v>7.03</v>
      </c>
      <c r="G6463" s="16">
        <v>7.19</v>
      </c>
      <c r="H6463" s="16">
        <v>7.03</v>
      </c>
      <c r="I6463" s="16">
        <v>438175</v>
      </c>
    </row>
    <row r="6464" spans="1:9">
      <c r="A6464" s="16">
        <v>3243776</v>
      </c>
      <c r="B6464" s="16" t="s">
        <v>8338</v>
      </c>
      <c r="C6464" s="16" t="s">
        <v>8129</v>
      </c>
      <c r="D6464" s="15">
        <v>42856</v>
      </c>
      <c r="E6464" s="16">
        <v>1.05</v>
      </c>
      <c r="F6464" s="16">
        <v>1.05</v>
      </c>
      <c r="G6464" s="16">
        <v>1.0549999999999999</v>
      </c>
      <c r="H6464" s="16">
        <v>1.04</v>
      </c>
      <c r="I6464" s="16">
        <v>259504</v>
      </c>
    </row>
    <row r="6465" spans="1:9">
      <c r="A6465" s="16">
        <v>3258235</v>
      </c>
      <c r="B6465" s="16" t="s">
        <v>7940</v>
      </c>
      <c r="C6465" s="16" t="s">
        <v>6539</v>
      </c>
      <c r="D6465" s="15">
        <v>42856</v>
      </c>
      <c r="E6465" s="16">
        <v>178900</v>
      </c>
      <c r="F6465" s="16">
        <v>178700</v>
      </c>
      <c r="G6465" s="16">
        <v>179800</v>
      </c>
      <c r="H6465" s="16">
        <v>178600</v>
      </c>
      <c r="I6465" s="16">
        <v>1197</v>
      </c>
    </row>
    <row r="6466" spans="1:9">
      <c r="A6466" s="16">
        <v>4331385</v>
      </c>
      <c r="B6466" s="16" t="s">
        <v>7941</v>
      </c>
      <c r="C6466" s="16" t="s">
        <v>6539</v>
      </c>
      <c r="D6466" s="15">
        <v>42856</v>
      </c>
      <c r="E6466" s="16">
        <v>1047</v>
      </c>
      <c r="F6466" s="16">
        <v>1030</v>
      </c>
      <c r="G6466" s="16">
        <v>1047</v>
      </c>
      <c r="H6466" s="16">
        <v>1028</v>
      </c>
      <c r="I6466" s="16">
        <v>7900</v>
      </c>
    </row>
    <row r="6467" spans="1:9">
      <c r="A6467" s="16">
        <v>4048281</v>
      </c>
      <c r="B6467" s="16" t="s">
        <v>7942</v>
      </c>
      <c r="C6467" s="16" t="s">
        <v>6539</v>
      </c>
      <c r="D6467" s="15">
        <v>42856</v>
      </c>
      <c r="E6467" s="16">
        <v>1142</v>
      </c>
      <c r="F6467" s="16">
        <v>1144</v>
      </c>
      <c r="G6467" s="16">
        <v>1152</v>
      </c>
      <c r="H6467" s="16">
        <v>1135</v>
      </c>
      <c r="I6467" s="16">
        <v>36900</v>
      </c>
    </row>
    <row r="6468" spans="1:9">
      <c r="A6468" s="16">
        <v>3323902</v>
      </c>
      <c r="B6468" s="16" t="s">
        <v>7943</v>
      </c>
      <c r="C6468" s="16" t="s">
        <v>6539</v>
      </c>
      <c r="D6468" s="15">
        <v>42856</v>
      </c>
      <c r="E6468" s="16">
        <v>1427</v>
      </c>
      <c r="F6468" s="16">
        <v>1420</v>
      </c>
      <c r="G6468" s="16">
        <v>1430</v>
      </c>
      <c r="H6468" s="16">
        <v>1411</v>
      </c>
      <c r="I6468" s="16">
        <v>83300</v>
      </c>
    </row>
    <row r="6469" spans="1:9">
      <c r="A6469" s="16">
        <v>3323895</v>
      </c>
      <c r="B6469" s="16" t="s">
        <v>3844</v>
      </c>
      <c r="C6469" s="16" t="s">
        <v>6539</v>
      </c>
      <c r="D6469" s="15">
        <v>42856</v>
      </c>
      <c r="E6469" s="16">
        <v>244</v>
      </c>
      <c r="F6469" s="16">
        <v>252</v>
      </c>
      <c r="G6469" s="16">
        <v>253</v>
      </c>
      <c r="H6469" s="16">
        <v>244</v>
      </c>
      <c r="I6469" s="16">
        <v>7548100</v>
      </c>
    </row>
    <row r="6470" spans="1:9">
      <c r="A6470" s="16">
        <v>3673917</v>
      </c>
      <c r="B6470" s="16" t="s">
        <v>7944</v>
      </c>
      <c r="C6470" s="16" t="s">
        <v>6539</v>
      </c>
      <c r="D6470" s="15">
        <v>42856</v>
      </c>
      <c r="E6470" s="16">
        <v>566</v>
      </c>
      <c r="F6470" s="16">
        <v>567</v>
      </c>
      <c r="G6470" s="16">
        <v>568</v>
      </c>
      <c r="H6470" s="16">
        <v>559</v>
      </c>
      <c r="I6470" s="16">
        <v>164800</v>
      </c>
    </row>
    <row r="6471" spans="1:9">
      <c r="A6471" s="16">
        <v>3672809</v>
      </c>
      <c r="B6471" s="16" t="s">
        <v>3906</v>
      </c>
      <c r="C6471" s="16" t="s">
        <v>6539</v>
      </c>
      <c r="D6471" s="15">
        <v>42856</v>
      </c>
      <c r="E6471" s="16">
        <v>1582</v>
      </c>
      <c r="F6471" s="16">
        <v>1570</v>
      </c>
      <c r="G6471" s="16">
        <v>1586</v>
      </c>
      <c r="H6471" s="16">
        <v>1568</v>
      </c>
      <c r="I6471" s="16">
        <v>375500</v>
      </c>
    </row>
    <row r="6472" spans="1:9">
      <c r="A6472" s="16">
        <v>3756581</v>
      </c>
      <c r="B6472" s="16" t="s">
        <v>8339</v>
      </c>
      <c r="C6472" s="16" t="s">
        <v>8129</v>
      </c>
      <c r="D6472" s="15">
        <v>42856</v>
      </c>
      <c r="E6472" s="16">
        <v>3.55</v>
      </c>
      <c r="F6472" s="16">
        <v>3.63</v>
      </c>
      <c r="G6472" s="16">
        <v>3.63</v>
      </c>
      <c r="H6472" s="16">
        <v>3.49</v>
      </c>
      <c r="I6472" s="16">
        <v>1182632</v>
      </c>
    </row>
    <row r="6473" spans="1:9">
      <c r="A6473" s="16">
        <v>3261702</v>
      </c>
      <c r="B6473" s="16" t="s">
        <v>3825</v>
      </c>
      <c r="C6473" s="16" t="s">
        <v>6539</v>
      </c>
      <c r="D6473" s="15">
        <v>42856</v>
      </c>
      <c r="E6473" s="16">
        <v>3150</v>
      </c>
      <c r="F6473" s="16">
        <v>3165</v>
      </c>
      <c r="G6473" s="16">
        <v>3190</v>
      </c>
      <c r="H6473" s="16">
        <v>3140</v>
      </c>
      <c r="I6473" s="16">
        <v>208700</v>
      </c>
    </row>
    <row r="6474" spans="1:9">
      <c r="A6474" s="16">
        <v>4739542</v>
      </c>
      <c r="B6474" s="16" t="s">
        <v>7945</v>
      </c>
      <c r="C6474" s="16" t="s">
        <v>6539</v>
      </c>
      <c r="D6474" s="15">
        <v>42856</v>
      </c>
      <c r="E6474" s="16">
        <v>1912</v>
      </c>
      <c r="F6474" s="16">
        <v>1985</v>
      </c>
      <c r="G6474" s="16">
        <v>1985</v>
      </c>
      <c r="H6474" s="16">
        <v>1912</v>
      </c>
      <c r="I6474" s="16">
        <v>212900</v>
      </c>
    </row>
    <row r="6475" spans="1:9">
      <c r="A6475" s="16">
        <v>4085134</v>
      </c>
      <c r="B6475" s="16" t="s">
        <v>7946</v>
      </c>
      <c r="C6475" s="16" t="s">
        <v>6539</v>
      </c>
      <c r="D6475" s="15">
        <v>42856</v>
      </c>
      <c r="E6475" s="16">
        <v>2658</v>
      </c>
      <c r="F6475" s="16">
        <v>2611</v>
      </c>
      <c r="G6475" s="16">
        <v>2667</v>
      </c>
      <c r="H6475" s="16">
        <v>2595</v>
      </c>
      <c r="I6475" s="16">
        <v>40200</v>
      </c>
    </row>
    <row r="6476" spans="1:9">
      <c r="A6476" s="16">
        <v>3390277</v>
      </c>
      <c r="B6476" s="16" t="s">
        <v>3858</v>
      </c>
      <c r="C6476" s="16" t="s">
        <v>6539</v>
      </c>
      <c r="D6476" s="15">
        <v>42856</v>
      </c>
      <c r="E6476" s="16">
        <v>3705</v>
      </c>
      <c r="F6476" s="16">
        <v>3705</v>
      </c>
      <c r="G6476" s="16">
        <v>3725</v>
      </c>
      <c r="H6476" s="16">
        <v>3690</v>
      </c>
      <c r="I6476" s="16">
        <v>44700</v>
      </c>
    </row>
    <row r="6477" spans="1:9">
      <c r="A6477" s="16">
        <v>3317</v>
      </c>
      <c r="B6477" s="16" t="s">
        <v>8340</v>
      </c>
      <c r="C6477" s="16" t="s">
        <v>8138</v>
      </c>
      <c r="D6477" s="15">
        <v>42856</v>
      </c>
      <c r="E6477" s="16">
        <v>6.93</v>
      </c>
      <c r="F6477" s="16">
        <v>6.85</v>
      </c>
      <c r="G6477" s="16">
        <v>6.93</v>
      </c>
      <c r="H6477" s="16">
        <v>6.85</v>
      </c>
      <c r="I6477" s="16">
        <v>778708</v>
      </c>
    </row>
    <row r="6478" spans="1:9">
      <c r="A6478" s="16">
        <v>3323909</v>
      </c>
      <c r="B6478" s="16" t="s">
        <v>3845</v>
      </c>
      <c r="C6478" s="16" t="s">
        <v>6539</v>
      </c>
      <c r="D6478" s="15">
        <v>42856</v>
      </c>
      <c r="E6478" s="16">
        <v>1967</v>
      </c>
      <c r="F6478" s="16">
        <v>1970</v>
      </c>
      <c r="G6478" s="16">
        <v>1971</v>
      </c>
      <c r="H6478" s="16">
        <v>1952</v>
      </c>
      <c r="I6478" s="16">
        <v>1873400</v>
      </c>
    </row>
    <row r="6479" spans="1:9">
      <c r="A6479" s="16">
        <v>3289226</v>
      </c>
      <c r="B6479" s="16" t="s">
        <v>8341</v>
      </c>
      <c r="C6479" s="16" t="s">
        <v>8138</v>
      </c>
      <c r="D6479" s="15">
        <v>42856</v>
      </c>
      <c r="E6479" s="16">
        <v>2.15</v>
      </c>
      <c r="F6479" s="16">
        <v>2.14</v>
      </c>
      <c r="G6479" s="16">
        <v>2.165</v>
      </c>
      <c r="H6479" s="16">
        <v>2.1349999999999998</v>
      </c>
      <c r="I6479" s="16">
        <v>633773</v>
      </c>
    </row>
    <row r="6480" spans="1:9">
      <c r="A6480" s="16">
        <v>3390271</v>
      </c>
      <c r="B6480" s="16" t="s">
        <v>7947</v>
      </c>
      <c r="C6480" s="16" t="s">
        <v>6539</v>
      </c>
      <c r="D6480" s="15">
        <v>42856</v>
      </c>
      <c r="E6480" s="16">
        <v>285600</v>
      </c>
      <c r="F6480" s="16">
        <v>285200</v>
      </c>
      <c r="G6480" s="16">
        <v>286500</v>
      </c>
      <c r="H6480" s="16">
        <v>285000</v>
      </c>
      <c r="I6480" s="16">
        <v>364</v>
      </c>
    </row>
    <row r="6481" spans="1:9">
      <c r="A6481" s="16">
        <v>3756607</v>
      </c>
      <c r="B6481" s="16" t="s">
        <v>8342</v>
      </c>
      <c r="C6481" s="16" t="s">
        <v>8129</v>
      </c>
      <c r="D6481" s="15">
        <v>42856</v>
      </c>
      <c r="E6481" s="16">
        <v>5.23</v>
      </c>
      <c r="F6481" s="16">
        <v>5.22</v>
      </c>
      <c r="G6481" s="16">
        <v>5.27</v>
      </c>
      <c r="H6481" s="16">
        <v>5.21</v>
      </c>
      <c r="I6481" s="16">
        <v>1953606</v>
      </c>
    </row>
    <row r="6482" spans="1:9">
      <c r="A6482" s="16">
        <v>3490916</v>
      </c>
      <c r="B6482" s="16" t="s">
        <v>8343</v>
      </c>
      <c r="C6482" s="16" t="s">
        <v>8129</v>
      </c>
      <c r="D6482" s="15">
        <v>42856</v>
      </c>
      <c r="E6482" s="16">
        <v>2.09</v>
      </c>
      <c r="F6482" s="16">
        <v>2.09</v>
      </c>
      <c r="G6482" s="16">
        <v>2.11</v>
      </c>
      <c r="H6482" s="16">
        <v>2.06</v>
      </c>
      <c r="I6482" s="16">
        <v>712764</v>
      </c>
    </row>
    <row r="6483" spans="1:9">
      <c r="A6483" s="16">
        <v>3432931</v>
      </c>
      <c r="B6483" s="16" t="s">
        <v>3873</v>
      </c>
      <c r="C6483" s="16" t="s">
        <v>8129</v>
      </c>
      <c r="D6483" s="15">
        <v>42856</v>
      </c>
      <c r="E6483" s="16">
        <v>4.34</v>
      </c>
      <c r="F6483" s="16">
        <v>4.3</v>
      </c>
      <c r="G6483" s="16">
        <v>4.375</v>
      </c>
      <c r="H6483" s="16">
        <v>4.3</v>
      </c>
      <c r="I6483" s="16">
        <v>10975220</v>
      </c>
    </row>
    <row r="6484" spans="1:9">
      <c r="A6484" s="16">
        <v>4059588</v>
      </c>
      <c r="B6484" s="16" t="s">
        <v>8417</v>
      </c>
      <c r="C6484" s="16" t="s">
        <v>8138</v>
      </c>
      <c r="D6484" s="15">
        <v>42856</v>
      </c>
      <c r="E6484" s="16">
        <v>0.01</v>
      </c>
      <c r="F6484" s="16">
        <v>0.02</v>
      </c>
      <c r="G6484" s="16">
        <v>0.02</v>
      </c>
      <c r="H6484" s="16">
        <v>0.01</v>
      </c>
      <c r="I6484" s="16">
        <v>2146500</v>
      </c>
    </row>
    <row r="6485" spans="1:9">
      <c r="A6485" s="16">
        <v>3524248</v>
      </c>
      <c r="B6485" s="16" t="s">
        <v>7948</v>
      </c>
      <c r="C6485" s="16" t="s">
        <v>6539</v>
      </c>
      <c r="D6485" s="15">
        <v>42856</v>
      </c>
      <c r="E6485" s="16">
        <v>98000</v>
      </c>
      <c r="F6485" s="16">
        <v>98100</v>
      </c>
      <c r="G6485" s="16">
        <v>98600</v>
      </c>
      <c r="H6485" s="16">
        <v>97500</v>
      </c>
      <c r="I6485" s="16">
        <v>2724</v>
      </c>
    </row>
    <row r="6486" spans="1:9">
      <c r="A6486" s="16">
        <v>3441971</v>
      </c>
      <c r="B6486" s="16" t="s">
        <v>8344</v>
      </c>
      <c r="C6486" s="16" t="s">
        <v>8129</v>
      </c>
      <c r="D6486" s="15">
        <v>42856</v>
      </c>
      <c r="E6486" s="16">
        <v>1.095</v>
      </c>
      <c r="F6486" s="16">
        <v>1.08</v>
      </c>
      <c r="G6486" s="16">
        <v>1.095</v>
      </c>
      <c r="H6486" s="16">
        <v>1.07</v>
      </c>
      <c r="I6486" s="16">
        <v>3033756</v>
      </c>
    </row>
    <row r="6487" spans="1:9">
      <c r="A6487" s="16">
        <v>4494</v>
      </c>
      <c r="B6487" s="16" t="s">
        <v>1815</v>
      </c>
      <c r="C6487" s="16" t="s">
        <v>8129</v>
      </c>
      <c r="D6487" s="15">
        <v>42856</v>
      </c>
      <c r="E6487" s="16">
        <v>9.1199999999999992</v>
      </c>
      <c r="F6487" s="16">
        <v>9.1300000000000008</v>
      </c>
      <c r="G6487" s="16">
        <v>9.15</v>
      </c>
      <c r="H6487" s="16">
        <v>9.0850000000000009</v>
      </c>
      <c r="I6487" s="16">
        <v>4853757</v>
      </c>
    </row>
    <row r="6488" spans="1:9">
      <c r="A6488" s="16">
        <v>3687487</v>
      </c>
      <c r="B6488" s="16" t="s">
        <v>8345</v>
      </c>
      <c r="C6488" s="16" t="s">
        <v>8129</v>
      </c>
      <c r="D6488" s="15">
        <v>42856</v>
      </c>
      <c r="E6488" s="16">
        <v>3.34</v>
      </c>
      <c r="F6488" s="16">
        <v>3.29</v>
      </c>
      <c r="G6488" s="16">
        <v>3.35</v>
      </c>
      <c r="H6488" s="16">
        <v>3.29</v>
      </c>
      <c r="I6488" s="16">
        <v>1193496</v>
      </c>
    </row>
    <row r="6489" spans="1:9">
      <c r="A6489" s="16">
        <v>3672782</v>
      </c>
      <c r="B6489" s="16" t="s">
        <v>7949</v>
      </c>
      <c r="C6489" s="16" t="s">
        <v>6539</v>
      </c>
      <c r="D6489" s="15">
        <v>42856</v>
      </c>
      <c r="E6489" s="16">
        <v>832</v>
      </c>
      <c r="F6489" s="16">
        <v>827</v>
      </c>
      <c r="G6489" s="16">
        <v>833</v>
      </c>
      <c r="H6489" s="16">
        <v>822</v>
      </c>
      <c r="I6489" s="16">
        <v>90300</v>
      </c>
    </row>
    <row r="6490" spans="1:9">
      <c r="A6490" s="16">
        <v>4493894</v>
      </c>
      <c r="B6490" s="16" t="s">
        <v>7950</v>
      </c>
      <c r="C6490" s="16" t="s">
        <v>6539</v>
      </c>
      <c r="D6490" s="15">
        <v>42856</v>
      </c>
      <c r="E6490" s="16">
        <v>1567</v>
      </c>
      <c r="F6490" s="16">
        <v>1550</v>
      </c>
      <c r="G6490" s="16">
        <v>1575</v>
      </c>
      <c r="H6490" s="16">
        <v>1543</v>
      </c>
      <c r="I6490" s="16">
        <v>12400</v>
      </c>
    </row>
    <row r="6491" spans="1:9">
      <c r="A6491" s="16">
        <v>3756487</v>
      </c>
      <c r="B6491" s="16" t="s">
        <v>8346</v>
      </c>
      <c r="C6491" s="16" t="s">
        <v>8129</v>
      </c>
      <c r="D6491" s="15">
        <v>42856</v>
      </c>
      <c r="E6491" s="16">
        <v>1.44</v>
      </c>
      <c r="F6491" s="16">
        <v>1.46</v>
      </c>
      <c r="G6491" s="16">
        <v>1.49</v>
      </c>
      <c r="H6491" s="16">
        <v>1.42</v>
      </c>
      <c r="I6491" s="16">
        <v>1322977</v>
      </c>
    </row>
    <row r="6492" spans="1:9">
      <c r="A6492" s="16">
        <v>4355814</v>
      </c>
      <c r="B6492" s="16" t="s">
        <v>8347</v>
      </c>
      <c r="C6492" s="16" t="s">
        <v>8138</v>
      </c>
      <c r="D6492" s="15">
        <v>42856</v>
      </c>
      <c r="E6492" s="16">
        <v>4.53</v>
      </c>
      <c r="F6492" s="16">
        <v>4.45</v>
      </c>
      <c r="G6492" s="16">
        <v>4.53</v>
      </c>
      <c r="H6492" s="16">
        <v>4.4000000000000004</v>
      </c>
      <c r="I6492" s="16">
        <v>15150</v>
      </c>
    </row>
    <row r="6493" spans="1:9">
      <c r="A6493" s="16">
        <v>3673059</v>
      </c>
      <c r="B6493" s="16" t="s">
        <v>7951</v>
      </c>
      <c r="C6493" s="16" t="s">
        <v>6539</v>
      </c>
      <c r="D6493" s="15">
        <v>42856</v>
      </c>
      <c r="E6493" s="16">
        <v>2362</v>
      </c>
      <c r="F6493" s="16">
        <v>2380</v>
      </c>
      <c r="G6493" s="16">
        <v>2432</v>
      </c>
      <c r="H6493" s="16">
        <v>2331</v>
      </c>
      <c r="I6493" s="16">
        <v>555600</v>
      </c>
    </row>
    <row r="6494" spans="1:9">
      <c r="A6494" s="16">
        <v>3756692</v>
      </c>
      <c r="B6494" s="16" t="s">
        <v>8348</v>
      </c>
      <c r="C6494" s="16" t="s">
        <v>8129</v>
      </c>
      <c r="D6494" s="15">
        <v>42856</v>
      </c>
      <c r="E6494" s="16">
        <v>2.82</v>
      </c>
      <c r="F6494" s="16">
        <v>2.82</v>
      </c>
      <c r="G6494" s="16">
        <v>2.87</v>
      </c>
      <c r="H6494" s="16">
        <v>2.82</v>
      </c>
      <c r="I6494" s="16">
        <v>858794</v>
      </c>
    </row>
    <row r="6495" spans="1:9">
      <c r="A6495" s="16">
        <v>4589635</v>
      </c>
      <c r="B6495" s="16" t="s">
        <v>7952</v>
      </c>
      <c r="C6495" s="16" t="s">
        <v>6539</v>
      </c>
      <c r="D6495" s="15">
        <v>42856</v>
      </c>
      <c r="E6495" s="16">
        <v>2459</v>
      </c>
      <c r="F6495" s="16">
        <v>2499</v>
      </c>
      <c r="G6495" s="16">
        <v>2499</v>
      </c>
      <c r="H6495" s="16">
        <v>2450</v>
      </c>
      <c r="I6495" s="16">
        <v>88300</v>
      </c>
    </row>
    <row r="6496" spans="1:9">
      <c r="A6496" s="16">
        <v>1854524</v>
      </c>
      <c r="B6496" s="16" t="s">
        <v>8349</v>
      </c>
      <c r="C6496" s="16" t="s">
        <v>8129</v>
      </c>
      <c r="D6496" s="15">
        <v>42856</v>
      </c>
      <c r="E6496" s="16">
        <v>2.84</v>
      </c>
      <c r="F6496" s="16">
        <v>2.9</v>
      </c>
      <c r="G6496" s="16">
        <v>2.92</v>
      </c>
      <c r="H6496" s="16">
        <v>2.84</v>
      </c>
      <c r="I6496" s="16">
        <v>218541</v>
      </c>
    </row>
    <row r="6497" spans="1:9">
      <c r="A6497" s="16">
        <v>4059519</v>
      </c>
      <c r="B6497" s="16" t="s">
        <v>8350</v>
      </c>
      <c r="C6497" s="16" t="s">
        <v>8129</v>
      </c>
      <c r="D6497" s="15">
        <v>42856</v>
      </c>
      <c r="E6497" s="16">
        <v>6.42</v>
      </c>
      <c r="F6497" s="16">
        <v>6.46</v>
      </c>
      <c r="G6497" s="16">
        <v>6.46</v>
      </c>
      <c r="H6497" s="16">
        <v>6.34</v>
      </c>
      <c r="I6497" s="16">
        <v>40388</v>
      </c>
    </row>
    <row r="6498" spans="1:9">
      <c r="A6498" s="16">
        <v>3756548</v>
      </c>
      <c r="B6498" s="16" t="s">
        <v>8351</v>
      </c>
      <c r="C6498" s="16" t="s">
        <v>8129</v>
      </c>
      <c r="D6498" s="15">
        <v>42856</v>
      </c>
      <c r="E6498" s="16">
        <v>1.825</v>
      </c>
      <c r="F6498" s="16">
        <v>1.84</v>
      </c>
      <c r="G6498" s="16">
        <v>1.85</v>
      </c>
      <c r="H6498" s="16">
        <v>1.7949999999999999</v>
      </c>
      <c r="I6498" s="16">
        <v>2038488</v>
      </c>
    </row>
    <row r="6499" spans="1:9">
      <c r="A6499" s="16">
        <v>4221792</v>
      </c>
      <c r="B6499" s="16" t="s">
        <v>7953</v>
      </c>
      <c r="C6499" s="16" t="s">
        <v>6539</v>
      </c>
      <c r="D6499" s="15">
        <v>42856</v>
      </c>
      <c r="E6499" s="16">
        <v>1357</v>
      </c>
      <c r="F6499" s="16">
        <v>1362</v>
      </c>
      <c r="G6499" s="16">
        <v>1364</v>
      </c>
      <c r="H6499" s="16">
        <v>1355</v>
      </c>
      <c r="I6499" s="16">
        <v>33000</v>
      </c>
    </row>
    <row r="6500" spans="1:9">
      <c r="A6500" s="16">
        <v>3515499</v>
      </c>
      <c r="B6500" s="16" t="s">
        <v>3897</v>
      </c>
      <c r="C6500" s="16" t="s">
        <v>8129</v>
      </c>
      <c r="D6500" s="15">
        <v>42856</v>
      </c>
      <c r="E6500" s="16">
        <v>2.19</v>
      </c>
      <c r="F6500" s="16">
        <v>2.2200000000000002</v>
      </c>
      <c r="G6500" s="16">
        <v>2.23</v>
      </c>
      <c r="H6500" s="16">
        <v>2.19</v>
      </c>
      <c r="I6500" s="16">
        <v>9224328</v>
      </c>
    </row>
    <row r="6501" spans="1:9">
      <c r="A6501" s="16">
        <v>4647410</v>
      </c>
      <c r="B6501" s="16" t="s">
        <v>8352</v>
      </c>
      <c r="C6501" s="16" t="s">
        <v>8138</v>
      </c>
      <c r="D6501" s="15">
        <v>42856</v>
      </c>
      <c r="E6501" s="16">
        <v>5.9</v>
      </c>
      <c r="F6501" s="16">
        <v>5.87</v>
      </c>
      <c r="G6501" s="16">
        <v>5.94</v>
      </c>
      <c r="H6501" s="16">
        <v>5.87</v>
      </c>
      <c r="I6501" s="16">
        <v>10021</v>
      </c>
    </row>
    <row r="6502" spans="1:9">
      <c r="A6502" s="16">
        <v>3677321</v>
      </c>
      <c r="B6502" s="16" t="s">
        <v>7954</v>
      </c>
      <c r="C6502" s="16" t="s">
        <v>6539</v>
      </c>
      <c r="D6502" s="15">
        <v>42856</v>
      </c>
      <c r="E6502" s="16">
        <v>843</v>
      </c>
      <c r="F6502" s="16">
        <v>845</v>
      </c>
      <c r="G6502" s="16">
        <v>847</v>
      </c>
      <c r="H6502" s="16">
        <v>840</v>
      </c>
      <c r="I6502" s="16">
        <v>10700</v>
      </c>
    </row>
    <row r="6503" spans="1:9">
      <c r="A6503" s="16">
        <v>4059358</v>
      </c>
      <c r="B6503" s="16" t="s">
        <v>8353</v>
      </c>
      <c r="C6503" s="16" t="s">
        <v>8129</v>
      </c>
      <c r="D6503" s="15">
        <v>42856</v>
      </c>
      <c r="E6503" s="16">
        <v>5.4</v>
      </c>
      <c r="F6503" s="16">
        <v>5.18</v>
      </c>
      <c r="G6503" s="16">
        <v>5.45</v>
      </c>
      <c r="H6503" s="16">
        <v>5.18</v>
      </c>
      <c r="I6503" s="16">
        <v>834647</v>
      </c>
    </row>
    <row r="6504" spans="1:9">
      <c r="A6504" s="16">
        <v>4316</v>
      </c>
      <c r="B6504" s="16" t="s">
        <v>1736</v>
      </c>
      <c r="C6504" s="16" t="s">
        <v>8129</v>
      </c>
      <c r="D6504" s="15">
        <v>42856</v>
      </c>
      <c r="E6504" s="16">
        <v>1.77</v>
      </c>
      <c r="F6504" s="16">
        <v>1.7450000000000001</v>
      </c>
      <c r="G6504" s="16">
        <v>1.77</v>
      </c>
      <c r="H6504" s="16">
        <v>1.7350000000000001</v>
      </c>
      <c r="I6504" s="16">
        <v>4384131</v>
      </c>
    </row>
    <row r="6505" spans="1:9">
      <c r="A6505" s="16">
        <v>3963427</v>
      </c>
      <c r="B6505" s="16" t="s">
        <v>8354</v>
      </c>
      <c r="C6505" s="16" t="s">
        <v>8129</v>
      </c>
      <c r="D6505" s="15">
        <v>42856</v>
      </c>
      <c r="E6505" s="16">
        <v>0.99</v>
      </c>
      <c r="F6505" s="16">
        <v>0.98</v>
      </c>
      <c r="G6505" s="16">
        <v>0.99</v>
      </c>
      <c r="H6505" s="16">
        <v>0.98</v>
      </c>
      <c r="I6505" s="16">
        <v>20280</v>
      </c>
    </row>
    <row r="6506" spans="1:9">
      <c r="A6506" s="16">
        <v>4414238</v>
      </c>
      <c r="B6506" s="16" t="s">
        <v>7955</v>
      </c>
      <c r="C6506" s="16" t="s">
        <v>6539</v>
      </c>
      <c r="D6506" s="15">
        <v>42856</v>
      </c>
      <c r="E6506" s="16">
        <v>4725</v>
      </c>
      <c r="F6506" s="16">
        <v>4765</v>
      </c>
      <c r="G6506" s="16">
        <v>4785</v>
      </c>
      <c r="H6506" s="16">
        <v>4715</v>
      </c>
      <c r="I6506" s="16">
        <v>56800</v>
      </c>
    </row>
    <row r="6507" spans="1:9">
      <c r="A6507" s="16">
        <v>4322557</v>
      </c>
      <c r="B6507" s="16" t="s">
        <v>7956</v>
      </c>
      <c r="C6507" s="16" t="s">
        <v>6539</v>
      </c>
      <c r="D6507" s="15">
        <v>42856</v>
      </c>
      <c r="E6507" s="16">
        <v>1181</v>
      </c>
      <c r="F6507" s="16">
        <v>1198</v>
      </c>
      <c r="G6507" s="16">
        <v>1198</v>
      </c>
      <c r="H6507" s="16">
        <v>1181</v>
      </c>
      <c r="I6507" s="16">
        <v>48500</v>
      </c>
    </row>
    <row r="6508" spans="1:9">
      <c r="A6508" s="16">
        <v>3777374</v>
      </c>
      <c r="B6508" s="16" t="s">
        <v>7957</v>
      </c>
      <c r="C6508" s="16" t="s">
        <v>6539</v>
      </c>
      <c r="D6508" s="15">
        <v>42856</v>
      </c>
      <c r="E6508" s="16">
        <v>1562</v>
      </c>
      <c r="F6508" s="16">
        <v>1546</v>
      </c>
      <c r="G6508" s="16">
        <v>1568</v>
      </c>
      <c r="H6508" s="16">
        <v>1544</v>
      </c>
      <c r="I6508" s="16">
        <v>219700</v>
      </c>
    </row>
    <row r="6509" spans="1:9">
      <c r="A6509" s="16">
        <v>3781050</v>
      </c>
      <c r="B6509" s="16" t="s">
        <v>7958</v>
      </c>
      <c r="C6509" s="16" t="s">
        <v>6539</v>
      </c>
      <c r="D6509" s="15">
        <v>42856</v>
      </c>
      <c r="E6509" s="16">
        <v>204</v>
      </c>
      <c r="F6509" s="16">
        <v>207</v>
      </c>
      <c r="G6509" s="16">
        <v>208</v>
      </c>
      <c r="H6509" s="16">
        <v>203</v>
      </c>
      <c r="I6509" s="16">
        <v>840700</v>
      </c>
    </row>
    <row r="6510" spans="1:9">
      <c r="A6510" s="16">
        <v>3777392</v>
      </c>
      <c r="B6510" s="16" t="s">
        <v>7959</v>
      </c>
      <c r="C6510" s="16" t="s">
        <v>6539</v>
      </c>
      <c r="D6510" s="15">
        <v>42856</v>
      </c>
      <c r="E6510" s="16">
        <v>3270</v>
      </c>
      <c r="F6510" s="16">
        <v>3270</v>
      </c>
      <c r="G6510" s="16">
        <v>3280</v>
      </c>
      <c r="H6510" s="16">
        <v>3200</v>
      </c>
      <c r="I6510" s="16">
        <v>73300</v>
      </c>
    </row>
    <row r="6511" spans="1:9">
      <c r="A6511" s="16">
        <v>3933635</v>
      </c>
      <c r="B6511" s="16" t="s">
        <v>7960</v>
      </c>
      <c r="C6511" s="16" t="s">
        <v>6539</v>
      </c>
      <c r="D6511" s="15">
        <v>42856</v>
      </c>
      <c r="E6511" s="16">
        <v>1695</v>
      </c>
      <c r="F6511" s="16">
        <v>1692</v>
      </c>
      <c r="G6511" s="16">
        <v>1697</v>
      </c>
      <c r="H6511" s="16">
        <v>1687</v>
      </c>
      <c r="I6511" s="16">
        <v>988500</v>
      </c>
    </row>
    <row r="6512" spans="1:9">
      <c r="A6512" s="16">
        <v>4587357</v>
      </c>
      <c r="B6512" s="16" t="s">
        <v>7961</v>
      </c>
      <c r="C6512" s="16" t="s">
        <v>6539</v>
      </c>
      <c r="D6512" s="15">
        <v>42856</v>
      </c>
      <c r="E6512" s="16">
        <v>2095</v>
      </c>
      <c r="F6512" s="16">
        <v>2080</v>
      </c>
      <c r="G6512" s="16">
        <v>2095</v>
      </c>
      <c r="H6512" s="16">
        <v>2064</v>
      </c>
      <c r="I6512" s="16">
        <v>290200</v>
      </c>
    </row>
    <row r="6513" spans="1:9">
      <c r="A6513" s="16">
        <v>3843321</v>
      </c>
      <c r="B6513" s="16" t="s">
        <v>3933</v>
      </c>
      <c r="C6513" s="16" t="s">
        <v>6539</v>
      </c>
      <c r="D6513" s="15">
        <v>42856</v>
      </c>
      <c r="E6513" s="16">
        <v>5620</v>
      </c>
      <c r="F6513" s="16">
        <v>5650</v>
      </c>
      <c r="G6513" s="16">
        <v>5670</v>
      </c>
      <c r="H6513" s="16">
        <v>5590</v>
      </c>
      <c r="I6513" s="16">
        <v>643800</v>
      </c>
    </row>
    <row r="6514" spans="1:9">
      <c r="A6514" s="16">
        <v>3977588</v>
      </c>
      <c r="B6514" s="16" t="s">
        <v>8355</v>
      </c>
      <c r="C6514" s="16" t="s">
        <v>8129</v>
      </c>
      <c r="D6514" s="15">
        <v>42856</v>
      </c>
      <c r="E6514" s="16">
        <v>4.3600000000000003</v>
      </c>
      <c r="F6514" s="16">
        <v>4.4400000000000004</v>
      </c>
      <c r="G6514" s="16">
        <v>4.4800000000000004</v>
      </c>
      <c r="H6514" s="16">
        <v>4.3099999999999996</v>
      </c>
      <c r="I6514" s="16">
        <v>515733</v>
      </c>
    </row>
    <row r="6515" spans="1:9">
      <c r="A6515" s="16">
        <v>1821547</v>
      </c>
      <c r="B6515" s="16" t="s">
        <v>8430</v>
      </c>
      <c r="C6515" s="16" t="s">
        <v>8129</v>
      </c>
      <c r="D6515" s="15">
        <v>42856</v>
      </c>
      <c r="E6515" s="16">
        <v>0.68500000000000005</v>
      </c>
      <c r="F6515" s="16">
        <v>0.69</v>
      </c>
      <c r="G6515" s="16">
        <v>0.70499999999999996</v>
      </c>
      <c r="H6515" s="16">
        <v>0.67</v>
      </c>
      <c r="I6515" s="16">
        <v>687574</v>
      </c>
    </row>
    <row r="6516" spans="1:9">
      <c r="A6516" s="16">
        <v>5098313</v>
      </c>
      <c r="B6516" s="16" t="s">
        <v>7962</v>
      </c>
      <c r="C6516" s="16" t="s">
        <v>6539</v>
      </c>
      <c r="D6516" s="15">
        <v>42856</v>
      </c>
      <c r="E6516" s="16">
        <v>1438</v>
      </c>
      <c r="F6516" s="16">
        <v>1430</v>
      </c>
      <c r="G6516" s="16">
        <v>1459</v>
      </c>
      <c r="H6516" s="16">
        <v>1426</v>
      </c>
      <c r="I6516" s="16">
        <v>56300</v>
      </c>
    </row>
    <row r="6517" spans="1:9">
      <c r="A6517" s="16">
        <v>4357781</v>
      </c>
      <c r="B6517" s="16" t="s">
        <v>7963</v>
      </c>
      <c r="C6517" s="16" t="s">
        <v>6539</v>
      </c>
      <c r="D6517" s="15">
        <v>42856</v>
      </c>
      <c r="E6517" s="16">
        <v>2763</v>
      </c>
      <c r="F6517" s="16">
        <v>2734</v>
      </c>
      <c r="G6517" s="16">
        <v>2781</v>
      </c>
      <c r="H6517" s="16">
        <v>2734</v>
      </c>
      <c r="I6517" s="16">
        <v>11500</v>
      </c>
    </row>
    <row r="6518" spans="1:9">
      <c r="A6518" s="16">
        <v>4380495</v>
      </c>
      <c r="B6518" s="16" t="s">
        <v>7964</v>
      </c>
      <c r="C6518" s="16" t="s">
        <v>6539</v>
      </c>
      <c r="D6518" s="15">
        <v>42856</v>
      </c>
      <c r="E6518" s="16">
        <v>2026</v>
      </c>
      <c r="F6518" s="16">
        <v>1969</v>
      </c>
      <c r="G6518" s="16">
        <v>2050</v>
      </c>
      <c r="H6518" s="16">
        <v>1969</v>
      </c>
      <c r="I6518" s="16">
        <v>81300</v>
      </c>
    </row>
    <row r="6519" spans="1:9">
      <c r="A6519" s="16">
        <v>3969143</v>
      </c>
      <c r="B6519" s="16" t="s">
        <v>7965</v>
      </c>
      <c r="C6519" s="16" t="s">
        <v>6539</v>
      </c>
      <c r="D6519" s="15">
        <v>42856</v>
      </c>
      <c r="E6519" s="16">
        <v>163000</v>
      </c>
      <c r="F6519" s="16">
        <v>164500</v>
      </c>
      <c r="G6519" s="16">
        <v>164600</v>
      </c>
      <c r="H6519" s="16">
        <v>163000</v>
      </c>
      <c r="I6519" s="16">
        <v>374</v>
      </c>
    </row>
    <row r="6520" spans="1:9">
      <c r="A6520" s="16">
        <v>4007164</v>
      </c>
      <c r="B6520" s="16" t="s">
        <v>8356</v>
      </c>
      <c r="C6520" s="16" t="s">
        <v>8138</v>
      </c>
      <c r="D6520" s="15">
        <v>42856</v>
      </c>
      <c r="E6520" s="16">
        <v>1.37</v>
      </c>
      <c r="F6520" s="16">
        <v>1.39</v>
      </c>
      <c r="G6520" s="16">
        <v>1.39</v>
      </c>
      <c r="H6520" s="16">
        <v>1.37</v>
      </c>
      <c r="I6520" s="16">
        <v>94100</v>
      </c>
    </row>
    <row r="6521" spans="1:9">
      <c r="A6521" s="16">
        <v>3923096</v>
      </c>
      <c r="B6521" s="16" t="s">
        <v>7966</v>
      </c>
      <c r="C6521" s="16" t="s">
        <v>8129</v>
      </c>
      <c r="D6521" s="15">
        <v>42856</v>
      </c>
      <c r="E6521" s="16">
        <v>2.93</v>
      </c>
      <c r="F6521" s="16">
        <v>2.9</v>
      </c>
      <c r="G6521" s="16">
        <v>2.94</v>
      </c>
      <c r="H6521" s="16">
        <v>2.9</v>
      </c>
      <c r="I6521" s="16">
        <v>4452878</v>
      </c>
    </row>
    <row r="6522" spans="1:9">
      <c r="A6522" s="16">
        <v>4059640</v>
      </c>
      <c r="B6522" s="16" t="s">
        <v>8357</v>
      </c>
      <c r="C6522" s="16" t="s">
        <v>8129</v>
      </c>
      <c r="D6522" s="15">
        <v>42856</v>
      </c>
      <c r="E6522" s="16">
        <v>4.76</v>
      </c>
      <c r="F6522" s="16">
        <v>4.74</v>
      </c>
      <c r="G6522" s="16">
        <v>4.78</v>
      </c>
      <c r="H6522" s="16">
        <v>4.7</v>
      </c>
      <c r="I6522" s="16">
        <v>336236</v>
      </c>
    </row>
    <row r="6523" spans="1:9">
      <c r="A6523" s="16">
        <v>3969148</v>
      </c>
      <c r="B6523" s="16" t="s">
        <v>7967</v>
      </c>
      <c r="C6523" s="16" t="s">
        <v>6539</v>
      </c>
      <c r="D6523" s="15">
        <v>42856</v>
      </c>
      <c r="E6523" s="16">
        <v>101800</v>
      </c>
      <c r="F6523" s="16">
        <v>102500</v>
      </c>
      <c r="G6523" s="16">
        <v>102700</v>
      </c>
      <c r="H6523" s="16">
        <v>101800</v>
      </c>
      <c r="I6523" s="16">
        <v>763</v>
      </c>
    </row>
    <row r="6524" spans="1:9">
      <c r="A6524" s="16">
        <v>4004297</v>
      </c>
      <c r="B6524" s="16" t="s">
        <v>7968</v>
      </c>
      <c r="C6524" s="16" t="s">
        <v>6539</v>
      </c>
      <c r="D6524" s="15">
        <v>42856</v>
      </c>
      <c r="E6524" s="16">
        <v>143300</v>
      </c>
      <c r="F6524" s="16">
        <v>143800</v>
      </c>
      <c r="G6524" s="16">
        <v>143800</v>
      </c>
      <c r="H6524" s="16">
        <v>142700</v>
      </c>
      <c r="I6524" s="16">
        <v>1239</v>
      </c>
    </row>
    <row r="6525" spans="1:9">
      <c r="A6525" s="16">
        <v>1854126</v>
      </c>
      <c r="B6525" s="16" t="s">
        <v>8358</v>
      </c>
      <c r="C6525" s="16" t="s">
        <v>8129</v>
      </c>
      <c r="D6525" s="15">
        <v>42856</v>
      </c>
      <c r="E6525" s="16">
        <v>3.6999999999999998E-2</v>
      </c>
      <c r="F6525" s="16">
        <v>3.6999999999999998E-2</v>
      </c>
      <c r="G6525" s="16">
        <v>3.6999999999999998E-2</v>
      </c>
      <c r="H6525" s="16">
        <v>3.6999999999999998E-2</v>
      </c>
      <c r="I6525" s="16">
        <v>458878</v>
      </c>
    </row>
    <row r="6526" spans="1:9">
      <c r="A6526" s="16">
        <v>4427716</v>
      </c>
      <c r="B6526" s="16" t="s">
        <v>7969</v>
      </c>
      <c r="C6526" s="16" t="s">
        <v>6539</v>
      </c>
      <c r="D6526" s="15">
        <v>42856</v>
      </c>
      <c r="E6526" s="16">
        <v>3055</v>
      </c>
      <c r="F6526" s="16">
        <v>3070</v>
      </c>
      <c r="G6526" s="16">
        <v>3075</v>
      </c>
      <c r="H6526" s="16">
        <v>3045</v>
      </c>
      <c r="I6526" s="16">
        <v>7800</v>
      </c>
    </row>
    <row r="6527" spans="1:9">
      <c r="A6527" s="16">
        <v>4059658</v>
      </c>
      <c r="B6527" s="16" t="s">
        <v>8359</v>
      </c>
      <c r="C6527" s="16" t="s">
        <v>8129</v>
      </c>
      <c r="D6527" s="15">
        <v>42856</v>
      </c>
      <c r="E6527" s="16">
        <v>5.46</v>
      </c>
      <c r="F6527" s="16">
        <v>5.47</v>
      </c>
      <c r="G6527" s="16">
        <v>5.48</v>
      </c>
      <c r="H6527" s="16">
        <v>5.42</v>
      </c>
      <c r="I6527" s="16">
        <v>600577</v>
      </c>
    </row>
    <row r="6528" spans="1:9">
      <c r="A6528" s="16">
        <v>4004305</v>
      </c>
      <c r="B6528" s="16" t="s">
        <v>3968</v>
      </c>
      <c r="C6528" s="16" t="s">
        <v>6539</v>
      </c>
      <c r="D6528" s="15">
        <v>42856</v>
      </c>
      <c r="E6528" s="16">
        <v>4145</v>
      </c>
      <c r="F6528" s="16">
        <v>4295</v>
      </c>
      <c r="G6528" s="16">
        <v>4305</v>
      </c>
      <c r="H6528" s="16">
        <v>4110</v>
      </c>
      <c r="I6528" s="16">
        <v>363200</v>
      </c>
    </row>
    <row r="6529" spans="1:9">
      <c r="A6529" s="16">
        <v>4737041</v>
      </c>
      <c r="B6529" s="16" t="s">
        <v>7970</v>
      </c>
      <c r="C6529" s="16" t="s">
        <v>6539</v>
      </c>
      <c r="D6529" s="15">
        <v>42856</v>
      </c>
      <c r="E6529" s="16">
        <v>602</v>
      </c>
      <c r="F6529" s="16">
        <v>603</v>
      </c>
      <c r="G6529" s="16">
        <v>606</v>
      </c>
      <c r="H6529" s="16">
        <v>596</v>
      </c>
      <c r="I6529" s="16">
        <v>22700</v>
      </c>
    </row>
    <row r="6530" spans="1:9">
      <c r="A6530" s="16">
        <v>4436929</v>
      </c>
      <c r="B6530" s="16" t="s">
        <v>7971</v>
      </c>
      <c r="C6530" s="16" t="s">
        <v>6539</v>
      </c>
      <c r="D6530" s="15">
        <v>42856</v>
      </c>
      <c r="E6530" s="16">
        <v>983</v>
      </c>
      <c r="F6530" s="16">
        <v>956</v>
      </c>
      <c r="G6530" s="16">
        <v>1004</v>
      </c>
      <c r="H6530" s="16">
        <v>949</v>
      </c>
      <c r="I6530" s="16">
        <v>78000</v>
      </c>
    </row>
    <row r="6531" spans="1:9">
      <c r="A6531" s="16">
        <v>5061481</v>
      </c>
      <c r="B6531" s="16" t="s">
        <v>7972</v>
      </c>
      <c r="C6531" s="16" t="s">
        <v>6539</v>
      </c>
      <c r="D6531" s="15">
        <v>42856</v>
      </c>
      <c r="E6531" s="16">
        <v>1911</v>
      </c>
      <c r="F6531" s="16">
        <v>1944</v>
      </c>
      <c r="G6531" s="16">
        <v>1945</v>
      </c>
      <c r="H6531" s="16">
        <v>1885</v>
      </c>
      <c r="I6531" s="16">
        <v>134800</v>
      </c>
    </row>
    <row r="6532" spans="1:9">
      <c r="A6532" s="16">
        <v>5052150</v>
      </c>
      <c r="B6532" s="16" t="s">
        <v>7973</v>
      </c>
      <c r="C6532" s="16" t="s">
        <v>6539</v>
      </c>
      <c r="D6532" s="15">
        <v>42856</v>
      </c>
      <c r="E6532" s="16">
        <v>1789</v>
      </c>
      <c r="F6532" s="16">
        <v>1791</v>
      </c>
      <c r="G6532" s="16">
        <v>1797</v>
      </c>
      <c r="H6532" s="16">
        <v>1784</v>
      </c>
      <c r="I6532" s="16">
        <v>2500</v>
      </c>
    </row>
    <row r="6533" spans="1:9">
      <c r="A6533" s="16">
        <v>3253</v>
      </c>
      <c r="B6533" s="16" t="s">
        <v>1245</v>
      </c>
      <c r="C6533" s="16" t="s">
        <v>8129</v>
      </c>
      <c r="D6533" s="15">
        <v>42856</v>
      </c>
      <c r="E6533" s="16">
        <v>27.2</v>
      </c>
      <c r="F6533" s="16">
        <v>26.7</v>
      </c>
      <c r="G6533" s="16">
        <v>27.31</v>
      </c>
      <c r="H6533" s="16">
        <v>26.69</v>
      </c>
      <c r="I6533" s="16">
        <v>1582715</v>
      </c>
    </row>
    <row r="6534" spans="1:9">
      <c r="A6534" s="16">
        <v>3979953</v>
      </c>
      <c r="B6534" s="16" t="s">
        <v>8360</v>
      </c>
      <c r="C6534" s="16" t="s">
        <v>8129</v>
      </c>
      <c r="D6534" s="15">
        <v>42856</v>
      </c>
      <c r="E6534" s="16">
        <v>3.14</v>
      </c>
      <c r="F6534" s="16">
        <v>3.1</v>
      </c>
      <c r="G6534" s="16">
        <v>3.16</v>
      </c>
      <c r="H6534" s="16">
        <v>3.09</v>
      </c>
      <c r="I6534" s="16">
        <v>1315799</v>
      </c>
    </row>
    <row r="6535" spans="1:9">
      <c r="A6535" s="16">
        <v>4004329</v>
      </c>
      <c r="B6535" s="16" t="s">
        <v>7974</v>
      </c>
      <c r="C6535" s="16" t="s">
        <v>6539</v>
      </c>
      <c r="D6535" s="15">
        <v>42856</v>
      </c>
      <c r="E6535" s="16">
        <v>2935</v>
      </c>
      <c r="F6535" s="16">
        <v>2905</v>
      </c>
      <c r="G6535" s="16">
        <v>2958</v>
      </c>
      <c r="H6535" s="16">
        <v>2891</v>
      </c>
      <c r="I6535" s="16">
        <v>101800</v>
      </c>
    </row>
    <row r="6536" spans="1:9">
      <c r="A6536" s="16">
        <v>4059758</v>
      </c>
      <c r="B6536" s="16" t="s">
        <v>8361</v>
      </c>
      <c r="C6536" s="16" t="s">
        <v>8129</v>
      </c>
      <c r="D6536" s="15">
        <v>42856</v>
      </c>
      <c r="E6536" s="16">
        <v>4.26</v>
      </c>
      <c r="F6536" s="16">
        <v>4.3600000000000003</v>
      </c>
      <c r="G6536" s="16">
        <v>4.4000000000000004</v>
      </c>
      <c r="H6536" s="16">
        <v>4.2300000000000004</v>
      </c>
      <c r="I6536" s="16">
        <v>1632254</v>
      </c>
    </row>
    <row r="6537" spans="1:9">
      <c r="A6537" s="16">
        <v>4059661</v>
      </c>
      <c r="B6537" s="16" t="s">
        <v>8362</v>
      </c>
      <c r="C6537" s="16" t="s">
        <v>8129</v>
      </c>
      <c r="D6537" s="15">
        <v>42856</v>
      </c>
      <c r="E6537" s="16">
        <v>4.5</v>
      </c>
      <c r="F6537" s="16">
        <v>4.46</v>
      </c>
      <c r="G6537" s="16">
        <v>4.5199999999999996</v>
      </c>
      <c r="H6537" s="16">
        <v>4.4000000000000004</v>
      </c>
      <c r="I6537" s="16">
        <v>485187</v>
      </c>
    </row>
    <row r="6538" spans="1:9">
      <c r="A6538" s="16">
        <v>4004322</v>
      </c>
      <c r="B6538" s="16" t="s">
        <v>7975</v>
      </c>
      <c r="C6538" s="16" t="s">
        <v>6539</v>
      </c>
      <c r="D6538" s="15">
        <v>42856</v>
      </c>
      <c r="E6538" s="16">
        <v>1085</v>
      </c>
      <c r="F6538" s="16">
        <v>1070</v>
      </c>
      <c r="G6538" s="16">
        <v>1150</v>
      </c>
      <c r="H6538" s="16">
        <v>1070</v>
      </c>
      <c r="I6538" s="16">
        <v>1721500</v>
      </c>
    </row>
    <row r="6539" spans="1:9">
      <c r="A6539" s="16">
        <v>4441218</v>
      </c>
      <c r="B6539" s="16" t="s">
        <v>7976</v>
      </c>
      <c r="C6539" s="16" t="s">
        <v>6539</v>
      </c>
      <c r="D6539" s="15">
        <v>42856</v>
      </c>
      <c r="E6539" s="16">
        <v>1103</v>
      </c>
      <c r="F6539" s="16">
        <v>1097</v>
      </c>
      <c r="G6539" s="16">
        <v>1105</v>
      </c>
      <c r="H6539" s="16">
        <v>1084</v>
      </c>
      <c r="I6539" s="16">
        <v>12300</v>
      </c>
    </row>
    <row r="6540" spans="1:9">
      <c r="A6540" s="16">
        <v>4441213</v>
      </c>
      <c r="B6540" s="16" t="s">
        <v>7977</v>
      </c>
      <c r="C6540" s="16" t="s">
        <v>6539</v>
      </c>
      <c r="D6540" s="15">
        <v>42856</v>
      </c>
      <c r="E6540" s="16">
        <v>1332</v>
      </c>
      <c r="F6540" s="16">
        <v>1334</v>
      </c>
      <c r="G6540" s="16">
        <v>1362</v>
      </c>
      <c r="H6540" s="16">
        <v>1323</v>
      </c>
      <c r="I6540" s="16">
        <v>508500</v>
      </c>
    </row>
    <row r="6541" spans="1:9">
      <c r="A6541" s="16">
        <v>4445234</v>
      </c>
      <c r="B6541" s="16" t="s">
        <v>7978</v>
      </c>
      <c r="C6541" s="16" t="s">
        <v>6539</v>
      </c>
      <c r="D6541" s="15">
        <v>42856</v>
      </c>
      <c r="E6541" s="16">
        <v>1807</v>
      </c>
      <c r="F6541" s="16">
        <v>1807</v>
      </c>
      <c r="G6541" s="16">
        <v>1810</v>
      </c>
      <c r="H6541" s="16">
        <v>1798</v>
      </c>
      <c r="I6541" s="16">
        <v>15700</v>
      </c>
    </row>
    <row r="6542" spans="1:9">
      <c r="A6542" s="16">
        <v>4945206</v>
      </c>
      <c r="B6542" s="16" t="s">
        <v>7979</v>
      </c>
      <c r="C6542" s="16" t="s">
        <v>6539</v>
      </c>
      <c r="D6542" s="15">
        <v>42856</v>
      </c>
      <c r="E6542" s="16">
        <v>1299</v>
      </c>
      <c r="F6542" s="16">
        <v>1292</v>
      </c>
      <c r="G6542" s="16">
        <v>1299</v>
      </c>
      <c r="H6542" s="16">
        <v>1289</v>
      </c>
      <c r="I6542" s="16">
        <v>13600</v>
      </c>
    </row>
    <row r="6543" spans="1:9">
      <c r="A6543" s="16">
        <v>776794</v>
      </c>
      <c r="B6543" s="16" t="s">
        <v>8363</v>
      </c>
      <c r="C6543" s="16" t="s">
        <v>8138</v>
      </c>
      <c r="D6543" s="15">
        <v>42856</v>
      </c>
      <c r="E6543" s="16">
        <v>1.425</v>
      </c>
      <c r="F6543" s="16">
        <v>1.43</v>
      </c>
      <c r="G6543" s="16">
        <v>1.43</v>
      </c>
      <c r="H6543" s="16">
        <v>1.42</v>
      </c>
      <c r="I6543" s="16">
        <v>970733</v>
      </c>
    </row>
    <row r="6544" spans="1:9">
      <c r="A6544" s="16">
        <v>5091935</v>
      </c>
      <c r="B6544" s="16" t="s">
        <v>8364</v>
      </c>
      <c r="C6544" s="16" t="s">
        <v>8129</v>
      </c>
      <c r="D6544" s="15">
        <v>42856</v>
      </c>
      <c r="E6544" s="16">
        <v>2.06</v>
      </c>
      <c r="F6544" s="16" t="e">
        <v>#N/A</v>
      </c>
      <c r="G6544" s="16" t="e">
        <v>#N/A</v>
      </c>
      <c r="H6544" s="16" t="e">
        <v>#N/A</v>
      </c>
      <c r="I6544" s="16" t="e">
        <v>#N/A</v>
      </c>
    </row>
    <row r="6545" spans="1:9">
      <c r="A6545" s="16">
        <v>4069806</v>
      </c>
      <c r="B6545" s="16" t="s">
        <v>7980</v>
      </c>
      <c r="C6545" s="16" t="s">
        <v>6539</v>
      </c>
      <c r="D6545" s="15">
        <v>42856</v>
      </c>
      <c r="E6545" s="16">
        <v>241500</v>
      </c>
      <c r="F6545" s="16">
        <v>242700</v>
      </c>
      <c r="G6545" s="16">
        <v>242800</v>
      </c>
      <c r="H6545" s="16">
        <v>241200</v>
      </c>
      <c r="I6545" s="16">
        <v>1388</v>
      </c>
    </row>
    <row r="6546" spans="1:9">
      <c r="A6546" s="16">
        <v>5091741</v>
      </c>
      <c r="B6546" s="16" t="s">
        <v>7981</v>
      </c>
      <c r="C6546" s="16" t="s">
        <v>6539</v>
      </c>
      <c r="D6546" s="15">
        <v>42856</v>
      </c>
      <c r="E6546" s="16">
        <v>1809</v>
      </c>
      <c r="F6546" s="16">
        <v>1820</v>
      </c>
      <c r="G6546" s="16">
        <v>1822</v>
      </c>
      <c r="H6546" s="16">
        <v>1791</v>
      </c>
      <c r="I6546" s="16">
        <v>22600</v>
      </c>
    </row>
    <row r="6547" spans="1:9">
      <c r="A6547" s="16">
        <v>4566974</v>
      </c>
      <c r="B6547" s="16" t="s">
        <v>7982</v>
      </c>
      <c r="C6547" s="16" t="s">
        <v>6539</v>
      </c>
      <c r="D6547" s="15">
        <v>42856</v>
      </c>
      <c r="E6547" s="16">
        <v>1873</v>
      </c>
      <c r="F6547" s="16">
        <v>1860</v>
      </c>
      <c r="G6547" s="16">
        <v>1874</v>
      </c>
      <c r="H6547" s="16">
        <v>1849</v>
      </c>
      <c r="I6547" s="16">
        <v>15400</v>
      </c>
    </row>
    <row r="6548" spans="1:9">
      <c r="A6548" s="16">
        <v>4994621</v>
      </c>
      <c r="B6548" s="16" t="s">
        <v>7983</v>
      </c>
      <c r="C6548" s="16" t="s">
        <v>6539</v>
      </c>
      <c r="D6548" s="15">
        <v>42856</v>
      </c>
      <c r="E6548" s="16">
        <v>1474</v>
      </c>
      <c r="F6548" s="16">
        <v>1463</v>
      </c>
      <c r="G6548" s="16">
        <v>1474</v>
      </c>
      <c r="H6548" s="16">
        <v>1462</v>
      </c>
      <c r="I6548" s="16">
        <v>21700</v>
      </c>
    </row>
    <row r="6549" spans="1:9">
      <c r="A6549" s="16">
        <v>4522728</v>
      </c>
      <c r="B6549" s="16" t="s">
        <v>7984</v>
      </c>
      <c r="C6549" s="16" t="s">
        <v>6539</v>
      </c>
      <c r="D6549" s="15">
        <v>42856</v>
      </c>
      <c r="E6549" s="16">
        <v>2395</v>
      </c>
      <c r="F6549" s="16">
        <v>2400</v>
      </c>
      <c r="G6549" s="16">
        <v>2419</v>
      </c>
      <c r="H6549" s="16">
        <v>2378</v>
      </c>
      <c r="I6549" s="16">
        <v>21500</v>
      </c>
    </row>
    <row r="6550" spans="1:9">
      <c r="A6550" s="16">
        <v>5127019</v>
      </c>
      <c r="B6550" s="16" t="s">
        <v>7985</v>
      </c>
      <c r="C6550" s="16" t="s">
        <v>6539</v>
      </c>
      <c r="D6550" s="15">
        <v>42856</v>
      </c>
      <c r="E6550" s="16">
        <v>1254</v>
      </c>
      <c r="F6550" s="16">
        <v>1253</v>
      </c>
      <c r="G6550" s="16">
        <v>1273</v>
      </c>
      <c r="H6550" s="16">
        <v>1251</v>
      </c>
      <c r="I6550" s="16">
        <v>64100</v>
      </c>
    </row>
    <row r="6551" spans="1:9">
      <c r="A6551" s="16">
        <v>4698327</v>
      </c>
      <c r="B6551" s="16" t="s">
        <v>7986</v>
      </c>
      <c r="C6551" s="16" t="s">
        <v>6539</v>
      </c>
      <c r="D6551" s="15">
        <v>42856</v>
      </c>
      <c r="E6551" s="16">
        <v>6310</v>
      </c>
      <c r="F6551" s="16">
        <v>6190</v>
      </c>
      <c r="G6551" s="16">
        <v>6380</v>
      </c>
      <c r="H6551" s="16">
        <v>6150</v>
      </c>
      <c r="I6551" s="16">
        <v>57600</v>
      </c>
    </row>
    <row r="6552" spans="1:9">
      <c r="A6552" s="16">
        <v>4830267</v>
      </c>
      <c r="B6552" s="16" t="s">
        <v>7987</v>
      </c>
      <c r="C6552" s="16" t="s">
        <v>6539</v>
      </c>
      <c r="D6552" s="15">
        <v>42856</v>
      </c>
      <c r="E6552" s="16">
        <v>1393</v>
      </c>
      <c r="F6552" s="16">
        <v>1460</v>
      </c>
      <c r="G6552" s="16">
        <v>1472</v>
      </c>
      <c r="H6552" s="16">
        <v>1393</v>
      </c>
      <c r="I6552" s="16">
        <v>54100</v>
      </c>
    </row>
    <row r="6553" spans="1:9">
      <c r="A6553" s="16">
        <v>4524908</v>
      </c>
      <c r="B6553" s="16" t="s">
        <v>7988</v>
      </c>
      <c r="C6553" s="16" t="s">
        <v>6539</v>
      </c>
      <c r="D6553" s="15">
        <v>42856</v>
      </c>
      <c r="E6553" s="16">
        <v>839</v>
      </c>
      <c r="F6553" s="16">
        <v>826</v>
      </c>
      <c r="G6553" s="16">
        <v>843</v>
      </c>
      <c r="H6553" s="16">
        <v>826</v>
      </c>
      <c r="I6553" s="16">
        <v>19700</v>
      </c>
    </row>
    <row r="6554" spans="1:9">
      <c r="A6554" s="16">
        <v>4120263</v>
      </c>
      <c r="B6554" s="16" t="s">
        <v>7989</v>
      </c>
      <c r="C6554" s="16" t="s">
        <v>6539</v>
      </c>
      <c r="D6554" s="15">
        <v>42856</v>
      </c>
      <c r="E6554" s="16">
        <v>97100</v>
      </c>
      <c r="F6554" s="16">
        <v>96800</v>
      </c>
      <c r="G6554" s="16">
        <v>97400</v>
      </c>
      <c r="H6554" s="16">
        <v>96300</v>
      </c>
      <c r="I6554" s="16">
        <v>269</v>
      </c>
    </row>
    <row r="6555" spans="1:9">
      <c r="A6555" s="16">
        <v>4067545</v>
      </c>
      <c r="B6555" s="16" t="s">
        <v>7990</v>
      </c>
      <c r="C6555" s="16" t="s">
        <v>6539</v>
      </c>
      <c r="D6555" s="15">
        <v>42856</v>
      </c>
      <c r="E6555" s="16">
        <v>1704</v>
      </c>
      <c r="F6555" s="16">
        <v>1597</v>
      </c>
      <c r="G6555" s="16">
        <v>1710</v>
      </c>
      <c r="H6555" s="16">
        <v>1592</v>
      </c>
      <c r="I6555" s="16">
        <v>382700</v>
      </c>
    </row>
    <row r="6556" spans="1:9">
      <c r="A6556" s="16">
        <v>4036309</v>
      </c>
      <c r="B6556" s="16" t="s">
        <v>3972</v>
      </c>
      <c r="C6556" s="16" t="s">
        <v>6539</v>
      </c>
      <c r="D6556" s="15">
        <v>42856</v>
      </c>
      <c r="E6556" s="16">
        <v>1076</v>
      </c>
      <c r="F6556" s="16">
        <v>1083</v>
      </c>
      <c r="G6556" s="16">
        <v>1083</v>
      </c>
      <c r="H6556" s="16">
        <v>1072</v>
      </c>
      <c r="I6556" s="16">
        <v>135400</v>
      </c>
    </row>
    <row r="6557" spans="1:9">
      <c r="A6557" s="16">
        <v>9111</v>
      </c>
      <c r="B6557" s="16" t="s">
        <v>8365</v>
      </c>
      <c r="C6557" s="16" t="s">
        <v>8129</v>
      </c>
      <c r="D6557" s="15">
        <v>42856</v>
      </c>
      <c r="E6557" s="16">
        <v>11.87</v>
      </c>
      <c r="F6557" s="16">
        <v>11.73</v>
      </c>
      <c r="G6557" s="16">
        <v>11.89</v>
      </c>
      <c r="H6557" s="16">
        <v>11.72</v>
      </c>
      <c r="I6557" s="16">
        <v>447552</v>
      </c>
    </row>
    <row r="6558" spans="1:9">
      <c r="A6558" s="16">
        <v>4900373</v>
      </c>
      <c r="B6558" s="16" t="s">
        <v>7991</v>
      </c>
      <c r="C6558" s="16" t="s">
        <v>6539</v>
      </c>
      <c r="D6558" s="15">
        <v>42856</v>
      </c>
      <c r="E6558" s="16">
        <v>6780</v>
      </c>
      <c r="F6558" s="16">
        <v>6580</v>
      </c>
      <c r="G6558" s="16">
        <v>6920</v>
      </c>
      <c r="H6558" s="16">
        <v>6530</v>
      </c>
      <c r="I6558" s="16">
        <v>65100</v>
      </c>
    </row>
    <row r="6559" spans="1:9">
      <c r="A6559" s="16">
        <v>5127045</v>
      </c>
      <c r="B6559" s="16" t="s">
        <v>7992</v>
      </c>
      <c r="C6559" s="16" t="s">
        <v>6539</v>
      </c>
      <c r="D6559" s="15">
        <v>42856</v>
      </c>
      <c r="E6559" s="16">
        <v>1039</v>
      </c>
      <c r="F6559" s="16">
        <v>1037</v>
      </c>
      <c r="G6559" s="16">
        <v>1046</v>
      </c>
      <c r="H6559" s="16">
        <v>1029</v>
      </c>
      <c r="I6559" s="16">
        <v>105200</v>
      </c>
    </row>
    <row r="6560" spans="1:9">
      <c r="A6560" s="16">
        <v>4698183</v>
      </c>
      <c r="B6560" s="16" t="s">
        <v>7993</v>
      </c>
      <c r="C6560" s="16" t="s">
        <v>6539</v>
      </c>
      <c r="D6560" s="15">
        <v>42856</v>
      </c>
      <c r="E6560" s="16">
        <v>1249</v>
      </c>
      <c r="F6560" s="16">
        <v>1244</v>
      </c>
      <c r="G6560" s="16">
        <v>1250</v>
      </c>
      <c r="H6560" s="16">
        <v>1221</v>
      </c>
      <c r="I6560" s="16">
        <v>198700</v>
      </c>
    </row>
    <row r="6561" spans="1:9">
      <c r="A6561" s="16">
        <v>3060708</v>
      </c>
      <c r="B6561" s="16" t="s">
        <v>3783</v>
      </c>
      <c r="C6561" s="16" t="s">
        <v>8138</v>
      </c>
      <c r="D6561" s="15">
        <v>42856</v>
      </c>
      <c r="E6561" s="16">
        <v>2.79</v>
      </c>
      <c r="F6561" s="16">
        <v>2.77</v>
      </c>
      <c r="G6561" s="16">
        <v>2.8</v>
      </c>
      <c r="H6561" s="16">
        <v>2.76</v>
      </c>
      <c r="I6561" s="16">
        <v>731066</v>
      </c>
    </row>
    <row r="6562" spans="1:9">
      <c r="A6562" s="16">
        <v>4066721</v>
      </c>
      <c r="B6562" s="16" t="s">
        <v>8366</v>
      </c>
      <c r="C6562" s="16" t="s">
        <v>8129</v>
      </c>
      <c r="D6562" s="15">
        <v>42856</v>
      </c>
      <c r="E6562" s="16">
        <v>3.15</v>
      </c>
      <c r="F6562" s="16">
        <v>3.11</v>
      </c>
      <c r="G6562" s="16">
        <v>3.17</v>
      </c>
      <c r="H6562" s="16">
        <v>3.1</v>
      </c>
      <c r="I6562" s="16">
        <v>5280982</v>
      </c>
    </row>
    <row r="6563" spans="1:9">
      <c r="A6563" s="16">
        <v>4799301</v>
      </c>
      <c r="B6563" s="16" t="s">
        <v>7994</v>
      </c>
      <c r="C6563" s="16" t="s">
        <v>6539</v>
      </c>
      <c r="D6563" s="15">
        <v>42856</v>
      </c>
      <c r="E6563" s="16">
        <v>1062</v>
      </c>
      <c r="F6563" s="16">
        <v>1044</v>
      </c>
      <c r="G6563" s="16">
        <v>1076</v>
      </c>
      <c r="H6563" s="16">
        <v>1038</v>
      </c>
      <c r="I6563" s="16">
        <v>196000</v>
      </c>
    </row>
    <row r="6564" spans="1:9">
      <c r="A6564" s="16">
        <v>4123902</v>
      </c>
      <c r="B6564" s="16" t="s">
        <v>3990</v>
      </c>
      <c r="C6564" s="16" t="s">
        <v>8129</v>
      </c>
      <c r="D6564" s="15">
        <v>42856</v>
      </c>
      <c r="E6564" s="16">
        <v>2.72</v>
      </c>
      <c r="F6564" s="16">
        <v>2.79</v>
      </c>
      <c r="G6564" s="16">
        <v>2.81</v>
      </c>
      <c r="H6564" s="16">
        <v>2.6949999999999998</v>
      </c>
      <c r="I6564" s="16">
        <v>21719740</v>
      </c>
    </row>
    <row r="6565" spans="1:9">
      <c r="A6565" s="16">
        <v>4307230</v>
      </c>
      <c r="B6565" s="16" t="s">
        <v>8367</v>
      </c>
      <c r="C6565" s="16" t="s">
        <v>8129</v>
      </c>
      <c r="D6565" s="15">
        <v>42856</v>
      </c>
      <c r="E6565" s="16">
        <v>3.88</v>
      </c>
      <c r="F6565" s="16">
        <v>3.8</v>
      </c>
      <c r="G6565" s="16">
        <v>3.895</v>
      </c>
      <c r="H6565" s="16">
        <v>3.8</v>
      </c>
      <c r="I6565" s="16">
        <v>602094</v>
      </c>
    </row>
    <row r="6566" spans="1:9">
      <c r="A6566" s="16">
        <v>4679178</v>
      </c>
      <c r="B6566" s="16" t="s">
        <v>7995</v>
      </c>
      <c r="C6566" s="16" t="s">
        <v>6539</v>
      </c>
      <c r="D6566" s="15">
        <v>42856</v>
      </c>
      <c r="E6566" s="16">
        <v>1590</v>
      </c>
      <c r="F6566" s="16">
        <v>1564</v>
      </c>
      <c r="G6566" s="16">
        <v>1594</v>
      </c>
      <c r="H6566" s="16">
        <v>1562</v>
      </c>
      <c r="I6566" s="16">
        <v>13100</v>
      </c>
    </row>
    <row r="6567" spans="1:9">
      <c r="A6567" s="16">
        <v>1481837</v>
      </c>
      <c r="B6567" s="16" t="s">
        <v>8368</v>
      </c>
      <c r="C6567" s="16" t="s">
        <v>8129</v>
      </c>
      <c r="D6567" s="15">
        <v>42856</v>
      </c>
      <c r="E6567" s="16">
        <v>15.55</v>
      </c>
      <c r="F6567" s="16">
        <v>15.5</v>
      </c>
      <c r="G6567" s="16">
        <v>15.72</v>
      </c>
      <c r="H6567" s="16">
        <v>15.47</v>
      </c>
      <c r="I6567" s="16">
        <v>578775</v>
      </c>
    </row>
    <row r="6568" spans="1:9">
      <c r="A6568" s="16">
        <v>3930</v>
      </c>
      <c r="B6568" s="16" t="s">
        <v>1554</v>
      </c>
      <c r="C6568" s="16" t="s">
        <v>8129</v>
      </c>
      <c r="D6568" s="15">
        <v>42856</v>
      </c>
      <c r="E6568" s="16">
        <v>37.729999999999997</v>
      </c>
      <c r="F6568" s="16">
        <v>37</v>
      </c>
      <c r="G6568" s="16">
        <v>37.75</v>
      </c>
      <c r="H6568" s="16">
        <v>36.630000000000003</v>
      </c>
      <c r="I6568" s="16">
        <v>330632</v>
      </c>
    </row>
    <row r="6569" spans="1:9">
      <c r="A6569" s="16">
        <v>1478985</v>
      </c>
      <c r="B6569" s="16" t="s">
        <v>8369</v>
      </c>
      <c r="C6569" s="16" t="s">
        <v>8129</v>
      </c>
      <c r="D6569" s="15">
        <v>42856</v>
      </c>
      <c r="E6569" s="16">
        <v>3.74</v>
      </c>
      <c r="F6569" s="16">
        <v>3.74</v>
      </c>
      <c r="G6569" s="16">
        <v>3.77</v>
      </c>
      <c r="H6569" s="16">
        <v>3.7</v>
      </c>
      <c r="I6569" s="16">
        <v>1103156</v>
      </c>
    </row>
    <row r="6570" spans="1:9">
      <c r="A6570" s="16">
        <v>4307358</v>
      </c>
      <c r="B6570" s="16" t="s">
        <v>8370</v>
      </c>
      <c r="C6570" s="16" t="s">
        <v>8129</v>
      </c>
      <c r="D6570" s="15">
        <v>42856</v>
      </c>
      <c r="E6570" s="16">
        <v>3.49</v>
      </c>
      <c r="F6570" s="16">
        <v>3.52</v>
      </c>
      <c r="G6570" s="16">
        <v>3.54</v>
      </c>
      <c r="H6570" s="16">
        <v>3.48</v>
      </c>
      <c r="I6570" s="16">
        <v>1211775</v>
      </c>
    </row>
    <row r="6571" spans="1:9">
      <c r="A6571" s="16">
        <v>4698198</v>
      </c>
      <c r="B6571" s="16" t="s">
        <v>7996</v>
      </c>
      <c r="C6571" s="16" t="s">
        <v>6539</v>
      </c>
      <c r="D6571" s="15">
        <v>42856</v>
      </c>
      <c r="E6571" s="16">
        <v>1665</v>
      </c>
      <c r="F6571" s="16">
        <v>1678</v>
      </c>
      <c r="G6571" s="16">
        <v>1690</v>
      </c>
      <c r="H6571" s="16">
        <v>1651</v>
      </c>
      <c r="I6571" s="16">
        <v>23500</v>
      </c>
    </row>
    <row r="6572" spans="1:9">
      <c r="A6572" s="16">
        <v>782887</v>
      </c>
      <c r="B6572" s="16" t="s">
        <v>3056</v>
      </c>
      <c r="C6572" s="16" t="s">
        <v>8129</v>
      </c>
      <c r="D6572" s="15">
        <v>42856</v>
      </c>
      <c r="E6572" s="16">
        <v>2.89</v>
      </c>
      <c r="F6572" s="16">
        <v>2.88</v>
      </c>
      <c r="G6572" s="16">
        <v>2.91</v>
      </c>
      <c r="H6572" s="16">
        <v>2.87</v>
      </c>
      <c r="I6572" s="16">
        <v>7813814</v>
      </c>
    </row>
    <row r="6573" spans="1:9">
      <c r="A6573" s="16">
        <v>4307424</v>
      </c>
      <c r="B6573" s="16" t="s">
        <v>8371</v>
      </c>
      <c r="C6573" s="16" t="s">
        <v>8129</v>
      </c>
      <c r="D6573" s="15">
        <v>42856</v>
      </c>
      <c r="E6573" s="16">
        <v>2.13</v>
      </c>
      <c r="F6573" s="16">
        <v>2.13</v>
      </c>
      <c r="G6573" s="16">
        <v>2.14</v>
      </c>
      <c r="H6573" s="16">
        <v>2.1</v>
      </c>
      <c r="I6573" s="16">
        <v>1840421</v>
      </c>
    </row>
    <row r="6574" spans="1:9">
      <c r="A6574" s="16">
        <v>5301443</v>
      </c>
      <c r="B6574" s="16" t="s">
        <v>7997</v>
      </c>
      <c r="C6574" s="16" t="s">
        <v>6539</v>
      </c>
      <c r="D6574" s="15">
        <v>42856</v>
      </c>
      <c r="E6574" s="16">
        <v>1911</v>
      </c>
      <c r="F6574" s="16">
        <v>1920</v>
      </c>
      <c r="G6574" s="16">
        <v>1963</v>
      </c>
      <c r="H6574" s="16">
        <v>1898</v>
      </c>
      <c r="I6574" s="16">
        <v>31200</v>
      </c>
    </row>
    <row r="6575" spans="1:9">
      <c r="A6575" s="16">
        <v>5370583</v>
      </c>
      <c r="B6575" s="16" t="s">
        <v>8064</v>
      </c>
      <c r="C6575" s="16" t="s">
        <v>6539</v>
      </c>
      <c r="D6575" s="15">
        <v>42856</v>
      </c>
      <c r="E6575" s="16">
        <v>770</v>
      </c>
      <c r="F6575" s="16">
        <v>764</v>
      </c>
      <c r="G6575" s="16">
        <v>770</v>
      </c>
      <c r="H6575" s="16">
        <v>752</v>
      </c>
      <c r="I6575" s="16">
        <v>81500</v>
      </c>
    </row>
    <row r="6576" spans="1:9">
      <c r="A6576" s="16">
        <v>4233481</v>
      </c>
      <c r="B6576" s="16" t="s">
        <v>7998</v>
      </c>
      <c r="C6576" s="16" t="s">
        <v>6539</v>
      </c>
      <c r="D6576" s="15">
        <v>42856</v>
      </c>
      <c r="E6576" s="16">
        <v>3490</v>
      </c>
      <c r="F6576" s="16">
        <v>3470</v>
      </c>
      <c r="G6576" s="16">
        <v>3520</v>
      </c>
      <c r="H6576" s="16">
        <v>3455</v>
      </c>
      <c r="I6576" s="16">
        <v>21000</v>
      </c>
    </row>
    <row r="6577" spans="1:9">
      <c r="A6577" s="16">
        <v>5117175</v>
      </c>
      <c r="B6577" s="16" t="s">
        <v>7999</v>
      </c>
      <c r="C6577" s="16" t="s">
        <v>6539</v>
      </c>
      <c r="D6577" s="15">
        <v>42856</v>
      </c>
      <c r="E6577" s="16">
        <v>2919</v>
      </c>
      <c r="F6577" s="16">
        <v>2966</v>
      </c>
      <c r="G6577" s="16">
        <v>3000</v>
      </c>
      <c r="H6577" s="16">
        <v>2867</v>
      </c>
      <c r="I6577" s="16">
        <v>38600</v>
      </c>
    </row>
    <row r="6578" spans="1:9">
      <c r="A6578" s="16">
        <v>4276209</v>
      </c>
      <c r="B6578" s="16" t="s">
        <v>8000</v>
      </c>
      <c r="C6578" s="16" t="s">
        <v>6539</v>
      </c>
      <c r="D6578" s="15">
        <v>42856</v>
      </c>
      <c r="E6578" s="16">
        <v>131600</v>
      </c>
      <c r="F6578" s="16">
        <v>132600</v>
      </c>
      <c r="G6578" s="16">
        <v>132600</v>
      </c>
      <c r="H6578" s="16">
        <v>131500</v>
      </c>
      <c r="I6578" s="16">
        <v>255</v>
      </c>
    </row>
    <row r="6579" spans="1:9">
      <c r="A6579" s="16">
        <v>4904120</v>
      </c>
      <c r="B6579" s="16" t="s">
        <v>8001</v>
      </c>
      <c r="C6579" s="16" t="s">
        <v>6539</v>
      </c>
      <c r="D6579" s="15">
        <v>42856</v>
      </c>
      <c r="E6579" s="16">
        <v>2523</v>
      </c>
      <c r="F6579" s="16">
        <v>2520</v>
      </c>
      <c r="G6579" s="16">
        <v>2533</v>
      </c>
      <c r="H6579" s="16">
        <v>2500</v>
      </c>
      <c r="I6579" s="16">
        <v>17200</v>
      </c>
    </row>
    <row r="6580" spans="1:9">
      <c r="A6580" s="16">
        <v>4679174</v>
      </c>
      <c r="B6580" s="16" t="s">
        <v>8372</v>
      </c>
      <c r="C6580" s="16" t="s">
        <v>8138</v>
      </c>
      <c r="D6580" s="15">
        <v>42856</v>
      </c>
      <c r="E6580" s="16">
        <v>1.17</v>
      </c>
      <c r="F6580" s="16">
        <v>1.19</v>
      </c>
      <c r="G6580" s="16">
        <v>1.19</v>
      </c>
      <c r="H6580" s="16">
        <v>1.17</v>
      </c>
      <c r="I6580" s="16">
        <v>116145</v>
      </c>
    </row>
    <row r="6581" spans="1:9">
      <c r="A6581" s="16">
        <v>5143627</v>
      </c>
      <c r="B6581" s="16" t="s">
        <v>8002</v>
      </c>
      <c r="C6581" s="16" t="s">
        <v>6539</v>
      </c>
      <c r="D6581" s="15">
        <v>42856</v>
      </c>
      <c r="E6581" s="16">
        <v>820</v>
      </c>
      <c r="F6581" s="16">
        <v>819</v>
      </c>
      <c r="G6581" s="16">
        <v>820</v>
      </c>
      <c r="H6581" s="16">
        <v>817</v>
      </c>
      <c r="I6581" s="16">
        <v>26300</v>
      </c>
    </row>
    <row r="6582" spans="1:9">
      <c r="A6582" s="16">
        <v>4276216</v>
      </c>
      <c r="B6582" s="16" t="s">
        <v>8003</v>
      </c>
      <c r="C6582" s="16" t="s">
        <v>6539</v>
      </c>
      <c r="D6582" s="15">
        <v>42856</v>
      </c>
      <c r="E6582" s="16">
        <v>998</v>
      </c>
      <c r="F6582" s="16">
        <v>1005</v>
      </c>
      <c r="G6582" s="16">
        <v>1009</v>
      </c>
      <c r="H6582" s="16">
        <v>992</v>
      </c>
      <c r="I6582" s="16">
        <v>641700</v>
      </c>
    </row>
    <row r="6583" spans="1:9">
      <c r="A6583" s="16">
        <v>4278244</v>
      </c>
      <c r="B6583" s="16" t="s">
        <v>8004</v>
      </c>
      <c r="C6583" s="16" t="s">
        <v>6539</v>
      </c>
      <c r="D6583" s="15">
        <v>42856</v>
      </c>
      <c r="E6583" s="16">
        <v>1033</v>
      </c>
      <c r="F6583" s="16">
        <v>1022</v>
      </c>
      <c r="G6583" s="16">
        <v>1034</v>
      </c>
      <c r="H6583" s="16">
        <v>1022</v>
      </c>
      <c r="I6583" s="16">
        <v>6100</v>
      </c>
    </row>
    <row r="6584" spans="1:9">
      <c r="A6584" s="16">
        <v>4584981</v>
      </c>
      <c r="B6584" s="16" t="s">
        <v>8005</v>
      </c>
      <c r="C6584" s="16" t="s">
        <v>6539</v>
      </c>
      <c r="D6584" s="15">
        <v>42856</v>
      </c>
      <c r="E6584" s="16">
        <v>1036</v>
      </c>
      <c r="F6584" s="16">
        <v>1036</v>
      </c>
      <c r="G6584" s="16">
        <v>1041</v>
      </c>
      <c r="H6584" s="16">
        <v>1031</v>
      </c>
      <c r="I6584" s="16">
        <v>242300</v>
      </c>
    </row>
    <row r="6585" spans="1:9">
      <c r="A6585" s="16">
        <v>5341001</v>
      </c>
      <c r="B6585" s="16" t="s">
        <v>8006</v>
      </c>
      <c r="C6585" s="16" t="s">
        <v>6539</v>
      </c>
      <c r="D6585" s="15">
        <v>42856</v>
      </c>
      <c r="E6585" s="16">
        <v>2676</v>
      </c>
      <c r="F6585" s="16">
        <v>2698</v>
      </c>
      <c r="G6585" s="16">
        <v>2749</v>
      </c>
      <c r="H6585" s="16">
        <v>2661</v>
      </c>
      <c r="I6585" s="16">
        <v>294100</v>
      </c>
    </row>
    <row r="6586" spans="1:9">
      <c r="A6586" s="16">
        <v>9977</v>
      </c>
      <c r="B6586" s="16" t="s">
        <v>8373</v>
      </c>
      <c r="C6586" s="16" t="s">
        <v>8129</v>
      </c>
      <c r="D6586" s="15">
        <v>42856</v>
      </c>
      <c r="E6586" s="16">
        <v>1.2849999999999999</v>
      </c>
      <c r="F6586" s="16">
        <v>1.2649999999999999</v>
      </c>
      <c r="G6586" s="16">
        <v>1.2849999999999999</v>
      </c>
      <c r="H6586" s="16">
        <v>1.2649999999999999</v>
      </c>
      <c r="I6586" s="16">
        <v>1673252</v>
      </c>
    </row>
    <row r="6587" spans="1:9">
      <c r="A6587" s="16">
        <v>4451312</v>
      </c>
      <c r="B6587" s="16" t="s">
        <v>8007</v>
      </c>
      <c r="C6587" s="16" t="s">
        <v>6539</v>
      </c>
      <c r="D6587" s="15">
        <v>42856</v>
      </c>
      <c r="E6587" s="16">
        <v>107500</v>
      </c>
      <c r="F6587" s="16">
        <v>108700</v>
      </c>
      <c r="G6587" s="16">
        <v>108900</v>
      </c>
      <c r="H6587" s="16">
        <v>107200</v>
      </c>
      <c r="I6587" s="16">
        <v>599</v>
      </c>
    </row>
    <row r="6588" spans="1:9">
      <c r="A6588" s="16">
        <v>4233486</v>
      </c>
      <c r="B6588" s="16" t="s">
        <v>8008</v>
      </c>
      <c r="C6588" s="16" t="s">
        <v>6539</v>
      </c>
      <c r="D6588" s="15">
        <v>42856</v>
      </c>
      <c r="E6588" s="16">
        <v>81200</v>
      </c>
      <c r="F6588" s="16">
        <v>81500</v>
      </c>
      <c r="G6588" s="16">
        <v>81600</v>
      </c>
      <c r="H6588" s="16">
        <v>80900</v>
      </c>
      <c r="I6588" s="16">
        <v>1646</v>
      </c>
    </row>
    <row r="6589" spans="1:9">
      <c r="A6589" s="16">
        <v>4413975</v>
      </c>
      <c r="B6589" s="16" t="s">
        <v>8374</v>
      </c>
      <c r="C6589" s="16" t="s">
        <v>8129</v>
      </c>
      <c r="D6589" s="15">
        <v>42856</v>
      </c>
      <c r="E6589" s="16">
        <v>4.5</v>
      </c>
      <c r="F6589" s="16">
        <v>4.41</v>
      </c>
      <c r="G6589" s="16">
        <v>4.51</v>
      </c>
      <c r="H6589" s="16">
        <v>4.41</v>
      </c>
      <c r="I6589" s="16">
        <v>748845</v>
      </c>
    </row>
    <row r="6590" spans="1:9">
      <c r="A6590" s="16">
        <v>4320142</v>
      </c>
      <c r="B6590" s="16" t="s">
        <v>8009</v>
      </c>
      <c r="C6590" s="16" t="s">
        <v>6539</v>
      </c>
      <c r="D6590" s="15">
        <v>42856</v>
      </c>
      <c r="E6590" s="16">
        <v>1768</v>
      </c>
      <c r="F6590" s="16">
        <v>1775</v>
      </c>
      <c r="G6590" s="16">
        <v>1785</v>
      </c>
      <c r="H6590" s="16">
        <v>1766</v>
      </c>
      <c r="I6590" s="16">
        <v>255500</v>
      </c>
    </row>
    <row r="6591" spans="1:9">
      <c r="A6591" s="16">
        <v>4320147</v>
      </c>
      <c r="B6591" s="16" t="s">
        <v>4040</v>
      </c>
      <c r="C6591" s="16" t="s">
        <v>6539</v>
      </c>
      <c r="D6591" s="15">
        <v>42856</v>
      </c>
      <c r="E6591" s="16">
        <v>161500</v>
      </c>
      <c r="F6591" s="16">
        <v>160800</v>
      </c>
      <c r="G6591" s="16">
        <v>162400</v>
      </c>
      <c r="H6591" s="16">
        <v>160800</v>
      </c>
      <c r="I6591" s="16">
        <v>5750</v>
      </c>
    </row>
    <row r="6592" spans="1:9">
      <c r="A6592" s="16">
        <v>4384682</v>
      </c>
      <c r="B6592" s="16" t="s">
        <v>4055</v>
      </c>
      <c r="C6592" s="16" t="s">
        <v>6539</v>
      </c>
      <c r="D6592" s="15">
        <v>42856</v>
      </c>
      <c r="E6592" s="16">
        <v>1381</v>
      </c>
      <c r="F6592" s="16">
        <v>1375</v>
      </c>
      <c r="G6592" s="16">
        <v>1381</v>
      </c>
      <c r="H6592" s="16">
        <v>1364</v>
      </c>
      <c r="I6592" s="16">
        <v>1777700</v>
      </c>
    </row>
    <row r="6593" spans="1:9">
      <c r="A6593" s="16">
        <v>4384693</v>
      </c>
      <c r="B6593" s="16" t="s">
        <v>4056</v>
      </c>
      <c r="C6593" s="16" t="s">
        <v>6539</v>
      </c>
      <c r="D6593" s="15">
        <v>42856</v>
      </c>
      <c r="E6593" s="16">
        <v>2541</v>
      </c>
      <c r="F6593" s="16">
        <v>2523</v>
      </c>
      <c r="G6593" s="16">
        <v>2544</v>
      </c>
      <c r="H6593" s="16">
        <v>2523</v>
      </c>
      <c r="I6593" s="16">
        <v>229900</v>
      </c>
    </row>
    <row r="6594" spans="1:9">
      <c r="A6594" s="16">
        <v>4384669</v>
      </c>
      <c r="B6594" s="16" t="s">
        <v>4054</v>
      </c>
      <c r="C6594" s="16" t="s">
        <v>6539</v>
      </c>
      <c r="D6594" s="15">
        <v>42856</v>
      </c>
      <c r="E6594" s="16">
        <v>1380</v>
      </c>
      <c r="F6594" s="16">
        <v>1380</v>
      </c>
      <c r="G6594" s="16">
        <v>1380</v>
      </c>
      <c r="H6594" s="16">
        <v>1367</v>
      </c>
      <c r="I6594" s="16">
        <v>1185600</v>
      </c>
    </row>
    <row r="6595" spans="1:9">
      <c r="A6595" s="16">
        <v>4698332</v>
      </c>
      <c r="B6595" s="16" t="s">
        <v>8010</v>
      </c>
      <c r="C6595" s="16" t="s">
        <v>6539</v>
      </c>
      <c r="D6595" s="15">
        <v>42856</v>
      </c>
      <c r="E6595" s="16">
        <v>557</v>
      </c>
      <c r="F6595" s="16">
        <v>568</v>
      </c>
      <c r="G6595" s="16">
        <v>570</v>
      </c>
      <c r="H6595" s="16">
        <v>556</v>
      </c>
      <c r="I6595" s="16">
        <v>249700</v>
      </c>
    </row>
    <row r="6596" spans="1:9">
      <c r="A6596" s="16">
        <v>5091705</v>
      </c>
      <c r="B6596" s="16" t="s">
        <v>8375</v>
      </c>
      <c r="C6596" s="16" t="s">
        <v>8129</v>
      </c>
      <c r="D6596" s="15">
        <v>42856</v>
      </c>
      <c r="E6596" s="16">
        <v>1.86</v>
      </c>
      <c r="F6596" s="16">
        <v>1.92</v>
      </c>
      <c r="G6596" s="16">
        <v>1.9350000000000001</v>
      </c>
      <c r="H6596" s="16">
        <v>1.85</v>
      </c>
      <c r="I6596" s="16">
        <v>571663</v>
      </c>
    </row>
    <row r="6597" spans="1:9">
      <c r="A6597" s="16">
        <v>4645039</v>
      </c>
      <c r="B6597" s="16" t="s">
        <v>8376</v>
      </c>
      <c r="C6597" s="16" t="s">
        <v>8138</v>
      </c>
      <c r="D6597" s="15">
        <v>42856</v>
      </c>
      <c r="E6597" s="16">
        <v>1.72</v>
      </c>
      <c r="F6597" s="16">
        <v>1.72</v>
      </c>
      <c r="G6597" s="16">
        <v>1.73</v>
      </c>
      <c r="H6597" s="16">
        <v>1.72</v>
      </c>
      <c r="I6597" s="16">
        <v>20740</v>
      </c>
    </row>
    <row r="6598" spans="1:9">
      <c r="A6598" s="16">
        <v>4627835</v>
      </c>
      <c r="B6598" s="16" t="s">
        <v>8377</v>
      </c>
      <c r="C6598" s="16" t="s">
        <v>8129</v>
      </c>
      <c r="D6598" s="15">
        <v>42856</v>
      </c>
      <c r="E6598" s="16">
        <v>47.08</v>
      </c>
      <c r="F6598" s="16">
        <v>46.99</v>
      </c>
      <c r="G6598" s="16">
        <v>47.24</v>
      </c>
      <c r="H6598" s="16">
        <v>46.68</v>
      </c>
      <c r="I6598" s="16">
        <v>61789</v>
      </c>
    </row>
    <row r="6599" spans="1:9">
      <c r="A6599" s="16">
        <v>5240374</v>
      </c>
      <c r="B6599" s="16" t="s">
        <v>8011</v>
      </c>
      <c r="C6599" s="16" t="s">
        <v>6539</v>
      </c>
      <c r="D6599" s="15">
        <v>42856</v>
      </c>
      <c r="E6599" s="16">
        <v>3340</v>
      </c>
      <c r="F6599" s="16">
        <v>3310</v>
      </c>
      <c r="G6599" s="16">
        <v>3405</v>
      </c>
      <c r="H6599" s="16">
        <v>3310</v>
      </c>
      <c r="I6599" s="16">
        <v>146100</v>
      </c>
    </row>
    <row r="6600" spans="1:9">
      <c r="A6600" s="16">
        <v>5312373</v>
      </c>
      <c r="B6600" s="16" t="s">
        <v>8012</v>
      </c>
      <c r="C6600" s="16" t="s">
        <v>6539</v>
      </c>
      <c r="D6600" s="15">
        <v>42856</v>
      </c>
      <c r="E6600" s="16">
        <v>2837</v>
      </c>
      <c r="F6600" s="16">
        <v>2800</v>
      </c>
      <c r="G6600" s="16">
        <v>2837</v>
      </c>
      <c r="H6600" s="16">
        <v>2777</v>
      </c>
      <c r="I6600" s="16">
        <v>32900</v>
      </c>
    </row>
    <row r="6601" spans="1:9">
      <c r="A6601" s="16">
        <v>5052145</v>
      </c>
      <c r="B6601" s="16" t="s">
        <v>8013</v>
      </c>
      <c r="C6601" s="16" t="s">
        <v>6539</v>
      </c>
      <c r="D6601" s="15">
        <v>42856</v>
      </c>
      <c r="E6601" s="16">
        <v>4805</v>
      </c>
      <c r="F6601" s="16">
        <v>4800</v>
      </c>
      <c r="G6601" s="16">
        <v>4845</v>
      </c>
      <c r="H6601" s="16">
        <v>4775</v>
      </c>
      <c r="I6601" s="16">
        <v>90100</v>
      </c>
    </row>
    <row r="6602" spans="1:9">
      <c r="A6602" s="16">
        <v>4637512</v>
      </c>
      <c r="B6602" s="16" t="s">
        <v>8014</v>
      </c>
      <c r="C6602" s="16" t="s">
        <v>6539</v>
      </c>
      <c r="D6602" s="15">
        <v>42856</v>
      </c>
      <c r="E6602" s="16">
        <v>533</v>
      </c>
      <c r="F6602" s="16">
        <v>530</v>
      </c>
      <c r="G6602" s="16">
        <v>537</v>
      </c>
      <c r="H6602" s="16">
        <v>529</v>
      </c>
      <c r="I6602" s="16">
        <v>18700</v>
      </c>
    </row>
    <row r="6603" spans="1:9">
      <c r="A6603" s="16">
        <v>4948617</v>
      </c>
      <c r="B6603" s="16" t="s">
        <v>8015</v>
      </c>
      <c r="C6603" s="16" t="s">
        <v>6539</v>
      </c>
      <c r="D6603" s="15">
        <v>42856</v>
      </c>
      <c r="E6603" s="16">
        <v>88900</v>
      </c>
      <c r="F6603" s="16">
        <v>89100</v>
      </c>
      <c r="G6603" s="16">
        <v>89200</v>
      </c>
      <c r="H6603" s="16">
        <v>88700</v>
      </c>
      <c r="I6603" s="16">
        <v>483</v>
      </c>
    </row>
    <row r="6604" spans="1:9">
      <c r="A6604" s="16">
        <v>5312368</v>
      </c>
      <c r="B6604" s="16" t="s">
        <v>8016</v>
      </c>
      <c r="C6604" s="16" t="s">
        <v>6539</v>
      </c>
      <c r="D6604" s="15">
        <v>42856</v>
      </c>
      <c r="E6604" s="16">
        <v>730</v>
      </c>
      <c r="F6604" s="16">
        <v>695</v>
      </c>
      <c r="G6604" s="16">
        <v>744</v>
      </c>
      <c r="H6604" s="16">
        <v>692</v>
      </c>
      <c r="I6604" s="16">
        <v>99700</v>
      </c>
    </row>
    <row r="6605" spans="1:9">
      <c r="A6605" s="16">
        <v>4493903</v>
      </c>
      <c r="B6605" s="16" t="s">
        <v>8017</v>
      </c>
      <c r="C6605" s="16" t="s">
        <v>6539</v>
      </c>
      <c r="D6605" s="15">
        <v>42856</v>
      </c>
      <c r="E6605" s="16">
        <v>1444</v>
      </c>
      <c r="F6605" s="16">
        <v>1423</v>
      </c>
      <c r="G6605" s="16">
        <v>1446</v>
      </c>
      <c r="H6605" s="16">
        <v>1423</v>
      </c>
      <c r="I6605" s="16">
        <v>26900</v>
      </c>
    </row>
    <row r="6606" spans="1:9">
      <c r="A6606" s="16">
        <v>4695748</v>
      </c>
      <c r="B6606" s="16" t="s">
        <v>8018</v>
      </c>
      <c r="C6606" s="16" t="s">
        <v>6539</v>
      </c>
      <c r="D6606" s="15">
        <v>42856</v>
      </c>
      <c r="E6606" s="16">
        <v>98200</v>
      </c>
      <c r="F6606" s="16">
        <v>98000</v>
      </c>
      <c r="G6606" s="16">
        <v>98200</v>
      </c>
      <c r="H6606" s="16">
        <v>97800</v>
      </c>
      <c r="I6606" s="16">
        <v>1197</v>
      </c>
    </row>
    <row r="6607" spans="1:9">
      <c r="A6607" s="16">
        <v>1575613</v>
      </c>
      <c r="B6607" s="16" t="s">
        <v>8378</v>
      </c>
      <c r="C6607" s="16" t="s">
        <v>8129</v>
      </c>
      <c r="D6607" s="15">
        <v>42856</v>
      </c>
      <c r="E6607" s="16">
        <v>1.1399999999999999</v>
      </c>
      <c r="F6607" s="16">
        <v>1.1950000000000001</v>
      </c>
      <c r="G6607" s="16">
        <v>1.21</v>
      </c>
      <c r="H6607" s="16">
        <v>1.1200000000000001</v>
      </c>
      <c r="I6607" s="16">
        <v>572272</v>
      </c>
    </row>
    <row r="6608" spans="1:9">
      <c r="A6608" s="16">
        <v>4451317</v>
      </c>
      <c r="B6608" s="16" t="s">
        <v>8019</v>
      </c>
      <c r="C6608" s="16" t="s">
        <v>6539</v>
      </c>
      <c r="D6608" s="15">
        <v>42856</v>
      </c>
      <c r="E6608" s="16">
        <v>1079</v>
      </c>
      <c r="F6608" s="16">
        <v>1071</v>
      </c>
      <c r="G6608" s="16">
        <v>1087</v>
      </c>
      <c r="H6608" s="16">
        <v>1060</v>
      </c>
      <c r="I6608" s="16">
        <v>354700</v>
      </c>
    </row>
    <row r="6609" spans="1:9">
      <c r="A6609" s="16">
        <v>5130150</v>
      </c>
      <c r="B6609" s="16" t="s">
        <v>8020</v>
      </c>
      <c r="C6609" s="16" t="s">
        <v>6539</v>
      </c>
      <c r="D6609" s="15">
        <v>42856</v>
      </c>
      <c r="E6609" s="16">
        <v>1140</v>
      </c>
      <c r="F6609" s="16">
        <v>1136</v>
      </c>
      <c r="G6609" s="16">
        <v>1140</v>
      </c>
      <c r="H6609" s="16">
        <v>1133</v>
      </c>
      <c r="I6609" s="16">
        <v>14900</v>
      </c>
    </row>
    <row r="6610" spans="1:9">
      <c r="A6610" s="16">
        <v>5127040</v>
      </c>
      <c r="B6610" s="16" t="s">
        <v>8021</v>
      </c>
      <c r="C6610" s="16" t="s">
        <v>6539</v>
      </c>
      <c r="D6610" s="15">
        <v>42856</v>
      </c>
      <c r="E6610" s="16">
        <v>1614</v>
      </c>
      <c r="F6610" s="16">
        <v>1610</v>
      </c>
      <c r="G6610" s="16">
        <v>1629</v>
      </c>
      <c r="H6610" s="16">
        <v>1610</v>
      </c>
      <c r="I6610" s="16">
        <v>18300</v>
      </c>
    </row>
    <row r="6611" spans="1:9">
      <c r="A6611" s="16">
        <v>5127024</v>
      </c>
      <c r="B6611" s="16" t="s">
        <v>8022</v>
      </c>
      <c r="C6611" s="16" t="s">
        <v>6539</v>
      </c>
      <c r="D6611" s="15">
        <v>42856</v>
      </c>
      <c r="E6611" s="16">
        <v>3860</v>
      </c>
      <c r="F6611" s="16">
        <v>3940</v>
      </c>
      <c r="G6611" s="16">
        <v>3980</v>
      </c>
      <c r="H6611" s="16">
        <v>3810</v>
      </c>
      <c r="I6611" s="16">
        <v>161300</v>
      </c>
    </row>
    <row r="6612" spans="1:9">
      <c r="A6612" s="16">
        <v>4322553</v>
      </c>
      <c r="B6612" s="16" t="s">
        <v>4041</v>
      </c>
      <c r="C6612" s="16" t="s">
        <v>6539</v>
      </c>
      <c r="D6612" s="15">
        <v>42856</v>
      </c>
      <c r="E6612" s="16">
        <v>698</v>
      </c>
      <c r="F6612" s="16">
        <v>695</v>
      </c>
      <c r="G6612" s="16">
        <v>701</v>
      </c>
      <c r="H6612" s="16">
        <v>686</v>
      </c>
      <c r="I6612" s="16">
        <v>447400</v>
      </c>
    </row>
    <row r="6613" spans="1:9">
      <c r="A6613" s="16">
        <v>4357777</v>
      </c>
      <c r="B6613" s="16" t="s">
        <v>8379</v>
      </c>
      <c r="C6613" s="16" t="s">
        <v>8129</v>
      </c>
      <c r="D6613" s="15">
        <v>42856</v>
      </c>
      <c r="E6613" s="16">
        <v>7.73</v>
      </c>
      <c r="F6613" s="16">
        <v>7.7</v>
      </c>
      <c r="G6613" s="16">
        <v>7.76</v>
      </c>
      <c r="H6613" s="16">
        <v>7.69</v>
      </c>
      <c r="I6613" s="16">
        <v>585435</v>
      </c>
    </row>
    <row r="6614" spans="1:9">
      <c r="A6614" s="16">
        <v>4698358</v>
      </c>
      <c r="B6614" s="16" t="s">
        <v>8023</v>
      </c>
      <c r="C6614" s="16" t="s">
        <v>6539</v>
      </c>
      <c r="D6614" s="15">
        <v>42856</v>
      </c>
      <c r="E6614" s="16">
        <v>3980</v>
      </c>
      <c r="F6614" s="16">
        <v>4150</v>
      </c>
      <c r="G6614" s="16">
        <v>4250</v>
      </c>
      <c r="H6614" s="16">
        <v>3920</v>
      </c>
      <c r="I6614" s="16">
        <v>370000</v>
      </c>
    </row>
    <row r="6615" spans="1:9">
      <c r="A6615" s="16">
        <v>4877871</v>
      </c>
      <c r="B6615" s="16" t="s">
        <v>8024</v>
      </c>
      <c r="C6615" s="16" t="s">
        <v>6539</v>
      </c>
      <c r="D6615" s="15">
        <v>42856</v>
      </c>
      <c r="E6615" s="16">
        <v>89200</v>
      </c>
      <c r="F6615" s="16">
        <v>89000</v>
      </c>
      <c r="G6615" s="16">
        <v>89700</v>
      </c>
      <c r="H6615" s="16">
        <v>88700</v>
      </c>
      <c r="I6615" s="16">
        <v>336</v>
      </c>
    </row>
    <row r="6616" spans="1:9">
      <c r="A6616" s="16">
        <v>4948612</v>
      </c>
      <c r="B6616" s="16" t="s">
        <v>8025</v>
      </c>
      <c r="C6616" s="16" t="s">
        <v>6539</v>
      </c>
      <c r="D6616" s="15">
        <v>42856</v>
      </c>
      <c r="E6616" s="16">
        <v>321000</v>
      </c>
      <c r="F6616" s="16">
        <v>325500</v>
      </c>
      <c r="G6616" s="16">
        <v>326500</v>
      </c>
      <c r="H6616" s="16">
        <v>321000</v>
      </c>
      <c r="I6616" s="16">
        <v>781</v>
      </c>
    </row>
    <row r="6617" spans="1:9">
      <c r="A6617" s="16">
        <v>4698245</v>
      </c>
      <c r="B6617" s="16" t="s">
        <v>8026</v>
      </c>
      <c r="C6617" s="16" t="s">
        <v>6539</v>
      </c>
      <c r="D6617" s="15">
        <v>42856</v>
      </c>
      <c r="E6617" s="16">
        <v>1496</v>
      </c>
      <c r="F6617" s="16">
        <v>1506</v>
      </c>
      <c r="G6617" s="16">
        <v>1563</v>
      </c>
      <c r="H6617" s="16">
        <v>1491</v>
      </c>
      <c r="I6617" s="16">
        <v>209900</v>
      </c>
    </row>
    <row r="6618" spans="1:9">
      <c r="A6618" s="16">
        <v>4955299</v>
      </c>
      <c r="B6618" s="16" t="s">
        <v>8027</v>
      </c>
      <c r="C6618" s="16" t="s">
        <v>6539</v>
      </c>
      <c r="D6618" s="15">
        <v>42856</v>
      </c>
      <c r="E6618" s="16">
        <v>688</v>
      </c>
      <c r="F6618" s="16">
        <v>684</v>
      </c>
      <c r="G6618" s="16">
        <v>691</v>
      </c>
      <c r="H6618" s="16">
        <v>684</v>
      </c>
      <c r="I6618" s="16">
        <v>6800</v>
      </c>
    </row>
    <row r="6619" spans="1:9">
      <c r="A6619" s="16">
        <v>5067776</v>
      </c>
      <c r="B6619" s="16" t="s">
        <v>8028</v>
      </c>
      <c r="C6619" s="16" t="s">
        <v>6539</v>
      </c>
      <c r="D6619" s="15">
        <v>42856</v>
      </c>
      <c r="E6619" s="16">
        <v>934</v>
      </c>
      <c r="F6619" s="16">
        <v>998</v>
      </c>
      <c r="G6619" s="16">
        <v>1019</v>
      </c>
      <c r="H6619" s="16">
        <v>932</v>
      </c>
      <c r="I6619" s="16">
        <v>291400</v>
      </c>
    </row>
    <row r="6620" spans="1:9">
      <c r="A6620" s="16">
        <v>4569270</v>
      </c>
      <c r="B6620" s="16" t="s">
        <v>8380</v>
      </c>
      <c r="C6620" s="16" t="s">
        <v>8129</v>
      </c>
      <c r="D6620" s="15">
        <v>42856</v>
      </c>
      <c r="E6620" s="16">
        <v>1.085</v>
      </c>
      <c r="F6620" s="16">
        <v>1.0900000000000001</v>
      </c>
      <c r="G6620" s="16">
        <v>1.1000000000000001</v>
      </c>
      <c r="H6620" s="16">
        <v>1.0649999999999999</v>
      </c>
      <c r="I6620" s="16">
        <v>113748</v>
      </c>
    </row>
    <row r="6621" spans="1:9">
      <c r="A6621" s="16">
        <v>5202941</v>
      </c>
      <c r="B6621" s="16" t="s">
        <v>8029</v>
      </c>
      <c r="C6621" s="16" t="s">
        <v>6539</v>
      </c>
      <c r="D6621" s="15">
        <v>42856</v>
      </c>
      <c r="E6621" s="16">
        <v>150200</v>
      </c>
      <c r="F6621" s="16">
        <v>150100</v>
      </c>
      <c r="G6621" s="16">
        <v>150700</v>
      </c>
      <c r="H6621" s="16">
        <v>149900</v>
      </c>
      <c r="I6621" s="16">
        <v>727</v>
      </c>
    </row>
    <row r="6622" spans="1:9">
      <c r="A6622" s="16">
        <v>4439208</v>
      </c>
      <c r="B6622" s="16" t="s">
        <v>8381</v>
      </c>
      <c r="C6622" s="16" t="s">
        <v>8129</v>
      </c>
      <c r="D6622" s="15">
        <v>42856</v>
      </c>
      <c r="E6622" s="16">
        <v>0.19500000000000001</v>
      </c>
      <c r="F6622" s="16">
        <v>0.19</v>
      </c>
      <c r="G6622" s="16">
        <v>0.19500000000000001</v>
      </c>
      <c r="H6622" s="16">
        <v>0.19</v>
      </c>
      <c r="I6622" s="16">
        <v>361131</v>
      </c>
    </row>
    <row r="6623" spans="1:9">
      <c r="A6623" s="16">
        <v>4324553</v>
      </c>
      <c r="B6623" s="16" t="s">
        <v>8030</v>
      </c>
      <c r="C6623" s="16" t="s">
        <v>6539</v>
      </c>
      <c r="D6623" s="15">
        <v>42856</v>
      </c>
      <c r="E6623" s="16">
        <v>1482</v>
      </c>
      <c r="F6623" s="16">
        <v>1465</v>
      </c>
      <c r="G6623" s="16">
        <v>1488</v>
      </c>
      <c r="H6623" s="16">
        <v>1454</v>
      </c>
      <c r="I6623" s="16">
        <v>14800</v>
      </c>
    </row>
    <row r="6624" spans="1:9">
      <c r="A6624" s="16">
        <v>4884360</v>
      </c>
      <c r="B6624" s="16" t="s">
        <v>8382</v>
      </c>
      <c r="C6624" s="16" t="s">
        <v>8129</v>
      </c>
      <c r="D6624" s="15">
        <v>42856</v>
      </c>
      <c r="E6624" s="16">
        <v>2.4</v>
      </c>
      <c r="F6624" s="16">
        <v>2.42</v>
      </c>
      <c r="G6624" s="16">
        <v>2.4300000000000002</v>
      </c>
      <c r="H6624" s="16">
        <v>2.38</v>
      </c>
      <c r="I6624" s="16">
        <v>741818</v>
      </c>
    </row>
    <row r="6625" spans="1:9">
      <c r="A6625" s="16">
        <v>4918957</v>
      </c>
      <c r="B6625" s="16" t="s">
        <v>8383</v>
      </c>
      <c r="C6625" s="16" t="s">
        <v>8129</v>
      </c>
      <c r="D6625" s="15">
        <v>42856</v>
      </c>
      <c r="E6625" s="16">
        <v>5.92</v>
      </c>
      <c r="F6625" s="16">
        <v>5.84</v>
      </c>
      <c r="G6625" s="16">
        <v>5.97</v>
      </c>
      <c r="H6625" s="16">
        <v>5.8</v>
      </c>
      <c r="I6625" s="16">
        <v>75924</v>
      </c>
    </row>
    <row r="6626" spans="1:9">
      <c r="A6626" s="16">
        <v>4786772</v>
      </c>
      <c r="B6626" s="16" t="s">
        <v>4175</v>
      </c>
      <c r="C6626" s="16" t="s">
        <v>6539</v>
      </c>
      <c r="D6626" s="15">
        <v>42856</v>
      </c>
      <c r="E6626" s="16">
        <v>3670</v>
      </c>
      <c r="F6626" s="16">
        <v>3810</v>
      </c>
      <c r="G6626" s="16">
        <v>3820</v>
      </c>
      <c r="H6626" s="16">
        <v>3655</v>
      </c>
      <c r="I6626" s="16">
        <v>2025200</v>
      </c>
    </row>
    <row r="6627" spans="1:9">
      <c r="A6627" s="16">
        <v>4945200</v>
      </c>
      <c r="B6627" s="16" t="s">
        <v>8031</v>
      </c>
      <c r="C6627" s="16" t="s">
        <v>6539</v>
      </c>
      <c r="D6627" s="15">
        <v>42856</v>
      </c>
      <c r="E6627" s="16">
        <v>1413</v>
      </c>
      <c r="F6627" s="16">
        <v>1402</v>
      </c>
      <c r="G6627" s="16">
        <v>1425</v>
      </c>
      <c r="H6627" s="16">
        <v>1401</v>
      </c>
      <c r="I6627" s="16">
        <v>145600</v>
      </c>
    </row>
    <row r="6628" spans="1:9">
      <c r="A6628" s="16">
        <v>4637517</v>
      </c>
      <c r="B6628" s="16" t="s">
        <v>8032</v>
      </c>
      <c r="C6628" s="16" t="s">
        <v>6539</v>
      </c>
      <c r="D6628" s="15">
        <v>42856</v>
      </c>
      <c r="E6628" s="16">
        <v>3080</v>
      </c>
      <c r="F6628" s="16">
        <v>3095</v>
      </c>
      <c r="G6628" s="16">
        <v>3100</v>
      </c>
      <c r="H6628" s="16">
        <v>3070</v>
      </c>
      <c r="I6628" s="16">
        <v>12200</v>
      </c>
    </row>
    <row r="6629" spans="1:9">
      <c r="A6629" s="16">
        <v>5074489</v>
      </c>
      <c r="B6629" s="16" t="s">
        <v>8033</v>
      </c>
      <c r="C6629" s="16" t="s">
        <v>6539</v>
      </c>
      <c r="D6629" s="15">
        <v>42856</v>
      </c>
      <c r="E6629" s="16">
        <v>1601</v>
      </c>
      <c r="F6629" s="16">
        <v>1580</v>
      </c>
      <c r="G6629" s="16">
        <v>1606</v>
      </c>
      <c r="H6629" s="16">
        <v>1580</v>
      </c>
      <c r="I6629" s="16">
        <v>588700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xceptor">
    <tabColor rgb="FF92D050"/>
  </sheetPr>
  <dimension ref="A1:L4"/>
  <sheetViews>
    <sheetView workbookViewId="0">
      <selection activeCell="C32" sqref="C32"/>
    </sheetView>
  </sheetViews>
  <sheetFormatPr defaultRowHeight="15"/>
  <cols>
    <col min="1" max="1" width="10.5703125" bestFit="1" customWidth="1"/>
    <col min="3" max="3" width="19.28515625" style="15" customWidth="1"/>
    <col min="4" max="4" width="8.42578125" bestFit="1" customWidth="1"/>
    <col min="5" max="5" width="16" bestFit="1" customWidth="1"/>
  </cols>
  <sheetData>
    <row r="1" spans="1:12">
      <c r="A1" s="14" t="s">
        <v>5</v>
      </c>
      <c r="B1" s="14" t="s">
        <v>43</v>
      </c>
      <c r="C1" s="15" t="s">
        <v>44</v>
      </c>
      <c r="D1" s="14" t="s">
        <v>45</v>
      </c>
      <c r="E1" s="14" t="s">
        <v>46</v>
      </c>
      <c r="L1" s="1"/>
    </row>
    <row r="2" spans="1:12">
      <c r="A2">
        <f>INDEX(AMERICAS!A:A,MATCH(B2,AMERICAS!C:C,0))</f>
        <v>7008</v>
      </c>
      <c r="B2" s="18" t="s">
        <v>8431</v>
      </c>
      <c r="C2" s="15" t="s">
        <v>8551</v>
      </c>
      <c r="D2" t="s">
        <v>8552</v>
      </c>
      <c r="E2" t="s">
        <v>4212</v>
      </c>
      <c r="F2" t="s">
        <v>8384</v>
      </c>
    </row>
    <row r="3" spans="1:12">
      <c r="A3">
        <f>INDEX(AMERICAS!A:A,MATCH(B3,AMERICAS!C:C,0))</f>
        <v>2810826</v>
      </c>
      <c r="B3" s="18" t="s">
        <v>8433</v>
      </c>
      <c r="C3" s="15" t="s">
        <v>8551</v>
      </c>
      <c r="D3" t="s">
        <v>8553</v>
      </c>
      <c r="E3" t="s">
        <v>4212</v>
      </c>
      <c r="F3" t="s">
        <v>8384</v>
      </c>
    </row>
    <row r="4" spans="1:12">
      <c r="A4">
        <f>INDEX(AMERICAS!A:A,MATCH(B4,AMERICAS!C:C,0))</f>
        <v>4961981</v>
      </c>
      <c r="B4" s="18" t="s">
        <v>102</v>
      </c>
      <c r="C4" s="15" t="s">
        <v>8551</v>
      </c>
      <c r="D4" t="s">
        <v>8554</v>
      </c>
      <c r="E4" t="s">
        <v>4212</v>
      </c>
      <c r="F4" t="s">
        <v>8384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>
    <tabColor rgb="FF00B0F0"/>
  </sheetPr>
  <dimension ref="A1:B4211"/>
  <sheetViews>
    <sheetView workbookViewId="0">
      <selection activeCell="A2" sqref="A2:B4211"/>
    </sheetView>
  </sheetViews>
  <sheetFormatPr defaultRowHeight="15"/>
  <cols>
    <col min="1" max="1" width="10.5703125" bestFit="1" customWidth="1"/>
  </cols>
  <sheetData>
    <row r="1" spans="1:2">
      <c r="A1" t="s">
        <v>5</v>
      </c>
      <c r="B1" t="s">
        <v>0</v>
      </c>
    </row>
    <row r="2" spans="1:2">
      <c r="A2">
        <v>1</v>
      </c>
      <c r="B2" t="s">
        <v>103</v>
      </c>
    </row>
    <row r="3" spans="1:2">
      <c r="A3">
        <v>3</v>
      </c>
      <c r="B3" t="s">
        <v>104</v>
      </c>
    </row>
    <row r="4" spans="1:2">
      <c r="A4">
        <v>4</v>
      </c>
      <c r="B4" t="s">
        <v>105</v>
      </c>
    </row>
    <row r="5" spans="1:2">
      <c r="A5">
        <v>6</v>
      </c>
      <c r="B5" t="s">
        <v>106</v>
      </c>
    </row>
    <row r="6" spans="1:2">
      <c r="A6">
        <v>8</v>
      </c>
      <c r="B6" t="s">
        <v>107</v>
      </c>
    </row>
    <row r="7" spans="1:2">
      <c r="A7">
        <v>10</v>
      </c>
      <c r="B7" t="s">
        <v>108</v>
      </c>
    </row>
    <row r="8" spans="1:2">
      <c r="A8">
        <v>11</v>
      </c>
      <c r="B8" t="s">
        <v>109</v>
      </c>
    </row>
    <row r="9" spans="1:2">
      <c r="A9">
        <v>12</v>
      </c>
      <c r="B9" t="s">
        <v>110</v>
      </c>
    </row>
    <row r="10" spans="1:2">
      <c r="A10">
        <v>13</v>
      </c>
      <c r="B10" t="s">
        <v>111</v>
      </c>
    </row>
    <row r="11" spans="1:2">
      <c r="A11">
        <v>14</v>
      </c>
      <c r="B11" t="s">
        <v>112</v>
      </c>
    </row>
    <row r="12" spans="1:2">
      <c r="A12">
        <v>15</v>
      </c>
      <c r="B12" t="s">
        <v>113</v>
      </c>
    </row>
    <row r="13" spans="1:2">
      <c r="A13">
        <v>17</v>
      </c>
      <c r="B13" t="s">
        <v>114</v>
      </c>
    </row>
    <row r="14" spans="1:2">
      <c r="A14">
        <v>18</v>
      </c>
      <c r="B14" t="s">
        <v>115</v>
      </c>
    </row>
    <row r="15" spans="1:2">
      <c r="A15">
        <v>19</v>
      </c>
      <c r="B15" t="s">
        <v>116</v>
      </c>
    </row>
    <row r="16" spans="1:2">
      <c r="A16">
        <v>20</v>
      </c>
      <c r="B16" t="s">
        <v>117</v>
      </c>
    </row>
    <row r="17" spans="1:2">
      <c r="A17">
        <v>21</v>
      </c>
      <c r="B17" t="s">
        <v>118</v>
      </c>
    </row>
    <row r="18" spans="1:2">
      <c r="A18">
        <v>22</v>
      </c>
      <c r="B18" t="s">
        <v>119</v>
      </c>
    </row>
    <row r="19" spans="1:2">
      <c r="A19">
        <v>23</v>
      </c>
      <c r="B19" t="s">
        <v>120</v>
      </c>
    </row>
    <row r="20" spans="1:2">
      <c r="A20">
        <v>24</v>
      </c>
      <c r="B20" t="s">
        <v>121</v>
      </c>
    </row>
    <row r="21" spans="1:2">
      <c r="A21">
        <v>25</v>
      </c>
      <c r="B21" t="s">
        <v>122</v>
      </c>
    </row>
    <row r="22" spans="1:2">
      <c r="A22">
        <v>27</v>
      </c>
      <c r="B22" t="s">
        <v>123</v>
      </c>
    </row>
    <row r="23" spans="1:2">
      <c r="A23">
        <v>29</v>
      </c>
      <c r="B23" t="s">
        <v>124</v>
      </c>
    </row>
    <row r="24" spans="1:2">
      <c r="A24">
        <v>30</v>
      </c>
      <c r="B24" t="s">
        <v>125</v>
      </c>
    </row>
    <row r="25" spans="1:2">
      <c r="A25">
        <v>31</v>
      </c>
      <c r="B25" t="s">
        <v>126</v>
      </c>
    </row>
    <row r="26" spans="1:2">
      <c r="A26">
        <v>32</v>
      </c>
      <c r="B26" t="s">
        <v>127</v>
      </c>
    </row>
    <row r="27" spans="1:2">
      <c r="A27">
        <v>33</v>
      </c>
      <c r="B27" t="s">
        <v>128</v>
      </c>
    </row>
    <row r="28" spans="1:2">
      <c r="A28">
        <v>35</v>
      </c>
      <c r="B28" t="s">
        <v>129</v>
      </c>
    </row>
    <row r="29" spans="1:2">
      <c r="A29">
        <v>36</v>
      </c>
      <c r="B29" t="s">
        <v>130</v>
      </c>
    </row>
    <row r="30" spans="1:2">
      <c r="A30">
        <v>37</v>
      </c>
      <c r="B30" t="s">
        <v>131</v>
      </c>
    </row>
    <row r="31" spans="1:2">
      <c r="A31">
        <v>39</v>
      </c>
      <c r="B31" t="s">
        <v>132</v>
      </c>
    </row>
    <row r="32" spans="1:2">
      <c r="A32">
        <v>40</v>
      </c>
      <c r="B32" t="s">
        <v>133</v>
      </c>
    </row>
    <row r="33" spans="1:2">
      <c r="A33">
        <v>41</v>
      </c>
      <c r="B33" t="s">
        <v>134</v>
      </c>
    </row>
    <row r="34" spans="1:2">
      <c r="A34">
        <v>43</v>
      </c>
      <c r="B34" t="s">
        <v>135</v>
      </c>
    </row>
    <row r="35" spans="1:2">
      <c r="A35">
        <v>44</v>
      </c>
      <c r="B35" t="s">
        <v>136</v>
      </c>
    </row>
    <row r="36" spans="1:2">
      <c r="A36">
        <v>45</v>
      </c>
      <c r="B36" t="s">
        <v>137</v>
      </c>
    </row>
    <row r="37" spans="1:2">
      <c r="A37">
        <v>48</v>
      </c>
      <c r="B37" t="s">
        <v>138</v>
      </c>
    </row>
    <row r="38" spans="1:2">
      <c r="A38">
        <v>49</v>
      </c>
      <c r="B38" t="s">
        <v>139</v>
      </c>
    </row>
    <row r="39" spans="1:2">
      <c r="A39">
        <v>50</v>
      </c>
      <c r="B39" t="s">
        <v>140</v>
      </c>
    </row>
    <row r="40" spans="1:2">
      <c r="A40">
        <v>51</v>
      </c>
      <c r="B40" t="s">
        <v>141</v>
      </c>
    </row>
    <row r="41" spans="1:2">
      <c r="A41">
        <v>54</v>
      </c>
      <c r="B41" t="s">
        <v>142</v>
      </c>
    </row>
    <row r="42" spans="1:2">
      <c r="A42">
        <v>55</v>
      </c>
      <c r="B42" t="s">
        <v>143</v>
      </c>
    </row>
    <row r="43" spans="1:2">
      <c r="A43">
        <v>56</v>
      </c>
      <c r="B43" t="s">
        <v>144</v>
      </c>
    </row>
    <row r="44" spans="1:2">
      <c r="A44">
        <v>57</v>
      </c>
      <c r="B44" t="s">
        <v>145</v>
      </c>
    </row>
    <row r="45" spans="1:2">
      <c r="A45">
        <v>58</v>
      </c>
      <c r="B45" t="s">
        <v>146</v>
      </c>
    </row>
    <row r="46" spans="1:2">
      <c r="A46">
        <v>59</v>
      </c>
      <c r="B46" t="s">
        <v>147</v>
      </c>
    </row>
    <row r="47" spans="1:2">
      <c r="A47">
        <v>61</v>
      </c>
      <c r="B47" t="s">
        <v>148</v>
      </c>
    </row>
    <row r="48" spans="1:2">
      <c r="A48">
        <v>63</v>
      </c>
      <c r="B48" t="s">
        <v>149</v>
      </c>
    </row>
    <row r="49" spans="1:2">
      <c r="A49">
        <v>64</v>
      </c>
      <c r="B49" t="s">
        <v>150</v>
      </c>
    </row>
    <row r="50" spans="1:2">
      <c r="A50">
        <v>65</v>
      </c>
      <c r="B50" t="s">
        <v>151</v>
      </c>
    </row>
    <row r="51" spans="1:2">
      <c r="A51">
        <v>66</v>
      </c>
      <c r="B51" t="s">
        <v>152</v>
      </c>
    </row>
    <row r="52" spans="1:2">
      <c r="A52">
        <v>67</v>
      </c>
      <c r="B52" t="s">
        <v>153</v>
      </c>
    </row>
    <row r="53" spans="1:2">
      <c r="A53">
        <v>68</v>
      </c>
      <c r="B53" t="s">
        <v>154</v>
      </c>
    </row>
    <row r="54" spans="1:2">
      <c r="A54">
        <v>69</v>
      </c>
      <c r="B54" t="s">
        <v>155</v>
      </c>
    </row>
    <row r="55" spans="1:2">
      <c r="A55">
        <v>70</v>
      </c>
      <c r="B55" t="s">
        <v>156</v>
      </c>
    </row>
    <row r="56" spans="1:2">
      <c r="A56">
        <v>72</v>
      </c>
      <c r="B56" t="s">
        <v>157</v>
      </c>
    </row>
    <row r="57" spans="1:2">
      <c r="A57">
        <v>73</v>
      </c>
      <c r="B57" t="s">
        <v>158</v>
      </c>
    </row>
    <row r="58" spans="1:2">
      <c r="A58">
        <v>74</v>
      </c>
      <c r="B58" t="s">
        <v>159</v>
      </c>
    </row>
    <row r="59" spans="1:2">
      <c r="A59">
        <v>75</v>
      </c>
      <c r="B59" t="s">
        <v>160</v>
      </c>
    </row>
    <row r="60" spans="1:2">
      <c r="A60">
        <v>76</v>
      </c>
      <c r="B60" t="s">
        <v>161</v>
      </c>
    </row>
    <row r="61" spans="1:2">
      <c r="A61">
        <v>77</v>
      </c>
      <c r="B61" t="s">
        <v>162</v>
      </c>
    </row>
    <row r="62" spans="1:2">
      <c r="A62">
        <v>78</v>
      </c>
      <c r="B62" t="s">
        <v>163</v>
      </c>
    </row>
    <row r="63" spans="1:2">
      <c r="A63">
        <v>80</v>
      </c>
      <c r="B63" t="s">
        <v>164</v>
      </c>
    </row>
    <row r="64" spans="1:2">
      <c r="A64">
        <v>81</v>
      </c>
      <c r="B64" t="s">
        <v>165</v>
      </c>
    </row>
    <row r="65" spans="1:2">
      <c r="A65">
        <v>82</v>
      </c>
      <c r="B65" t="s">
        <v>166</v>
      </c>
    </row>
    <row r="66" spans="1:2">
      <c r="A66">
        <v>83</v>
      </c>
      <c r="B66" t="s">
        <v>167</v>
      </c>
    </row>
    <row r="67" spans="1:2">
      <c r="A67">
        <v>84</v>
      </c>
      <c r="B67" t="s">
        <v>168</v>
      </c>
    </row>
    <row r="68" spans="1:2">
      <c r="A68">
        <v>85</v>
      </c>
      <c r="B68" t="s">
        <v>169</v>
      </c>
    </row>
    <row r="69" spans="1:2">
      <c r="A69">
        <v>86</v>
      </c>
      <c r="B69" t="s">
        <v>170</v>
      </c>
    </row>
    <row r="70" spans="1:2">
      <c r="A70">
        <v>87</v>
      </c>
      <c r="B70" t="s">
        <v>171</v>
      </c>
    </row>
    <row r="71" spans="1:2">
      <c r="A71">
        <v>89</v>
      </c>
      <c r="B71" t="s">
        <v>172</v>
      </c>
    </row>
    <row r="72" spans="1:2">
      <c r="A72">
        <v>90</v>
      </c>
      <c r="B72" t="s">
        <v>173</v>
      </c>
    </row>
    <row r="73" spans="1:2">
      <c r="A73">
        <v>91</v>
      </c>
      <c r="B73" t="s">
        <v>174</v>
      </c>
    </row>
    <row r="74" spans="1:2">
      <c r="A74">
        <v>92</v>
      </c>
      <c r="B74" t="s">
        <v>175</v>
      </c>
    </row>
    <row r="75" spans="1:2">
      <c r="A75">
        <v>93</v>
      </c>
      <c r="B75" t="s">
        <v>176</v>
      </c>
    </row>
    <row r="76" spans="1:2">
      <c r="A76">
        <v>94</v>
      </c>
      <c r="B76" t="s">
        <v>177</v>
      </c>
    </row>
    <row r="77" spans="1:2">
      <c r="A77">
        <v>96</v>
      </c>
      <c r="B77" t="s">
        <v>178</v>
      </c>
    </row>
    <row r="78" spans="1:2">
      <c r="A78">
        <v>97</v>
      </c>
      <c r="B78" t="s">
        <v>179</v>
      </c>
    </row>
    <row r="79" spans="1:2">
      <c r="A79">
        <v>98</v>
      </c>
      <c r="B79" t="s">
        <v>180</v>
      </c>
    </row>
    <row r="80" spans="1:2">
      <c r="A80">
        <v>99</v>
      </c>
      <c r="B80" t="s">
        <v>181</v>
      </c>
    </row>
    <row r="81" spans="1:2">
      <c r="A81">
        <v>100</v>
      </c>
      <c r="B81" t="s">
        <v>182</v>
      </c>
    </row>
    <row r="82" spans="1:2">
      <c r="A82">
        <v>101</v>
      </c>
      <c r="B82" t="s">
        <v>183</v>
      </c>
    </row>
    <row r="83" spans="1:2">
      <c r="A83">
        <v>102</v>
      </c>
      <c r="B83" t="s">
        <v>184</v>
      </c>
    </row>
    <row r="84" spans="1:2">
      <c r="A84">
        <v>103</v>
      </c>
      <c r="B84" t="s">
        <v>185</v>
      </c>
    </row>
    <row r="85" spans="1:2">
      <c r="A85">
        <v>104</v>
      </c>
      <c r="B85" t="s">
        <v>186</v>
      </c>
    </row>
    <row r="86" spans="1:2">
      <c r="A86">
        <v>105</v>
      </c>
      <c r="B86" t="s">
        <v>187</v>
      </c>
    </row>
    <row r="87" spans="1:2">
      <c r="A87">
        <v>106</v>
      </c>
      <c r="B87" t="s">
        <v>188</v>
      </c>
    </row>
    <row r="88" spans="1:2">
      <c r="A88">
        <v>107</v>
      </c>
      <c r="B88" t="s">
        <v>189</v>
      </c>
    </row>
    <row r="89" spans="1:2">
      <c r="A89">
        <v>108</v>
      </c>
      <c r="B89" t="s">
        <v>190</v>
      </c>
    </row>
    <row r="90" spans="1:2">
      <c r="A90">
        <v>110</v>
      </c>
      <c r="B90" t="s">
        <v>191</v>
      </c>
    </row>
    <row r="91" spans="1:2">
      <c r="A91">
        <v>111</v>
      </c>
      <c r="B91" t="s">
        <v>192</v>
      </c>
    </row>
    <row r="92" spans="1:2">
      <c r="A92">
        <v>112</v>
      </c>
      <c r="B92" t="s">
        <v>193</v>
      </c>
    </row>
    <row r="93" spans="1:2">
      <c r="A93">
        <v>113</v>
      </c>
      <c r="B93" t="s">
        <v>194</v>
      </c>
    </row>
    <row r="94" spans="1:2">
      <c r="A94">
        <v>115</v>
      </c>
      <c r="B94" t="s">
        <v>195</v>
      </c>
    </row>
    <row r="95" spans="1:2">
      <c r="A95">
        <v>116</v>
      </c>
      <c r="B95" t="s">
        <v>196</v>
      </c>
    </row>
    <row r="96" spans="1:2">
      <c r="A96">
        <v>117</v>
      </c>
      <c r="B96" t="s">
        <v>197</v>
      </c>
    </row>
    <row r="97" spans="1:2">
      <c r="A97">
        <v>118</v>
      </c>
      <c r="B97" t="s">
        <v>198</v>
      </c>
    </row>
    <row r="98" spans="1:2">
      <c r="A98">
        <v>119</v>
      </c>
      <c r="B98" t="s">
        <v>199</v>
      </c>
    </row>
    <row r="99" spans="1:2">
      <c r="A99">
        <v>120</v>
      </c>
      <c r="B99" t="s">
        <v>200</v>
      </c>
    </row>
    <row r="100" spans="1:2">
      <c r="A100">
        <v>121</v>
      </c>
      <c r="B100" t="s">
        <v>201</v>
      </c>
    </row>
    <row r="101" spans="1:2">
      <c r="A101">
        <v>123</v>
      </c>
      <c r="B101" t="s">
        <v>202</v>
      </c>
    </row>
    <row r="102" spans="1:2">
      <c r="A102">
        <v>124</v>
      </c>
      <c r="B102" t="s">
        <v>203</v>
      </c>
    </row>
    <row r="103" spans="1:2">
      <c r="A103">
        <v>125</v>
      </c>
      <c r="B103" t="s">
        <v>204</v>
      </c>
    </row>
    <row r="104" spans="1:2">
      <c r="A104">
        <v>126</v>
      </c>
      <c r="B104" t="s">
        <v>205</v>
      </c>
    </row>
    <row r="105" spans="1:2">
      <c r="A105">
        <v>127</v>
      </c>
      <c r="B105" t="s">
        <v>206</v>
      </c>
    </row>
    <row r="106" spans="1:2">
      <c r="A106">
        <v>129</v>
      </c>
      <c r="B106" t="s">
        <v>207</v>
      </c>
    </row>
    <row r="107" spans="1:2">
      <c r="A107">
        <v>130</v>
      </c>
      <c r="B107" t="s">
        <v>208</v>
      </c>
    </row>
    <row r="108" spans="1:2">
      <c r="A108">
        <v>132</v>
      </c>
      <c r="B108" t="s">
        <v>209</v>
      </c>
    </row>
    <row r="109" spans="1:2">
      <c r="A109">
        <v>133</v>
      </c>
      <c r="B109" t="s">
        <v>210</v>
      </c>
    </row>
    <row r="110" spans="1:2">
      <c r="A110">
        <v>135</v>
      </c>
      <c r="B110" t="s">
        <v>211</v>
      </c>
    </row>
    <row r="111" spans="1:2">
      <c r="A111">
        <v>136</v>
      </c>
      <c r="B111" t="s">
        <v>212</v>
      </c>
    </row>
    <row r="112" spans="1:2">
      <c r="A112">
        <v>137</v>
      </c>
      <c r="B112" t="s">
        <v>213</v>
      </c>
    </row>
    <row r="113" spans="1:2">
      <c r="A113">
        <v>138</v>
      </c>
      <c r="B113" t="s">
        <v>214</v>
      </c>
    </row>
    <row r="114" spans="1:2">
      <c r="A114">
        <v>139</v>
      </c>
      <c r="B114" t="s">
        <v>215</v>
      </c>
    </row>
    <row r="115" spans="1:2">
      <c r="A115">
        <v>140</v>
      </c>
      <c r="B115" t="s">
        <v>216</v>
      </c>
    </row>
    <row r="116" spans="1:2">
      <c r="A116">
        <v>142</v>
      </c>
      <c r="B116" t="s">
        <v>217</v>
      </c>
    </row>
    <row r="117" spans="1:2">
      <c r="A117">
        <v>144</v>
      </c>
      <c r="B117" t="s">
        <v>218</v>
      </c>
    </row>
    <row r="118" spans="1:2">
      <c r="A118">
        <v>145</v>
      </c>
      <c r="B118" t="s">
        <v>219</v>
      </c>
    </row>
    <row r="119" spans="1:2">
      <c r="A119">
        <v>147</v>
      </c>
      <c r="B119" t="s">
        <v>220</v>
      </c>
    </row>
    <row r="120" spans="1:2">
      <c r="A120">
        <v>149</v>
      </c>
      <c r="B120" t="s">
        <v>221</v>
      </c>
    </row>
    <row r="121" spans="1:2">
      <c r="A121">
        <v>150</v>
      </c>
      <c r="B121" t="s">
        <v>222</v>
      </c>
    </row>
    <row r="122" spans="1:2">
      <c r="A122">
        <v>151</v>
      </c>
      <c r="B122" t="s">
        <v>223</v>
      </c>
    </row>
    <row r="123" spans="1:2">
      <c r="A123">
        <v>152</v>
      </c>
      <c r="B123" t="s">
        <v>224</v>
      </c>
    </row>
    <row r="124" spans="1:2">
      <c r="A124">
        <v>153</v>
      </c>
      <c r="B124" t="s">
        <v>225</v>
      </c>
    </row>
    <row r="125" spans="1:2">
      <c r="A125">
        <v>154</v>
      </c>
      <c r="B125" t="s">
        <v>226</v>
      </c>
    </row>
    <row r="126" spans="1:2">
      <c r="A126">
        <v>155</v>
      </c>
      <c r="B126" t="s">
        <v>227</v>
      </c>
    </row>
    <row r="127" spans="1:2">
      <c r="A127">
        <v>156</v>
      </c>
      <c r="B127" t="s">
        <v>228</v>
      </c>
    </row>
    <row r="128" spans="1:2">
      <c r="A128">
        <v>157</v>
      </c>
      <c r="B128" t="s">
        <v>229</v>
      </c>
    </row>
    <row r="129" spans="1:2">
      <c r="A129">
        <v>158</v>
      </c>
      <c r="B129" t="s">
        <v>230</v>
      </c>
    </row>
    <row r="130" spans="1:2">
      <c r="A130">
        <v>159</v>
      </c>
      <c r="B130" t="s">
        <v>231</v>
      </c>
    </row>
    <row r="131" spans="1:2">
      <c r="A131">
        <v>160</v>
      </c>
      <c r="B131" t="s">
        <v>232</v>
      </c>
    </row>
    <row r="132" spans="1:2">
      <c r="A132">
        <v>161</v>
      </c>
      <c r="B132" t="s">
        <v>233</v>
      </c>
    </row>
    <row r="133" spans="1:2">
      <c r="A133">
        <v>162</v>
      </c>
      <c r="B133" t="s">
        <v>234</v>
      </c>
    </row>
    <row r="134" spans="1:2">
      <c r="A134">
        <v>163</v>
      </c>
      <c r="B134" t="s">
        <v>235</v>
      </c>
    </row>
    <row r="135" spans="1:2">
      <c r="A135">
        <v>164</v>
      </c>
      <c r="B135" t="s">
        <v>236</v>
      </c>
    </row>
    <row r="136" spans="1:2">
      <c r="A136">
        <v>165</v>
      </c>
      <c r="B136" t="s">
        <v>237</v>
      </c>
    </row>
    <row r="137" spans="1:2">
      <c r="A137">
        <v>166</v>
      </c>
      <c r="B137" t="s">
        <v>238</v>
      </c>
    </row>
    <row r="138" spans="1:2">
      <c r="A138">
        <v>167</v>
      </c>
      <c r="B138" t="s">
        <v>239</v>
      </c>
    </row>
    <row r="139" spans="1:2">
      <c r="A139">
        <v>169</v>
      </c>
      <c r="B139" t="s">
        <v>240</v>
      </c>
    </row>
    <row r="140" spans="1:2">
      <c r="A140">
        <v>171</v>
      </c>
      <c r="B140" t="s">
        <v>241</v>
      </c>
    </row>
    <row r="141" spans="1:2">
      <c r="A141">
        <v>172</v>
      </c>
      <c r="B141" t="s">
        <v>242</v>
      </c>
    </row>
    <row r="142" spans="1:2">
      <c r="A142">
        <v>173</v>
      </c>
      <c r="B142" t="s">
        <v>243</v>
      </c>
    </row>
    <row r="143" spans="1:2">
      <c r="A143">
        <v>174</v>
      </c>
      <c r="B143" t="s">
        <v>244</v>
      </c>
    </row>
    <row r="144" spans="1:2">
      <c r="A144">
        <v>176</v>
      </c>
      <c r="B144" t="s">
        <v>245</v>
      </c>
    </row>
    <row r="145" spans="1:2">
      <c r="A145">
        <v>177</v>
      </c>
      <c r="B145" t="s">
        <v>246</v>
      </c>
    </row>
    <row r="146" spans="1:2">
      <c r="A146">
        <v>179</v>
      </c>
      <c r="B146" t="s">
        <v>247</v>
      </c>
    </row>
    <row r="147" spans="1:2">
      <c r="A147">
        <v>180</v>
      </c>
      <c r="B147" t="s">
        <v>248</v>
      </c>
    </row>
    <row r="148" spans="1:2">
      <c r="A148">
        <v>181</v>
      </c>
      <c r="B148" t="s">
        <v>249</v>
      </c>
    </row>
    <row r="149" spans="1:2">
      <c r="A149">
        <v>182</v>
      </c>
      <c r="B149" t="s">
        <v>250</v>
      </c>
    </row>
    <row r="150" spans="1:2">
      <c r="A150">
        <v>183</v>
      </c>
      <c r="B150" t="s">
        <v>251</v>
      </c>
    </row>
    <row r="151" spans="1:2">
      <c r="A151">
        <v>184</v>
      </c>
      <c r="B151" t="s">
        <v>252</v>
      </c>
    </row>
    <row r="152" spans="1:2">
      <c r="A152">
        <v>185</v>
      </c>
      <c r="B152" t="s">
        <v>253</v>
      </c>
    </row>
    <row r="153" spans="1:2">
      <c r="A153">
        <v>186</v>
      </c>
      <c r="B153" t="s">
        <v>254</v>
      </c>
    </row>
    <row r="154" spans="1:2">
      <c r="A154">
        <v>187</v>
      </c>
      <c r="B154" t="s">
        <v>255</v>
      </c>
    </row>
    <row r="155" spans="1:2">
      <c r="A155">
        <v>188</v>
      </c>
      <c r="B155" t="s">
        <v>256</v>
      </c>
    </row>
    <row r="156" spans="1:2">
      <c r="A156">
        <v>189</v>
      </c>
      <c r="B156" t="s">
        <v>257</v>
      </c>
    </row>
    <row r="157" spans="1:2">
      <c r="A157">
        <v>190</v>
      </c>
      <c r="B157" t="s">
        <v>258</v>
      </c>
    </row>
    <row r="158" spans="1:2">
      <c r="A158">
        <v>191</v>
      </c>
      <c r="B158" t="s">
        <v>259</v>
      </c>
    </row>
    <row r="159" spans="1:2">
      <c r="A159">
        <v>192</v>
      </c>
      <c r="B159" t="s">
        <v>260</v>
      </c>
    </row>
    <row r="160" spans="1:2">
      <c r="A160">
        <v>193</v>
      </c>
      <c r="B160" t="s">
        <v>261</v>
      </c>
    </row>
    <row r="161" spans="1:2">
      <c r="A161">
        <v>195</v>
      </c>
      <c r="B161" t="s">
        <v>262</v>
      </c>
    </row>
    <row r="162" spans="1:2">
      <c r="A162">
        <v>196</v>
      </c>
      <c r="B162" t="s">
        <v>263</v>
      </c>
    </row>
    <row r="163" spans="1:2">
      <c r="A163">
        <v>197</v>
      </c>
      <c r="B163" t="s">
        <v>264</v>
      </c>
    </row>
    <row r="164" spans="1:2">
      <c r="A164">
        <v>198</v>
      </c>
      <c r="B164" t="s">
        <v>265</v>
      </c>
    </row>
    <row r="165" spans="1:2">
      <c r="A165">
        <v>200</v>
      </c>
      <c r="B165" t="s">
        <v>266</v>
      </c>
    </row>
    <row r="166" spans="1:2">
      <c r="A166">
        <v>201</v>
      </c>
      <c r="B166" t="s">
        <v>267</v>
      </c>
    </row>
    <row r="167" spans="1:2">
      <c r="A167">
        <v>202</v>
      </c>
      <c r="B167" t="s">
        <v>268</v>
      </c>
    </row>
    <row r="168" spans="1:2">
      <c r="A168">
        <v>204</v>
      </c>
      <c r="B168" t="s">
        <v>269</v>
      </c>
    </row>
    <row r="169" spans="1:2">
      <c r="A169">
        <v>206</v>
      </c>
      <c r="B169" t="s">
        <v>270</v>
      </c>
    </row>
    <row r="170" spans="1:2">
      <c r="A170">
        <v>207</v>
      </c>
      <c r="B170" t="s">
        <v>271</v>
      </c>
    </row>
    <row r="171" spans="1:2">
      <c r="A171">
        <v>208</v>
      </c>
      <c r="B171" t="s">
        <v>272</v>
      </c>
    </row>
    <row r="172" spans="1:2">
      <c r="A172">
        <v>209</v>
      </c>
      <c r="B172" t="s">
        <v>273</v>
      </c>
    </row>
    <row r="173" spans="1:2">
      <c r="A173">
        <v>210</v>
      </c>
      <c r="B173" t="s">
        <v>274</v>
      </c>
    </row>
    <row r="174" spans="1:2">
      <c r="A174">
        <v>211</v>
      </c>
      <c r="B174" t="s">
        <v>275</v>
      </c>
    </row>
    <row r="175" spans="1:2">
      <c r="A175">
        <v>212</v>
      </c>
      <c r="B175" t="s">
        <v>276</v>
      </c>
    </row>
    <row r="176" spans="1:2">
      <c r="A176">
        <v>213</v>
      </c>
      <c r="B176" t="s">
        <v>277</v>
      </c>
    </row>
    <row r="177" spans="1:2">
      <c r="A177">
        <v>214</v>
      </c>
      <c r="B177" t="s">
        <v>278</v>
      </c>
    </row>
    <row r="178" spans="1:2">
      <c r="A178">
        <v>215</v>
      </c>
      <c r="B178" t="s">
        <v>279</v>
      </c>
    </row>
    <row r="179" spans="1:2">
      <c r="A179">
        <v>216</v>
      </c>
      <c r="B179" t="s">
        <v>280</v>
      </c>
    </row>
    <row r="180" spans="1:2">
      <c r="A180">
        <v>217</v>
      </c>
      <c r="B180" t="s">
        <v>281</v>
      </c>
    </row>
    <row r="181" spans="1:2">
      <c r="A181">
        <v>218</v>
      </c>
      <c r="B181" t="s">
        <v>282</v>
      </c>
    </row>
    <row r="182" spans="1:2">
      <c r="A182">
        <v>219</v>
      </c>
      <c r="B182" t="s">
        <v>283</v>
      </c>
    </row>
    <row r="183" spans="1:2">
      <c r="A183">
        <v>221</v>
      </c>
      <c r="B183" t="s">
        <v>284</v>
      </c>
    </row>
    <row r="184" spans="1:2">
      <c r="A184">
        <v>222</v>
      </c>
      <c r="B184" t="s">
        <v>285</v>
      </c>
    </row>
    <row r="185" spans="1:2">
      <c r="A185">
        <v>223</v>
      </c>
      <c r="B185" t="s">
        <v>286</v>
      </c>
    </row>
    <row r="186" spans="1:2">
      <c r="A186">
        <v>224</v>
      </c>
      <c r="B186" t="s">
        <v>287</v>
      </c>
    </row>
    <row r="187" spans="1:2">
      <c r="A187">
        <v>225</v>
      </c>
      <c r="B187" t="s">
        <v>288</v>
      </c>
    </row>
    <row r="188" spans="1:2">
      <c r="A188">
        <v>226</v>
      </c>
      <c r="B188" t="s">
        <v>289</v>
      </c>
    </row>
    <row r="189" spans="1:2">
      <c r="A189">
        <v>227</v>
      </c>
      <c r="B189" t="s">
        <v>290</v>
      </c>
    </row>
    <row r="190" spans="1:2">
      <c r="A190">
        <v>228</v>
      </c>
      <c r="B190" t="s">
        <v>291</v>
      </c>
    </row>
    <row r="191" spans="1:2">
      <c r="A191">
        <v>229</v>
      </c>
      <c r="B191" t="s">
        <v>292</v>
      </c>
    </row>
    <row r="192" spans="1:2">
      <c r="A192">
        <v>230</v>
      </c>
      <c r="B192" t="s">
        <v>293</v>
      </c>
    </row>
    <row r="193" spans="1:2">
      <c r="A193">
        <v>234</v>
      </c>
      <c r="B193" t="s">
        <v>294</v>
      </c>
    </row>
    <row r="194" spans="1:2">
      <c r="A194">
        <v>235</v>
      </c>
      <c r="B194" t="s">
        <v>295</v>
      </c>
    </row>
    <row r="195" spans="1:2">
      <c r="A195">
        <v>236</v>
      </c>
      <c r="B195" t="s">
        <v>296</v>
      </c>
    </row>
    <row r="196" spans="1:2">
      <c r="A196">
        <v>238</v>
      </c>
      <c r="B196" t="s">
        <v>297</v>
      </c>
    </row>
    <row r="197" spans="1:2">
      <c r="A197">
        <v>239</v>
      </c>
      <c r="B197" t="s">
        <v>298</v>
      </c>
    </row>
    <row r="198" spans="1:2">
      <c r="A198">
        <v>240</v>
      </c>
      <c r="B198" t="s">
        <v>299</v>
      </c>
    </row>
    <row r="199" spans="1:2">
      <c r="A199">
        <v>241</v>
      </c>
      <c r="B199" t="s">
        <v>300</v>
      </c>
    </row>
    <row r="200" spans="1:2">
      <c r="A200">
        <v>242</v>
      </c>
      <c r="B200" t="s">
        <v>301</v>
      </c>
    </row>
    <row r="201" spans="1:2">
      <c r="A201">
        <v>244</v>
      </c>
      <c r="B201" t="s">
        <v>302</v>
      </c>
    </row>
    <row r="202" spans="1:2">
      <c r="A202">
        <v>245</v>
      </c>
      <c r="B202" t="s">
        <v>303</v>
      </c>
    </row>
    <row r="203" spans="1:2">
      <c r="A203">
        <v>247</v>
      </c>
      <c r="B203" t="s">
        <v>304</v>
      </c>
    </row>
    <row r="204" spans="1:2">
      <c r="A204">
        <v>248</v>
      </c>
      <c r="B204" t="s">
        <v>305</v>
      </c>
    </row>
    <row r="205" spans="1:2">
      <c r="A205">
        <v>249</v>
      </c>
      <c r="B205" t="s">
        <v>306</v>
      </c>
    </row>
    <row r="206" spans="1:2">
      <c r="A206">
        <v>250</v>
      </c>
      <c r="B206" t="s">
        <v>307</v>
      </c>
    </row>
    <row r="207" spans="1:2">
      <c r="A207">
        <v>252</v>
      </c>
      <c r="B207" t="s">
        <v>308</v>
      </c>
    </row>
    <row r="208" spans="1:2">
      <c r="A208">
        <v>253</v>
      </c>
      <c r="B208" t="s">
        <v>309</v>
      </c>
    </row>
    <row r="209" spans="1:2">
      <c r="A209">
        <v>255</v>
      </c>
      <c r="B209" t="s">
        <v>310</v>
      </c>
    </row>
    <row r="210" spans="1:2">
      <c r="A210">
        <v>256</v>
      </c>
      <c r="B210" t="s">
        <v>311</v>
      </c>
    </row>
    <row r="211" spans="1:2">
      <c r="A211">
        <v>257</v>
      </c>
      <c r="B211" t="s">
        <v>312</v>
      </c>
    </row>
    <row r="212" spans="1:2">
      <c r="A212">
        <v>259</v>
      </c>
      <c r="B212" t="s">
        <v>313</v>
      </c>
    </row>
    <row r="213" spans="1:2">
      <c r="A213">
        <v>260</v>
      </c>
      <c r="B213" t="s">
        <v>314</v>
      </c>
    </row>
    <row r="214" spans="1:2">
      <c r="A214">
        <v>261</v>
      </c>
      <c r="B214" t="s">
        <v>315</v>
      </c>
    </row>
    <row r="215" spans="1:2">
      <c r="A215">
        <v>262</v>
      </c>
      <c r="B215" t="s">
        <v>316</v>
      </c>
    </row>
    <row r="216" spans="1:2">
      <c r="A216">
        <v>263</v>
      </c>
      <c r="B216" t="s">
        <v>317</v>
      </c>
    </row>
    <row r="217" spans="1:2">
      <c r="A217">
        <v>265</v>
      </c>
      <c r="B217" t="s">
        <v>318</v>
      </c>
    </row>
    <row r="218" spans="1:2">
      <c r="A218">
        <v>266</v>
      </c>
      <c r="B218" t="s">
        <v>319</v>
      </c>
    </row>
    <row r="219" spans="1:2">
      <c r="A219">
        <v>267</v>
      </c>
      <c r="B219" t="s">
        <v>320</v>
      </c>
    </row>
    <row r="220" spans="1:2">
      <c r="A220">
        <v>268</v>
      </c>
      <c r="B220" t="s">
        <v>321</v>
      </c>
    </row>
    <row r="221" spans="1:2">
      <c r="A221">
        <v>269</v>
      </c>
      <c r="B221" t="s">
        <v>322</v>
      </c>
    </row>
    <row r="222" spans="1:2">
      <c r="A222">
        <v>270</v>
      </c>
      <c r="B222" t="s">
        <v>323</v>
      </c>
    </row>
    <row r="223" spans="1:2">
      <c r="A223">
        <v>272</v>
      </c>
      <c r="B223" t="s">
        <v>324</v>
      </c>
    </row>
    <row r="224" spans="1:2">
      <c r="A224">
        <v>273</v>
      </c>
      <c r="B224" t="s">
        <v>325</v>
      </c>
    </row>
    <row r="225" spans="1:2">
      <c r="A225">
        <v>274</v>
      </c>
      <c r="B225" t="s">
        <v>326</v>
      </c>
    </row>
    <row r="226" spans="1:2">
      <c r="A226">
        <v>275</v>
      </c>
      <c r="B226" t="s">
        <v>327</v>
      </c>
    </row>
    <row r="227" spans="1:2">
      <c r="A227">
        <v>276</v>
      </c>
      <c r="B227" t="s">
        <v>328</v>
      </c>
    </row>
    <row r="228" spans="1:2">
      <c r="A228">
        <v>277</v>
      </c>
      <c r="B228" t="s">
        <v>329</v>
      </c>
    </row>
    <row r="229" spans="1:2">
      <c r="A229">
        <v>278</v>
      </c>
      <c r="B229" t="s">
        <v>330</v>
      </c>
    </row>
    <row r="230" spans="1:2">
      <c r="A230">
        <v>279</v>
      </c>
      <c r="B230" t="s">
        <v>331</v>
      </c>
    </row>
    <row r="231" spans="1:2">
      <c r="A231">
        <v>280</v>
      </c>
      <c r="B231" t="s">
        <v>332</v>
      </c>
    </row>
    <row r="232" spans="1:2">
      <c r="A232">
        <v>281</v>
      </c>
      <c r="B232" t="s">
        <v>333</v>
      </c>
    </row>
    <row r="233" spans="1:2">
      <c r="A233">
        <v>283</v>
      </c>
      <c r="B233" t="s">
        <v>334</v>
      </c>
    </row>
    <row r="234" spans="1:2">
      <c r="A234">
        <v>284</v>
      </c>
      <c r="B234" t="s">
        <v>335</v>
      </c>
    </row>
    <row r="235" spans="1:2">
      <c r="A235">
        <v>285</v>
      </c>
      <c r="B235" t="s">
        <v>336</v>
      </c>
    </row>
    <row r="236" spans="1:2">
      <c r="A236">
        <v>286</v>
      </c>
      <c r="B236" t="s">
        <v>337</v>
      </c>
    </row>
    <row r="237" spans="1:2">
      <c r="A237">
        <v>287</v>
      </c>
      <c r="B237" t="s">
        <v>338</v>
      </c>
    </row>
    <row r="238" spans="1:2">
      <c r="A238">
        <v>288</v>
      </c>
      <c r="B238" t="s">
        <v>339</v>
      </c>
    </row>
    <row r="239" spans="1:2">
      <c r="A239">
        <v>289</v>
      </c>
      <c r="B239" t="s">
        <v>340</v>
      </c>
    </row>
    <row r="240" spans="1:2">
      <c r="A240">
        <v>290</v>
      </c>
      <c r="B240" t="s">
        <v>341</v>
      </c>
    </row>
    <row r="241" spans="1:2">
      <c r="A241">
        <v>291</v>
      </c>
      <c r="B241" t="s">
        <v>342</v>
      </c>
    </row>
    <row r="242" spans="1:2">
      <c r="A242">
        <v>293</v>
      </c>
      <c r="B242" t="s">
        <v>343</v>
      </c>
    </row>
    <row r="243" spans="1:2">
      <c r="A243">
        <v>294</v>
      </c>
      <c r="B243" t="s">
        <v>344</v>
      </c>
    </row>
    <row r="244" spans="1:2">
      <c r="A244">
        <v>295</v>
      </c>
      <c r="B244" t="s">
        <v>345</v>
      </c>
    </row>
    <row r="245" spans="1:2">
      <c r="A245">
        <v>296</v>
      </c>
      <c r="B245" t="s">
        <v>346</v>
      </c>
    </row>
    <row r="246" spans="1:2">
      <c r="A246">
        <v>297</v>
      </c>
      <c r="B246" t="s">
        <v>347</v>
      </c>
    </row>
    <row r="247" spans="1:2">
      <c r="A247">
        <v>298</v>
      </c>
      <c r="B247" t="s">
        <v>348</v>
      </c>
    </row>
    <row r="248" spans="1:2">
      <c r="A248">
        <v>299</v>
      </c>
      <c r="B248" t="s">
        <v>349</v>
      </c>
    </row>
    <row r="249" spans="1:2">
      <c r="A249">
        <v>300</v>
      </c>
      <c r="B249" t="s">
        <v>350</v>
      </c>
    </row>
    <row r="250" spans="1:2">
      <c r="A250">
        <v>301</v>
      </c>
      <c r="B250" t="s">
        <v>351</v>
      </c>
    </row>
    <row r="251" spans="1:2">
      <c r="A251">
        <v>302</v>
      </c>
      <c r="B251" t="s">
        <v>352</v>
      </c>
    </row>
    <row r="252" spans="1:2">
      <c r="A252">
        <v>304</v>
      </c>
      <c r="B252" t="s">
        <v>353</v>
      </c>
    </row>
    <row r="253" spans="1:2">
      <c r="A253">
        <v>306</v>
      </c>
      <c r="B253" t="s">
        <v>354</v>
      </c>
    </row>
    <row r="254" spans="1:2">
      <c r="A254">
        <v>307</v>
      </c>
      <c r="B254" t="s">
        <v>355</v>
      </c>
    </row>
    <row r="255" spans="1:2">
      <c r="A255">
        <v>308</v>
      </c>
      <c r="B255" t="s">
        <v>356</v>
      </c>
    </row>
    <row r="256" spans="1:2">
      <c r="A256">
        <v>309</v>
      </c>
      <c r="B256" t="s">
        <v>357</v>
      </c>
    </row>
    <row r="257" spans="1:2">
      <c r="A257">
        <v>311</v>
      </c>
      <c r="B257" t="s">
        <v>358</v>
      </c>
    </row>
    <row r="258" spans="1:2">
      <c r="A258">
        <v>313</v>
      </c>
      <c r="B258" t="s">
        <v>359</v>
      </c>
    </row>
    <row r="259" spans="1:2">
      <c r="A259">
        <v>314</v>
      </c>
      <c r="B259" t="s">
        <v>360</v>
      </c>
    </row>
    <row r="260" spans="1:2">
      <c r="A260">
        <v>315</v>
      </c>
      <c r="B260" t="s">
        <v>361</v>
      </c>
    </row>
    <row r="261" spans="1:2">
      <c r="A261">
        <v>317</v>
      </c>
      <c r="B261" t="s">
        <v>362</v>
      </c>
    </row>
    <row r="262" spans="1:2">
      <c r="A262">
        <v>318</v>
      </c>
      <c r="B262" t="s">
        <v>363</v>
      </c>
    </row>
    <row r="263" spans="1:2">
      <c r="A263">
        <v>319</v>
      </c>
      <c r="B263" t="s">
        <v>364</v>
      </c>
    </row>
    <row r="264" spans="1:2">
      <c r="A264">
        <v>320</v>
      </c>
      <c r="B264" t="s">
        <v>365</v>
      </c>
    </row>
    <row r="265" spans="1:2">
      <c r="A265">
        <v>321</v>
      </c>
      <c r="B265" t="s">
        <v>366</v>
      </c>
    </row>
    <row r="266" spans="1:2">
      <c r="A266">
        <v>322</v>
      </c>
      <c r="B266" t="s">
        <v>367</v>
      </c>
    </row>
    <row r="267" spans="1:2">
      <c r="A267">
        <v>323</v>
      </c>
      <c r="B267" t="s">
        <v>368</v>
      </c>
    </row>
    <row r="268" spans="1:2">
      <c r="A268">
        <v>324</v>
      </c>
      <c r="B268" t="s">
        <v>369</v>
      </c>
    </row>
    <row r="269" spans="1:2">
      <c r="A269">
        <v>325</v>
      </c>
      <c r="B269" t="s">
        <v>370</v>
      </c>
    </row>
    <row r="270" spans="1:2">
      <c r="A270">
        <v>326</v>
      </c>
      <c r="B270" t="s">
        <v>371</v>
      </c>
    </row>
    <row r="271" spans="1:2">
      <c r="A271">
        <v>327</v>
      </c>
      <c r="B271" t="s">
        <v>372</v>
      </c>
    </row>
    <row r="272" spans="1:2">
      <c r="A272">
        <v>329</v>
      </c>
      <c r="B272" t="s">
        <v>373</v>
      </c>
    </row>
    <row r="273" spans="1:2">
      <c r="A273">
        <v>331</v>
      </c>
      <c r="B273" t="s">
        <v>374</v>
      </c>
    </row>
    <row r="274" spans="1:2">
      <c r="A274">
        <v>334</v>
      </c>
      <c r="B274" t="s">
        <v>375</v>
      </c>
    </row>
    <row r="275" spans="1:2">
      <c r="A275">
        <v>335</v>
      </c>
      <c r="B275" t="s">
        <v>376</v>
      </c>
    </row>
    <row r="276" spans="1:2">
      <c r="A276">
        <v>337</v>
      </c>
      <c r="B276" t="s">
        <v>377</v>
      </c>
    </row>
    <row r="277" spans="1:2">
      <c r="A277">
        <v>338</v>
      </c>
      <c r="B277" t="s">
        <v>378</v>
      </c>
    </row>
    <row r="278" spans="1:2">
      <c r="A278">
        <v>339</v>
      </c>
      <c r="B278" t="s">
        <v>379</v>
      </c>
    </row>
    <row r="279" spans="1:2">
      <c r="A279">
        <v>340</v>
      </c>
      <c r="B279" t="s">
        <v>380</v>
      </c>
    </row>
    <row r="280" spans="1:2">
      <c r="A280">
        <v>341</v>
      </c>
      <c r="B280" t="s">
        <v>381</v>
      </c>
    </row>
    <row r="281" spans="1:2">
      <c r="A281">
        <v>342</v>
      </c>
      <c r="B281" t="s">
        <v>382</v>
      </c>
    </row>
    <row r="282" spans="1:2">
      <c r="A282">
        <v>343</v>
      </c>
      <c r="B282" t="s">
        <v>383</v>
      </c>
    </row>
    <row r="283" spans="1:2">
      <c r="A283">
        <v>346</v>
      </c>
      <c r="B283" t="s">
        <v>384</v>
      </c>
    </row>
    <row r="284" spans="1:2">
      <c r="A284">
        <v>347</v>
      </c>
      <c r="B284" t="s">
        <v>385</v>
      </c>
    </row>
    <row r="285" spans="1:2">
      <c r="A285">
        <v>348</v>
      </c>
      <c r="B285" t="s">
        <v>386</v>
      </c>
    </row>
    <row r="286" spans="1:2">
      <c r="A286">
        <v>349</v>
      </c>
      <c r="B286" t="s">
        <v>387</v>
      </c>
    </row>
    <row r="287" spans="1:2">
      <c r="A287">
        <v>350</v>
      </c>
      <c r="B287" t="s">
        <v>388</v>
      </c>
    </row>
    <row r="288" spans="1:2">
      <c r="A288">
        <v>351</v>
      </c>
      <c r="B288" t="s">
        <v>389</v>
      </c>
    </row>
    <row r="289" spans="1:2">
      <c r="A289">
        <v>352</v>
      </c>
      <c r="B289" t="s">
        <v>390</v>
      </c>
    </row>
    <row r="290" spans="1:2">
      <c r="A290">
        <v>353</v>
      </c>
      <c r="B290" t="s">
        <v>391</v>
      </c>
    </row>
    <row r="291" spans="1:2">
      <c r="A291">
        <v>354</v>
      </c>
      <c r="B291" t="s">
        <v>392</v>
      </c>
    </row>
    <row r="292" spans="1:2">
      <c r="A292">
        <v>356</v>
      </c>
      <c r="B292" t="s">
        <v>393</v>
      </c>
    </row>
    <row r="293" spans="1:2">
      <c r="A293">
        <v>358</v>
      </c>
      <c r="B293" t="s">
        <v>394</v>
      </c>
    </row>
    <row r="294" spans="1:2">
      <c r="A294">
        <v>359</v>
      </c>
      <c r="B294" t="s">
        <v>395</v>
      </c>
    </row>
    <row r="295" spans="1:2">
      <c r="A295">
        <v>360</v>
      </c>
      <c r="B295" t="s">
        <v>396</v>
      </c>
    </row>
    <row r="296" spans="1:2">
      <c r="A296">
        <v>361</v>
      </c>
      <c r="B296" t="s">
        <v>397</v>
      </c>
    </row>
    <row r="297" spans="1:2">
      <c r="A297">
        <v>363</v>
      </c>
      <c r="B297" t="s">
        <v>398</v>
      </c>
    </row>
    <row r="298" spans="1:2">
      <c r="A298">
        <v>364</v>
      </c>
      <c r="B298" t="s">
        <v>399</v>
      </c>
    </row>
    <row r="299" spans="1:2">
      <c r="A299">
        <v>367</v>
      </c>
      <c r="B299" t="s">
        <v>400</v>
      </c>
    </row>
    <row r="300" spans="1:2">
      <c r="A300">
        <v>368</v>
      </c>
      <c r="B300" t="s">
        <v>401</v>
      </c>
    </row>
    <row r="301" spans="1:2">
      <c r="A301">
        <v>369</v>
      </c>
      <c r="B301" t="s">
        <v>402</v>
      </c>
    </row>
    <row r="302" spans="1:2">
      <c r="A302">
        <v>370</v>
      </c>
      <c r="B302" t="s">
        <v>403</v>
      </c>
    </row>
    <row r="303" spans="1:2">
      <c r="A303">
        <v>371</v>
      </c>
      <c r="B303" t="s">
        <v>404</v>
      </c>
    </row>
    <row r="304" spans="1:2">
      <c r="A304">
        <v>372</v>
      </c>
      <c r="B304" t="s">
        <v>405</v>
      </c>
    </row>
    <row r="305" spans="1:2">
      <c r="A305">
        <v>373</v>
      </c>
      <c r="B305" t="s">
        <v>406</v>
      </c>
    </row>
    <row r="306" spans="1:2">
      <c r="A306">
        <v>374</v>
      </c>
      <c r="B306" t="s">
        <v>407</v>
      </c>
    </row>
    <row r="307" spans="1:2">
      <c r="A307">
        <v>376</v>
      </c>
      <c r="B307" t="s">
        <v>408</v>
      </c>
    </row>
    <row r="308" spans="1:2">
      <c r="A308">
        <v>377</v>
      </c>
      <c r="B308" t="s">
        <v>409</v>
      </c>
    </row>
    <row r="309" spans="1:2">
      <c r="A309">
        <v>380</v>
      </c>
      <c r="B309" t="s">
        <v>410</v>
      </c>
    </row>
    <row r="310" spans="1:2">
      <c r="A310">
        <v>381</v>
      </c>
      <c r="B310" t="s">
        <v>411</v>
      </c>
    </row>
    <row r="311" spans="1:2">
      <c r="A311">
        <v>382</v>
      </c>
      <c r="B311" t="s">
        <v>412</v>
      </c>
    </row>
    <row r="312" spans="1:2">
      <c r="A312">
        <v>383</v>
      </c>
      <c r="B312" t="s">
        <v>413</v>
      </c>
    </row>
    <row r="313" spans="1:2">
      <c r="A313">
        <v>384</v>
      </c>
      <c r="B313" t="s">
        <v>414</v>
      </c>
    </row>
    <row r="314" spans="1:2">
      <c r="A314">
        <v>385</v>
      </c>
      <c r="B314" t="s">
        <v>415</v>
      </c>
    </row>
    <row r="315" spans="1:2">
      <c r="A315">
        <v>386</v>
      </c>
      <c r="B315" t="s">
        <v>416</v>
      </c>
    </row>
    <row r="316" spans="1:2">
      <c r="A316">
        <v>387</v>
      </c>
      <c r="B316" t="s">
        <v>417</v>
      </c>
    </row>
    <row r="317" spans="1:2">
      <c r="A317">
        <v>388</v>
      </c>
      <c r="B317" t="s">
        <v>418</v>
      </c>
    </row>
    <row r="318" spans="1:2">
      <c r="A318">
        <v>389</v>
      </c>
      <c r="B318" t="s">
        <v>419</v>
      </c>
    </row>
    <row r="319" spans="1:2">
      <c r="A319">
        <v>391</v>
      </c>
      <c r="B319" t="s">
        <v>420</v>
      </c>
    </row>
    <row r="320" spans="1:2">
      <c r="A320">
        <v>392</v>
      </c>
      <c r="B320" t="s">
        <v>421</v>
      </c>
    </row>
    <row r="321" spans="1:2">
      <c r="A321">
        <v>393</v>
      </c>
      <c r="B321" t="s">
        <v>422</v>
      </c>
    </row>
    <row r="322" spans="1:2">
      <c r="A322">
        <v>395</v>
      </c>
      <c r="B322" t="s">
        <v>423</v>
      </c>
    </row>
    <row r="323" spans="1:2">
      <c r="A323">
        <v>396</v>
      </c>
      <c r="B323" t="s">
        <v>424</v>
      </c>
    </row>
    <row r="324" spans="1:2">
      <c r="A324">
        <v>397</v>
      </c>
      <c r="B324" t="s">
        <v>425</v>
      </c>
    </row>
    <row r="325" spans="1:2">
      <c r="A325">
        <v>399</v>
      </c>
      <c r="B325" t="s">
        <v>426</v>
      </c>
    </row>
    <row r="326" spans="1:2">
      <c r="A326">
        <v>400</v>
      </c>
      <c r="B326" t="s">
        <v>427</v>
      </c>
    </row>
    <row r="327" spans="1:2">
      <c r="A327">
        <v>401</v>
      </c>
      <c r="B327" t="s">
        <v>428</v>
      </c>
    </row>
    <row r="328" spans="1:2">
      <c r="A328">
        <v>403</v>
      </c>
      <c r="B328" t="s">
        <v>429</v>
      </c>
    </row>
    <row r="329" spans="1:2">
      <c r="A329">
        <v>405</v>
      </c>
      <c r="B329" t="s">
        <v>430</v>
      </c>
    </row>
    <row r="330" spans="1:2">
      <c r="A330">
        <v>406</v>
      </c>
      <c r="B330" t="s">
        <v>431</v>
      </c>
    </row>
    <row r="331" spans="1:2">
      <c r="A331">
        <v>407</v>
      </c>
      <c r="B331" t="s">
        <v>432</v>
      </c>
    </row>
    <row r="332" spans="1:2">
      <c r="A332">
        <v>408</v>
      </c>
      <c r="B332" t="s">
        <v>433</v>
      </c>
    </row>
    <row r="333" spans="1:2">
      <c r="A333">
        <v>409</v>
      </c>
      <c r="B333" t="s">
        <v>434</v>
      </c>
    </row>
    <row r="334" spans="1:2">
      <c r="A334">
        <v>410</v>
      </c>
      <c r="B334" t="s">
        <v>435</v>
      </c>
    </row>
    <row r="335" spans="1:2">
      <c r="A335">
        <v>411</v>
      </c>
      <c r="B335" t="s">
        <v>436</v>
      </c>
    </row>
    <row r="336" spans="1:2">
      <c r="A336">
        <v>412</v>
      </c>
      <c r="B336" t="s">
        <v>437</v>
      </c>
    </row>
    <row r="337" spans="1:2">
      <c r="A337">
        <v>413</v>
      </c>
      <c r="B337" t="s">
        <v>438</v>
      </c>
    </row>
    <row r="338" spans="1:2">
      <c r="A338">
        <v>415</v>
      </c>
      <c r="B338" t="s">
        <v>439</v>
      </c>
    </row>
    <row r="339" spans="1:2">
      <c r="A339">
        <v>416</v>
      </c>
      <c r="B339" t="s">
        <v>440</v>
      </c>
    </row>
    <row r="340" spans="1:2">
      <c r="A340">
        <v>417</v>
      </c>
      <c r="B340" t="s">
        <v>441</v>
      </c>
    </row>
    <row r="341" spans="1:2">
      <c r="A341">
        <v>418</v>
      </c>
      <c r="B341" t="s">
        <v>442</v>
      </c>
    </row>
    <row r="342" spans="1:2">
      <c r="A342">
        <v>420</v>
      </c>
      <c r="B342" t="s">
        <v>443</v>
      </c>
    </row>
    <row r="343" spans="1:2">
      <c r="A343">
        <v>423</v>
      </c>
      <c r="B343" t="s">
        <v>444</v>
      </c>
    </row>
    <row r="344" spans="1:2">
      <c r="A344">
        <v>426</v>
      </c>
      <c r="B344" t="s">
        <v>445</v>
      </c>
    </row>
    <row r="345" spans="1:2">
      <c r="A345">
        <v>427</v>
      </c>
      <c r="B345" t="s">
        <v>446</v>
      </c>
    </row>
    <row r="346" spans="1:2">
      <c r="A346">
        <v>429</v>
      </c>
      <c r="B346" t="s">
        <v>447</v>
      </c>
    </row>
    <row r="347" spans="1:2">
      <c r="A347">
        <v>431</v>
      </c>
      <c r="B347" t="s">
        <v>448</v>
      </c>
    </row>
    <row r="348" spans="1:2">
      <c r="A348">
        <v>432</v>
      </c>
      <c r="B348" t="s">
        <v>449</v>
      </c>
    </row>
    <row r="349" spans="1:2">
      <c r="A349">
        <v>433</v>
      </c>
      <c r="B349" t="s">
        <v>450</v>
      </c>
    </row>
    <row r="350" spans="1:2">
      <c r="A350">
        <v>434</v>
      </c>
      <c r="B350" t="s">
        <v>451</v>
      </c>
    </row>
    <row r="351" spans="1:2">
      <c r="A351">
        <v>435</v>
      </c>
      <c r="B351" t="s">
        <v>452</v>
      </c>
    </row>
    <row r="352" spans="1:2">
      <c r="A352">
        <v>436</v>
      </c>
      <c r="B352" t="s">
        <v>453</v>
      </c>
    </row>
    <row r="353" spans="1:2">
      <c r="A353">
        <v>437</v>
      </c>
      <c r="B353" t="s">
        <v>454</v>
      </c>
    </row>
    <row r="354" spans="1:2">
      <c r="A354">
        <v>440</v>
      </c>
      <c r="B354" t="s">
        <v>455</v>
      </c>
    </row>
    <row r="355" spans="1:2">
      <c r="A355">
        <v>441</v>
      </c>
      <c r="B355" t="s">
        <v>456</v>
      </c>
    </row>
    <row r="356" spans="1:2">
      <c r="A356">
        <v>442</v>
      </c>
      <c r="B356" t="s">
        <v>457</v>
      </c>
    </row>
    <row r="357" spans="1:2">
      <c r="A357">
        <v>443</v>
      </c>
      <c r="B357" t="s">
        <v>458</v>
      </c>
    </row>
    <row r="358" spans="1:2">
      <c r="A358">
        <v>444</v>
      </c>
      <c r="B358" t="s">
        <v>459</v>
      </c>
    </row>
    <row r="359" spans="1:2">
      <c r="A359">
        <v>446</v>
      </c>
      <c r="B359" t="s">
        <v>460</v>
      </c>
    </row>
    <row r="360" spans="1:2">
      <c r="A360">
        <v>447</v>
      </c>
      <c r="B360" t="s">
        <v>461</v>
      </c>
    </row>
    <row r="361" spans="1:2">
      <c r="A361">
        <v>448</v>
      </c>
      <c r="B361" t="s">
        <v>462</v>
      </c>
    </row>
    <row r="362" spans="1:2">
      <c r="A362">
        <v>449</v>
      </c>
      <c r="B362" t="s">
        <v>463</v>
      </c>
    </row>
    <row r="363" spans="1:2">
      <c r="A363">
        <v>450</v>
      </c>
      <c r="B363" t="s">
        <v>464</v>
      </c>
    </row>
    <row r="364" spans="1:2">
      <c r="A364">
        <v>453</v>
      </c>
      <c r="B364" t="s">
        <v>465</v>
      </c>
    </row>
    <row r="365" spans="1:2">
      <c r="A365">
        <v>455</v>
      </c>
      <c r="B365" t="s">
        <v>466</v>
      </c>
    </row>
    <row r="366" spans="1:2">
      <c r="A366">
        <v>456</v>
      </c>
      <c r="B366" t="s">
        <v>467</v>
      </c>
    </row>
    <row r="367" spans="1:2">
      <c r="A367">
        <v>458</v>
      </c>
      <c r="B367" t="s">
        <v>468</v>
      </c>
    </row>
    <row r="368" spans="1:2">
      <c r="A368">
        <v>459</v>
      </c>
      <c r="B368" t="s">
        <v>469</v>
      </c>
    </row>
    <row r="369" spans="1:2">
      <c r="A369">
        <v>460</v>
      </c>
      <c r="B369" t="s">
        <v>470</v>
      </c>
    </row>
    <row r="370" spans="1:2">
      <c r="A370">
        <v>461</v>
      </c>
      <c r="B370" t="s">
        <v>471</v>
      </c>
    </row>
    <row r="371" spans="1:2">
      <c r="A371">
        <v>462</v>
      </c>
      <c r="B371" t="s">
        <v>472</v>
      </c>
    </row>
    <row r="372" spans="1:2">
      <c r="A372">
        <v>463</v>
      </c>
      <c r="B372" t="s">
        <v>473</v>
      </c>
    </row>
    <row r="373" spans="1:2">
      <c r="A373">
        <v>464</v>
      </c>
      <c r="B373" t="s">
        <v>474</v>
      </c>
    </row>
    <row r="374" spans="1:2">
      <c r="A374">
        <v>465</v>
      </c>
      <c r="B374" t="s">
        <v>475</v>
      </c>
    </row>
    <row r="375" spans="1:2">
      <c r="A375">
        <v>466</v>
      </c>
      <c r="B375" t="s">
        <v>476</v>
      </c>
    </row>
    <row r="376" spans="1:2">
      <c r="A376">
        <v>467</v>
      </c>
      <c r="B376" t="s">
        <v>477</v>
      </c>
    </row>
    <row r="377" spans="1:2">
      <c r="A377">
        <v>468</v>
      </c>
      <c r="B377" t="s">
        <v>478</v>
      </c>
    </row>
    <row r="378" spans="1:2">
      <c r="A378">
        <v>469</v>
      </c>
      <c r="B378" t="s">
        <v>479</v>
      </c>
    </row>
    <row r="379" spans="1:2">
      <c r="A379">
        <v>470</v>
      </c>
      <c r="B379" t="s">
        <v>480</v>
      </c>
    </row>
    <row r="380" spans="1:2">
      <c r="A380">
        <v>471</v>
      </c>
      <c r="B380" t="s">
        <v>481</v>
      </c>
    </row>
    <row r="381" spans="1:2">
      <c r="A381">
        <v>472</v>
      </c>
      <c r="B381" t="s">
        <v>482</v>
      </c>
    </row>
    <row r="382" spans="1:2">
      <c r="A382">
        <v>473</v>
      </c>
      <c r="B382" t="s">
        <v>483</v>
      </c>
    </row>
    <row r="383" spans="1:2">
      <c r="A383">
        <v>474</v>
      </c>
      <c r="B383" t="s">
        <v>484</v>
      </c>
    </row>
    <row r="384" spans="1:2">
      <c r="A384">
        <v>475</v>
      </c>
      <c r="B384" t="s">
        <v>485</v>
      </c>
    </row>
    <row r="385" spans="1:2">
      <c r="A385">
        <v>476</v>
      </c>
      <c r="B385" t="s">
        <v>486</v>
      </c>
    </row>
    <row r="386" spans="1:2">
      <c r="A386">
        <v>477</v>
      </c>
      <c r="B386" t="s">
        <v>487</v>
      </c>
    </row>
    <row r="387" spans="1:2">
      <c r="A387">
        <v>478</v>
      </c>
      <c r="B387" t="s">
        <v>488</v>
      </c>
    </row>
    <row r="388" spans="1:2">
      <c r="A388">
        <v>479</v>
      </c>
      <c r="B388" t="s">
        <v>489</v>
      </c>
    </row>
    <row r="389" spans="1:2">
      <c r="A389">
        <v>480</v>
      </c>
      <c r="B389" t="s">
        <v>490</v>
      </c>
    </row>
    <row r="390" spans="1:2">
      <c r="A390">
        <v>481</v>
      </c>
      <c r="B390" t="s">
        <v>491</v>
      </c>
    </row>
    <row r="391" spans="1:2">
      <c r="A391">
        <v>482</v>
      </c>
      <c r="B391" t="s">
        <v>492</v>
      </c>
    </row>
    <row r="392" spans="1:2">
      <c r="A392">
        <v>484</v>
      </c>
      <c r="B392" t="s">
        <v>493</v>
      </c>
    </row>
    <row r="393" spans="1:2">
      <c r="A393">
        <v>485</v>
      </c>
      <c r="B393" t="s">
        <v>494</v>
      </c>
    </row>
    <row r="394" spans="1:2">
      <c r="A394">
        <v>486</v>
      </c>
      <c r="B394" t="s">
        <v>495</v>
      </c>
    </row>
    <row r="395" spans="1:2">
      <c r="A395">
        <v>487</v>
      </c>
      <c r="B395" t="s">
        <v>496</v>
      </c>
    </row>
    <row r="396" spans="1:2">
      <c r="A396">
        <v>488</v>
      </c>
      <c r="B396" t="s">
        <v>497</v>
      </c>
    </row>
    <row r="397" spans="1:2">
      <c r="A397">
        <v>489</v>
      </c>
      <c r="B397" t="s">
        <v>498</v>
      </c>
    </row>
    <row r="398" spans="1:2">
      <c r="A398">
        <v>490</v>
      </c>
      <c r="B398" t="s">
        <v>499</v>
      </c>
    </row>
    <row r="399" spans="1:2">
      <c r="A399">
        <v>491</v>
      </c>
      <c r="B399" t="s">
        <v>500</v>
      </c>
    </row>
    <row r="400" spans="1:2">
      <c r="A400">
        <v>492</v>
      </c>
      <c r="B400" t="s">
        <v>501</v>
      </c>
    </row>
    <row r="401" spans="1:2">
      <c r="A401">
        <v>493</v>
      </c>
      <c r="B401" t="s">
        <v>502</v>
      </c>
    </row>
    <row r="402" spans="1:2">
      <c r="A402">
        <v>494</v>
      </c>
      <c r="B402" t="s">
        <v>503</v>
      </c>
    </row>
    <row r="403" spans="1:2">
      <c r="A403">
        <v>495</v>
      </c>
      <c r="B403" t="s">
        <v>504</v>
      </c>
    </row>
    <row r="404" spans="1:2">
      <c r="A404">
        <v>496</v>
      </c>
      <c r="B404" t="s">
        <v>505</v>
      </c>
    </row>
    <row r="405" spans="1:2">
      <c r="A405">
        <v>498</v>
      </c>
      <c r="B405" t="s">
        <v>506</v>
      </c>
    </row>
    <row r="406" spans="1:2">
      <c r="A406">
        <v>499</v>
      </c>
      <c r="B406" t="s">
        <v>507</v>
      </c>
    </row>
    <row r="407" spans="1:2">
      <c r="A407">
        <v>500</v>
      </c>
      <c r="B407" t="s">
        <v>508</v>
      </c>
    </row>
    <row r="408" spans="1:2">
      <c r="A408">
        <v>501</v>
      </c>
      <c r="B408" t="s">
        <v>509</v>
      </c>
    </row>
    <row r="409" spans="1:2">
      <c r="A409">
        <v>1013</v>
      </c>
      <c r="B409" t="s">
        <v>510</v>
      </c>
    </row>
    <row r="410" spans="1:2">
      <c r="A410">
        <v>1015</v>
      </c>
      <c r="B410" t="s">
        <v>511</v>
      </c>
    </row>
    <row r="411" spans="1:2">
      <c r="A411">
        <v>1016</v>
      </c>
      <c r="B411" t="s">
        <v>512</v>
      </c>
    </row>
    <row r="412" spans="1:2">
      <c r="A412">
        <v>1017</v>
      </c>
      <c r="B412" t="s">
        <v>8065</v>
      </c>
    </row>
    <row r="413" spans="1:2">
      <c r="A413">
        <v>1020</v>
      </c>
      <c r="B413" t="s">
        <v>513</v>
      </c>
    </row>
    <row r="414" spans="1:2">
      <c r="A414">
        <v>1025</v>
      </c>
      <c r="B414" t="s">
        <v>514</v>
      </c>
    </row>
    <row r="415" spans="1:2">
      <c r="A415">
        <v>1026</v>
      </c>
      <c r="B415" t="s">
        <v>515</v>
      </c>
    </row>
    <row r="416" spans="1:2">
      <c r="A416">
        <v>1028</v>
      </c>
      <c r="B416" t="s">
        <v>516</v>
      </c>
    </row>
    <row r="417" spans="1:2">
      <c r="A417">
        <v>1029</v>
      </c>
      <c r="B417" t="s">
        <v>517</v>
      </c>
    </row>
    <row r="418" spans="1:2">
      <c r="A418">
        <v>1031</v>
      </c>
      <c r="B418" t="s">
        <v>518</v>
      </c>
    </row>
    <row r="419" spans="1:2">
      <c r="A419">
        <v>1032</v>
      </c>
      <c r="B419" t="s">
        <v>8092</v>
      </c>
    </row>
    <row r="420" spans="1:2">
      <c r="A420">
        <v>1034</v>
      </c>
      <c r="B420" t="s">
        <v>519</v>
      </c>
    </row>
    <row r="421" spans="1:2">
      <c r="A421">
        <v>1035</v>
      </c>
      <c r="B421" t="s">
        <v>520</v>
      </c>
    </row>
    <row r="422" spans="1:2">
      <c r="A422">
        <v>1038</v>
      </c>
      <c r="B422" t="s">
        <v>521</v>
      </c>
    </row>
    <row r="423" spans="1:2">
      <c r="A423">
        <v>1040</v>
      </c>
      <c r="B423" t="s">
        <v>522</v>
      </c>
    </row>
    <row r="424" spans="1:2">
      <c r="A424">
        <v>1043</v>
      </c>
      <c r="B424" t="s">
        <v>523</v>
      </c>
    </row>
    <row r="425" spans="1:2">
      <c r="A425">
        <v>1044</v>
      </c>
      <c r="B425" t="s">
        <v>524</v>
      </c>
    </row>
    <row r="426" spans="1:2">
      <c r="A426">
        <v>1045</v>
      </c>
      <c r="B426" t="s">
        <v>525</v>
      </c>
    </row>
    <row r="427" spans="1:2">
      <c r="A427">
        <v>1048</v>
      </c>
      <c r="B427" t="s">
        <v>526</v>
      </c>
    </row>
    <row r="428" spans="1:2">
      <c r="A428">
        <v>1049</v>
      </c>
      <c r="B428" t="s">
        <v>527</v>
      </c>
    </row>
    <row r="429" spans="1:2">
      <c r="A429">
        <v>1051</v>
      </c>
      <c r="B429" t="s">
        <v>528</v>
      </c>
    </row>
    <row r="430" spans="1:2">
      <c r="A430">
        <v>1053</v>
      </c>
      <c r="B430" t="s">
        <v>529</v>
      </c>
    </row>
    <row r="431" spans="1:2">
      <c r="A431">
        <v>1054</v>
      </c>
      <c r="B431" t="s">
        <v>530</v>
      </c>
    </row>
    <row r="432" spans="1:2">
      <c r="A432">
        <v>1061</v>
      </c>
      <c r="B432" t="s">
        <v>8066</v>
      </c>
    </row>
    <row r="433" spans="1:2">
      <c r="A433">
        <v>1062</v>
      </c>
      <c r="B433" t="s">
        <v>531</v>
      </c>
    </row>
    <row r="434" spans="1:2">
      <c r="A434">
        <v>1064</v>
      </c>
      <c r="B434" t="s">
        <v>532</v>
      </c>
    </row>
    <row r="435" spans="1:2">
      <c r="A435">
        <v>1066</v>
      </c>
      <c r="B435" t="s">
        <v>533</v>
      </c>
    </row>
    <row r="436" spans="1:2">
      <c r="A436">
        <v>1067</v>
      </c>
      <c r="B436" t="s">
        <v>534</v>
      </c>
    </row>
    <row r="437" spans="1:2">
      <c r="A437">
        <v>1068</v>
      </c>
      <c r="B437" t="s">
        <v>535</v>
      </c>
    </row>
    <row r="438" spans="1:2">
      <c r="A438">
        <v>1072</v>
      </c>
      <c r="B438" t="s">
        <v>536</v>
      </c>
    </row>
    <row r="439" spans="1:2">
      <c r="A439">
        <v>1074</v>
      </c>
      <c r="B439" t="s">
        <v>537</v>
      </c>
    </row>
    <row r="440" spans="1:2">
      <c r="A440">
        <v>1075</v>
      </c>
      <c r="B440" t="s">
        <v>538</v>
      </c>
    </row>
    <row r="441" spans="1:2">
      <c r="A441">
        <v>1076</v>
      </c>
      <c r="B441" t="s">
        <v>539</v>
      </c>
    </row>
    <row r="442" spans="1:2">
      <c r="A442">
        <v>1077</v>
      </c>
      <c r="B442" t="s">
        <v>540</v>
      </c>
    </row>
    <row r="443" spans="1:2">
      <c r="A443">
        <v>1079</v>
      </c>
      <c r="B443" t="s">
        <v>541</v>
      </c>
    </row>
    <row r="444" spans="1:2">
      <c r="A444">
        <v>1082</v>
      </c>
      <c r="B444" t="s">
        <v>542</v>
      </c>
    </row>
    <row r="445" spans="1:2">
      <c r="A445">
        <v>1083</v>
      </c>
      <c r="B445" t="s">
        <v>543</v>
      </c>
    </row>
    <row r="446" spans="1:2">
      <c r="A446">
        <v>1087</v>
      </c>
      <c r="B446" t="s">
        <v>544</v>
      </c>
    </row>
    <row r="447" spans="1:2">
      <c r="A447">
        <v>1089</v>
      </c>
      <c r="B447" t="s">
        <v>545</v>
      </c>
    </row>
    <row r="448" spans="1:2">
      <c r="A448">
        <v>1092</v>
      </c>
      <c r="B448" t="s">
        <v>546</v>
      </c>
    </row>
    <row r="449" spans="1:2">
      <c r="A449">
        <v>1094</v>
      </c>
      <c r="B449" t="s">
        <v>547</v>
      </c>
    </row>
    <row r="450" spans="1:2">
      <c r="A450">
        <v>1095</v>
      </c>
      <c r="B450" t="s">
        <v>548</v>
      </c>
    </row>
    <row r="451" spans="1:2">
      <c r="A451">
        <v>1101</v>
      </c>
      <c r="B451" t="s">
        <v>549</v>
      </c>
    </row>
    <row r="452" spans="1:2">
      <c r="A452">
        <v>1102</v>
      </c>
      <c r="B452" t="s">
        <v>550</v>
      </c>
    </row>
    <row r="453" spans="1:2">
      <c r="A453">
        <v>1105</v>
      </c>
      <c r="B453" t="s">
        <v>551</v>
      </c>
    </row>
    <row r="454" spans="1:2">
      <c r="A454">
        <v>1106</v>
      </c>
      <c r="B454" t="s">
        <v>552</v>
      </c>
    </row>
    <row r="455" spans="1:2">
      <c r="A455">
        <v>1107</v>
      </c>
      <c r="B455" t="s">
        <v>553</v>
      </c>
    </row>
    <row r="456" spans="1:2">
      <c r="A456">
        <v>1110</v>
      </c>
      <c r="B456" t="s">
        <v>554</v>
      </c>
    </row>
    <row r="457" spans="1:2">
      <c r="A457">
        <v>1113</v>
      </c>
      <c r="B457" t="s">
        <v>555</v>
      </c>
    </row>
    <row r="458" spans="1:2">
      <c r="A458">
        <v>1114</v>
      </c>
      <c r="B458" t="s">
        <v>556</v>
      </c>
    </row>
    <row r="459" spans="1:2">
      <c r="A459">
        <v>1117</v>
      </c>
      <c r="B459" t="s">
        <v>8086</v>
      </c>
    </row>
    <row r="460" spans="1:2">
      <c r="A460">
        <v>1118</v>
      </c>
      <c r="B460" t="s">
        <v>557</v>
      </c>
    </row>
    <row r="461" spans="1:2">
      <c r="A461">
        <v>1119</v>
      </c>
      <c r="B461" t="s">
        <v>558</v>
      </c>
    </row>
    <row r="462" spans="1:2">
      <c r="A462">
        <v>1120</v>
      </c>
      <c r="B462" t="s">
        <v>559</v>
      </c>
    </row>
    <row r="463" spans="1:2">
      <c r="A463">
        <v>1121</v>
      </c>
      <c r="B463" t="s">
        <v>560</v>
      </c>
    </row>
    <row r="464" spans="1:2">
      <c r="A464">
        <v>1122</v>
      </c>
      <c r="B464" t="s">
        <v>561</v>
      </c>
    </row>
    <row r="465" spans="1:2">
      <c r="A465">
        <v>1123</v>
      </c>
      <c r="B465" t="s">
        <v>562</v>
      </c>
    </row>
    <row r="466" spans="1:2">
      <c r="A466">
        <v>1124</v>
      </c>
      <c r="B466" t="s">
        <v>563</v>
      </c>
    </row>
    <row r="467" spans="1:2">
      <c r="A467">
        <v>1126</v>
      </c>
      <c r="B467" t="s">
        <v>8094</v>
      </c>
    </row>
    <row r="468" spans="1:2">
      <c r="A468">
        <v>1128</v>
      </c>
      <c r="B468" t="s">
        <v>564</v>
      </c>
    </row>
    <row r="469" spans="1:2">
      <c r="A469">
        <v>1129</v>
      </c>
      <c r="B469" t="s">
        <v>565</v>
      </c>
    </row>
    <row r="470" spans="1:2">
      <c r="A470">
        <v>1131</v>
      </c>
      <c r="B470" t="s">
        <v>566</v>
      </c>
    </row>
    <row r="471" spans="1:2">
      <c r="A471">
        <v>1132</v>
      </c>
      <c r="B471" t="s">
        <v>8115</v>
      </c>
    </row>
    <row r="472" spans="1:2">
      <c r="A472">
        <v>1133</v>
      </c>
      <c r="B472" t="s">
        <v>567</v>
      </c>
    </row>
    <row r="473" spans="1:2">
      <c r="A473">
        <v>1134</v>
      </c>
      <c r="B473" t="s">
        <v>568</v>
      </c>
    </row>
    <row r="474" spans="1:2">
      <c r="A474">
        <v>1135</v>
      </c>
      <c r="B474" t="s">
        <v>569</v>
      </c>
    </row>
    <row r="475" spans="1:2">
      <c r="A475">
        <v>1136</v>
      </c>
      <c r="B475" t="s">
        <v>570</v>
      </c>
    </row>
    <row r="476" spans="1:2">
      <c r="A476">
        <v>1138</v>
      </c>
      <c r="B476" t="s">
        <v>571</v>
      </c>
    </row>
    <row r="477" spans="1:2">
      <c r="A477">
        <v>1139</v>
      </c>
      <c r="B477" t="s">
        <v>572</v>
      </c>
    </row>
    <row r="478" spans="1:2">
      <c r="A478">
        <v>1140</v>
      </c>
      <c r="B478" t="s">
        <v>573</v>
      </c>
    </row>
    <row r="479" spans="1:2">
      <c r="A479">
        <v>1141</v>
      </c>
      <c r="B479" t="s">
        <v>8114</v>
      </c>
    </row>
    <row r="480" spans="1:2">
      <c r="A480">
        <v>1143</v>
      </c>
      <c r="B480" t="s">
        <v>574</v>
      </c>
    </row>
    <row r="481" spans="1:2">
      <c r="A481">
        <v>1145</v>
      </c>
      <c r="B481" t="s">
        <v>575</v>
      </c>
    </row>
    <row r="482" spans="1:2">
      <c r="A482">
        <v>1147</v>
      </c>
      <c r="B482" t="s">
        <v>576</v>
      </c>
    </row>
    <row r="483" spans="1:2">
      <c r="A483">
        <v>1148</v>
      </c>
      <c r="B483" t="s">
        <v>577</v>
      </c>
    </row>
    <row r="484" spans="1:2">
      <c r="A484">
        <v>1150</v>
      </c>
      <c r="B484" t="s">
        <v>578</v>
      </c>
    </row>
    <row r="485" spans="1:2">
      <c r="A485">
        <v>1152</v>
      </c>
      <c r="B485" t="s">
        <v>579</v>
      </c>
    </row>
    <row r="486" spans="1:2">
      <c r="A486">
        <v>1155</v>
      </c>
      <c r="B486" t="s">
        <v>580</v>
      </c>
    </row>
    <row r="487" spans="1:2">
      <c r="A487">
        <v>1158</v>
      </c>
      <c r="B487" t="s">
        <v>8067</v>
      </c>
    </row>
    <row r="488" spans="1:2">
      <c r="A488">
        <v>1160</v>
      </c>
      <c r="B488" t="s">
        <v>581</v>
      </c>
    </row>
    <row r="489" spans="1:2">
      <c r="A489">
        <v>1161</v>
      </c>
      <c r="B489" t="s">
        <v>8435</v>
      </c>
    </row>
    <row r="490" spans="1:2">
      <c r="A490">
        <v>1162</v>
      </c>
      <c r="B490" t="s">
        <v>582</v>
      </c>
    </row>
    <row r="491" spans="1:2">
      <c r="A491">
        <v>1165</v>
      </c>
      <c r="B491" t="s">
        <v>583</v>
      </c>
    </row>
    <row r="492" spans="1:2">
      <c r="A492">
        <v>1167</v>
      </c>
      <c r="B492" t="s">
        <v>584</v>
      </c>
    </row>
    <row r="493" spans="1:2">
      <c r="A493">
        <v>1172</v>
      </c>
      <c r="B493" t="s">
        <v>585</v>
      </c>
    </row>
    <row r="494" spans="1:2">
      <c r="A494">
        <v>1173</v>
      </c>
      <c r="B494" t="s">
        <v>586</v>
      </c>
    </row>
    <row r="495" spans="1:2">
      <c r="A495">
        <v>1176</v>
      </c>
      <c r="B495" t="s">
        <v>587</v>
      </c>
    </row>
    <row r="496" spans="1:2">
      <c r="A496">
        <v>1177</v>
      </c>
      <c r="B496" t="s">
        <v>588</v>
      </c>
    </row>
    <row r="497" spans="1:2">
      <c r="A497">
        <v>1178</v>
      </c>
      <c r="B497" t="s">
        <v>589</v>
      </c>
    </row>
    <row r="498" spans="1:2">
      <c r="A498">
        <v>1179</v>
      </c>
      <c r="B498" t="s">
        <v>590</v>
      </c>
    </row>
    <row r="499" spans="1:2">
      <c r="A499">
        <v>1180</v>
      </c>
      <c r="B499" t="s">
        <v>591</v>
      </c>
    </row>
    <row r="500" spans="1:2">
      <c r="A500">
        <v>1181</v>
      </c>
      <c r="B500" t="s">
        <v>8068</v>
      </c>
    </row>
    <row r="501" spans="1:2">
      <c r="A501">
        <v>1187</v>
      </c>
      <c r="B501" t="s">
        <v>592</v>
      </c>
    </row>
    <row r="502" spans="1:2">
      <c r="A502">
        <v>1188</v>
      </c>
      <c r="B502" t="s">
        <v>593</v>
      </c>
    </row>
    <row r="503" spans="1:2">
      <c r="A503">
        <v>1194</v>
      </c>
      <c r="B503" t="s">
        <v>594</v>
      </c>
    </row>
    <row r="504" spans="1:2">
      <c r="A504">
        <v>1195</v>
      </c>
      <c r="B504" t="s">
        <v>595</v>
      </c>
    </row>
    <row r="505" spans="1:2">
      <c r="A505">
        <v>1196</v>
      </c>
      <c r="B505" t="s">
        <v>8069</v>
      </c>
    </row>
    <row r="506" spans="1:2">
      <c r="A506">
        <v>1198</v>
      </c>
      <c r="B506" t="s">
        <v>596</v>
      </c>
    </row>
    <row r="507" spans="1:2">
      <c r="A507">
        <v>1199</v>
      </c>
      <c r="B507" t="s">
        <v>597</v>
      </c>
    </row>
    <row r="508" spans="1:2">
      <c r="A508">
        <v>1202</v>
      </c>
      <c r="B508" t="s">
        <v>598</v>
      </c>
    </row>
    <row r="509" spans="1:2">
      <c r="A509">
        <v>1203</v>
      </c>
      <c r="B509" t="s">
        <v>599</v>
      </c>
    </row>
    <row r="510" spans="1:2">
      <c r="A510">
        <v>1206</v>
      </c>
      <c r="B510" t="s">
        <v>600</v>
      </c>
    </row>
    <row r="511" spans="1:2">
      <c r="A511">
        <v>1207</v>
      </c>
      <c r="B511" t="s">
        <v>601</v>
      </c>
    </row>
    <row r="512" spans="1:2">
      <c r="A512">
        <v>1208</v>
      </c>
      <c r="B512" t="s">
        <v>602</v>
      </c>
    </row>
    <row r="513" spans="1:2">
      <c r="A513">
        <v>1210</v>
      </c>
      <c r="B513" t="s">
        <v>603</v>
      </c>
    </row>
    <row r="514" spans="1:2">
      <c r="A514">
        <v>1211</v>
      </c>
      <c r="B514" t="s">
        <v>604</v>
      </c>
    </row>
    <row r="515" spans="1:2">
      <c r="A515">
        <v>1212</v>
      </c>
      <c r="B515" t="s">
        <v>605</v>
      </c>
    </row>
    <row r="516" spans="1:2">
      <c r="A516">
        <v>1214</v>
      </c>
      <c r="B516" t="s">
        <v>8070</v>
      </c>
    </row>
    <row r="517" spans="1:2">
      <c r="A517">
        <v>1216</v>
      </c>
      <c r="B517" t="s">
        <v>606</v>
      </c>
    </row>
    <row r="518" spans="1:2">
      <c r="A518">
        <v>1217</v>
      </c>
      <c r="B518" t="s">
        <v>607</v>
      </c>
    </row>
    <row r="519" spans="1:2">
      <c r="A519">
        <v>1219</v>
      </c>
      <c r="B519" t="s">
        <v>608</v>
      </c>
    </row>
    <row r="520" spans="1:2">
      <c r="A520">
        <v>1221</v>
      </c>
      <c r="B520" t="s">
        <v>609</v>
      </c>
    </row>
    <row r="521" spans="1:2">
      <c r="A521">
        <v>1223</v>
      </c>
      <c r="B521" t="s">
        <v>610</v>
      </c>
    </row>
    <row r="522" spans="1:2">
      <c r="A522">
        <v>1225</v>
      </c>
      <c r="B522" t="s">
        <v>8105</v>
      </c>
    </row>
    <row r="523" spans="1:2">
      <c r="A523">
        <v>1228</v>
      </c>
      <c r="B523" t="s">
        <v>611</v>
      </c>
    </row>
    <row r="524" spans="1:2">
      <c r="A524">
        <v>1229</v>
      </c>
      <c r="B524" t="s">
        <v>612</v>
      </c>
    </row>
    <row r="525" spans="1:2">
      <c r="A525">
        <v>1232</v>
      </c>
      <c r="B525" t="s">
        <v>613</v>
      </c>
    </row>
    <row r="526" spans="1:2">
      <c r="A526">
        <v>1233</v>
      </c>
      <c r="B526" t="s">
        <v>8109</v>
      </c>
    </row>
    <row r="527" spans="1:2">
      <c r="A527">
        <v>1234</v>
      </c>
      <c r="B527" t="s">
        <v>614</v>
      </c>
    </row>
    <row r="528" spans="1:2">
      <c r="A528">
        <v>1235</v>
      </c>
      <c r="B528" t="s">
        <v>615</v>
      </c>
    </row>
    <row r="529" spans="1:2">
      <c r="A529">
        <v>1237</v>
      </c>
      <c r="B529" t="s">
        <v>616</v>
      </c>
    </row>
    <row r="530" spans="1:2">
      <c r="A530">
        <v>1238</v>
      </c>
      <c r="B530" t="s">
        <v>617</v>
      </c>
    </row>
    <row r="531" spans="1:2">
      <c r="A531">
        <v>1243</v>
      </c>
      <c r="B531" t="s">
        <v>618</v>
      </c>
    </row>
    <row r="532" spans="1:2">
      <c r="A532">
        <v>1245</v>
      </c>
      <c r="B532" t="s">
        <v>8072</v>
      </c>
    </row>
    <row r="533" spans="1:2">
      <c r="A533">
        <v>1248</v>
      </c>
      <c r="B533" t="s">
        <v>619</v>
      </c>
    </row>
    <row r="534" spans="1:2">
      <c r="A534">
        <v>1250</v>
      </c>
      <c r="B534" t="s">
        <v>8073</v>
      </c>
    </row>
    <row r="535" spans="1:2">
      <c r="A535">
        <v>1252</v>
      </c>
      <c r="B535" t="s">
        <v>620</v>
      </c>
    </row>
    <row r="536" spans="1:2">
      <c r="A536">
        <v>1253</v>
      </c>
      <c r="B536" t="s">
        <v>621</v>
      </c>
    </row>
    <row r="537" spans="1:2">
      <c r="A537">
        <v>1254</v>
      </c>
      <c r="B537" t="s">
        <v>622</v>
      </c>
    </row>
    <row r="538" spans="1:2">
      <c r="A538">
        <v>1255</v>
      </c>
      <c r="B538" t="s">
        <v>623</v>
      </c>
    </row>
    <row r="539" spans="1:2">
      <c r="A539">
        <v>1256</v>
      </c>
      <c r="B539" t="s">
        <v>624</v>
      </c>
    </row>
    <row r="540" spans="1:2">
      <c r="A540">
        <v>1257</v>
      </c>
      <c r="B540" t="s">
        <v>625</v>
      </c>
    </row>
    <row r="541" spans="1:2">
      <c r="A541">
        <v>1258</v>
      </c>
      <c r="B541" t="s">
        <v>626</v>
      </c>
    </row>
    <row r="542" spans="1:2">
      <c r="A542">
        <v>1260</v>
      </c>
      <c r="B542" t="s">
        <v>627</v>
      </c>
    </row>
    <row r="543" spans="1:2">
      <c r="A543">
        <v>1263</v>
      </c>
      <c r="B543" t="s">
        <v>628</v>
      </c>
    </row>
    <row r="544" spans="1:2">
      <c r="A544">
        <v>1264</v>
      </c>
      <c r="B544" t="s">
        <v>629</v>
      </c>
    </row>
    <row r="545" spans="1:2">
      <c r="A545">
        <v>1266</v>
      </c>
      <c r="B545" t="s">
        <v>630</v>
      </c>
    </row>
    <row r="546" spans="1:2">
      <c r="A546">
        <v>1267</v>
      </c>
      <c r="B546" t="s">
        <v>631</v>
      </c>
    </row>
    <row r="547" spans="1:2">
      <c r="A547">
        <v>1595</v>
      </c>
      <c r="B547" t="s">
        <v>632</v>
      </c>
    </row>
    <row r="548" spans="1:2">
      <c r="A548">
        <v>1598</v>
      </c>
      <c r="B548" t="s">
        <v>633</v>
      </c>
    </row>
    <row r="549" spans="1:2">
      <c r="A549">
        <v>1599</v>
      </c>
      <c r="B549" t="s">
        <v>634</v>
      </c>
    </row>
    <row r="550" spans="1:2">
      <c r="A550">
        <v>1600</v>
      </c>
      <c r="B550" t="s">
        <v>635</v>
      </c>
    </row>
    <row r="551" spans="1:2">
      <c r="A551">
        <v>1601</v>
      </c>
      <c r="B551" t="s">
        <v>636</v>
      </c>
    </row>
    <row r="552" spans="1:2">
      <c r="A552">
        <v>1606</v>
      </c>
      <c r="B552" t="s">
        <v>637</v>
      </c>
    </row>
    <row r="553" spans="1:2">
      <c r="A553">
        <v>1607</v>
      </c>
      <c r="B553" t="s">
        <v>638</v>
      </c>
    </row>
    <row r="554" spans="1:2">
      <c r="A554">
        <v>1608</v>
      </c>
      <c r="B554" t="s">
        <v>639</v>
      </c>
    </row>
    <row r="555" spans="1:2">
      <c r="A555">
        <v>1609</v>
      </c>
      <c r="B555" t="s">
        <v>640</v>
      </c>
    </row>
    <row r="556" spans="1:2">
      <c r="A556">
        <v>1610</v>
      </c>
      <c r="B556" t="s">
        <v>641</v>
      </c>
    </row>
    <row r="557" spans="1:2">
      <c r="A557">
        <v>1611</v>
      </c>
      <c r="B557" t="s">
        <v>642</v>
      </c>
    </row>
    <row r="558" spans="1:2">
      <c r="A558">
        <v>1612</v>
      </c>
      <c r="B558" t="s">
        <v>643</v>
      </c>
    </row>
    <row r="559" spans="1:2">
      <c r="A559">
        <v>1613</v>
      </c>
      <c r="B559" t="s">
        <v>644</v>
      </c>
    </row>
    <row r="560" spans="1:2">
      <c r="A560">
        <v>1614</v>
      </c>
      <c r="B560" t="s">
        <v>645</v>
      </c>
    </row>
    <row r="561" spans="1:2">
      <c r="A561">
        <v>1615</v>
      </c>
      <c r="B561" t="s">
        <v>646</v>
      </c>
    </row>
    <row r="562" spans="1:2">
      <c r="A562">
        <v>1616</v>
      </c>
      <c r="B562" t="s">
        <v>647</v>
      </c>
    </row>
    <row r="563" spans="1:2">
      <c r="A563">
        <v>1617</v>
      </c>
      <c r="B563" t="s">
        <v>648</v>
      </c>
    </row>
    <row r="564" spans="1:2">
      <c r="A564">
        <v>1618</v>
      </c>
      <c r="B564" t="s">
        <v>649</v>
      </c>
    </row>
    <row r="565" spans="1:2">
      <c r="A565">
        <v>1619</v>
      </c>
      <c r="B565" t="s">
        <v>650</v>
      </c>
    </row>
    <row r="566" spans="1:2">
      <c r="A566">
        <v>1620</v>
      </c>
      <c r="B566" t="s">
        <v>651</v>
      </c>
    </row>
    <row r="567" spans="1:2">
      <c r="A567">
        <v>1621</v>
      </c>
      <c r="B567" t="s">
        <v>652</v>
      </c>
    </row>
    <row r="568" spans="1:2">
      <c r="A568">
        <v>1622</v>
      </c>
      <c r="B568" t="s">
        <v>653</v>
      </c>
    </row>
    <row r="569" spans="1:2">
      <c r="A569">
        <v>1623</v>
      </c>
      <c r="B569" t="s">
        <v>654</v>
      </c>
    </row>
    <row r="570" spans="1:2">
      <c r="A570">
        <v>1624</v>
      </c>
      <c r="B570" t="s">
        <v>655</v>
      </c>
    </row>
    <row r="571" spans="1:2">
      <c r="A571">
        <v>1625</v>
      </c>
      <c r="B571" t="s">
        <v>656</v>
      </c>
    </row>
    <row r="572" spans="1:2">
      <c r="A572">
        <v>1626</v>
      </c>
      <c r="B572" t="s">
        <v>657</v>
      </c>
    </row>
    <row r="573" spans="1:2">
      <c r="A573">
        <v>1627</v>
      </c>
      <c r="B573" t="s">
        <v>658</v>
      </c>
    </row>
    <row r="574" spans="1:2">
      <c r="A574">
        <v>1628</v>
      </c>
      <c r="B574" t="s">
        <v>659</v>
      </c>
    </row>
    <row r="575" spans="1:2">
      <c r="A575">
        <v>1629</v>
      </c>
      <c r="B575" t="s">
        <v>660</v>
      </c>
    </row>
    <row r="576" spans="1:2">
      <c r="A576">
        <v>1630</v>
      </c>
      <c r="B576" t="s">
        <v>661</v>
      </c>
    </row>
    <row r="577" spans="1:2">
      <c r="A577">
        <v>1631</v>
      </c>
      <c r="B577" t="s">
        <v>662</v>
      </c>
    </row>
    <row r="578" spans="1:2">
      <c r="A578">
        <v>1632</v>
      </c>
      <c r="B578" t="s">
        <v>663</v>
      </c>
    </row>
    <row r="579" spans="1:2">
      <c r="A579">
        <v>1633</v>
      </c>
      <c r="B579" t="s">
        <v>664</v>
      </c>
    </row>
    <row r="580" spans="1:2">
      <c r="A580">
        <v>1634</v>
      </c>
      <c r="B580" t="s">
        <v>665</v>
      </c>
    </row>
    <row r="581" spans="1:2">
      <c r="A581">
        <v>1635</v>
      </c>
      <c r="B581" t="s">
        <v>666</v>
      </c>
    </row>
    <row r="582" spans="1:2">
      <c r="A582">
        <v>1636</v>
      </c>
      <c r="B582" t="s">
        <v>667</v>
      </c>
    </row>
    <row r="583" spans="1:2">
      <c r="A583">
        <v>1637</v>
      </c>
      <c r="B583" t="s">
        <v>668</v>
      </c>
    </row>
    <row r="584" spans="1:2">
      <c r="A584">
        <v>1638</v>
      </c>
      <c r="B584" t="s">
        <v>669</v>
      </c>
    </row>
    <row r="585" spans="1:2">
      <c r="A585">
        <v>1639</v>
      </c>
      <c r="B585" t="s">
        <v>670</v>
      </c>
    </row>
    <row r="586" spans="1:2">
      <c r="A586">
        <v>1640</v>
      </c>
      <c r="B586" t="s">
        <v>671</v>
      </c>
    </row>
    <row r="587" spans="1:2">
      <c r="A587">
        <v>1641</v>
      </c>
      <c r="B587" t="s">
        <v>672</v>
      </c>
    </row>
    <row r="588" spans="1:2">
      <c r="A588">
        <v>1642</v>
      </c>
      <c r="B588" t="s">
        <v>673</v>
      </c>
    </row>
    <row r="589" spans="1:2">
      <c r="A589">
        <v>1643</v>
      </c>
      <c r="B589" t="s">
        <v>674</v>
      </c>
    </row>
    <row r="590" spans="1:2">
      <c r="A590">
        <v>1644</v>
      </c>
      <c r="B590" t="s">
        <v>675</v>
      </c>
    </row>
    <row r="591" spans="1:2">
      <c r="A591">
        <v>1645</v>
      </c>
      <c r="B591" t="s">
        <v>676</v>
      </c>
    </row>
    <row r="592" spans="1:2">
      <c r="A592">
        <v>1646</v>
      </c>
      <c r="B592" t="s">
        <v>677</v>
      </c>
    </row>
    <row r="593" spans="1:2">
      <c r="A593">
        <v>1647</v>
      </c>
      <c r="B593" t="s">
        <v>678</v>
      </c>
    </row>
    <row r="594" spans="1:2">
      <c r="A594">
        <v>1648</v>
      </c>
      <c r="B594" t="s">
        <v>679</v>
      </c>
    </row>
    <row r="595" spans="1:2">
      <c r="A595">
        <v>1649</v>
      </c>
      <c r="B595" t="s">
        <v>680</v>
      </c>
    </row>
    <row r="596" spans="1:2">
      <c r="A596">
        <v>1650</v>
      </c>
      <c r="B596" t="s">
        <v>681</v>
      </c>
    </row>
    <row r="597" spans="1:2">
      <c r="A597">
        <v>1651</v>
      </c>
      <c r="B597" t="s">
        <v>682</v>
      </c>
    </row>
    <row r="598" spans="1:2">
      <c r="A598">
        <v>1652</v>
      </c>
      <c r="B598" t="s">
        <v>683</v>
      </c>
    </row>
    <row r="599" spans="1:2">
      <c r="A599">
        <v>1653</v>
      </c>
      <c r="B599" t="s">
        <v>684</v>
      </c>
    </row>
    <row r="600" spans="1:2">
      <c r="A600">
        <v>1654</v>
      </c>
      <c r="B600" t="s">
        <v>685</v>
      </c>
    </row>
    <row r="601" spans="1:2">
      <c r="A601">
        <v>1655</v>
      </c>
      <c r="B601" t="s">
        <v>686</v>
      </c>
    </row>
    <row r="602" spans="1:2">
      <c r="A602">
        <v>1656</v>
      </c>
      <c r="B602" t="s">
        <v>687</v>
      </c>
    </row>
    <row r="603" spans="1:2">
      <c r="A603">
        <v>1657</v>
      </c>
      <c r="B603" t="s">
        <v>688</v>
      </c>
    </row>
    <row r="604" spans="1:2">
      <c r="A604">
        <v>1658</v>
      </c>
      <c r="B604" t="s">
        <v>689</v>
      </c>
    </row>
    <row r="605" spans="1:2">
      <c r="A605">
        <v>1660</v>
      </c>
      <c r="B605" t="s">
        <v>690</v>
      </c>
    </row>
    <row r="606" spans="1:2">
      <c r="A606">
        <v>1663</v>
      </c>
      <c r="B606" t="s">
        <v>691</v>
      </c>
    </row>
    <row r="607" spans="1:2">
      <c r="A607">
        <v>1664</v>
      </c>
      <c r="B607" t="s">
        <v>692</v>
      </c>
    </row>
    <row r="608" spans="1:2">
      <c r="A608">
        <v>1665</v>
      </c>
      <c r="B608" t="s">
        <v>693</v>
      </c>
    </row>
    <row r="609" spans="1:2">
      <c r="A609">
        <v>1667</v>
      </c>
      <c r="B609" t="s">
        <v>694</v>
      </c>
    </row>
    <row r="610" spans="1:2">
      <c r="A610">
        <v>1669</v>
      </c>
      <c r="B610" t="s">
        <v>695</v>
      </c>
    </row>
    <row r="611" spans="1:2">
      <c r="A611">
        <v>1670</v>
      </c>
      <c r="B611" t="s">
        <v>696</v>
      </c>
    </row>
    <row r="612" spans="1:2">
      <c r="A612">
        <v>1671</v>
      </c>
      <c r="B612" t="s">
        <v>697</v>
      </c>
    </row>
    <row r="613" spans="1:2">
      <c r="A613">
        <v>1672</v>
      </c>
      <c r="B613" t="s">
        <v>698</v>
      </c>
    </row>
    <row r="614" spans="1:2">
      <c r="A614">
        <v>1673</v>
      </c>
      <c r="B614" t="s">
        <v>699</v>
      </c>
    </row>
    <row r="615" spans="1:2">
      <c r="A615">
        <v>1674</v>
      </c>
      <c r="B615" t="s">
        <v>700</v>
      </c>
    </row>
    <row r="616" spans="1:2">
      <c r="A616">
        <v>1675</v>
      </c>
      <c r="B616" t="s">
        <v>701</v>
      </c>
    </row>
    <row r="617" spans="1:2">
      <c r="A617">
        <v>1676</v>
      </c>
      <c r="B617" t="s">
        <v>702</v>
      </c>
    </row>
    <row r="618" spans="1:2">
      <c r="A618">
        <v>1677</v>
      </c>
      <c r="B618" t="s">
        <v>703</v>
      </c>
    </row>
    <row r="619" spans="1:2">
      <c r="A619">
        <v>1679</v>
      </c>
      <c r="B619" t="s">
        <v>704</v>
      </c>
    </row>
    <row r="620" spans="1:2">
      <c r="A620">
        <v>1680</v>
      </c>
      <c r="B620" t="s">
        <v>705</v>
      </c>
    </row>
    <row r="621" spans="1:2">
      <c r="A621">
        <v>1681</v>
      </c>
      <c r="B621" t="s">
        <v>706</v>
      </c>
    </row>
    <row r="622" spans="1:2">
      <c r="A622">
        <v>1682</v>
      </c>
      <c r="B622" t="s">
        <v>707</v>
      </c>
    </row>
    <row r="623" spans="1:2">
      <c r="A623">
        <v>1683</v>
      </c>
      <c r="B623" t="s">
        <v>708</v>
      </c>
    </row>
    <row r="624" spans="1:2">
      <c r="A624">
        <v>1684</v>
      </c>
      <c r="B624" t="s">
        <v>709</v>
      </c>
    </row>
    <row r="625" spans="1:2">
      <c r="A625">
        <v>1685</v>
      </c>
      <c r="B625" t="s">
        <v>710</v>
      </c>
    </row>
    <row r="626" spans="1:2">
      <c r="A626">
        <v>1686</v>
      </c>
      <c r="B626" t="s">
        <v>711</v>
      </c>
    </row>
    <row r="627" spans="1:2">
      <c r="A627">
        <v>1689</v>
      </c>
      <c r="B627" t="s">
        <v>712</v>
      </c>
    </row>
    <row r="628" spans="1:2">
      <c r="A628">
        <v>1690</v>
      </c>
      <c r="B628" t="s">
        <v>713</v>
      </c>
    </row>
    <row r="629" spans="1:2">
      <c r="A629">
        <v>1692</v>
      </c>
      <c r="B629" t="s">
        <v>714</v>
      </c>
    </row>
    <row r="630" spans="1:2">
      <c r="A630">
        <v>2124</v>
      </c>
      <c r="B630" t="s">
        <v>715</v>
      </c>
    </row>
    <row r="631" spans="1:2">
      <c r="A631">
        <v>2127</v>
      </c>
      <c r="B631" t="s">
        <v>716</v>
      </c>
    </row>
    <row r="632" spans="1:2">
      <c r="A632">
        <v>2130</v>
      </c>
      <c r="B632" t="s">
        <v>717</v>
      </c>
    </row>
    <row r="633" spans="1:2">
      <c r="A633">
        <v>2131</v>
      </c>
      <c r="B633" t="s">
        <v>718</v>
      </c>
    </row>
    <row r="634" spans="1:2">
      <c r="A634">
        <v>2132</v>
      </c>
      <c r="B634" t="s">
        <v>719</v>
      </c>
    </row>
    <row r="635" spans="1:2">
      <c r="A635">
        <v>2133</v>
      </c>
      <c r="B635" t="s">
        <v>720</v>
      </c>
    </row>
    <row r="636" spans="1:2">
      <c r="A636">
        <v>2135</v>
      </c>
      <c r="B636" t="s">
        <v>721</v>
      </c>
    </row>
    <row r="637" spans="1:2">
      <c r="A637">
        <v>2136</v>
      </c>
      <c r="B637" t="s">
        <v>722</v>
      </c>
    </row>
    <row r="638" spans="1:2">
      <c r="A638">
        <v>2137</v>
      </c>
      <c r="B638" t="s">
        <v>723</v>
      </c>
    </row>
    <row r="639" spans="1:2">
      <c r="A639">
        <v>2138</v>
      </c>
      <c r="B639" t="s">
        <v>724</v>
      </c>
    </row>
    <row r="640" spans="1:2">
      <c r="A640">
        <v>2139</v>
      </c>
      <c r="B640" t="s">
        <v>725</v>
      </c>
    </row>
    <row r="641" spans="1:2">
      <c r="A641">
        <v>2140</v>
      </c>
      <c r="B641" t="s">
        <v>726</v>
      </c>
    </row>
    <row r="642" spans="1:2">
      <c r="A642">
        <v>2141</v>
      </c>
      <c r="B642" t="s">
        <v>727</v>
      </c>
    </row>
    <row r="643" spans="1:2">
      <c r="A643">
        <v>2144</v>
      </c>
      <c r="B643" t="s">
        <v>728</v>
      </c>
    </row>
    <row r="644" spans="1:2">
      <c r="A644">
        <v>2145</v>
      </c>
      <c r="B644" t="s">
        <v>729</v>
      </c>
    </row>
    <row r="645" spans="1:2">
      <c r="A645">
        <v>2146</v>
      </c>
      <c r="B645" t="s">
        <v>730</v>
      </c>
    </row>
    <row r="646" spans="1:2">
      <c r="A646">
        <v>2147</v>
      </c>
      <c r="B646" t="s">
        <v>731</v>
      </c>
    </row>
    <row r="647" spans="1:2">
      <c r="A647">
        <v>2148</v>
      </c>
      <c r="B647" t="s">
        <v>732</v>
      </c>
    </row>
    <row r="648" spans="1:2">
      <c r="A648">
        <v>2149</v>
      </c>
      <c r="B648" t="s">
        <v>733</v>
      </c>
    </row>
    <row r="649" spans="1:2">
      <c r="A649">
        <v>2150</v>
      </c>
      <c r="B649" t="s">
        <v>734</v>
      </c>
    </row>
    <row r="650" spans="1:2">
      <c r="A650">
        <v>2152</v>
      </c>
      <c r="B650" t="s">
        <v>735</v>
      </c>
    </row>
    <row r="651" spans="1:2">
      <c r="A651">
        <v>2153</v>
      </c>
      <c r="B651" t="s">
        <v>736</v>
      </c>
    </row>
    <row r="652" spans="1:2">
      <c r="A652">
        <v>2154</v>
      </c>
      <c r="B652" t="s">
        <v>737</v>
      </c>
    </row>
    <row r="653" spans="1:2">
      <c r="A653">
        <v>2155</v>
      </c>
      <c r="B653" t="s">
        <v>738</v>
      </c>
    </row>
    <row r="654" spans="1:2">
      <c r="A654">
        <v>2156</v>
      </c>
      <c r="B654" t="s">
        <v>739</v>
      </c>
    </row>
    <row r="655" spans="1:2">
      <c r="A655">
        <v>2157</v>
      </c>
      <c r="B655" t="s">
        <v>740</v>
      </c>
    </row>
    <row r="656" spans="1:2">
      <c r="A656">
        <v>2158</v>
      </c>
      <c r="B656" t="s">
        <v>741</v>
      </c>
    </row>
    <row r="657" spans="1:2">
      <c r="A657">
        <v>2159</v>
      </c>
      <c r="B657" t="s">
        <v>742</v>
      </c>
    </row>
    <row r="658" spans="1:2">
      <c r="A658">
        <v>2160</v>
      </c>
      <c r="B658" t="s">
        <v>743</v>
      </c>
    </row>
    <row r="659" spans="1:2">
      <c r="A659">
        <v>2161</v>
      </c>
      <c r="B659" t="s">
        <v>744</v>
      </c>
    </row>
    <row r="660" spans="1:2">
      <c r="A660">
        <v>2162</v>
      </c>
      <c r="B660" t="s">
        <v>745</v>
      </c>
    </row>
    <row r="661" spans="1:2">
      <c r="A661">
        <v>2164</v>
      </c>
      <c r="B661" t="s">
        <v>746</v>
      </c>
    </row>
    <row r="662" spans="1:2">
      <c r="A662">
        <v>2165</v>
      </c>
      <c r="B662" t="s">
        <v>747</v>
      </c>
    </row>
    <row r="663" spans="1:2">
      <c r="A663">
        <v>2166</v>
      </c>
      <c r="B663" t="s">
        <v>748</v>
      </c>
    </row>
    <row r="664" spans="1:2">
      <c r="A664">
        <v>2168</v>
      </c>
      <c r="B664" t="s">
        <v>749</v>
      </c>
    </row>
    <row r="665" spans="1:2">
      <c r="A665">
        <v>2169</v>
      </c>
      <c r="B665" t="s">
        <v>750</v>
      </c>
    </row>
    <row r="666" spans="1:2">
      <c r="A666">
        <v>2170</v>
      </c>
      <c r="B666" t="s">
        <v>751</v>
      </c>
    </row>
    <row r="667" spans="1:2">
      <c r="A667">
        <v>2171</v>
      </c>
      <c r="B667" t="s">
        <v>752</v>
      </c>
    </row>
    <row r="668" spans="1:2">
      <c r="A668">
        <v>2172</v>
      </c>
      <c r="B668" t="s">
        <v>753</v>
      </c>
    </row>
    <row r="669" spans="1:2">
      <c r="A669">
        <v>2173</v>
      </c>
      <c r="B669" t="s">
        <v>754</v>
      </c>
    </row>
    <row r="670" spans="1:2">
      <c r="A670">
        <v>2174</v>
      </c>
      <c r="B670" t="s">
        <v>755</v>
      </c>
    </row>
    <row r="671" spans="1:2">
      <c r="A671">
        <v>2175</v>
      </c>
      <c r="B671" t="s">
        <v>756</v>
      </c>
    </row>
    <row r="672" spans="1:2">
      <c r="A672">
        <v>2176</v>
      </c>
      <c r="B672" t="s">
        <v>757</v>
      </c>
    </row>
    <row r="673" spans="1:2">
      <c r="A673">
        <v>2178</v>
      </c>
      <c r="B673" t="s">
        <v>758</v>
      </c>
    </row>
    <row r="674" spans="1:2">
      <c r="A674">
        <v>2179</v>
      </c>
      <c r="B674" t="s">
        <v>759</v>
      </c>
    </row>
    <row r="675" spans="1:2">
      <c r="A675">
        <v>2180</v>
      </c>
      <c r="B675" t="s">
        <v>760</v>
      </c>
    </row>
    <row r="676" spans="1:2">
      <c r="A676">
        <v>2182</v>
      </c>
      <c r="B676" t="s">
        <v>761</v>
      </c>
    </row>
    <row r="677" spans="1:2">
      <c r="A677">
        <v>2183</v>
      </c>
      <c r="B677" t="s">
        <v>762</v>
      </c>
    </row>
    <row r="678" spans="1:2">
      <c r="A678">
        <v>2184</v>
      </c>
      <c r="B678" t="s">
        <v>763</v>
      </c>
    </row>
    <row r="679" spans="1:2">
      <c r="A679">
        <v>2185</v>
      </c>
      <c r="B679" t="s">
        <v>764</v>
      </c>
    </row>
    <row r="680" spans="1:2">
      <c r="A680">
        <v>2186</v>
      </c>
      <c r="B680" t="s">
        <v>765</v>
      </c>
    </row>
    <row r="681" spans="1:2">
      <c r="A681">
        <v>2187</v>
      </c>
      <c r="B681" t="s">
        <v>766</v>
      </c>
    </row>
    <row r="682" spans="1:2">
      <c r="A682">
        <v>2189</v>
      </c>
      <c r="B682" t="s">
        <v>767</v>
      </c>
    </row>
    <row r="683" spans="1:2">
      <c r="A683">
        <v>2190</v>
      </c>
      <c r="B683" t="s">
        <v>768</v>
      </c>
    </row>
    <row r="684" spans="1:2">
      <c r="A684">
        <v>2191</v>
      </c>
      <c r="B684" t="s">
        <v>769</v>
      </c>
    </row>
    <row r="685" spans="1:2">
      <c r="A685">
        <v>2192</v>
      </c>
      <c r="B685" t="s">
        <v>770</v>
      </c>
    </row>
    <row r="686" spans="1:2">
      <c r="A686">
        <v>2193</v>
      </c>
      <c r="B686" t="s">
        <v>771</v>
      </c>
    </row>
    <row r="687" spans="1:2">
      <c r="A687">
        <v>2194</v>
      </c>
      <c r="B687" t="s">
        <v>772</v>
      </c>
    </row>
    <row r="688" spans="1:2">
      <c r="A688">
        <v>2195</v>
      </c>
      <c r="B688" t="s">
        <v>773</v>
      </c>
    </row>
    <row r="689" spans="1:2">
      <c r="A689">
        <v>2196</v>
      </c>
      <c r="B689" t="s">
        <v>774</v>
      </c>
    </row>
    <row r="690" spans="1:2">
      <c r="A690">
        <v>2197</v>
      </c>
      <c r="B690" t="s">
        <v>775</v>
      </c>
    </row>
    <row r="691" spans="1:2">
      <c r="A691">
        <v>2198</v>
      </c>
      <c r="B691" t="s">
        <v>776</v>
      </c>
    </row>
    <row r="692" spans="1:2">
      <c r="A692">
        <v>2199</v>
      </c>
      <c r="B692" t="s">
        <v>777</v>
      </c>
    </row>
    <row r="693" spans="1:2">
      <c r="A693">
        <v>2200</v>
      </c>
      <c r="B693" t="s">
        <v>778</v>
      </c>
    </row>
    <row r="694" spans="1:2">
      <c r="A694">
        <v>2201</v>
      </c>
      <c r="B694" t="s">
        <v>779</v>
      </c>
    </row>
    <row r="695" spans="1:2">
      <c r="A695">
        <v>2202</v>
      </c>
      <c r="B695" t="s">
        <v>780</v>
      </c>
    </row>
    <row r="696" spans="1:2">
      <c r="A696">
        <v>2203</v>
      </c>
      <c r="B696" t="s">
        <v>781</v>
      </c>
    </row>
    <row r="697" spans="1:2">
      <c r="A697">
        <v>2204</v>
      </c>
      <c r="B697" t="s">
        <v>782</v>
      </c>
    </row>
    <row r="698" spans="1:2">
      <c r="A698">
        <v>2205</v>
      </c>
      <c r="B698" t="s">
        <v>783</v>
      </c>
    </row>
    <row r="699" spans="1:2">
      <c r="A699">
        <v>2206</v>
      </c>
      <c r="B699" t="s">
        <v>784</v>
      </c>
    </row>
    <row r="700" spans="1:2">
      <c r="A700">
        <v>2207</v>
      </c>
      <c r="B700" t="s">
        <v>785</v>
      </c>
    </row>
    <row r="701" spans="1:2">
      <c r="A701">
        <v>2208</v>
      </c>
      <c r="B701" t="s">
        <v>786</v>
      </c>
    </row>
    <row r="702" spans="1:2">
      <c r="A702">
        <v>2209</v>
      </c>
      <c r="B702" t="s">
        <v>787</v>
      </c>
    </row>
    <row r="703" spans="1:2">
      <c r="A703">
        <v>2210</v>
      </c>
      <c r="B703" t="s">
        <v>788</v>
      </c>
    </row>
    <row r="704" spans="1:2">
      <c r="A704">
        <v>2212</v>
      </c>
      <c r="B704" t="s">
        <v>789</v>
      </c>
    </row>
    <row r="705" spans="1:2">
      <c r="A705">
        <v>2214</v>
      </c>
      <c r="B705" t="s">
        <v>790</v>
      </c>
    </row>
    <row r="706" spans="1:2">
      <c r="A706">
        <v>2215</v>
      </c>
      <c r="B706" t="s">
        <v>791</v>
      </c>
    </row>
    <row r="707" spans="1:2">
      <c r="A707">
        <v>2216</v>
      </c>
      <c r="B707" t="s">
        <v>792</v>
      </c>
    </row>
    <row r="708" spans="1:2">
      <c r="A708">
        <v>2217</v>
      </c>
      <c r="B708" t="s">
        <v>793</v>
      </c>
    </row>
    <row r="709" spans="1:2">
      <c r="A709">
        <v>2219</v>
      </c>
      <c r="B709" t="s">
        <v>794</v>
      </c>
    </row>
    <row r="710" spans="1:2">
      <c r="A710">
        <v>2220</v>
      </c>
      <c r="B710" t="s">
        <v>795</v>
      </c>
    </row>
    <row r="711" spans="1:2">
      <c r="A711">
        <v>2221</v>
      </c>
      <c r="B711" t="s">
        <v>796</v>
      </c>
    </row>
    <row r="712" spans="1:2">
      <c r="A712">
        <v>2222</v>
      </c>
      <c r="B712" t="s">
        <v>797</v>
      </c>
    </row>
    <row r="713" spans="1:2">
      <c r="A713">
        <v>2223</v>
      </c>
      <c r="B713" t="s">
        <v>798</v>
      </c>
    </row>
    <row r="714" spans="1:2">
      <c r="A714">
        <v>2224</v>
      </c>
      <c r="B714" t="s">
        <v>799</v>
      </c>
    </row>
    <row r="715" spans="1:2">
      <c r="A715">
        <v>2225</v>
      </c>
      <c r="B715" t="s">
        <v>800</v>
      </c>
    </row>
    <row r="716" spans="1:2">
      <c r="A716">
        <v>2226</v>
      </c>
      <c r="B716" t="s">
        <v>801</v>
      </c>
    </row>
    <row r="717" spans="1:2">
      <c r="A717">
        <v>2227</v>
      </c>
      <c r="B717" t="s">
        <v>802</v>
      </c>
    </row>
    <row r="718" spans="1:2">
      <c r="A718">
        <v>2228</v>
      </c>
      <c r="B718" t="s">
        <v>803</v>
      </c>
    </row>
    <row r="719" spans="1:2">
      <c r="A719">
        <v>2229</v>
      </c>
      <c r="B719" t="s">
        <v>804</v>
      </c>
    </row>
    <row r="720" spans="1:2">
      <c r="A720">
        <v>2230</v>
      </c>
      <c r="B720" t="s">
        <v>805</v>
      </c>
    </row>
    <row r="721" spans="1:2">
      <c r="A721">
        <v>2231</v>
      </c>
      <c r="B721" t="s">
        <v>806</v>
      </c>
    </row>
    <row r="722" spans="1:2">
      <c r="A722">
        <v>2232</v>
      </c>
      <c r="B722" t="s">
        <v>807</v>
      </c>
    </row>
    <row r="723" spans="1:2">
      <c r="A723">
        <v>2235</v>
      </c>
      <c r="B723" t="s">
        <v>808</v>
      </c>
    </row>
    <row r="724" spans="1:2">
      <c r="A724">
        <v>2236</v>
      </c>
      <c r="B724" t="s">
        <v>809</v>
      </c>
    </row>
    <row r="725" spans="1:2">
      <c r="A725">
        <v>2237</v>
      </c>
      <c r="B725" t="s">
        <v>810</v>
      </c>
    </row>
    <row r="726" spans="1:2">
      <c r="A726">
        <v>2238</v>
      </c>
      <c r="B726" t="s">
        <v>811</v>
      </c>
    </row>
    <row r="727" spans="1:2">
      <c r="A727">
        <v>2240</v>
      </c>
      <c r="B727" t="s">
        <v>812</v>
      </c>
    </row>
    <row r="728" spans="1:2">
      <c r="A728">
        <v>2241</v>
      </c>
      <c r="B728" t="s">
        <v>813</v>
      </c>
    </row>
    <row r="729" spans="1:2">
      <c r="A729">
        <v>2242</v>
      </c>
      <c r="B729" t="s">
        <v>814</v>
      </c>
    </row>
    <row r="730" spans="1:2">
      <c r="A730">
        <v>2243</v>
      </c>
      <c r="B730" t="s">
        <v>815</v>
      </c>
    </row>
    <row r="731" spans="1:2">
      <c r="A731">
        <v>2245</v>
      </c>
      <c r="B731" t="s">
        <v>816</v>
      </c>
    </row>
    <row r="732" spans="1:2">
      <c r="A732">
        <v>2246</v>
      </c>
      <c r="B732" t="s">
        <v>817</v>
      </c>
    </row>
    <row r="733" spans="1:2">
      <c r="A733">
        <v>2247</v>
      </c>
      <c r="B733" t="s">
        <v>818</v>
      </c>
    </row>
    <row r="734" spans="1:2">
      <c r="A734">
        <v>2248</v>
      </c>
      <c r="B734" t="s">
        <v>819</v>
      </c>
    </row>
    <row r="735" spans="1:2">
      <c r="A735">
        <v>2249</v>
      </c>
      <c r="B735" t="s">
        <v>820</v>
      </c>
    </row>
    <row r="736" spans="1:2">
      <c r="A736">
        <v>2250</v>
      </c>
      <c r="B736" t="s">
        <v>821</v>
      </c>
    </row>
    <row r="737" spans="1:2">
      <c r="A737">
        <v>2251</v>
      </c>
      <c r="B737" t="s">
        <v>822</v>
      </c>
    </row>
    <row r="738" spans="1:2">
      <c r="A738">
        <v>2252</v>
      </c>
      <c r="B738" t="s">
        <v>823</v>
      </c>
    </row>
    <row r="739" spans="1:2">
      <c r="A739">
        <v>2253</v>
      </c>
      <c r="B739" t="s">
        <v>824</v>
      </c>
    </row>
    <row r="740" spans="1:2">
      <c r="A740">
        <v>2254</v>
      </c>
      <c r="B740" t="s">
        <v>825</v>
      </c>
    </row>
    <row r="741" spans="1:2">
      <c r="A741">
        <v>2255</v>
      </c>
      <c r="B741" t="s">
        <v>826</v>
      </c>
    </row>
    <row r="742" spans="1:2">
      <c r="A742">
        <v>2256</v>
      </c>
      <c r="B742" t="s">
        <v>827</v>
      </c>
    </row>
    <row r="743" spans="1:2">
      <c r="A743">
        <v>2257</v>
      </c>
      <c r="B743" t="s">
        <v>828</v>
      </c>
    </row>
    <row r="744" spans="1:2">
      <c r="A744">
        <v>2258</v>
      </c>
      <c r="B744" t="s">
        <v>829</v>
      </c>
    </row>
    <row r="745" spans="1:2">
      <c r="A745">
        <v>2259</v>
      </c>
      <c r="B745" t="s">
        <v>830</v>
      </c>
    </row>
    <row r="746" spans="1:2">
      <c r="A746">
        <v>2260</v>
      </c>
      <c r="B746" t="s">
        <v>831</v>
      </c>
    </row>
    <row r="747" spans="1:2">
      <c r="A747">
        <v>2261</v>
      </c>
      <c r="B747" t="s">
        <v>832</v>
      </c>
    </row>
    <row r="748" spans="1:2">
      <c r="A748">
        <v>2262</v>
      </c>
      <c r="B748" t="s">
        <v>833</v>
      </c>
    </row>
    <row r="749" spans="1:2">
      <c r="A749">
        <v>2263</v>
      </c>
      <c r="B749" t="s">
        <v>834</v>
      </c>
    </row>
    <row r="750" spans="1:2">
      <c r="A750">
        <v>2265</v>
      </c>
      <c r="B750" t="s">
        <v>835</v>
      </c>
    </row>
    <row r="751" spans="1:2">
      <c r="A751">
        <v>2266</v>
      </c>
      <c r="B751" t="s">
        <v>836</v>
      </c>
    </row>
    <row r="752" spans="1:2">
      <c r="A752">
        <v>2267</v>
      </c>
      <c r="B752" t="s">
        <v>837</v>
      </c>
    </row>
    <row r="753" spans="1:2">
      <c r="A753">
        <v>2268</v>
      </c>
      <c r="B753" t="s">
        <v>838</v>
      </c>
    </row>
    <row r="754" spans="1:2">
      <c r="A754">
        <v>2269</v>
      </c>
      <c r="B754" t="s">
        <v>839</v>
      </c>
    </row>
    <row r="755" spans="1:2">
      <c r="A755">
        <v>2270</v>
      </c>
      <c r="B755" t="s">
        <v>840</v>
      </c>
    </row>
    <row r="756" spans="1:2">
      <c r="A756">
        <v>2271</v>
      </c>
      <c r="B756" t="s">
        <v>841</v>
      </c>
    </row>
    <row r="757" spans="1:2">
      <c r="A757">
        <v>2272</v>
      </c>
      <c r="B757" t="s">
        <v>842</v>
      </c>
    </row>
    <row r="758" spans="1:2">
      <c r="A758">
        <v>2274</v>
      </c>
      <c r="B758" t="s">
        <v>843</v>
      </c>
    </row>
    <row r="759" spans="1:2">
      <c r="A759">
        <v>2275</v>
      </c>
      <c r="B759" t="s">
        <v>844</v>
      </c>
    </row>
    <row r="760" spans="1:2">
      <c r="A760">
        <v>2277</v>
      </c>
      <c r="B760" t="s">
        <v>845</v>
      </c>
    </row>
    <row r="761" spans="1:2">
      <c r="A761">
        <v>2278</v>
      </c>
      <c r="B761" t="s">
        <v>846</v>
      </c>
    </row>
    <row r="762" spans="1:2">
      <c r="A762">
        <v>2279</v>
      </c>
      <c r="B762" t="s">
        <v>847</v>
      </c>
    </row>
    <row r="763" spans="1:2">
      <c r="A763">
        <v>2281</v>
      </c>
      <c r="B763" t="s">
        <v>848</v>
      </c>
    </row>
    <row r="764" spans="1:2">
      <c r="A764">
        <v>2282</v>
      </c>
      <c r="B764" t="s">
        <v>849</v>
      </c>
    </row>
    <row r="765" spans="1:2">
      <c r="A765">
        <v>2283</v>
      </c>
      <c r="B765" t="s">
        <v>850</v>
      </c>
    </row>
    <row r="766" spans="1:2">
      <c r="A766">
        <v>2284</v>
      </c>
      <c r="B766" t="s">
        <v>851</v>
      </c>
    </row>
    <row r="767" spans="1:2">
      <c r="A767">
        <v>2285</v>
      </c>
      <c r="B767" t="s">
        <v>852</v>
      </c>
    </row>
    <row r="768" spans="1:2">
      <c r="A768">
        <v>2286</v>
      </c>
      <c r="B768" t="s">
        <v>853</v>
      </c>
    </row>
    <row r="769" spans="1:2">
      <c r="A769">
        <v>2287</v>
      </c>
      <c r="B769" t="s">
        <v>854</v>
      </c>
    </row>
    <row r="770" spans="1:2">
      <c r="A770">
        <v>2288</v>
      </c>
      <c r="B770" t="s">
        <v>855</v>
      </c>
    </row>
    <row r="771" spans="1:2">
      <c r="A771">
        <v>2289</v>
      </c>
      <c r="B771" t="s">
        <v>856</v>
      </c>
    </row>
    <row r="772" spans="1:2">
      <c r="A772">
        <v>2290</v>
      </c>
      <c r="B772" t="s">
        <v>857</v>
      </c>
    </row>
    <row r="773" spans="1:2">
      <c r="A773">
        <v>2291</v>
      </c>
      <c r="B773" t="s">
        <v>858</v>
      </c>
    </row>
    <row r="774" spans="1:2">
      <c r="A774">
        <v>2292</v>
      </c>
      <c r="B774" t="s">
        <v>859</v>
      </c>
    </row>
    <row r="775" spans="1:2">
      <c r="A775">
        <v>2293</v>
      </c>
      <c r="B775" t="s">
        <v>860</v>
      </c>
    </row>
    <row r="776" spans="1:2">
      <c r="A776">
        <v>2294</v>
      </c>
      <c r="B776" t="s">
        <v>861</v>
      </c>
    </row>
    <row r="777" spans="1:2">
      <c r="A777">
        <v>2295</v>
      </c>
      <c r="B777" t="s">
        <v>862</v>
      </c>
    </row>
    <row r="778" spans="1:2">
      <c r="A778">
        <v>2297</v>
      </c>
      <c r="B778" t="s">
        <v>863</v>
      </c>
    </row>
    <row r="779" spans="1:2">
      <c r="A779">
        <v>2298</v>
      </c>
      <c r="B779" t="s">
        <v>864</v>
      </c>
    </row>
    <row r="780" spans="1:2">
      <c r="A780">
        <v>2300</v>
      </c>
      <c r="B780" t="s">
        <v>865</v>
      </c>
    </row>
    <row r="781" spans="1:2">
      <c r="A781">
        <v>2301</v>
      </c>
      <c r="B781" t="s">
        <v>866</v>
      </c>
    </row>
    <row r="782" spans="1:2">
      <c r="A782">
        <v>2302</v>
      </c>
      <c r="B782" t="s">
        <v>867</v>
      </c>
    </row>
    <row r="783" spans="1:2">
      <c r="A783">
        <v>2303</v>
      </c>
      <c r="B783" t="s">
        <v>868</v>
      </c>
    </row>
    <row r="784" spans="1:2">
      <c r="A784">
        <v>2304</v>
      </c>
      <c r="B784" t="s">
        <v>869</v>
      </c>
    </row>
    <row r="785" spans="1:2">
      <c r="A785">
        <v>2305</v>
      </c>
      <c r="B785" t="s">
        <v>870</v>
      </c>
    </row>
    <row r="786" spans="1:2">
      <c r="A786">
        <v>2306</v>
      </c>
      <c r="B786" t="s">
        <v>871</v>
      </c>
    </row>
    <row r="787" spans="1:2">
      <c r="A787">
        <v>2307</v>
      </c>
      <c r="B787" t="s">
        <v>872</v>
      </c>
    </row>
    <row r="788" spans="1:2">
      <c r="A788">
        <v>2308</v>
      </c>
      <c r="B788" t="s">
        <v>873</v>
      </c>
    </row>
    <row r="789" spans="1:2">
      <c r="A789">
        <v>2309</v>
      </c>
      <c r="B789" t="s">
        <v>874</v>
      </c>
    </row>
    <row r="790" spans="1:2">
      <c r="A790">
        <v>2310</v>
      </c>
      <c r="B790" t="s">
        <v>875</v>
      </c>
    </row>
    <row r="791" spans="1:2">
      <c r="A791">
        <v>2311</v>
      </c>
      <c r="B791" t="s">
        <v>876</v>
      </c>
    </row>
    <row r="792" spans="1:2">
      <c r="A792">
        <v>2312</v>
      </c>
      <c r="B792" t="s">
        <v>877</v>
      </c>
    </row>
    <row r="793" spans="1:2">
      <c r="A793">
        <v>2313</v>
      </c>
      <c r="B793" t="s">
        <v>878</v>
      </c>
    </row>
    <row r="794" spans="1:2">
      <c r="A794">
        <v>2314</v>
      </c>
      <c r="B794" t="s">
        <v>879</v>
      </c>
    </row>
    <row r="795" spans="1:2">
      <c r="A795">
        <v>2315</v>
      </c>
      <c r="B795" t="s">
        <v>880</v>
      </c>
    </row>
    <row r="796" spans="1:2">
      <c r="A796">
        <v>2316</v>
      </c>
      <c r="B796" t="s">
        <v>881</v>
      </c>
    </row>
    <row r="797" spans="1:2">
      <c r="A797">
        <v>2317</v>
      </c>
      <c r="B797" t="s">
        <v>882</v>
      </c>
    </row>
    <row r="798" spans="1:2">
      <c r="A798">
        <v>2318</v>
      </c>
      <c r="B798" t="s">
        <v>883</v>
      </c>
    </row>
    <row r="799" spans="1:2">
      <c r="A799">
        <v>2319</v>
      </c>
      <c r="B799" t="s">
        <v>884</v>
      </c>
    </row>
    <row r="800" spans="1:2">
      <c r="A800">
        <v>2320</v>
      </c>
      <c r="B800" t="s">
        <v>885</v>
      </c>
    </row>
    <row r="801" spans="1:2">
      <c r="A801">
        <v>2321</v>
      </c>
      <c r="B801" t="s">
        <v>886</v>
      </c>
    </row>
    <row r="802" spans="1:2">
      <c r="A802">
        <v>2322</v>
      </c>
      <c r="B802" t="s">
        <v>887</v>
      </c>
    </row>
    <row r="803" spans="1:2">
      <c r="A803">
        <v>2323</v>
      </c>
      <c r="B803" t="s">
        <v>888</v>
      </c>
    </row>
    <row r="804" spans="1:2">
      <c r="A804">
        <v>2324</v>
      </c>
      <c r="B804" t="s">
        <v>889</v>
      </c>
    </row>
    <row r="805" spans="1:2">
      <c r="A805">
        <v>2327</v>
      </c>
      <c r="B805" t="s">
        <v>890</v>
      </c>
    </row>
    <row r="806" spans="1:2">
      <c r="A806">
        <v>2328</v>
      </c>
      <c r="B806" t="s">
        <v>891</v>
      </c>
    </row>
    <row r="807" spans="1:2">
      <c r="A807">
        <v>2330</v>
      </c>
      <c r="B807" t="s">
        <v>892</v>
      </c>
    </row>
    <row r="808" spans="1:2">
      <c r="A808">
        <v>2331</v>
      </c>
      <c r="B808" t="s">
        <v>893</v>
      </c>
    </row>
    <row r="809" spans="1:2">
      <c r="A809">
        <v>2333</v>
      </c>
      <c r="B809" t="s">
        <v>894</v>
      </c>
    </row>
    <row r="810" spans="1:2">
      <c r="A810">
        <v>2335</v>
      </c>
      <c r="B810" t="s">
        <v>895</v>
      </c>
    </row>
    <row r="811" spans="1:2">
      <c r="A811">
        <v>2336</v>
      </c>
      <c r="B811" t="s">
        <v>896</v>
      </c>
    </row>
    <row r="812" spans="1:2">
      <c r="A812">
        <v>2340</v>
      </c>
      <c r="B812" t="s">
        <v>897</v>
      </c>
    </row>
    <row r="813" spans="1:2">
      <c r="A813">
        <v>2342</v>
      </c>
      <c r="B813" t="s">
        <v>898</v>
      </c>
    </row>
    <row r="814" spans="1:2">
      <c r="A814">
        <v>2344</v>
      </c>
      <c r="B814" t="s">
        <v>899</v>
      </c>
    </row>
    <row r="815" spans="1:2">
      <c r="A815">
        <v>2345</v>
      </c>
      <c r="B815" t="s">
        <v>900</v>
      </c>
    </row>
    <row r="816" spans="1:2">
      <c r="A816">
        <v>2346</v>
      </c>
      <c r="B816" t="s">
        <v>901</v>
      </c>
    </row>
    <row r="817" spans="1:2">
      <c r="A817">
        <v>2347</v>
      </c>
      <c r="B817" t="s">
        <v>902</v>
      </c>
    </row>
    <row r="818" spans="1:2">
      <c r="A818">
        <v>2348</v>
      </c>
      <c r="B818" t="s">
        <v>903</v>
      </c>
    </row>
    <row r="819" spans="1:2">
      <c r="A819">
        <v>2353</v>
      </c>
      <c r="B819" t="s">
        <v>904</v>
      </c>
    </row>
    <row r="820" spans="1:2">
      <c r="A820">
        <v>2354</v>
      </c>
      <c r="B820" t="s">
        <v>905</v>
      </c>
    </row>
    <row r="821" spans="1:2">
      <c r="A821">
        <v>2355</v>
      </c>
      <c r="B821" t="s">
        <v>906</v>
      </c>
    </row>
    <row r="822" spans="1:2">
      <c r="A822">
        <v>2356</v>
      </c>
      <c r="B822" t="s">
        <v>907</v>
      </c>
    </row>
    <row r="823" spans="1:2">
      <c r="A823">
        <v>2357</v>
      </c>
      <c r="B823" t="s">
        <v>908</v>
      </c>
    </row>
    <row r="824" spans="1:2">
      <c r="A824">
        <v>2358</v>
      </c>
      <c r="B824" t="s">
        <v>909</v>
      </c>
    </row>
    <row r="825" spans="1:2">
      <c r="A825">
        <v>2359</v>
      </c>
      <c r="B825" t="s">
        <v>910</v>
      </c>
    </row>
    <row r="826" spans="1:2">
      <c r="A826">
        <v>2361</v>
      </c>
      <c r="B826" t="s">
        <v>911</v>
      </c>
    </row>
    <row r="827" spans="1:2">
      <c r="A827">
        <v>2362</v>
      </c>
      <c r="B827" t="s">
        <v>912</v>
      </c>
    </row>
    <row r="828" spans="1:2">
      <c r="A828">
        <v>2363</v>
      </c>
      <c r="B828" t="s">
        <v>913</v>
      </c>
    </row>
    <row r="829" spans="1:2">
      <c r="A829">
        <v>2364</v>
      </c>
      <c r="B829" t="s">
        <v>914</v>
      </c>
    </row>
    <row r="830" spans="1:2">
      <c r="A830">
        <v>2366</v>
      </c>
      <c r="B830" t="s">
        <v>915</v>
      </c>
    </row>
    <row r="831" spans="1:2">
      <c r="A831">
        <v>2368</v>
      </c>
      <c r="B831" t="s">
        <v>916</v>
      </c>
    </row>
    <row r="832" spans="1:2">
      <c r="A832">
        <v>2369</v>
      </c>
      <c r="B832" t="s">
        <v>917</v>
      </c>
    </row>
    <row r="833" spans="1:2">
      <c r="A833">
        <v>2370</v>
      </c>
      <c r="B833" t="s">
        <v>918</v>
      </c>
    </row>
    <row r="834" spans="1:2">
      <c r="A834">
        <v>2371</v>
      </c>
      <c r="B834" t="s">
        <v>919</v>
      </c>
    </row>
    <row r="835" spans="1:2">
      <c r="A835">
        <v>2372</v>
      </c>
      <c r="B835" t="s">
        <v>920</v>
      </c>
    </row>
    <row r="836" spans="1:2">
      <c r="A836">
        <v>2373</v>
      </c>
      <c r="B836" t="s">
        <v>921</v>
      </c>
    </row>
    <row r="837" spans="1:2">
      <c r="A837">
        <v>2374</v>
      </c>
      <c r="B837" t="s">
        <v>922</v>
      </c>
    </row>
    <row r="838" spans="1:2">
      <c r="A838">
        <v>2375</v>
      </c>
      <c r="B838" t="s">
        <v>923</v>
      </c>
    </row>
    <row r="839" spans="1:2">
      <c r="A839">
        <v>2376</v>
      </c>
      <c r="B839" t="s">
        <v>924</v>
      </c>
    </row>
    <row r="840" spans="1:2">
      <c r="A840">
        <v>2377</v>
      </c>
      <c r="B840" t="s">
        <v>925</v>
      </c>
    </row>
    <row r="841" spans="1:2">
      <c r="A841">
        <v>2378</v>
      </c>
      <c r="B841" t="s">
        <v>926</v>
      </c>
    </row>
    <row r="842" spans="1:2">
      <c r="A842">
        <v>2379</v>
      </c>
      <c r="B842" t="s">
        <v>927</v>
      </c>
    </row>
    <row r="843" spans="1:2">
      <c r="A843">
        <v>2380</v>
      </c>
      <c r="B843" t="s">
        <v>928</v>
      </c>
    </row>
    <row r="844" spans="1:2">
      <c r="A844">
        <v>2381</v>
      </c>
      <c r="B844" t="s">
        <v>929</v>
      </c>
    </row>
    <row r="845" spans="1:2">
      <c r="A845">
        <v>2382</v>
      </c>
      <c r="B845" t="s">
        <v>930</v>
      </c>
    </row>
    <row r="846" spans="1:2">
      <c r="A846">
        <v>2386</v>
      </c>
      <c r="B846" t="s">
        <v>931</v>
      </c>
    </row>
    <row r="847" spans="1:2">
      <c r="A847">
        <v>2387</v>
      </c>
      <c r="B847" t="s">
        <v>932</v>
      </c>
    </row>
    <row r="848" spans="1:2">
      <c r="A848">
        <v>2388</v>
      </c>
      <c r="B848" t="s">
        <v>933</v>
      </c>
    </row>
    <row r="849" spans="1:2">
      <c r="A849">
        <v>2389</v>
      </c>
      <c r="B849" t="s">
        <v>934</v>
      </c>
    </row>
    <row r="850" spans="1:2">
      <c r="A850">
        <v>2394</v>
      </c>
      <c r="B850" t="s">
        <v>935</v>
      </c>
    </row>
    <row r="851" spans="1:2">
      <c r="A851">
        <v>2397</v>
      </c>
      <c r="B851" t="s">
        <v>936</v>
      </c>
    </row>
    <row r="852" spans="1:2">
      <c r="A852">
        <v>2398</v>
      </c>
      <c r="B852" t="s">
        <v>937</v>
      </c>
    </row>
    <row r="853" spans="1:2">
      <c r="A853">
        <v>2399</v>
      </c>
      <c r="B853" t="s">
        <v>938</v>
      </c>
    </row>
    <row r="854" spans="1:2">
      <c r="A854">
        <v>2401</v>
      </c>
      <c r="B854" t="s">
        <v>939</v>
      </c>
    </row>
    <row r="855" spans="1:2">
      <c r="A855">
        <v>2403</v>
      </c>
      <c r="B855" t="s">
        <v>940</v>
      </c>
    </row>
    <row r="856" spans="1:2">
      <c r="A856">
        <v>2404</v>
      </c>
      <c r="B856" t="s">
        <v>941</v>
      </c>
    </row>
    <row r="857" spans="1:2">
      <c r="A857">
        <v>2405</v>
      </c>
      <c r="B857" t="s">
        <v>942</v>
      </c>
    </row>
    <row r="858" spans="1:2">
      <c r="A858">
        <v>2406</v>
      </c>
      <c r="B858" t="s">
        <v>943</v>
      </c>
    </row>
    <row r="859" spans="1:2">
      <c r="A859">
        <v>2408</v>
      </c>
      <c r="B859" t="s">
        <v>944</v>
      </c>
    </row>
    <row r="860" spans="1:2">
      <c r="A860">
        <v>2411</v>
      </c>
      <c r="B860" t="s">
        <v>945</v>
      </c>
    </row>
    <row r="861" spans="1:2">
      <c r="A861">
        <v>2412</v>
      </c>
      <c r="B861" t="s">
        <v>946</v>
      </c>
    </row>
    <row r="862" spans="1:2">
      <c r="A862">
        <v>2413</v>
      </c>
      <c r="B862" t="s">
        <v>947</v>
      </c>
    </row>
    <row r="863" spans="1:2">
      <c r="A863">
        <v>2415</v>
      </c>
      <c r="B863" t="s">
        <v>948</v>
      </c>
    </row>
    <row r="864" spans="1:2">
      <c r="A864">
        <v>2416</v>
      </c>
      <c r="B864" t="s">
        <v>949</v>
      </c>
    </row>
    <row r="865" spans="1:2">
      <c r="A865">
        <v>2418</v>
      </c>
      <c r="B865" t="s">
        <v>950</v>
      </c>
    </row>
    <row r="866" spans="1:2">
      <c r="A866">
        <v>2419</v>
      </c>
      <c r="B866" t="s">
        <v>951</v>
      </c>
    </row>
    <row r="867" spans="1:2">
      <c r="A867">
        <v>2421</v>
      </c>
      <c r="B867" t="s">
        <v>952</v>
      </c>
    </row>
    <row r="868" spans="1:2">
      <c r="A868">
        <v>2423</v>
      </c>
      <c r="B868" t="s">
        <v>953</v>
      </c>
    </row>
    <row r="869" spans="1:2">
      <c r="A869">
        <v>2426</v>
      </c>
      <c r="B869" t="s">
        <v>954</v>
      </c>
    </row>
    <row r="870" spans="1:2">
      <c r="A870">
        <v>2429</v>
      </c>
      <c r="B870" t="s">
        <v>955</v>
      </c>
    </row>
    <row r="871" spans="1:2">
      <c r="A871">
        <v>2430</v>
      </c>
      <c r="B871" t="s">
        <v>956</v>
      </c>
    </row>
    <row r="872" spans="1:2">
      <c r="A872">
        <v>2432</v>
      </c>
      <c r="B872" t="s">
        <v>957</v>
      </c>
    </row>
    <row r="873" spans="1:2">
      <c r="A873">
        <v>2433</v>
      </c>
      <c r="B873" t="s">
        <v>958</v>
      </c>
    </row>
    <row r="874" spans="1:2">
      <c r="A874">
        <v>2434</v>
      </c>
      <c r="B874" t="s">
        <v>959</v>
      </c>
    </row>
    <row r="875" spans="1:2">
      <c r="A875">
        <v>2436</v>
      </c>
      <c r="B875" t="s">
        <v>960</v>
      </c>
    </row>
    <row r="876" spans="1:2">
      <c r="A876">
        <v>2437</v>
      </c>
      <c r="B876" t="s">
        <v>961</v>
      </c>
    </row>
    <row r="877" spans="1:2">
      <c r="A877">
        <v>2440</v>
      </c>
      <c r="B877" t="s">
        <v>963</v>
      </c>
    </row>
    <row r="878" spans="1:2">
      <c r="A878">
        <v>2443</v>
      </c>
      <c r="B878" t="s">
        <v>964</v>
      </c>
    </row>
    <row r="879" spans="1:2">
      <c r="A879">
        <v>2445</v>
      </c>
      <c r="B879" t="s">
        <v>965</v>
      </c>
    </row>
    <row r="880" spans="1:2">
      <c r="A880">
        <v>2446</v>
      </c>
      <c r="B880" t="s">
        <v>966</v>
      </c>
    </row>
    <row r="881" spans="1:2">
      <c r="A881">
        <v>2447</v>
      </c>
      <c r="B881" t="s">
        <v>967</v>
      </c>
    </row>
    <row r="882" spans="1:2">
      <c r="A882">
        <v>2452</v>
      </c>
      <c r="B882" t="s">
        <v>968</v>
      </c>
    </row>
    <row r="883" spans="1:2">
      <c r="A883">
        <v>2455</v>
      </c>
      <c r="B883" t="s">
        <v>969</v>
      </c>
    </row>
    <row r="884" spans="1:2">
      <c r="A884">
        <v>2457</v>
      </c>
      <c r="B884" t="s">
        <v>970</v>
      </c>
    </row>
    <row r="885" spans="1:2">
      <c r="A885">
        <v>2460</v>
      </c>
      <c r="B885" t="s">
        <v>971</v>
      </c>
    </row>
    <row r="886" spans="1:2">
      <c r="A886">
        <v>2462</v>
      </c>
      <c r="B886" t="s">
        <v>972</v>
      </c>
    </row>
    <row r="887" spans="1:2">
      <c r="A887">
        <v>2464</v>
      </c>
      <c r="B887" t="s">
        <v>973</v>
      </c>
    </row>
    <row r="888" spans="1:2">
      <c r="A888">
        <v>2467</v>
      </c>
      <c r="B888" t="s">
        <v>974</v>
      </c>
    </row>
    <row r="889" spans="1:2">
      <c r="A889">
        <v>2468</v>
      </c>
      <c r="B889" t="s">
        <v>975</v>
      </c>
    </row>
    <row r="890" spans="1:2">
      <c r="A890">
        <v>2469</v>
      </c>
      <c r="B890" t="s">
        <v>976</v>
      </c>
    </row>
    <row r="891" spans="1:2">
      <c r="A891">
        <v>2472</v>
      </c>
      <c r="B891" t="s">
        <v>977</v>
      </c>
    </row>
    <row r="892" spans="1:2">
      <c r="A892">
        <v>2474</v>
      </c>
      <c r="B892" t="s">
        <v>978</v>
      </c>
    </row>
    <row r="893" spans="1:2">
      <c r="A893">
        <v>2475</v>
      </c>
      <c r="B893" t="s">
        <v>979</v>
      </c>
    </row>
    <row r="894" spans="1:2">
      <c r="A894">
        <v>2476</v>
      </c>
      <c r="B894" t="s">
        <v>980</v>
      </c>
    </row>
    <row r="895" spans="1:2">
      <c r="A895">
        <v>2477</v>
      </c>
      <c r="B895" t="s">
        <v>981</v>
      </c>
    </row>
    <row r="896" spans="1:2">
      <c r="A896">
        <v>2478</v>
      </c>
      <c r="B896" t="s">
        <v>982</v>
      </c>
    </row>
    <row r="897" spans="1:2">
      <c r="A897">
        <v>2479</v>
      </c>
      <c r="B897" t="s">
        <v>983</v>
      </c>
    </row>
    <row r="898" spans="1:2">
      <c r="A898">
        <v>2480</v>
      </c>
      <c r="B898" t="s">
        <v>984</v>
      </c>
    </row>
    <row r="899" spans="1:2">
      <c r="A899">
        <v>2481</v>
      </c>
      <c r="B899" t="s">
        <v>985</v>
      </c>
    </row>
    <row r="900" spans="1:2">
      <c r="A900">
        <v>2482</v>
      </c>
      <c r="B900" t="s">
        <v>8044</v>
      </c>
    </row>
    <row r="901" spans="1:2">
      <c r="A901">
        <v>2484</v>
      </c>
      <c r="B901" t="s">
        <v>986</v>
      </c>
    </row>
    <row r="902" spans="1:2">
      <c r="A902">
        <v>2485</v>
      </c>
      <c r="B902" t="s">
        <v>987</v>
      </c>
    </row>
    <row r="903" spans="1:2">
      <c r="A903">
        <v>2486</v>
      </c>
      <c r="B903" t="s">
        <v>988</v>
      </c>
    </row>
    <row r="904" spans="1:2">
      <c r="A904">
        <v>2487</v>
      </c>
      <c r="B904" t="s">
        <v>989</v>
      </c>
    </row>
    <row r="905" spans="1:2">
      <c r="A905">
        <v>2488</v>
      </c>
      <c r="B905" t="s">
        <v>990</v>
      </c>
    </row>
    <row r="906" spans="1:2">
      <c r="A906">
        <v>2489</v>
      </c>
      <c r="B906" t="s">
        <v>991</v>
      </c>
    </row>
    <row r="907" spans="1:2">
      <c r="A907">
        <v>2491</v>
      </c>
      <c r="B907" t="s">
        <v>992</v>
      </c>
    </row>
    <row r="908" spans="1:2">
      <c r="A908">
        <v>2493</v>
      </c>
      <c r="B908" t="s">
        <v>993</v>
      </c>
    </row>
    <row r="909" spans="1:2">
      <c r="A909">
        <v>2494</v>
      </c>
      <c r="B909" t="s">
        <v>994</v>
      </c>
    </row>
    <row r="910" spans="1:2">
      <c r="A910">
        <v>2495</v>
      </c>
      <c r="B910" t="s">
        <v>995</v>
      </c>
    </row>
    <row r="911" spans="1:2">
      <c r="A911">
        <v>2497</v>
      </c>
      <c r="B911" t="s">
        <v>996</v>
      </c>
    </row>
    <row r="912" spans="1:2">
      <c r="A912">
        <v>2498</v>
      </c>
      <c r="B912" t="s">
        <v>997</v>
      </c>
    </row>
    <row r="913" spans="1:2">
      <c r="A913">
        <v>2499</v>
      </c>
      <c r="B913" t="s">
        <v>998</v>
      </c>
    </row>
    <row r="914" spans="1:2">
      <c r="A914">
        <v>2501</v>
      </c>
      <c r="B914" t="s">
        <v>999</v>
      </c>
    </row>
    <row r="915" spans="1:2">
      <c r="A915">
        <v>2503</v>
      </c>
      <c r="B915" t="s">
        <v>1000</v>
      </c>
    </row>
    <row r="916" spans="1:2">
      <c r="A916">
        <v>2504</v>
      </c>
      <c r="B916" t="s">
        <v>1001</v>
      </c>
    </row>
    <row r="917" spans="1:2">
      <c r="A917">
        <v>2505</v>
      </c>
      <c r="B917" t="s">
        <v>1002</v>
      </c>
    </row>
    <row r="918" spans="1:2">
      <c r="A918">
        <v>2508</v>
      </c>
      <c r="B918" t="s">
        <v>1003</v>
      </c>
    </row>
    <row r="919" spans="1:2">
      <c r="A919">
        <v>2511</v>
      </c>
      <c r="B919" t="s">
        <v>1004</v>
      </c>
    </row>
    <row r="920" spans="1:2">
      <c r="A920">
        <v>2512</v>
      </c>
      <c r="B920" t="s">
        <v>1005</v>
      </c>
    </row>
    <row r="921" spans="1:2">
      <c r="A921">
        <v>2513</v>
      </c>
      <c r="B921" t="s">
        <v>1006</v>
      </c>
    </row>
    <row r="922" spans="1:2">
      <c r="A922">
        <v>2515</v>
      </c>
      <c r="B922" t="s">
        <v>1007</v>
      </c>
    </row>
    <row r="923" spans="1:2">
      <c r="A923">
        <v>2516</v>
      </c>
      <c r="B923" t="s">
        <v>1008</v>
      </c>
    </row>
    <row r="924" spans="1:2">
      <c r="A924">
        <v>2517</v>
      </c>
      <c r="B924" t="s">
        <v>1009</v>
      </c>
    </row>
    <row r="925" spans="1:2">
      <c r="A925">
        <v>2519</v>
      </c>
      <c r="B925" t="s">
        <v>1010</v>
      </c>
    </row>
    <row r="926" spans="1:2">
      <c r="A926">
        <v>2520</v>
      </c>
      <c r="B926" t="s">
        <v>1011</v>
      </c>
    </row>
    <row r="927" spans="1:2">
      <c r="A927">
        <v>2521</v>
      </c>
      <c r="B927" t="s">
        <v>1012</v>
      </c>
    </row>
    <row r="928" spans="1:2">
      <c r="A928">
        <v>2522</v>
      </c>
      <c r="B928" t="s">
        <v>1013</v>
      </c>
    </row>
    <row r="929" spans="1:2">
      <c r="A929">
        <v>2523</v>
      </c>
      <c r="B929" t="s">
        <v>1014</v>
      </c>
    </row>
    <row r="930" spans="1:2">
      <c r="A930">
        <v>2524</v>
      </c>
      <c r="B930" t="s">
        <v>1015</v>
      </c>
    </row>
    <row r="931" spans="1:2">
      <c r="A931">
        <v>2526</v>
      </c>
      <c r="B931" t="s">
        <v>1016</v>
      </c>
    </row>
    <row r="932" spans="1:2">
      <c r="A932">
        <v>2527</v>
      </c>
      <c r="B932" t="s">
        <v>4213</v>
      </c>
    </row>
    <row r="933" spans="1:2">
      <c r="A933">
        <v>2528</v>
      </c>
      <c r="B933" t="s">
        <v>1017</v>
      </c>
    </row>
    <row r="934" spans="1:2">
      <c r="A934">
        <v>2529</v>
      </c>
      <c r="B934" t="s">
        <v>1018</v>
      </c>
    </row>
    <row r="935" spans="1:2">
      <c r="A935">
        <v>2530</v>
      </c>
      <c r="B935" t="s">
        <v>1019</v>
      </c>
    </row>
    <row r="936" spans="1:2">
      <c r="A936">
        <v>2532</v>
      </c>
      <c r="B936" t="s">
        <v>1020</v>
      </c>
    </row>
    <row r="937" spans="1:2">
      <c r="A937">
        <v>2533</v>
      </c>
      <c r="B937" t="s">
        <v>1021</v>
      </c>
    </row>
    <row r="938" spans="1:2">
      <c r="A938">
        <v>2534</v>
      </c>
      <c r="B938" t="s">
        <v>1022</v>
      </c>
    </row>
    <row r="939" spans="1:2">
      <c r="A939">
        <v>2535</v>
      </c>
      <c r="B939" t="s">
        <v>1023</v>
      </c>
    </row>
    <row r="940" spans="1:2">
      <c r="A940">
        <v>2536</v>
      </c>
      <c r="B940" t="s">
        <v>1024</v>
      </c>
    </row>
    <row r="941" spans="1:2">
      <c r="A941">
        <v>2539</v>
      </c>
      <c r="B941" t="s">
        <v>1025</v>
      </c>
    </row>
    <row r="942" spans="1:2">
      <c r="A942">
        <v>2541</v>
      </c>
      <c r="B942" t="s">
        <v>1026</v>
      </c>
    </row>
    <row r="943" spans="1:2">
      <c r="A943">
        <v>2542</v>
      </c>
      <c r="B943" t="s">
        <v>1027</v>
      </c>
    </row>
    <row r="944" spans="1:2">
      <c r="A944">
        <v>2543</v>
      </c>
      <c r="B944" t="s">
        <v>1028</v>
      </c>
    </row>
    <row r="945" spans="1:2">
      <c r="A945">
        <v>2545</v>
      </c>
      <c r="B945" t="s">
        <v>1029</v>
      </c>
    </row>
    <row r="946" spans="1:2">
      <c r="A946">
        <v>2548</v>
      </c>
      <c r="B946" t="s">
        <v>1030</v>
      </c>
    </row>
    <row r="947" spans="1:2">
      <c r="A947">
        <v>2550</v>
      </c>
      <c r="B947" t="s">
        <v>1031</v>
      </c>
    </row>
    <row r="948" spans="1:2">
      <c r="A948">
        <v>2552</v>
      </c>
      <c r="B948" t="s">
        <v>1032</v>
      </c>
    </row>
    <row r="949" spans="1:2">
      <c r="A949">
        <v>2553</v>
      </c>
      <c r="B949" t="s">
        <v>1033</v>
      </c>
    </row>
    <row r="950" spans="1:2">
      <c r="A950">
        <v>3005</v>
      </c>
      <c r="B950" t="s">
        <v>1034</v>
      </c>
    </row>
    <row r="951" spans="1:2">
      <c r="A951">
        <v>3006</v>
      </c>
      <c r="B951" t="s">
        <v>1035</v>
      </c>
    </row>
    <row r="952" spans="1:2">
      <c r="A952">
        <v>3007</v>
      </c>
      <c r="B952" t="s">
        <v>1036</v>
      </c>
    </row>
    <row r="953" spans="1:2">
      <c r="A953">
        <v>3008</v>
      </c>
      <c r="B953" t="s">
        <v>1037</v>
      </c>
    </row>
    <row r="954" spans="1:2">
      <c r="A954">
        <v>3009</v>
      </c>
      <c r="B954" t="s">
        <v>1038</v>
      </c>
    </row>
    <row r="955" spans="1:2">
      <c r="A955">
        <v>3010</v>
      </c>
      <c r="B955" t="s">
        <v>1039</v>
      </c>
    </row>
    <row r="956" spans="1:2">
      <c r="A956">
        <v>3012</v>
      </c>
      <c r="B956" t="s">
        <v>1040</v>
      </c>
    </row>
    <row r="957" spans="1:2">
      <c r="A957">
        <v>3013</v>
      </c>
      <c r="B957" t="s">
        <v>1041</v>
      </c>
    </row>
    <row r="958" spans="1:2">
      <c r="A958">
        <v>3014</v>
      </c>
      <c r="B958" t="s">
        <v>1042</v>
      </c>
    </row>
    <row r="959" spans="1:2">
      <c r="A959">
        <v>3015</v>
      </c>
      <c r="B959" t="s">
        <v>1043</v>
      </c>
    </row>
    <row r="960" spans="1:2">
      <c r="A960">
        <v>3016</v>
      </c>
      <c r="B960" t="s">
        <v>1044</v>
      </c>
    </row>
    <row r="961" spans="1:2">
      <c r="A961">
        <v>3017</v>
      </c>
      <c r="B961" t="s">
        <v>1045</v>
      </c>
    </row>
    <row r="962" spans="1:2">
      <c r="A962">
        <v>3018</v>
      </c>
      <c r="B962" t="s">
        <v>1046</v>
      </c>
    </row>
    <row r="963" spans="1:2">
      <c r="A963">
        <v>3019</v>
      </c>
      <c r="B963" t="s">
        <v>1047</v>
      </c>
    </row>
    <row r="964" spans="1:2">
      <c r="A964">
        <v>3020</v>
      </c>
      <c r="B964" t="s">
        <v>1048</v>
      </c>
    </row>
    <row r="965" spans="1:2">
      <c r="A965">
        <v>3021</v>
      </c>
      <c r="B965" t="s">
        <v>1049</v>
      </c>
    </row>
    <row r="966" spans="1:2">
      <c r="A966">
        <v>3022</v>
      </c>
      <c r="B966" t="s">
        <v>1050</v>
      </c>
    </row>
    <row r="967" spans="1:2">
      <c r="A967">
        <v>3024</v>
      </c>
      <c r="B967" t="s">
        <v>1051</v>
      </c>
    </row>
    <row r="968" spans="1:2">
      <c r="A968">
        <v>3025</v>
      </c>
      <c r="B968" t="s">
        <v>1052</v>
      </c>
    </row>
    <row r="969" spans="1:2">
      <c r="A969">
        <v>3026</v>
      </c>
      <c r="B969" t="s">
        <v>1053</v>
      </c>
    </row>
    <row r="970" spans="1:2">
      <c r="A970">
        <v>3027</v>
      </c>
      <c r="B970" t="s">
        <v>1054</v>
      </c>
    </row>
    <row r="971" spans="1:2">
      <c r="A971">
        <v>3028</v>
      </c>
      <c r="B971" t="s">
        <v>1055</v>
      </c>
    </row>
    <row r="972" spans="1:2">
      <c r="A972">
        <v>3029</v>
      </c>
      <c r="B972" t="s">
        <v>1056</v>
      </c>
    </row>
    <row r="973" spans="1:2">
      <c r="A973">
        <v>3030</v>
      </c>
      <c r="B973" t="s">
        <v>1057</v>
      </c>
    </row>
    <row r="974" spans="1:2">
      <c r="A974">
        <v>3031</v>
      </c>
      <c r="B974" t="s">
        <v>1058</v>
      </c>
    </row>
    <row r="975" spans="1:2">
      <c r="A975">
        <v>3032</v>
      </c>
      <c r="B975" t="s">
        <v>1059</v>
      </c>
    </row>
    <row r="976" spans="1:2">
      <c r="A976">
        <v>3033</v>
      </c>
      <c r="B976" t="s">
        <v>1060</v>
      </c>
    </row>
    <row r="977" spans="1:2">
      <c r="A977">
        <v>3034</v>
      </c>
      <c r="B977" t="s">
        <v>1061</v>
      </c>
    </row>
    <row r="978" spans="1:2">
      <c r="A978">
        <v>3035</v>
      </c>
      <c r="B978" t="s">
        <v>1062</v>
      </c>
    </row>
    <row r="979" spans="1:2">
      <c r="A979">
        <v>3036</v>
      </c>
      <c r="B979" t="s">
        <v>1063</v>
      </c>
    </row>
    <row r="980" spans="1:2">
      <c r="A980">
        <v>3037</v>
      </c>
      <c r="B980" t="s">
        <v>1064</v>
      </c>
    </row>
    <row r="981" spans="1:2">
      <c r="A981">
        <v>3038</v>
      </c>
      <c r="B981" t="s">
        <v>1065</v>
      </c>
    </row>
    <row r="982" spans="1:2">
      <c r="A982">
        <v>3039</v>
      </c>
      <c r="B982" t="s">
        <v>1066</v>
      </c>
    </row>
    <row r="983" spans="1:2">
      <c r="A983">
        <v>3040</v>
      </c>
      <c r="B983" t="s">
        <v>1067</v>
      </c>
    </row>
    <row r="984" spans="1:2">
      <c r="A984">
        <v>3041</v>
      </c>
      <c r="B984" t="s">
        <v>1068</v>
      </c>
    </row>
    <row r="985" spans="1:2">
      <c r="A985">
        <v>3042</v>
      </c>
      <c r="B985" t="s">
        <v>1069</v>
      </c>
    </row>
    <row r="986" spans="1:2">
      <c r="A986">
        <v>3043</v>
      </c>
      <c r="B986" t="s">
        <v>1070</v>
      </c>
    </row>
    <row r="987" spans="1:2">
      <c r="A987">
        <v>3045</v>
      </c>
      <c r="B987" t="s">
        <v>1071</v>
      </c>
    </row>
    <row r="988" spans="1:2">
      <c r="A988">
        <v>3046</v>
      </c>
      <c r="B988" t="s">
        <v>1072</v>
      </c>
    </row>
    <row r="989" spans="1:2">
      <c r="A989">
        <v>3047</v>
      </c>
      <c r="B989" t="s">
        <v>1073</v>
      </c>
    </row>
    <row r="990" spans="1:2">
      <c r="A990">
        <v>3048</v>
      </c>
      <c r="B990" t="s">
        <v>1074</v>
      </c>
    </row>
    <row r="991" spans="1:2">
      <c r="A991">
        <v>3049</v>
      </c>
      <c r="B991" t="s">
        <v>1075</v>
      </c>
    </row>
    <row r="992" spans="1:2">
      <c r="A992">
        <v>3050</v>
      </c>
      <c r="B992" t="s">
        <v>1076</v>
      </c>
    </row>
    <row r="993" spans="1:2">
      <c r="A993">
        <v>3052</v>
      </c>
      <c r="B993" t="s">
        <v>1077</v>
      </c>
    </row>
    <row r="994" spans="1:2">
      <c r="A994">
        <v>3054</v>
      </c>
      <c r="B994" t="s">
        <v>1078</v>
      </c>
    </row>
    <row r="995" spans="1:2">
      <c r="A995">
        <v>3055</v>
      </c>
      <c r="B995" t="s">
        <v>1079</v>
      </c>
    </row>
    <row r="996" spans="1:2">
      <c r="A996">
        <v>3056</v>
      </c>
      <c r="B996" t="s">
        <v>1080</v>
      </c>
    </row>
    <row r="997" spans="1:2">
      <c r="A997">
        <v>3057</v>
      </c>
      <c r="B997" t="s">
        <v>1081</v>
      </c>
    </row>
    <row r="998" spans="1:2">
      <c r="A998">
        <v>3058</v>
      </c>
      <c r="B998" t="s">
        <v>1082</v>
      </c>
    </row>
    <row r="999" spans="1:2">
      <c r="A999">
        <v>3059</v>
      </c>
      <c r="B999" t="s">
        <v>1083</v>
      </c>
    </row>
    <row r="1000" spans="1:2">
      <c r="A1000">
        <v>3060</v>
      </c>
      <c r="B1000" t="s">
        <v>1084</v>
      </c>
    </row>
    <row r="1001" spans="1:2">
      <c r="A1001">
        <v>3061</v>
      </c>
      <c r="B1001" t="s">
        <v>1085</v>
      </c>
    </row>
    <row r="1002" spans="1:2">
      <c r="A1002">
        <v>3062</v>
      </c>
      <c r="B1002" t="s">
        <v>1086</v>
      </c>
    </row>
    <row r="1003" spans="1:2">
      <c r="A1003">
        <v>3063</v>
      </c>
      <c r="B1003" t="s">
        <v>1087</v>
      </c>
    </row>
    <row r="1004" spans="1:2">
      <c r="A1004">
        <v>3064</v>
      </c>
      <c r="B1004" t="s">
        <v>1088</v>
      </c>
    </row>
    <row r="1005" spans="1:2">
      <c r="A1005">
        <v>3065</v>
      </c>
      <c r="B1005" t="s">
        <v>1089</v>
      </c>
    </row>
    <row r="1006" spans="1:2">
      <c r="A1006">
        <v>3066</v>
      </c>
      <c r="B1006" t="s">
        <v>1090</v>
      </c>
    </row>
    <row r="1007" spans="1:2">
      <c r="A1007">
        <v>3067</v>
      </c>
      <c r="B1007" t="s">
        <v>1091</v>
      </c>
    </row>
    <row r="1008" spans="1:2">
      <c r="A1008">
        <v>3068</v>
      </c>
      <c r="B1008" t="s">
        <v>1092</v>
      </c>
    </row>
    <row r="1009" spans="1:2">
      <c r="A1009">
        <v>3069</v>
      </c>
      <c r="B1009" t="s">
        <v>1093</v>
      </c>
    </row>
    <row r="1010" spans="1:2">
      <c r="A1010">
        <v>3070</v>
      </c>
      <c r="B1010" t="s">
        <v>1094</v>
      </c>
    </row>
    <row r="1011" spans="1:2">
      <c r="A1011">
        <v>3071</v>
      </c>
      <c r="B1011" t="s">
        <v>1095</v>
      </c>
    </row>
    <row r="1012" spans="1:2">
      <c r="A1012">
        <v>3072</v>
      </c>
      <c r="B1012" t="s">
        <v>1096</v>
      </c>
    </row>
    <row r="1013" spans="1:2">
      <c r="A1013">
        <v>3073</v>
      </c>
      <c r="B1013" t="s">
        <v>1097</v>
      </c>
    </row>
    <row r="1014" spans="1:2">
      <c r="A1014">
        <v>3074</v>
      </c>
      <c r="B1014" t="s">
        <v>1098</v>
      </c>
    </row>
    <row r="1015" spans="1:2">
      <c r="A1015">
        <v>3075</v>
      </c>
      <c r="B1015" t="s">
        <v>1099</v>
      </c>
    </row>
    <row r="1016" spans="1:2">
      <c r="A1016">
        <v>3076</v>
      </c>
      <c r="B1016" t="s">
        <v>1100</v>
      </c>
    </row>
    <row r="1017" spans="1:2">
      <c r="A1017">
        <v>3077</v>
      </c>
      <c r="B1017" t="s">
        <v>1101</v>
      </c>
    </row>
    <row r="1018" spans="1:2">
      <c r="A1018">
        <v>3078</v>
      </c>
      <c r="B1018" t="s">
        <v>1102</v>
      </c>
    </row>
    <row r="1019" spans="1:2">
      <c r="A1019">
        <v>3079</v>
      </c>
      <c r="B1019" t="s">
        <v>1103</v>
      </c>
    </row>
    <row r="1020" spans="1:2">
      <c r="A1020">
        <v>3080</v>
      </c>
      <c r="B1020" t="s">
        <v>1104</v>
      </c>
    </row>
    <row r="1021" spans="1:2">
      <c r="A1021">
        <v>3081</v>
      </c>
      <c r="B1021" t="s">
        <v>1105</v>
      </c>
    </row>
    <row r="1022" spans="1:2">
      <c r="A1022">
        <v>3082</v>
      </c>
      <c r="B1022" t="s">
        <v>1106</v>
      </c>
    </row>
    <row r="1023" spans="1:2">
      <c r="A1023">
        <v>3083</v>
      </c>
      <c r="B1023" t="s">
        <v>1107</v>
      </c>
    </row>
    <row r="1024" spans="1:2">
      <c r="A1024">
        <v>3084</v>
      </c>
      <c r="B1024" t="s">
        <v>1108</v>
      </c>
    </row>
    <row r="1025" spans="1:2">
      <c r="A1025">
        <v>3085</v>
      </c>
      <c r="B1025" t="s">
        <v>1109</v>
      </c>
    </row>
    <row r="1026" spans="1:2">
      <c r="A1026">
        <v>3086</v>
      </c>
      <c r="B1026" t="s">
        <v>1110</v>
      </c>
    </row>
    <row r="1027" spans="1:2">
      <c r="A1027">
        <v>3087</v>
      </c>
      <c r="B1027" t="s">
        <v>1111</v>
      </c>
    </row>
    <row r="1028" spans="1:2">
      <c r="A1028">
        <v>3088</v>
      </c>
      <c r="B1028" t="s">
        <v>1112</v>
      </c>
    </row>
    <row r="1029" spans="1:2">
      <c r="A1029">
        <v>3089</v>
      </c>
      <c r="B1029" t="s">
        <v>1113</v>
      </c>
    </row>
    <row r="1030" spans="1:2">
      <c r="A1030">
        <v>3090</v>
      </c>
      <c r="B1030" t="s">
        <v>1114</v>
      </c>
    </row>
    <row r="1031" spans="1:2">
      <c r="A1031">
        <v>3091</v>
      </c>
      <c r="B1031" t="s">
        <v>1115</v>
      </c>
    </row>
    <row r="1032" spans="1:2">
      <c r="A1032">
        <v>3092</v>
      </c>
      <c r="B1032" t="s">
        <v>1116</v>
      </c>
    </row>
    <row r="1033" spans="1:2">
      <c r="A1033">
        <v>3093</v>
      </c>
      <c r="B1033" t="s">
        <v>1117</v>
      </c>
    </row>
    <row r="1034" spans="1:2">
      <c r="A1034">
        <v>3095</v>
      </c>
      <c r="B1034" t="s">
        <v>1118</v>
      </c>
    </row>
    <row r="1035" spans="1:2">
      <c r="A1035">
        <v>3096</v>
      </c>
      <c r="B1035" t="s">
        <v>1119</v>
      </c>
    </row>
    <row r="1036" spans="1:2">
      <c r="A1036">
        <v>3097</v>
      </c>
      <c r="B1036" t="s">
        <v>1120</v>
      </c>
    </row>
    <row r="1037" spans="1:2">
      <c r="A1037">
        <v>3098</v>
      </c>
      <c r="B1037" t="s">
        <v>1121</v>
      </c>
    </row>
    <row r="1038" spans="1:2">
      <c r="A1038">
        <v>3099</v>
      </c>
      <c r="B1038" t="s">
        <v>1122</v>
      </c>
    </row>
    <row r="1039" spans="1:2">
      <c r="A1039">
        <v>3100</v>
      </c>
      <c r="B1039" t="s">
        <v>1123</v>
      </c>
    </row>
    <row r="1040" spans="1:2">
      <c r="A1040">
        <v>3101</v>
      </c>
      <c r="B1040" t="s">
        <v>1124</v>
      </c>
    </row>
    <row r="1041" spans="1:2">
      <c r="A1041">
        <v>3103</v>
      </c>
      <c r="B1041" t="s">
        <v>1125</v>
      </c>
    </row>
    <row r="1042" spans="1:2">
      <c r="A1042">
        <v>3105</v>
      </c>
      <c r="B1042" t="s">
        <v>1126</v>
      </c>
    </row>
    <row r="1043" spans="1:2">
      <c r="A1043">
        <v>3106</v>
      </c>
      <c r="B1043" t="s">
        <v>1127</v>
      </c>
    </row>
    <row r="1044" spans="1:2">
      <c r="A1044">
        <v>3107</v>
      </c>
      <c r="B1044" t="s">
        <v>1128</v>
      </c>
    </row>
    <row r="1045" spans="1:2">
      <c r="A1045">
        <v>3108</v>
      </c>
      <c r="B1045" t="s">
        <v>1129</v>
      </c>
    </row>
    <row r="1046" spans="1:2">
      <c r="A1046">
        <v>3109</v>
      </c>
      <c r="B1046" t="s">
        <v>1130</v>
      </c>
    </row>
    <row r="1047" spans="1:2">
      <c r="A1047">
        <v>3110</v>
      </c>
      <c r="B1047" t="s">
        <v>1131</v>
      </c>
    </row>
    <row r="1048" spans="1:2">
      <c r="A1048">
        <v>3111</v>
      </c>
      <c r="B1048" t="s">
        <v>1132</v>
      </c>
    </row>
    <row r="1049" spans="1:2">
      <c r="A1049">
        <v>3112</v>
      </c>
      <c r="B1049" t="s">
        <v>1133</v>
      </c>
    </row>
    <row r="1050" spans="1:2">
      <c r="A1050">
        <v>3113</v>
      </c>
      <c r="B1050" t="s">
        <v>1134</v>
      </c>
    </row>
    <row r="1051" spans="1:2">
      <c r="A1051">
        <v>3114</v>
      </c>
      <c r="B1051" t="s">
        <v>1135</v>
      </c>
    </row>
    <row r="1052" spans="1:2">
      <c r="A1052">
        <v>3115</v>
      </c>
      <c r="B1052" t="s">
        <v>1136</v>
      </c>
    </row>
    <row r="1053" spans="1:2">
      <c r="A1053">
        <v>3116</v>
      </c>
      <c r="B1053" t="s">
        <v>1137</v>
      </c>
    </row>
    <row r="1054" spans="1:2">
      <c r="A1054">
        <v>3117</v>
      </c>
      <c r="B1054" t="s">
        <v>1138</v>
      </c>
    </row>
    <row r="1055" spans="1:2">
      <c r="A1055">
        <v>3118</v>
      </c>
      <c r="B1055" t="s">
        <v>1139</v>
      </c>
    </row>
    <row r="1056" spans="1:2">
      <c r="A1056">
        <v>3119</v>
      </c>
      <c r="B1056" t="s">
        <v>1140</v>
      </c>
    </row>
    <row r="1057" spans="1:2">
      <c r="A1057">
        <v>3120</v>
      </c>
      <c r="B1057" t="s">
        <v>1141</v>
      </c>
    </row>
    <row r="1058" spans="1:2">
      <c r="A1058">
        <v>3121</v>
      </c>
      <c r="B1058" t="s">
        <v>1142</v>
      </c>
    </row>
    <row r="1059" spans="1:2">
      <c r="A1059">
        <v>3122</v>
      </c>
      <c r="B1059" t="s">
        <v>1143</v>
      </c>
    </row>
    <row r="1060" spans="1:2">
      <c r="A1060">
        <v>3123</v>
      </c>
      <c r="B1060" t="s">
        <v>1144</v>
      </c>
    </row>
    <row r="1061" spans="1:2">
      <c r="A1061">
        <v>3124</v>
      </c>
      <c r="B1061" t="s">
        <v>1145</v>
      </c>
    </row>
    <row r="1062" spans="1:2">
      <c r="A1062">
        <v>3125</v>
      </c>
      <c r="B1062" t="s">
        <v>1146</v>
      </c>
    </row>
    <row r="1063" spans="1:2">
      <c r="A1063">
        <v>3126</v>
      </c>
      <c r="B1063" t="s">
        <v>1147</v>
      </c>
    </row>
    <row r="1064" spans="1:2">
      <c r="A1064">
        <v>3127</v>
      </c>
      <c r="B1064" t="s">
        <v>1148</v>
      </c>
    </row>
    <row r="1065" spans="1:2">
      <c r="A1065">
        <v>3128</v>
      </c>
      <c r="B1065" t="s">
        <v>1149</v>
      </c>
    </row>
    <row r="1066" spans="1:2">
      <c r="A1066">
        <v>3129</v>
      </c>
      <c r="B1066" t="s">
        <v>1150</v>
      </c>
    </row>
    <row r="1067" spans="1:2">
      <c r="A1067">
        <v>3130</v>
      </c>
      <c r="B1067" t="s">
        <v>1151</v>
      </c>
    </row>
    <row r="1068" spans="1:2">
      <c r="A1068">
        <v>3131</v>
      </c>
      <c r="B1068" t="s">
        <v>1152</v>
      </c>
    </row>
    <row r="1069" spans="1:2">
      <c r="A1069">
        <v>3132</v>
      </c>
      <c r="B1069" t="s">
        <v>1153</v>
      </c>
    </row>
    <row r="1070" spans="1:2">
      <c r="A1070">
        <v>3135</v>
      </c>
      <c r="B1070" t="s">
        <v>1154</v>
      </c>
    </row>
    <row r="1071" spans="1:2">
      <c r="A1071">
        <v>3136</v>
      </c>
      <c r="B1071" t="s">
        <v>1155</v>
      </c>
    </row>
    <row r="1072" spans="1:2">
      <c r="A1072">
        <v>3137</v>
      </c>
      <c r="B1072" t="s">
        <v>1156</v>
      </c>
    </row>
    <row r="1073" spans="1:2">
      <c r="A1073">
        <v>3138</v>
      </c>
      <c r="B1073" t="s">
        <v>1157</v>
      </c>
    </row>
    <row r="1074" spans="1:2">
      <c r="A1074">
        <v>3139</v>
      </c>
      <c r="B1074" t="s">
        <v>1158</v>
      </c>
    </row>
    <row r="1075" spans="1:2">
      <c r="A1075">
        <v>3140</v>
      </c>
      <c r="B1075" t="s">
        <v>1159</v>
      </c>
    </row>
    <row r="1076" spans="1:2">
      <c r="A1076">
        <v>3141</v>
      </c>
      <c r="B1076" t="s">
        <v>1160</v>
      </c>
    </row>
    <row r="1077" spans="1:2">
      <c r="A1077">
        <v>3142</v>
      </c>
      <c r="B1077" t="s">
        <v>1161</v>
      </c>
    </row>
    <row r="1078" spans="1:2">
      <c r="A1078">
        <v>3144</v>
      </c>
      <c r="B1078" t="s">
        <v>1162</v>
      </c>
    </row>
    <row r="1079" spans="1:2">
      <c r="A1079">
        <v>3146</v>
      </c>
      <c r="B1079" t="s">
        <v>1163</v>
      </c>
    </row>
    <row r="1080" spans="1:2">
      <c r="A1080">
        <v>3150</v>
      </c>
      <c r="B1080" t="s">
        <v>1164</v>
      </c>
    </row>
    <row r="1081" spans="1:2">
      <c r="A1081">
        <v>3151</v>
      </c>
      <c r="B1081" t="s">
        <v>1165</v>
      </c>
    </row>
    <row r="1082" spans="1:2">
      <c r="A1082">
        <v>3152</v>
      </c>
      <c r="B1082" t="s">
        <v>1166</v>
      </c>
    </row>
    <row r="1083" spans="1:2">
      <c r="A1083">
        <v>3153</v>
      </c>
      <c r="B1083" t="s">
        <v>1167</v>
      </c>
    </row>
    <row r="1084" spans="1:2">
      <c r="A1084">
        <v>3154</v>
      </c>
      <c r="B1084" t="s">
        <v>1168</v>
      </c>
    </row>
    <row r="1085" spans="1:2">
      <c r="A1085">
        <v>3155</v>
      </c>
      <c r="B1085" t="s">
        <v>1169</v>
      </c>
    </row>
    <row r="1086" spans="1:2">
      <c r="A1086">
        <v>3156</v>
      </c>
      <c r="B1086" t="s">
        <v>1170</v>
      </c>
    </row>
    <row r="1087" spans="1:2">
      <c r="A1087">
        <v>3157</v>
      </c>
      <c r="B1087" t="s">
        <v>1171</v>
      </c>
    </row>
    <row r="1088" spans="1:2">
      <c r="A1088">
        <v>3158</v>
      </c>
      <c r="B1088" t="s">
        <v>1172</v>
      </c>
    </row>
    <row r="1089" spans="1:2">
      <c r="A1089">
        <v>3159</v>
      </c>
      <c r="B1089" t="s">
        <v>1173</v>
      </c>
    </row>
    <row r="1090" spans="1:2">
      <c r="A1090">
        <v>3160</v>
      </c>
      <c r="B1090" t="s">
        <v>1174</v>
      </c>
    </row>
    <row r="1091" spans="1:2">
      <c r="A1091">
        <v>3161</v>
      </c>
      <c r="B1091" t="s">
        <v>1175</v>
      </c>
    </row>
    <row r="1092" spans="1:2">
      <c r="A1092">
        <v>3162</v>
      </c>
      <c r="B1092" t="s">
        <v>1176</v>
      </c>
    </row>
    <row r="1093" spans="1:2">
      <c r="A1093">
        <v>3163</v>
      </c>
      <c r="B1093" t="s">
        <v>1177</v>
      </c>
    </row>
    <row r="1094" spans="1:2">
      <c r="A1094">
        <v>3164</v>
      </c>
      <c r="B1094" t="s">
        <v>1178</v>
      </c>
    </row>
    <row r="1095" spans="1:2">
      <c r="A1095">
        <v>3165</v>
      </c>
      <c r="B1095" t="s">
        <v>1179</v>
      </c>
    </row>
    <row r="1096" spans="1:2">
      <c r="A1096">
        <v>3166</v>
      </c>
      <c r="B1096" t="s">
        <v>1180</v>
      </c>
    </row>
    <row r="1097" spans="1:2">
      <c r="A1097">
        <v>3168</v>
      </c>
      <c r="B1097" t="s">
        <v>1181</v>
      </c>
    </row>
    <row r="1098" spans="1:2">
      <c r="A1098">
        <v>3171</v>
      </c>
      <c r="B1098" t="s">
        <v>1182</v>
      </c>
    </row>
    <row r="1099" spans="1:2">
      <c r="A1099">
        <v>3173</v>
      </c>
      <c r="B1099" t="s">
        <v>1183</v>
      </c>
    </row>
    <row r="1100" spans="1:2">
      <c r="A1100">
        <v>3174</v>
      </c>
      <c r="B1100" t="s">
        <v>1184</v>
      </c>
    </row>
    <row r="1101" spans="1:2">
      <c r="A1101">
        <v>3175</v>
      </c>
      <c r="B1101" t="s">
        <v>1185</v>
      </c>
    </row>
    <row r="1102" spans="1:2">
      <c r="A1102">
        <v>3176</v>
      </c>
      <c r="B1102" t="s">
        <v>1186</v>
      </c>
    </row>
    <row r="1103" spans="1:2">
      <c r="A1103">
        <v>3177</v>
      </c>
      <c r="B1103" t="s">
        <v>1187</v>
      </c>
    </row>
    <row r="1104" spans="1:2">
      <c r="A1104">
        <v>3178</v>
      </c>
      <c r="B1104" t="s">
        <v>1188</v>
      </c>
    </row>
    <row r="1105" spans="1:2">
      <c r="A1105">
        <v>3179</v>
      </c>
      <c r="B1105" t="s">
        <v>1189</v>
      </c>
    </row>
    <row r="1106" spans="1:2">
      <c r="A1106">
        <v>3180</v>
      </c>
      <c r="B1106" t="s">
        <v>1190</v>
      </c>
    </row>
    <row r="1107" spans="1:2">
      <c r="A1107">
        <v>3181</v>
      </c>
      <c r="B1107" t="s">
        <v>1191</v>
      </c>
    </row>
    <row r="1108" spans="1:2">
      <c r="A1108">
        <v>3182</v>
      </c>
      <c r="B1108" t="s">
        <v>1192</v>
      </c>
    </row>
    <row r="1109" spans="1:2">
      <c r="A1109">
        <v>3183</v>
      </c>
      <c r="B1109" t="s">
        <v>1193</v>
      </c>
    </row>
    <row r="1110" spans="1:2">
      <c r="A1110">
        <v>3184</v>
      </c>
      <c r="B1110" t="s">
        <v>1194</v>
      </c>
    </row>
    <row r="1111" spans="1:2">
      <c r="A1111">
        <v>3185</v>
      </c>
      <c r="B1111" t="s">
        <v>1195</v>
      </c>
    </row>
    <row r="1112" spans="1:2">
      <c r="A1112">
        <v>3186</v>
      </c>
      <c r="B1112" t="s">
        <v>1196</v>
      </c>
    </row>
    <row r="1113" spans="1:2">
      <c r="A1113">
        <v>3187</v>
      </c>
      <c r="B1113" t="s">
        <v>1197</v>
      </c>
    </row>
    <row r="1114" spans="1:2">
      <c r="A1114">
        <v>3188</v>
      </c>
      <c r="B1114" t="s">
        <v>1198</v>
      </c>
    </row>
    <row r="1115" spans="1:2">
      <c r="A1115">
        <v>3189</v>
      </c>
      <c r="B1115" t="s">
        <v>1199</v>
      </c>
    </row>
    <row r="1116" spans="1:2">
      <c r="A1116">
        <v>3190</v>
      </c>
      <c r="B1116" t="s">
        <v>1200</v>
      </c>
    </row>
    <row r="1117" spans="1:2">
      <c r="A1117">
        <v>3191</v>
      </c>
      <c r="B1117" t="s">
        <v>1201</v>
      </c>
    </row>
    <row r="1118" spans="1:2">
      <c r="A1118">
        <v>3192</v>
      </c>
      <c r="B1118" t="s">
        <v>1202</v>
      </c>
    </row>
    <row r="1119" spans="1:2">
      <c r="A1119">
        <v>3193</v>
      </c>
      <c r="B1119" t="s">
        <v>1203</v>
      </c>
    </row>
    <row r="1120" spans="1:2">
      <c r="A1120">
        <v>3194</v>
      </c>
      <c r="B1120" t="s">
        <v>1204</v>
      </c>
    </row>
    <row r="1121" spans="1:2">
      <c r="A1121">
        <v>3196</v>
      </c>
      <c r="B1121" t="s">
        <v>1205</v>
      </c>
    </row>
    <row r="1122" spans="1:2">
      <c r="A1122">
        <v>3197</v>
      </c>
      <c r="B1122" t="s">
        <v>1206</v>
      </c>
    </row>
    <row r="1123" spans="1:2">
      <c r="A1123">
        <v>3198</v>
      </c>
      <c r="B1123" t="s">
        <v>1207</v>
      </c>
    </row>
    <row r="1124" spans="1:2">
      <c r="A1124">
        <v>3199</v>
      </c>
      <c r="B1124" t="s">
        <v>1208</v>
      </c>
    </row>
    <row r="1125" spans="1:2">
      <c r="A1125">
        <v>3200</v>
      </c>
      <c r="B1125" t="s">
        <v>1209</v>
      </c>
    </row>
    <row r="1126" spans="1:2">
      <c r="A1126">
        <v>3201</v>
      </c>
      <c r="B1126" t="s">
        <v>1210</v>
      </c>
    </row>
    <row r="1127" spans="1:2">
      <c r="A1127">
        <v>3202</v>
      </c>
      <c r="B1127" t="s">
        <v>1211</v>
      </c>
    </row>
    <row r="1128" spans="1:2">
      <c r="A1128">
        <v>3203</v>
      </c>
      <c r="B1128" t="s">
        <v>1212</v>
      </c>
    </row>
    <row r="1129" spans="1:2">
      <c r="A1129">
        <v>3204</v>
      </c>
      <c r="B1129" t="s">
        <v>1213</v>
      </c>
    </row>
    <row r="1130" spans="1:2">
      <c r="A1130">
        <v>3205</v>
      </c>
      <c r="B1130" t="s">
        <v>1214</v>
      </c>
    </row>
    <row r="1131" spans="1:2">
      <c r="A1131">
        <v>3206</v>
      </c>
      <c r="B1131" t="s">
        <v>1215</v>
      </c>
    </row>
    <row r="1132" spans="1:2">
      <c r="A1132">
        <v>3207</v>
      </c>
      <c r="B1132" t="s">
        <v>1216</v>
      </c>
    </row>
    <row r="1133" spans="1:2">
      <c r="A1133">
        <v>3210</v>
      </c>
      <c r="B1133" t="s">
        <v>1217</v>
      </c>
    </row>
    <row r="1134" spans="1:2">
      <c r="A1134">
        <v>3211</v>
      </c>
      <c r="B1134" t="s">
        <v>1218</v>
      </c>
    </row>
    <row r="1135" spans="1:2">
      <c r="A1135">
        <v>3212</v>
      </c>
      <c r="B1135" t="s">
        <v>1219</v>
      </c>
    </row>
    <row r="1136" spans="1:2">
      <c r="A1136">
        <v>3213</v>
      </c>
      <c r="B1136" t="s">
        <v>1220</v>
      </c>
    </row>
    <row r="1137" spans="1:2">
      <c r="A1137">
        <v>3214</v>
      </c>
      <c r="B1137" t="s">
        <v>1221</v>
      </c>
    </row>
    <row r="1138" spans="1:2">
      <c r="A1138">
        <v>3215</v>
      </c>
      <c r="B1138" t="s">
        <v>1222</v>
      </c>
    </row>
    <row r="1139" spans="1:2">
      <c r="A1139">
        <v>3216</v>
      </c>
      <c r="B1139" t="s">
        <v>1223</v>
      </c>
    </row>
    <row r="1140" spans="1:2">
      <c r="A1140">
        <v>3217</v>
      </c>
      <c r="B1140" t="s">
        <v>1224</v>
      </c>
    </row>
    <row r="1141" spans="1:2">
      <c r="A1141">
        <v>3218</v>
      </c>
      <c r="B1141" t="s">
        <v>1225</v>
      </c>
    </row>
    <row r="1142" spans="1:2">
      <c r="A1142">
        <v>3219</v>
      </c>
      <c r="B1142" t="s">
        <v>1226</v>
      </c>
    </row>
    <row r="1143" spans="1:2">
      <c r="A1143">
        <v>3220</v>
      </c>
      <c r="B1143" t="s">
        <v>1227</v>
      </c>
    </row>
    <row r="1144" spans="1:2">
      <c r="A1144">
        <v>3221</v>
      </c>
      <c r="B1144" t="s">
        <v>1228</v>
      </c>
    </row>
    <row r="1145" spans="1:2">
      <c r="A1145">
        <v>3223</v>
      </c>
      <c r="B1145" t="s">
        <v>1229</v>
      </c>
    </row>
    <row r="1146" spans="1:2">
      <c r="A1146">
        <v>3225</v>
      </c>
      <c r="B1146" t="s">
        <v>1230</v>
      </c>
    </row>
    <row r="1147" spans="1:2">
      <c r="A1147">
        <v>3226</v>
      </c>
      <c r="B1147" t="s">
        <v>1231</v>
      </c>
    </row>
    <row r="1148" spans="1:2">
      <c r="A1148">
        <v>3227</v>
      </c>
      <c r="B1148" t="s">
        <v>1232</v>
      </c>
    </row>
    <row r="1149" spans="1:2">
      <c r="A1149">
        <v>3228</v>
      </c>
      <c r="B1149" t="s">
        <v>1233</v>
      </c>
    </row>
    <row r="1150" spans="1:2">
      <c r="A1150">
        <v>3229</v>
      </c>
      <c r="B1150" t="s">
        <v>1234</v>
      </c>
    </row>
    <row r="1151" spans="1:2">
      <c r="A1151">
        <v>3231</v>
      </c>
      <c r="B1151" t="s">
        <v>1235</v>
      </c>
    </row>
    <row r="1152" spans="1:2">
      <c r="A1152">
        <v>3232</v>
      </c>
      <c r="B1152" t="s">
        <v>1236</v>
      </c>
    </row>
    <row r="1153" spans="1:2">
      <c r="A1153">
        <v>3234</v>
      </c>
      <c r="B1153" t="s">
        <v>1237</v>
      </c>
    </row>
    <row r="1154" spans="1:2">
      <c r="A1154">
        <v>3235</v>
      </c>
      <c r="B1154" t="s">
        <v>1238</v>
      </c>
    </row>
    <row r="1155" spans="1:2">
      <c r="A1155">
        <v>3238</v>
      </c>
      <c r="B1155" t="s">
        <v>1239</v>
      </c>
    </row>
    <row r="1156" spans="1:2">
      <c r="A1156">
        <v>3239</v>
      </c>
      <c r="B1156" t="s">
        <v>1240</v>
      </c>
    </row>
    <row r="1157" spans="1:2">
      <c r="A1157">
        <v>3241</v>
      </c>
      <c r="B1157" t="s">
        <v>1241</v>
      </c>
    </row>
    <row r="1158" spans="1:2">
      <c r="A1158">
        <v>3244</v>
      </c>
      <c r="B1158" t="s">
        <v>1242</v>
      </c>
    </row>
    <row r="1159" spans="1:2">
      <c r="A1159">
        <v>3245</v>
      </c>
      <c r="B1159" t="s">
        <v>1243</v>
      </c>
    </row>
    <row r="1160" spans="1:2">
      <c r="A1160">
        <v>3252</v>
      </c>
      <c r="B1160" t="s">
        <v>1244</v>
      </c>
    </row>
    <row r="1161" spans="1:2">
      <c r="A1161">
        <v>3253</v>
      </c>
      <c r="B1161" t="s">
        <v>1245</v>
      </c>
    </row>
    <row r="1162" spans="1:2">
      <c r="A1162">
        <v>3254</v>
      </c>
      <c r="B1162" t="s">
        <v>1246</v>
      </c>
    </row>
    <row r="1163" spans="1:2">
      <c r="A1163">
        <v>3255</v>
      </c>
      <c r="B1163" t="s">
        <v>1247</v>
      </c>
    </row>
    <row r="1164" spans="1:2">
      <c r="A1164">
        <v>3257</v>
      </c>
      <c r="B1164" t="s">
        <v>1248</v>
      </c>
    </row>
    <row r="1165" spans="1:2">
      <c r="A1165">
        <v>3259</v>
      </c>
      <c r="B1165" t="s">
        <v>1249</v>
      </c>
    </row>
    <row r="1166" spans="1:2">
      <c r="A1166">
        <v>3263</v>
      </c>
      <c r="B1166" t="s">
        <v>1250</v>
      </c>
    </row>
    <row r="1167" spans="1:2">
      <c r="A1167">
        <v>3265</v>
      </c>
      <c r="B1167" t="s">
        <v>1251</v>
      </c>
    </row>
    <row r="1168" spans="1:2">
      <c r="A1168">
        <v>3267</v>
      </c>
      <c r="B1168" t="s">
        <v>1252</v>
      </c>
    </row>
    <row r="1169" spans="1:2">
      <c r="A1169">
        <v>3269</v>
      </c>
      <c r="B1169" t="s">
        <v>1253</v>
      </c>
    </row>
    <row r="1170" spans="1:2">
      <c r="A1170">
        <v>3271</v>
      </c>
      <c r="B1170" t="s">
        <v>1254</v>
      </c>
    </row>
    <row r="1171" spans="1:2">
      <c r="A1171">
        <v>3272</v>
      </c>
      <c r="B1171" t="s">
        <v>1255</v>
      </c>
    </row>
    <row r="1172" spans="1:2">
      <c r="A1172">
        <v>3273</v>
      </c>
      <c r="B1172" t="s">
        <v>1256</v>
      </c>
    </row>
    <row r="1173" spans="1:2">
      <c r="A1173">
        <v>3276</v>
      </c>
      <c r="B1173" t="s">
        <v>1257</v>
      </c>
    </row>
    <row r="1174" spans="1:2">
      <c r="A1174">
        <v>3277</v>
      </c>
      <c r="B1174" t="s">
        <v>1258</v>
      </c>
    </row>
    <row r="1175" spans="1:2">
      <c r="A1175">
        <v>3278</v>
      </c>
      <c r="B1175" t="s">
        <v>1259</v>
      </c>
    </row>
    <row r="1176" spans="1:2">
      <c r="A1176">
        <v>3279</v>
      </c>
      <c r="B1176" t="s">
        <v>1260</v>
      </c>
    </row>
    <row r="1177" spans="1:2">
      <c r="A1177">
        <v>3281</v>
      </c>
      <c r="B1177" t="s">
        <v>1261</v>
      </c>
    </row>
    <row r="1178" spans="1:2">
      <c r="A1178">
        <v>3282</v>
      </c>
      <c r="B1178" t="s">
        <v>1262</v>
      </c>
    </row>
    <row r="1179" spans="1:2">
      <c r="A1179">
        <v>3285</v>
      </c>
      <c r="B1179" t="s">
        <v>1263</v>
      </c>
    </row>
    <row r="1180" spans="1:2">
      <c r="A1180">
        <v>3287</v>
      </c>
      <c r="B1180" t="s">
        <v>1264</v>
      </c>
    </row>
    <row r="1181" spans="1:2">
      <c r="A1181">
        <v>3288</v>
      </c>
      <c r="B1181" t="s">
        <v>1265</v>
      </c>
    </row>
    <row r="1182" spans="1:2">
      <c r="A1182">
        <v>3289</v>
      </c>
      <c r="B1182" t="s">
        <v>1266</v>
      </c>
    </row>
    <row r="1183" spans="1:2">
      <c r="A1183">
        <v>3290</v>
      </c>
      <c r="B1183" t="s">
        <v>1267</v>
      </c>
    </row>
    <row r="1184" spans="1:2">
      <c r="A1184">
        <v>3291</v>
      </c>
      <c r="B1184" t="s">
        <v>1268</v>
      </c>
    </row>
    <row r="1185" spans="1:2">
      <c r="A1185">
        <v>3293</v>
      </c>
      <c r="B1185" t="s">
        <v>1269</v>
      </c>
    </row>
    <row r="1186" spans="1:2">
      <c r="A1186">
        <v>3295</v>
      </c>
      <c r="B1186" t="s">
        <v>1270</v>
      </c>
    </row>
    <row r="1187" spans="1:2">
      <c r="A1187">
        <v>3297</v>
      </c>
      <c r="B1187" t="s">
        <v>1271</v>
      </c>
    </row>
    <row r="1188" spans="1:2">
      <c r="A1188">
        <v>3298</v>
      </c>
      <c r="B1188" t="s">
        <v>1272</v>
      </c>
    </row>
    <row r="1189" spans="1:2">
      <c r="A1189">
        <v>3300</v>
      </c>
      <c r="B1189" t="s">
        <v>1273</v>
      </c>
    </row>
    <row r="1190" spans="1:2">
      <c r="A1190">
        <v>3303</v>
      </c>
      <c r="B1190" t="s">
        <v>1274</v>
      </c>
    </row>
    <row r="1191" spans="1:2">
      <c r="A1191">
        <v>3304</v>
      </c>
      <c r="B1191" t="s">
        <v>1275</v>
      </c>
    </row>
    <row r="1192" spans="1:2">
      <c r="A1192">
        <v>3305</v>
      </c>
      <c r="B1192" t="s">
        <v>1276</v>
      </c>
    </row>
    <row r="1193" spans="1:2">
      <c r="A1193">
        <v>3307</v>
      </c>
      <c r="B1193" t="s">
        <v>1277</v>
      </c>
    </row>
    <row r="1194" spans="1:2">
      <c r="A1194">
        <v>3311</v>
      </c>
      <c r="B1194" t="s">
        <v>1278</v>
      </c>
    </row>
    <row r="1195" spans="1:2">
      <c r="A1195">
        <v>3312</v>
      </c>
      <c r="B1195" t="s">
        <v>1279</v>
      </c>
    </row>
    <row r="1196" spans="1:2">
      <c r="A1196">
        <v>3317</v>
      </c>
      <c r="B1196" t="s">
        <v>8340</v>
      </c>
    </row>
    <row r="1197" spans="1:2">
      <c r="A1197">
        <v>3318</v>
      </c>
      <c r="B1197" t="s">
        <v>1280</v>
      </c>
    </row>
    <row r="1198" spans="1:2">
      <c r="A1198">
        <v>3319</v>
      </c>
      <c r="B1198" t="s">
        <v>1281</v>
      </c>
    </row>
    <row r="1199" spans="1:2">
      <c r="A1199">
        <v>3321</v>
      </c>
      <c r="B1199" t="s">
        <v>1282</v>
      </c>
    </row>
    <row r="1200" spans="1:2">
      <c r="A1200">
        <v>3325</v>
      </c>
      <c r="B1200" t="s">
        <v>1283</v>
      </c>
    </row>
    <row r="1201" spans="1:2">
      <c r="A1201">
        <v>3327</v>
      </c>
      <c r="B1201" t="s">
        <v>1284</v>
      </c>
    </row>
    <row r="1202" spans="1:2">
      <c r="A1202">
        <v>3340</v>
      </c>
      <c r="B1202" t="s">
        <v>1285</v>
      </c>
    </row>
    <row r="1203" spans="1:2">
      <c r="A1203">
        <v>3343</v>
      </c>
      <c r="B1203" t="s">
        <v>1286</v>
      </c>
    </row>
    <row r="1204" spans="1:2">
      <c r="A1204">
        <v>3344</v>
      </c>
      <c r="B1204" t="s">
        <v>8436</v>
      </c>
    </row>
    <row r="1205" spans="1:2">
      <c r="A1205">
        <v>3345</v>
      </c>
      <c r="B1205" t="s">
        <v>1287</v>
      </c>
    </row>
    <row r="1206" spans="1:2">
      <c r="A1206">
        <v>3348</v>
      </c>
      <c r="B1206" t="s">
        <v>1288</v>
      </c>
    </row>
    <row r="1207" spans="1:2">
      <c r="A1207">
        <v>3349</v>
      </c>
      <c r="B1207" t="s">
        <v>1289</v>
      </c>
    </row>
    <row r="1208" spans="1:2">
      <c r="A1208">
        <v>3352</v>
      </c>
      <c r="B1208" t="s">
        <v>1290</v>
      </c>
    </row>
    <row r="1209" spans="1:2">
      <c r="A1209">
        <v>3353</v>
      </c>
      <c r="B1209" t="s">
        <v>1291</v>
      </c>
    </row>
    <row r="1210" spans="1:2">
      <c r="A1210">
        <v>3354</v>
      </c>
      <c r="B1210" t="s">
        <v>1292</v>
      </c>
    </row>
    <row r="1211" spans="1:2">
      <c r="A1211">
        <v>3355</v>
      </c>
      <c r="B1211" t="s">
        <v>1293</v>
      </c>
    </row>
    <row r="1212" spans="1:2">
      <c r="A1212">
        <v>3361</v>
      </c>
      <c r="B1212" t="s">
        <v>1294</v>
      </c>
    </row>
    <row r="1213" spans="1:2">
      <c r="A1213">
        <v>3363</v>
      </c>
      <c r="B1213" t="s">
        <v>1295</v>
      </c>
    </row>
    <row r="1214" spans="1:2">
      <c r="A1214">
        <v>3364</v>
      </c>
      <c r="B1214" t="s">
        <v>1296</v>
      </c>
    </row>
    <row r="1215" spans="1:2">
      <c r="A1215">
        <v>3366</v>
      </c>
      <c r="B1215" t="s">
        <v>1297</v>
      </c>
    </row>
    <row r="1216" spans="1:2">
      <c r="A1216">
        <v>3368</v>
      </c>
      <c r="B1216" t="s">
        <v>1298</v>
      </c>
    </row>
    <row r="1217" spans="1:2">
      <c r="A1217">
        <v>3369</v>
      </c>
      <c r="B1217" t="s">
        <v>1299</v>
      </c>
    </row>
    <row r="1218" spans="1:2">
      <c r="A1218">
        <v>3372</v>
      </c>
      <c r="B1218" t="s">
        <v>1300</v>
      </c>
    </row>
    <row r="1219" spans="1:2">
      <c r="A1219">
        <v>3373</v>
      </c>
      <c r="B1219" t="s">
        <v>1301</v>
      </c>
    </row>
    <row r="1220" spans="1:2">
      <c r="A1220">
        <v>3376</v>
      </c>
      <c r="B1220" t="s">
        <v>1302</v>
      </c>
    </row>
    <row r="1221" spans="1:2">
      <c r="A1221">
        <v>3381</v>
      </c>
      <c r="B1221" t="s">
        <v>1303</v>
      </c>
    </row>
    <row r="1222" spans="1:2">
      <c r="A1222">
        <v>3382</v>
      </c>
      <c r="B1222" t="s">
        <v>1304</v>
      </c>
    </row>
    <row r="1223" spans="1:2">
      <c r="A1223">
        <v>3383</v>
      </c>
      <c r="B1223" t="s">
        <v>58</v>
      </c>
    </row>
    <row r="1224" spans="1:2">
      <c r="A1224">
        <v>3384</v>
      </c>
      <c r="B1224" t="s">
        <v>1305</v>
      </c>
    </row>
    <row r="1225" spans="1:2">
      <c r="A1225">
        <v>3385</v>
      </c>
      <c r="B1225" t="s">
        <v>1306</v>
      </c>
    </row>
    <row r="1226" spans="1:2">
      <c r="A1226">
        <v>3386</v>
      </c>
      <c r="B1226" t="s">
        <v>1307</v>
      </c>
    </row>
    <row r="1227" spans="1:2">
      <c r="A1227">
        <v>3387</v>
      </c>
      <c r="B1227" t="s">
        <v>1308</v>
      </c>
    </row>
    <row r="1228" spans="1:2">
      <c r="A1228">
        <v>3389</v>
      </c>
      <c r="B1228" t="s">
        <v>1309</v>
      </c>
    </row>
    <row r="1229" spans="1:2">
      <c r="A1229">
        <v>3394</v>
      </c>
      <c r="B1229" t="s">
        <v>59</v>
      </c>
    </row>
    <row r="1230" spans="1:2">
      <c r="A1230">
        <v>3396</v>
      </c>
      <c r="B1230" t="s">
        <v>4222</v>
      </c>
    </row>
    <row r="1231" spans="1:2">
      <c r="A1231">
        <v>3398</v>
      </c>
      <c r="B1231" t="s">
        <v>1310</v>
      </c>
    </row>
    <row r="1232" spans="1:2">
      <c r="A1232">
        <v>3400</v>
      </c>
      <c r="B1232" t="s">
        <v>1311</v>
      </c>
    </row>
    <row r="1233" spans="1:2">
      <c r="A1233">
        <v>3403</v>
      </c>
      <c r="B1233" t="s">
        <v>1312</v>
      </c>
    </row>
    <row r="1234" spans="1:2">
      <c r="A1234">
        <v>3405</v>
      </c>
      <c r="B1234" t="s">
        <v>1313</v>
      </c>
    </row>
    <row r="1235" spans="1:2">
      <c r="A1235">
        <v>3407</v>
      </c>
      <c r="B1235" t="s">
        <v>1314</v>
      </c>
    </row>
    <row r="1236" spans="1:2">
      <c r="A1236">
        <v>3408</v>
      </c>
      <c r="B1236" t="s">
        <v>1315</v>
      </c>
    </row>
    <row r="1237" spans="1:2">
      <c r="A1237">
        <v>3409</v>
      </c>
      <c r="B1237" t="s">
        <v>1316</v>
      </c>
    </row>
    <row r="1238" spans="1:2">
      <c r="A1238">
        <v>3410</v>
      </c>
      <c r="B1238" t="s">
        <v>1317</v>
      </c>
    </row>
    <row r="1239" spans="1:2">
      <c r="A1239">
        <v>3411</v>
      </c>
      <c r="B1239" t="s">
        <v>1318</v>
      </c>
    </row>
    <row r="1240" spans="1:2">
      <c r="A1240">
        <v>3412</v>
      </c>
      <c r="B1240" t="s">
        <v>1319</v>
      </c>
    </row>
    <row r="1241" spans="1:2">
      <c r="A1241">
        <v>3414</v>
      </c>
      <c r="B1241" t="s">
        <v>1320</v>
      </c>
    </row>
    <row r="1242" spans="1:2">
      <c r="A1242">
        <v>3415</v>
      </c>
      <c r="B1242" t="s">
        <v>1321</v>
      </c>
    </row>
    <row r="1243" spans="1:2">
      <c r="A1243">
        <v>3416</v>
      </c>
      <c r="B1243" t="s">
        <v>4230</v>
      </c>
    </row>
    <row r="1244" spans="1:2">
      <c r="A1244">
        <v>3420</v>
      </c>
      <c r="B1244" t="s">
        <v>1323</v>
      </c>
    </row>
    <row r="1245" spans="1:2">
      <c r="A1245">
        <v>3421</v>
      </c>
      <c r="B1245" t="s">
        <v>1324</v>
      </c>
    </row>
    <row r="1246" spans="1:2">
      <c r="A1246">
        <v>3422</v>
      </c>
      <c r="B1246" t="s">
        <v>1325</v>
      </c>
    </row>
    <row r="1247" spans="1:2">
      <c r="A1247">
        <v>3426</v>
      </c>
      <c r="B1247" t="s">
        <v>1326</v>
      </c>
    </row>
    <row r="1248" spans="1:2">
      <c r="A1248">
        <v>3427</v>
      </c>
      <c r="B1248" t="s">
        <v>1327</v>
      </c>
    </row>
    <row r="1249" spans="1:2">
      <c r="A1249">
        <v>3435</v>
      </c>
      <c r="B1249" t="s">
        <v>1328</v>
      </c>
    </row>
    <row r="1250" spans="1:2">
      <c r="A1250">
        <v>3436</v>
      </c>
      <c r="B1250" t="s">
        <v>1329</v>
      </c>
    </row>
    <row r="1251" spans="1:2">
      <c r="A1251">
        <v>3439</v>
      </c>
      <c r="B1251" t="s">
        <v>1330</v>
      </c>
    </row>
    <row r="1252" spans="1:2">
      <c r="A1252">
        <v>3442</v>
      </c>
      <c r="B1252" t="s">
        <v>1331</v>
      </c>
    </row>
    <row r="1253" spans="1:2">
      <c r="A1253">
        <v>3443</v>
      </c>
      <c r="B1253" t="s">
        <v>1332</v>
      </c>
    </row>
    <row r="1254" spans="1:2">
      <c r="A1254">
        <v>3448</v>
      </c>
      <c r="B1254" t="s">
        <v>1333</v>
      </c>
    </row>
    <row r="1255" spans="1:2">
      <c r="A1255">
        <v>3451</v>
      </c>
      <c r="B1255" t="s">
        <v>1334</v>
      </c>
    </row>
    <row r="1256" spans="1:2">
      <c r="A1256">
        <v>3453</v>
      </c>
      <c r="B1256" t="s">
        <v>1335</v>
      </c>
    </row>
    <row r="1257" spans="1:2">
      <c r="A1257">
        <v>3454</v>
      </c>
      <c r="B1257" t="s">
        <v>1336</v>
      </c>
    </row>
    <row r="1258" spans="1:2">
      <c r="A1258">
        <v>3455</v>
      </c>
      <c r="B1258" t="s">
        <v>1337</v>
      </c>
    </row>
    <row r="1259" spans="1:2">
      <c r="A1259">
        <v>3456</v>
      </c>
      <c r="B1259" t="s">
        <v>1338</v>
      </c>
    </row>
    <row r="1260" spans="1:2">
      <c r="A1260">
        <v>3457</v>
      </c>
      <c r="B1260" t="s">
        <v>1339</v>
      </c>
    </row>
    <row r="1261" spans="1:2">
      <c r="A1261">
        <v>3458</v>
      </c>
      <c r="B1261" t="s">
        <v>1340</v>
      </c>
    </row>
    <row r="1262" spans="1:2">
      <c r="A1262">
        <v>3459</v>
      </c>
      <c r="B1262" t="s">
        <v>1341</v>
      </c>
    </row>
    <row r="1263" spans="1:2">
      <c r="A1263">
        <v>3461</v>
      </c>
      <c r="B1263" t="s">
        <v>1342</v>
      </c>
    </row>
    <row r="1264" spans="1:2">
      <c r="A1264">
        <v>3462</v>
      </c>
      <c r="B1264" t="s">
        <v>1343</v>
      </c>
    </row>
    <row r="1265" spans="1:2">
      <c r="A1265">
        <v>3465</v>
      </c>
      <c r="B1265" t="s">
        <v>1344</v>
      </c>
    </row>
    <row r="1266" spans="1:2">
      <c r="A1266">
        <v>3466</v>
      </c>
      <c r="B1266" t="s">
        <v>1345</v>
      </c>
    </row>
    <row r="1267" spans="1:2">
      <c r="A1267">
        <v>3467</v>
      </c>
      <c r="B1267" t="s">
        <v>1346</v>
      </c>
    </row>
    <row r="1268" spans="1:2">
      <c r="A1268">
        <v>3469</v>
      </c>
      <c r="B1268" t="s">
        <v>1347</v>
      </c>
    </row>
    <row r="1269" spans="1:2">
      <c r="A1269">
        <v>3470</v>
      </c>
      <c r="B1269" t="s">
        <v>1348</v>
      </c>
    </row>
    <row r="1270" spans="1:2">
      <c r="A1270">
        <v>3471</v>
      </c>
      <c r="B1270" t="s">
        <v>1349</v>
      </c>
    </row>
    <row r="1271" spans="1:2">
      <c r="A1271">
        <v>3473</v>
      </c>
      <c r="B1271" t="s">
        <v>1350</v>
      </c>
    </row>
    <row r="1272" spans="1:2">
      <c r="A1272">
        <v>3474</v>
      </c>
      <c r="B1272" t="s">
        <v>1351</v>
      </c>
    </row>
    <row r="1273" spans="1:2">
      <c r="A1273">
        <v>3475</v>
      </c>
      <c r="B1273" t="s">
        <v>1352</v>
      </c>
    </row>
    <row r="1274" spans="1:2">
      <c r="A1274">
        <v>3479</v>
      </c>
      <c r="B1274" t="s">
        <v>1353</v>
      </c>
    </row>
    <row r="1275" spans="1:2">
      <c r="A1275">
        <v>3480</v>
      </c>
      <c r="B1275" t="s">
        <v>1354</v>
      </c>
    </row>
    <row r="1276" spans="1:2">
      <c r="A1276">
        <v>3481</v>
      </c>
      <c r="B1276" t="s">
        <v>1355</v>
      </c>
    </row>
    <row r="1277" spans="1:2">
      <c r="A1277">
        <v>3482</v>
      </c>
      <c r="B1277" t="s">
        <v>1356</v>
      </c>
    </row>
    <row r="1278" spans="1:2">
      <c r="A1278">
        <v>3484</v>
      </c>
      <c r="B1278" t="s">
        <v>1357</v>
      </c>
    </row>
    <row r="1279" spans="1:2">
      <c r="A1279">
        <v>3486</v>
      </c>
      <c r="B1279" t="s">
        <v>1358</v>
      </c>
    </row>
    <row r="1280" spans="1:2">
      <c r="A1280">
        <v>3489</v>
      </c>
      <c r="B1280" t="s">
        <v>1359</v>
      </c>
    </row>
    <row r="1281" spans="1:2">
      <c r="A1281">
        <v>3490</v>
      </c>
      <c r="B1281" t="s">
        <v>1360</v>
      </c>
    </row>
    <row r="1282" spans="1:2">
      <c r="A1282">
        <v>3494</v>
      </c>
      <c r="B1282" t="s">
        <v>1361</v>
      </c>
    </row>
    <row r="1283" spans="1:2">
      <c r="A1283">
        <v>3495</v>
      </c>
      <c r="B1283" t="s">
        <v>1362</v>
      </c>
    </row>
    <row r="1284" spans="1:2">
      <c r="A1284">
        <v>3498</v>
      </c>
      <c r="B1284" t="s">
        <v>1363</v>
      </c>
    </row>
    <row r="1285" spans="1:2">
      <c r="A1285">
        <v>3499</v>
      </c>
      <c r="B1285" t="s">
        <v>1364</v>
      </c>
    </row>
    <row r="1286" spans="1:2">
      <c r="A1286">
        <v>3503</v>
      </c>
      <c r="B1286" t="s">
        <v>60</v>
      </c>
    </row>
    <row r="1287" spans="1:2">
      <c r="A1287">
        <v>3511</v>
      </c>
      <c r="B1287" t="s">
        <v>1365</v>
      </c>
    </row>
    <row r="1288" spans="1:2">
      <c r="A1288">
        <v>3513</v>
      </c>
      <c r="B1288" t="s">
        <v>1366</v>
      </c>
    </row>
    <row r="1289" spans="1:2">
      <c r="A1289">
        <v>3515</v>
      </c>
      <c r="B1289" t="s">
        <v>7794</v>
      </c>
    </row>
    <row r="1290" spans="1:2">
      <c r="A1290">
        <v>3517</v>
      </c>
      <c r="B1290" t="s">
        <v>1367</v>
      </c>
    </row>
    <row r="1291" spans="1:2">
      <c r="A1291">
        <v>3518</v>
      </c>
      <c r="B1291" t="s">
        <v>1368</v>
      </c>
    </row>
    <row r="1292" spans="1:2">
      <c r="A1292">
        <v>3520</v>
      </c>
      <c r="B1292" t="s">
        <v>1369</v>
      </c>
    </row>
    <row r="1293" spans="1:2">
      <c r="A1293">
        <v>3521</v>
      </c>
      <c r="B1293" t="s">
        <v>1370</v>
      </c>
    </row>
    <row r="1294" spans="1:2">
      <c r="A1294">
        <v>3522</v>
      </c>
      <c r="B1294" t="s">
        <v>1371</v>
      </c>
    </row>
    <row r="1295" spans="1:2">
      <c r="A1295">
        <v>3525</v>
      </c>
      <c r="B1295" t="s">
        <v>1372</v>
      </c>
    </row>
    <row r="1296" spans="1:2">
      <c r="A1296">
        <v>3526</v>
      </c>
      <c r="B1296" t="s">
        <v>1373</v>
      </c>
    </row>
    <row r="1297" spans="1:2">
      <c r="A1297">
        <v>3528</v>
      </c>
      <c r="B1297" t="s">
        <v>1374</v>
      </c>
    </row>
    <row r="1298" spans="1:2">
      <c r="A1298">
        <v>3530</v>
      </c>
      <c r="B1298" t="s">
        <v>1375</v>
      </c>
    </row>
    <row r="1299" spans="1:2">
      <c r="A1299">
        <v>3534</v>
      </c>
      <c r="B1299" t="s">
        <v>1376</v>
      </c>
    </row>
    <row r="1300" spans="1:2">
      <c r="A1300">
        <v>3536</v>
      </c>
      <c r="B1300" t="s">
        <v>8152</v>
      </c>
    </row>
    <row r="1301" spans="1:2">
      <c r="A1301">
        <v>3539</v>
      </c>
      <c r="B1301" t="s">
        <v>61</v>
      </c>
    </row>
    <row r="1302" spans="1:2">
      <c r="A1302">
        <v>3541</v>
      </c>
      <c r="B1302" t="s">
        <v>1377</v>
      </c>
    </row>
    <row r="1303" spans="1:2">
      <c r="A1303">
        <v>3546</v>
      </c>
      <c r="B1303" t="s">
        <v>1378</v>
      </c>
    </row>
    <row r="1304" spans="1:2">
      <c r="A1304">
        <v>3549</v>
      </c>
      <c r="B1304" t="s">
        <v>1379</v>
      </c>
    </row>
    <row r="1305" spans="1:2">
      <c r="A1305">
        <v>3550</v>
      </c>
      <c r="B1305" t="s">
        <v>1380</v>
      </c>
    </row>
    <row r="1306" spans="1:2">
      <c r="A1306">
        <v>3551</v>
      </c>
      <c r="B1306" t="s">
        <v>1381</v>
      </c>
    </row>
    <row r="1307" spans="1:2">
      <c r="A1307">
        <v>3552</v>
      </c>
      <c r="B1307" t="s">
        <v>1382</v>
      </c>
    </row>
    <row r="1308" spans="1:2">
      <c r="A1308">
        <v>3554</v>
      </c>
      <c r="B1308" t="s">
        <v>1383</v>
      </c>
    </row>
    <row r="1309" spans="1:2">
      <c r="A1309">
        <v>3556</v>
      </c>
      <c r="B1309" t="s">
        <v>1384</v>
      </c>
    </row>
    <row r="1310" spans="1:2">
      <c r="A1310">
        <v>3560</v>
      </c>
      <c r="B1310" t="s">
        <v>1385</v>
      </c>
    </row>
    <row r="1311" spans="1:2">
      <c r="A1311">
        <v>3562</v>
      </c>
      <c r="B1311" t="s">
        <v>1386</v>
      </c>
    </row>
    <row r="1312" spans="1:2">
      <c r="A1312">
        <v>3564</v>
      </c>
      <c r="B1312" t="s">
        <v>1387</v>
      </c>
    </row>
    <row r="1313" spans="1:2">
      <c r="A1313">
        <v>3565</v>
      </c>
      <c r="B1313" t="s">
        <v>1388</v>
      </c>
    </row>
    <row r="1314" spans="1:2">
      <c r="A1314">
        <v>3567</v>
      </c>
      <c r="B1314" t="s">
        <v>1389</v>
      </c>
    </row>
    <row r="1315" spans="1:2">
      <c r="A1315">
        <v>3568</v>
      </c>
      <c r="B1315" t="s">
        <v>1390</v>
      </c>
    </row>
    <row r="1316" spans="1:2">
      <c r="A1316">
        <v>3569</v>
      </c>
      <c r="B1316" t="s">
        <v>1391</v>
      </c>
    </row>
    <row r="1317" spans="1:2">
      <c r="A1317">
        <v>3571</v>
      </c>
      <c r="B1317" t="s">
        <v>1392</v>
      </c>
    </row>
    <row r="1318" spans="1:2">
      <c r="A1318">
        <v>3572</v>
      </c>
      <c r="B1318" t="s">
        <v>1393</v>
      </c>
    </row>
    <row r="1319" spans="1:2">
      <c r="A1319">
        <v>3573</v>
      </c>
      <c r="B1319" t="s">
        <v>1394</v>
      </c>
    </row>
    <row r="1320" spans="1:2">
      <c r="A1320">
        <v>3576</v>
      </c>
      <c r="B1320" t="s">
        <v>1395</v>
      </c>
    </row>
    <row r="1321" spans="1:2">
      <c r="A1321">
        <v>3577</v>
      </c>
      <c r="B1321" t="s">
        <v>1396</v>
      </c>
    </row>
    <row r="1322" spans="1:2">
      <c r="A1322">
        <v>3580</v>
      </c>
      <c r="B1322" t="s">
        <v>1397</v>
      </c>
    </row>
    <row r="1323" spans="1:2">
      <c r="A1323">
        <v>3583</v>
      </c>
      <c r="B1323" t="s">
        <v>1398</v>
      </c>
    </row>
    <row r="1324" spans="1:2">
      <c r="A1324">
        <v>3586</v>
      </c>
      <c r="B1324" t="s">
        <v>1399</v>
      </c>
    </row>
    <row r="1325" spans="1:2">
      <c r="A1325">
        <v>3587</v>
      </c>
      <c r="B1325" t="s">
        <v>1400</v>
      </c>
    </row>
    <row r="1326" spans="1:2">
      <c r="A1326">
        <v>3590</v>
      </c>
      <c r="B1326" t="s">
        <v>7721</v>
      </c>
    </row>
    <row r="1327" spans="1:2">
      <c r="A1327">
        <v>3592</v>
      </c>
      <c r="B1327" t="s">
        <v>1401</v>
      </c>
    </row>
    <row r="1328" spans="1:2">
      <c r="A1328">
        <v>3597</v>
      </c>
      <c r="B1328" t="s">
        <v>1402</v>
      </c>
    </row>
    <row r="1329" spans="1:2">
      <c r="A1329">
        <v>3598</v>
      </c>
      <c r="B1329" t="s">
        <v>1403</v>
      </c>
    </row>
    <row r="1330" spans="1:2">
      <c r="A1330">
        <v>3599</v>
      </c>
      <c r="B1330" t="s">
        <v>1404</v>
      </c>
    </row>
    <row r="1331" spans="1:2">
      <c r="A1331">
        <v>3600</v>
      </c>
      <c r="B1331" t="s">
        <v>1405</v>
      </c>
    </row>
    <row r="1332" spans="1:2">
      <c r="A1332">
        <v>3603</v>
      </c>
      <c r="B1332" t="s">
        <v>1406</v>
      </c>
    </row>
    <row r="1333" spans="1:2">
      <c r="A1333">
        <v>3609</v>
      </c>
      <c r="B1333" t="s">
        <v>1407</v>
      </c>
    </row>
    <row r="1334" spans="1:2">
      <c r="A1334">
        <v>3610</v>
      </c>
      <c r="B1334" t="s">
        <v>1408</v>
      </c>
    </row>
    <row r="1335" spans="1:2">
      <c r="A1335">
        <v>3614</v>
      </c>
      <c r="B1335" t="s">
        <v>1409</v>
      </c>
    </row>
    <row r="1336" spans="1:2">
      <c r="A1336">
        <v>3620</v>
      </c>
      <c r="B1336" t="s">
        <v>1410</v>
      </c>
    </row>
    <row r="1337" spans="1:2">
      <c r="A1337">
        <v>3621</v>
      </c>
      <c r="B1337" t="s">
        <v>1411</v>
      </c>
    </row>
    <row r="1338" spans="1:2">
      <c r="A1338">
        <v>3622</v>
      </c>
      <c r="B1338" t="s">
        <v>1412</v>
      </c>
    </row>
    <row r="1339" spans="1:2">
      <c r="A1339">
        <v>3623</v>
      </c>
      <c r="B1339" t="s">
        <v>1413</v>
      </c>
    </row>
    <row r="1340" spans="1:2">
      <c r="A1340">
        <v>3626</v>
      </c>
      <c r="B1340" t="s">
        <v>1414</v>
      </c>
    </row>
    <row r="1341" spans="1:2">
      <c r="A1341">
        <v>3635</v>
      </c>
      <c r="B1341" t="s">
        <v>1415</v>
      </c>
    </row>
    <row r="1342" spans="1:2">
      <c r="A1342">
        <v>3639</v>
      </c>
      <c r="B1342" t="s">
        <v>1416</v>
      </c>
    </row>
    <row r="1343" spans="1:2">
      <c r="A1343">
        <v>3640</v>
      </c>
      <c r="B1343" t="s">
        <v>1417</v>
      </c>
    </row>
    <row r="1344" spans="1:2">
      <c r="A1344">
        <v>3641</v>
      </c>
      <c r="B1344" t="s">
        <v>1418</v>
      </c>
    </row>
    <row r="1345" spans="1:2">
      <c r="A1345">
        <v>3643</v>
      </c>
      <c r="B1345" t="s">
        <v>1419</v>
      </c>
    </row>
    <row r="1346" spans="1:2">
      <c r="A1346">
        <v>3649</v>
      </c>
      <c r="B1346" t="s">
        <v>1420</v>
      </c>
    </row>
    <row r="1347" spans="1:2">
      <c r="A1347">
        <v>3650</v>
      </c>
      <c r="B1347" t="s">
        <v>1421</v>
      </c>
    </row>
    <row r="1348" spans="1:2">
      <c r="A1348">
        <v>3653</v>
      </c>
      <c r="B1348" t="s">
        <v>1422</v>
      </c>
    </row>
    <row r="1349" spans="1:2">
      <c r="A1349">
        <v>3656</v>
      </c>
      <c r="B1349" t="s">
        <v>1423</v>
      </c>
    </row>
    <row r="1350" spans="1:2">
      <c r="A1350">
        <v>3657</v>
      </c>
      <c r="B1350" t="s">
        <v>1424</v>
      </c>
    </row>
    <row r="1351" spans="1:2">
      <c r="A1351">
        <v>3658</v>
      </c>
      <c r="B1351" t="s">
        <v>1425</v>
      </c>
    </row>
    <row r="1352" spans="1:2">
      <c r="A1352">
        <v>3659</v>
      </c>
      <c r="B1352" t="s">
        <v>8190</v>
      </c>
    </row>
    <row r="1353" spans="1:2">
      <c r="A1353">
        <v>3660</v>
      </c>
      <c r="B1353" t="s">
        <v>1426</v>
      </c>
    </row>
    <row r="1354" spans="1:2">
      <c r="A1354">
        <v>3662</v>
      </c>
      <c r="B1354" t="s">
        <v>1427</v>
      </c>
    </row>
    <row r="1355" spans="1:2">
      <c r="A1355">
        <v>3665</v>
      </c>
      <c r="B1355" t="s">
        <v>1428</v>
      </c>
    </row>
    <row r="1356" spans="1:2">
      <c r="A1356">
        <v>3668</v>
      </c>
      <c r="B1356" t="s">
        <v>1429</v>
      </c>
    </row>
    <row r="1357" spans="1:2">
      <c r="A1357">
        <v>3669</v>
      </c>
      <c r="B1357" t="s">
        <v>1430</v>
      </c>
    </row>
    <row r="1358" spans="1:2">
      <c r="A1358">
        <v>3670</v>
      </c>
      <c r="B1358" t="s">
        <v>1431</v>
      </c>
    </row>
    <row r="1359" spans="1:2">
      <c r="A1359">
        <v>3673</v>
      </c>
      <c r="B1359" t="s">
        <v>1432</v>
      </c>
    </row>
    <row r="1360" spans="1:2">
      <c r="A1360">
        <v>3676</v>
      </c>
      <c r="B1360" t="s">
        <v>1433</v>
      </c>
    </row>
    <row r="1361" spans="1:2">
      <c r="A1361">
        <v>3677</v>
      </c>
      <c r="B1361" t="s">
        <v>1434</v>
      </c>
    </row>
    <row r="1362" spans="1:2">
      <c r="A1362">
        <v>3679</v>
      </c>
      <c r="B1362" t="s">
        <v>1435</v>
      </c>
    </row>
    <row r="1363" spans="1:2">
      <c r="A1363">
        <v>3681</v>
      </c>
      <c r="B1363" t="s">
        <v>1436</v>
      </c>
    </row>
    <row r="1364" spans="1:2">
      <c r="A1364">
        <v>3682</v>
      </c>
      <c r="B1364" t="s">
        <v>1437</v>
      </c>
    </row>
    <row r="1365" spans="1:2">
      <c r="A1365">
        <v>3685</v>
      </c>
      <c r="B1365" t="s">
        <v>1438</v>
      </c>
    </row>
    <row r="1366" spans="1:2">
      <c r="A1366">
        <v>3688</v>
      </c>
      <c r="B1366" t="s">
        <v>1439</v>
      </c>
    </row>
    <row r="1367" spans="1:2">
      <c r="A1367">
        <v>3696</v>
      </c>
      <c r="B1367" t="s">
        <v>1440</v>
      </c>
    </row>
    <row r="1368" spans="1:2">
      <c r="A1368">
        <v>3699</v>
      </c>
      <c r="B1368" t="s">
        <v>1441</v>
      </c>
    </row>
    <row r="1369" spans="1:2">
      <c r="A1369">
        <v>3702</v>
      </c>
      <c r="B1369" t="s">
        <v>1442</v>
      </c>
    </row>
    <row r="1370" spans="1:2">
      <c r="A1370">
        <v>3706</v>
      </c>
      <c r="B1370" t="s">
        <v>1443</v>
      </c>
    </row>
    <row r="1371" spans="1:2">
      <c r="A1371">
        <v>3707</v>
      </c>
      <c r="B1371" t="s">
        <v>1444</v>
      </c>
    </row>
    <row r="1372" spans="1:2">
      <c r="A1372">
        <v>3708</v>
      </c>
      <c r="B1372" t="s">
        <v>1445</v>
      </c>
    </row>
    <row r="1373" spans="1:2">
      <c r="A1373">
        <v>3709</v>
      </c>
      <c r="B1373" t="s">
        <v>1446</v>
      </c>
    </row>
    <row r="1374" spans="1:2">
      <c r="A1374">
        <v>3711</v>
      </c>
      <c r="B1374" t="s">
        <v>1447</v>
      </c>
    </row>
    <row r="1375" spans="1:2">
      <c r="A1375">
        <v>3712</v>
      </c>
      <c r="B1375" t="s">
        <v>1448</v>
      </c>
    </row>
    <row r="1376" spans="1:2">
      <c r="A1376">
        <v>3714</v>
      </c>
      <c r="B1376" t="s">
        <v>1449</v>
      </c>
    </row>
    <row r="1377" spans="1:2">
      <c r="A1377">
        <v>3716</v>
      </c>
      <c r="B1377" t="s">
        <v>1450</v>
      </c>
    </row>
    <row r="1378" spans="1:2">
      <c r="A1378">
        <v>3728</v>
      </c>
      <c r="B1378" t="s">
        <v>1451</v>
      </c>
    </row>
    <row r="1379" spans="1:2">
      <c r="A1379">
        <v>3730</v>
      </c>
      <c r="B1379" t="s">
        <v>1452</v>
      </c>
    </row>
    <row r="1380" spans="1:2">
      <c r="A1380">
        <v>3731</v>
      </c>
      <c r="B1380" t="s">
        <v>1453</v>
      </c>
    </row>
    <row r="1381" spans="1:2">
      <c r="A1381">
        <v>3732</v>
      </c>
      <c r="B1381" t="s">
        <v>1454</v>
      </c>
    </row>
    <row r="1382" spans="1:2">
      <c r="A1382">
        <v>3733</v>
      </c>
      <c r="B1382" t="s">
        <v>1455</v>
      </c>
    </row>
    <row r="1383" spans="1:2">
      <c r="A1383">
        <v>3735</v>
      </c>
      <c r="B1383" t="s">
        <v>1456</v>
      </c>
    </row>
    <row r="1384" spans="1:2">
      <c r="A1384">
        <v>3737</v>
      </c>
      <c r="B1384" t="s">
        <v>1457</v>
      </c>
    </row>
    <row r="1385" spans="1:2">
      <c r="A1385">
        <v>3740</v>
      </c>
      <c r="B1385" t="s">
        <v>1458</v>
      </c>
    </row>
    <row r="1386" spans="1:2">
      <c r="A1386">
        <v>3741</v>
      </c>
      <c r="B1386" t="s">
        <v>1459</v>
      </c>
    </row>
    <row r="1387" spans="1:2">
      <c r="A1387">
        <v>3742</v>
      </c>
      <c r="B1387" t="s">
        <v>1460</v>
      </c>
    </row>
    <row r="1388" spans="1:2">
      <c r="A1388">
        <v>3746</v>
      </c>
      <c r="B1388" t="s">
        <v>1461</v>
      </c>
    </row>
    <row r="1389" spans="1:2">
      <c r="A1389">
        <v>3753</v>
      </c>
      <c r="B1389" t="s">
        <v>1462</v>
      </c>
    </row>
    <row r="1390" spans="1:2">
      <c r="A1390">
        <v>3754</v>
      </c>
      <c r="B1390" t="s">
        <v>1463</v>
      </c>
    </row>
    <row r="1391" spans="1:2">
      <c r="A1391">
        <v>3756</v>
      </c>
      <c r="B1391" t="s">
        <v>1464</v>
      </c>
    </row>
    <row r="1392" spans="1:2">
      <c r="A1392">
        <v>3758</v>
      </c>
      <c r="B1392" t="s">
        <v>1465</v>
      </c>
    </row>
    <row r="1393" spans="1:2">
      <c r="A1393">
        <v>3759</v>
      </c>
      <c r="B1393" t="s">
        <v>1466</v>
      </c>
    </row>
    <row r="1394" spans="1:2">
      <c r="A1394">
        <v>3760</v>
      </c>
      <c r="B1394" t="s">
        <v>1467</v>
      </c>
    </row>
    <row r="1395" spans="1:2">
      <c r="A1395">
        <v>3761</v>
      </c>
      <c r="B1395" t="s">
        <v>1468</v>
      </c>
    </row>
    <row r="1396" spans="1:2">
      <c r="A1396">
        <v>3764</v>
      </c>
      <c r="B1396" t="s">
        <v>1469</v>
      </c>
    </row>
    <row r="1397" spans="1:2">
      <c r="A1397">
        <v>3767</v>
      </c>
      <c r="B1397" t="s">
        <v>1470</v>
      </c>
    </row>
    <row r="1398" spans="1:2">
      <c r="A1398">
        <v>3768</v>
      </c>
      <c r="B1398" t="s">
        <v>1471</v>
      </c>
    </row>
    <row r="1399" spans="1:2">
      <c r="A1399">
        <v>3769</v>
      </c>
      <c r="B1399" t="s">
        <v>1472</v>
      </c>
    </row>
    <row r="1400" spans="1:2">
      <c r="A1400">
        <v>3770</v>
      </c>
      <c r="B1400" t="s">
        <v>1473</v>
      </c>
    </row>
    <row r="1401" spans="1:2">
      <c r="A1401">
        <v>3771</v>
      </c>
      <c r="B1401" t="s">
        <v>1474</v>
      </c>
    </row>
    <row r="1402" spans="1:2">
      <c r="A1402">
        <v>3772</v>
      </c>
      <c r="B1402" t="s">
        <v>1475</v>
      </c>
    </row>
    <row r="1403" spans="1:2">
      <c r="A1403">
        <v>3774</v>
      </c>
      <c r="B1403" t="s">
        <v>1476</v>
      </c>
    </row>
    <row r="1404" spans="1:2">
      <c r="A1404">
        <v>3776</v>
      </c>
      <c r="B1404" t="s">
        <v>1478</v>
      </c>
    </row>
    <row r="1405" spans="1:2">
      <c r="A1405">
        <v>3777</v>
      </c>
      <c r="B1405" t="s">
        <v>1479</v>
      </c>
    </row>
    <row r="1406" spans="1:2">
      <c r="A1406">
        <v>3778</v>
      </c>
      <c r="B1406" t="s">
        <v>1480</v>
      </c>
    </row>
    <row r="1407" spans="1:2">
      <c r="A1407">
        <v>3780</v>
      </c>
      <c r="B1407" t="s">
        <v>1481</v>
      </c>
    </row>
    <row r="1408" spans="1:2">
      <c r="A1408">
        <v>3782</v>
      </c>
      <c r="B1408" t="s">
        <v>1482</v>
      </c>
    </row>
    <row r="1409" spans="1:2">
      <c r="A1409">
        <v>3785</v>
      </c>
      <c r="B1409" t="s">
        <v>1483</v>
      </c>
    </row>
    <row r="1410" spans="1:2">
      <c r="A1410">
        <v>3787</v>
      </c>
      <c r="B1410" t="s">
        <v>1484</v>
      </c>
    </row>
    <row r="1411" spans="1:2">
      <c r="A1411">
        <v>3789</v>
      </c>
      <c r="B1411" t="s">
        <v>1485</v>
      </c>
    </row>
    <row r="1412" spans="1:2">
      <c r="A1412">
        <v>3792</v>
      </c>
      <c r="B1412" t="s">
        <v>1486</v>
      </c>
    </row>
    <row r="1413" spans="1:2">
      <c r="A1413">
        <v>3793</v>
      </c>
      <c r="B1413" t="s">
        <v>1487</v>
      </c>
    </row>
    <row r="1414" spans="1:2">
      <c r="A1414">
        <v>3794</v>
      </c>
      <c r="B1414" t="s">
        <v>1488</v>
      </c>
    </row>
    <row r="1415" spans="1:2">
      <c r="A1415">
        <v>3796</v>
      </c>
      <c r="B1415" t="s">
        <v>1489</v>
      </c>
    </row>
    <row r="1416" spans="1:2">
      <c r="A1416">
        <v>3798</v>
      </c>
      <c r="B1416" t="s">
        <v>1490</v>
      </c>
    </row>
    <row r="1417" spans="1:2">
      <c r="A1417">
        <v>3799</v>
      </c>
      <c r="B1417" t="s">
        <v>1491</v>
      </c>
    </row>
    <row r="1418" spans="1:2">
      <c r="A1418">
        <v>3800</v>
      </c>
      <c r="B1418" t="s">
        <v>1492</v>
      </c>
    </row>
    <row r="1419" spans="1:2">
      <c r="A1419">
        <v>3801</v>
      </c>
      <c r="B1419" t="s">
        <v>1493</v>
      </c>
    </row>
    <row r="1420" spans="1:2">
      <c r="A1420">
        <v>3804</v>
      </c>
      <c r="B1420" t="s">
        <v>1494</v>
      </c>
    </row>
    <row r="1421" spans="1:2">
      <c r="A1421">
        <v>3805</v>
      </c>
      <c r="B1421" t="s">
        <v>1495</v>
      </c>
    </row>
    <row r="1422" spans="1:2">
      <c r="A1422">
        <v>3808</v>
      </c>
      <c r="B1422" t="s">
        <v>1496</v>
      </c>
    </row>
    <row r="1423" spans="1:2">
      <c r="A1423">
        <v>3810</v>
      </c>
      <c r="B1423" t="s">
        <v>1497</v>
      </c>
    </row>
    <row r="1424" spans="1:2">
      <c r="A1424">
        <v>3813</v>
      </c>
      <c r="B1424" t="s">
        <v>1498</v>
      </c>
    </row>
    <row r="1425" spans="1:2">
      <c r="A1425">
        <v>3815</v>
      </c>
      <c r="B1425" t="s">
        <v>1499</v>
      </c>
    </row>
    <row r="1426" spans="1:2">
      <c r="A1426">
        <v>3818</v>
      </c>
      <c r="B1426" t="s">
        <v>1500</v>
      </c>
    </row>
    <row r="1427" spans="1:2">
      <c r="A1427">
        <v>3819</v>
      </c>
      <c r="B1427" t="s">
        <v>1501</v>
      </c>
    </row>
    <row r="1428" spans="1:2">
      <c r="A1428">
        <v>3820</v>
      </c>
      <c r="B1428" t="s">
        <v>1502</v>
      </c>
    </row>
    <row r="1429" spans="1:2">
      <c r="A1429">
        <v>3821</v>
      </c>
      <c r="B1429" t="s">
        <v>1503</v>
      </c>
    </row>
    <row r="1430" spans="1:2">
      <c r="A1430">
        <v>3822</v>
      </c>
      <c r="B1430" t="s">
        <v>1504</v>
      </c>
    </row>
    <row r="1431" spans="1:2">
      <c r="A1431">
        <v>3823</v>
      </c>
      <c r="B1431" t="s">
        <v>1505</v>
      </c>
    </row>
    <row r="1432" spans="1:2">
      <c r="A1432">
        <v>3828</v>
      </c>
      <c r="B1432" t="s">
        <v>1506</v>
      </c>
    </row>
    <row r="1433" spans="1:2">
      <c r="A1433">
        <v>3834</v>
      </c>
      <c r="B1433" t="s">
        <v>1507</v>
      </c>
    </row>
    <row r="1434" spans="1:2">
      <c r="A1434">
        <v>3836</v>
      </c>
      <c r="B1434" t="s">
        <v>1508</v>
      </c>
    </row>
    <row r="1435" spans="1:2">
      <c r="A1435">
        <v>3839</v>
      </c>
      <c r="B1435" t="s">
        <v>1509</v>
      </c>
    </row>
    <row r="1436" spans="1:2">
      <c r="A1436">
        <v>3840</v>
      </c>
      <c r="B1436" t="s">
        <v>1510</v>
      </c>
    </row>
    <row r="1437" spans="1:2">
      <c r="A1437">
        <v>3842</v>
      </c>
      <c r="B1437" t="s">
        <v>1511</v>
      </c>
    </row>
    <row r="1438" spans="1:2">
      <c r="A1438">
        <v>3845</v>
      </c>
      <c r="B1438" t="s">
        <v>1512</v>
      </c>
    </row>
    <row r="1439" spans="1:2">
      <c r="A1439">
        <v>3846</v>
      </c>
      <c r="B1439" t="s">
        <v>1513</v>
      </c>
    </row>
    <row r="1440" spans="1:2">
      <c r="A1440">
        <v>3847</v>
      </c>
      <c r="B1440" t="s">
        <v>1514</v>
      </c>
    </row>
    <row r="1441" spans="1:2">
      <c r="A1441">
        <v>3849</v>
      </c>
      <c r="B1441" t="s">
        <v>1515</v>
      </c>
    </row>
    <row r="1442" spans="1:2">
      <c r="A1442">
        <v>3853</v>
      </c>
      <c r="B1442" t="s">
        <v>62</v>
      </c>
    </row>
    <row r="1443" spans="1:2">
      <c r="A1443">
        <v>3855</v>
      </c>
      <c r="B1443" t="s">
        <v>1516</v>
      </c>
    </row>
    <row r="1444" spans="1:2">
      <c r="A1444">
        <v>3856</v>
      </c>
      <c r="B1444" t="s">
        <v>1517</v>
      </c>
    </row>
    <row r="1445" spans="1:2">
      <c r="A1445">
        <v>3857</v>
      </c>
      <c r="B1445" t="s">
        <v>1518</v>
      </c>
    </row>
    <row r="1446" spans="1:2">
      <c r="A1446">
        <v>3859</v>
      </c>
      <c r="B1446" t="s">
        <v>1519</v>
      </c>
    </row>
    <row r="1447" spans="1:2">
      <c r="A1447">
        <v>3860</v>
      </c>
      <c r="B1447" t="s">
        <v>1520</v>
      </c>
    </row>
    <row r="1448" spans="1:2">
      <c r="A1448">
        <v>3861</v>
      </c>
      <c r="B1448" t="s">
        <v>1521</v>
      </c>
    </row>
    <row r="1449" spans="1:2">
      <c r="A1449">
        <v>3863</v>
      </c>
      <c r="B1449" t="s">
        <v>1522</v>
      </c>
    </row>
    <row r="1450" spans="1:2">
      <c r="A1450">
        <v>3864</v>
      </c>
      <c r="B1450" t="s">
        <v>1523</v>
      </c>
    </row>
    <row r="1451" spans="1:2">
      <c r="A1451">
        <v>3865</v>
      </c>
      <c r="B1451" t="s">
        <v>1524</v>
      </c>
    </row>
    <row r="1452" spans="1:2">
      <c r="A1452">
        <v>3866</v>
      </c>
      <c r="B1452" t="s">
        <v>1525</v>
      </c>
    </row>
    <row r="1453" spans="1:2">
      <c r="A1453">
        <v>3867</v>
      </c>
      <c r="B1453" t="s">
        <v>1526</v>
      </c>
    </row>
    <row r="1454" spans="1:2">
      <c r="A1454">
        <v>3869</v>
      </c>
      <c r="B1454" t="s">
        <v>63</v>
      </c>
    </row>
    <row r="1455" spans="1:2">
      <c r="A1455">
        <v>3871</v>
      </c>
      <c r="B1455" t="s">
        <v>1527</v>
      </c>
    </row>
    <row r="1456" spans="1:2">
      <c r="A1456">
        <v>3872</v>
      </c>
      <c r="B1456" t="s">
        <v>1528</v>
      </c>
    </row>
    <row r="1457" spans="1:2">
      <c r="A1457">
        <v>3877</v>
      </c>
      <c r="B1457" t="s">
        <v>1529</v>
      </c>
    </row>
    <row r="1458" spans="1:2">
      <c r="A1458">
        <v>3878</v>
      </c>
      <c r="B1458" t="s">
        <v>1530</v>
      </c>
    </row>
    <row r="1459" spans="1:2">
      <c r="A1459">
        <v>3881</v>
      </c>
      <c r="B1459" t="s">
        <v>1531</v>
      </c>
    </row>
    <row r="1460" spans="1:2">
      <c r="A1460">
        <v>3882</v>
      </c>
      <c r="B1460" t="s">
        <v>1532</v>
      </c>
    </row>
    <row r="1461" spans="1:2">
      <c r="A1461">
        <v>3883</v>
      </c>
      <c r="B1461" t="s">
        <v>1533</v>
      </c>
    </row>
    <row r="1462" spans="1:2">
      <c r="A1462">
        <v>3884</v>
      </c>
      <c r="B1462" t="s">
        <v>1534</v>
      </c>
    </row>
    <row r="1463" spans="1:2">
      <c r="A1463">
        <v>3886</v>
      </c>
      <c r="B1463" t="s">
        <v>1535</v>
      </c>
    </row>
    <row r="1464" spans="1:2">
      <c r="A1464">
        <v>3887</v>
      </c>
      <c r="B1464" t="s">
        <v>1536</v>
      </c>
    </row>
    <row r="1465" spans="1:2">
      <c r="A1465">
        <v>3889</v>
      </c>
      <c r="B1465" t="s">
        <v>1537</v>
      </c>
    </row>
    <row r="1466" spans="1:2">
      <c r="A1466">
        <v>3890</v>
      </c>
      <c r="B1466" t="s">
        <v>1538</v>
      </c>
    </row>
    <row r="1467" spans="1:2">
      <c r="A1467">
        <v>3892</v>
      </c>
      <c r="B1467" t="s">
        <v>1539</v>
      </c>
    </row>
    <row r="1468" spans="1:2">
      <c r="A1468">
        <v>3895</v>
      </c>
      <c r="B1468" t="s">
        <v>1540</v>
      </c>
    </row>
    <row r="1469" spans="1:2">
      <c r="A1469">
        <v>3899</v>
      </c>
      <c r="B1469" t="s">
        <v>1541</v>
      </c>
    </row>
    <row r="1470" spans="1:2">
      <c r="A1470">
        <v>3900</v>
      </c>
      <c r="B1470" t="s">
        <v>1542</v>
      </c>
    </row>
    <row r="1471" spans="1:2">
      <c r="A1471">
        <v>3902</v>
      </c>
      <c r="B1471" t="s">
        <v>1543</v>
      </c>
    </row>
    <row r="1472" spans="1:2">
      <c r="A1472">
        <v>3907</v>
      </c>
      <c r="B1472" t="s">
        <v>1544</v>
      </c>
    </row>
    <row r="1473" spans="1:2">
      <c r="A1473">
        <v>3910</v>
      </c>
      <c r="B1473" t="s">
        <v>1545</v>
      </c>
    </row>
    <row r="1474" spans="1:2">
      <c r="A1474">
        <v>3913</v>
      </c>
      <c r="B1474" t="s">
        <v>1546</v>
      </c>
    </row>
    <row r="1475" spans="1:2">
      <c r="A1475">
        <v>3917</v>
      </c>
      <c r="B1475" t="s">
        <v>1547</v>
      </c>
    </row>
    <row r="1476" spans="1:2">
      <c r="A1476">
        <v>3918</v>
      </c>
      <c r="B1476" t="s">
        <v>1548</v>
      </c>
    </row>
    <row r="1477" spans="1:2">
      <c r="A1477">
        <v>3920</v>
      </c>
      <c r="B1477" t="s">
        <v>1549</v>
      </c>
    </row>
    <row r="1478" spans="1:2">
      <c r="A1478">
        <v>3921</v>
      </c>
      <c r="B1478" t="s">
        <v>1550</v>
      </c>
    </row>
    <row r="1479" spans="1:2">
      <c r="A1479">
        <v>3923</v>
      </c>
      <c r="B1479" t="s">
        <v>1551</v>
      </c>
    </row>
    <row r="1480" spans="1:2">
      <c r="A1480">
        <v>3928</v>
      </c>
      <c r="B1480" t="s">
        <v>1552</v>
      </c>
    </row>
    <row r="1481" spans="1:2">
      <c r="A1481">
        <v>3929</v>
      </c>
      <c r="B1481" t="s">
        <v>1553</v>
      </c>
    </row>
    <row r="1482" spans="1:2">
      <c r="A1482">
        <v>3930</v>
      </c>
      <c r="B1482" t="s">
        <v>1554</v>
      </c>
    </row>
    <row r="1483" spans="1:2">
      <c r="A1483">
        <v>3931</v>
      </c>
      <c r="B1483" t="s">
        <v>1555</v>
      </c>
    </row>
    <row r="1484" spans="1:2">
      <c r="A1484">
        <v>3933</v>
      </c>
      <c r="B1484" t="s">
        <v>1556</v>
      </c>
    </row>
    <row r="1485" spans="1:2">
      <c r="A1485">
        <v>3934</v>
      </c>
      <c r="B1485" t="s">
        <v>1557</v>
      </c>
    </row>
    <row r="1486" spans="1:2">
      <c r="A1486">
        <v>3935</v>
      </c>
      <c r="B1486" t="s">
        <v>1558</v>
      </c>
    </row>
    <row r="1487" spans="1:2">
      <c r="A1487">
        <v>3936</v>
      </c>
      <c r="B1487" t="s">
        <v>1559</v>
      </c>
    </row>
    <row r="1488" spans="1:2">
      <c r="A1488">
        <v>3940</v>
      </c>
      <c r="B1488" t="s">
        <v>1560</v>
      </c>
    </row>
    <row r="1489" spans="1:2">
      <c r="A1489">
        <v>3942</v>
      </c>
      <c r="B1489" t="s">
        <v>1561</v>
      </c>
    </row>
    <row r="1490" spans="1:2">
      <c r="A1490">
        <v>3943</v>
      </c>
      <c r="B1490" t="s">
        <v>1562</v>
      </c>
    </row>
    <row r="1491" spans="1:2">
      <c r="A1491">
        <v>3944</v>
      </c>
      <c r="B1491" t="s">
        <v>1563</v>
      </c>
    </row>
    <row r="1492" spans="1:2">
      <c r="A1492">
        <v>3945</v>
      </c>
      <c r="B1492" t="s">
        <v>1564</v>
      </c>
    </row>
    <row r="1493" spans="1:2">
      <c r="A1493">
        <v>3946</v>
      </c>
      <c r="B1493" t="s">
        <v>1565</v>
      </c>
    </row>
    <row r="1494" spans="1:2">
      <c r="A1494">
        <v>3947</v>
      </c>
      <c r="B1494" t="s">
        <v>1566</v>
      </c>
    </row>
    <row r="1495" spans="1:2">
      <c r="A1495">
        <v>3950</v>
      </c>
      <c r="B1495" t="s">
        <v>1567</v>
      </c>
    </row>
    <row r="1496" spans="1:2">
      <c r="A1496">
        <v>3951</v>
      </c>
      <c r="B1496" t="s">
        <v>1568</v>
      </c>
    </row>
    <row r="1497" spans="1:2">
      <c r="A1497">
        <v>3953</v>
      </c>
      <c r="B1497" t="s">
        <v>1569</v>
      </c>
    </row>
    <row r="1498" spans="1:2">
      <c r="A1498">
        <v>3957</v>
      </c>
      <c r="B1498" t="s">
        <v>1570</v>
      </c>
    </row>
    <row r="1499" spans="1:2">
      <c r="A1499">
        <v>3960</v>
      </c>
      <c r="B1499" t="s">
        <v>7729</v>
      </c>
    </row>
    <row r="1500" spans="1:2">
      <c r="A1500">
        <v>3965</v>
      </c>
      <c r="B1500" t="s">
        <v>1571</v>
      </c>
    </row>
    <row r="1501" spans="1:2">
      <c r="A1501">
        <v>3966</v>
      </c>
      <c r="B1501" t="s">
        <v>1572</v>
      </c>
    </row>
    <row r="1502" spans="1:2">
      <c r="A1502">
        <v>3967</v>
      </c>
      <c r="B1502" t="s">
        <v>1573</v>
      </c>
    </row>
    <row r="1503" spans="1:2">
      <c r="A1503">
        <v>3968</v>
      </c>
      <c r="B1503" t="s">
        <v>1574</v>
      </c>
    </row>
    <row r="1504" spans="1:2">
      <c r="A1504">
        <v>3971</v>
      </c>
      <c r="B1504" t="s">
        <v>1575</v>
      </c>
    </row>
    <row r="1505" spans="1:2">
      <c r="A1505">
        <v>3975</v>
      </c>
      <c r="B1505" t="s">
        <v>1576</v>
      </c>
    </row>
    <row r="1506" spans="1:2">
      <c r="A1506">
        <v>3976</v>
      </c>
      <c r="B1506" t="s">
        <v>1577</v>
      </c>
    </row>
    <row r="1507" spans="1:2">
      <c r="A1507">
        <v>3980</v>
      </c>
      <c r="B1507" t="s">
        <v>1578</v>
      </c>
    </row>
    <row r="1508" spans="1:2">
      <c r="A1508">
        <v>3981</v>
      </c>
      <c r="B1508" t="s">
        <v>1579</v>
      </c>
    </row>
    <row r="1509" spans="1:2">
      <c r="A1509">
        <v>3984</v>
      </c>
      <c r="B1509" t="s">
        <v>1580</v>
      </c>
    </row>
    <row r="1510" spans="1:2">
      <c r="A1510">
        <v>3985</v>
      </c>
      <c r="B1510" t="s">
        <v>1581</v>
      </c>
    </row>
    <row r="1511" spans="1:2">
      <c r="A1511">
        <v>3987</v>
      </c>
      <c r="B1511" t="s">
        <v>1582</v>
      </c>
    </row>
    <row r="1512" spans="1:2">
      <c r="A1512">
        <v>3988</v>
      </c>
      <c r="B1512" t="s">
        <v>1583</v>
      </c>
    </row>
    <row r="1513" spans="1:2">
      <c r="A1513">
        <v>3989</v>
      </c>
      <c r="B1513" t="s">
        <v>1584</v>
      </c>
    </row>
    <row r="1514" spans="1:2">
      <c r="A1514">
        <v>3990</v>
      </c>
      <c r="B1514" t="s">
        <v>1585</v>
      </c>
    </row>
    <row r="1515" spans="1:2">
      <c r="A1515">
        <v>3992</v>
      </c>
      <c r="B1515" t="s">
        <v>1586</v>
      </c>
    </row>
    <row r="1516" spans="1:2">
      <c r="A1516">
        <v>3994</v>
      </c>
      <c r="B1516" t="s">
        <v>1587</v>
      </c>
    </row>
    <row r="1517" spans="1:2">
      <c r="A1517">
        <v>3995</v>
      </c>
      <c r="B1517" t="s">
        <v>1588</v>
      </c>
    </row>
    <row r="1518" spans="1:2">
      <c r="A1518">
        <v>4000</v>
      </c>
      <c r="B1518" t="s">
        <v>1589</v>
      </c>
    </row>
    <row r="1519" spans="1:2">
      <c r="A1519">
        <v>4001</v>
      </c>
      <c r="B1519" t="s">
        <v>1590</v>
      </c>
    </row>
    <row r="1520" spans="1:2">
      <c r="A1520">
        <v>4005</v>
      </c>
      <c r="B1520" t="s">
        <v>1591</v>
      </c>
    </row>
    <row r="1521" spans="1:2">
      <c r="A1521">
        <v>4008</v>
      </c>
      <c r="B1521" t="s">
        <v>1592</v>
      </c>
    </row>
    <row r="1522" spans="1:2">
      <c r="A1522">
        <v>4011</v>
      </c>
      <c r="B1522" t="s">
        <v>1593</v>
      </c>
    </row>
    <row r="1523" spans="1:2">
      <c r="A1523">
        <v>4012</v>
      </c>
      <c r="B1523" t="s">
        <v>1594</v>
      </c>
    </row>
    <row r="1524" spans="1:2">
      <c r="A1524">
        <v>4013</v>
      </c>
      <c r="B1524" t="s">
        <v>1595</v>
      </c>
    </row>
    <row r="1525" spans="1:2">
      <c r="A1525">
        <v>4014</v>
      </c>
      <c r="B1525" t="s">
        <v>1596</v>
      </c>
    </row>
    <row r="1526" spans="1:2">
      <c r="A1526">
        <v>4017</v>
      </c>
      <c r="B1526" t="s">
        <v>1597</v>
      </c>
    </row>
    <row r="1527" spans="1:2">
      <c r="A1527">
        <v>4019</v>
      </c>
      <c r="B1527" t="s">
        <v>1598</v>
      </c>
    </row>
    <row r="1528" spans="1:2">
      <c r="A1528">
        <v>4022</v>
      </c>
      <c r="B1528" t="s">
        <v>1599</v>
      </c>
    </row>
    <row r="1529" spans="1:2">
      <c r="A1529">
        <v>4025</v>
      </c>
      <c r="B1529" t="s">
        <v>1600</v>
      </c>
    </row>
    <row r="1530" spans="1:2">
      <c r="A1530">
        <v>4026</v>
      </c>
      <c r="B1530" t="s">
        <v>1601</v>
      </c>
    </row>
    <row r="1531" spans="1:2">
      <c r="A1531">
        <v>4029</v>
      </c>
      <c r="B1531" t="s">
        <v>1602</v>
      </c>
    </row>
    <row r="1532" spans="1:2">
      <c r="A1532">
        <v>4030</v>
      </c>
      <c r="B1532" t="s">
        <v>1603</v>
      </c>
    </row>
    <row r="1533" spans="1:2">
      <c r="A1533">
        <v>4031</v>
      </c>
      <c r="B1533" t="s">
        <v>1604</v>
      </c>
    </row>
    <row r="1534" spans="1:2">
      <c r="A1534">
        <v>4034</v>
      </c>
      <c r="B1534" t="s">
        <v>1605</v>
      </c>
    </row>
    <row r="1535" spans="1:2">
      <c r="A1535">
        <v>4035</v>
      </c>
      <c r="B1535" t="s">
        <v>1606</v>
      </c>
    </row>
    <row r="1536" spans="1:2">
      <c r="A1536">
        <v>4036</v>
      </c>
      <c r="B1536" t="s">
        <v>1607</v>
      </c>
    </row>
    <row r="1537" spans="1:2">
      <c r="A1537">
        <v>4038</v>
      </c>
      <c r="B1537" t="s">
        <v>1608</v>
      </c>
    </row>
    <row r="1538" spans="1:2">
      <c r="A1538">
        <v>4039</v>
      </c>
      <c r="B1538" t="s">
        <v>1609</v>
      </c>
    </row>
    <row r="1539" spans="1:2">
      <c r="A1539">
        <v>4042</v>
      </c>
      <c r="B1539" t="s">
        <v>1610</v>
      </c>
    </row>
    <row r="1540" spans="1:2">
      <c r="A1540">
        <v>4043</v>
      </c>
      <c r="B1540" t="s">
        <v>1611</v>
      </c>
    </row>
    <row r="1541" spans="1:2">
      <c r="A1541">
        <v>4044</v>
      </c>
      <c r="B1541" t="s">
        <v>1612</v>
      </c>
    </row>
    <row r="1542" spans="1:2">
      <c r="A1542">
        <v>4045</v>
      </c>
      <c r="B1542" t="s">
        <v>1613</v>
      </c>
    </row>
    <row r="1543" spans="1:2">
      <c r="A1543">
        <v>4046</v>
      </c>
      <c r="B1543" t="s">
        <v>1614</v>
      </c>
    </row>
    <row r="1544" spans="1:2">
      <c r="A1544">
        <v>4048</v>
      </c>
      <c r="B1544" t="s">
        <v>1615</v>
      </c>
    </row>
    <row r="1545" spans="1:2">
      <c r="A1545">
        <v>4049</v>
      </c>
      <c r="B1545" t="s">
        <v>1616</v>
      </c>
    </row>
    <row r="1546" spans="1:2">
      <c r="A1546">
        <v>4050</v>
      </c>
      <c r="B1546" t="s">
        <v>1617</v>
      </c>
    </row>
    <row r="1547" spans="1:2">
      <c r="A1547">
        <v>4051</v>
      </c>
      <c r="B1547" t="s">
        <v>8437</v>
      </c>
    </row>
    <row r="1548" spans="1:2">
      <c r="A1548">
        <v>4056</v>
      </c>
      <c r="B1548" t="s">
        <v>1618</v>
      </c>
    </row>
    <row r="1549" spans="1:2">
      <c r="A1549">
        <v>4057</v>
      </c>
      <c r="B1549" t="s">
        <v>1619</v>
      </c>
    </row>
    <row r="1550" spans="1:2">
      <c r="A1550">
        <v>4062</v>
      </c>
      <c r="B1550" t="s">
        <v>1620</v>
      </c>
    </row>
    <row r="1551" spans="1:2">
      <c r="A1551">
        <v>4063</v>
      </c>
      <c r="B1551" t="s">
        <v>1621</v>
      </c>
    </row>
    <row r="1552" spans="1:2">
      <c r="A1552">
        <v>4064</v>
      </c>
      <c r="B1552" t="s">
        <v>1622</v>
      </c>
    </row>
    <row r="1553" spans="1:2">
      <c r="A1553">
        <v>4065</v>
      </c>
      <c r="B1553" t="s">
        <v>1623</v>
      </c>
    </row>
    <row r="1554" spans="1:2">
      <c r="A1554">
        <v>4067</v>
      </c>
      <c r="B1554" t="s">
        <v>1624</v>
      </c>
    </row>
    <row r="1555" spans="1:2">
      <c r="A1555">
        <v>4068</v>
      </c>
      <c r="B1555" t="s">
        <v>1625</v>
      </c>
    </row>
    <row r="1556" spans="1:2">
      <c r="A1556">
        <v>4070</v>
      </c>
      <c r="B1556" t="s">
        <v>1626</v>
      </c>
    </row>
    <row r="1557" spans="1:2">
      <c r="A1557">
        <v>4075</v>
      </c>
      <c r="B1557" t="s">
        <v>1627</v>
      </c>
    </row>
    <row r="1558" spans="1:2">
      <c r="A1558">
        <v>4079</v>
      </c>
      <c r="B1558" t="s">
        <v>1628</v>
      </c>
    </row>
    <row r="1559" spans="1:2">
      <c r="A1559">
        <v>4082</v>
      </c>
      <c r="B1559" t="s">
        <v>1629</v>
      </c>
    </row>
    <row r="1560" spans="1:2">
      <c r="A1560">
        <v>4083</v>
      </c>
      <c r="B1560" t="s">
        <v>1630</v>
      </c>
    </row>
    <row r="1561" spans="1:2">
      <c r="A1561">
        <v>4087</v>
      </c>
      <c r="B1561" t="s">
        <v>1631</v>
      </c>
    </row>
    <row r="1562" spans="1:2">
      <c r="A1562">
        <v>4091</v>
      </c>
      <c r="B1562" t="s">
        <v>1632</v>
      </c>
    </row>
    <row r="1563" spans="1:2">
      <c r="A1563">
        <v>4093</v>
      </c>
      <c r="B1563" t="s">
        <v>1633</v>
      </c>
    </row>
    <row r="1564" spans="1:2">
      <c r="A1564">
        <v>4095</v>
      </c>
      <c r="B1564" t="s">
        <v>1634</v>
      </c>
    </row>
    <row r="1565" spans="1:2">
      <c r="A1565">
        <v>4096</v>
      </c>
      <c r="B1565" t="s">
        <v>1635</v>
      </c>
    </row>
    <row r="1566" spans="1:2">
      <c r="A1566">
        <v>4097</v>
      </c>
      <c r="B1566" t="s">
        <v>1636</v>
      </c>
    </row>
    <row r="1567" spans="1:2">
      <c r="A1567">
        <v>4100</v>
      </c>
      <c r="B1567" t="s">
        <v>1637</v>
      </c>
    </row>
    <row r="1568" spans="1:2">
      <c r="A1568">
        <v>4102</v>
      </c>
      <c r="B1568" t="s">
        <v>1638</v>
      </c>
    </row>
    <row r="1569" spans="1:2">
      <c r="A1569">
        <v>4103</v>
      </c>
      <c r="B1569" t="s">
        <v>1639</v>
      </c>
    </row>
    <row r="1570" spans="1:2">
      <c r="A1570">
        <v>4104</v>
      </c>
      <c r="B1570" t="s">
        <v>1640</v>
      </c>
    </row>
    <row r="1571" spans="1:2">
      <c r="A1571">
        <v>4108</v>
      </c>
      <c r="B1571" t="s">
        <v>1641</v>
      </c>
    </row>
    <row r="1572" spans="1:2">
      <c r="A1572">
        <v>4109</v>
      </c>
      <c r="B1572" t="s">
        <v>1642</v>
      </c>
    </row>
    <row r="1573" spans="1:2">
      <c r="A1573">
        <v>4114</v>
      </c>
      <c r="B1573" t="s">
        <v>1643</v>
      </c>
    </row>
    <row r="1574" spans="1:2">
      <c r="A1574">
        <v>4117</v>
      </c>
      <c r="B1574" t="s">
        <v>1644</v>
      </c>
    </row>
    <row r="1575" spans="1:2">
      <c r="A1575">
        <v>4119</v>
      </c>
      <c r="B1575" t="s">
        <v>1645</v>
      </c>
    </row>
    <row r="1576" spans="1:2">
      <c r="A1576">
        <v>4120</v>
      </c>
      <c r="B1576" t="s">
        <v>1646</v>
      </c>
    </row>
    <row r="1577" spans="1:2">
      <c r="A1577">
        <v>4121</v>
      </c>
      <c r="B1577" t="s">
        <v>1647</v>
      </c>
    </row>
    <row r="1578" spans="1:2">
      <c r="A1578">
        <v>4124</v>
      </c>
      <c r="B1578" t="s">
        <v>1648</v>
      </c>
    </row>
    <row r="1579" spans="1:2">
      <c r="A1579">
        <v>4125</v>
      </c>
      <c r="B1579" t="s">
        <v>1649</v>
      </c>
    </row>
    <row r="1580" spans="1:2">
      <c r="A1580">
        <v>4129</v>
      </c>
      <c r="B1580" t="s">
        <v>1650</v>
      </c>
    </row>
    <row r="1581" spans="1:2">
      <c r="A1581">
        <v>4138</v>
      </c>
      <c r="B1581" t="s">
        <v>1651</v>
      </c>
    </row>
    <row r="1582" spans="1:2">
      <c r="A1582">
        <v>4139</v>
      </c>
      <c r="B1582" t="s">
        <v>1652</v>
      </c>
    </row>
    <row r="1583" spans="1:2">
      <c r="A1583">
        <v>4140</v>
      </c>
      <c r="B1583" t="s">
        <v>1653</v>
      </c>
    </row>
    <row r="1584" spans="1:2">
      <c r="A1584">
        <v>4151</v>
      </c>
      <c r="B1584" t="s">
        <v>1654</v>
      </c>
    </row>
    <row r="1585" spans="1:2">
      <c r="A1585">
        <v>4152</v>
      </c>
      <c r="B1585" t="s">
        <v>1655</v>
      </c>
    </row>
    <row r="1586" spans="1:2">
      <c r="A1586">
        <v>4154</v>
      </c>
      <c r="B1586" t="s">
        <v>1656</v>
      </c>
    </row>
    <row r="1587" spans="1:2">
      <c r="A1587">
        <v>4155</v>
      </c>
      <c r="B1587" t="s">
        <v>1657</v>
      </c>
    </row>
    <row r="1588" spans="1:2">
      <c r="A1588">
        <v>4158</v>
      </c>
      <c r="B1588" t="s">
        <v>1658</v>
      </c>
    </row>
    <row r="1589" spans="1:2">
      <c r="A1589">
        <v>4160</v>
      </c>
      <c r="B1589" t="s">
        <v>1659</v>
      </c>
    </row>
    <row r="1590" spans="1:2">
      <c r="A1590">
        <v>4162</v>
      </c>
      <c r="B1590" t="s">
        <v>1660</v>
      </c>
    </row>
    <row r="1591" spans="1:2">
      <c r="A1591">
        <v>4173</v>
      </c>
      <c r="B1591" t="s">
        <v>1661</v>
      </c>
    </row>
    <row r="1592" spans="1:2">
      <c r="A1592">
        <v>4175</v>
      </c>
      <c r="B1592" t="s">
        <v>1662</v>
      </c>
    </row>
    <row r="1593" spans="1:2">
      <c r="A1593">
        <v>4176</v>
      </c>
      <c r="B1593" t="s">
        <v>1663</v>
      </c>
    </row>
    <row r="1594" spans="1:2">
      <c r="A1594">
        <v>4178</v>
      </c>
      <c r="B1594" t="s">
        <v>6630</v>
      </c>
    </row>
    <row r="1595" spans="1:2">
      <c r="A1595">
        <v>4179</v>
      </c>
      <c r="B1595" t="s">
        <v>1664</v>
      </c>
    </row>
    <row r="1596" spans="1:2">
      <c r="A1596">
        <v>4183</v>
      </c>
      <c r="B1596" t="s">
        <v>1665</v>
      </c>
    </row>
    <row r="1597" spans="1:2">
      <c r="A1597">
        <v>4186</v>
      </c>
      <c r="B1597" t="s">
        <v>1666</v>
      </c>
    </row>
    <row r="1598" spans="1:2">
      <c r="A1598">
        <v>4187</v>
      </c>
      <c r="B1598" t="s">
        <v>1667</v>
      </c>
    </row>
    <row r="1599" spans="1:2">
      <c r="A1599">
        <v>4194</v>
      </c>
      <c r="B1599" t="s">
        <v>1668</v>
      </c>
    </row>
    <row r="1600" spans="1:2">
      <c r="A1600">
        <v>4195</v>
      </c>
      <c r="B1600" t="s">
        <v>1669</v>
      </c>
    </row>
    <row r="1601" spans="1:2">
      <c r="A1601">
        <v>4196</v>
      </c>
      <c r="B1601" t="s">
        <v>1670</v>
      </c>
    </row>
    <row r="1602" spans="1:2">
      <c r="A1602">
        <v>4197</v>
      </c>
      <c r="B1602" t="s">
        <v>1671</v>
      </c>
    </row>
    <row r="1603" spans="1:2">
      <c r="A1603">
        <v>4202</v>
      </c>
      <c r="B1603" t="s">
        <v>1672</v>
      </c>
    </row>
    <row r="1604" spans="1:2">
      <c r="A1604">
        <v>4203</v>
      </c>
      <c r="B1604" t="s">
        <v>1673</v>
      </c>
    </row>
    <row r="1605" spans="1:2">
      <c r="A1605">
        <v>4204</v>
      </c>
      <c r="B1605" t="s">
        <v>1674</v>
      </c>
    </row>
    <row r="1606" spans="1:2">
      <c r="A1606">
        <v>4206</v>
      </c>
      <c r="B1606" t="s">
        <v>1675</v>
      </c>
    </row>
    <row r="1607" spans="1:2">
      <c r="A1607">
        <v>4207</v>
      </c>
      <c r="B1607" t="s">
        <v>1676</v>
      </c>
    </row>
    <row r="1608" spans="1:2">
      <c r="A1608">
        <v>4209</v>
      </c>
      <c r="B1608" t="s">
        <v>1677</v>
      </c>
    </row>
    <row r="1609" spans="1:2">
      <c r="A1609">
        <v>4211</v>
      </c>
      <c r="B1609" t="s">
        <v>1678</v>
      </c>
    </row>
    <row r="1610" spans="1:2">
      <c r="A1610">
        <v>4213</v>
      </c>
      <c r="B1610" t="s">
        <v>1679</v>
      </c>
    </row>
    <row r="1611" spans="1:2">
      <c r="A1611">
        <v>4214</v>
      </c>
      <c r="B1611" t="s">
        <v>1680</v>
      </c>
    </row>
    <row r="1612" spans="1:2">
      <c r="A1612">
        <v>4219</v>
      </c>
      <c r="B1612" t="s">
        <v>1681</v>
      </c>
    </row>
    <row r="1613" spans="1:2">
      <c r="A1613">
        <v>4221</v>
      </c>
      <c r="B1613" t="s">
        <v>1682</v>
      </c>
    </row>
    <row r="1614" spans="1:2">
      <c r="A1614">
        <v>4222</v>
      </c>
      <c r="B1614" t="s">
        <v>1683</v>
      </c>
    </row>
    <row r="1615" spans="1:2">
      <c r="A1615">
        <v>4223</v>
      </c>
      <c r="B1615" t="s">
        <v>1684</v>
      </c>
    </row>
    <row r="1616" spans="1:2">
      <c r="A1616">
        <v>4224</v>
      </c>
      <c r="B1616" t="s">
        <v>1685</v>
      </c>
    </row>
    <row r="1617" spans="1:2">
      <c r="A1617">
        <v>4227</v>
      </c>
      <c r="B1617" t="s">
        <v>1686</v>
      </c>
    </row>
    <row r="1618" spans="1:2">
      <c r="A1618">
        <v>4228</v>
      </c>
      <c r="B1618" t="s">
        <v>1687</v>
      </c>
    </row>
    <row r="1619" spans="1:2">
      <c r="A1619">
        <v>4230</v>
      </c>
      <c r="B1619" t="s">
        <v>1688</v>
      </c>
    </row>
    <row r="1620" spans="1:2">
      <c r="A1620">
        <v>4231</v>
      </c>
      <c r="B1620" t="s">
        <v>1689</v>
      </c>
    </row>
    <row r="1621" spans="1:2">
      <c r="A1621">
        <v>4232</v>
      </c>
      <c r="B1621" t="s">
        <v>1690</v>
      </c>
    </row>
    <row r="1622" spans="1:2">
      <c r="A1622">
        <v>4234</v>
      </c>
      <c r="B1622" t="s">
        <v>1691</v>
      </c>
    </row>
    <row r="1623" spans="1:2">
      <c r="A1623">
        <v>4238</v>
      </c>
      <c r="B1623" t="s">
        <v>1693</v>
      </c>
    </row>
    <row r="1624" spans="1:2">
      <c r="A1624">
        <v>4240</v>
      </c>
      <c r="B1624" t="s">
        <v>1694</v>
      </c>
    </row>
    <row r="1625" spans="1:2">
      <c r="A1625">
        <v>4242</v>
      </c>
      <c r="B1625" t="s">
        <v>1695</v>
      </c>
    </row>
    <row r="1626" spans="1:2">
      <c r="A1626">
        <v>4243</v>
      </c>
      <c r="B1626" t="s">
        <v>1696</v>
      </c>
    </row>
    <row r="1627" spans="1:2">
      <c r="A1627">
        <v>4244</v>
      </c>
      <c r="B1627" t="s">
        <v>1697</v>
      </c>
    </row>
    <row r="1628" spans="1:2">
      <c r="A1628">
        <v>4245</v>
      </c>
      <c r="B1628" t="s">
        <v>1698</v>
      </c>
    </row>
    <row r="1629" spans="1:2">
      <c r="A1629">
        <v>4246</v>
      </c>
      <c r="B1629" t="s">
        <v>1699</v>
      </c>
    </row>
    <row r="1630" spans="1:2">
      <c r="A1630">
        <v>4247</v>
      </c>
      <c r="B1630" t="s">
        <v>1700</v>
      </c>
    </row>
    <row r="1631" spans="1:2">
      <c r="A1631">
        <v>4248</v>
      </c>
      <c r="B1631" t="s">
        <v>1701</v>
      </c>
    </row>
    <row r="1632" spans="1:2">
      <c r="A1632">
        <v>4249</v>
      </c>
      <c r="B1632" t="s">
        <v>1702</v>
      </c>
    </row>
    <row r="1633" spans="1:2">
      <c r="A1633">
        <v>4254</v>
      </c>
      <c r="B1633" t="s">
        <v>1703</v>
      </c>
    </row>
    <row r="1634" spans="1:2">
      <c r="A1634">
        <v>4255</v>
      </c>
      <c r="B1634" t="s">
        <v>1704</v>
      </c>
    </row>
    <row r="1635" spans="1:2">
      <c r="A1635">
        <v>4256</v>
      </c>
      <c r="B1635" t="s">
        <v>1705</v>
      </c>
    </row>
    <row r="1636" spans="1:2">
      <c r="A1636">
        <v>4259</v>
      </c>
      <c r="B1636" t="s">
        <v>8229</v>
      </c>
    </row>
    <row r="1637" spans="1:2">
      <c r="A1637">
        <v>4260</v>
      </c>
      <c r="B1637" t="s">
        <v>1706</v>
      </c>
    </row>
    <row r="1638" spans="1:2">
      <c r="A1638">
        <v>4262</v>
      </c>
      <c r="B1638" t="s">
        <v>1707</v>
      </c>
    </row>
    <row r="1639" spans="1:2">
      <c r="A1639">
        <v>4263</v>
      </c>
      <c r="B1639" t="s">
        <v>1708</v>
      </c>
    </row>
    <row r="1640" spans="1:2">
      <c r="A1640">
        <v>4264</v>
      </c>
      <c r="B1640" t="s">
        <v>1709</v>
      </c>
    </row>
    <row r="1641" spans="1:2">
      <c r="A1641">
        <v>4266</v>
      </c>
      <c r="B1641" t="s">
        <v>1710</v>
      </c>
    </row>
    <row r="1642" spans="1:2">
      <c r="A1642">
        <v>4268</v>
      </c>
      <c r="B1642" t="s">
        <v>1711</v>
      </c>
    </row>
    <row r="1643" spans="1:2">
      <c r="A1643">
        <v>4270</v>
      </c>
      <c r="B1643" t="s">
        <v>1712</v>
      </c>
    </row>
    <row r="1644" spans="1:2">
      <c r="A1644">
        <v>4272</v>
      </c>
      <c r="B1644" t="s">
        <v>1713</v>
      </c>
    </row>
    <row r="1645" spans="1:2">
      <c r="A1645">
        <v>4273</v>
      </c>
      <c r="B1645" t="s">
        <v>1714</v>
      </c>
    </row>
    <row r="1646" spans="1:2">
      <c r="A1646">
        <v>4275</v>
      </c>
      <c r="B1646" t="s">
        <v>1715</v>
      </c>
    </row>
    <row r="1647" spans="1:2">
      <c r="A1647">
        <v>4278</v>
      </c>
      <c r="B1647" t="s">
        <v>1716</v>
      </c>
    </row>
    <row r="1648" spans="1:2">
      <c r="A1648">
        <v>4279</v>
      </c>
      <c r="B1648" t="s">
        <v>1717</v>
      </c>
    </row>
    <row r="1649" spans="1:2">
      <c r="A1649">
        <v>4280</v>
      </c>
      <c r="B1649" t="s">
        <v>1718</v>
      </c>
    </row>
    <row r="1650" spans="1:2">
      <c r="A1650">
        <v>4281</v>
      </c>
      <c r="B1650" t="s">
        <v>1719</v>
      </c>
    </row>
    <row r="1651" spans="1:2">
      <c r="A1651">
        <v>4283</v>
      </c>
      <c r="B1651" t="s">
        <v>1720</v>
      </c>
    </row>
    <row r="1652" spans="1:2">
      <c r="A1652">
        <v>4284</v>
      </c>
      <c r="B1652" t="s">
        <v>1721</v>
      </c>
    </row>
    <row r="1653" spans="1:2">
      <c r="A1653">
        <v>4285</v>
      </c>
      <c r="B1653" t="s">
        <v>1722</v>
      </c>
    </row>
    <row r="1654" spans="1:2">
      <c r="A1654">
        <v>4286</v>
      </c>
      <c r="B1654" t="s">
        <v>1723</v>
      </c>
    </row>
    <row r="1655" spans="1:2">
      <c r="A1655">
        <v>4287</v>
      </c>
      <c r="B1655" t="s">
        <v>6567</v>
      </c>
    </row>
    <row r="1656" spans="1:2">
      <c r="A1656">
        <v>4288</v>
      </c>
      <c r="B1656" t="s">
        <v>1724</v>
      </c>
    </row>
    <row r="1657" spans="1:2">
      <c r="A1657">
        <v>4291</v>
      </c>
      <c r="B1657" t="s">
        <v>1725</v>
      </c>
    </row>
    <row r="1658" spans="1:2">
      <c r="A1658">
        <v>4293</v>
      </c>
      <c r="B1658" t="s">
        <v>1726</v>
      </c>
    </row>
    <row r="1659" spans="1:2">
      <c r="A1659">
        <v>4295</v>
      </c>
      <c r="B1659" t="s">
        <v>1727</v>
      </c>
    </row>
    <row r="1660" spans="1:2">
      <c r="A1660">
        <v>4296</v>
      </c>
      <c r="B1660" t="s">
        <v>1728</v>
      </c>
    </row>
    <row r="1661" spans="1:2">
      <c r="A1661">
        <v>4302</v>
      </c>
      <c r="B1661" t="s">
        <v>1729</v>
      </c>
    </row>
    <row r="1662" spans="1:2">
      <c r="A1662">
        <v>4306</v>
      </c>
      <c r="B1662" t="s">
        <v>1730</v>
      </c>
    </row>
    <row r="1663" spans="1:2">
      <c r="A1663">
        <v>4307</v>
      </c>
      <c r="B1663" t="s">
        <v>1731</v>
      </c>
    </row>
    <row r="1664" spans="1:2">
      <c r="A1664">
        <v>4310</v>
      </c>
      <c r="B1664" t="s">
        <v>1732</v>
      </c>
    </row>
    <row r="1665" spans="1:2">
      <c r="A1665">
        <v>4312</v>
      </c>
      <c r="B1665" t="s">
        <v>1733</v>
      </c>
    </row>
    <row r="1666" spans="1:2">
      <c r="A1666">
        <v>4313</v>
      </c>
      <c r="B1666" t="s">
        <v>1734</v>
      </c>
    </row>
    <row r="1667" spans="1:2">
      <c r="A1667">
        <v>4314</v>
      </c>
      <c r="B1667" t="s">
        <v>1735</v>
      </c>
    </row>
    <row r="1668" spans="1:2">
      <c r="A1668">
        <v>4316</v>
      </c>
      <c r="B1668" t="s">
        <v>1736</v>
      </c>
    </row>
    <row r="1669" spans="1:2">
      <c r="A1669">
        <v>4318</v>
      </c>
      <c r="B1669" t="s">
        <v>1737</v>
      </c>
    </row>
    <row r="1670" spans="1:2">
      <c r="A1670">
        <v>4319</v>
      </c>
      <c r="B1670" t="s">
        <v>1738</v>
      </c>
    </row>
    <row r="1671" spans="1:2">
      <c r="A1671">
        <v>4320</v>
      </c>
      <c r="B1671" t="s">
        <v>1739</v>
      </c>
    </row>
    <row r="1672" spans="1:2">
      <c r="A1672">
        <v>4321</v>
      </c>
      <c r="B1672" t="s">
        <v>1740</v>
      </c>
    </row>
    <row r="1673" spans="1:2">
      <c r="A1673">
        <v>4322</v>
      </c>
      <c r="B1673" t="s">
        <v>1741</v>
      </c>
    </row>
    <row r="1674" spans="1:2">
      <c r="A1674">
        <v>4327</v>
      </c>
      <c r="B1674" t="s">
        <v>1742</v>
      </c>
    </row>
    <row r="1675" spans="1:2">
      <c r="A1675">
        <v>4329</v>
      </c>
      <c r="B1675" t="s">
        <v>1743</v>
      </c>
    </row>
    <row r="1676" spans="1:2">
      <c r="A1676">
        <v>4330</v>
      </c>
      <c r="B1676" t="s">
        <v>1744</v>
      </c>
    </row>
    <row r="1677" spans="1:2">
      <c r="A1677">
        <v>4331</v>
      </c>
      <c r="B1677" t="s">
        <v>1745</v>
      </c>
    </row>
    <row r="1678" spans="1:2">
      <c r="A1678">
        <v>4332</v>
      </c>
      <c r="B1678" t="s">
        <v>4271</v>
      </c>
    </row>
    <row r="1679" spans="1:2">
      <c r="A1679">
        <v>4334</v>
      </c>
      <c r="B1679" t="s">
        <v>1746</v>
      </c>
    </row>
    <row r="1680" spans="1:2">
      <c r="A1680">
        <v>4335</v>
      </c>
      <c r="B1680" t="s">
        <v>1747</v>
      </c>
    </row>
    <row r="1681" spans="1:2">
      <c r="A1681">
        <v>4336</v>
      </c>
      <c r="B1681" t="s">
        <v>1748</v>
      </c>
    </row>
    <row r="1682" spans="1:2">
      <c r="A1682">
        <v>4340</v>
      </c>
      <c r="B1682" t="s">
        <v>1749</v>
      </c>
    </row>
    <row r="1683" spans="1:2">
      <c r="A1683">
        <v>4342</v>
      </c>
      <c r="B1683" t="s">
        <v>1750</v>
      </c>
    </row>
    <row r="1684" spans="1:2">
      <c r="A1684">
        <v>4343</v>
      </c>
      <c r="B1684" t="s">
        <v>1751</v>
      </c>
    </row>
    <row r="1685" spans="1:2">
      <c r="A1685">
        <v>4345</v>
      </c>
      <c r="B1685" t="s">
        <v>1752</v>
      </c>
    </row>
    <row r="1686" spans="1:2">
      <c r="A1686">
        <v>4357</v>
      </c>
      <c r="B1686" t="s">
        <v>1753</v>
      </c>
    </row>
    <row r="1687" spans="1:2">
      <c r="A1687">
        <v>4358</v>
      </c>
      <c r="B1687" t="s">
        <v>1754</v>
      </c>
    </row>
    <row r="1688" spans="1:2">
      <c r="A1688">
        <v>4359</v>
      </c>
      <c r="B1688" t="s">
        <v>1755</v>
      </c>
    </row>
    <row r="1689" spans="1:2">
      <c r="A1689">
        <v>4360</v>
      </c>
      <c r="B1689" t="s">
        <v>1756</v>
      </c>
    </row>
    <row r="1690" spans="1:2">
      <c r="A1690">
        <v>4365</v>
      </c>
      <c r="B1690" t="s">
        <v>1757</v>
      </c>
    </row>
    <row r="1691" spans="1:2">
      <c r="A1691">
        <v>4369</v>
      </c>
      <c r="B1691" t="s">
        <v>1758</v>
      </c>
    </row>
    <row r="1692" spans="1:2">
      <c r="A1692">
        <v>4371</v>
      </c>
      <c r="B1692" t="s">
        <v>1759</v>
      </c>
    </row>
    <row r="1693" spans="1:2">
      <c r="A1693">
        <v>4372</v>
      </c>
      <c r="B1693" t="s">
        <v>1760</v>
      </c>
    </row>
    <row r="1694" spans="1:2">
      <c r="A1694">
        <v>4372</v>
      </c>
      <c r="B1694" t="s">
        <v>1761</v>
      </c>
    </row>
    <row r="1695" spans="1:2">
      <c r="A1695">
        <v>4373</v>
      </c>
      <c r="B1695" t="s">
        <v>1762</v>
      </c>
    </row>
    <row r="1696" spans="1:2">
      <c r="A1696">
        <v>4377</v>
      </c>
      <c r="B1696" t="s">
        <v>1763</v>
      </c>
    </row>
    <row r="1697" spans="1:2">
      <c r="A1697">
        <v>4384</v>
      </c>
      <c r="B1697" t="s">
        <v>1764</v>
      </c>
    </row>
    <row r="1698" spans="1:2">
      <c r="A1698">
        <v>4386</v>
      </c>
      <c r="B1698" t="s">
        <v>1765</v>
      </c>
    </row>
    <row r="1699" spans="1:2">
      <c r="A1699">
        <v>4388</v>
      </c>
      <c r="B1699" t="s">
        <v>1766</v>
      </c>
    </row>
    <row r="1700" spans="1:2">
      <c r="A1700">
        <v>4389</v>
      </c>
      <c r="B1700" t="s">
        <v>1767</v>
      </c>
    </row>
    <row r="1701" spans="1:2">
      <c r="A1701">
        <v>4391</v>
      </c>
      <c r="B1701" t="s">
        <v>1768</v>
      </c>
    </row>
    <row r="1702" spans="1:2">
      <c r="A1702">
        <v>4392</v>
      </c>
      <c r="B1702" t="s">
        <v>1769</v>
      </c>
    </row>
    <row r="1703" spans="1:2">
      <c r="A1703">
        <v>4393</v>
      </c>
      <c r="B1703" t="s">
        <v>1770</v>
      </c>
    </row>
    <row r="1704" spans="1:2">
      <c r="A1704">
        <v>4394</v>
      </c>
      <c r="B1704" t="s">
        <v>1771</v>
      </c>
    </row>
    <row r="1705" spans="1:2">
      <c r="A1705">
        <v>4395</v>
      </c>
      <c r="B1705" t="s">
        <v>1772</v>
      </c>
    </row>
    <row r="1706" spans="1:2">
      <c r="A1706">
        <v>4396</v>
      </c>
      <c r="B1706" t="s">
        <v>1773</v>
      </c>
    </row>
    <row r="1707" spans="1:2">
      <c r="A1707">
        <v>4397</v>
      </c>
      <c r="B1707" t="s">
        <v>1774</v>
      </c>
    </row>
    <row r="1708" spans="1:2">
      <c r="A1708">
        <v>4400</v>
      </c>
      <c r="B1708" t="s">
        <v>1775</v>
      </c>
    </row>
    <row r="1709" spans="1:2">
      <c r="A1709">
        <v>4404</v>
      </c>
      <c r="B1709" t="s">
        <v>1776</v>
      </c>
    </row>
    <row r="1710" spans="1:2">
      <c r="A1710">
        <v>4405</v>
      </c>
      <c r="B1710" t="s">
        <v>1777</v>
      </c>
    </row>
    <row r="1711" spans="1:2">
      <c r="A1711">
        <v>4406</v>
      </c>
      <c r="B1711" t="s">
        <v>1778</v>
      </c>
    </row>
    <row r="1712" spans="1:2">
      <c r="A1712">
        <v>4407</v>
      </c>
      <c r="B1712" t="s">
        <v>1779</v>
      </c>
    </row>
    <row r="1713" spans="1:2">
      <c r="A1713">
        <v>4409</v>
      </c>
      <c r="B1713" t="s">
        <v>1780</v>
      </c>
    </row>
    <row r="1714" spans="1:2">
      <c r="A1714">
        <v>4410</v>
      </c>
      <c r="B1714" t="s">
        <v>1781</v>
      </c>
    </row>
    <row r="1715" spans="1:2">
      <c r="A1715">
        <v>4414</v>
      </c>
      <c r="B1715" t="s">
        <v>1782</v>
      </c>
    </row>
    <row r="1716" spans="1:2">
      <c r="A1716">
        <v>4416</v>
      </c>
      <c r="B1716" t="s">
        <v>1783</v>
      </c>
    </row>
    <row r="1717" spans="1:2">
      <c r="A1717">
        <v>4417</v>
      </c>
      <c r="B1717" t="s">
        <v>1784</v>
      </c>
    </row>
    <row r="1718" spans="1:2">
      <c r="A1718">
        <v>4418</v>
      </c>
      <c r="B1718" t="s">
        <v>1785</v>
      </c>
    </row>
    <row r="1719" spans="1:2">
      <c r="A1719">
        <v>4419</v>
      </c>
      <c r="B1719" t="s">
        <v>1786</v>
      </c>
    </row>
    <row r="1720" spans="1:2">
      <c r="A1720">
        <v>4422</v>
      </c>
      <c r="B1720" t="s">
        <v>1787</v>
      </c>
    </row>
    <row r="1721" spans="1:2">
      <c r="A1721">
        <v>4424</v>
      </c>
      <c r="B1721" t="s">
        <v>1788</v>
      </c>
    </row>
    <row r="1722" spans="1:2">
      <c r="A1722">
        <v>4425</v>
      </c>
      <c r="B1722" t="s">
        <v>1789</v>
      </c>
    </row>
    <row r="1723" spans="1:2">
      <c r="A1723">
        <v>4426</v>
      </c>
      <c r="B1723" t="s">
        <v>1790</v>
      </c>
    </row>
    <row r="1724" spans="1:2">
      <c r="A1724">
        <v>4428</v>
      </c>
      <c r="B1724" t="s">
        <v>1791</v>
      </c>
    </row>
    <row r="1725" spans="1:2">
      <c r="A1725">
        <v>4431</v>
      </c>
      <c r="B1725" t="s">
        <v>1792</v>
      </c>
    </row>
    <row r="1726" spans="1:2">
      <c r="A1726">
        <v>4436</v>
      </c>
      <c r="B1726" t="s">
        <v>1793</v>
      </c>
    </row>
    <row r="1727" spans="1:2">
      <c r="A1727">
        <v>4442</v>
      </c>
      <c r="B1727" t="s">
        <v>1794</v>
      </c>
    </row>
    <row r="1728" spans="1:2">
      <c r="A1728">
        <v>4446</v>
      </c>
      <c r="B1728" t="s">
        <v>1795</v>
      </c>
    </row>
    <row r="1729" spans="1:2">
      <c r="A1729">
        <v>4448</v>
      </c>
      <c r="B1729" t="s">
        <v>1796</v>
      </c>
    </row>
    <row r="1730" spans="1:2">
      <c r="A1730">
        <v>4451</v>
      </c>
      <c r="B1730" t="s">
        <v>1797</v>
      </c>
    </row>
    <row r="1731" spans="1:2">
      <c r="A1731">
        <v>4453</v>
      </c>
      <c r="B1731" t="s">
        <v>1798</v>
      </c>
    </row>
    <row r="1732" spans="1:2">
      <c r="A1732">
        <v>4454</v>
      </c>
      <c r="B1732" t="s">
        <v>1799</v>
      </c>
    </row>
    <row r="1733" spans="1:2">
      <c r="A1733">
        <v>4457</v>
      </c>
      <c r="B1733" t="s">
        <v>1800</v>
      </c>
    </row>
    <row r="1734" spans="1:2">
      <c r="A1734">
        <v>4459</v>
      </c>
      <c r="B1734" t="s">
        <v>1801</v>
      </c>
    </row>
    <row r="1735" spans="1:2">
      <c r="A1735">
        <v>4465</v>
      </c>
      <c r="B1735" t="s">
        <v>1803</v>
      </c>
    </row>
    <row r="1736" spans="1:2">
      <c r="A1736">
        <v>4468</v>
      </c>
      <c r="B1736" t="s">
        <v>1804</v>
      </c>
    </row>
    <row r="1737" spans="1:2">
      <c r="A1737">
        <v>4470</v>
      </c>
      <c r="B1737" t="s">
        <v>1805</v>
      </c>
    </row>
    <row r="1738" spans="1:2">
      <c r="A1738">
        <v>4471</v>
      </c>
      <c r="B1738" t="s">
        <v>1806</v>
      </c>
    </row>
    <row r="1739" spans="1:2">
      <c r="A1739">
        <v>4476</v>
      </c>
      <c r="B1739" t="s">
        <v>1807</v>
      </c>
    </row>
    <row r="1740" spans="1:2">
      <c r="A1740">
        <v>4479</v>
      </c>
      <c r="B1740" t="s">
        <v>1808</v>
      </c>
    </row>
    <row r="1741" spans="1:2">
      <c r="A1741">
        <v>4480</v>
      </c>
      <c r="B1741" t="s">
        <v>1809</v>
      </c>
    </row>
    <row r="1742" spans="1:2">
      <c r="A1742">
        <v>4481</v>
      </c>
      <c r="B1742" t="s">
        <v>1810</v>
      </c>
    </row>
    <row r="1743" spans="1:2">
      <c r="A1743">
        <v>4488</v>
      </c>
      <c r="B1743" t="s">
        <v>1811</v>
      </c>
    </row>
    <row r="1744" spans="1:2">
      <c r="A1744">
        <v>4490</v>
      </c>
      <c r="B1744" t="s">
        <v>1812</v>
      </c>
    </row>
    <row r="1745" spans="1:2">
      <c r="A1745">
        <v>4491</v>
      </c>
      <c r="B1745" t="s">
        <v>1813</v>
      </c>
    </row>
    <row r="1746" spans="1:2">
      <c r="A1746">
        <v>4492</v>
      </c>
      <c r="B1746" t="s">
        <v>1814</v>
      </c>
    </row>
    <row r="1747" spans="1:2">
      <c r="A1747">
        <v>4494</v>
      </c>
      <c r="B1747" t="s">
        <v>1815</v>
      </c>
    </row>
    <row r="1748" spans="1:2">
      <c r="A1748">
        <v>4495</v>
      </c>
      <c r="B1748" t="s">
        <v>1816</v>
      </c>
    </row>
    <row r="1749" spans="1:2">
      <c r="A1749">
        <v>4496</v>
      </c>
      <c r="B1749" t="s">
        <v>1817</v>
      </c>
    </row>
    <row r="1750" spans="1:2">
      <c r="A1750">
        <v>4497</v>
      </c>
      <c r="B1750" t="s">
        <v>1818</v>
      </c>
    </row>
    <row r="1751" spans="1:2">
      <c r="A1751">
        <v>4498</v>
      </c>
      <c r="B1751" t="s">
        <v>1819</v>
      </c>
    </row>
    <row r="1752" spans="1:2">
      <c r="A1752">
        <v>4499</v>
      </c>
      <c r="B1752" t="s">
        <v>1820</v>
      </c>
    </row>
    <row r="1753" spans="1:2">
      <c r="A1753">
        <v>4500</v>
      </c>
      <c r="B1753" t="s">
        <v>1821</v>
      </c>
    </row>
    <row r="1754" spans="1:2">
      <c r="A1754">
        <v>4501</v>
      </c>
      <c r="B1754" t="s">
        <v>1822</v>
      </c>
    </row>
    <row r="1755" spans="1:2">
      <c r="A1755">
        <v>4508</v>
      </c>
      <c r="B1755" t="s">
        <v>1823</v>
      </c>
    </row>
    <row r="1756" spans="1:2">
      <c r="A1756">
        <v>4509</v>
      </c>
      <c r="B1756" t="s">
        <v>1824</v>
      </c>
    </row>
    <row r="1757" spans="1:2">
      <c r="A1757">
        <v>4510</v>
      </c>
      <c r="B1757" t="s">
        <v>1825</v>
      </c>
    </row>
    <row r="1758" spans="1:2">
      <c r="A1758">
        <v>4511</v>
      </c>
      <c r="B1758" t="s">
        <v>1826</v>
      </c>
    </row>
    <row r="1759" spans="1:2">
      <c r="A1759">
        <v>4514</v>
      </c>
      <c r="B1759" t="s">
        <v>1827</v>
      </c>
    </row>
    <row r="1760" spans="1:2">
      <c r="A1760">
        <v>4516</v>
      </c>
      <c r="B1760" t="s">
        <v>1828</v>
      </c>
    </row>
    <row r="1761" spans="1:2">
      <c r="A1761">
        <v>4517</v>
      </c>
      <c r="B1761" t="s">
        <v>1829</v>
      </c>
    </row>
    <row r="1762" spans="1:2">
      <c r="A1762">
        <v>4518</v>
      </c>
      <c r="B1762" t="s">
        <v>1830</v>
      </c>
    </row>
    <row r="1763" spans="1:2">
      <c r="A1763">
        <v>4519</v>
      </c>
      <c r="B1763" t="s">
        <v>1831</v>
      </c>
    </row>
    <row r="1764" spans="1:2">
      <c r="A1764">
        <v>4520</v>
      </c>
      <c r="B1764" t="s">
        <v>1832</v>
      </c>
    </row>
    <row r="1765" spans="1:2">
      <c r="A1765">
        <v>4521</v>
      </c>
      <c r="B1765" t="s">
        <v>1833</v>
      </c>
    </row>
    <row r="1766" spans="1:2">
      <c r="A1766">
        <v>4522</v>
      </c>
      <c r="B1766" t="s">
        <v>1834</v>
      </c>
    </row>
    <row r="1767" spans="1:2">
      <c r="A1767">
        <v>4523</v>
      </c>
      <c r="B1767" t="s">
        <v>1835</v>
      </c>
    </row>
    <row r="1768" spans="1:2">
      <c r="A1768">
        <v>4526</v>
      </c>
      <c r="B1768" t="s">
        <v>1836</v>
      </c>
    </row>
    <row r="1769" spans="1:2">
      <c r="A1769">
        <v>4528</v>
      </c>
      <c r="B1769" t="s">
        <v>1837</v>
      </c>
    </row>
    <row r="1770" spans="1:2">
      <c r="A1770">
        <v>4538</v>
      </c>
      <c r="B1770" t="s">
        <v>1838</v>
      </c>
    </row>
    <row r="1771" spans="1:2">
      <c r="A1771">
        <v>4539</v>
      </c>
      <c r="B1771" t="s">
        <v>1839</v>
      </c>
    </row>
    <row r="1772" spans="1:2">
      <c r="A1772">
        <v>4540</v>
      </c>
      <c r="B1772" t="s">
        <v>1840</v>
      </c>
    </row>
    <row r="1773" spans="1:2">
      <c r="A1773">
        <v>6396</v>
      </c>
      <c r="B1773" t="s">
        <v>1841</v>
      </c>
    </row>
    <row r="1774" spans="1:2">
      <c r="A1774">
        <v>6399</v>
      </c>
      <c r="B1774" t="s">
        <v>1842</v>
      </c>
    </row>
    <row r="1775" spans="1:2">
      <c r="A1775">
        <v>6400</v>
      </c>
      <c r="B1775" t="s">
        <v>1843</v>
      </c>
    </row>
    <row r="1776" spans="1:2">
      <c r="A1776">
        <v>6402</v>
      </c>
      <c r="B1776" t="s">
        <v>1844</v>
      </c>
    </row>
    <row r="1777" spans="1:2">
      <c r="A1777">
        <v>6404</v>
      </c>
      <c r="B1777" t="s">
        <v>1845</v>
      </c>
    </row>
    <row r="1778" spans="1:2">
      <c r="A1778">
        <v>6405</v>
      </c>
      <c r="B1778" t="s">
        <v>1846</v>
      </c>
    </row>
    <row r="1779" spans="1:2">
      <c r="A1779">
        <v>6407</v>
      </c>
      <c r="B1779" t="s">
        <v>1848</v>
      </c>
    </row>
    <row r="1780" spans="1:2">
      <c r="A1780">
        <v>6411</v>
      </c>
      <c r="B1780" t="s">
        <v>1849</v>
      </c>
    </row>
    <row r="1781" spans="1:2">
      <c r="A1781">
        <v>6412</v>
      </c>
      <c r="B1781" t="s">
        <v>1850</v>
      </c>
    </row>
    <row r="1782" spans="1:2">
      <c r="A1782">
        <v>6414</v>
      </c>
      <c r="B1782" t="s">
        <v>1851</v>
      </c>
    </row>
    <row r="1783" spans="1:2">
      <c r="A1783">
        <v>6415</v>
      </c>
      <c r="B1783" t="s">
        <v>1852</v>
      </c>
    </row>
    <row r="1784" spans="1:2">
      <c r="A1784">
        <v>6417</v>
      </c>
      <c r="B1784" t="s">
        <v>1853</v>
      </c>
    </row>
    <row r="1785" spans="1:2">
      <c r="A1785">
        <v>6419</v>
      </c>
      <c r="B1785" t="s">
        <v>1854</v>
      </c>
    </row>
    <row r="1786" spans="1:2">
      <c r="A1786">
        <v>6420</v>
      </c>
      <c r="B1786" t="s">
        <v>1855</v>
      </c>
    </row>
    <row r="1787" spans="1:2">
      <c r="A1787">
        <v>6421</v>
      </c>
      <c r="B1787" t="s">
        <v>1856</v>
      </c>
    </row>
    <row r="1788" spans="1:2">
      <c r="A1788">
        <v>6426</v>
      </c>
      <c r="B1788" t="s">
        <v>1857</v>
      </c>
    </row>
    <row r="1789" spans="1:2">
      <c r="A1789">
        <v>6427</v>
      </c>
      <c r="B1789" t="s">
        <v>1858</v>
      </c>
    </row>
    <row r="1790" spans="1:2">
      <c r="A1790">
        <v>6430</v>
      </c>
      <c r="B1790" t="s">
        <v>1859</v>
      </c>
    </row>
    <row r="1791" spans="1:2">
      <c r="A1791">
        <v>6431</v>
      </c>
      <c r="B1791" t="s">
        <v>1860</v>
      </c>
    </row>
    <row r="1792" spans="1:2">
      <c r="A1792">
        <v>6432</v>
      </c>
      <c r="B1792" t="s">
        <v>1861</v>
      </c>
    </row>
    <row r="1793" spans="1:2">
      <c r="A1793">
        <v>6437</v>
      </c>
      <c r="B1793" t="s">
        <v>1862</v>
      </c>
    </row>
    <row r="1794" spans="1:2">
      <c r="A1794">
        <v>6440</v>
      </c>
      <c r="B1794" t="s">
        <v>1863</v>
      </c>
    </row>
    <row r="1795" spans="1:2">
      <c r="A1795">
        <v>6447</v>
      </c>
      <c r="B1795" t="s">
        <v>1864</v>
      </c>
    </row>
    <row r="1796" spans="1:2">
      <c r="A1796">
        <v>6449</v>
      </c>
      <c r="B1796" t="s">
        <v>1865</v>
      </c>
    </row>
    <row r="1797" spans="1:2">
      <c r="A1797">
        <v>6450</v>
      </c>
      <c r="B1797" t="s">
        <v>1866</v>
      </c>
    </row>
    <row r="1798" spans="1:2">
      <c r="A1798">
        <v>6452</v>
      </c>
      <c r="B1798" t="s">
        <v>1867</v>
      </c>
    </row>
    <row r="1799" spans="1:2">
      <c r="A1799">
        <v>6453</v>
      </c>
      <c r="B1799" t="s">
        <v>1868</v>
      </c>
    </row>
    <row r="1800" spans="1:2">
      <c r="A1800">
        <v>6459</v>
      </c>
      <c r="B1800" t="s">
        <v>1869</v>
      </c>
    </row>
    <row r="1801" spans="1:2">
      <c r="A1801">
        <v>6468</v>
      </c>
      <c r="B1801" t="s">
        <v>1870</v>
      </c>
    </row>
    <row r="1802" spans="1:2">
      <c r="A1802">
        <v>6471</v>
      </c>
      <c r="B1802" t="s">
        <v>1871</v>
      </c>
    </row>
    <row r="1803" spans="1:2">
      <c r="A1803">
        <v>6472</v>
      </c>
      <c r="B1803" t="s">
        <v>1872</v>
      </c>
    </row>
    <row r="1804" spans="1:2">
      <c r="A1804">
        <v>6475</v>
      </c>
      <c r="B1804" t="s">
        <v>1873</v>
      </c>
    </row>
    <row r="1805" spans="1:2">
      <c r="A1805">
        <v>6476</v>
      </c>
      <c r="B1805" t="s">
        <v>1874</v>
      </c>
    </row>
    <row r="1806" spans="1:2">
      <c r="A1806">
        <v>6478</v>
      </c>
      <c r="B1806" t="s">
        <v>1875</v>
      </c>
    </row>
    <row r="1807" spans="1:2">
      <c r="A1807">
        <v>6480</v>
      </c>
      <c r="B1807" t="s">
        <v>1876</v>
      </c>
    </row>
    <row r="1808" spans="1:2">
      <c r="A1808">
        <v>6481</v>
      </c>
      <c r="B1808" t="s">
        <v>1877</v>
      </c>
    </row>
    <row r="1809" spans="1:2">
      <c r="A1809">
        <v>6483</v>
      </c>
      <c r="B1809" t="s">
        <v>1878</v>
      </c>
    </row>
    <row r="1810" spans="1:2">
      <c r="A1810">
        <v>6484</v>
      </c>
      <c r="B1810" t="s">
        <v>1879</v>
      </c>
    </row>
    <row r="1811" spans="1:2">
      <c r="A1811">
        <v>6485</v>
      </c>
      <c r="B1811" t="s">
        <v>1880</v>
      </c>
    </row>
    <row r="1812" spans="1:2">
      <c r="A1812">
        <v>6486</v>
      </c>
      <c r="B1812" t="s">
        <v>1881</v>
      </c>
    </row>
    <row r="1813" spans="1:2">
      <c r="A1813">
        <v>6488</v>
      </c>
      <c r="B1813" t="s">
        <v>1882</v>
      </c>
    </row>
    <row r="1814" spans="1:2">
      <c r="A1814">
        <v>6491</v>
      </c>
      <c r="B1814" t="s">
        <v>1883</v>
      </c>
    </row>
    <row r="1815" spans="1:2">
      <c r="A1815">
        <v>6498</v>
      </c>
      <c r="B1815" t="s">
        <v>1884</v>
      </c>
    </row>
    <row r="1816" spans="1:2">
      <c r="A1816">
        <v>6500</v>
      </c>
      <c r="B1816" t="s">
        <v>1885</v>
      </c>
    </row>
    <row r="1817" spans="1:2">
      <c r="A1817">
        <v>6501</v>
      </c>
      <c r="B1817" t="s">
        <v>1886</v>
      </c>
    </row>
    <row r="1818" spans="1:2">
      <c r="A1818">
        <v>6502</v>
      </c>
      <c r="B1818" t="s">
        <v>1887</v>
      </c>
    </row>
    <row r="1819" spans="1:2">
      <c r="A1819">
        <v>6503</v>
      </c>
      <c r="B1819" t="s">
        <v>1888</v>
      </c>
    </row>
    <row r="1820" spans="1:2">
      <c r="A1820">
        <v>6505</v>
      </c>
      <c r="B1820" t="s">
        <v>1889</v>
      </c>
    </row>
    <row r="1821" spans="1:2">
      <c r="A1821">
        <v>6506</v>
      </c>
      <c r="B1821" t="s">
        <v>1890</v>
      </c>
    </row>
    <row r="1822" spans="1:2">
      <c r="A1822">
        <v>6507</v>
      </c>
      <c r="B1822" t="s">
        <v>1891</v>
      </c>
    </row>
    <row r="1823" spans="1:2">
      <c r="A1823">
        <v>6508</v>
      </c>
      <c r="B1823" t="s">
        <v>1892</v>
      </c>
    </row>
    <row r="1824" spans="1:2">
      <c r="A1824">
        <v>6509</v>
      </c>
      <c r="B1824" t="s">
        <v>1893</v>
      </c>
    </row>
    <row r="1825" spans="1:2">
      <c r="A1825">
        <v>6511</v>
      </c>
      <c r="B1825" t="s">
        <v>1894</v>
      </c>
    </row>
    <row r="1826" spans="1:2">
      <c r="A1826">
        <v>6517</v>
      </c>
      <c r="B1826" t="s">
        <v>1895</v>
      </c>
    </row>
    <row r="1827" spans="1:2">
      <c r="A1827">
        <v>6518</v>
      </c>
      <c r="B1827" t="s">
        <v>1896</v>
      </c>
    </row>
    <row r="1828" spans="1:2">
      <c r="A1828">
        <v>6520</v>
      </c>
      <c r="B1828" t="s">
        <v>1897</v>
      </c>
    </row>
    <row r="1829" spans="1:2">
      <c r="A1829">
        <v>6523</v>
      </c>
      <c r="B1829" t="s">
        <v>1898</v>
      </c>
    </row>
    <row r="1830" spans="1:2">
      <c r="A1830">
        <v>6524</v>
      </c>
      <c r="B1830" t="s">
        <v>1899</v>
      </c>
    </row>
    <row r="1831" spans="1:2">
      <c r="A1831">
        <v>6525</v>
      </c>
      <c r="B1831" t="s">
        <v>1900</v>
      </c>
    </row>
    <row r="1832" spans="1:2">
      <c r="A1832">
        <v>6528</v>
      </c>
      <c r="B1832" t="s">
        <v>1901</v>
      </c>
    </row>
    <row r="1833" spans="1:2">
      <c r="A1833">
        <v>6533</v>
      </c>
      <c r="B1833" t="s">
        <v>1902</v>
      </c>
    </row>
    <row r="1834" spans="1:2">
      <c r="A1834">
        <v>6536</v>
      </c>
      <c r="B1834" t="s">
        <v>1903</v>
      </c>
    </row>
    <row r="1835" spans="1:2">
      <c r="A1835">
        <v>6537</v>
      </c>
      <c r="B1835" t="s">
        <v>1904</v>
      </c>
    </row>
    <row r="1836" spans="1:2">
      <c r="A1836">
        <v>6538</v>
      </c>
      <c r="B1836" t="s">
        <v>1905</v>
      </c>
    </row>
    <row r="1837" spans="1:2">
      <c r="A1837">
        <v>6541</v>
      </c>
      <c r="B1837" t="s">
        <v>1906</v>
      </c>
    </row>
    <row r="1838" spans="1:2">
      <c r="A1838">
        <v>6546</v>
      </c>
      <c r="B1838" t="s">
        <v>1907</v>
      </c>
    </row>
    <row r="1839" spans="1:2">
      <c r="A1839">
        <v>6549</v>
      </c>
      <c r="B1839" t="s">
        <v>1908</v>
      </c>
    </row>
    <row r="1840" spans="1:2">
      <c r="A1840">
        <v>6551</v>
      </c>
      <c r="B1840" t="s">
        <v>1909</v>
      </c>
    </row>
    <row r="1841" spans="1:2">
      <c r="A1841">
        <v>6554</v>
      </c>
      <c r="B1841" t="s">
        <v>1910</v>
      </c>
    </row>
    <row r="1842" spans="1:2">
      <c r="A1842">
        <v>6555</v>
      </c>
      <c r="B1842" t="s">
        <v>1911</v>
      </c>
    </row>
    <row r="1843" spans="1:2">
      <c r="A1843">
        <v>6556</v>
      </c>
      <c r="B1843" t="s">
        <v>1912</v>
      </c>
    </row>
    <row r="1844" spans="1:2">
      <c r="A1844">
        <v>6558</v>
      </c>
      <c r="B1844" t="s">
        <v>5021</v>
      </c>
    </row>
    <row r="1845" spans="1:2">
      <c r="A1845">
        <v>6559</v>
      </c>
      <c r="B1845" t="s">
        <v>1913</v>
      </c>
    </row>
    <row r="1846" spans="1:2">
      <c r="A1846">
        <v>6560</v>
      </c>
      <c r="B1846" t="s">
        <v>1914</v>
      </c>
    </row>
    <row r="1847" spans="1:2">
      <c r="A1847">
        <v>6561</v>
      </c>
      <c r="B1847" t="s">
        <v>1915</v>
      </c>
    </row>
    <row r="1848" spans="1:2">
      <c r="A1848">
        <v>6562</v>
      </c>
      <c r="B1848" t="s">
        <v>1916</v>
      </c>
    </row>
    <row r="1849" spans="1:2">
      <c r="A1849">
        <v>6564</v>
      </c>
      <c r="B1849" t="s">
        <v>1917</v>
      </c>
    </row>
    <row r="1850" spans="1:2">
      <c r="A1850">
        <v>6571</v>
      </c>
      <c r="B1850" t="s">
        <v>1918</v>
      </c>
    </row>
    <row r="1851" spans="1:2">
      <c r="A1851">
        <v>6574</v>
      </c>
      <c r="B1851" t="s">
        <v>5138</v>
      </c>
    </row>
    <row r="1852" spans="1:2">
      <c r="A1852">
        <v>6577</v>
      </c>
      <c r="B1852" t="s">
        <v>1919</v>
      </c>
    </row>
    <row r="1853" spans="1:2">
      <c r="A1853">
        <v>6578</v>
      </c>
      <c r="B1853" t="s">
        <v>1920</v>
      </c>
    </row>
    <row r="1854" spans="1:2">
      <c r="A1854">
        <v>6579</v>
      </c>
      <c r="B1854" t="s">
        <v>4517</v>
      </c>
    </row>
    <row r="1855" spans="1:2">
      <c r="A1855">
        <v>6581</v>
      </c>
      <c r="B1855" t="s">
        <v>1921</v>
      </c>
    </row>
    <row r="1856" spans="1:2">
      <c r="A1856">
        <v>6582</v>
      </c>
      <c r="B1856" t="s">
        <v>1922</v>
      </c>
    </row>
    <row r="1857" spans="1:2">
      <c r="A1857">
        <v>6583</v>
      </c>
      <c r="B1857" t="s">
        <v>1923</v>
      </c>
    </row>
    <row r="1858" spans="1:2">
      <c r="A1858">
        <v>6586</v>
      </c>
      <c r="B1858" t="s">
        <v>1924</v>
      </c>
    </row>
    <row r="1859" spans="1:2">
      <c r="A1859">
        <v>6595</v>
      </c>
      <c r="B1859" t="s">
        <v>1925</v>
      </c>
    </row>
    <row r="1860" spans="1:2">
      <c r="A1860">
        <v>6599</v>
      </c>
      <c r="B1860" t="s">
        <v>1926</v>
      </c>
    </row>
    <row r="1861" spans="1:2">
      <c r="A1861">
        <v>6601</v>
      </c>
      <c r="B1861" t="s">
        <v>1927</v>
      </c>
    </row>
    <row r="1862" spans="1:2">
      <c r="A1862">
        <v>6602</v>
      </c>
      <c r="B1862" t="s">
        <v>1928</v>
      </c>
    </row>
    <row r="1863" spans="1:2">
      <c r="A1863">
        <v>6606</v>
      </c>
      <c r="B1863" t="s">
        <v>1929</v>
      </c>
    </row>
    <row r="1864" spans="1:2">
      <c r="A1864">
        <v>6610</v>
      </c>
      <c r="B1864" t="s">
        <v>1930</v>
      </c>
    </row>
    <row r="1865" spans="1:2">
      <c r="A1865">
        <v>6615</v>
      </c>
      <c r="B1865" t="s">
        <v>1931</v>
      </c>
    </row>
    <row r="1866" spans="1:2">
      <c r="A1866">
        <v>6622</v>
      </c>
      <c r="B1866" t="s">
        <v>1932</v>
      </c>
    </row>
    <row r="1867" spans="1:2">
      <c r="A1867">
        <v>6625</v>
      </c>
      <c r="B1867" t="s">
        <v>1933</v>
      </c>
    </row>
    <row r="1868" spans="1:2">
      <c r="A1868">
        <v>6626</v>
      </c>
      <c r="B1868" t="s">
        <v>1934</v>
      </c>
    </row>
    <row r="1869" spans="1:2">
      <c r="A1869">
        <v>6628</v>
      </c>
      <c r="B1869" t="s">
        <v>1935</v>
      </c>
    </row>
    <row r="1870" spans="1:2">
      <c r="A1870">
        <v>6629</v>
      </c>
      <c r="B1870" t="s">
        <v>1936</v>
      </c>
    </row>
    <row r="1871" spans="1:2">
      <c r="A1871">
        <v>6630</v>
      </c>
      <c r="B1871" t="s">
        <v>1937</v>
      </c>
    </row>
    <row r="1872" spans="1:2">
      <c r="A1872">
        <v>6638</v>
      </c>
      <c r="B1872" t="s">
        <v>1938</v>
      </c>
    </row>
    <row r="1873" spans="1:2">
      <c r="A1873">
        <v>6641</v>
      </c>
      <c r="B1873" t="s">
        <v>1939</v>
      </c>
    </row>
    <row r="1874" spans="1:2">
      <c r="A1874">
        <v>6642</v>
      </c>
      <c r="B1874" t="s">
        <v>1940</v>
      </c>
    </row>
    <row r="1875" spans="1:2">
      <c r="A1875">
        <v>6644</v>
      </c>
      <c r="B1875" t="s">
        <v>1941</v>
      </c>
    </row>
    <row r="1876" spans="1:2">
      <c r="A1876">
        <v>6647</v>
      </c>
      <c r="B1876" t="s">
        <v>1942</v>
      </c>
    </row>
    <row r="1877" spans="1:2">
      <c r="A1877">
        <v>6654</v>
      </c>
      <c r="B1877" t="s">
        <v>1943</v>
      </c>
    </row>
    <row r="1878" spans="1:2">
      <c r="A1878">
        <v>6660</v>
      </c>
      <c r="B1878" t="s">
        <v>1944</v>
      </c>
    </row>
    <row r="1879" spans="1:2">
      <c r="A1879">
        <v>6661</v>
      </c>
      <c r="B1879" t="s">
        <v>1945</v>
      </c>
    </row>
    <row r="1880" spans="1:2">
      <c r="A1880">
        <v>6663</v>
      </c>
      <c r="B1880" t="s">
        <v>1946</v>
      </c>
    </row>
    <row r="1881" spans="1:2">
      <c r="A1881">
        <v>6666</v>
      </c>
      <c r="B1881" t="s">
        <v>1947</v>
      </c>
    </row>
    <row r="1882" spans="1:2">
      <c r="A1882">
        <v>6668</v>
      </c>
      <c r="B1882" t="s">
        <v>1948</v>
      </c>
    </row>
    <row r="1883" spans="1:2">
      <c r="A1883">
        <v>6672</v>
      </c>
      <c r="B1883" t="s">
        <v>1949</v>
      </c>
    </row>
    <row r="1884" spans="1:2">
      <c r="A1884">
        <v>6673</v>
      </c>
      <c r="B1884" t="s">
        <v>1950</v>
      </c>
    </row>
    <row r="1885" spans="1:2">
      <c r="A1885">
        <v>6674</v>
      </c>
      <c r="B1885" t="s">
        <v>1951</v>
      </c>
    </row>
    <row r="1886" spans="1:2">
      <c r="A1886">
        <v>6678</v>
      </c>
      <c r="B1886" t="s">
        <v>1952</v>
      </c>
    </row>
    <row r="1887" spans="1:2">
      <c r="A1887">
        <v>6683</v>
      </c>
      <c r="B1887" t="s">
        <v>1953</v>
      </c>
    </row>
    <row r="1888" spans="1:2">
      <c r="A1888">
        <v>6687</v>
      </c>
      <c r="B1888" t="s">
        <v>1954</v>
      </c>
    </row>
    <row r="1889" spans="1:2">
      <c r="A1889">
        <v>6693</v>
      </c>
      <c r="B1889" t="s">
        <v>1955</v>
      </c>
    </row>
    <row r="1890" spans="1:2">
      <c r="A1890">
        <v>6695</v>
      </c>
      <c r="B1890" t="s">
        <v>1956</v>
      </c>
    </row>
    <row r="1891" spans="1:2">
      <c r="A1891">
        <v>6699</v>
      </c>
      <c r="B1891" t="s">
        <v>1957</v>
      </c>
    </row>
    <row r="1892" spans="1:2">
      <c r="A1892">
        <v>6701</v>
      </c>
      <c r="B1892" t="s">
        <v>1958</v>
      </c>
    </row>
    <row r="1893" spans="1:2">
      <c r="A1893">
        <v>6702</v>
      </c>
      <c r="B1893" t="s">
        <v>1959</v>
      </c>
    </row>
    <row r="1894" spans="1:2">
      <c r="A1894">
        <v>6704</v>
      </c>
      <c r="B1894" t="s">
        <v>1960</v>
      </c>
    </row>
    <row r="1895" spans="1:2">
      <c r="A1895">
        <v>6705</v>
      </c>
      <c r="B1895" t="s">
        <v>1961</v>
      </c>
    </row>
    <row r="1896" spans="1:2">
      <c r="A1896">
        <v>6707</v>
      </c>
      <c r="B1896" t="s">
        <v>1962</v>
      </c>
    </row>
    <row r="1897" spans="1:2">
      <c r="A1897">
        <v>6711</v>
      </c>
      <c r="B1897" t="s">
        <v>1963</v>
      </c>
    </row>
    <row r="1898" spans="1:2">
      <c r="A1898">
        <v>6713</v>
      </c>
      <c r="B1898" t="s">
        <v>1964</v>
      </c>
    </row>
    <row r="1899" spans="1:2">
      <c r="A1899">
        <v>6714</v>
      </c>
      <c r="B1899" t="s">
        <v>1965</v>
      </c>
    </row>
    <row r="1900" spans="1:2">
      <c r="A1900">
        <v>6716</v>
      </c>
      <c r="B1900" t="s">
        <v>1966</v>
      </c>
    </row>
    <row r="1901" spans="1:2">
      <c r="A1901">
        <v>6717</v>
      </c>
      <c r="B1901" t="s">
        <v>1967</v>
      </c>
    </row>
    <row r="1902" spans="1:2">
      <c r="A1902">
        <v>6718</v>
      </c>
      <c r="B1902" t="s">
        <v>1968</v>
      </c>
    </row>
    <row r="1903" spans="1:2">
      <c r="A1903">
        <v>6720</v>
      </c>
      <c r="B1903" t="s">
        <v>1969</v>
      </c>
    </row>
    <row r="1904" spans="1:2">
      <c r="A1904">
        <v>6721</v>
      </c>
      <c r="B1904" t="s">
        <v>1970</v>
      </c>
    </row>
    <row r="1905" spans="1:2">
      <c r="A1905">
        <v>6723</v>
      </c>
      <c r="B1905" t="s">
        <v>1971</v>
      </c>
    </row>
    <row r="1906" spans="1:2">
      <c r="A1906">
        <v>6729</v>
      </c>
      <c r="B1906" t="s">
        <v>1972</v>
      </c>
    </row>
    <row r="1907" spans="1:2">
      <c r="A1907">
        <v>6732</v>
      </c>
      <c r="B1907" t="s">
        <v>1973</v>
      </c>
    </row>
    <row r="1908" spans="1:2">
      <c r="A1908">
        <v>6733</v>
      </c>
      <c r="B1908" t="s">
        <v>1974</v>
      </c>
    </row>
    <row r="1909" spans="1:2">
      <c r="A1909">
        <v>6736</v>
      </c>
      <c r="B1909" t="s">
        <v>1975</v>
      </c>
    </row>
    <row r="1910" spans="1:2">
      <c r="A1910">
        <v>6739</v>
      </c>
      <c r="B1910" t="s">
        <v>1976</v>
      </c>
    </row>
    <row r="1911" spans="1:2">
      <c r="A1911">
        <v>6741</v>
      </c>
      <c r="B1911" t="s">
        <v>1977</v>
      </c>
    </row>
    <row r="1912" spans="1:2">
      <c r="A1912">
        <v>6742</v>
      </c>
      <c r="B1912" t="s">
        <v>1978</v>
      </c>
    </row>
    <row r="1913" spans="1:2">
      <c r="A1913">
        <v>6747</v>
      </c>
      <c r="B1913" t="s">
        <v>1979</v>
      </c>
    </row>
    <row r="1914" spans="1:2">
      <c r="A1914">
        <v>6749</v>
      </c>
      <c r="B1914" t="s">
        <v>1980</v>
      </c>
    </row>
    <row r="1915" spans="1:2">
      <c r="A1915">
        <v>6750</v>
      </c>
      <c r="B1915" t="s">
        <v>1981</v>
      </c>
    </row>
    <row r="1916" spans="1:2">
      <c r="A1916">
        <v>6754</v>
      </c>
      <c r="B1916" t="s">
        <v>1982</v>
      </c>
    </row>
    <row r="1917" spans="1:2">
      <c r="A1917">
        <v>6755</v>
      </c>
      <c r="B1917" t="s">
        <v>1983</v>
      </c>
    </row>
    <row r="1918" spans="1:2">
      <c r="A1918">
        <v>6756</v>
      </c>
      <c r="B1918" t="s">
        <v>1984</v>
      </c>
    </row>
    <row r="1919" spans="1:2">
      <c r="A1919">
        <v>6762</v>
      </c>
      <c r="B1919" t="s">
        <v>1985</v>
      </c>
    </row>
    <row r="1920" spans="1:2">
      <c r="A1920">
        <v>6763</v>
      </c>
      <c r="B1920" t="s">
        <v>1986</v>
      </c>
    </row>
    <row r="1921" spans="1:2">
      <c r="A1921">
        <v>6764</v>
      </c>
      <c r="B1921" t="s">
        <v>1987</v>
      </c>
    </row>
    <row r="1922" spans="1:2">
      <c r="A1922">
        <v>6765</v>
      </c>
      <c r="B1922" t="s">
        <v>1988</v>
      </c>
    </row>
    <row r="1923" spans="1:2">
      <c r="A1923">
        <v>6767</v>
      </c>
      <c r="B1923" t="s">
        <v>1989</v>
      </c>
    </row>
    <row r="1924" spans="1:2">
      <c r="A1924">
        <v>6770</v>
      </c>
      <c r="B1924" t="s">
        <v>1990</v>
      </c>
    </row>
    <row r="1925" spans="1:2">
      <c r="A1925">
        <v>6773</v>
      </c>
      <c r="B1925" t="s">
        <v>1991</v>
      </c>
    </row>
    <row r="1926" spans="1:2">
      <c r="A1926">
        <v>6776</v>
      </c>
      <c r="B1926" t="s">
        <v>1992</v>
      </c>
    </row>
    <row r="1927" spans="1:2">
      <c r="A1927">
        <v>6777</v>
      </c>
      <c r="B1927" t="s">
        <v>1993</v>
      </c>
    </row>
    <row r="1928" spans="1:2">
      <c r="A1928">
        <v>6781</v>
      </c>
      <c r="B1928" t="s">
        <v>1994</v>
      </c>
    </row>
    <row r="1929" spans="1:2">
      <c r="A1929">
        <v>6785</v>
      </c>
      <c r="B1929" t="s">
        <v>1995</v>
      </c>
    </row>
    <row r="1930" spans="1:2">
      <c r="A1930">
        <v>6786</v>
      </c>
      <c r="B1930" t="s">
        <v>1996</v>
      </c>
    </row>
    <row r="1931" spans="1:2">
      <c r="A1931">
        <v>6787</v>
      </c>
      <c r="B1931" t="s">
        <v>1997</v>
      </c>
    </row>
    <row r="1932" spans="1:2">
      <c r="A1932">
        <v>6790</v>
      </c>
      <c r="B1932" t="s">
        <v>1998</v>
      </c>
    </row>
    <row r="1933" spans="1:2">
      <c r="A1933">
        <v>6791</v>
      </c>
      <c r="B1933" t="s">
        <v>1999</v>
      </c>
    </row>
    <row r="1934" spans="1:2">
      <c r="A1934">
        <v>6794</v>
      </c>
      <c r="B1934" t="s">
        <v>2000</v>
      </c>
    </row>
    <row r="1935" spans="1:2">
      <c r="A1935">
        <v>6796</v>
      </c>
      <c r="B1935" t="s">
        <v>2001</v>
      </c>
    </row>
    <row r="1936" spans="1:2">
      <c r="A1936">
        <v>6798</v>
      </c>
      <c r="B1936" t="s">
        <v>2002</v>
      </c>
    </row>
    <row r="1937" spans="1:2">
      <c r="A1937">
        <v>6801</v>
      </c>
      <c r="B1937" t="s">
        <v>2003</v>
      </c>
    </row>
    <row r="1938" spans="1:2">
      <c r="A1938">
        <v>6803</v>
      </c>
      <c r="B1938" t="s">
        <v>2004</v>
      </c>
    </row>
    <row r="1939" spans="1:2">
      <c r="A1939">
        <v>6806</v>
      </c>
      <c r="B1939" t="s">
        <v>2005</v>
      </c>
    </row>
    <row r="1940" spans="1:2">
      <c r="A1940">
        <v>6808</v>
      </c>
      <c r="B1940" t="s">
        <v>2006</v>
      </c>
    </row>
    <row r="1941" spans="1:2">
      <c r="A1941">
        <v>6809</v>
      </c>
      <c r="B1941" t="s">
        <v>2007</v>
      </c>
    </row>
    <row r="1942" spans="1:2">
      <c r="A1942">
        <v>6813</v>
      </c>
      <c r="B1942" t="s">
        <v>2008</v>
      </c>
    </row>
    <row r="1943" spans="1:2">
      <c r="A1943">
        <v>6818</v>
      </c>
      <c r="B1943" t="s">
        <v>2009</v>
      </c>
    </row>
    <row r="1944" spans="1:2">
      <c r="A1944">
        <v>6822</v>
      </c>
      <c r="B1944" t="s">
        <v>2010</v>
      </c>
    </row>
    <row r="1945" spans="1:2">
      <c r="A1945">
        <v>6824</v>
      </c>
      <c r="B1945" t="s">
        <v>2011</v>
      </c>
    </row>
    <row r="1946" spans="1:2">
      <c r="A1946">
        <v>6825</v>
      </c>
      <c r="B1946" t="s">
        <v>2012</v>
      </c>
    </row>
    <row r="1947" spans="1:2">
      <c r="A1947">
        <v>6826</v>
      </c>
      <c r="B1947" t="s">
        <v>2013</v>
      </c>
    </row>
    <row r="1948" spans="1:2">
      <c r="A1948">
        <v>6827</v>
      </c>
      <c r="B1948" t="s">
        <v>2014</v>
      </c>
    </row>
    <row r="1949" spans="1:2">
      <c r="A1949">
        <v>6829</v>
      </c>
      <c r="B1949" t="s">
        <v>2015</v>
      </c>
    </row>
    <row r="1950" spans="1:2">
      <c r="A1950">
        <v>6833</v>
      </c>
      <c r="B1950" t="s">
        <v>2016</v>
      </c>
    </row>
    <row r="1951" spans="1:2">
      <c r="A1951">
        <v>6841</v>
      </c>
      <c r="B1951" t="s">
        <v>2017</v>
      </c>
    </row>
    <row r="1952" spans="1:2">
      <c r="A1952">
        <v>6844</v>
      </c>
      <c r="B1952" t="s">
        <v>2018</v>
      </c>
    </row>
    <row r="1953" spans="1:2">
      <c r="A1953">
        <v>6847</v>
      </c>
      <c r="B1953" t="s">
        <v>2019</v>
      </c>
    </row>
    <row r="1954" spans="1:2">
      <c r="A1954">
        <v>6849</v>
      </c>
      <c r="B1954" t="s">
        <v>2020</v>
      </c>
    </row>
    <row r="1955" spans="1:2">
      <c r="A1955">
        <v>6851</v>
      </c>
      <c r="B1955" t="s">
        <v>2021</v>
      </c>
    </row>
    <row r="1956" spans="1:2">
      <c r="A1956">
        <v>6852</v>
      </c>
      <c r="B1956" t="s">
        <v>2022</v>
      </c>
    </row>
    <row r="1957" spans="1:2">
      <c r="A1957">
        <v>6854</v>
      </c>
      <c r="B1957" t="s">
        <v>2023</v>
      </c>
    </row>
    <row r="1958" spans="1:2">
      <c r="A1958">
        <v>6855</v>
      </c>
      <c r="B1958" t="s">
        <v>2024</v>
      </c>
    </row>
    <row r="1959" spans="1:2">
      <c r="A1959">
        <v>6856</v>
      </c>
      <c r="B1959" t="s">
        <v>2025</v>
      </c>
    </row>
    <row r="1960" spans="1:2">
      <c r="A1960">
        <v>6858</v>
      </c>
      <c r="B1960" t="s">
        <v>2026</v>
      </c>
    </row>
    <row r="1961" spans="1:2">
      <c r="A1961">
        <v>6861</v>
      </c>
      <c r="B1961" t="s">
        <v>2027</v>
      </c>
    </row>
    <row r="1962" spans="1:2">
      <c r="A1962">
        <v>6862</v>
      </c>
      <c r="B1962" t="s">
        <v>2028</v>
      </c>
    </row>
    <row r="1963" spans="1:2">
      <c r="A1963">
        <v>6864</v>
      </c>
      <c r="B1963" t="s">
        <v>2029</v>
      </c>
    </row>
    <row r="1964" spans="1:2">
      <c r="A1964">
        <v>6865</v>
      </c>
      <c r="B1964" t="s">
        <v>2030</v>
      </c>
    </row>
    <row r="1965" spans="1:2">
      <c r="A1965">
        <v>6866</v>
      </c>
      <c r="B1965" t="s">
        <v>2031</v>
      </c>
    </row>
    <row r="1966" spans="1:2">
      <c r="A1966">
        <v>6867</v>
      </c>
      <c r="B1966" t="s">
        <v>2032</v>
      </c>
    </row>
    <row r="1967" spans="1:2">
      <c r="A1967">
        <v>6869</v>
      </c>
      <c r="B1967" t="s">
        <v>2033</v>
      </c>
    </row>
    <row r="1968" spans="1:2">
      <c r="A1968">
        <v>6871</v>
      </c>
      <c r="B1968" t="s">
        <v>2034</v>
      </c>
    </row>
    <row r="1969" spans="1:2">
      <c r="A1969">
        <v>6873</v>
      </c>
      <c r="B1969" t="s">
        <v>2035</v>
      </c>
    </row>
    <row r="1970" spans="1:2">
      <c r="A1970">
        <v>6874</v>
      </c>
      <c r="B1970" t="s">
        <v>2036</v>
      </c>
    </row>
    <row r="1971" spans="1:2">
      <c r="A1971">
        <v>6879</v>
      </c>
      <c r="B1971" t="s">
        <v>2037</v>
      </c>
    </row>
    <row r="1972" spans="1:2">
      <c r="A1972">
        <v>6884</v>
      </c>
      <c r="B1972" t="s">
        <v>2038</v>
      </c>
    </row>
    <row r="1973" spans="1:2">
      <c r="A1973">
        <v>6885</v>
      </c>
      <c r="B1973" t="s">
        <v>2039</v>
      </c>
    </row>
    <row r="1974" spans="1:2">
      <c r="A1974">
        <v>6887</v>
      </c>
      <c r="B1974" t="s">
        <v>2040</v>
      </c>
    </row>
    <row r="1975" spans="1:2">
      <c r="A1975">
        <v>6889</v>
      </c>
      <c r="B1975" t="s">
        <v>2041</v>
      </c>
    </row>
    <row r="1976" spans="1:2">
      <c r="A1976">
        <v>6899</v>
      </c>
      <c r="B1976" t="s">
        <v>2042</v>
      </c>
    </row>
    <row r="1977" spans="1:2">
      <c r="A1977">
        <v>6901</v>
      </c>
      <c r="B1977" t="s">
        <v>2043</v>
      </c>
    </row>
    <row r="1978" spans="1:2">
      <c r="A1978">
        <v>6902</v>
      </c>
      <c r="B1978" t="s">
        <v>2044</v>
      </c>
    </row>
    <row r="1979" spans="1:2">
      <c r="A1979">
        <v>6905</v>
      </c>
      <c r="B1979" t="s">
        <v>2045</v>
      </c>
    </row>
    <row r="1980" spans="1:2">
      <c r="A1980">
        <v>6907</v>
      </c>
      <c r="B1980" t="s">
        <v>2046</v>
      </c>
    </row>
    <row r="1981" spans="1:2">
      <c r="A1981">
        <v>6908</v>
      </c>
      <c r="B1981" t="s">
        <v>2047</v>
      </c>
    </row>
    <row r="1982" spans="1:2">
      <c r="A1982">
        <v>6909</v>
      </c>
      <c r="B1982" t="s">
        <v>2048</v>
      </c>
    </row>
    <row r="1983" spans="1:2">
      <c r="A1983">
        <v>6910</v>
      </c>
      <c r="B1983" t="s">
        <v>2049</v>
      </c>
    </row>
    <row r="1984" spans="1:2">
      <c r="A1984">
        <v>6911</v>
      </c>
      <c r="B1984" t="s">
        <v>2050</v>
      </c>
    </row>
    <row r="1985" spans="1:2">
      <c r="A1985">
        <v>6913</v>
      </c>
      <c r="B1985" t="s">
        <v>2051</v>
      </c>
    </row>
    <row r="1986" spans="1:2">
      <c r="A1986">
        <v>6914</v>
      </c>
      <c r="B1986" t="s">
        <v>2052</v>
      </c>
    </row>
    <row r="1987" spans="1:2">
      <c r="A1987">
        <v>6916</v>
      </c>
      <c r="B1987" t="s">
        <v>2053</v>
      </c>
    </row>
    <row r="1988" spans="1:2">
      <c r="A1988">
        <v>6917</v>
      </c>
      <c r="B1988" t="s">
        <v>2054</v>
      </c>
    </row>
    <row r="1989" spans="1:2">
      <c r="A1989">
        <v>6921</v>
      </c>
      <c r="B1989" t="s">
        <v>2055</v>
      </c>
    </row>
    <row r="1990" spans="1:2">
      <c r="A1990">
        <v>6923</v>
      </c>
      <c r="B1990" t="s">
        <v>2056</v>
      </c>
    </row>
    <row r="1991" spans="1:2">
      <c r="A1991">
        <v>6925</v>
      </c>
      <c r="B1991" t="s">
        <v>2057</v>
      </c>
    </row>
    <row r="1992" spans="1:2">
      <c r="A1992">
        <v>6929</v>
      </c>
      <c r="B1992" t="s">
        <v>2058</v>
      </c>
    </row>
    <row r="1993" spans="1:2">
      <c r="A1993">
        <v>6933</v>
      </c>
      <c r="B1993" t="s">
        <v>2059</v>
      </c>
    </row>
    <row r="1994" spans="1:2">
      <c r="A1994">
        <v>6934</v>
      </c>
      <c r="B1994" t="s">
        <v>2060</v>
      </c>
    </row>
    <row r="1995" spans="1:2">
      <c r="A1995">
        <v>6938</v>
      </c>
      <c r="B1995" t="s">
        <v>2061</v>
      </c>
    </row>
    <row r="1996" spans="1:2">
      <c r="A1996">
        <v>6947</v>
      </c>
      <c r="B1996" t="s">
        <v>2062</v>
      </c>
    </row>
    <row r="1997" spans="1:2">
      <c r="A1997">
        <v>6950</v>
      </c>
      <c r="B1997" t="s">
        <v>2063</v>
      </c>
    </row>
    <row r="1998" spans="1:2">
      <c r="A1998">
        <v>6955</v>
      </c>
      <c r="B1998" t="s">
        <v>2064</v>
      </c>
    </row>
    <row r="1999" spans="1:2">
      <c r="A1999">
        <v>6956</v>
      </c>
      <c r="B1999" t="s">
        <v>2065</v>
      </c>
    </row>
    <row r="2000" spans="1:2">
      <c r="A2000">
        <v>6961</v>
      </c>
      <c r="B2000" t="s">
        <v>2066</v>
      </c>
    </row>
    <row r="2001" spans="1:2">
      <c r="A2001">
        <v>6968</v>
      </c>
      <c r="B2001" t="s">
        <v>2067</v>
      </c>
    </row>
    <row r="2002" spans="1:2">
      <c r="A2002">
        <v>6969</v>
      </c>
      <c r="B2002" t="s">
        <v>2068</v>
      </c>
    </row>
    <row r="2003" spans="1:2">
      <c r="A2003">
        <v>6973</v>
      </c>
      <c r="B2003" t="s">
        <v>2069</v>
      </c>
    </row>
    <row r="2004" spans="1:2">
      <c r="A2004">
        <v>6974</v>
      </c>
      <c r="B2004" t="s">
        <v>2070</v>
      </c>
    </row>
    <row r="2005" spans="1:2">
      <c r="A2005">
        <v>6977</v>
      </c>
      <c r="B2005" t="s">
        <v>2071</v>
      </c>
    </row>
    <row r="2006" spans="1:2">
      <c r="A2006">
        <v>6979</v>
      </c>
      <c r="B2006" t="s">
        <v>2072</v>
      </c>
    </row>
    <row r="2007" spans="1:2">
      <c r="A2007">
        <v>6982</v>
      </c>
      <c r="B2007" t="s">
        <v>2073</v>
      </c>
    </row>
    <row r="2008" spans="1:2">
      <c r="A2008">
        <v>6984</v>
      </c>
      <c r="B2008" t="s">
        <v>2074</v>
      </c>
    </row>
    <row r="2009" spans="1:2">
      <c r="A2009">
        <v>6988</v>
      </c>
      <c r="B2009" t="s">
        <v>2075</v>
      </c>
    </row>
    <row r="2010" spans="1:2">
      <c r="A2010">
        <v>6990</v>
      </c>
      <c r="B2010" t="s">
        <v>2076</v>
      </c>
    </row>
    <row r="2011" spans="1:2">
      <c r="A2011">
        <v>6994</v>
      </c>
      <c r="B2011" t="s">
        <v>2077</v>
      </c>
    </row>
    <row r="2012" spans="1:2">
      <c r="A2012">
        <v>6996</v>
      </c>
      <c r="B2012" t="s">
        <v>2078</v>
      </c>
    </row>
    <row r="2013" spans="1:2">
      <c r="A2013">
        <v>6998</v>
      </c>
      <c r="B2013" t="s">
        <v>2079</v>
      </c>
    </row>
    <row r="2014" spans="1:2">
      <c r="A2014">
        <v>6999</v>
      </c>
      <c r="B2014" t="s">
        <v>2080</v>
      </c>
    </row>
    <row r="2015" spans="1:2">
      <c r="A2015">
        <v>7004</v>
      </c>
      <c r="B2015" t="s">
        <v>2081</v>
      </c>
    </row>
    <row r="2016" spans="1:2">
      <c r="A2016">
        <v>7006</v>
      </c>
      <c r="B2016" t="s">
        <v>2082</v>
      </c>
    </row>
    <row r="2017" spans="1:2">
      <c r="A2017">
        <v>7015</v>
      </c>
      <c r="B2017" t="s">
        <v>2083</v>
      </c>
    </row>
    <row r="2018" spans="1:2">
      <c r="A2018">
        <v>7017</v>
      </c>
      <c r="B2018" t="s">
        <v>2084</v>
      </c>
    </row>
    <row r="2019" spans="1:2">
      <c r="A2019">
        <v>7020</v>
      </c>
      <c r="B2019" t="s">
        <v>2085</v>
      </c>
    </row>
    <row r="2020" spans="1:2">
      <c r="A2020">
        <v>7024</v>
      </c>
      <c r="B2020" t="s">
        <v>2086</v>
      </c>
    </row>
    <row r="2021" spans="1:2">
      <c r="A2021">
        <v>7029</v>
      </c>
      <c r="B2021" t="s">
        <v>2087</v>
      </c>
    </row>
    <row r="2022" spans="1:2">
      <c r="A2022">
        <v>7031</v>
      </c>
      <c r="B2022" t="s">
        <v>2088</v>
      </c>
    </row>
    <row r="2023" spans="1:2">
      <c r="A2023">
        <v>7034</v>
      </c>
      <c r="B2023" t="s">
        <v>2089</v>
      </c>
    </row>
    <row r="2024" spans="1:2">
      <c r="A2024">
        <v>7040</v>
      </c>
      <c r="B2024" t="s">
        <v>2090</v>
      </c>
    </row>
    <row r="2025" spans="1:2">
      <c r="A2025">
        <v>7041</v>
      </c>
      <c r="B2025" t="s">
        <v>2091</v>
      </c>
    </row>
    <row r="2026" spans="1:2">
      <c r="A2026">
        <v>7042</v>
      </c>
      <c r="B2026" t="s">
        <v>2092</v>
      </c>
    </row>
    <row r="2027" spans="1:2">
      <c r="A2027">
        <v>7043</v>
      </c>
      <c r="B2027" t="s">
        <v>2093</v>
      </c>
    </row>
    <row r="2028" spans="1:2">
      <c r="A2028">
        <v>7044</v>
      </c>
      <c r="B2028" t="s">
        <v>2094</v>
      </c>
    </row>
    <row r="2029" spans="1:2">
      <c r="A2029">
        <v>7046</v>
      </c>
      <c r="B2029" t="s">
        <v>2095</v>
      </c>
    </row>
    <row r="2030" spans="1:2">
      <c r="A2030">
        <v>7047</v>
      </c>
      <c r="B2030" t="s">
        <v>2096</v>
      </c>
    </row>
    <row r="2031" spans="1:2">
      <c r="A2031">
        <v>7048</v>
      </c>
      <c r="B2031" t="s">
        <v>2097</v>
      </c>
    </row>
    <row r="2032" spans="1:2">
      <c r="A2032">
        <v>7051</v>
      </c>
      <c r="B2032" t="s">
        <v>2098</v>
      </c>
    </row>
    <row r="2033" spans="1:2">
      <c r="A2033">
        <v>7052</v>
      </c>
      <c r="B2033" t="s">
        <v>2099</v>
      </c>
    </row>
    <row r="2034" spans="1:2">
      <c r="A2034">
        <v>7053</v>
      </c>
      <c r="B2034" t="s">
        <v>2100</v>
      </c>
    </row>
    <row r="2035" spans="1:2">
      <c r="A2035">
        <v>7055</v>
      </c>
      <c r="B2035" t="s">
        <v>2101</v>
      </c>
    </row>
    <row r="2036" spans="1:2">
      <c r="A2036">
        <v>7057</v>
      </c>
      <c r="B2036" t="s">
        <v>2102</v>
      </c>
    </row>
    <row r="2037" spans="1:2">
      <c r="A2037">
        <v>7058</v>
      </c>
      <c r="B2037" t="s">
        <v>2103</v>
      </c>
    </row>
    <row r="2038" spans="1:2">
      <c r="A2038">
        <v>7064</v>
      </c>
      <c r="B2038" t="s">
        <v>2104</v>
      </c>
    </row>
    <row r="2039" spans="1:2">
      <c r="A2039">
        <v>7065</v>
      </c>
      <c r="B2039" t="s">
        <v>2105</v>
      </c>
    </row>
    <row r="2040" spans="1:2">
      <c r="A2040">
        <v>7075</v>
      </c>
      <c r="B2040" t="s">
        <v>2106</v>
      </c>
    </row>
    <row r="2041" spans="1:2">
      <c r="A2041">
        <v>7077</v>
      </c>
      <c r="B2041" t="s">
        <v>2107</v>
      </c>
    </row>
    <row r="2042" spans="1:2">
      <c r="A2042">
        <v>7079</v>
      </c>
      <c r="B2042" t="s">
        <v>2108</v>
      </c>
    </row>
    <row r="2043" spans="1:2">
      <c r="A2043">
        <v>7083</v>
      </c>
      <c r="B2043" t="s">
        <v>2109</v>
      </c>
    </row>
    <row r="2044" spans="1:2">
      <c r="A2044">
        <v>7085</v>
      </c>
      <c r="B2044" t="s">
        <v>2110</v>
      </c>
    </row>
    <row r="2045" spans="1:2">
      <c r="A2045">
        <v>7086</v>
      </c>
      <c r="B2045" t="s">
        <v>2111</v>
      </c>
    </row>
    <row r="2046" spans="1:2">
      <c r="A2046">
        <v>7087</v>
      </c>
      <c r="B2046" t="s">
        <v>2112</v>
      </c>
    </row>
    <row r="2047" spans="1:2">
      <c r="A2047">
        <v>7089</v>
      </c>
      <c r="B2047" t="s">
        <v>2113</v>
      </c>
    </row>
    <row r="2048" spans="1:2">
      <c r="A2048">
        <v>7093</v>
      </c>
      <c r="B2048" t="s">
        <v>2114</v>
      </c>
    </row>
    <row r="2049" spans="1:2">
      <c r="A2049">
        <v>7094</v>
      </c>
      <c r="B2049" t="s">
        <v>2115</v>
      </c>
    </row>
    <row r="2050" spans="1:2">
      <c r="A2050">
        <v>7095</v>
      </c>
      <c r="B2050" t="s">
        <v>2116</v>
      </c>
    </row>
    <row r="2051" spans="1:2">
      <c r="A2051">
        <v>7097</v>
      </c>
      <c r="B2051" t="s">
        <v>2117</v>
      </c>
    </row>
    <row r="2052" spans="1:2">
      <c r="A2052">
        <v>7099</v>
      </c>
      <c r="B2052" t="s">
        <v>2118</v>
      </c>
    </row>
    <row r="2053" spans="1:2">
      <c r="A2053">
        <v>7103</v>
      </c>
      <c r="B2053" t="s">
        <v>2119</v>
      </c>
    </row>
    <row r="2054" spans="1:2">
      <c r="A2054">
        <v>7104</v>
      </c>
      <c r="B2054" t="s">
        <v>2120</v>
      </c>
    </row>
    <row r="2055" spans="1:2">
      <c r="A2055">
        <v>7106</v>
      </c>
      <c r="B2055" t="s">
        <v>2121</v>
      </c>
    </row>
    <row r="2056" spans="1:2">
      <c r="A2056">
        <v>7107</v>
      </c>
      <c r="B2056" t="s">
        <v>2122</v>
      </c>
    </row>
    <row r="2057" spans="1:2">
      <c r="A2057">
        <v>7109</v>
      </c>
      <c r="B2057" t="s">
        <v>2123</v>
      </c>
    </row>
    <row r="2058" spans="1:2">
      <c r="A2058">
        <v>7112</v>
      </c>
      <c r="B2058" t="s">
        <v>2124</v>
      </c>
    </row>
    <row r="2059" spans="1:2">
      <c r="A2059">
        <v>7117</v>
      </c>
      <c r="B2059" t="s">
        <v>2125</v>
      </c>
    </row>
    <row r="2060" spans="1:2">
      <c r="A2060">
        <v>7118</v>
      </c>
      <c r="B2060" t="s">
        <v>2126</v>
      </c>
    </row>
    <row r="2061" spans="1:2">
      <c r="A2061">
        <v>7119</v>
      </c>
      <c r="B2061" t="s">
        <v>2127</v>
      </c>
    </row>
    <row r="2062" spans="1:2">
      <c r="A2062">
        <v>7122</v>
      </c>
      <c r="B2062" t="s">
        <v>2128</v>
      </c>
    </row>
    <row r="2063" spans="1:2">
      <c r="A2063">
        <v>7123</v>
      </c>
      <c r="B2063" t="s">
        <v>2129</v>
      </c>
    </row>
    <row r="2064" spans="1:2">
      <c r="A2064">
        <v>7129</v>
      </c>
      <c r="B2064" t="s">
        <v>2130</v>
      </c>
    </row>
    <row r="2065" spans="1:2">
      <c r="A2065">
        <v>7131</v>
      </c>
      <c r="B2065" t="s">
        <v>2131</v>
      </c>
    </row>
    <row r="2066" spans="1:2">
      <c r="A2066">
        <v>7132</v>
      </c>
      <c r="B2066" t="s">
        <v>2132</v>
      </c>
    </row>
    <row r="2067" spans="1:2">
      <c r="A2067">
        <v>7140</v>
      </c>
      <c r="B2067" t="s">
        <v>2133</v>
      </c>
    </row>
    <row r="2068" spans="1:2">
      <c r="A2068">
        <v>7141</v>
      </c>
      <c r="B2068" t="s">
        <v>2134</v>
      </c>
    </row>
    <row r="2069" spans="1:2">
      <c r="A2069">
        <v>7143</v>
      </c>
      <c r="B2069" t="s">
        <v>2135</v>
      </c>
    </row>
    <row r="2070" spans="1:2">
      <c r="A2070">
        <v>7145</v>
      </c>
      <c r="B2070" t="s">
        <v>2136</v>
      </c>
    </row>
    <row r="2071" spans="1:2">
      <c r="A2071">
        <v>7147</v>
      </c>
      <c r="B2071" t="s">
        <v>2137</v>
      </c>
    </row>
    <row r="2072" spans="1:2">
      <c r="A2072">
        <v>7148</v>
      </c>
      <c r="B2072" t="s">
        <v>2138</v>
      </c>
    </row>
    <row r="2073" spans="1:2">
      <c r="A2073">
        <v>7149</v>
      </c>
      <c r="B2073" t="s">
        <v>2139</v>
      </c>
    </row>
    <row r="2074" spans="1:2">
      <c r="A2074">
        <v>7151</v>
      </c>
      <c r="B2074" t="s">
        <v>2140</v>
      </c>
    </row>
    <row r="2075" spans="1:2">
      <c r="A2075">
        <v>7152</v>
      </c>
      <c r="B2075" t="s">
        <v>2141</v>
      </c>
    </row>
    <row r="2076" spans="1:2">
      <c r="A2076">
        <v>7154</v>
      </c>
      <c r="B2076" t="s">
        <v>2142</v>
      </c>
    </row>
    <row r="2077" spans="1:2">
      <c r="A2077">
        <v>7164</v>
      </c>
      <c r="B2077" t="s">
        <v>2143</v>
      </c>
    </row>
    <row r="2078" spans="1:2">
      <c r="A2078">
        <v>7166</v>
      </c>
      <c r="B2078" t="s">
        <v>2144</v>
      </c>
    </row>
    <row r="2079" spans="1:2">
      <c r="A2079">
        <v>7167</v>
      </c>
      <c r="B2079" t="s">
        <v>2145</v>
      </c>
    </row>
    <row r="2080" spans="1:2">
      <c r="A2080">
        <v>7169</v>
      </c>
      <c r="B2080" t="s">
        <v>2146</v>
      </c>
    </row>
    <row r="2081" spans="1:2">
      <c r="A2081">
        <v>7175</v>
      </c>
      <c r="B2081" t="s">
        <v>2147</v>
      </c>
    </row>
    <row r="2082" spans="1:2">
      <c r="A2082">
        <v>7177</v>
      </c>
      <c r="B2082" t="s">
        <v>2148</v>
      </c>
    </row>
    <row r="2083" spans="1:2">
      <c r="A2083">
        <v>7178</v>
      </c>
      <c r="B2083" t="s">
        <v>2149</v>
      </c>
    </row>
    <row r="2084" spans="1:2">
      <c r="A2084">
        <v>7179</v>
      </c>
      <c r="B2084" t="s">
        <v>2150</v>
      </c>
    </row>
    <row r="2085" spans="1:2">
      <c r="A2085">
        <v>7186</v>
      </c>
      <c r="B2085" t="s">
        <v>2151</v>
      </c>
    </row>
    <row r="2086" spans="1:2">
      <c r="A2086">
        <v>7193</v>
      </c>
      <c r="B2086" t="s">
        <v>2152</v>
      </c>
    </row>
    <row r="2087" spans="1:2">
      <c r="A2087">
        <v>7198</v>
      </c>
      <c r="B2087" t="s">
        <v>2153</v>
      </c>
    </row>
    <row r="2088" spans="1:2">
      <c r="A2088">
        <v>7200</v>
      </c>
      <c r="B2088" t="s">
        <v>2154</v>
      </c>
    </row>
    <row r="2089" spans="1:2">
      <c r="A2089">
        <v>7208</v>
      </c>
      <c r="B2089" t="s">
        <v>2155</v>
      </c>
    </row>
    <row r="2090" spans="1:2">
      <c r="A2090">
        <v>7209</v>
      </c>
      <c r="B2090" t="s">
        <v>2156</v>
      </c>
    </row>
    <row r="2091" spans="1:2">
      <c r="A2091">
        <v>7211</v>
      </c>
      <c r="B2091" t="s">
        <v>2157</v>
      </c>
    </row>
    <row r="2092" spans="1:2">
      <c r="A2092">
        <v>7213</v>
      </c>
      <c r="B2092" t="s">
        <v>2158</v>
      </c>
    </row>
    <row r="2093" spans="1:2">
      <c r="A2093">
        <v>7215</v>
      </c>
      <c r="B2093" t="s">
        <v>2159</v>
      </c>
    </row>
    <row r="2094" spans="1:2">
      <c r="A2094">
        <v>7218</v>
      </c>
      <c r="B2094" t="s">
        <v>2160</v>
      </c>
    </row>
    <row r="2095" spans="1:2">
      <c r="A2095">
        <v>7219</v>
      </c>
      <c r="B2095" t="s">
        <v>2161</v>
      </c>
    </row>
    <row r="2096" spans="1:2">
      <c r="A2096">
        <v>7221</v>
      </c>
      <c r="B2096" t="s">
        <v>2162</v>
      </c>
    </row>
    <row r="2097" spans="1:2">
      <c r="A2097">
        <v>7225</v>
      </c>
      <c r="B2097" t="s">
        <v>2163</v>
      </c>
    </row>
    <row r="2098" spans="1:2">
      <c r="A2098">
        <v>7226</v>
      </c>
      <c r="B2098" t="s">
        <v>2164</v>
      </c>
    </row>
    <row r="2099" spans="1:2">
      <c r="A2099">
        <v>7227</v>
      </c>
      <c r="B2099" t="s">
        <v>2165</v>
      </c>
    </row>
    <row r="2100" spans="1:2">
      <c r="A2100">
        <v>7234</v>
      </c>
      <c r="B2100" t="s">
        <v>2166</v>
      </c>
    </row>
    <row r="2101" spans="1:2">
      <c r="A2101">
        <v>7238</v>
      </c>
      <c r="B2101" t="s">
        <v>2167</v>
      </c>
    </row>
    <row r="2102" spans="1:2">
      <c r="A2102">
        <v>7239</v>
      </c>
      <c r="B2102" t="s">
        <v>2168</v>
      </c>
    </row>
    <row r="2103" spans="1:2">
      <c r="A2103">
        <v>7240</v>
      </c>
      <c r="B2103" t="s">
        <v>2169</v>
      </c>
    </row>
    <row r="2104" spans="1:2">
      <c r="A2104">
        <v>7241</v>
      </c>
      <c r="B2104" t="s">
        <v>2170</v>
      </c>
    </row>
    <row r="2105" spans="1:2">
      <c r="A2105">
        <v>7243</v>
      </c>
      <c r="B2105" t="s">
        <v>2171</v>
      </c>
    </row>
    <row r="2106" spans="1:2">
      <c r="A2106">
        <v>7250</v>
      </c>
      <c r="B2106" t="s">
        <v>2172</v>
      </c>
    </row>
    <row r="2107" spans="1:2">
      <c r="A2107">
        <v>7253</v>
      </c>
      <c r="B2107" t="s">
        <v>2173</v>
      </c>
    </row>
    <row r="2108" spans="1:2">
      <c r="A2108">
        <v>7254</v>
      </c>
      <c r="B2108" t="s">
        <v>2174</v>
      </c>
    </row>
    <row r="2109" spans="1:2">
      <c r="A2109">
        <v>7257</v>
      </c>
      <c r="B2109" t="s">
        <v>2175</v>
      </c>
    </row>
    <row r="2110" spans="1:2">
      <c r="A2110">
        <v>7261</v>
      </c>
      <c r="B2110" t="s">
        <v>2176</v>
      </c>
    </row>
    <row r="2111" spans="1:2">
      <c r="A2111">
        <v>7262</v>
      </c>
      <c r="B2111" t="s">
        <v>2177</v>
      </c>
    </row>
    <row r="2112" spans="1:2">
      <c r="A2112">
        <v>7265</v>
      </c>
      <c r="B2112" t="s">
        <v>2178</v>
      </c>
    </row>
    <row r="2113" spans="1:2">
      <c r="A2113">
        <v>7267</v>
      </c>
      <c r="B2113" t="s">
        <v>2179</v>
      </c>
    </row>
    <row r="2114" spans="1:2">
      <c r="A2114">
        <v>7268</v>
      </c>
      <c r="B2114" t="s">
        <v>2180</v>
      </c>
    </row>
    <row r="2115" spans="1:2">
      <c r="A2115">
        <v>7271</v>
      </c>
      <c r="B2115" t="s">
        <v>2181</v>
      </c>
    </row>
    <row r="2116" spans="1:2">
      <c r="A2116">
        <v>7274</v>
      </c>
      <c r="B2116" t="s">
        <v>2182</v>
      </c>
    </row>
    <row r="2117" spans="1:2">
      <c r="A2117">
        <v>7277</v>
      </c>
      <c r="B2117" t="s">
        <v>2183</v>
      </c>
    </row>
    <row r="2118" spans="1:2">
      <c r="A2118">
        <v>7279</v>
      </c>
      <c r="B2118" t="s">
        <v>2184</v>
      </c>
    </row>
    <row r="2119" spans="1:2">
      <c r="A2119">
        <v>7295</v>
      </c>
      <c r="B2119" t="s">
        <v>2185</v>
      </c>
    </row>
    <row r="2120" spans="1:2">
      <c r="A2120">
        <v>7296</v>
      </c>
      <c r="B2120" t="s">
        <v>2186</v>
      </c>
    </row>
    <row r="2121" spans="1:2">
      <c r="A2121">
        <v>7298</v>
      </c>
      <c r="B2121" t="s">
        <v>2187</v>
      </c>
    </row>
    <row r="2122" spans="1:2">
      <c r="A2122">
        <v>7299</v>
      </c>
      <c r="B2122" t="s">
        <v>2188</v>
      </c>
    </row>
    <row r="2123" spans="1:2">
      <c r="A2123">
        <v>7304</v>
      </c>
      <c r="B2123" t="s">
        <v>2189</v>
      </c>
    </row>
    <row r="2124" spans="1:2">
      <c r="A2124">
        <v>7305</v>
      </c>
      <c r="B2124" t="s">
        <v>2190</v>
      </c>
    </row>
    <row r="2125" spans="1:2">
      <c r="A2125">
        <v>7306</v>
      </c>
      <c r="B2125" t="s">
        <v>2191</v>
      </c>
    </row>
    <row r="2126" spans="1:2">
      <c r="A2126">
        <v>7309</v>
      </c>
      <c r="B2126" t="s">
        <v>2192</v>
      </c>
    </row>
    <row r="2127" spans="1:2">
      <c r="A2127">
        <v>7310</v>
      </c>
      <c r="B2127" t="s">
        <v>2193</v>
      </c>
    </row>
    <row r="2128" spans="1:2">
      <c r="A2128">
        <v>7311</v>
      </c>
      <c r="B2128" t="s">
        <v>2194</v>
      </c>
    </row>
    <row r="2129" spans="1:2">
      <c r="A2129">
        <v>7315</v>
      </c>
      <c r="B2129" t="s">
        <v>2195</v>
      </c>
    </row>
    <row r="2130" spans="1:2">
      <c r="A2130">
        <v>7318</v>
      </c>
      <c r="B2130" t="s">
        <v>2196</v>
      </c>
    </row>
    <row r="2131" spans="1:2">
      <c r="A2131">
        <v>7319</v>
      </c>
      <c r="B2131" t="s">
        <v>2197</v>
      </c>
    </row>
    <row r="2132" spans="1:2">
      <c r="A2132">
        <v>7320</v>
      </c>
      <c r="B2132" t="s">
        <v>2198</v>
      </c>
    </row>
    <row r="2133" spans="1:2">
      <c r="A2133">
        <v>7328</v>
      </c>
      <c r="B2133" t="s">
        <v>2199</v>
      </c>
    </row>
    <row r="2134" spans="1:2">
      <c r="A2134">
        <v>7331</v>
      </c>
      <c r="B2134" t="s">
        <v>2200</v>
      </c>
    </row>
    <row r="2135" spans="1:2">
      <c r="A2135">
        <v>7347</v>
      </c>
      <c r="B2135" t="s">
        <v>2201</v>
      </c>
    </row>
    <row r="2136" spans="1:2">
      <c r="A2136">
        <v>7354</v>
      </c>
      <c r="B2136" t="s">
        <v>2202</v>
      </c>
    </row>
    <row r="2137" spans="1:2">
      <c r="A2137">
        <v>7373</v>
      </c>
      <c r="B2137" t="s">
        <v>2203</v>
      </c>
    </row>
    <row r="2138" spans="1:2">
      <c r="A2138">
        <v>7391</v>
      </c>
      <c r="B2138" t="s">
        <v>2204</v>
      </c>
    </row>
    <row r="2139" spans="1:2">
      <c r="A2139">
        <v>7394</v>
      </c>
      <c r="B2139" t="s">
        <v>2205</v>
      </c>
    </row>
    <row r="2140" spans="1:2">
      <c r="A2140">
        <v>7396</v>
      </c>
      <c r="B2140" t="s">
        <v>2206</v>
      </c>
    </row>
    <row r="2141" spans="1:2">
      <c r="A2141">
        <v>7404</v>
      </c>
      <c r="B2141" t="s">
        <v>2207</v>
      </c>
    </row>
    <row r="2142" spans="1:2">
      <c r="A2142">
        <v>7408</v>
      </c>
      <c r="B2142" t="s">
        <v>2208</v>
      </c>
    </row>
    <row r="2143" spans="1:2">
      <c r="A2143">
        <v>7430</v>
      </c>
      <c r="B2143" t="s">
        <v>2209</v>
      </c>
    </row>
    <row r="2144" spans="1:2">
      <c r="A2144">
        <v>7435</v>
      </c>
      <c r="B2144" t="s">
        <v>2210</v>
      </c>
    </row>
    <row r="2145" spans="1:2">
      <c r="A2145">
        <v>7444</v>
      </c>
      <c r="B2145" t="s">
        <v>8042</v>
      </c>
    </row>
    <row r="2146" spans="1:2">
      <c r="A2146">
        <v>7444</v>
      </c>
      <c r="B2146" t="s">
        <v>2211</v>
      </c>
    </row>
    <row r="2147" spans="1:2">
      <c r="A2147">
        <v>7491</v>
      </c>
      <c r="B2147" t="s">
        <v>2212</v>
      </c>
    </row>
    <row r="2148" spans="1:2">
      <c r="A2148">
        <v>7494</v>
      </c>
      <c r="B2148" t="s">
        <v>2213</v>
      </c>
    </row>
    <row r="2149" spans="1:2">
      <c r="A2149">
        <v>7496</v>
      </c>
      <c r="B2149" t="s">
        <v>2214</v>
      </c>
    </row>
    <row r="2150" spans="1:2">
      <c r="A2150">
        <v>7497</v>
      </c>
      <c r="B2150" t="s">
        <v>2215</v>
      </c>
    </row>
    <row r="2151" spans="1:2">
      <c r="A2151">
        <v>7499</v>
      </c>
      <c r="B2151" t="s">
        <v>2216</v>
      </c>
    </row>
    <row r="2152" spans="1:2">
      <c r="A2152">
        <v>7502</v>
      </c>
      <c r="B2152" t="s">
        <v>2217</v>
      </c>
    </row>
    <row r="2153" spans="1:2">
      <c r="A2153">
        <v>7504</v>
      </c>
      <c r="B2153" t="s">
        <v>2218</v>
      </c>
    </row>
    <row r="2154" spans="1:2">
      <c r="A2154">
        <v>7505</v>
      </c>
      <c r="B2154" t="s">
        <v>2219</v>
      </c>
    </row>
    <row r="2155" spans="1:2">
      <c r="A2155">
        <v>7511</v>
      </c>
      <c r="B2155" t="s">
        <v>2220</v>
      </c>
    </row>
    <row r="2156" spans="1:2">
      <c r="A2156">
        <v>7512</v>
      </c>
      <c r="B2156" t="s">
        <v>2221</v>
      </c>
    </row>
    <row r="2157" spans="1:2">
      <c r="A2157">
        <v>7514</v>
      </c>
      <c r="B2157" t="s">
        <v>2222</v>
      </c>
    </row>
    <row r="2158" spans="1:2">
      <c r="A2158">
        <v>7517</v>
      </c>
      <c r="B2158" t="s">
        <v>2223</v>
      </c>
    </row>
    <row r="2159" spans="1:2">
      <c r="A2159">
        <v>7521</v>
      </c>
      <c r="B2159" t="s">
        <v>2224</v>
      </c>
    </row>
    <row r="2160" spans="1:2">
      <c r="A2160">
        <v>7530</v>
      </c>
      <c r="B2160" t="s">
        <v>2225</v>
      </c>
    </row>
    <row r="2161" spans="1:2">
      <c r="A2161">
        <v>7534</v>
      </c>
      <c r="B2161" t="s">
        <v>2226</v>
      </c>
    </row>
    <row r="2162" spans="1:2">
      <c r="A2162">
        <v>7536</v>
      </c>
      <c r="B2162" t="s">
        <v>2227</v>
      </c>
    </row>
    <row r="2163" spans="1:2">
      <c r="A2163">
        <v>7537</v>
      </c>
      <c r="B2163" t="s">
        <v>2228</v>
      </c>
    </row>
    <row r="2164" spans="1:2">
      <c r="A2164">
        <v>7542</v>
      </c>
      <c r="B2164" t="s">
        <v>2229</v>
      </c>
    </row>
    <row r="2165" spans="1:2">
      <c r="A2165">
        <v>7547</v>
      </c>
      <c r="B2165" t="s">
        <v>2230</v>
      </c>
    </row>
    <row r="2166" spans="1:2">
      <c r="A2166">
        <v>7548</v>
      </c>
      <c r="B2166" t="s">
        <v>2231</v>
      </c>
    </row>
    <row r="2167" spans="1:2">
      <c r="A2167">
        <v>7551</v>
      </c>
      <c r="B2167" t="s">
        <v>2232</v>
      </c>
    </row>
    <row r="2168" spans="1:2">
      <c r="A2168">
        <v>7558</v>
      </c>
      <c r="B2168" t="s">
        <v>2233</v>
      </c>
    </row>
    <row r="2169" spans="1:2">
      <c r="A2169">
        <v>7561</v>
      </c>
      <c r="B2169" t="s">
        <v>2234</v>
      </c>
    </row>
    <row r="2170" spans="1:2">
      <c r="A2170">
        <v>7566</v>
      </c>
      <c r="B2170" t="s">
        <v>2235</v>
      </c>
    </row>
    <row r="2171" spans="1:2">
      <c r="A2171">
        <v>7567</v>
      </c>
      <c r="B2171" t="s">
        <v>2236</v>
      </c>
    </row>
    <row r="2172" spans="1:2">
      <c r="A2172">
        <v>7569</v>
      </c>
      <c r="B2172" t="s">
        <v>2237</v>
      </c>
    </row>
    <row r="2173" spans="1:2">
      <c r="A2173">
        <v>7573</v>
      </c>
      <c r="B2173" t="s">
        <v>2238</v>
      </c>
    </row>
    <row r="2174" spans="1:2">
      <c r="A2174">
        <v>7581</v>
      </c>
      <c r="B2174" t="s">
        <v>2239</v>
      </c>
    </row>
    <row r="2175" spans="1:2">
      <c r="A2175">
        <v>7592</v>
      </c>
      <c r="B2175" t="s">
        <v>2240</v>
      </c>
    </row>
    <row r="2176" spans="1:2">
      <c r="A2176">
        <v>7594</v>
      </c>
      <c r="B2176" t="s">
        <v>2241</v>
      </c>
    </row>
    <row r="2177" spans="1:2">
      <c r="A2177">
        <v>7595</v>
      </c>
      <c r="B2177" t="s">
        <v>2242</v>
      </c>
    </row>
    <row r="2178" spans="1:2">
      <c r="A2178">
        <v>7599</v>
      </c>
      <c r="B2178" t="s">
        <v>2243</v>
      </c>
    </row>
    <row r="2179" spans="1:2">
      <c r="A2179">
        <v>7603</v>
      </c>
      <c r="B2179" t="s">
        <v>2244</v>
      </c>
    </row>
    <row r="2180" spans="1:2">
      <c r="A2180">
        <v>7605</v>
      </c>
      <c r="B2180" t="s">
        <v>2245</v>
      </c>
    </row>
    <row r="2181" spans="1:2">
      <c r="A2181">
        <v>7615</v>
      </c>
      <c r="B2181" t="s">
        <v>2246</v>
      </c>
    </row>
    <row r="2182" spans="1:2">
      <c r="A2182">
        <v>7616</v>
      </c>
      <c r="B2182" t="s">
        <v>2247</v>
      </c>
    </row>
    <row r="2183" spans="1:2">
      <c r="A2183">
        <v>7623</v>
      </c>
      <c r="B2183" t="s">
        <v>2248</v>
      </c>
    </row>
    <row r="2184" spans="1:2">
      <c r="A2184">
        <v>7626</v>
      </c>
      <c r="B2184" t="s">
        <v>2249</v>
      </c>
    </row>
    <row r="2185" spans="1:2">
      <c r="A2185">
        <v>7631</v>
      </c>
      <c r="B2185" t="s">
        <v>2250</v>
      </c>
    </row>
    <row r="2186" spans="1:2">
      <c r="A2186">
        <v>7641</v>
      </c>
      <c r="B2186" t="s">
        <v>2251</v>
      </c>
    </row>
    <row r="2187" spans="1:2">
      <c r="A2187">
        <v>7642</v>
      </c>
      <c r="B2187" t="s">
        <v>2252</v>
      </c>
    </row>
    <row r="2188" spans="1:2">
      <c r="A2188">
        <v>7652</v>
      </c>
      <c r="B2188" t="s">
        <v>2253</v>
      </c>
    </row>
    <row r="2189" spans="1:2">
      <c r="A2189">
        <v>7655</v>
      </c>
      <c r="B2189" t="s">
        <v>2254</v>
      </c>
    </row>
    <row r="2190" spans="1:2">
      <c r="A2190">
        <v>7661</v>
      </c>
      <c r="B2190" t="s">
        <v>2255</v>
      </c>
    </row>
    <row r="2191" spans="1:2">
      <c r="A2191">
        <v>7665</v>
      </c>
      <c r="B2191" t="s">
        <v>2256</v>
      </c>
    </row>
    <row r="2192" spans="1:2">
      <c r="A2192">
        <v>7666</v>
      </c>
      <c r="B2192" t="s">
        <v>2257</v>
      </c>
    </row>
    <row r="2193" spans="1:2">
      <c r="A2193">
        <v>7670</v>
      </c>
      <c r="B2193" t="s">
        <v>2258</v>
      </c>
    </row>
    <row r="2194" spans="1:2">
      <c r="A2194">
        <v>7675</v>
      </c>
      <c r="B2194" t="s">
        <v>2259</v>
      </c>
    </row>
    <row r="2195" spans="1:2">
      <c r="A2195">
        <v>7676</v>
      </c>
      <c r="B2195" t="s">
        <v>2260</v>
      </c>
    </row>
    <row r="2196" spans="1:2">
      <c r="A2196">
        <v>7680</v>
      </c>
      <c r="B2196" t="s">
        <v>2261</v>
      </c>
    </row>
    <row r="2197" spans="1:2">
      <c r="A2197">
        <v>7683</v>
      </c>
      <c r="B2197" t="s">
        <v>2262</v>
      </c>
    </row>
    <row r="2198" spans="1:2">
      <c r="A2198">
        <v>7687</v>
      </c>
      <c r="B2198" t="s">
        <v>2263</v>
      </c>
    </row>
    <row r="2199" spans="1:2">
      <c r="A2199">
        <v>7689</v>
      </c>
      <c r="B2199" t="s">
        <v>2264</v>
      </c>
    </row>
    <row r="2200" spans="1:2">
      <c r="A2200">
        <v>7693</v>
      </c>
      <c r="B2200" t="s">
        <v>2265</v>
      </c>
    </row>
    <row r="2201" spans="1:2">
      <c r="A2201">
        <v>7703</v>
      </c>
      <c r="B2201" t="s">
        <v>2266</v>
      </c>
    </row>
    <row r="2202" spans="1:2">
      <c r="A2202">
        <v>7704</v>
      </c>
      <c r="B2202" t="s">
        <v>2267</v>
      </c>
    </row>
    <row r="2203" spans="1:2">
      <c r="A2203">
        <v>7711</v>
      </c>
      <c r="B2203" t="s">
        <v>2268</v>
      </c>
    </row>
    <row r="2204" spans="1:2">
      <c r="A2204">
        <v>7716</v>
      </c>
      <c r="B2204" t="s">
        <v>2269</v>
      </c>
    </row>
    <row r="2205" spans="1:2">
      <c r="A2205">
        <v>7717</v>
      </c>
      <c r="B2205" t="s">
        <v>2270</v>
      </c>
    </row>
    <row r="2206" spans="1:2">
      <c r="A2206">
        <v>7720</v>
      </c>
      <c r="B2206" t="s">
        <v>2271</v>
      </c>
    </row>
    <row r="2207" spans="1:2">
      <c r="A2207">
        <v>7721</v>
      </c>
      <c r="B2207" t="s">
        <v>2272</v>
      </c>
    </row>
    <row r="2208" spans="1:2">
      <c r="A2208">
        <v>7723</v>
      </c>
      <c r="B2208" t="s">
        <v>2273</v>
      </c>
    </row>
    <row r="2209" spans="1:2">
      <c r="A2209">
        <v>7733</v>
      </c>
      <c r="B2209" t="s">
        <v>2274</v>
      </c>
    </row>
    <row r="2210" spans="1:2">
      <c r="A2210">
        <v>7735</v>
      </c>
      <c r="B2210" t="s">
        <v>2275</v>
      </c>
    </row>
    <row r="2211" spans="1:2">
      <c r="A2211">
        <v>7740</v>
      </c>
      <c r="B2211" t="s">
        <v>2276</v>
      </c>
    </row>
    <row r="2212" spans="1:2">
      <c r="A2212">
        <v>7743</v>
      </c>
      <c r="B2212" t="s">
        <v>2277</v>
      </c>
    </row>
    <row r="2213" spans="1:2">
      <c r="A2213">
        <v>7746</v>
      </c>
      <c r="B2213" t="s">
        <v>2278</v>
      </c>
    </row>
    <row r="2214" spans="1:2">
      <c r="A2214">
        <v>7752</v>
      </c>
      <c r="B2214" t="s">
        <v>2279</v>
      </c>
    </row>
    <row r="2215" spans="1:2">
      <c r="A2215">
        <v>7767</v>
      </c>
      <c r="B2215" t="s">
        <v>2280</v>
      </c>
    </row>
    <row r="2216" spans="1:2">
      <c r="A2216">
        <v>7769</v>
      </c>
      <c r="B2216" t="s">
        <v>2281</v>
      </c>
    </row>
    <row r="2217" spans="1:2">
      <c r="A2217">
        <v>7778</v>
      </c>
      <c r="B2217" t="s">
        <v>2282</v>
      </c>
    </row>
    <row r="2218" spans="1:2">
      <c r="A2218">
        <v>7780</v>
      </c>
      <c r="B2218" t="s">
        <v>2283</v>
      </c>
    </row>
    <row r="2219" spans="1:2">
      <c r="A2219">
        <v>7786</v>
      </c>
      <c r="B2219" t="s">
        <v>2284</v>
      </c>
    </row>
    <row r="2220" spans="1:2">
      <c r="A2220">
        <v>7801</v>
      </c>
      <c r="B2220" t="s">
        <v>2285</v>
      </c>
    </row>
    <row r="2221" spans="1:2">
      <c r="A2221">
        <v>7804</v>
      </c>
      <c r="B2221" t="s">
        <v>2286</v>
      </c>
    </row>
    <row r="2222" spans="1:2">
      <c r="A2222">
        <v>7806</v>
      </c>
      <c r="B2222" t="s">
        <v>2287</v>
      </c>
    </row>
    <row r="2223" spans="1:2">
      <c r="A2223">
        <v>7813</v>
      </c>
      <c r="B2223" t="s">
        <v>2288</v>
      </c>
    </row>
    <row r="2224" spans="1:2">
      <c r="A2224">
        <v>7821</v>
      </c>
      <c r="B2224" t="s">
        <v>2289</v>
      </c>
    </row>
    <row r="2225" spans="1:2">
      <c r="A2225">
        <v>7822</v>
      </c>
      <c r="B2225" t="s">
        <v>2290</v>
      </c>
    </row>
    <row r="2226" spans="1:2">
      <c r="A2226">
        <v>7833</v>
      </c>
      <c r="B2226" t="s">
        <v>2291</v>
      </c>
    </row>
    <row r="2227" spans="1:2">
      <c r="A2227">
        <v>7847</v>
      </c>
      <c r="B2227" t="s">
        <v>2292</v>
      </c>
    </row>
    <row r="2228" spans="1:2">
      <c r="A2228">
        <v>7853</v>
      </c>
      <c r="B2228" t="s">
        <v>2293</v>
      </c>
    </row>
    <row r="2229" spans="1:2">
      <c r="A2229">
        <v>7876</v>
      </c>
      <c r="B2229" t="s">
        <v>2294</v>
      </c>
    </row>
    <row r="2230" spans="1:2">
      <c r="A2230">
        <v>7886</v>
      </c>
      <c r="B2230" t="s">
        <v>2295</v>
      </c>
    </row>
    <row r="2231" spans="1:2">
      <c r="A2231">
        <v>7896</v>
      </c>
      <c r="B2231" t="s">
        <v>2296</v>
      </c>
    </row>
    <row r="2232" spans="1:2">
      <c r="A2232">
        <v>7899</v>
      </c>
      <c r="B2232" t="s">
        <v>2297</v>
      </c>
    </row>
    <row r="2233" spans="1:2">
      <c r="A2233">
        <v>7900</v>
      </c>
      <c r="B2233" t="s">
        <v>2298</v>
      </c>
    </row>
    <row r="2234" spans="1:2">
      <c r="A2234">
        <v>7905</v>
      </c>
      <c r="B2234" t="s">
        <v>2299</v>
      </c>
    </row>
    <row r="2235" spans="1:2">
      <c r="A2235">
        <v>7908</v>
      </c>
      <c r="B2235" t="s">
        <v>2300</v>
      </c>
    </row>
    <row r="2236" spans="1:2">
      <c r="A2236">
        <v>7909</v>
      </c>
      <c r="B2236" t="s">
        <v>2301</v>
      </c>
    </row>
    <row r="2237" spans="1:2">
      <c r="A2237">
        <v>7912</v>
      </c>
      <c r="B2237" t="s">
        <v>2302</v>
      </c>
    </row>
    <row r="2238" spans="1:2">
      <c r="A2238">
        <v>7915</v>
      </c>
      <c r="B2238" t="s">
        <v>2303</v>
      </c>
    </row>
    <row r="2239" spans="1:2">
      <c r="A2239">
        <v>7923</v>
      </c>
      <c r="B2239" t="s">
        <v>2304</v>
      </c>
    </row>
    <row r="2240" spans="1:2">
      <c r="A2240">
        <v>7927</v>
      </c>
      <c r="B2240" t="s">
        <v>2305</v>
      </c>
    </row>
    <row r="2241" spans="1:2">
      <c r="A2241">
        <v>7935</v>
      </c>
      <c r="B2241" t="s">
        <v>2306</v>
      </c>
    </row>
    <row r="2242" spans="1:2">
      <c r="A2242">
        <v>7939</v>
      </c>
      <c r="B2242" t="s">
        <v>2307</v>
      </c>
    </row>
    <row r="2243" spans="1:2">
      <c r="A2243">
        <v>7955</v>
      </c>
      <c r="B2243" t="s">
        <v>2308</v>
      </c>
    </row>
    <row r="2244" spans="1:2">
      <c r="A2244">
        <v>7960</v>
      </c>
      <c r="B2244" t="s">
        <v>2309</v>
      </c>
    </row>
    <row r="2245" spans="1:2">
      <c r="A2245">
        <v>7968</v>
      </c>
      <c r="B2245" t="s">
        <v>2310</v>
      </c>
    </row>
    <row r="2246" spans="1:2">
      <c r="A2246">
        <v>7970</v>
      </c>
      <c r="B2246" t="s">
        <v>2311</v>
      </c>
    </row>
    <row r="2247" spans="1:2">
      <c r="A2247">
        <v>7973</v>
      </c>
      <c r="B2247" t="s">
        <v>2312</v>
      </c>
    </row>
    <row r="2248" spans="1:2">
      <c r="A2248">
        <v>8003</v>
      </c>
      <c r="B2248" t="s">
        <v>2313</v>
      </c>
    </row>
    <row r="2249" spans="1:2">
      <c r="A2249">
        <v>8009</v>
      </c>
      <c r="B2249" t="s">
        <v>2314</v>
      </c>
    </row>
    <row r="2250" spans="1:2">
      <c r="A2250">
        <v>8011</v>
      </c>
      <c r="B2250" t="s">
        <v>2315</v>
      </c>
    </row>
    <row r="2251" spans="1:2">
      <c r="A2251">
        <v>8015</v>
      </c>
      <c r="B2251" t="s">
        <v>2316</v>
      </c>
    </row>
    <row r="2252" spans="1:2">
      <c r="A2252">
        <v>8027</v>
      </c>
      <c r="B2252" t="s">
        <v>2317</v>
      </c>
    </row>
    <row r="2253" spans="1:2">
      <c r="A2253">
        <v>8032</v>
      </c>
      <c r="B2253" t="s">
        <v>5031</v>
      </c>
    </row>
    <row r="2254" spans="1:2">
      <c r="A2254">
        <v>8035</v>
      </c>
      <c r="B2254" t="s">
        <v>2318</v>
      </c>
    </row>
    <row r="2255" spans="1:2">
      <c r="A2255">
        <v>8038</v>
      </c>
      <c r="B2255" t="s">
        <v>2319</v>
      </c>
    </row>
    <row r="2256" spans="1:2">
      <c r="A2256">
        <v>8039</v>
      </c>
      <c r="B2256" t="s">
        <v>2320</v>
      </c>
    </row>
    <row r="2257" spans="1:2">
      <c r="A2257">
        <v>8059</v>
      </c>
      <c r="B2257" t="s">
        <v>2321</v>
      </c>
    </row>
    <row r="2258" spans="1:2">
      <c r="A2258">
        <v>8070</v>
      </c>
      <c r="B2258" t="s">
        <v>2322</v>
      </c>
    </row>
    <row r="2259" spans="1:2">
      <c r="A2259">
        <v>8073</v>
      </c>
      <c r="B2259" t="s">
        <v>2323</v>
      </c>
    </row>
    <row r="2260" spans="1:2">
      <c r="A2260">
        <v>8117</v>
      </c>
      <c r="B2260" t="s">
        <v>2324</v>
      </c>
    </row>
    <row r="2261" spans="1:2">
      <c r="A2261">
        <v>8138</v>
      </c>
      <c r="B2261" t="s">
        <v>2325</v>
      </c>
    </row>
    <row r="2262" spans="1:2">
      <c r="A2262">
        <v>8156</v>
      </c>
      <c r="B2262" t="s">
        <v>2326</v>
      </c>
    </row>
    <row r="2263" spans="1:2">
      <c r="A2263">
        <v>8177</v>
      </c>
      <c r="B2263" t="s">
        <v>2327</v>
      </c>
    </row>
    <row r="2264" spans="1:2">
      <c r="A2264">
        <v>8181</v>
      </c>
      <c r="B2264" t="s">
        <v>2328</v>
      </c>
    </row>
    <row r="2265" spans="1:2">
      <c r="A2265">
        <v>8182</v>
      </c>
      <c r="B2265" t="s">
        <v>2329</v>
      </c>
    </row>
    <row r="2266" spans="1:2">
      <c r="A2266">
        <v>8192</v>
      </c>
      <c r="B2266" t="s">
        <v>2330</v>
      </c>
    </row>
    <row r="2267" spans="1:2">
      <c r="A2267">
        <v>8197</v>
      </c>
      <c r="B2267" t="s">
        <v>2331</v>
      </c>
    </row>
    <row r="2268" spans="1:2">
      <c r="A2268">
        <v>8201</v>
      </c>
      <c r="B2268" t="s">
        <v>2332</v>
      </c>
    </row>
    <row r="2269" spans="1:2">
      <c r="A2269">
        <v>8213</v>
      </c>
      <c r="B2269" t="s">
        <v>2333</v>
      </c>
    </row>
    <row r="2270" spans="1:2">
      <c r="A2270">
        <v>8229</v>
      </c>
      <c r="B2270" t="s">
        <v>2334</v>
      </c>
    </row>
    <row r="2271" spans="1:2">
      <c r="A2271">
        <v>8237</v>
      </c>
      <c r="B2271" t="s">
        <v>2335</v>
      </c>
    </row>
    <row r="2272" spans="1:2">
      <c r="A2272">
        <v>8246</v>
      </c>
      <c r="B2272" t="s">
        <v>2336</v>
      </c>
    </row>
    <row r="2273" spans="1:2">
      <c r="A2273">
        <v>8253</v>
      </c>
      <c r="B2273" t="s">
        <v>2337</v>
      </c>
    </row>
    <row r="2274" spans="1:2">
      <c r="A2274">
        <v>8256</v>
      </c>
      <c r="B2274" t="s">
        <v>2338</v>
      </c>
    </row>
    <row r="2275" spans="1:2">
      <c r="A2275">
        <v>8265</v>
      </c>
      <c r="B2275" t="s">
        <v>2339</v>
      </c>
    </row>
    <row r="2276" spans="1:2">
      <c r="A2276">
        <v>8265</v>
      </c>
      <c r="B2276" t="s">
        <v>2340</v>
      </c>
    </row>
    <row r="2277" spans="1:2">
      <c r="A2277">
        <v>8267</v>
      </c>
      <c r="B2277" t="s">
        <v>2341</v>
      </c>
    </row>
    <row r="2278" spans="1:2">
      <c r="A2278">
        <v>8272</v>
      </c>
      <c r="B2278" t="s">
        <v>2342</v>
      </c>
    </row>
    <row r="2279" spans="1:2">
      <c r="A2279">
        <v>8273</v>
      </c>
      <c r="B2279" t="s">
        <v>2343</v>
      </c>
    </row>
    <row r="2280" spans="1:2">
      <c r="A2280">
        <v>8274</v>
      </c>
      <c r="B2280" t="s">
        <v>2344</v>
      </c>
    </row>
    <row r="2281" spans="1:2">
      <c r="A2281">
        <v>8275</v>
      </c>
      <c r="B2281" t="s">
        <v>2345</v>
      </c>
    </row>
    <row r="2282" spans="1:2">
      <c r="A2282">
        <v>8293</v>
      </c>
      <c r="B2282" t="s">
        <v>2346</v>
      </c>
    </row>
    <row r="2283" spans="1:2">
      <c r="A2283">
        <v>8295</v>
      </c>
      <c r="B2283" t="s">
        <v>2347</v>
      </c>
    </row>
    <row r="2284" spans="1:2">
      <c r="A2284">
        <v>8297</v>
      </c>
      <c r="B2284" t="s">
        <v>2348</v>
      </c>
    </row>
    <row r="2285" spans="1:2">
      <c r="A2285">
        <v>8298</v>
      </c>
      <c r="B2285" t="s">
        <v>2349</v>
      </c>
    </row>
    <row r="2286" spans="1:2">
      <c r="A2286">
        <v>8310</v>
      </c>
      <c r="B2286" t="s">
        <v>2350</v>
      </c>
    </row>
    <row r="2287" spans="1:2">
      <c r="A2287">
        <v>8319</v>
      </c>
      <c r="B2287" t="s">
        <v>2351</v>
      </c>
    </row>
    <row r="2288" spans="1:2">
      <c r="A2288">
        <v>8328</v>
      </c>
      <c r="B2288" t="s">
        <v>2352</v>
      </c>
    </row>
    <row r="2289" spans="1:2">
      <c r="A2289">
        <v>8329</v>
      </c>
      <c r="B2289" t="s">
        <v>2353</v>
      </c>
    </row>
    <row r="2290" spans="1:2">
      <c r="A2290">
        <v>8339</v>
      </c>
      <c r="B2290" t="s">
        <v>2354</v>
      </c>
    </row>
    <row r="2291" spans="1:2">
      <c r="A2291">
        <v>8349</v>
      </c>
      <c r="B2291" t="s">
        <v>2355</v>
      </c>
    </row>
    <row r="2292" spans="1:2">
      <c r="A2292">
        <v>8350</v>
      </c>
      <c r="B2292" t="s">
        <v>2356</v>
      </c>
    </row>
    <row r="2293" spans="1:2">
      <c r="A2293">
        <v>8355</v>
      </c>
      <c r="B2293" t="s">
        <v>2357</v>
      </c>
    </row>
    <row r="2294" spans="1:2">
      <c r="A2294">
        <v>8364</v>
      </c>
      <c r="B2294" t="s">
        <v>2358</v>
      </c>
    </row>
    <row r="2295" spans="1:2">
      <c r="A2295">
        <v>8367</v>
      </c>
      <c r="B2295" t="s">
        <v>2359</v>
      </c>
    </row>
    <row r="2296" spans="1:2">
      <c r="A2296">
        <v>8368</v>
      </c>
      <c r="B2296" t="s">
        <v>2360</v>
      </c>
    </row>
    <row r="2297" spans="1:2">
      <c r="A2297">
        <v>8378</v>
      </c>
      <c r="B2297" t="s">
        <v>2361</v>
      </c>
    </row>
    <row r="2298" spans="1:2">
      <c r="A2298">
        <v>8381</v>
      </c>
      <c r="B2298" t="s">
        <v>2362</v>
      </c>
    </row>
    <row r="2299" spans="1:2">
      <c r="A2299">
        <v>8385</v>
      </c>
      <c r="B2299" t="s">
        <v>2363</v>
      </c>
    </row>
    <row r="2300" spans="1:2">
      <c r="A2300">
        <v>8393</v>
      </c>
      <c r="B2300" t="s">
        <v>2364</v>
      </c>
    </row>
    <row r="2301" spans="1:2">
      <c r="A2301">
        <v>8399</v>
      </c>
      <c r="B2301" t="s">
        <v>2365</v>
      </c>
    </row>
    <row r="2302" spans="1:2">
      <c r="A2302">
        <v>8400</v>
      </c>
      <c r="B2302" t="s">
        <v>2366</v>
      </c>
    </row>
    <row r="2303" spans="1:2">
      <c r="A2303">
        <v>8402</v>
      </c>
      <c r="B2303" t="s">
        <v>2367</v>
      </c>
    </row>
    <row r="2304" spans="1:2">
      <c r="A2304">
        <v>8409</v>
      </c>
      <c r="B2304" t="s">
        <v>2368</v>
      </c>
    </row>
    <row r="2305" spans="1:2">
      <c r="A2305">
        <v>8410</v>
      </c>
      <c r="B2305" t="s">
        <v>2369</v>
      </c>
    </row>
    <row r="2306" spans="1:2">
      <c r="A2306">
        <v>8414</v>
      </c>
      <c r="B2306" t="s">
        <v>2370</v>
      </c>
    </row>
    <row r="2307" spans="1:2">
      <c r="A2307">
        <v>8416</v>
      </c>
      <c r="B2307" t="s">
        <v>2371</v>
      </c>
    </row>
    <row r="2308" spans="1:2">
      <c r="A2308">
        <v>8428</v>
      </c>
      <c r="B2308" t="s">
        <v>2372</v>
      </c>
    </row>
    <row r="2309" spans="1:2">
      <c r="A2309">
        <v>8432</v>
      </c>
      <c r="B2309" t="s">
        <v>2373</v>
      </c>
    </row>
    <row r="2310" spans="1:2">
      <c r="A2310">
        <v>8435</v>
      </c>
      <c r="B2310" t="s">
        <v>2374</v>
      </c>
    </row>
    <row r="2311" spans="1:2">
      <c r="A2311">
        <v>8437</v>
      </c>
      <c r="B2311" t="s">
        <v>2375</v>
      </c>
    </row>
    <row r="2312" spans="1:2">
      <c r="A2312">
        <v>8439</v>
      </c>
      <c r="B2312" t="s">
        <v>2376</v>
      </c>
    </row>
    <row r="2313" spans="1:2">
      <c r="A2313">
        <v>8444</v>
      </c>
      <c r="B2313" t="s">
        <v>2377</v>
      </c>
    </row>
    <row r="2314" spans="1:2">
      <c r="A2314">
        <v>8445</v>
      </c>
      <c r="B2314" t="s">
        <v>2378</v>
      </c>
    </row>
    <row r="2315" spans="1:2">
      <c r="A2315">
        <v>8446</v>
      </c>
      <c r="B2315" t="s">
        <v>2379</v>
      </c>
    </row>
    <row r="2316" spans="1:2">
      <c r="A2316">
        <v>8466</v>
      </c>
      <c r="B2316" t="s">
        <v>2380</v>
      </c>
    </row>
    <row r="2317" spans="1:2">
      <c r="A2317">
        <v>8473</v>
      </c>
      <c r="B2317" t="s">
        <v>2381</v>
      </c>
    </row>
    <row r="2318" spans="1:2">
      <c r="A2318">
        <v>8481</v>
      </c>
      <c r="B2318" t="s">
        <v>2382</v>
      </c>
    </row>
    <row r="2319" spans="1:2">
      <c r="A2319">
        <v>8483</v>
      </c>
      <c r="B2319" t="s">
        <v>2383</v>
      </c>
    </row>
    <row r="2320" spans="1:2">
      <c r="A2320">
        <v>8491</v>
      </c>
      <c r="B2320" t="s">
        <v>2384</v>
      </c>
    </row>
    <row r="2321" spans="1:2">
      <c r="A2321">
        <v>8492</v>
      </c>
      <c r="B2321" t="s">
        <v>2385</v>
      </c>
    </row>
    <row r="2322" spans="1:2">
      <c r="A2322">
        <v>8519</v>
      </c>
      <c r="B2322" t="s">
        <v>2386</v>
      </c>
    </row>
    <row r="2323" spans="1:2">
      <c r="A2323">
        <v>8528</v>
      </c>
      <c r="B2323" t="s">
        <v>2387</v>
      </c>
    </row>
    <row r="2324" spans="1:2">
      <c r="A2324">
        <v>8545</v>
      </c>
      <c r="B2324" t="s">
        <v>2388</v>
      </c>
    </row>
    <row r="2325" spans="1:2">
      <c r="A2325">
        <v>8556</v>
      </c>
      <c r="B2325" t="s">
        <v>2389</v>
      </c>
    </row>
    <row r="2326" spans="1:2">
      <c r="A2326">
        <v>8557</v>
      </c>
      <c r="B2326" t="s">
        <v>2390</v>
      </c>
    </row>
    <row r="2327" spans="1:2">
      <c r="A2327">
        <v>8558</v>
      </c>
      <c r="B2327" t="s">
        <v>2391</v>
      </c>
    </row>
    <row r="2328" spans="1:2">
      <c r="A2328">
        <v>8559</v>
      </c>
      <c r="B2328" t="s">
        <v>2392</v>
      </c>
    </row>
    <row r="2329" spans="1:2">
      <c r="A2329">
        <v>8576</v>
      </c>
      <c r="B2329" t="s">
        <v>2393</v>
      </c>
    </row>
    <row r="2330" spans="1:2">
      <c r="A2330">
        <v>8583</v>
      </c>
      <c r="B2330" t="s">
        <v>2394</v>
      </c>
    </row>
    <row r="2331" spans="1:2">
      <c r="A2331">
        <v>8589</v>
      </c>
      <c r="B2331" t="s">
        <v>2395</v>
      </c>
    </row>
    <row r="2332" spans="1:2">
      <c r="A2332">
        <v>8591</v>
      </c>
      <c r="B2332" t="s">
        <v>2396</v>
      </c>
    </row>
    <row r="2333" spans="1:2">
      <c r="A2333">
        <v>8599</v>
      </c>
      <c r="B2333" t="s">
        <v>2397</v>
      </c>
    </row>
    <row r="2334" spans="1:2">
      <c r="A2334">
        <v>8607</v>
      </c>
      <c r="B2334" t="s">
        <v>2398</v>
      </c>
    </row>
    <row r="2335" spans="1:2">
      <c r="A2335">
        <v>8611</v>
      </c>
      <c r="B2335" t="s">
        <v>2399</v>
      </c>
    </row>
    <row r="2336" spans="1:2">
      <c r="A2336">
        <v>8620</v>
      </c>
      <c r="B2336" t="s">
        <v>2400</v>
      </c>
    </row>
    <row r="2337" spans="1:2">
      <c r="A2337">
        <v>8628</v>
      </c>
      <c r="B2337" t="s">
        <v>2401</v>
      </c>
    </row>
    <row r="2338" spans="1:2">
      <c r="A2338">
        <v>8638</v>
      </c>
      <c r="B2338" t="s">
        <v>2402</v>
      </c>
    </row>
    <row r="2339" spans="1:2">
      <c r="A2339">
        <v>8640</v>
      </c>
      <c r="B2339" t="s">
        <v>2403</v>
      </c>
    </row>
    <row r="2340" spans="1:2">
      <c r="A2340">
        <v>8644</v>
      </c>
      <c r="B2340" t="s">
        <v>2404</v>
      </c>
    </row>
    <row r="2341" spans="1:2">
      <c r="A2341">
        <v>8647</v>
      </c>
      <c r="B2341" t="s">
        <v>2405</v>
      </c>
    </row>
    <row r="2342" spans="1:2">
      <c r="A2342">
        <v>8653</v>
      </c>
      <c r="B2342" t="s">
        <v>2406</v>
      </c>
    </row>
    <row r="2343" spans="1:2">
      <c r="A2343">
        <v>8658</v>
      </c>
      <c r="B2343" t="s">
        <v>2407</v>
      </c>
    </row>
    <row r="2344" spans="1:2">
      <c r="A2344">
        <v>8659</v>
      </c>
      <c r="B2344" t="s">
        <v>2408</v>
      </c>
    </row>
    <row r="2345" spans="1:2">
      <c r="A2345">
        <v>8664</v>
      </c>
      <c r="B2345" t="s">
        <v>2409</v>
      </c>
    </row>
    <row r="2346" spans="1:2">
      <c r="A2346">
        <v>8667</v>
      </c>
      <c r="B2346" t="s">
        <v>2410</v>
      </c>
    </row>
    <row r="2347" spans="1:2">
      <c r="A2347">
        <v>8670</v>
      </c>
      <c r="B2347" t="s">
        <v>2411</v>
      </c>
    </row>
    <row r="2348" spans="1:2">
      <c r="A2348">
        <v>8677</v>
      </c>
      <c r="B2348" t="s">
        <v>2412</v>
      </c>
    </row>
    <row r="2349" spans="1:2">
      <c r="A2349">
        <v>8678</v>
      </c>
      <c r="B2349" t="s">
        <v>2413</v>
      </c>
    </row>
    <row r="2350" spans="1:2">
      <c r="A2350">
        <v>8680</v>
      </c>
      <c r="B2350" t="s">
        <v>2414</v>
      </c>
    </row>
    <row r="2351" spans="1:2">
      <c r="A2351">
        <v>8683</v>
      </c>
      <c r="B2351" t="s">
        <v>2415</v>
      </c>
    </row>
    <row r="2352" spans="1:2">
      <c r="A2352">
        <v>8684</v>
      </c>
      <c r="B2352" t="s">
        <v>2416</v>
      </c>
    </row>
    <row r="2353" spans="1:2">
      <c r="A2353">
        <v>8687</v>
      </c>
      <c r="B2353" t="s">
        <v>2417</v>
      </c>
    </row>
    <row r="2354" spans="1:2">
      <c r="A2354">
        <v>8698</v>
      </c>
      <c r="B2354" t="s">
        <v>2418</v>
      </c>
    </row>
    <row r="2355" spans="1:2">
      <c r="A2355">
        <v>8704</v>
      </c>
      <c r="B2355" t="s">
        <v>2419</v>
      </c>
    </row>
    <row r="2356" spans="1:2">
      <c r="A2356">
        <v>8717</v>
      </c>
      <c r="B2356" t="s">
        <v>2420</v>
      </c>
    </row>
    <row r="2357" spans="1:2">
      <c r="A2357">
        <v>8720</v>
      </c>
      <c r="B2357" t="s">
        <v>2421</v>
      </c>
    </row>
    <row r="2358" spans="1:2">
      <c r="A2358">
        <v>8729</v>
      </c>
      <c r="B2358" t="s">
        <v>2422</v>
      </c>
    </row>
    <row r="2359" spans="1:2">
      <c r="A2359">
        <v>8738</v>
      </c>
      <c r="B2359" t="s">
        <v>2423</v>
      </c>
    </row>
    <row r="2360" spans="1:2">
      <c r="A2360">
        <v>8739</v>
      </c>
      <c r="B2360" t="s">
        <v>2424</v>
      </c>
    </row>
    <row r="2361" spans="1:2">
      <c r="A2361">
        <v>8748</v>
      </c>
      <c r="B2361" t="s">
        <v>2425</v>
      </c>
    </row>
    <row r="2362" spans="1:2">
      <c r="A2362">
        <v>8763</v>
      </c>
      <c r="B2362" t="s">
        <v>2427</v>
      </c>
    </row>
    <row r="2363" spans="1:2">
      <c r="A2363">
        <v>8765</v>
      </c>
      <c r="B2363" t="s">
        <v>2428</v>
      </c>
    </row>
    <row r="2364" spans="1:2">
      <c r="A2364">
        <v>8778</v>
      </c>
      <c r="B2364" t="s">
        <v>2429</v>
      </c>
    </row>
    <row r="2365" spans="1:2">
      <c r="A2365">
        <v>8820</v>
      </c>
      <c r="B2365" t="s">
        <v>2430</v>
      </c>
    </row>
    <row r="2366" spans="1:2">
      <c r="A2366">
        <v>8859</v>
      </c>
      <c r="B2366" t="s">
        <v>2431</v>
      </c>
    </row>
    <row r="2367" spans="1:2">
      <c r="A2367">
        <v>8870</v>
      </c>
      <c r="B2367" t="s">
        <v>2432</v>
      </c>
    </row>
    <row r="2368" spans="1:2">
      <c r="A2368">
        <v>8897</v>
      </c>
      <c r="B2368" t="s">
        <v>2433</v>
      </c>
    </row>
    <row r="2369" spans="1:2">
      <c r="A2369">
        <v>8902</v>
      </c>
      <c r="B2369" t="s">
        <v>2434</v>
      </c>
    </row>
    <row r="2370" spans="1:2">
      <c r="A2370">
        <v>8904</v>
      </c>
      <c r="B2370" t="s">
        <v>2435</v>
      </c>
    </row>
    <row r="2371" spans="1:2">
      <c r="A2371">
        <v>8936</v>
      </c>
      <c r="B2371" t="s">
        <v>2436</v>
      </c>
    </row>
    <row r="2372" spans="1:2">
      <c r="A2372">
        <v>8951</v>
      </c>
      <c r="B2372" t="s">
        <v>2437</v>
      </c>
    </row>
    <row r="2373" spans="1:2">
      <c r="A2373">
        <v>8959</v>
      </c>
      <c r="B2373" t="s">
        <v>2438</v>
      </c>
    </row>
    <row r="2374" spans="1:2">
      <c r="A2374">
        <v>8971</v>
      </c>
      <c r="B2374" t="s">
        <v>2439</v>
      </c>
    </row>
    <row r="2375" spans="1:2">
      <c r="A2375">
        <v>9013</v>
      </c>
      <c r="B2375" t="s">
        <v>2441</v>
      </c>
    </row>
    <row r="2376" spans="1:2">
      <c r="A2376">
        <v>9018</v>
      </c>
      <c r="B2376" t="s">
        <v>2442</v>
      </c>
    </row>
    <row r="2377" spans="1:2">
      <c r="A2377">
        <v>9022</v>
      </c>
      <c r="B2377" t="s">
        <v>2443</v>
      </c>
    </row>
    <row r="2378" spans="1:2">
      <c r="A2378">
        <v>9026</v>
      </c>
      <c r="B2378" t="s">
        <v>2444</v>
      </c>
    </row>
    <row r="2379" spans="1:2">
      <c r="A2379">
        <v>9049</v>
      </c>
      <c r="B2379" t="s">
        <v>2445</v>
      </c>
    </row>
    <row r="2380" spans="1:2">
      <c r="A2380">
        <v>9060</v>
      </c>
      <c r="B2380" t="s">
        <v>2446</v>
      </c>
    </row>
    <row r="2381" spans="1:2">
      <c r="A2381">
        <v>9061</v>
      </c>
      <c r="B2381" t="s">
        <v>2447</v>
      </c>
    </row>
    <row r="2382" spans="1:2">
      <c r="A2382">
        <v>9063</v>
      </c>
      <c r="B2382" t="s">
        <v>2448</v>
      </c>
    </row>
    <row r="2383" spans="1:2">
      <c r="A2383">
        <v>9085</v>
      </c>
      <c r="B2383" t="s">
        <v>2449</v>
      </c>
    </row>
    <row r="2384" spans="1:2">
      <c r="A2384">
        <v>9089</v>
      </c>
      <c r="B2384" t="s">
        <v>2450</v>
      </c>
    </row>
    <row r="2385" spans="1:2">
      <c r="A2385">
        <v>9094</v>
      </c>
      <c r="B2385" t="s">
        <v>2451</v>
      </c>
    </row>
    <row r="2386" spans="1:2">
      <c r="A2386">
        <v>9096</v>
      </c>
      <c r="B2386" t="s">
        <v>2452</v>
      </c>
    </row>
    <row r="2387" spans="1:2">
      <c r="A2387">
        <v>9102</v>
      </c>
      <c r="B2387" t="s">
        <v>2453</v>
      </c>
    </row>
    <row r="2388" spans="1:2">
      <c r="A2388">
        <v>9104</v>
      </c>
      <c r="B2388" t="s">
        <v>2454</v>
      </c>
    </row>
    <row r="2389" spans="1:2">
      <c r="A2389">
        <v>9105</v>
      </c>
      <c r="B2389" t="s">
        <v>7661</v>
      </c>
    </row>
    <row r="2390" spans="1:2">
      <c r="A2390">
        <v>9109</v>
      </c>
      <c r="B2390" t="s">
        <v>2455</v>
      </c>
    </row>
    <row r="2391" spans="1:2">
      <c r="A2391">
        <v>9125</v>
      </c>
      <c r="B2391" t="s">
        <v>2456</v>
      </c>
    </row>
    <row r="2392" spans="1:2">
      <c r="A2392">
        <v>9134</v>
      </c>
      <c r="B2392" t="s">
        <v>2457</v>
      </c>
    </row>
    <row r="2393" spans="1:2">
      <c r="A2393">
        <v>9135</v>
      </c>
      <c r="B2393" t="s">
        <v>2458</v>
      </c>
    </row>
    <row r="2394" spans="1:2">
      <c r="A2394">
        <v>9138</v>
      </c>
      <c r="B2394" t="s">
        <v>2459</v>
      </c>
    </row>
    <row r="2395" spans="1:2">
      <c r="A2395">
        <v>9139</v>
      </c>
      <c r="B2395" t="s">
        <v>2460</v>
      </c>
    </row>
    <row r="2396" spans="1:2">
      <c r="A2396">
        <v>9143</v>
      </c>
      <c r="B2396" t="s">
        <v>2461</v>
      </c>
    </row>
    <row r="2397" spans="1:2">
      <c r="A2397">
        <v>9144</v>
      </c>
      <c r="B2397" t="s">
        <v>2462</v>
      </c>
    </row>
    <row r="2398" spans="1:2">
      <c r="A2398">
        <v>9145</v>
      </c>
      <c r="B2398" t="s">
        <v>2463</v>
      </c>
    </row>
    <row r="2399" spans="1:2">
      <c r="A2399">
        <v>9147</v>
      </c>
      <c r="B2399" t="s">
        <v>2464</v>
      </c>
    </row>
    <row r="2400" spans="1:2">
      <c r="A2400">
        <v>9153</v>
      </c>
      <c r="B2400" t="s">
        <v>2465</v>
      </c>
    </row>
    <row r="2401" spans="1:2">
      <c r="A2401">
        <v>9161</v>
      </c>
      <c r="B2401" t="s">
        <v>2466</v>
      </c>
    </row>
    <row r="2402" spans="1:2">
      <c r="A2402">
        <v>9174</v>
      </c>
      <c r="B2402" t="s">
        <v>2467</v>
      </c>
    </row>
    <row r="2403" spans="1:2">
      <c r="A2403">
        <v>9176</v>
      </c>
      <c r="B2403" t="s">
        <v>2468</v>
      </c>
    </row>
    <row r="2404" spans="1:2">
      <c r="A2404">
        <v>9193</v>
      </c>
      <c r="B2404" t="s">
        <v>2469</v>
      </c>
    </row>
    <row r="2405" spans="1:2">
      <c r="A2405">
        <v>9196</v>
      </c>
      <c r="B2405" t="s">
        <v>2470</v>
      </c>
    </row>
    <row r="2406" spans="1:2">
      <c r="A2406">
        <v>9198</v>
      </c>
      <c r="B2406" t="s">
        <v>2471</v>
      </c>
    </row>
    <row r="2407" spans="1:2">
      <c r="A2407">
        <v>9200</v>
      </c>
      <c r="B2407" t="s">
        <v>2472</v>
      </c>
    </row>
    <row r="2408" spans="1:2">
      <c r="A2408">
        <v>9201</v>
      </c>
      <c r="B2408" t="s">
        <v>2473</v>
      </c>
    </row>
    <row r="2409" spans="1:2">
      <c r="A2409">
        <v>9203</v>
      </c>
      <c r="B2409" t="s">
        <v>2474</v>
      </c>
    </row>
    <row r="2410" spans="1:2">
      <c r="A2410">
        <v>9210</v>
      </c>
      <c r="B2410" t="s">
        <v>2475</v>
      </c>
    </row>
    <row r="2411" spans="1:2">
      <c r="A2411">
        <v>9218</v>
      </c>
      <c r="B2411" t="s">
        <v>2476</v>
      </c>
    </row>
    <row r="2412" spans="1:2">
      <c r="A2412">
        <v>9222</v>
      </c>
      <c r="B2412" t="s">
        <v>2477</v>
      </c>
    </row>
    <row r="2413" spans="1:2">
      <c r="A2413">
        <v>9231</v>
      </c>
      <c r="B2413" t="s">
        <v>2478</v>
      </c>
    </row>
    <row r="2414" spans="1:2">
      <c r="A2414">
        <v>9232</v>
      </c>
      <c r="B2414" t="s">
        <v>2479</v>
      </c>
    </row>
    <row r="2415" spans="1:2">
      <c r="A2415">
        <v>9258</v>
      </c>
      <c r="B2415" t="s">
        <v>2480</v>
      </c>
    </row>
    <row r="2416" spans="1:2">
      <c r="A2416">
        <v>9260</v>
      </c>
      <c r="B2416" t="s">
        <v>2481</v>
      </c>
    </row>
    <row r="2417" spans="1:2">
      <c r="A2417">
        <v>9264</v>
      </c>
      <c r="B2417" t="s">
        <v>2482</v>
      </c>
    </row>
    <row r="2418" spans="1:2">
      <c r="A2418">
        <v>9267</v>
      </c>
      <c r="B2418" t="s">
        <v>2483</v>
      </c>
    </row>
    <row r="2419" spans="1:2">
      <c r="A2419">
        <v>9281</v>
      </c>
      <c r="B2419" t="s">
        <v>2484</v>
      </c>
    </row>
    <row r="2420" spans="1:2">
      <c r="A2420">
        <v>9284</v>
      </c>
      <c r="B2420" t="s">
        <v>2485</v>
      </c>
    </row>
    <row r="2421" spans="1:2">
      <c r="A2421">
        <v>9287</v>
      </c>
      <c r="B2421" t="s">
        <v>2486</v>
      </c>
    </row>
    <row r="2422" spans="1:2">
      <c r="A2422">
        <v>9290</v>
      </c>
      <c r="B2422" t="s">
        <v>2487</v>
      </c>
    </row>
    <row r="2423" spans="1:2">
      <c r="A2423">
        <v>9302</v>
      </c>
      <c r="B2423" t="s">
        <v>2488</v>
      </c>
    </row>
    <row r="2424" spans="1:2">
      <c r="A2424">
        <v>9309</v>
      </c>
      <c r="B2424" t="s">
        <v>2489</v>
      </c>
    </row>
    <row r="2425" spans="1:2">
      <c r="A2425">
        <v>9311</v>
      </c>
      <c r="B2425" t="s">
        <v>2490</v>
      </c>
    </row>
    <row r="2426" spans="1:2">
      <c r="A2426">
        <v>9312</v>
      </c>
      <c r="B2426" t="s">
        <v>2491</v>
      </c>
    </row>
    <row r="2427" spans="1:2">
      <c r="A2427">
        <v>9315</v>
      </c>
      <c r="B2427" t="s">
        <v>2492</v>
      </c>
    </row>
    <row r="2428" spans="1:2">
      <c r="A2428">
        <v>9320</v>
      </c>
      <c r="B2428" t="s">
        <v>2493</v>
      </c>
    </row>
    <row r="2429" spans="1:2">
      <c r="A2429">
        <v>9327</v>
      </c>
      <c r="B2429" t="s">
        <v>2494</v>
      </c>
    </row>
    <row r="2430" spans="1:2">
      <c r="A2430">
        <v>9328</v>
      </c>
      <c r="B2430" t="s">
        <v>2495</v>
      </c>
    </row>
    <row r="2431" spans="1:2">
      <c r="A2431">
        <v>9331</v>
      </c>
      <c r="B2431" t="s">
        <v>2496</v>
      </c>
    </row>
    <row r="2432" spans="1:2">
      <c r="A2432">
        <v>9340</v>
      </c>
      <c r="B2432" t="s">
        <v>2497</v>
      </c>
    </row>
    <row r="2433" spans="1:2">
      <c r="A2433">
        <v>9343</v>
      </c>
      <c r="B2433" t="s">
        <v>2498</v>
      </c>
    </row>
    <row r="2434" spans="1:2">
      <c r="A2434">
        <v>9344</v>
      </c>
      <c r="B2434" t="s">
        <v>2499</v>
      </c>
    </row>
    <row r="2435" spans="1:2">
      <c r="A2435">
        <v>9345</v>
      </c>
      <c r="B2435" t="s">
        <v>8123</v>
      </c>
    </row>
    <row r="2436" spans="1:2">
      <c r="A2436">
        <v>9363</v>
      </c>
      <c r="B2436" t="s">
        <v>2500</v>
      </c>
    </row>
    <row r="2437" spans="1:2">
      <c r="A2437">
        <v>9369</v>
      </c>
      <c r="B2437" t="s">
        <v>2501</v>
      </c>
    </row>
    <row r="2438" spans="1:2">
      <c r="A2438">
        <v>9372</v>
      </c>
      <c r="B2438" t="s">
        <v>2502</v>
      </c>
    </row>
    <row r="2439" spans="1:2">
      <c r="A2439">
        <v>9373</v>
      </c>
      <c r="B2439" t="s">
        <v>2503</v>
      </c>
    </row>
    <row r="2440" spans="1:2">
      <c r="A2440">
        <v>9376</v>
      </c>
      <c r="B2440" t="s">
        <v>2504</v>
      </c>
    </row>
    <row r="2441" spans="1:2">
      <c r="A2441">
        <v>9386</v>
      </c>
      <c r="B2441" t="s">
        <v>6900</v>
      </c>
    </row>
    <row r="2442" spans="1:2">
      <c r="A2442">
        <v>9387</v>
      </c>
      <c r="B2442" t="s">
        <v>2505</v>
      </c>
    </row>
    <row r="2443" spans="1:2">
      <c r="A2443">
        <v>9390</v>
      </c>
      <c r="B2443" t="s">
        <v>2506</v>
      </c>
    </row>
    <row r="2444" spans="1:2">
      <c r="A2444">
        <v>9392</v>
      </c>
      <c r="B2444" t="s">
        <v>2507</v>
      </c>
    </row>
    <row r="2445" spans="1:2">
      <c r="A2445">
        <v>9394</v>
      </c>
      <c r="B2445" t="s">
        <v>2508</v>
      </c>
    </row>
    <row r="2446" spans="1:2">
      <c r="A2446">
        <v>9398</v>
      </c>
      <c r="B2446" t="s">
        <v>2509</v>
      </c>
    </row>
    <row r="2447" spans="1:2">
      <c r="A2447">
        <v>9406</v>
      </c>
      <c r="B2447" t="s">
        <v>2510</v>
      </c>
    </row>
    <row r="2448" spans="1:2">
      <c r="A2448">
        <v>9408</v>
      </c>
      <c r="B2448" t="s">
        <v>2511</v>
      </c>
    </row>
    <row r="2449" spans="1:2">
      <c r="A2449">
        <v>9422</v>
      </c>
      <c r="B2449" t="s">
        <v>2512</v>
      </c>
    </row>
    <row r="2450" spans="1:2">
      <c r="A2450">
        <v>9427</v>
      </c>
      <c r="B2450" t="s">
        <v>2513</v>
      </c>
    </row>
    <row r="2451" spans="1:2">
      <c r="A2451">
        <v>9428</v>
      </c>
      <c r="B2451" t="s">
        <v>2514</v>
      </c>
    </row>
    <row r="2452" spans="1:2">
      <c r="A2452">
        <v>9443</v>
      </c>
      <c r="B2452" t="s">
        <v>2515</v>
      </c>
    </row>
    <row r="2453" spans="1:2">
      <c r="A2453">
        <v>9448</v>
      </c>
      <c r="B2453" t="s">
        <v>2516</v>
      </c>
    </row>
    <row r="2454" spans="1:2">
      <c r="A2454">
        <v>9455</v>
      </c>
      <c r="B2454" t="s">
        <v>2517</v>
      </c>
    </row>
    <row r="2455" spans="1:2">
      <c r="A2455">
        <v>9458</v>
      </c>
      <c r="B2455" t="s">
        <v>2518</v>
      </c>
    </row>
    <row r="2456" spans="1:2">
      <c r="A2456">
        <v>9459</v>
      </c>
      <c r="B2456" t="s">
        <v>2519</v>
      </c>
    </row>
    <row r="2457" spans="1:2">
      <c r="A2457">
        <v>9469</v>
      </c>
      <c r="B2457" t="s">
        <v>2520</v>
      </c>
    </row>
    <row r="2458" spans="1:2">
      <c r="A2458">
        <v>9470</v>
      </c>
      <c r="B2458" t="s">
        <v>2521</v>
      </c>
    </row>
    <row r="2459" spans="1:2">
      <c r="A2459">
        <v>9482</v>
      </c>
      <c r="B2459" t="s">
        <v>2522</v>
      </c>
    </row>
    <row r="2460" spans="1:2">
      <c r="A2460">
        <v>9493</v>
      </c>
      <c r="B2460" t="s">
        <v>2524</v>
      </c>
    </row>
    <row r="2461" spans="1:2">
      <c r="A2461">
        <v>9494</v>
      </c>
      <c r="B2461" t="s">
        <v>2525</v>
      </c>
    </row>
    <row r="2462" spans="1:2">
      <c r="A2462">
        <v>9499</v>
      </c>
      <c r="B2462" t="s">
        <v>2526</v>
      </c>
    </row>
    <row r="2463" spans="1:2">
      <c r="A2463">
        <v>9503</v>
      </c>
      <c r="B2463" t="s">
        <v>2527</v>
      </c>
    </row>
    <row r="2464" spans="1:2">
      <c r="A2464">
        <v>9507</v>
      </c>
      <c r="B2464" t="s">
        <v>2528</v>
      </c>
    </row>
    <row r="2465" spans="1:2">
      <c r="A2465">
        <v>9540</v>
      </c>
      <c r="B2465" t="s">
        <v>2529</v>
      </c>
    </row>
    <row r="2466" spans="1:2">
      <c r="A2466">
        <v>9541</v>
      </c>
      <c r="B2466" t="s">
        <v>2530</v>
      </c>
    </row>
    <row r="2467" spans="1:2">
      <c r="A2467">
        <v>9563</v>
      </c>
      <c r="B2467" t="s">
        <v>2531</v>
      </c>
    </row>
    <row r="2468" spans="1:2">
      <c r="A2468">
        <v>9579</v>
      </c>
      <c r="B2468" t="s">
        <v>2532</v>
      </c>
    </row>
    <row r="2469" spans="1:2">
      <c r="A2469">
        <v>9580</v>
      </c>
      <c r="B2469" t="s">
        <v>2533</v>
      </c>
    </row>
    <row r="2470" spans="1:2">
      <c r="A2470">
        <v>9581</v>
      </c>
      <c r="B2470" t="s">
        <v>2534</v>
      </c>
    </row>
    <row r="2471" spans="1:2">
      <c r="A2471">
        <v>9587</v>
      </c>
      <c r="B2471" t="s">
        <v>2535</v>
      </c>
    </row>
    <row r="2472" spans="1:2">
      <c r="A2472">
        <v>9588</v>
      </c>
      <c r="B2472" t="s">
        <v>2536</v>
      </c>
    </row>
    <row r="2473" spans="1:2">
      <c r="A2473">
        <v>9598</v>
      </c>
      <c r="B2473" t="s">
        <v>7175</v>
      </c>
    </row>
    <row r="2474" spans="1:2">
      <c r="A2474">
        <v>9599</v>
      </c>
      <c r="B2474" t="s">
        <v>2537</v>
      </c>
    </row>
    <row r="2475" spans="1:2">
      <c r="A2475">
        <v>9603</v>
      </c>
      <c r="B2475" t="s">
        <v>2538</v>
      </c>
    </row>
    <row r="2476" spans="1:2">
      <c r="A2476">
        <v>9604</v>
      </c>
      <c r="B2476" t="s">
        <v>2539</v>
      </c>
    </row>
    <row r="2477" spans="1:2">
      <c r="A2477">
        <v>9607</v>
      </c>
      <c r="B2477" t="s">
        <v>2540</v>
      </c>
    </row>
    <row r="2478" spans="1:2">
      <c r="A2478">
        <v>9611</v>
      </c>
      <c r="B2478" t="s">
        <v>2541</v>
      </c>
    </row>
    <row r="2479" spans="1:2">
      <c r="A2479">
        <v>9613</v>
      </c>
      <c r="B2479" t="s">
        <v>2542</v>
      </c>
    </row>
    <row r="2480" spans="1:2">
      <c r="A2480">
        <v>9627</v>
      </c>
      <c r="B2480" t="s">
        <v>2543</v>
      </c>
    </row>
    <row r="2481" spans="1:2">
      <c r="A2481">
        <v>9629</v>
      </c>
      <c r="B2481" t="s">
        <v>2544</v>
      </c>
    </row>
    <row r="2482" spans="1:2">
      <c r="A2482">
        <v>9631</v>
      </c>
      <c r="B2482" t="s">
        <v>2545</v>
      </c>
    </row>
    <row r="2483" spans="1:2">
      <c r="A2483">
        <v>9638</v>
      </c>
      <c r="B2483" t="s">
        <v>2546</v>
      </c>
    </row>
    <row r="2484" spans="1:2">
      <c r="A2484">
        <v>9642</v>
      </c>
      <c r="B2484" t="s">
        <v>2547</v>
      </c>
    </row>
    <row r="2485" spans="1:2">
      <c r="A2485">
        <v>9650</v>
      </c>
      <c r="B2485" t="s">
        <v>2548</v>
      </c>
    </row>
    <row r="2486" spans="1:2">
      <c r="A2486">
        <v>9655</v>
      </c>
      <c r="B2486" t="s">
        <v>2549</v>
      </c>
    </row>
    <row r="2487" spans="1:2">
      <c r="A2487">
        <v>9657</v>
      </c>
      <c r="B2487" t="s">
        <v>2550</v>
      </c>
    </row>
    <row r="2488" spans="1:2">
      <c r="A2488">
        <v>9658</v>
      </c>
      <c r="B2488" t="s">
        <v>2551</v>
      </c>
    </row>
    <row r="2489" spans="1:2">
      <c r="A2489">
        <v>9660</v>
      </c>
      <c r="B2489" t="s">
        <v>7307</v>
      </c>
    </row>
    <row r="2490" spans="1:2">
      <c r="A2490">
        <v>9662</v>
      </c>
      <c r="B2490" t="s">
        <v>2552</v>
      </c>
    </row>
    <row r="2491" spans="1:2">
      <c r="A2491">
        <v>9665</v>
      </c>
      <c r="B2491" t="s">
        <v>2553</v>
      </c>
    </row>
    <row r="2492" spans="1:2">
      <c r="A2492">
        <v>9677</v>
      </c>
      <c r="B2492" t="s">
        <v>2554</v>
      </c>
    </row>
    <row r="2493" spans="1:2">
      <c r="A2493">
        <v>9696</v>
      </c>
      <c r="B2493" t="s">
        <v>2555</v>
      </c>
    </row>
    <row r="2494" spans="1:2">
      <c r="A2494">
        <v>9699</v>
      </c>
      <c r="B2494" t="s">
        <v>2556</v>
      </c>
    </row>
    <row r="2495" spans="1:2">
      <c r="A2495">
        <v>9702</v>
      </c>
      <c r="B2495" t="s">
        <v>2557</v>
      </c>
    </row>
    <row r="2496" spans="1:2">
      <c r="A2496">
        <v>9703</v>
      </c>
      <c r="B2496" t="s">
        <v>2558</v>
      </c>
    </row>
    <row r="2497" spans="1:2">
      <c r="A2497">
        <v>9705</v>
      </c>
      <c r="B2497" t="s">
        <v>8097</v>
      </c>
    </row>
    <row r="2498" spans="1:2">
      <c r="A2498">
        <v>9720</v>
      </c>
      <c r="B2498" t="s">
        <v>2559</v>
      </c>
    </row>
    <row r="2499" spans="1:2">
      <c r="A2499">
        <v>9721</v>
      </c>
      <c r="B2499" t="s">
        <v>2560</v>
      </c>
    </row>
    <row r="2500" spans="1:2">
      <c r="A2500">
        <v>9737</v>
      </c>
      <c r="B2500" t="s">
        <v>2561</v>
      </c>
    </row>
    <row r="2501" spans="1:2">
      <c r="A2501">
        <v>9743</v>
      </c>
      <c r="B2501" t="s">
        <v>2562</v>
      </c>
    </row>
    <row r="2502" spans="1:2">
      <c r="A2502">
        <v>9748</v>
      </c>
      <c r="B2502" t="s">
        <v>2563</v>
      </c>
    </row>
    <row r="2503" spans="1:2">
      <c r="A2503">
        <v>9750</v>
      </c>
      <c r="B2503" t="s">
        <v>2564</v>
      </c>
    </row>
    <row r="2504" spans="1:2">
      <c r="A2504">
        <v>9752</v>
      </c>
      <c r="B2504" t="s">
        <v>2565</v>
      </c>
    </row>
    <row r="2505" spans="1:2">
      <c r="A2505">
        <v>9753</v>
      </c>
      <c r="B2505" t="s">
        <v>2566</v>
      </c>
    </row>
    <row r="2506" spans="1:2">
      <c r="A2506">
        <v>9767</v>
      </c>
      <c r="B2506" t="s">
        <v>2567</v>
      </c>
    </row>
    <row r="2507" spans="1:2">
      <c r="A2507">
        <v>9768</v>
      </c>
      <c r="B2507" t="s">
        <v>2568</v>
      </c>
    </row>
    <row r="2508" spans="1:2">
      <c r="A2508">
        <v>9778</v>
      </c>
      <c r="B2508" t="s">
        <v>2569</v>
      </c>
    </row>
    <row r="2509" spans="1:2">
      <c r="A2509">
        <v>9779</v>
      </c>
      <c r="B2509" t="s">
        <v>2570</v>
      </c>
    </row>
    <row r="2510" spans="1:2">
      <c r="A2510">
        <v>9783</v>
      </c>
      <c r="B2510" t="s">
        <v>2571</v>
      </c>
    </row>
    <row r="2511" spans="1:2">
      <c r="A2511">
        <v>9791</v>
      </c>
      <c r="B2511" t="s">
        <v>2572</v>
      </c>
    </row>
    <row r="2512" spans="1:2">
      <c r="A2512">
        <v>9799</v>
      </c>
      <c r="B2512" t="s">
        <v>2573</v>
      </c>
    </row>
    <row r="2513" spans="1:2">
      <c r="A2513">
        <v>9802</v>
      </c>
      <c r="B2513" t="s">
        <v>2574</v>
      </c>
    </row>
    <row r="2514" spans="1:2">
      <c r="A2514">
        <v>9803</v>
      </c>
      <c r="B2514" t="s">
        <v>2575</v>
      </c>
    </row>
    <row r="2515" spans="1:2">
      <c r="A2515">
        <v>9814</v>
      </c>
      <c r="B2515" t="s">
        <v>2576</v>
      </c>
    </row>
    <row r="2516" spans="1:2">
      <c r="A2516">
        <v>9817</v>
      </c>
      <c r="B2516" t="s">
        <v>2577</v>
      </c>
    </row>
    <row r="2517" spans="1:2">
      <c r="A2517">
        <v>9819</v>
      </c>
      <c r="B2517" t="s">
        <v>2578</v>
      </c>
    </row>
    <row r="2518" spans="1:2">
      <c r="A2518">
        <v>9820</v>
      </c>
      <c r="B2518" t="s">
        <v>2579</v>
      </c>
    </row>
    <row r="2519" spans="1:2">
      <c r="A2519">
        <v>9821</v>
      </c>
      <c r="B2519" t="s">
        <v>2580</v>
      </c>
    </row>
    <row r="2520" spans="1:2">
      <c r="A2520">
        <v>9822</v>
      </c>
      <c r="B2520" t="s">
        <v>2581</v>
      </c>
    </row>
    <row r="2521" spans="1:2">
      <c r="A2521">
        <v>9833</v>
      </c>
      <c r="B2521" t="s">
        <v>2582</v>
      </c>
    </row>
    <row r="2522" spans="1:2">
      <c r="A2522">
        <v>9839</v>
      </c>
      <c r="B2522" t="s">
        <v>2583</v>
      </c>
    </row>
    <row r="2523" spans="1:2">
      <c r="A2523">
        <v>9848</v>
      </c>
      <c r="B2523" t="s">
        <v>2584</v>
      </c>
    </row>
    <row r="2524" spans="1:2">
      <c r="A2524">
        <v>9853</v>
      </c>
      <c r="B2524" t="s">
        <v>2585</v>
      </c>
    </row>
    <row r="2525" spans="1:2">
      <c r="A2525">
        <v>9857</v>
      </c>
      <c r="B2525" t="s">
        <v>2586</v>
      </c>
    </row>
    <row r="2526" spans="1:2">
      <c r="A2526">
        <v>9861</v>
      </c>
      <c r="B2526" t="s">
        <v>2587</v>
      </c>
    </row>
    <row r="2527" spans="1:2">
      <c r="A2527">
        <v>9862</v>
      </c>
      <c r="B2527" t="s">
        <v>2588</v>
      </c>
    </row>
    <row r="2528" spans="1:2">
      <c r="A2528">
        <v>9872</v>
      </c>
      <c r="B2528" t="s">
        <v>2589</v>
      </c>
    </row>
    <row r="2529" spans="1:2">
      <c r="A2529">
        <v>9873</v>
      </c>
      <c r="B2529" t="s">
        <v>2590</v>
      </c>
    </row>
    <row r="2530" spans="1:2">
      <c r="A2530">
        <v>9880</v>
      </c>
      <c r="B2530" t="s">
        <v>2591</v>
      </c>
    </row>
    <row r="2531" spans="1:2">
      <c r="A2531">
        <v>9885</v>
      </c>
      <c r="B2531" t="s">
        <v>2592</v>
      </c>
    </row>
    <row r="2532" spans="1:2">
      <c r="A2532">
        <v>9886</v>
      </c>
      <c r="B2532" t="s">
        <v>2593</v>
      </c>
    </row>
    <row r="2533" spans="1:2">
      <c r="A2533">
        <v>9888</v>
      </c>
      <c r="B2533" t="s">
        <v>2594</v>
      </c>
    </row>
    <row r="2534" spans="1:2">
      <c r="A2534">
        <v>9890</v>
      </c>
      <c r="B2534" t="s">
        <v>2595</v>
      </c>
    </row>
    <row r="2535" spans="1:2">
      <c r="A2535">
        <v>9891</v>
      </c>
      <c r="B2535" t="s">
        <v>2596</v>
      </c>
    </row>
    <row r="2536" spans="1:2">
      <c r="A2536">
        <v>9901</v>
      </c>
      <c r="B2536" t="s">
        <v>2597</v>
      </c>
    </row>
    <row r="2537" spans="1:2">
      <c r="A2537">
        <v>9906</v>
      </c>
      <c r="B2537" t="s">
        <v>2598</v>
      </c>
    </row>
    <row r="2538" spans="1:2">
      <c r="A2538">
        <v>9909</v>
      </c>
      <c r="B2538" t="s">
        <v>2599</v>
      </c>
    </row>
    <row r="2539" spans="1:2">
      <c r="A2539">
        <v>9913</v>
      </c>
      <c r="B2539" t="s">
        <v>2600</v>
      </c>
    </row>
    <row r="2540" spans="1:2">
      <c r="A2540">
        <v>9918</v>
      </c>
      <c r="B2540" t="s">
        <v>2601</v>
      </c>
    </row>
    <row r="2541" spans="1:2">
      <c r="A2541">
        <v>9920</v>
      </c>
      <c r="B2541" t="s">
        <v>2602</v>
      </c>
    </row>
    <row r="2542" spans="1:2">
      <c r="A2542">
        <v>9926</v>
      </c>
      <c r="B2542" t="s">
        <v>2603</v>
      </c>
    </row>
    <row r="2543" spans="1:2">
      <c r="A2543">
        <v>9927</v>
      </c>
      <c r="B2543" t="s">
        <v>2604</v>
      </c>
    </row>
    <row r="2544" spans="1:2">
      <c r="A2544">
        <v>9928</v>
      </c>
      <c r="B2544" t="s">
        <v>2605</v>
      </c>
    </row>
    <row r="2545" spans="1:2">
      <c r="A2545">
        <v>9940</v>
      </c>
      <c r="B2545" t="s">
        <v>2606</v>
      </c>
    </row>
    <row r="2546" spans="1:2">
      <c r="A2546">
        <v>9948</v>
      </c>
      <c r="B2546" t="s">
        <v>2607</v>
      </c>
    </row>
    <row r="2547" spans="1:2">
      <c r="A2547">
        <v>9949</v>
      </c>
      <c r="B2547" t="s">
        <v>2608</v>
      </c>
    </row>
    <row r="2548" spans="1:2">
      <c r="A2548">
        <v>9957</v>
      </c>
      <c r="B2548" t="s">
        <v>2609</v>
      </c>
    </row>
    <row r="2549" spans="1:2">
      <c r="A2549">
        <v>9961</v>
      </c>
      <c r="B2549" t="s">
        <v>2610</v>
      </c>
    </row>
    <row r="2550" spans="1:2">
      <c r="A2550">
        <v>9963</v>
      </c>
      <c r="B2550" t="s">
        <v>2611</v>
      </c>
    </row>
    <row r="2551" spans="1:2">
      <c r="A2551">
        <v>9969</v>
      </c>
      <c r="B2551" t="s">
        <v>2612</v>
      </c>
    </row>
    <row r="2552" spans="1:2">
      <c r="A2552">
        <v>9979</v>
      </c>
      <c r="B2552" t="s">
        <v>2613</v>
      </c>
    </row>
    <row r="2553" spans="1:2">
      <c r="A2553">
        <v>9987</v>
      </c>
      <c r="B2553" t="s">
        <v>2614</v>
      </c>
    </row>
    <row r="2554" spans="1:2">
      <c r="A2554">
        <v>9997</v>
      </c>
      <c r="B2554" t="s">
        <v>2615</v>
      </c>
    </row>
    <row r="2555" spans="1:2">
      <c r="A2555">
        <v>9998</v>
      </c>
      <c r="B2555" t="s">
        <v>2616</v>
      </c>
    </row>
    <row r="2556" spans="1:2">
      <c r="A2556">
        <v>10040</v>
      </c>
      <c r="B2556" t="s">
        <v>2617</v>
      </c>
    </row>
    <row r="2557" spans="1:2">
      <c r="A2557">
        <v>10046</v>
      </c>
      <c r="B2557" t="s">
        <v>2618</v>
      </c>
    </row>
    <row r="2558" spans="1:2">
      <c r="A2558">
        <v>10047</v>
      </c>
      <c r="B2558" t="s">
        <v>2619</v>
      </c>
    </row>
    <row r="2559" spans="1:2">
      <c r="A2559">
        <v>10049</v>
      </c>
      <c r="B2559" t="s">
        <v>2620</v>
      </c>
    </row>
    <row r="2560" spans="1:2">
      <c r="A2560">
        <v>10050</v>
      </c>
      <c r="B2560" t="s">
        <v>2621</v>
      </c>
    </row>
    <row r="2561" spans="1:2">
      <c r="A2561">
        <v>10052</v>
      </c>
      <c r="B2561" t="s">
        <v>2622</v>
      </c>
    </row>
    <row r="2562" spans="1:2">
      <c r="A2562">
        <v>10064</v>
      </c>
      <c r="B2562" t="s">
        <v>2623</v>
      </c>
    </row>
    <row r="2563" spans="1:2">
      <c r="A2563">
        <v>10066</v>
      </c>
      <c r="B2563" t="s">
        <v>2624</v>
      </c>
    </row>
    <row r="2564" spans="1:2">
      <c r="A2564">
        <v>10098</v>
      </c>
      <c r="B2564" t="s">
        <v>2625</v>
      </c>
    </row>
    <row r="2565" spans="1:2">
      <c r="A2565">
        <v>10128</v>
      </c>
      <c r="B2565" t="s">
        <v>2626</v>
      </c>
    </row>
    <row r="2566" spans="1:2">
      <c r="A2566">
        <v>10130</v>
      </c>
      <c r="B2566" t="s">
        <v>2627</v>
      </c>
    </row>
    <row r="2567" spans="1:2">
      <c r="A2567">
        <v>10138</v>
      </c>
      <c r="B2567" t="s">
        <v>2628</v>
      </c>
    </row>
    <row r="2568" spans="1:2">
      <c r="A2568">
        <v>10148</v>
      </c>
      <c r="B2568" t="s">
        <v>2629</v>
      </c>
    </row>
    <row r="2569" spans="1:2">
      <c r="A2569">
        <v>10152</v>
      </c>
      <c r="B2569" t="s">
        <v>2630</v>
      </c>
    </row>
    <row r="2570" spans="1:2">
      <c r="A2570">
        <v>10167</v>
      </c>
      <c r="B2570" t="s">
        <v>2631</v>
      </c>
    </row>
    <row r="2571" spans="1:2">
      <c r="A2571">
        <v>10170</v>
      </c>
      <c r="B2571" t="s">
        <v>2632</v>
      </c>
    </row>
    <row r="2572" spans="1:2">
      <c r="A2572">
        <v>10171</v>
      </c>
      <c r="B2572" t="s">
        <v>2633</v>
      </c>
    </row>
    <row r="2573" spans="1:2">
      <c r="A2573">
        <v>10172</v>
      </c>
      <c r="B2573" t="s">
        <v>2634</v>
      </c>
    </row>
    <row r="2574" spans="1:2">
      <c r="A2574">
        <v>10173</v>
      </c>
      <c r="B2574" t="s">
        <v>2635</v>
      </c>
    </row>
    <row r="2575" spans="1:2">
      <c r="A2575">
        <v>10174</v>
      </c>
      <c r="B2575" t="s">
        <v>2636</v>
      </c>
    </row>
    <row r="2576" spans="1:2">
      <c r="A2576">
        <v>10177</v>
      </c>
      <c r="B2576" t="s">
        <v>2637</v>
      </c>
    </row>
    <row r="2577" spans="1:2">
      <c r="A2577">
        <v>10182</v>
      </c>
      <c r="B2577" t="s">
        <v>2638</v>
      </c>
    </row>
    <row r="2578" spans="1:2">
      <c r="A2578">
        <v>10198</v>
      </c>
      <c r="B2578" t="s">
        <v>2639</v>
      </c>
    </row>
    <row r="2579" spans="1:2">
      <c r="A2579">
        <v>10203</v>
      </c>
      <c r="B2579" t="s">
        <v>2640</v>
      </c>
    </row>
    <row r="2580" spans="1:2">
      <c r="A2580">
        <v>364329</v>
      </c>
      <c r="B2580" t="s">
        <v>2641</v>
      </c>
    </row>
    <row r="2581" spans="1:2">
      <c r="A2581">
        <v>364382</v>
      </c>
      <c r="B2581" t="s">
        <v>2642</v>
      </c>
    </row>
    <row r="2582" spans="1:2">
      <c r="A2582">
        <v>364621</v>
      </c>
      <c r="B2582" t="s">
        <v>2643</v>
      </c>
    </row>
    <row r="2583" spans="1:2">
      <c r="A2583">
        <v>364685</v>
      </c>
      <c r="B2583" t="s">
        <v>64</v>
      </c>
    </row>
    <row r="2584" spans="1:2">
      <c r="A2584">
        <v>365651</v>
      </c>
      <c r="B2584" t="s">
        <v>65</v>
      </c>
    </row>
    <row r="2585" spans="1:2">
      <c r="A2585">
        <v>366262</v>
      </c>
      <c r="B2585" t="s">
        <v>2644</v>
      </c>
    </row>
    <row r="2586" spans="1:2">
      <c r="A2586">
        <v>367076</v>
      </c>
      <c r="B2586" t="s">
        <v>2645</v>
      </c>
    </row>
    <row r="2587" spans="1:2">
      <c r="A2587">
        <v>367927</v>
      </c>
      <c r="B2587" t="s">
        <v>66</v>
      </c>
    </row>
    <row r="2588" spans="1:2">
      <c r="A2588">
        <v>370255</v>
      </c>
      <c r="B2588" t="s">
        <v>2646</v>
      </c>
    </row>
    <row r="2589" spans="1:2">
      <c r="A2589">
        <v>370589</v>
      </c>
      <c r="B2589" t="s">
        <v>67</v>
      </c>
    </row>
    <row r="2590" spans="1:2">
      <c r="A2590">
        <v>371369</v>
      </c>
      <c r="B2590" t="s">
        <v>2647</v>
      </c>
    </row>
    <row r="2591" spans="1:2">
      <c r="A2591">
        <v>371580</v>
      </c>
      <c r="B2591" t="s">
        <v>2648</v>
      </c>
    </row>
    <row r="2592" spans="1:2">
      <c r="A2592">
        <v>372562</v>
      </c>
      <c r="B2592" t="s">
        <v>2649</v>
      </c>
    </row>
    <row r="2593" spans="1:2">
      <c r="A2593">
        <v>372980</v>
      </c>
      <c r="B2593" t="s">
        <v>2650</v>
      </c>
    </row>
    <row r="2594" spans="1:2">
      <c r="A2594">
        <v>374386</v>
      </c>
      <c r="B2594" t="s">
        <v>68</v>
      </c>
    </row>
    <row r="2595" spans="1:2">
      <c r="A2595">
        <v>375369</v>
      </c>
      <c r="B2595" t="s">
        <v>2651</v>
      </c>
    </row>
    <row r="2596" spans="1:2">
      <c r="A2596">
        <v>377637</v>
      </c>
      <c r="B2596" t="s">
        <v>2652</v>
      </c>
    </row>
    <row r="2597" spans="1:2">
      <c r="A2597">
        <v>378864</v>
      </c>
      <c r="B2597" t="s">
        <v>69</v>
      </c>
    </row>
    <row r="2598" spans="1:2">
      <c r="A2598">
        <v>380766</v>
      </c>
      <c r="B2598" t="s">
        <v>2653</v>
      </c>
    </row>
    <row r="2599" spans="1:2">
      <c r="A2599">
        <v>381139</v>
      </c>
      <c r="B2599" t="s">
        <v>70</v>
      </c>
    </row>
    <row r="2600" spans="1:2">
      <c r="A2600">
        <v>381369</v>
      </c>
      <c r="B2600" t="s">
        <v>2654</v>
      </c>
    </row>
    <row r="2601" spans="1:2">
      <c r="A2601">
        <v>382146</v>
      </c>
      <c r="B2601" t="s">
        <v>2655</v>
      </c>
    </row>
    <row r="2602" spans="1:2">
      <c r="A2602">
        <v>384039</v>
      </c>
      <c r="B2602" t="s">
        <v>2656</v>
      </c>
    </row>
    <row r="2603" spans="1:2">
      <c r="A2603">
        <v>386753</v>
      </c>
      <c r="B2603" t="s">
        <v>71</v>
      </c>
    </row>
    <row r="2604" spans="1:2">
      <c r="A2604">
        <v>388027</v>
      </c>
      <c r="B2604" t="s">
        <v>2657</v>
      </c>
    </row>
    <row r="2605" spans="1:2">
      <c r="A2605">
        <v>388104</v>
      </c>
      <c r="B2605" t="s">
        <v>2658</v>
      </c>
    </row>
    <row r="2606" spans="1:2">
      <c r="A2606">
        <v>391187</v>
      </c>
      <c r="B2606" t="s">
        <v>72</v>
      </c>
    </row>
    <row r="2607" spans="1:2">
      <c r="A2607">
        <v>391771</v>
      </c>
      <c r="B2607" t="s">
        <v>2659</v>
      </c>
    </row>
    <row r="2608" spans="1:2">
      <c r="A2608">
        <v>393570</v>
      </c>
      <c r="B2608" t="s">
        <v>73</v>
      </c>
    </row>
    <row r="2609" spans="1:2">
      <c r="A2609">
        <v>393728</v>
      </c>
      <c r="B2609" t="s">
        <v>2660</v>
      </c>
    </row>
    <row r="2610" spans="1:2">
      <c r="A2610">
        <v>393850</v>
      </c>
      <c r="B2610" t="s">
        <v>2661</v>
      </c>
    </row>
    <row r="2611" spans="1:2">
      <c r="A2611">
        <v>394365</v>
      </c>
      <c r="B2611" t="s">
        <v>74</v>
      </c>
    </row>
    <row r="2612" spans="1:2">
      <c r="A2612">
        <v>394653</v>
      </c>
      <c r="B2612" t="s">
        <v>2662</v>
      </c>
    </row>
    <row r="2613" spans="1:2">
      <c r="A2613">
        <v>396233</v>
      </c>
      <c r="B2613" t="s">
        <v>75</v>
      </c>
    </row>
    <row r="2614" spans="1:2">
      <c r="A2614">
        <v>397963</v>
      </c>
      <c r="B2614" t="s">
        <v>2663</v>
      </c>
    </row>
    <row r="2615" spans="1:2">
      <c r="A2615">
        <v>398467</v>
      </c>
      <c r="B2615" t="s">
        <v>76</v>
      </c>
    </row>
    <row r="2616" spans="1:2">
      <c r="A2616">
        <v>400262</v>
      </c>
      <c r="B2616" t="s">
        <v>77</v>
      </c>
    </row>
    <row r="2617" spans="1:2">
      <c r="A2617">
        <v>401831</v>
      </c>
      <c r="B2617" t="s">
        <v>78</v>
      </c>
    </row>
    <row r="2618" spans="1:2">
      <c r="A2618">
        <v>404685</v>
      </c>
      <c r="B2618" t="s">
        <v>2664</v>
      </c>
    </row>
    <row r="2619" spans="1:2">
      <c r="A2619">
        <v>405151</v>
      </c>
      <c r="B2619" t="s">
        <v>79</v>
      </c>
    </row>
    <row r="2620" spans="1:2">
      <c r="A2620">
        <v>406574</v>
      </c>
      <c r="B2620" t="s">
        <v>2665</v>
      </c>
    </row>
    <row r="2621" spans="1:2">
      <c r="A2621">
        <v>407782</v>
      </c>
      <c r="B2621" t="s">
        <v>80</v>
      </c>
    </row>
    <row r="2622" spans="1:2">
      <c r="A2622">
        <v>408259</v>
      </c>
      <c r="B2622" t="s">
        <v>81</v>
      </c>
    </row>
    <row r="2623" spans="1:2">
      <c r="A2623">
        <v>408438</v>
      </c>
      <c r="B2623" t="s">
        <v>2666</v>
      </c>
    </row>
    <row r="2624" spans="1:2">
      <c r="A2624">
        <v>410816</v>
      </c>
      <c r="B2624" t="s">
        <v>2667</v>
      </c>
    </row>
    <row r="2625" spans="1:2">
      <c r="A2625">
        <v>413546</v>
      </c>
      <c r="B2625" t="s">
        <v>2668</v>
      </c>
    </row>
    <row r="2626" spans="1:2">
      <c r="A2626">
        <v>420765</v>
      </c>
      <c r="B2626" t="s">
        <v>82</v>
      </c>
    </row>
    <row r="2627" spans="1:2">
      <c r="A2627">
        <v>420874</v>
      </c>
      <c r="B2627" t="s">
        <v>2669</v>
      </c>
    </row>
    <row r="2628" spans="1:2">
      <c r="A2628">
        <v>421818</v>
      </c>
      <c r="B2628" t="s">
        <v>2670</v>
      </c>
    </row>
    <row r="2629" spans="1:2">
      <c r="A2629">
        <v>424824</v>
      </c>
      <c r="B2629" t="s">
        <v>2671</v>
      </c>
    </row>
    <row r="2630" spans="1:2">
      <c r="A2630">
        <v>427987</v>
      </c>
      <c r="B2630" t="s">
        <v>83</v>
      </c>
    </row>
    <row r="2631" spans="1:2">
      <c r="A2631">
        <v>430637</v>
      </c>
      <c r="B2631" t="s">
        <v>84</v>
      </c>
    </row>
    <row r="2632" spans="1:2">
      <c r="A2632">
        <v>431136</v>
      </c>
      <c r="B2632" t="s">
        <v>85</v>
      </c>
    </row>
    <row r="2633" spans="1:2">
      <c r="A2633">
        <v>432333</v>
      </c>
      <c r="B2633" t="s">
        <v>86</v>
      </c>
    </row>
    <row r="2634" spans="1:2">
      <c r="A2634">
        <v>432431</v>
      </c>
      <c r="B2634" t="s">
        <v>2672</v>
      </c>
    </row>
    <row r="2635" spans="1:2">
      <c r="A2635">
        <v>433383</v>
      </c>
      <c r="B2635" t="s">
        <v>7472</v>
      </c>
    </row>
    <row r="2636" spans="1:2">
      <c r="A2636">
        <v>433487</v>
      </c>
      <c r="B2636" t="s">
        <v>8043</v>
      </c>
    </row>
    <row r="2637" spans="1:2">
      <c r="A2637">
        <v>433610</v>
      </c>
      <c r="B2637" t="s">
        <v>2673</v>
      </c>
    </row>
    <row r="2638" spans="1:2">
      <c r="A2638">
        <v>434624</v>
      </c>
      <c r="B2638" t="s">
        <v>2674</v>
      </c>
    </row>
    <row r="2639" spans="1:2">
      <c r="A2639">
        <v>435028</v>
      </c>
      <c r="B2639" t="s">
        <v>2675</v>
      </c>
    </row>
    <row r="2640" spans="1:2">
      <c r="A2640">
        <v>436316</v>
      </c>
      <c r="B2640" t="s">
        <v>87</v>
      </c>
    </row>
    <row r="2641" spans="1:2">
      <c r="A2641">
        <v>437803</v>
      </c>
      <c r="B2641" t="s">
        <v>2676</v>
      </c>
    </row>
    <row r="2642" spans="1:2">
      <c r="A2642">
        <v>442213</v>
      </c>
      <c r="B2642" t="s">
        <v>2677</v>
      </c>
    </row>
    <row r="2643" spans="1:2">
      <c r="A2643">
        <v>442240</v>
      </c>
      <c r="B2643" t="s">
        <v>2678</v>
      </c>
    </row>
    <row r="2644" spans="1:2">
      <c r="A2644">
        <v>442263</v>
      </c>
      <c r="B2644" t="s">
        <v>2679</v>
      </c>
    </row>
    <row r="2645" spans="1:2">
      <c r="A2645">
        <v>442283</v>
      </c>
      <c r="B2645" t="s">
        <v>2680</v>
      </c>
    </row>
    <row r="2646" spans="1:2">
      <c r="A2646">
        <v>442305</v>
      </c>
      <c r="B2646" t="s">
        <v>88</v>
      </c>
    </row>
    <row r="2647" spans="1:2">
      <c r="A2647">
        <v>442327</v>
      </c>
      <c r="B2647" t="s">
        <v>2681</v>
      </c>
    </row>
    <row r="2648" spans="1:2">
      <c r="A2648">
        <v>442341</v>
      </c>
      <c r="B2648" t="s">
        <v>2682</v>
      </c>
    </row>
    <row r="2649" spans="1:2">
      <c r="A2649">
        <v>442352</v>
      </c>
      <c r="B2649" t="s">
        <v>89</v>
      </c>
    </row>
    <row r="2650" spans="1:2">
      <c r="A2650">
        <v>442358</v>
      </c>
      <c r="B2650" t="s">
        <v>2683</v>
      </c>
    </row>
    <row r="2651" spans="1:2">
      <c r="A2651">
        <v>442369</v>
      </c>
      <c r="B2651" t="s">
        <v>2684</v>
      </c>
    </row>
    <row r="2652" spans="1:2">
      <c r="A2652">
        <v>442376</v>
      </c>
      <c r="B2652" t="s">
        <v>2685</v>
      </c>
    </row>
    <row r="2653" spans="1:2">
      <c r="A2653">
        <v>442392</v>
      </c>
      <c r="B2653" t="s">
        <v>2686</v>
      </c>
    </row>
    <row r="2654" spans="1:2">
      <c r="A2654">
        <v>442398</v>
      </c>
      <c r="B2654" t="s">
        <v>2687</v>
      </c>
    </row>
    <row r="2655" spans="1:2">
      <c r="A2655">
        <v>442425</v>
      </c>
      <c r="B2655" t="s">
        <v>2688</v>
      </c>
    </row>
    <row r="2656" spans="1:2">
      <c r="A2656">
        <v>442454</v>
      </c>
      <c r="B2656" t="s">
        <v>2689</v>
      </c>
    </row>
    <row r="2657" spans="1:2">
      <c r="A2657">
        <v>442464</v>
      </c>
      <c r="B2657" t="s">
        <v>2690</v>
      </c>
    </row>
    <row r="2658" spans="1:2">
      <c r="A2658">
        <v>442469</v>
      </c>
      <c r="B2658" t="s">
        <v>2691</v>
      </c>
    </row>
    <row r="2659" spans="1:2">
      <c r="A2659">
        <v>442507</v>
      </c>
      <c r="B2659" t="s">
        <v>2692</v>
      </c>
    </row>
    <row r="2660" spans="1:2">
      <c r="A2660">
        <v>442531</v>
      </c>
      <c r="B2660" t="s">
        <v>2693</v>
      </c>
    </row>
    <row r="2661" spans="1:2">
      <c r="A2661">
        <v>442549</v>
      </c>
      <c r="B2661" t="s">
        <v>2694</v>
      </c>
    </row>
    <row r="2662" spans="1:2">
      <c r="A2662">
        <v>442552</v>
      </c>
      <c r="B2662" t="s">
        <v>2695</v>
      </c>
    </row>
    <row r="2663" spans="1:2">
      <c r="A2663">
        <v>442719</v>
      </c>
      <c r="B2663" t="s">
        <v>2696</v>
      </c>
    </row>
    <row r="2664" spans="1:2">
      <c r="A2664">
        <v>442743</v>
      </c>
      <c r="B2664" t="s">
        <v>2697</v>
      </c>
    </row>
    <row r="2665" spans="1:2">
      <c r="A2665">
        <v>442751</v>
      </c>
      <c r="B2665" t="s">
        <v>2698</v>
      </c>
    </row>
    <row r="2666" spans="1:2">
      <c r="A2666">
        <v>442783</v>
      </c>
      <c r="B2666" t="s">
        <v>2699</v>
      </c>
    </row>
    <row r="2667" spans="1:2">
      <c r="A2667">
        <v>442814</v>
      </c>
      <c r="B2667" t="s">
        <v>2700</v>
      </c>
    </row>
    <row r="2668" spans="1:2">
      <c r="A2668">
        <v>443316</v>
      </c>
      <c r="B2668" t="s">
        <v>2701</v>
      </c>
    </row>
    <row r="2669" spans="1:2">
      <c r="A2669">
        <v>443328</v>
      </c>
      <c r="B2669" t="s">
        <v>2702</v>
      </c>
    </row>
    <row r="2670" spans="1:2">
      <c r="A2670">
        <v>443334</v>
      </c>
      <c r="B2670" t="s">
        <v>2703</v>
      </c>
    </row>
    <row r="2671" spans="1:2">
      <c r="A2671">
        <v>443344</v>
      </c>
      <c r="B2671" t="s">
        <v>2704</v>
      </c>
    </row>
    <row r="2672" spans="1:2">
      <c r="A2672">
        <v>443357</v>
      </c>
      <c r="B2672" t="s">
        <v>2705</v>
      </c>
    </row>
    <row r="2673" spans="1:2">
      <c r="A2673">
        <v>443372</v>
      </c>
      <c r="B2673" t="s">
        <v>2706</v>
      </c>
    </row>
    <row r="2674" spans="1:2">
      <c r="A2674">
        <v>443403</v>
      </c>
      <c r="B2674" t="s">
        <v>2707</v>
      </c>
    </row>
    <row r="2675" spans="1:2">
      <c r="A2675">
        <v>443444</v>
      </c>
      <c r="B2675" t="s">
        <v>2708</v>
      </c>
    </row>
    <row r="2676" spans="1:2">
      <c r="A2676">
        <v>443463</v>
      </c>
      <c r="B2676" t="s">
        <v>2709</v>
      </c>
    </row>
    <row r="2677" spans="1:2">
      <c r="A2677">
        <v>443475</v>
      </c>
      <c r="B2677" t="s">
        <v>2710</v>
      </c>
    </row>
    <row r="2678" spans="1:2">
      <c r="A2678">
        <v>443488</v>
      </c>
      <c r="B2678" t="s">
        <v>2711</v>
      </c>
    </row>
    <row r="2679" spans="1:2">
      <c r="A2679">
        <v>443524</v>
      </c>
      <c r="B2679" t="s">
        <v>2712</v>
      </c>
    </row>
    <row r="2680" spans="1:2">
      <c r="A2680">
        <v>443572</v>
      </c>
      <c r="B2680" t="s">
        <v>2713</v>
      </c>
    </row>
    <row r="2681" spans="1:2">
      <c r="A2681">
        <v>443649</v>
      </c>
      <c r="B2681" t="s">
        <v>2714</v>
      </c>
    </row>
    <row r="2682" spans="1:2">
      <c r="A2682">
        <v>443659</v>
      </c>
      <c r="B2682" t="s">
        <v>2715</v>
      </c>
    </row>
    <row r="2683" spans="1:2">
      <c r="A2683">
        <v>469455</v>
      </c>
      <c r="B2683" t="s">
        <v>2716</v>
      </c>
    </row>
    <row r="2684" spans="1:2">
      <c r="A2684">
        <v>469464</v>
      </c>
      <c r="B2684" t="s">
        <v>2717</v>
      </c>
    </row>
    <row r="2685" spans="1:2">
      <c r="A2685">
        <v>495077</v>
      </c>
      <c r="B2685" t="s">
        <v>2718</v>
      </c>
    </row>
    <row r="2686" spans="1:2">
      <c r="A2686">
        <v>515389</v>
      </c>
      <c r="B2686" t="s">
        <v>2719</v>
      </c>
    </row>
    <row r="2687" spans="1:2">
      <c r="A2687">
        <v>525987</v>
      </c>
      <c r="B2687" t="s">
        <v>2720</v>
      </c>
    </row>
    <row r="2688" spans="1:2">
      <c r="A2688">
        <v>558418</v>
      </c>
      <c r="B2688" t="s">
        <v>2721</v>
      </c>
    </row>
    <row r="2689" spans="1:2">
      <c r="A2689">
        <v>584774</v>
      </c>
      <c r="B2689" t="s">
        <v>2722</v>
      </c>
    </row>
    <row r="2690" spans="1:2">
      <c r="A2690">
        <v>630211</v>
      </c>
      <c r="B2690" t="s">
        <v>2723</v>
      </c>
    </row>
    <row r="2691" spans="1:2">
      <c r="A2691">
        <v>630239</v>
      </c>
      <c r="B2691" t="s">
        <v>2724</v>
      </c>
    </row>
    <row r="2692" spans="1:2">
      <c r="A2692">
        <v>630241</v>
      </c>
      <c r="B2692" t="s">
        <v>2725</v>
      </c>
    </row>
    <row r="2693" spans="1:2">
      <c r="A2693">
        <v>630271</v>
      </c>
      <c r="B2693" t="s">
        <v>2726</v>
      </c>
    </row>
    <row r="2694" spans="1:2">
      <c r="A2694">
        <v>630280</v>
      </c>
      <c r="B2694" t="s">
        <v>2727</v>
      </c>
    </row>
    <row r="2695" spans="1:2">
      <c r="A2695">
        <v>632666</v>
      </c>
      <c r="B2695" t="s">
        <v>2728</v>
      </c>
    </row>
    <row r="2696" spans="1:2">
      <c r="A2696">
        <v>632702</v>
      </c>
      <c r="B2696" t="s">
        <v>2729</v>
      </c>
    </row>
    <row r="2697" spans="1:2">
      <c r="A2697">
        <v>637854</v>
      </c>
      <c r="B2697" t="s">
        <v>2730</v>
      </c>
    </row>
    <row r="2698" spans="1:2">
      <c r="A2698">
        <v>638029</v>
      </c>
      <c r="B2698" t="s">
        <v>2731</v>
      </c>
    </row>
    <row r="2699" spans="1:2">
      <c r="A2699">
        <v>638032</v>
      </c>
      <c r="B2699" t="s">
        <v>2732</v>
      </c>
    </row>
    <row r="2700" spans="1:2">
      <c r="A2700">
        <v>638078</v>
      </c>
      <c r="B2700" t="s">
        <v>2733</v>
      </c>
    </row>
    <row r="2701" spans="1:2">
      <c r="A2701">
        <v>638116</v>
      </c>
      <c r="B2701" t="s">
        <v>2734</v>
      </c>
    </row>
    <row r="2702" spans="1:2">
      <c r="A2702">
        <v>638161</v>
      </c>
      <c r="B2702" t="s">
        <v>8071</v>
      </c>
    </row>
    <row r="2703" spans="1:2">
      <c r="A2703">
        <v>638193</v>
      </c>
      <c r="B2703" t="s">
        <v>2735</v>
      </c>
    </row>
    <row r="2704" spans="1:2">
      <c r="A2704">
        <v>638204</v>
      </c>
      <c r="B2704" t="s">
        <v>8095</v>
      </c>
    </row>
    <row r="2705" spans="1:2">
      <c r="A2705">
        <v>638283</v>
      </c>
      <c r="B2705" t="s">
        <v>2736</v>
      </c>
    </row>
    <row r="2706" spans="1:2">
      <c r="A2706">
        <v>638370</v>
      </c>
      <c r="B2706" t="s">
        <v>2737</v>
      </c>
    </row>
    <row r="2707" spans="1:2">
      <c r="A2707">
        <v>638504</v>
      </c>
      <c r="B2707" t="s">
        <v>2738</v>
      </c>
    </row>
    <row r="2708" spans="1:2">
      <c r="A2708">
        <v>638524</v>
      </c>
      <c r="B2708" t="s">
        <v>2739</v>
      </c>
    </row>
    <row r="2709" spans="1:2">
      <c r="A2709">
        <v>638582</v>
      </c>
      <c r="B2709" t="s">
        <v>2740</v>
      </c>
    </row>
    <row r="2710" spans="1:2">
      <c r="A2710">
        <v>638645</v>
      </c>
      <c r="B2710" t="s">
        <v>2741</v>
      </c>
    </row>
    <row r="2711" spans="1:2">
      <c r="A2711">
        <v>638653</v>
      </c>
      <c r="B2711" t="s">
        <v>2742</v>
      </c>
    </row>
    <row r="2712" spans="1:2">
      <c r="A2712">
        <v>638718</v>
      </c>
      <c r="B2712" t="s">
        <v>2743</v>
      </c>
    </row>
    <row r="2713" spans="1:2">
      <c r="A2713">
        <v>638751</v>
      </c>
      <c r="B2713" t="s">
        <v>2744</v>
      </c>
    </row>
    <row r="2714" spans="1:2">
      <c r="A2714">
        <v>638759</v>
      </c>
      <c r="B2714" t="s">
        <v>2745</v>
      </c>
    </row>
    <row r="2715" spans="1:2">
      <c r="A2715">
        <v>638838</v>
      </c>
      <c r="B2715" t="s">
        <v>2746</v>
      </c>
    </row>
    <row r="2716" spans="1:2">
      <c r="A2716">
        <v>638860</v>
      </c>
      <c r="B2716" t="s">
        <v>2747</v>
      </c>
    </row>
    <row r="2717" spans="1:2">
      <c r="A2717">
        <v>638886</v>
      </c>
      <c r="B2717" t="s">
        <v>2748</v>
      </c>
    </row>
    <row r="2718" spans="1:2">
      <c r="A2718">
        <v>646238</v>
      </c>
      <c r="B2718" t="s">
        <v>2749</v>
      </c>
    </row>
    <row r="2719" spans="1:2">
      <c r="A2719">
        <v>646314</v>
      </c>
      <c r="B2719" t="s">
        <v>2750</v>
      </c>
    </row>
    <row r="2720" spans="1:2">
      <c r="A2720">
        <v>646318</v>
      </c>
      <c r="B2720" t="s">
        <v>2751</v>
      </c>
    </row>
    <row r="2721" spans="1:2">
      <c r="A2721">
        <v>646372</v>
      </c>
      <c r="B2721" t="s">
        <v>2752</v>
      </c>
    </row>
    <row r="2722" spans="1:2">
      <c r="A2722">
        <v>646400</v>
      </c>
      <c r="B2722" t="s">
        <v>2753</v>
      </c>
    </row>
    <row r="2723" spans="1:2">
      <c r="A2723">
        <v>646432</v>
      </c>
      <c r="B2723" t="s">
        <v>2754</v>
      </c>
    </row>
    <row r="2724" spans="1:2">
      <c r="A2724">
        <v>646440</v>
      </c>
      <c r="B2724" t="s">
        <v>2755</v>
      </c>
    </row>
    <row r="2725" spans="1:2">
      <c r="A2725">
        <v>646576</v>
      </c>
      <c r="B2725" t="s">
        <v>2756</v>
      </c>
    </row>
    <row r="2726" spans="1:2">
      <c r="A2726">
        <v>646756</v>
      </c>
      <c r="B2726" t="s">
        <v>2757</v>
      </c>
    </row>
    <row r="2727" spans="1:2">
      <c r="A2727">
        <v>646781</v>
      </c>
      <c r="B2727" t="s">
        <v>2758</v>
      </c>
    </row>
    <row r="2728" spans="1:2">
      <c r="A2728">
        <v>646794</v>
      </c>
      <c r="B2728" t="s">
        <v>2759</v>
      </c>
    </row>
    <row r="2729" spans="1:2">
      <c r="A2729">
        <v>646878</v>
      </c>
      <c r="B2729" t="s">
        <v>2760</v>
      </c>
    </row>
    <row r="2730" spans="1:2">
      <c r="A2730">
        <v>646893</v>
      </c>
      <c r="B2730" t="s">
        <v>2761</v>
      </c>
    </row>
    <row r="2731" spans="1:2">
      <c r="A2731">
        <v>647017</v>
      </c>
      <c r="B2731" t="s">
        <v>2762</v>
      </c>
    </row>
    <row r="2732" spans="1:2">
      <c r="A2732">
        <v>647028</v>
      </c>
      <c r="B2732" t="s">
        <v>2763</v>
      </c>
    </row>
    <row r="2733" spans="1:2">
      <c r="A2733">
        <v>647095</v>
      </c>
      <c r="B2733" t="s">
        <v>2764</v>
      </c>
    </row>
    <row r="2734" spans="1:2">
      <c r="A2734">
        <v>647141</v>
      </c>
      <c r="B2734" t="s">
        <v>2765</v>
      </c>
    </row>
    <row r="2735" spans="1:2">
      <c r="A2735">
        <v>647176</v>
      </c>
      <c r="B2735" t="s">
        <v>2766</v>
      </c>
    </row>
    <row r="2736" spans="1:2">
      <c r="A2736">
        <v>647209</v>
      </c>
      <c r="B2736" t="s">
        <v>2767</v>
      </c>
    </row>
    <row r="2737" spans="1:2">
      <c r="A2737">
        <v>647228</v>
      </c>
      <c r="B2737" t="s">
        <v>2768</v>
      </c>
    </row>
    <row r="2738" spans="1:2">
      <c r="A2738">
        <v>652480</v>
      </c>
      <c r="B2738" t="s">
        <v>2769</v>
      </c>
    </row>
    <row r="2739" spans="1:2">
      <c r="A2739">
        <v>657614</v>
      </c>
      <c r="B2739" t="s">
        <v>2770</v>
      </c>
    </row>
    <row r="2740" spans="1:2">
      <c r="A2740">
        <v>657642</v>
      </c>
      <c r="B2740" t="s">
        <v>2771</v>
      </c>
    </row>
    <row r="2741" spans="1:2">
      <c r="A2741">
        <v>670577</v>
      </c>
      <c r="B2741" t="s">
        <v>2772</v>
      </c>
    </row>
    <row r="2742" spans="1:2">
      <c r="A2742">
        <v>676547</v>
      </c>
      <c r="B2742" t="s">
        <v>2773</v>
      </c>
    </row>
    <row r="2743" spans="1:2">
      <c r="A2743">
        <v>676552</v>
      </c>
      <c r="B2743" t="s">
        <v>2774</v>
      </c>
    </row>
    <row r="2744" spans="1:2">
      <c r="A2744">
        <v>676606</v>
      </c>
      <c r="B2744" t="s">
        <v>2775</v>
      </c>
    </row>
    <row r="2745" spans="1:2">
      <c r="A2745">
        <v>676646</v>
      </c>
      <c r="B2745" t="s">
        <v>2776</v>
      </c>
    </row>
    <row r="2746" spans="1:2">
      <c r="A2746">
        <v>676656</v>
      </c>
      <c r="B2746" t="s">
        <v>2777</v>
      </c>
    </row>
    <row r="2747" spans="1:2">
      <c r="A2747">
        <v>676694</v>
      </c>
      <c r="B2747" t="s">
        <v>2778</v>
      </c>
    </row>
    <row r="2748" spans="1:2">
      <c r="A2748">
        <v>676733</v>
      </c>
      <c r="B2748" t="s">
        <v>2779</v>
      </c>
    </row>
    <row r="2749" spans="1:2">
      <c r="A2749">
        <v>676798</v>
      </c>
      <c r="B2749" t="s">
        <v>2780</v>
      </c>
    </row>
    <row r="2750" spans="1:2">
      <c r="A2750">
        <v>676807</v>
      </c>
      <c r="B2750" t="s">
        <v>2781</v>
      </c>
    </row>
    <row r="2751" spans="1:2">
      <c r="A2751">
        <v>676816</v>
      </c>
      <c r="B2751" t="s">
        <v>2782</v>
      </c>
    </row>
    <row r="2752" spans="1:2">
      <c r="A2752">
        <v>676847</v>
      </c>
      <c r="B2752" t="s">
        <v>2783</v>
      </c>
    </row>
    <row r="2753" spans="1:2">
      <c r="A2753">
        <v>676858</v>
      </c>
      <c r="B2753" t="s">
        <v>2784</v>
      </c>
    </row>
    <row r="2754" spans="1:2">
      <c r="A2754">
        <v>676883</v>
      </c>
      <c r="B2754" t="s">
        <v>2785</v>
      </c>
    </row>
    <row r="2755" spans="1:2">
      <c r="A2755">
        <v>676887</v>
      </c>
      <c r="B2755" t="s">
        <v>2786</v>
      </c>
    </row>
    <row r="2756" spans="1:2">
      <c r="A2756">
        <v>676917</v>
      </c>
      <c r="B2756" t="s">
        <v>2787</v>
      </c>
    </row>
    <row r="2757" spans="1:2">
      <c r="A2757">
        <v>676927</v>
      </c>
      <c r="B2757" t="s">
        <v>2788</v>
      </c>
    </row>
    <row r="2758" spans="1:2">
      <c r="A2758">
        <v>676969</v>
      </c>
      <c r="B2758" t="s">
        <v>2789</v>
      </c>
    </row>
    <row r="2759" spans="1:2">
      <c r="A2759">
        <v>676973</v>
      </c>
      <c r="B2759" t="s">
        <v>2790</v>
      </c>
    </row>
    <row r="2760" spans="1:2">
      <c r="A2760">
        <v>677003</v>
      </c>
      <c r="B2760" t="s">
        <v>2791</v>
      </c>
    </row>
    <row r="2761" spans="1:2">
      <c r="A2761">
        <v>677049</v>
      </c>
      <c r="B2761" t="s">
        <v>2792</v>
      </c>
    </row>
    <row r="2762" spans="1:2">
      <c r="A2762">
        <v>677098</v>
      </c>
      <c r="B2762" t="s">
        <v>2793</v>
      </c>
    </row>
    <row r="2763" spans="1:2">
      <c r="A2763">
        <v>677117</v>
      </c>
      <c r="B2763" t="s">
        <v>2794</v>
      </c>
    </row>
    <row r="2764" spans="1:2">
      <c r="A2764">
        <v>677158</v>
      </c>
      <c r="B2764" t="s">
        <v>2795</v>
      </c>
    </row>
    <row r="2765" spans="1:2">
      <c r="A2765">
        <v>677173</v>
      </c>
      <c r="B2765" t="s">
        <v>2796</v>
      </c>
    </row>
    <row r="2766" spans="1:2">
      <c r="A2766">
        <v>677193</v>
      </c>
      <c r="B2766" t="s">
        <v>2797</v>
      </c>
    </row>
    <row r="2767" spans="1:2">
      <c r="A2767">
        <v>682264</v>
      </c>
      <c r="B2767" t="s">
        <v>2798</v>
      </c>
    </row>
    <row r="2768" spans="1:2">
      <c r="A2768">
        <v>682343</v>
      </c>
      <c r="B2768" t="s">
        <v>2799</v>
      </c>
    </row>
    <row r="2769" spans="1:2">
      <c r="A2769">
        <v>682348</v>
      </c>
      <c r="B2769" t="s">
        <v>2800</v>
      </c>
    </row>
    <row r="2770" spans="1:2">
      <c r="A2770">
        <v>682435</v>
      </c>
      <c r="B2770" t="s">
        <v>2801</v>
      </c>
    </row>
    <row r="2771" spans="1:2">
      <c r="A2771">
        <v>682440</v>
      </c>
      <c r="B2771" t="s">
        <v>2802</v>
      </c>
    </row>
    <row r="2772" spans="1:2">
      <c r="A2772">
        <v>682445</v>
      </c>
      <c r="B2772" t="s">
        <v>2803</v>
      </c>
    </row>
    <row r="2773" spans="1:2">
      <c r="A2773">
        <v>682540</v>
      </c>
      <c r="B2773" t="s">
        <v>2804</v>
      </c>
    </row>
    <row r="2774" spans="1:2">
      <c r="A2774">
        <v>682558</v>
      </c>
      <c r="B2774" t="s">
        <v>2805</v>
      </c>
    </row>
    <row r="2775" spans="1:2">
      <c r="A2775">
        <v>682628</v>
      </c>
      <c r="B2775" t="s">
        <v>2806</v>
      </c>
    </row>
    <row r="2776" spans="1:2">
      <c r="A2776">
        <v>682638</v>
      </c>
      <c r="B2776" t="s">
        <v>2807</v>
      </c>
    </row>
    <row r="2777" spans="1:2">
      <c r="A2777">
        <v>682692</v>
      </c>
      <c r="B2777" t="s">
        <v>2808</v>
      </c>
    </row>
    <row r="2778" spans="1:2">
      <c r="A2778">
        <v>682697</v>
      </c>
      <c r="B2778" t="s">
        <v>2809</v>
      </c>
    </row>
    <row r="2779" spans="1:2">
      <c r="A2779">
        <v>682710</v>
      </c>
      <c r="B2779" t="s">
        <v>2810</v>
      </c>
    </row>
    <row r="2780" spans="1:2">
      <c r="A2780">
        <v>682752</v>
      </c>
      <c r="B2780" t="s">
        <v>2811</v>
      </c>
    </row>
    <row r="2781" spans="1:2">
      <c r="A2781">
        <v>685055</v>
      </c>
      <c r="B2781" t="s">
        <v>2812</v>
      </c>
    </row>
    <row r="2782" spans="1:2">
      <c r="A2782">
        <v>685089</v>
      </c>
      <c r="B2782" t="s">
        <v>2813</v>
      </c>
    </row>
    <row r="2783" spans="1:2">
      <c r="A2783">
        <v>685190</v>
      </c>
      <c r="B2783" t="s">
        <v>2814</v>
      </c>
    </row>
    <row r="2784" spans="1:2">
      <c r="A2784">
        <v>685210</v>
      </c>
      <c r="B2784" t="s">
        <v>2815</v>
      </c>
    </row>
    <row r="2785" spans="1:2">
      <c r="A2785">
        <v>685261</v>
      </c>
      <c r="B2785" t="s">
        <v>2816</v>
      </c>
    </row>
    <row r="2786" spans="1:2">
      <c r="A2786">
        <v>685315</v>
      </c>
      <c r="B2786" t="s">
        <v>2817</v>
      </c>
    </row>
    <row r="2787" spans="1:2">
      <c r="A2787">
        <v>685346</v>
      </c>
      <c r="B2787" t="s">
        <v>2818</v>
      </c>
    </row>
    <row r="2788" spans="1:2">
      <c r="A2788">
        <v>685369</v>
      </c>
      <c r="B2788" t="s">
        <v>2819</v>
      </c>
    </row>
    <row r="2789" spans="1:2">
      <c r="A2789">
        <v>685459</v>
      </c>
      <c r="B2789" t="s">
        <v>2820</v>
      </c>
    </row>
    <row r="2790" spans="1:2">
      <c r="A2790">
        <v>685473</v>
      </c>
      <c r="B2790" t="s">
        <v>2821</v>
      </c>
    </row>
    <row r="2791" spans="1:2">
      <c r="A2791">
        <v>685478</v>
      </c>
      <c r="B2791" t="s">
        <v>2822</v>
      </c>
    </row>
    <row r="2792" spans="1:2">
      <c r="A2792">
        <v>685495</v>
      </c>
      <c r="B2792" t="s">
        <v>2823</v>
      </c>
    </row>
    <row r="2793" spans="1:2">
      <c r="A2793">
        <v>685519</v>
      </c>
      <c r="B2793" t="s">
        <v>2824</v>
      </c>
    </row>
    <row r="2794" spans="1:2">
      <c r="A2794">
        <v>685533</v>
      </c>
      <c r="B2794" t="s">
        <v>2825</v>
      </c>
    </row>
    <row r="2795" spans="1:2">
      <c r="A2795">
        <v>685587</v>
      </c>
      <c r="B2795" t="s">
        <v>2826</v>
      </c>
    </row>
    <row r="2796" spans="1:2">
      <c r="A2796">
        <v>685600</v>
      </c>
      <c r="B2796" t="s">
        <v>2827</v>
      </c>
    </row>
    <row r="2797" spans="1:2">
      <c r="A2797">
        <v>685650</v>
      </c>
      <c r="B2797" t="s">
        <v>2828</v>
      </c>
    </row>
    <row r="2798" spans="1:2">
      <c r="A2798">
        <v>685669</v>
      </c>
      <c r="B2798" t="s">
        <v>2829</v>
      </c>
    </row>
    <row r="2799" spans="1:2">
      <c r="A2799">
        <v>690826</v>
      </c>
      <c r="B2799" t="s">
        <v>2830</v>
      </c>
    </row>
    <row r="2800" spans="1:2">
      <c r="A2800">
        <v>691047</v>
      </c>
      <c r="B2800" t="s">
        <v>2831</v>
      </c>
    </row>
    <row r="2801" spans="1:2">
      <c r="A2801">
        <v>691075</v>
      </c>
      <c r="B2801" t="s">
        <v>2832</v>
      </c>
    </row>
    <row r="2802" spans="1:2">
      <c r="A2802">
        <v>691181</v>
      </c>
      <c r="B2802" t="s">
        <v>2833</v>
      </c>
    </row>
    <row r="2803" spans="1:2">
      <c r="A2803">
        <v>691254</v>
      </c>
      <c r="B2803" t="s">
        <v>2834</v>
      </c>
    </row>
    <row r="2804" spans="1:2">
      <c r="A2804">
        <v>691271</v>
      </c>
      <c r="B2804" t="s">
        <v>2835</v>
      </c>
    </row>
    <row r="2805" spans="1:2">
      <c r="A2805">
        <v>691309</v>
      </c>
      <c r="B2805" t="s">
        <v>2836</v>
      </c>
    </row>
    <row r="2806" spans="1:2">
      <c r="A2806">
        <v>693594</v>
      </c>
      <c r="B2806" t="s">
        <v>2837</v>
      </c>
    </row>
    <row r="2807" spans="1:2">
      <c r="A2807">
        <v>693708</v>
      </c>
      <c r="B2807" t="s">
        <v>2838</v>
      </c>
    </row>
    <row r="2808" spans="1:2">
      <c r="A2808">
        <v>693738</v>
      </c>
      <c r="B2808" t="s">
        <v>2839</v>
      </c>
    </row>
    <row r="2809" spans="1:2">
      <c r="A2809">
        <v>693773</v>
      </c>
      <c r="B2809" t="s">
        <v>2840</v>
      </c>
    </row>
    <row r="2810" spans="1:2">
      <c r="A2810">
        <v>693824</v>
      </c>
      <c r="B2810" t="s">
        <v>2841</v>
      </c>
    </row>
    <row r="2811" spans="1:2">
      <c r="A2811">
        <v>693914</v>
      </c>
      <c r="B2811" t="s">
        <v>2842</v>
      </c>
    </row>
    <row r="2812" spans="1:2">
      <c r="A2812">
        <v>694019</v>
      </c>
      <c r="B2812" t="s">
        <v>2843</v>
      </c>
    </row>
    <row r="2813" spans="1:2">
      <c r="A2813">
        <v>694025</v>
      </c>
      <c r="B2813" t="s">
        <v>2844</v>
      </c>
    </row>
    <row r="2814" spans="1:2">
      <c r="A2814">
        <v>694048</v>
      </c>
      <c r="B2814" t="s">
        <v>2845</v>
      </c>
    </row>
    <row r="2815" spans="1:2">
      <c r="A2815">
        <v>699687</v>
      </c>
      <c r="B2815" t="s">
        <v>2846</v>
      </c>
    </row>
    <row r="2816" spans="1:2">
      <c r="A2816">
        <v>699707</v>
      </c>
      <c r="B2816" t="s">
        <v>2847</v>
      </c>
    </row>
    <row r="2817" spans="1:2">
      <c r="A2817">
        <v>699725</v>
      </c>
      <c r="B2817" t="s">
        <v>2848</v>
      </c>
    </row>
    <row r="2818" spans="1:2">
      <c r="A2818">
        <v>699777</v>
      </c>
      <c r="B2818" t="s">
        <v>2849</v>
      </c>
    </row>
    <row r="2819" spans="1:2">
      <c r="A2819">
        <v>699842</v>
      </c>
      <c r="B2819" t="s">
        <v>2850</v>
      </c>
    </row>
    <row r="2820" spans="1:2">
      <c r="A2820">
        <v>699988</v>
      </c>
      <c r="B2820" t="s">
        <v>2851</v>
      </c>
    </row>
    <row r="2821" spans="1:2">
      <c r="A2821">
        <v>700089</v>
      </c>
      <c r="B2821" t="s">
        <v>2852</v>
      </c>
    </row>
    <row r="2822" spans="1:2">
      <c r="A2822">
        <v>700094</v>
      </c>
      <c r="B2822" t="s">
        <v>2853</v>
      </c>
    </row>
    <row r="2823" spans="1:2">
      <c r="A2823">
        <v>700109</v>
      </c>
      <c r="B2823" t="s">
        <v>2854</v>
      </c>
    </row>
    <row r="2824" spans="1:2">
      <c r="A2824">
        <v>700152</v>
      </c>
      <c r="B2824" t="s">
        <v>2855</v>
      </c>
    </row>
    <row r="2825" spans="1:2">
      <c r="A2825">
        <v>700214</v>
      </c>
      <c r="B2825" t="s">
        <v>2856</v>
      </c>
    </row>
    <row r="2826" spans="1:2">
      <c r="A2826">
        <v>704421</v>
      </c>
      <c r="B2826" t="s">
        <v>2857</v>
      </c>
    </row>
    <row r="2827" spans="1:2">
      <c r="A2827">
        <v>704515</v>
      </c>
      <c r="B2827" t="s">
        <v>2858</v>
      </c>
    </row>
    <row r="2828" spans="1:2">
      <c r="A2828">
        <v>704545</v>
      </c>
      <c r="B2828" t="s">
        <v>2859</v>
      </c>
    </row>
    <row r="2829" spans="1:2">
      <c r="A2829">
        <v>704562</v>
      </c>
      <c r="B2829" t="s">
        <v>2860</v>
      </c>
    </row>
    <row r="2830" spans="1:2">
      <c r="A2830">
        <v>704678</v>
      </c>
      <c r="B2830" t="s">
        <v>2861</v>
      </c>
    </row>
    <row r="2831" spans="1:2">
      <c r="A2831">
        <v>704687</v>
      </c>
      <c r="B2831" t="s">
        <v>2862</v>
      </c>
    </row>
    <row r="2832" spans="1:2">
      <c r="A2832">
        <v>707091</v>
      </c>
      <c r="B2832" t="s">
        <v>2863</v>
      </c>
    </row>
    <row r="2833" spans="1:2">
      <c r="A2833">
        <v>707190</v>
      </c>
      <c r="B2833" t="s">
        <v>2864</v>
      </c>
    </row>
    <row r="2834" spans="1:2">
      <c r="A2834">
        <v>707195</v>
      </c>
      <c r="B2834" t="s">
        <v>2865</v>
      </c>
    </row>
    <row r="2835" spans="1:2">
      <c r="A2835">
        <v>707206</v>
      </c>
      <c r="B2835" t="s">
        <v>2866</v>
      </c>
    </row>
    <row r="2836" spans="1:2">
      <c r="A2836">
        <v>707267</v>
      </c>
      <c r="B2836" t="s">
        <v>2867</v>
      </c>
    </row>
    <row r="2837" spans="1:2">
      <c r="A2837">
        <v>707277</v>
      </c>
      <c r="B2837" t="s">
        <v>2868</v>
      </c>
    </row>
    <row r="2838" spans="1:2">
      <c r="A2838">
        <v>707314</v>
      </c>
      <c r="B2838" t="s">
        <v>2869</v>
      </c>
    </row>
    <row r="2839" spans="1:2">
      <c r="A2839">
        <v>707379</v>
      </c>
      <c r="B2839" t="s">
        <v>2870</v>
      </c>
    </row>
    <row r="2840" spans="1:2">
      <c r="A2840">
        <v>707444</v>
      </c>
      <c r="B2840" t="s">
        <v>2871</v>
      </c>
    </row>
    <row r="2841" spans="1:2">
      <c r="A2841">
        <v>707460</v>
      </c>
      <c r="B2841" t="s">
        <v>2872</v>
      </c>
    </row>
    <row r="2842" spans="1:2">
      <c r="A2842">
        <v>707465</v>
      </c>
      <c r="B2842" t="s">
        <v>2873</v>
      </c>
    </row>
    <row r="2843" spans="1:2">
      <c r="A2843">
        <v>707474</v>
      </c>
      <c r="B2843" t="s">
        <v>2874</v>
      </c>
    </row>
    <row r="2844" spans="1:2">
      <c r="A2844">
        <v>707485</v>
      </c>
      <c r="B2844" t="s">
        <v>2875</v>
      </c>
    </row>
    <row r="2845" spans="1:2">
      <c r="A2845">
        <v>707523</v>
      </c>
      <c r="B2845" t="s">
        <v>2876</v>
      </c>
    </row>
    <row r="2846" spans="1:2">
      <c r="A2846">
        <v>707529</v>
      </c>
      <c r="B2846" t="s">
        <v>2877</v>
      </c>
    </row>
    <row r="2847" spans="1:2">
      <c r="A2847">
        <v>712850</v>
      </c>
      <c r="B2847" t="s">
        <v>2878</v>
      </c>
    </row>
    <row r="2848" spans="1:2">
      <c r="A2848">
        <v>712916</v>
      </c>
      <c r="B2848" t="s">
        <v>2880</v>
      </c>
    </row>
    <row r="2849" spans="1:2">
      <c r="A2849">
        <v>712930</v>
      </c>
      <c r="B2849" t="s">
        <v>2881</v>
      </c>
    </row>
    <row r="2850" spans="1:2">
      <c r="A2850">
        <v>713006</v>
      </c>
      <c r="B2850" t="s">
        <v>2882</v>
      </c>
    </row>
    <row r="2851" spans="1:2">
      <c r="A2851">
        <v>713012</v>
      </c>
      <c r="B2851" t="s">
        <v>2883</v>
      </c>
    </row>
    <row r="2852" spans="1:2">
      <c r="A2852">
        <v>713040</v>
      </c>
      <c r="B2852" t="s">
        <v>2884</v>
      </c>
    </row>
    <row r="2853" spans="1:2">
      <c r="A2853">
        <v>713070</v>
      </c>
      <c r="B2853" t="s">
        <v>2886</v>
      </c>
    </row>
    <row r="2854" spans="1:2">
      <c r="A2854">
        <v>713130</v>
      </c>
      <c r="B2854" t="s">
        <v>2887</v>
      </c>
    </row>
    <row r="2855" spans="1:2">
      <c r="A2855">
        <v>713173</v>
      </c>
      <c r="B2855" t="s">
        <v>2888</v>
      </c>
    </row>
    <row r="2856" spans="1:2">
      <c r="A2856">
        <v>713212</v>
      </c>
      <c r="B2856" t="s">
        <v>2889</v>
      </c>
    </row>
    <row r="2857" spans="1:2">
      <c r="A2857">
        <v>713231</v>
      </c>
      <c r="B2857" t="s">
        <v>2890</v>
      </c>
    </row>
    <row r="2858" spans="1:2">
      <c r="A2858">
        <v>713278</v>
      </c>
      <c r="B2858" t="s">
        <v>2891</v>
      </c>
    </row>
    <row r="2859" spans="1:2">
      <c r="A2859">
        <v>713288</v>
      </c>
      <c r="B2859" t="s">
        <v>2892</v>
      </c>
    </row>
    <row r="2860" spans="1:2">
      <c r="A2860">
        <v>713297</v>
      </c>
      <c r="B2860" t="s">
        <v>2893</v>
      </c>
    </row>
    <row r="2861" spans="1:2">
      <c r="A2861">
        <v>713315</v>
      </c>
      <c r="B2861" t="s">
        <v>2894</v>
      </c>
    </row>
    <row r="2862" spans="1:2">
      <c r="A2862">
        <v>713390</v>
      </c>
      <c r="B2862" t="s">
        <v>2896</v>
      </c>
    </row>
    <row r="2863" spans="1:2">
      <c r="A2863">
        <v>713409</v>
      </c>
      <c r="B2863" t="s">
        <v>2897</v>
      </c>
    </row>
    <row r="2864" spans="1:2">
      <c r="A2864">
        <v>713414</v>
      </c>
      <c r="B2864" t="s">
        <v>2898</v>
      </c>
    </row>
    <row r="2865" spans="1:2">
      <c r="A2865">
        <v>713420</v>
      </c>
      <c r="B2865" t="s">
        <v>2899</v>
      </c>
    </row>
    <row r="2866" spans="1:2">
      <c r="A2866">
        <v>713431</v>
      </c>
      <c r="B2866" t="s">
        <v>2900</v>
      </c>
    </row>
    <row r="2867" spans="1:2">
      <c r="A2867">
        <v>713454</v>
      </c>
      <c r="B2867" t="s">
        <v>2901</v>
      </c>
    </row>
    <row r="2868" spans="1:2">
      <c r="A2868">
        <v>713521</v>
      </c>
      <c r="B2868" t="s">
        <v>2902</v>
      </c>
    </row>
    <row r="2869" spans="1:2">
      <c r="A2869">
        <v>713531</v>
      </c>
      <c r="B2869" t="s">
        <v>2903</v>
      </c>
    </row>
    <row r="2870" spans="1:2">
      <c r="A2870">
        <v>713555</v>
      </c>
      <c r="B2870" t="s">
        <v>2904</v>
      </c>
    </row>
    <row r="2871" spans="1:2">
      <c r="A2871">
        <v>713627</v>
      </c>
      <c r="B2871" t="s">
        <v>2905</v>
      </c>
    </row>
    <row r="2872" spans="1:2">
      <c r="A2872">
        <v>713703</v>
      </c>
      <c r="B2872" t="s">
        <v>2906</v>
      </c>
    </row>
    <row r="2873" spans="1:2">
      <c r="A2873">
        <v>713722</v>
      </c>
      <c r="B2873" t="s">
        <v>2907</v>
      </c>
    </row>
    <row r="2874" spans="1:2">
      <c r="A2874">
        <v>713740</v>
      </c>
      <c r="B2874" t="s">
        <v>2908</v>
      </c>
    </row>
    <row r="2875" spans="1:2">
      <c r="A2875">
        <v>716023</v>
      </c>
      <c r="B2875" t="s">
        <v>2909</v>
      </c>
    </row>
    <row r="2876" spans="1:2">
      <c r="A2876">
        <v>716229</v>
      </c>
      <c r="B2876" t="s">
        <v>2910</v>
      </c>
    </row>
    <row r="2877" spans="1:2">
      <c r="A2877">
        <v>716234</v>
      </c>
      <c r="B2877" t="s">
        <v>2911</v>
      </c>
    </row>
    <row r="2878" spans="1:2">
      <c r="A2878">
        <v>716254</v>
      </c>
      <c r="B2878" t="s">
        <v>2912</v>
      </c>
    </row>
    <row r="2879" spans="1:2">
      <c r="A2879">
        <v>716272</v>
      </c>
      <c r="B2879" t="s">
        <v>2913</v>
      </c>
    </row>
    <row r="2880" spans="1:2">
      <c r="A2880">
        <v>716278</v>
      </c>
      <c r="B2880" t="s">
        <v>2914</v>
      </c>
    </row>
    <row r="2881" spans="1:2">
      <c r="A2881">
        <v>716291</v>
      </c>
      <c r="B2881" t="s">
        <v>2915</v>
      </c>
    </row>
    <row r="2882" spans="1:2">
      <c r="A2882">
        <v>716310</v>
      </c>
      <c r="B2882" t="s">
        <v>2916</v>
      </c>
    </row>
    <row r="2883" spans="1:2">
      <c r="A2883">
        <v>716319</v>
      </c>
      <c r="B2883" t="s">
        <v>2917</v>
      </c>
    </row>
    <row r="2884" spans="1:2">
      <c r="A2884">
        <v>716396</v>
      </c>
      <c r="B2884" t="s">
        <v>2918</v>
      </c>
    </row>
    <row r="2885" spans="1:2">
      <c r="A2885">
        <v>716486</v>
      </c>
      <c r="B2885" t="s">
        <v>2919</v>
      </c>
    </row>
    <row r="2886" spans="1:2">
      <c r="A2886">
        <v>716564</v>
      </c>
      <c r="B2886" t="s">
        <v>2920</v>
      </c>
    </row>
    <row r="2887" spans="1:2">
      <c r="A2887">
        <v>716611</v>
      </c>
      <c r="B2887" t="s">
        <v>2921</v>
      </c>
    </row>
    <row r="2888" spans="1:2">
      <c r="A2888">
        <v>716631</v>
      </c>
      <c r="B2888" t="s">
        <v>2922</v>
      </c>
    </row>
    <row r="2889" spans="1:2">
      <c r="A2889">
        <v>716769</v>
      </c>
      <c r="B2889" t="s">
        <v>2923</v>
      </c>
    </row>
    <row r="2890" spans="1:2">
      <c r="A2890">
        <v>716788</v>
      </c>
      <c r="B2890" t="s">
        <v>2924</v>
      </c>
    </row>
    <row r="2891" spans="1:2">
      <c r="A2891">
        <v>716873</v>
      </c>
      <c r="B2891" t="s">
        <v>2925</v>
      </c>
    </row>
    <row r="2892" spans="1:2">
      <c r="A2892">
        <v>716879</v>
      </c>
      <c r="B2892" t="s">
        <v>2926</v>
      </c>
    </row>
    <row r="2893" spans="1:2">
      <c r="A2893">
        <v>716905</v>
      </c>
      <c r="B2893" t="s">
        <v>2927</v>
      </c>
    </row>
    <row r="2894" spans="1:2">
      <c r="A2894">
        <v>722273</v>
      </c>
      <c r="B2894" t="s">
        <v>2928</v>
      </c>
    </row>
    <row r="2895" spans="1:2">
      <c r="A2895">
        <v>722291</v>
      </c>
      <c r="B2895" t="s">
        <v>2929</v>
      </c>
    </row>
    <row r="2896" spans="1:2">
      <c r="A2896">
        <v>722294</v>
      </c>
      <c r="B2896" t="s">
        <v>2930</v>
      </c>
    </row>
    <row r="2897" spans="1:2">
      <c r="A2897">
        <v>722314</v>
      </c>
      <c r="B2897" t="s">
        <v>2931</v>
      </c>
    </row>
    <row r="2898" spans="1:2">
      <c r="A2898">
        <v>722390</v>
      </c>
      <c r="B2898" t="s">
        <v>2932</v>
      </c>
    </row>
    <row r="2899" spans="1:2">
      <c r="A2899">
        <v>722401</v>
      </c>
      <c r="B2899" t="s">
        <v>2933</v>
      </c>
    </row>
    <row r="2900" spans="1:2">
      <c r="A2900">
        <v>722422</v>
      </c>
      <c r="B2900" t="s">
        <v>2934</v>
      </c>
    </row>
    <row r="2901" spans="1:2">
      <c r="A2901">
        <v>722426</v>
      </c>
      <c r="B2901" t="s">
        <v>2935</v>
      </c>
    </row>
    <row r="2902" spans="1:2">
      <c r="A2902">
        <v>722428</v>
      </c>
      <c r="B2902" t="s">
        <v>2936</v>
      </c>
    </row>
    <row r="2903" spans="1:2">
      <c r="A2903">
        <v>722438</v>
      </c>
      <c r="B2903" t="s">
        <v>2937</v>
      </c>
    </row>
    <row r="2904" spans="1:2">
      <c r="A2904">
        <v>722439</v>
      </c>
      <c r="B2904" t="s">
        <v>2938</v>
      </c>
    </row>
    <row r="2905" spans="1:2">
      <c r="A2905">
        <v>724784</v>
      </c>
      <c r="B2905" t="s">
        <v>2939</v>
      </c>
    </row>
    <row r="2906" spans="1:2">
      <c r="A2906">
        <v>724830</v>
      </c>
      <c r="B2906" t="s">
        <v>2940</v>
      </c>
    </row>
    <row r="2907" spans="1:2">
      <c r="A2907">
        <v>724846</v>
      </c>
      <c r="B2907" t="s">
        <v>2941</v>
      </c>
    </row>
    <row r="2908" spans="1:2">
      <c r="A2908">
        <v>724863</v>
      </c>
      <c r="B2908" t="s">
        <v>2942</v>
      </c>
    </row>
    <row r="2909" spans="1:2">
      <c r="A2909">
        <v>724933</v>
      </c>
      <c r="B2909" t="s">
        <v>2943</v>
      </c>
    </row>
    <row r="2910" spans="1:2">
      <c r="A2910">
        <v>724952</v>
      </c>
      <c r="B2910" t="s">
        <v>2944</v>
      </c>
    </row>
    <row r="2911" spans="1:2">
      <c r="A2911">
        <v>724955</v>
      </c>
      <c r="B2911" t="s">
        <v>2945</v>
      </c>
    </row>
    <row r="2912" spans="1:2">
      <c r="A2912">
        <v>724956</v>
      </c>
      <c r="B2912" t="s">
        <v>2946</v>
      </c>
    </row>
    <row r="2913" spans="1:2">
      <c r="A2913">
        <v>724972</v>
      </c>
      <c r="B2913" t="s">
        <v>2947</v>
      </c>
    </row>
    <row r="2914" spans="1:2">
      <c r="A2914">
        <v>724973</v>
      </c>
      <c r="B2914" t="s">
        <v>2948</v>
      </c>
    </row>
    <row r="2915" spans="1:2">
      <c r="A2915">
        <v>724976</v>
      </c>
      <c r="B2915" t="s">
        <v>2949</v>
      </c>
    </row>
    <row r="2916" spans="1:2">
      <c r="A2916">
        <v>724977</v>
      </c>
      <c r="B2916" t="s">
        <v>2950</v>
      </c>
    </row>
    <row r="2917" spans="1:2">
      <c r="A2917">
        <v>725002</v>
      </c>
      <c r="B2917" t="s">
        <v>2951</v>
      </c>
    </row>
    <row r="2918" spans="1:2">
      <c r="A2918">
        <v>725005</v>
      </c>
      <c r="B2918" t="s">
        <v>2952</v>
      </c>
    </row>
    <row r="2919" spans="1:2">
      <c r="A2919">
        <v>725008</v>
      </c>
      <c r="B2919" t="s">
        <v>2953</v>
      </c>
    </row>
    <row r="2920" spans="1:2">
      <c r="A2920">
        <v>725009</v>
      </c>
      <c r="B2920" t="s">
        <v>2954</v>
      </c>
    </row>
    <row r="2921" spans="1:2">
      <c r="A2921">
        <v>725014</v>
      </c>
      <c r="B2921" t="s">
        <v>2955</v>
      </c>
    </row>
    <row r="2922" spans="1:2">
      <c r="A2922">
        <v>725017</v>
      </c>
      <c r="B2922" t="s">
        <v>2956</v>
      </c>
    </row>
    <row r="2923" spans="1:2">
      <c r="A2923">
        <v>725018</v>
      </c>
      <c r="B2923" t="s">
        <v>2957</v>
      </c>
    </row>
    <row r="2924" spans="1:2">
      <c r="A2924">
        <v>725060</v>
      </c>
      <c r="B2924" t="s">
        <v>2958</v>
      </c>
    </row>
    <row r="2925" spans="1:2">
      <c r="A2925">
        <v>725087</v>
      </c>
      <c r="B2925" t="s">
        <v>2959</v>
      </c>
    </row>
    <row r="2926" spans="1:2">
      <c r="A2926">
        <v>730432</v>
      </c>
      <c r="B2926" t="s">
        <v>2960</v>
      </c>
    </row>
    <row r="2927" spans="1:2">
      <c r="A2927">
        <v>730437</v>
      </c>
      <c r="B2927" t="s">
        <v>2961</v>
      </c>
    </row>
    <row r="2928" spans="1:2">
      <c r="A2928">
        <v>730438</v>
      </c>
      <c r="B2928" t="s">
        <v>2962</v>
      </c>
    </row>
    <row r="2929" spans="1:2">
      <c r="A2929">
        <v>730456</v>
      </c>
      <c r="B2929" t="s">
        <v>2963</v>
      </c>
    </row>
    <row r="2930" spans="1:2">
      <c r="A2930">
        <v>730457</v>
      </c>
      <c r="B2930" t="s">
        <v>2964</v>
      </c>
    </row>
    <row r="2931" spans="1:2">
      <c r="A2931">
        <v>730462</v>
      </c>
      <c r="B2931" t="s">
        <v>2965</v>
      </c>
    </row>
    <row r="2932" spans="1:2">
      <c r="A2932">
        <v>730472</v>
      </c>
      <c r="B2932" t="s">
        <v>2966</v>
      </c>
    </row>
    <row r="2933" spans="1:2">
      <c r="A2933">
        <v>730479</v>
      </c>
      <c r="B2933" t="s">
        <v>2967</v>
      </c>
    </row>
    <row r="2934" spans="1:2">
      <c r="A2934">
        <v>730485</v>
      </c>
      <c r="B2934" t="s">
        <v>2968</v>
      </c>
    </row>
    <row r="2935" spans="1:2">
      <c r="A2935">
        <v>730507</v>
      </c>
      <c r="B2935" t="s">
        <v>2969</v>
      </c>
    </row>
    <row r="2936" spans="1:2">
      <c r="A2936">
        <v>730508</v>
      </c>
      <c r="B2936" t="s">
        <v>2970</v>
      </c>
    </row>
    <row r="2937" spans="1:2">
      <c r="A2937">
        <v>730513</v>
      </c>
      <c r="B2937" t="s">
        <v>2971</v>
      </c>
    </row>
    <row r="2938" spans="1:2">
      <c r="A2938">
        <v>730541</v>
      </c>
      <c r="B2938" t="s">
        <v>2972</v>
      </c>
    </row>
    <row r="2939" spans="1:2">
      <c r="A2939">
        <v>730545</v>
      </c>
      <c r="B2939" t="s">
        <v>2973</v>
      </c>
    </row>
    <row r="2940" spans="1:2">
      <c r="A2940">
        <v>730557</v>
      </c>
      <c r="B2940" t="s">
        <v>2974</v>
      </c>
    </row>
    <row r="2941" spans="1:2">
      <c r="A2941">
        <v>730564</v>
      </c>
      <c r="B2941" t="s">
        <v>2975</v>
      </c>
    </row>
    <row r="2942" spans="1:2">
      <c r="A2942">
        <v>730565</v>
      </c>
      <c r="B2942" t="s">
        <v>2976</v>
      </c>
    </row>
    <row r="2943" spans="1:2">
      <c r="A2943">
        <v>730571</v>
      </c>
      <c r="B2943" t="s">
        <v>2977</v>
      </c>
    </row>
    <row r="2944" spans="1:2">
      <c r="A2944">
        <v>730572</v>
      </c>
      <c r="B2944" t="s">
        <v>2978</v>
      </c>
    </row>
    <row r="2945" spans="1:2">
      <c r="A2945">
        <v>732891</v>
      </c>
      <c r="B2945" t="s">
        <v>2979</v>
      </c>
    </row>
    <row r="2946" spans="1:2">
      <c r="A2946">
        <v>732898</v>
      </c>
      <c r="B2946" t="s">
        <v>2980</v>
      </c>
    </row>
    <row r="2947" spans="1:2">
      <c r="A2947">
        <v>732901</v>
      </c>
      <c r="B2947" t="s">
        <v>2981</v>
      </c>
    </row>
    <row r="2948" spans="1:2">
      <c r="A2948">
        <v>732908</v>
      </c>
      <c r="B2948" t="s">
        <v>2982</v>
      </c>
    </row>
    <row r="2949" spans="1:2">
      <c r="A2949">
        <v>732923</v>
      </c>
      <c r="B2949" t="s">
        <v>2983</v>
      </c>
    </row>
    <row r="2950" spans="1:2">
      <c r="A2950">
        <v>732924</v>
      </c>
      <c r="B2950" t="s">
        <v>2984</v>
      </c>
    </row>
    <row r="2951" spans="1:2">
      <c r="A2951">
        <v>732936</v>
      </c>
      <c r="B2951" t="s">
        <v>2985</v>
      </c>
    </row>
    <row r="2952" spans="1:2">
      <c r="A2952">
        <v>732937</v>
      </c>
      <c r="B2952" t="s">
        <v>2986</v>
      </c>
    </row>
    <row r="2953" spans="1:2">
      <c r="A2953">
        <v>732947</v>
      </c>
      <c r="B2953" t="s">
        <v>2987</v>
      </c>
    </row>
    <row r="2954" spans="1:2">
      <c r="A2954">
        <v>732948</v>
      </c>
      <c r="B2954" t="s">
        <v>2988</v>
      </c>
    </row>
    <row r="2955" spans="1:2">
      <c r="A2955">
        <v>732949</v>
      </c>
      <c r="B2955" t="s">
        <v>2989</v>
      </c>
    </row>
    <row r="2956" spans="1:2">
      <c r="A2956">
        <v>732952</v>
      </c>
      <c r="B2956" t="s">
        <v>2990</v>
      </c>
    </row>
    <row r="2957" spans="1:2">
      <c r="A2957">
        <v>732980</v>
      </c>
      <c r="B2957" t="s">
        <v>2991</v>
      </c>
    </row>
    <row r="2958" spans="1:2">
      <c r="A2958">
        <v>732998</v>
      </c>
      <c r="B2958" t="s">
        <v>2992</v>
      </c>
    </row>
    <row r="2959" spans="1:2">
      <c r="A2959">
        <v>732999</v>
      </c>
      <c r="B2959" t="s">
        <v>2993</v>
      </c>
    </row>
    <row r="2960" spans="1:2">
      <c r="A2960">
        <v>733000</v>
      </c>
      <c r="B2960" t="s">
        <v>2994</v>
      </c>
    </row>
    <row r="2961" spans="1:2">
      <c r="A2961">
        <v>733010</v>
      </c>
      <c r="B2961" t="s">
        <v>2995</v>
      </c>
    </row>
    <row r="2962" spans="1:2">
      <c r="A2962">
        <v>733011</v>
      </c>
      <c r="B2962" t="s">
        <v>2996</v>
      </c>
    </row>
    <row r="2963" spans="1:2">
      <c r="A2963">
        <v>733030</v>
      </c>
      <c r="B2963" t="s">
        <v>2997</v>
      </c>
    </row>
    <row r="2964" spans="1:2">
      <c r="A2964">
        <v>733035</v>
      </c>
      <c r="B2964" t="s">
        <v>2998</v>
      </c>
    </row>
    <row r="2965" spans="1:2">
      <c r="A2965">
        <v>733040</v>
      </c>
      <c r="B2965" t="s">
        <v>2999</v>
      </c>
    </row>
    <row r="2966" spans="1:2">
      <c r="A2966">
        <v>733059</v>
      </c>
      <c r="B2966" t="s">
        <v>3000</v>
      </c>
    </row>
    <row r="2967" spans="1:2">
      <c r="A2967">
        <v>740721</v>
      </c>
      <c r="B2967" t="s">
        <v>3001</v>
      </c>
    </row>
    <row r="2968" spans="1:2">
      <c r="A2968">
        <v>740722</v>
      </c>
      <c r="B2968" t="s">
        <v>3002</v>
      </c>
    </row>
    <row r="2969" spans="1:2">
      <c r="A2969">
        <v>740723</v>
      </c>
      <c r="B2969" t="s">
        <v>3003</v>
      </c>
    </row>
    <row r="2970" spans="1:2">
      <c r="A2970">
        <v>740755</v>
      </c>
      <c r="B2970" t="s">
        <v>3004</v>
      </c>
    </row>
    <row r="2971" spans="1:2">
      <c r="A2971">
        <v>740760</v>
      </c>
      <c r="B2971" t="s">
        <v>3005</v>
      </c>
    </row>
    <row r="2972" spans="1:2">
      <c r="A2972">
        <v>740762</v>
      </c>
      <c r="B2972" t="s">
        <v>3006</v>
      </c>
    </row>
    <row r="2973" spans="1:2">
      <c r="A2973">
        <v>740795</v>
      </c>
      <c r="B2973" t="s">
        <v>3007</v>
      </c>
    </row>
    <row r="2974" spans="1:2">
      <c r="A2974">
        <v>740854</v>
      </c>
      <c r="B2974" t="s">
        <v>3008</v>
      </c>
    </row>
    <row r="2975" spans="1:2">
      <c r="A2975">
        <v>740965</v>
      </c>
      <c r="B2975" t="s">
        <v>3009</v>
      </c>
    </row>
    <row r="2976" spans="1:2">
      <c r="A2976">
        <v>740977</v>
      </c>
      <c r="B2976" t="s">
        <v>3010</v>
      </c>
    </row>
    <row r="2977" spans="1:2">
      <c r="A2977">
        <v>746109</v>
      </c>
      <c r="B2977" t="s">
        <v>3011</v>
      </c>
    </row>
    <row r="2978" spans="1:2">
      <c r="A2978">
        <v>746120</v>
      </c>
      <c r="B2978" t="s">
        <v>3012</v>
      </c>
    </row>
    <row r="2979" spans="1:2">
      <c r="A2979">
        <v>746157</v>
      </c>
      <c r="B2979" t="s">
        <v>3013</v>
      </c>
    </row>
    <row r="2980" spans="1:2">
      <c r="A2980">
        <v>746158</v>
      </c>
      <c r="B2980" t="s">
        <v>3014</v>
      </c>
    </row>
    <row r="2981" spans="1:2">
      <c r="A2981">
        <v>746161</v>
      </c>
      <c r="B2981" t="s">
        <v>3015</v>
      </c>
    </row>
    <row r="2982" spans="1:2">
      <c r="A2982">
        <v>746162</v>
      </c>
      <c r="B2982" t="s">
        <v>3016</v>
      </c>
    </row>
    <row r="2983" spans="1:2">
      <c r="A2983">
        <v>746169</v>
      </c>
      <c r="B2983" t="s">
        <v>3017</v>
      </c>
    </row>
    <row r="2984" spans="1:2">
      <c r="A2984">
        <v>746181</v>
      </c>
      <c r="B2984" t="s">
        <v>3018</v>
      </c>
    </row>
    <row r="2985" spans="1:2">
      <c r="A2985">
        <v>746183</v>
      </c>
      <c r="B2985" t="s">
        <v>3019</v>
      </c>
    </row>
    <row r="2986" spans="1:2">
      <c r="A2986">
        <v>746195</v>
      </c>
      <c r="B2986" t="s">
        <v>3020</v>
      </c>
    </row>
    <row r="2987" spans="1:2">
      <c r="A2987">
        <v>746234</v>
      </c>
      <c r="B2987" t="s">
        <v>3021</v>
      </c>
    </row>
    <row r="2988" spans="1:2">
      <c r="A2988">
        <v>746263</v>
      </c>
      <c r="B2988" t="s">
        <v>3022</v>
      </c>
    </row>
    <row r="2989" spans="1:2">
      <c r="A2989">
        <v>746321</v>
      </c>
      <c r="B2989" t="s">
        <v>3023</v>
      </c>
    </row>
    <row r="2990" spans="1:2">
      <c r="A2990">
        <v>746338</v>
      </c>
      <c r="B2990" t="s">
        <v>3024</v>
      </c>
    </row>
    <row r="2991" spans="1:2">
      <c r="A2991">
        <v>746347</v>
      </c>
      <c r="B2991" t="s">
        <v>3025</v>
      </c>
    </row>
    <row r="2992" spans="1:2">
      <c r="A2992">
        <v>746358</v>
      </c>
      <c r="B2992" t="s">
        <v>3026</v>
      </c>
    </row>
    <row r="2993" spans="1:2">
      <c r="A2993">
        <v>746359</v>
      </c>
      <c r="B2993" t="s">
        <v>3027</v>
      </c>
    </row>
    <row r="2994" spans="1:2">
      <c r="A2994">
        <v>746362</v>
      </c>
      <c r="B2994" t="s">
        <v>3028</v>
      </c>
    </row>
    <row r="2995" spans="1:2">
      <c r="A2995">
        <v>746369</v>
      </c>
      <c r="B2995" t="s">
        <v>3029</v>
      </c>
    </row>
    <row r="2996" spans="1:2">
      <c r="A2996">
        <v>754322</v>
      </c>
      <c r="B2996" t="s">
        <v>3030</v>
      </c>
    </row>
    <row r="2997" spans="1:2">
      <c r="A2997">
        <v>754323</v>
      </c>
      <c r="B2997" t="s">
        <v>3031</v>
      </c>
    </row>
    <row r="2998" spans="1:2">
      <c r="A2998">
        <v>754329</v>
      </c>
      <c r="B2998" t="s">
        <v>3032</v>
      </c>
    </row>
    <row r="2999" spans="1:2">
      <c r="A2999">
        <v>756713</v>
      </c>
      <c r="B2999" t="s">
        <v>3033</v>
      </c>
    </row>
    <row r="3000" spans="1:2">
      <c r="A3000">
        <v>756732</v>
      </c>
      <c r="B3000" t="s">
        <v>3034</v>
      </c>
    </row>
    <row r="3001" spans="1:2">
      <c r="A3001">
        <v>756746</v>
      </c>
      <c r="B3001" t="s">
        <v>3035</v>
      </c>
    </row>
    <row r="3002" spans="1:2">
      <c r="A3002">
        <v>756788</v>
      </c>
      <c r="B3002" t="s">
        <v>3036</v>
      </c>
    </row>
    <row r="3003" spans="1:2">
      <c r="A3003">
        <v>756796</v>
      </c>
      <c r="B3003" t="s">
        <v>3037</v>
      </c>
    </row>
    <row r="3004" spans="1:2">
      <c r="A3004">
        <v>756820</v>
      </c>
      <c r="B3004" t="s">
        <v>3038</v>
      </c>
    </row>
    <row r="3005" spans="1:2">
      <c r="A3005">
        <v>768553</v>
      </c>
      <c r="B3005" t="s">
        <v>3039</v>
      </c>
    </row>
    <row r="3006" spans="1:2">
      <c r="A3006">
        <v>771170</v>
      </c>
      <c r="B3006" t="s">
        <v>3040</v>
      </c>
    </row>
    <row r="3007" spans="1:2">
      <c r="A3007">
        <v>771190</v>
      </c>
      <c r="B3007" t="s">
        <v>3041</v>
      </c>
    </row>
    <row r="3008" spans="1:2">
      <c r="A3008">
        <v>771194</v>
      </c>
      <c r="B3008" t="s">
        <v>4266</v>
      </c>
    </row>
    <row r="3009" spans="1:2">
      <c r="A3009">
        <v>771209</v>
      </c>
      <c r="B3009" t="s">
        <v>3042</v>
      </c>
    </row>
    <row r="3010" spans="1:2">
      <c r="A3010">
        <v>771223</v>
      </c>
      <c r="B3010" t="s">
        <v>3043</v>
      </c>
    </row>
    <row r="3011" spans="1:2">
      <c r="A3011">
        <v>771288</v>
      </c>
      <c r="B3011" t="s">
        <v>3044</v>
      </c>
    </row>
    <row r="3012" spans="1:2">
      <c r="A3012">
        <v>771318</v>
      </c>
      <c r="B3012" t="s">
        <v>3045</v>
      </c>
    </row>
    <row r="3013" spans="1:2">
      <c r="A3013">
        <v>774032</v>
      </c>
      <c r="B3013" t="s">
        <v>3046</v>
      </c>
    </row>
    <row r="3014" spans="1:2">
      <c r="A3014">
        <v>774037</v>
      </c>
      <c r="B3014" t="s">
        <v>3047</v>
      </c>
    </row>
    <row r="3015" spans="1:2">
      <c r="A3015">
        <v>774109</v>
      </c>
      <c r="B3015" t="s">
        <v>4262</v>
      </c>
    </row>
    <row r="3016" spans="1:2">
      <c r="A3016">
        <v>776706</v>
      </c>
      <c r="B3016" t="s">
        <v>3048</v>
      </c>
    </row>
    <row r="3017" spans="1:2">
      <c r="A3017">
        <v>782466</v>
      </c>
      <c r="B3017" t="s">
        <v>3050</v>
      </c>
    </row>
    <row r="3018" spans="1:2">
      <c r="A3018">
        <v>782554</v>
      </c>
      <c r="B3018" t="s">
        <v>3051</v>
      </c>
    </row>
    <row r="3019" spans="1:2">
      <c r="A3019">
        <v>782573</v>
      </c>
      <c r="B3019" t="s">
        <v>3052</v>
      </c>
    </row>
    <row r="3020" spans="1:2">
      <c r="A3020">
        <v>782630</v>
      </c>
      <c r="B3020" t="s">
        <v>3053</v>
      </c>
    </row>
    <row r="3021" spans="1:2">
      <c r="A3021">
        <v>782814</v>
      </c>
      <c r="B3021" t="s">
        <v>3054</v>
      </c>
    </row>
    <row r="3022" spans="1:2">
      <c r="A3022">
        <v>782887</v>
      </c>
      <c r="B3022" t="s">
        <v>3056</v>
      </c>
    </row>
    <row r="3023" spans="1:2">
      <c r="A3023">
        <v>782913</v>
      </c>
      <c r="B3023" t="s">
        <v>8155</v>
      </c>
    </row>
    <row r="3024" spans="1:2">
      <c r="A3024">
        <v>785321</v>
      </c>
      <c r="B3024" t="s">
        <v>3057</v>
      </c>
    </row>
    <row r="3025" spans="1:2">
      <c r="A3025">
        <v>785674</v>
      </c>
      <c r="B3025" t="s">
        <v>3058</v>
      </c>
    </row>
    <row r="3026" spans="1:2">
      <c r="A3026">
        <v>785695</v>
      </c>
      <c r="B3026" t="s">
        <v>3059</v>
      </c>
    </row>
    <row r="3027" spans="1:2">
      <c r="A3027">
        <v>785790</v>
      </c>
      <c r="B3027" t="s">
        <v>3060</v>
      </c>
    </row>
    <row r="3028" spans="1:2">
      <c r="A3028">
        <v>791317</v>
      </c>
      <c r="B3028" t="s">
        <v>3061</v>
      </c>
    </row>
    <row r="3029" spans="1:2">
      <c r="A3029">
        <v>791322</v>
      </c>
      <c r="B3029" t="s">
        <v>3062</v>
      </c>
    </row>
    <row r="3030" spans="1:2">
      <c r="A3030">
        <v>791403</v>
      </c>
      <c r="B3030" t="s">
        <v>3064</v>
      </c>
    </row>
    <row r="3031" spans="1:2">
      <c r="A3031">
        <v>791467</v>
      </c>
      <c r="B3031" t="s">
        <v>3065</v>
      </c>
    </row>
    <row r="3032" spans="1:2">
      <c r="A3032">
        <v>791476</v>
      </c>
      <c r="B3032" t="s">
        <v>3066</v>
      </c>
    </row>
    <row r="3033" spans="1:2">
      <c r="A3033">
        <v>791487</v>
      </c>
      <c r="B3033" t="s">
        <v>3067</v>
      </c>
    </row>
    <row r="3034" spans="1:2">
      <c r="A3034">
        <v>791522</v>
      </c>
      <c r="B3034" t="s">
        <v>3068</v>
      </c>
    </row>
    <row r="3035" spans="1:2">
      <c r="A3035">
        <v>791619</v>
      </c>
      <c r="B3035" t="s">
        <v>3069</v>
      </c>
    </row>
    <row r="3036" spans="1:2">
      <c r="A3036">
        <v>795796</v>
      </c>
      <c r="B3036" t="s">
        <v>3070</v>
      </c>
    </row>
    <row r="3037" spans="1:2">
      <c r="A3037">
        <v>795840</v>
      </c>
      <c r="B3037" t="s">
        <v>3071</v>
      </c>
    </row>
    <row r="3038" spans="1:2">
      <c r="A3038">
        <v>795877</v>
      </c>
      <c r="B3038" t="s">
        <v>3072</v>
      </c>
    </row>
    <row r="3039" spans="1:2">
      <c r="A3039">
        <v>795964</v>
      </c>
      <c r="B3039" t="s">
        <v>3073</v>
      </c>
    </row>
    <row r="3040" spans="1:2">
      <c r="A3040">
        <v>796113</v>
      </c>
      <c r="B3040" t="s">
        <v>3074</v>
      </c>
    </row>
    <row r="3041" spans="1:2">
      <c r="A3041">
        <v>796134</v>
      </c>
      <c r="B3041" t="s">
        <v>3075</v>
      </c>
    </row>
    <row r="3042" spans="1:2">
      <c r="A3042">
        <v>796144</v>
      </c>
      <c r="B3042" t="s">
        <v>3076</v>
      </c>
    </row>
    <row r="3043" spans="1:2">
      <c r="A3043">
        <v>796187</v>
      </c>
      <c r="B3043" t="s">
        <v>3077</v>
      </c>
    </row>
    <row r="3044" spans="1:2">
      <c r="A3044">
        <v>796248</v>
      </c>
      <c r="B3044" t="s">
        <v>3078</v>
      </c>
    </row>
    <row r="3045" spans="1:2">
      <c r="A3045">
        <v>801795</v>
      </c>
      <c r="B3045" t="s">
        <v>3079</v>
      </c>
    </row>
    <row r="3046" spans="1:2">
      <c r="A3046">
        <v>801824</v>
      </c>
      <c r="B3046" t="s">
        <v>3080</v>
      </c>
    </row>
    <row r="3047" spans="1:2">
      <c r="A3047">
        <v>801851</v>
      </c>
      <c r="B3047" t="s">
        <v>3081</v>
      </c>
    </row>
    <row r="3048" spans="1:2">
      <c r="A3048">
        <v>801887</v>
      </c>
      <c r="B3048" t="s">
        <v>3082</v>
      </c>
    </row>
    <row r="3049" spans="1:2">
      <c r="A3049">
        <v>801934</v>
      </c>
      <c r="B3049" t="s">
        <v>3083</v>
      </c>
    </row>
    <row r="3050" spans="1:2">
      <c r="A3050">
        <v>801981</v>
      </c>
      <c r="B3050" t="s">
        <v>3084</v>
      </c>
    </row>
    <row r="3051" spans="1:2">
      <c r="A3051">
        <v>802094</v>
      </c>
      <c r="B3051" t="s">
        <v>3085</v>
      </c>
    </row>
    <row r="3052" spans="1:2">
      <c r="A3052">
        <v>802153</v>
      </c>
      <c r="B3052" t="s">
        <v>3086</v>
      </c>
    </row>
    <row r="3053" spans="1:2">
      <c r="A3053">
        <v>806467</v>
      </c>
      <c r="B3053" t="s">
        <v>3087</v>
      </c>
    </row>
    <row r="3054" spans="1:2">
      <c r="A3054">
        <v>806773</v>
      </c>
      <c r="B3054" t="s">
        <v>3088</v>
      </c>
    </row>
    <row r="3055" spans="1:2">
      <c r="A3055">
        <v>807679</v>
      </c>
      <c r="B3055" t="s">
        <v>3089</v>
      </c>
    </row>
    <row r="3056" spans="1:2">
      <c r="A3056">
        <v>807691</v>
      </c>
      <c r="B3056" t="s">
        <v>3090</v>
      </c>
    </row>
    <row r="3057" spans="1:2">
      <c r="A3057">
        <v>807822</v>
      </c>
      <c r="B3057" t="s">
        <v>3091</v>
      </c>
    </row>
    <row r="3058" spans="1:2">
      <c r="A3058">
        <v>808001</v>
      </c>
      <c r="B3058" t="s">
        <v>3092</v>
      </c>
    </row>
    <row r="3059" spans="1:2">
      <c r="A3059">
        <v>808009</v>
      </c>
      <c r="B3059" t="s">
        <v>3093</v>
      </c>
    </row>
    <row r="3060" spans="1:2">
      <c r="A3060">
        <v>808020</v>
      </c>
      <c r="B3060" t="s">
        <v>3094</v>
      </c>
    </row>
    <row r="3061" spans="1:2">
      <c r="A3061">
        <v>808145</v>
      </c>
      <c r="B3061" t="s">
        <v>3095</v>
      </c>
    </row>
    <row r="3062" spans="1:2">
      <c r="A3062">
        <v>808187</v>
      </c>
      <c r="B3062" t="s">
        <v>3096</v>
      </c>
    </row>
    <row r="3063" spans="1:2">
      <c r="A3063">
        <v>808215</v>
      </c>
      <c r="B3063" t="s">
        <v>3097</v>
      </c>
    </row>
    <row r="3064" spans="1:2">
      <c r="A3064">
        <v>814041</v>
      </c>
      <c r="B3064" t="s">
        <v>3098</v>
      </c>
    </row>
    <row r="3065" spans="1:2">
      <c r="A3065">
        <v>814096</v>
      </c>
      <c r="B3065" t="s">
        <v>3099</v>
      </c>
    </row>
    <row r="3066" spans="1:2">
      <c r="A3066">
        <v>814125</v>
      </c>
      <c r="B3066" t="s">
        <v>3100</v>
      </c>
    </row>
    <row r="3067" spans="1:2">
      <c r="A3067">
        <v>814257</v>
      </c>
      <c r="B3067" t="s">
        <v>3101</v>
      </c>
    </row>
    <row r="3068" spans="1:2">
      <c r="A3068">
        <v>814271</v>
      </c>
      <c r="B3068" t="s">
        <v>3102</v>
      </c>
    </row>
    <row r="3069" spans="1:2">
      <c r="A3069">
        <v>814288</v>
      </c>
      <c r="B3069" t="s">
        <v>3103</v>
      </c>
    </row>
    <row r="3070" spans="1:2">
      <c r="A3070">
        <v>814299</v>
      </c>
      <c r="B3070" t="s">
        <v>3104</v>
      </c>
    </row>
    <row r="3071" spans="1:2">
      <c r="A3071">
        <v>814360</v>
      </c>
      <c r="B3071" t="s">
        <v>3105</v>
      </c>
    </row>
    <row r="3072" spans="1:2">
      <c r="A3072">
        <v>814449</v>
      </c>
      <c r="B3072" t="s">
        <v>3106</v>
      </c>
    </row>
    <row r="3073" spans="1:2">
      <c r="A3073">
        <v>816810</v>
      </c>
      <c r="B3073" t="s">
        <v>3107</v>
      </c>
    </row>
    <row r="3074" spans="1:2">
      <c r="A3074">
        <v>816854</v>
      </c>
      <c r="B3074" t="s">
        <v>3108</v>
      </c>
    </row>
    <row r="3075" spans="1:2">
      <c r="A3075">
        <v>816888</v>
      </c>
      <c r="B3075" t="s">
        <v>3109</v>
      </c>
    </row>
    <row r="3076" spans="1:2">
      <c r="A3076">
        <v>816901</v>
      </c>
      <c r="B3076" t="s">
        <v>3110</v>
      </c>
    </row>
    <row r="3077" spans="1:2">
      <c r="A3077">
        <v>816913</v>
      </c>
      <c r="B3077" t="s">
        <v>3111</v>
      </c>
    </row>
    <row r="3078" spans="1:2">
      <c r="A3078">
        <v>816933</v>
      </c>
      <c r="B3078" t="s">
        <v>3112</v>
      </c>
    </row>
    <row r="3079" spans="1:2">
      <c r="A3079">
        <v>816982</v>
      </c>
      <c r="B3079" t="s">
        <v>3113</v>
      </c>
    </row>
    <row r="3080" spans="1:2">
      <c r="A3080">
        <v>816987</v>
      </c>
      <c r="B3080" t="s">
        <v>3114</v>
      </c>
    </row>
    <row r="3081" spans="1:2">
      <c r="A3081">
        <v>817172</v>
      </c>
      <c r="B3081" t="s">
        <v>3115</v>
      </c>
    </row>
    <row r="3082" spans="1:2">
      <c r="A3082">
        <v>817184</v>
      </c>
      <c r="B3082" t="s">
        <v>6414</v>
      </c>
    </row>
    <row r="3083" spans="1:2">
      <c r="A3083">
        <v>817360</v>
      </c>
      <c r="B3083" t="s">
        <v>3116</v>
      </c>
    </row>
    <row r="3084" spans="1:2">
      <c r="A3084">
        <v>818032</v>
      </c>
      <c r="B3084" t="s">
        <v>3117</v>
      </c>
    </row>
    <row r="3085" spans="1:2">
      <c r="A3085">
        <v>818054</v>
      </c>
      <c r="B3085" t="s">
        <v>3118</v>
      </c>
    </row>
    <row r="3086" spans="1:2">
      <c r="A3086">
        <v>818315</v>
      </c>
      <c r="B3086" t="s">
        <v>3119</v>
      </c>
    </row>
    <row r="3087" spans="1:2">
      <c r="A3087">
        <v>818893</v>
      </c>
      <c r="B3087" t="s">
        <v>3120</v>
      </c>
    </row>
    <row r="3088" spans="1:2">
      <c r="A3088">
        <v>896305</v>
      </c>
      <c r="B3088" t="s">
        <v>3121</v>
      </c>
    </row>
    <row r="3089" spans="1:2">
      <c r="A3089">
        <v>896346</v>
      </c>
      <c r="B3089" t="s">
        <v>3122</v>
      </c>
    </row>
    <row r="3090" spans="1:2">
      <c r="A3090">
        <v>896359</v>
      </c>
      <c r="B3090" t="s">
        <v>3123</v>
      </c>
    </row>
    <row r="3091" spans="1:2">
      <c r="A3091">
        <v>904585</v>
      </c>
      <c r="B3091" t="s">
        <v>3124</v>
      </c>
    </row>
    <row r="3092" spans="1:2">
      <c r="A3092">
        <v>919427</v>
      </c>
      <c r="B3092" t="s">
        <v>3125</v>
      </c>
    </row>
    <row r="3093" spans="1:2">
      <c r="A3093">
        <v>919434</v>
      </c>
      <c r="B3093" t="s">
        <v>3126</v>
      </c>
    </row>
    <row r="3094" spans="1:2">
      <c r="A3094">
        <v>941360</v>
      </c>
      <c r="B3094" t="s">
        <v>3127</v>
      </c>
    </row>
    <row r="3095" spans="1:2">
      <c r="A3095">
        <v>941374</v>
      </c>
      <c r="B3095" t="s">
        <v>3128</v>
      </c>
    </row>
    <row r="3096" spans="1:2">
      <c r="A3096">
        <v>949169</v>
      </c>
      <c r="B3096" t="s">
        <v>3129</v>
      </c>
    </row>
    <row r="3097" spans="1:2">
      <c r="A3097">
        <v>975579</v>
      </c>
      <c r="B3097" t="s">
        <v>3130</v>
      </c>
    </row>
    <row r="3098" spans="1:2">
      <c r="A3098">
        <v>975600</v>
      </c>
      <c r="B3098" t="s">
        <v>3131</v>
      </c>
    </row>
    <row r="3099" spans="1:2">
      <c r="A3099">
        <v>975603</v>
      </c>
      <c r="B3099" t="s">
        <v>3132</v>
      </c>
    </row>
    <row r="3100" spans="1:2">
      <c r="A3100">
        <v>992677</v>
      </c>
      <c r="B3100" t="s">
        <v>3133</v>
      </c>
    </row>
    <row r="3101" spans="1:2">
      <c r="A3101">
        <v>992739</v>
      </c>
      <c r="B3101" t="s">
        <v>3134</v>
      </c>
    </row>
    <row r="3102" spans="1:2">
      <c r="A3102">
        <v>992823</v>
      </c>
      <c r="B3102" t="s">
        <v>3135</v>
      </c>
    </row>
    <row r="3103" spans="1:2">
      <c r="A3103">
        <v>998636</v>
      </c>
      <c r="B3103" t="s">
        <v>3136</v>
      </c>
    </row>
    <row r="3104" spans="1:2">
      <c r="A3104">
        <v>998677</v>
      </c>
      <c r="B3104" t="s">
        <v>3137</v>
      </c>
    </row>
    <row r="3105" spans="1:2">
      <c r="A3105">
        <v>998763</v>
      </c>
      <c r="B3105" t="s">
        <v>3138</v>
      </c>
    </row>
    <row r="3106" spans="1:2">
      <c r="A3106">
        <v>998801</v>
      </c>
      <c r="B3106" t="s">
        <v>3139</v>
      </c>
    </row>
    <row r="3107" spans="1:2">
      <c r="A3107">
        <v>998827</v>
      </c>
      <c r="B3107" t="s">
        <v>3140</v>
      </c>
    </row>
    <row r="3108" spans="1:2">
      <c r="A3108">
        <v>998990</v>
      </c>
      <c r="B3108" t="s">
        <v>3141</v>
      </c>
    </row>
    <row r="3109" spans="1:2">
      <c r="A3109">
        <v>1009956</v>
      </c>
      <c r="B3109" t="s">
        <v>3142</v>
      </c>
    </row>
    <row r="3110" spans="1:2">
      <c r="A3110">
        <v>1009992</v>
      </c>
      <c r="B3110" t="s">
        <v>3143</v>
      </c>
    </row>
    <row r="3111" spans="1:2">
      <c r="A3111">
        <v>1010220</v>
      </c>
      <c r="B3111" t="s">
        <v>3144</v>
      </c>
    </row>
    <row r="3112" spans="1:2">
      <c r="A3112">
        <v>1010433</v>
      </c>
      <c r="B3112" t="s">
        <v>3145</v>
      </c>
    </row>
    <row r="3113" spans="1:2">
      <c r="A3113">
        <v>1010527</v>
      </c>
      <c r="B3113" t="s">
        <v>8405</v>
      </c>
    </row>
    <row r="3114" spans="1:2">
      <c r="A3114">
        <v>1010742</v>
      </c>
      <c r="B3114" t="s">
        <v>3146</v>
      </c>
    </row>
    <row r="3115" spans="1:2">
      <c r="A3115">
        <v>1010824</v>
      </c>
      <c r="B3115" t="s">
        <v>3147</v>
      </c>
    </row>
    <row r="3116" spans="1:2">
      <c r="A3116">
        <v>1011163</v>
      </c>
      <c r="B3116" t="s">
        <v>3148</v>
      </c>
    </row>
    <row r="3117" spans="1:2">
      <c r="A3117">
        <v>1011195</v>
      </c>
      <c r="B3117" t="s">
        <v>3149</v>
      </c>
    </row>
    <row r="3118" spans="1:2">
      <c r="A3118">
        <v>1011587</v>
      </c>
      <c r="B3118" t="s">
        <v>3150</v>
      </c>
    </row>
    <row r="3119" spans="1:2">
      <c r="A3119">
        <v>1011899</v>
      </c>
      <c r="B3119" t="s">
        <v>3151</v>
      </c>
    </row>
    <row r="3120" spans="1:2">
      <c r="A3120">
        <v>1012139</v>
      </c>
      <c r="B3120" t="s">
        <v>3152</v>
      </c>
    </row>
    <row r="3121" spans="1:2">
      <c r="A3121">
        <v>1012365</v>
      </c>
      <c r="B3121" t="s">
        <v>3153</v>
      </c>
    </row>
    <row r="3122" spans="1:2">
      <c r="A3122">
        <v>1012575</v>
      </c>
      <c r="B3122" t="s">
        <v>3154</v>
      </c>
    </row>
    <row r="3123" spans="1:2">
      <c r="A3123">
        <v>1012650</v>
      </c>
      <c r="B3123" t="s">
        <v>3155</v>
      </c>
    </row>
    <row r="3124" spans="1:2">
      <c r="A3124">
        <v>1012785</v>
      </c>
      <c r="B3124" t="s">
        <v>3156</v>
      </c>
    </row>
    <row r="3125" spans="1:2">
      <c r="A3125">
        <v>1012894</v>
      </c>
      <c r="B3125" t="s">
        <v>3157</v>
      </c>
    </row>
    <row r="3126" spans="1:2">
      <c r="A3126">
        <v>1012958</v>
      </c>
      <c r="B3126" t="s">
        <v>3158</v>
      </c>
    </row>
    <row r="3127" spans="1:2">
      <c r="A3127">
        <v>1018942</v>
      </c>
      <c r="B3127" t="s">
        <v>3159</v>
      </c>
    </row>
    <row r="3128" spans="1:2">
      <c r="A3128">
        <v>1035421</v>
      </c>
      <c r="B3128" t="s">
        <v>3160</v>
      </c>
    </row>
    <row r="3129" spans="1:2">
      <c r="A3129">
        <v>1035915</v>
      </c>
      <c r="B3129" t="s">
        <v>3161</v>
      </c>
    </row>
    <row r="3130" spans="1:2">
      <c r="A3130">
        <v>1035957</v>
      </c>
      <c r="B3130" t="s">
        <v>3162</v>
      </c>
    </row>
    <row r="3131" spans="1:2">
      <c r="A3131">
        <v>1035963</v>
      </c>
      <c r="B3131" t="s">
        <v>3163</v>
      </c>
    </row>
    <row r="3132" spans="1:2">
      <c r="A3132">
        <v>1037804</v>
      </c>
      <c r="B3132" t="s">
        <v>3164</v>
      </c>
    </row>
    <row r="3133" spans="1:2">
      <c r="A3133">
        <v>1051157</v>
      </c>
      <c r="B3133" t="s">
        <v>3165</v>
      </c>
    </row>
    <row r="3134" spans="1:2">
      <c r="A3134">
        <v>1079692</v>
      </c>
      <c r="B3134" t="s">
        <v>3166</v>
      </c>
    </row>
    <row r="3135" spans="1:2">
      <c r="A3135">
        <v>1085718</v>
      </c>
      <c r="B3135" t="s">
        <v>3167</v>
      </c>
    </row>
    <row r="3136" spans="1:2">
      <c r="A3136">
        <v>1092233</v>
      </c>
      <c r="B3136" t="s">
        <v>3168</v>
      </c>
    </row>
    <row r="3137" spans="1:2">
      <c r="A3137">
        <v>1103103</v>
      </c>
      <c r="B3137" t="s">
        <v>3169</v>
      </c>
    </row>
    <row r="3138" spans="1:2">
      <c r="A3138">
        <v>1109107</v>
      </c>
      <c r="B3138" t="s">
        <v>3170</v>
      </c>
    </row>
    <row r="3139" spans="1:2">
      <c r="A3139">
        <v>1115493</v>
      </c>
      <c r="B3139" t="s">
        <v>3171</v>
      </c>
    </row>
    <row r="3140" spans="1:2">
      <c r="A3140">
        <v>1115560</v>
      </c>
      <c r="B3140" t="s">
        <v>3172</v>
      </c>
    </row>
    <row r="3141" spans="1:2">
      <c r="A3141">
        <v>1115711</v>
      </c>
      <c r="B3141" t="s">
        <v>3173</v>
      </c>
    </row>
    <row r="3142" spans="1:2">
      <c r="A3142">
        <v>1115856</v>
      </c>
      <c r="B3142" t="s">
        <v>3174</v>
      </c>
    </row>
    <row r="3143" spans="1:2">
      <c r="A3143">
        <v>1116008</v>
      </c>
      <c r="B3143" t="s">
        <v>3175</v>
      </c>
    </row>
    <row r="3144" spans="1:2">
      <c r="A3144">
        <v>1116031</v>
      </c>
      <c r="B3144" t="s">
        <v>3176</v>
      </c>
    </row>
    <row r="3145" spans="1:2">
      <c r="A3145">
        <v>1121838</v>
      </c>
      <c r="B3145" t="s">
        <v>3177</v>
      </c>
    </row>
    <row r="3146" spans="1:2">
      <c r="A3146">
        <v>1122134</v>
      </c>
      <c r="B3146" t="s">
        <v>3178</v>
      </c>
    </row>
    <row r="3147" spans="1:2">
      <c r="A3147">
        <v>1122468</v>
      </c>
      <c r="B3147" t="s">
        <v>3179</v>
      </c>
    </row>
    <row r="3148" spans="1:2">
      <c r="A3148">
        <v>1128427</v>
      </c>
      <c r="B3148" t="s">
        <v>3180</v>
      </c>
    </row>
    <row r="3149" spans="1:2">
      <c r="A3149">
        <v>1128561</v>
      </c>
      <c r="B3149" t="s">
        <v>3181</v>
      </c>
    </row>
    <row r="3150" spans="1:2">
      <c r="A3150">
        <v>1128700</v>
      </c>
      <c r="B3150" t="s">
        <v>3182</v>
      </c>
    </row>
    <row r="3151" spans="1:2">
      <c r="A3151">
        <v>1128833</v>
      </c>
      <c r="B3151" t="s">
        <v>3183</v>
      </c>
    </row>
    <row r="3152" spans="1:2">
      <c r="A3152">
        <v>1128834</v>
      </c>
      <c r="B3152" t="s">
        <v>3184</v>
      </c>
    </row>
    <row r="3153" spans="1:2">
      <c r="A3153">
        <v>1128870</v>
      </c>
      <c r="B3153" t="s">
        <v>3185</v>
      </c>
    </row>
    <row r="3154" spans="1:2">
      <c r="A3154">
        <v>1136031</v>
      </c>
      <c r="B3154" t="s">
        <v>3186</v>
      </c>
    </row>
    <row r="3155" spans="1:2">
      <c r="A3155">
        <v>1136035</v>
      </c>
      <c r="B3155" t="s">
        <v>3187</v>
      </c>
    </row>
    <row r="3156" spans="1:2">
      <c r="A3156">
        <v>1136039</v>
      </c>
      <c r="B3156" t="s">
        <v>3188</v>
      </c>
    </row>
    <row r="3157" spans="1:2">
      <c r="A3157">
        <v>1136040</v>
      </c>
      <c r="B3157" t="s">
        <v>3189</v>
      </c>
    </row>
    <row r="3158" spans="1:2">
      <c r="A3158">
        <v>1136042</v>
      </c>
      <c r="B3158" t="s">
        <v>3190</v>
      </c>
    </row>
    <row r="3159" spans="1:2">
      <c r="A3159">
        <v>1136043</v>
      </c>
      <c r="B3159" t="s">
        <v>3191</v>
      </c>
    </row>
    <row r="3160" spans="1:2">
      <c r="A3160">
        <v>1136054</v>
      </c>
      <c r="B3160" t="s">
        <v>3192</v>
      </c>
    </row>
    <row r="3161" spans="1:2">
      <c r="A3161">
        <v>1136058</v>
      </c>
      <c r="B3161" t="s">
        <v>3193</v>
      </c>
    </row>
    <row r="3162" spans="1:2">
      <c r="A3162">
        <v>1136066</v>
      </c>
      <c r="B3162" t="s">
        <v>3194</v>
      </c>
    </row>
    <row r="3163" spans="1:2">
      <c r="A3163">
        <v>1136070</v>
      </c>
      <c r="B3163" t="s">
        <v>3195</v>
      </c>
    </row>
    <row r="3164" spans="1:2">
      <c r="A3164">
        <v>1155839</v>
      </c>
      <c r="B3164" t="s">
        <v>3196</v>
      </c>
    </row>
    <row r="3165" spans="1:2">
      <c r="A3165">
        <v>1155880</v>
      </c>
      <c r="B3165" t="s">
        <v>3197</v>
      </c>
    </row>
    <row r="3166" spans="1:2">
      <c r="A3166">
        <v>1162385</v>
      </c>
      <c r="B3166" t="s">
        <v>3198</v>
      </c>
    </row>
    <row r="3167" spans="1:2">
      <c r="A3167">
        <v>1198383</v>
      </c>
      <c r="B3167" t="s">
        <v>3199</v>
      </c>
    </row>
    <row r="3168" spans="1:2">
      <c r="A3168">
        <v>1198390</v>
      </c>
      <c r="B3168" t="s">
        <v>3200</v>
      </c>
    </row>
    <row r="3169" spans="1:2">
      <c r="A3169">
        <v>1219938</v>
      </c>
      <c r="B3169" t="s">
        <v>3201</v>
      </c>
    </row>
    <row r="3170" spans="1:2">
      <c r="A3170">
        <v>1225075</v>
      </c>
      <c r="B3170" t="s">
        <v>3202</v>
      </c>
    </row>
    <row r="3171" spans="1:2">
      <c r="A3171">
        <v>1263953</v>
      </c>
      <c r="B3171" t="s">
        <v>3203</v>
      </c>
    </row>
    <row r="3172" spans="1:2">
      <c r="A3172">
        <v>1279524</v>
      </c>
      <c r="B3172" t="s">
        <v>3204</v>
      </c>
    </row>
    <row r="3173" spans="1:2">
      <c r="A3173">
        <v>1288346</v>
      </c>
      <c r="B3173" t="s">
        <v>3205</v>
      </c>
    </row>
    <row r="3174" spans="1:2">
      <c r="A3174">
        <v>1307950</v>
      </c>
      <c r="B3174" t="s">
        <v>3206</v>
      </c>
    </row>
    <row r="3175" spans="1:2">
      <c r="A3175">
        <v>1317657</v>
      </c>
      <c r="B3175" t="s">
        <v>3207</v>
      </c>
    </row>
    <row r="3176" spans="1:2">
      <c r="A3176">
        <v>1333676</v>
      </c>
      <c r="B3176" t="s">
        <v>3208</v>
      </c>
    </row>
    <row r="3177" spans="1:2">
      <c r="A3177">
        <v>1344106</v>
      </c>
      <c r="B3177" t="s">
        <v>3209</v>
      </c>
    </row>
    <row r="3178" spans="1:2">
      <c r="A3178">
        <v>1344112</v>
      </c>
      <c r="B3178" t="s">
        <v>3210</v>
      </c>
    </row>
    <row r="3179" spans="1:2">
      <c r="A3179">
        <v>1344157</v>
      </c>
      <c r="B3179" t="s">
        <v>3211</v>
      </c>
    </row>
    <row r="3180" spans="1:2">
      <c r="A3180">
        <v>1356663</v>
      </c>
      <c r="B3180" t="s">
        <v>3212</v>
      </c>
    </row>
    <row r="3181" spans="1:2">
      <c r="A3181">
        <v>1356667</v>
      </c>
      <c r="B3181" t="s">
        <v>3213</v>
      </c>
    </row>
    <row r="3182" spans="1:2">
      <c r="A3182">
        <v>1363703</v>
      </c>
      <c r="B3182" t="s">
        <v>3214</v>
      </c>
    </row>
    <row r="3183" spans="1:2">
      <c r="A3183">
        <v>1363708</v>
      </c>
      <c r="B3183" t="s">
        <v>3215</v>
      </c>
    </row>
    <row r="3184" spans="1:2">
      <c r="A3184">
        <v>1363716</v>
      </c>
      <c r="B3184" t="s">
        <v>3216</v>
      </c>
    </row>
    <row r="3185" spans="1:2">
      <c r="A3185">
        <v>1363723</v>
      </c>
      <c r="B3185" t="s">
        <v>3217</v>
      </c>
    </row>
    <row r="3186" spans="1:2">
      <c r="A3186">
        <v>1363724</v>
      </c>
      <c r="B3186" t="s">
        <v>3218</v>
      </c>
    </row>
    <row r="3187" spans="1:2">
      <c r="A3187">
        <v>1363728</v>
      </c>
      <c r="B3187" t="s">
        <v>3219</v>
      </c>
    </row>
    <row r="3188" spans="1:2">
      <c r="A3188">
        <v>1363729</v>
      </c>
      <c r="B3188" t="s">
        <v>3220</v>
      </c>
    </row>
    <row r="3189" spans="1:2">
      <c r="A3189">
        <v>1363730</v>
      </c>
      <c r="B3189" t="s">
        <v>3221</v>
      </c>
    </row>
    <row r="3190" spans="1:2">
      <c r="A3190">
        <v>1363733</v>
      </c>
      <c r="B3190" t="s">
        <v>3222</v>
      </c>
    </row>
    <row r="3191" spans="1:2">
      <c r="A3191">
        <v>1363734</v>
      </c>
      <c r="B3191" t="s">
        <v>3223</v>
      </c>
    </row>
    <row r="3192" spans="1:2">
      <c r="A3192">
        <v>1363740</v>
      </c>
      <c r="B3192" t="s">
        <v>3224</v>
      </c>
    </row>
    <row r="3193" spans="1:2">
      <c r="A3193">
        <v>1363742</v>
      </c>
      <c r="B3193" t="s">
        <v>3225</v>
      </c>
    </row>
    <row r="3194" spans="1:2">
      <c r="A3194">
        <v>1363746</v>
      </c>
      <c r="B3194" t="s">
        <v>3226</v>
      </c>
    </row>
    <row r="3195" spans="1:2">
      <c r="A3195">
        <v>1363748</v>
      </c>
      <c r="B3195" t="s">
        <v>3227</v>
      </c>
    </row>
    <row r="3196" spans="1:2">
      <c r="A3196">
        <v>1363749</v>
      </c>
      <c r="B3196" t="s">
        <v>3228</v>
      </c>
    </row>
    <row r="3197" spans="1:2">
      <c r="A3197">
        <v>1363751</v>
      </c>
      <c r="B3197" t="s">
        <v>3229</v>
      </c>
    </row>
    <row r="3198" spans="1:2">
      <c r="A3198">
        <v>1363755</v>
      </c>
      <c r="B3198" t="s">
        <v>3230</v>
      </c>
    </row>
    <row r="3199" spans="1:2">
      <c r="A3199">
        <v>1363764</v>
      </c>
      <c r="B3199" t="s">
        <v>3231</v>
      </c>
    </row>
    <row r="3200" spans="1:2">
      <c r="A3200">
        <v>1363769</v>
      </c>
      <c r="B3200" t="s">
        <v>3232</v>
      </c>
    </row>
    <row r="3201" spans="1:2">
      <c r="A3201">
        <v>1363779</v>
      </c>
      <c r="B3201" t="s">
        <v>3233</v>
      </c>
    </row>
    <row r="3202" spans="1:2">
      <c r="A3202">
        <v>1363780</v>
      </c>
      <c r="B3202" t="s">
        <v>3234</v>
      </c>
    </row>
    <row r="3203" spans="1:2">
      <c r="A3203">
        <v>1363782</v>
      </c>
      <c r="B3203" t="s">
        <v>3235</v>
      </c>
    </row>
    <row r="3204" spans="1:2">
      <c r="A3204">
        <v>1363789</v>
      </c>
      <c r="B3204" t="s">
        <v>3236</v>
      </c>
    </row>
    <row r="3205" spans="1:2">
      <c r="A3205">
        <v>1363790</v>
      </c>
      <c r="B3205" t="s">
        <v>3237</v>
      </c>
    </row>
    <row r="3206" spans="1:2">
      <c r="A3206">
        <v>1363794</v>
      </c>
      <c r="B3206" t="s">
        <v>3238</v>
      </c>
    </row>
    <row r="3207" spans="1:2">
      <c r="A3207">
        <v>1363795</v>
      </c>
      <c r="B3207" t="s">
        <v>3239</v>
      </c>
    </row>
    <row r="3208" spans="1:2">
      <c r="A3208">
        <v>1363796</v>
      </c>
      <c r="B3208" t="s">
        <v>3240</v>
      </c>
    </row>
    <row r="3209" spans="1:2">
      <c r="A3209">
        <v>1363801</v>
      </c>
      <c r="B3209" t="s">
        <v>3241</v>
      </c>
    </row>
    <row r="3210" spans="1:2">
      <c r="A3210">
        <v>1363806</v>
      </c>
      <c r="B3210" t="s">
        <v>3242</v>
      </c>
    </row>
    <row r="3211" spans="1:2">
      <c r="A3211">
        <v>1363813</v>
      </c>
      <c r="B3211" t="s">
        <v>3243</v>
      </c>
    </row>
    <row r="3212" spans="1:2">
      <c r="A3212">
        <v>1363816</v>
      </c>
      <c r="B3212" t="s">
        <v>3244</v>
      </c>
    </row>
    <row r="3213" spans="1:2">
      <c r="A3213">
        <v>1363818</v>
      </c>
      <c r="B3213" t="s">
        <v>3245</v>
      </c>
    </row>
    <row r="3214" spans="1:2">
      <c r="A3214">
        <v>1363819</v>
      </c>
      <c r="B3214" t="s">
        <v>3246</v>
      </c>
    </row>
    <row r="3215" spans="1:2">
      <c r="A3215">
        <v>1363820</v>
      </c>
      <c r="B3215" t="s">
        <v>3247</v>
      </c>
    </row>
    <row r="3216" spans="1:2">
      <c r="A3216">
        <v>1363822</v>
      </c>
      <c r="B3216" t="s">
        <v>3248</v>
      </c>
    </row>
    <row r="3217" spans="1:2">
      <c r="A3217">
        <v>1368130</v>
      </c>
      <c r="B3217" t="s">
        <v>3249</v>
      </c>
    </row>
    <row r="3218" spans="1:2">
      <c r="A3218">
        <v>1395330</v>
      </c>
      <c r="B3218" t="s">
        <v>3250</v>
      </c>
    </row>
    <row r="3219" spans="1:2">
      <c r="A3219">
        <v>1395376</v>
      </c>
      <c r="B3219" t="s">
        <v>3251</v>
      </c>
    </row>
    <row r="3220" spans="1:2">
      <c r="A3220">
        <v>1395404</v>
      </c>
      <c r="B3220" t="s">
        <v>6907</v>
      </c>
    </row>
    <row r="3221" spans="1:2">
      <c r="A3221">
        <v>1395428</v>
      </c>
      <c r="B3221" t="s">
        <v>3252</v>
      </c>
    </row>
    <row r="3222" spans="1:2">
      <c r="A3222">
        <v>1398030</v>
      </c>
      <c r="B3222" t="s">
        <v>3253</v>
      </c>
    </row>
    <row r="3223" spans="1:2">
      <c r="A3223">
        <v>1401999</v>
      </c>
      <c r="B3223" t="s">
        <v>3254</v>
      </c>
    </row>
    <row r="3224" spans="1:2">
      <c r="A3224">
        <v>1402000</v>
      </c>
      <c r="B3224" t="s">
        <v>3255</v>
      </c>
    </row>
    <row r="3225" spans="1:2">
      <c r="A3225">
        <v>1402905</v>
      </c>
      <c r="B3225" t="s">
        <v>3256</v>
      </c>
    </row>
    <row r="3226" spans="1:2">
      <c r="A3226">
        <v>1403878</v>
      </c>
      <c r="B3226" t="s">
        <v>3257</v>
      </c>
    </row>
    <row r="3227" spans="1:2">
      <c r="A3227">
        <v>1403881</v>
      </c>
      <c r="B3227" t="s">
        <v>3258</v>
      </c>
    </row>
    <row r="3228" spans="1:2">
      <c r="A3228">
        <v>1403885</v>
      </c>
      <c r="B3228" t="s">
        <v>3259</v>
      </c>
    </row>
    <row r="3229" spans="1:2">
      <c r="A3229">
        <v>1403891</v>
      </c>
      <c r="B3229" t="s">
        <v>3260</v>
      </c>
    </row>
    <row r="3230" spans="1:2">
      <c r="A3230">
        <v>1412750</v>
      </c>
      <c r="B3230" t="s">
        <v>3261</v>
      </c>
    </row>
    <row r="3231" spans="1:2">
      <c r="A3231">
        <v>1412778</v>
      </c>
      <c r="B3231" t="s">
        <v>3262</v>
      </c>
    </row>
    <row r="3232" spans="1:2">
      <c r="A3232">
        <v>1412796</v>
      </c>
      <c r="B3232" t="s">
        <v>3263</v>
      </c>
    </row>
    <row r="3233" spans="1:2">
      <c r="A3233">
        <v>1414892</v>
      </c>
      <c r="B3233" t="s">
        <v>3264</v>
      </c>
    </row>
    <row r="3234" spans="1:2">
      <c r="A3234">
        <v>1417670</v>
      </c>
      <c r="B3234" t="s">
        <v>3265</v>
      </c>
    </row>
    <row r="3235" spans="1:2">
      <c r="A3235">
        <v>1422385</v>
      </c>
      <c r="B3235" t="s">
        <v>3266</v>
      </c>
    </row>
    <row r="3236" spans="1:2">
      <c r="A3236">
        <v>1422458</v>
      </c>
      <c r="B3236" t="s">
        <v>3267</v>
      </c>
    </row>
    <row r="3237" spans="1:2">
      <c r="A3237">
        <v>1424924</v>
      </c>
      <c r="B3237" t="s">
        <v>3268</v>
      </c>
    </row>
    <row r="3238" spans="1:2">
      <c r="A3238">
        <v>1425371</v>
      </c>
      <c r="B3238" t="s">
        <v>3269</v>
      </c>
    </row>
    <row r="3239" spans="1:2">
      <c r="A3239">
        <v>1425952</v>
      </c>
      <c r="B3239" t="s">
        <v>3270</v>
      </c>
    </row>
    <row r="3240" spans="1:2">
      <c r="A3240">
        <v>1430249</v>
      </c>
      <c r="B3240" t="s">
        <v>3271</v>
      </c>
    </row>
    <row r="3241" spans="1:2">
      <c r="A3241">
        <v>1442329</v>
      </c>
      <c r="B3241" t="s">
        <v>3272</v>
      </c>
    </row>
    <row r="3242" spans="1:2">
      <c r="A3242">
        <v>1445246</v>
      </c>
      <c r="B3242" t="s">
        <v>3273</v>
      </c>
    </row>
    <row r="3243" spans="1:2">
      <c r="A3243">
        <v>1452610</v>
      </c>
      <c r="B3243" t="s">
        <v>3274</v>
      </c>
    </row>
    <row r="3244" spans="1:2">
      <c r="A3244">
        <v>1454379</v>
      </c>
      <c r="B3244" t="s">
        <v>3275</v>
      </c>
    </row>
    <row r="3245" spans="1:2">
      <c r="A3245">
        <v>1456791</v>
      </c>
      <c r="B3245" t="s">
        <v>3276</v>
      </c>
    </row>
    <row r="3246" spans="1:2">
      <c r="A3246">
        <v>1459495</v>
      </c>
      <c r="B3246" t="s">
        <v>3277</v>
      </c>
    </row>
    <row r="3247" spans="1:2">
      <c r="A3247">
        <v>1459524</v>
      </c>
      <c r="B3247" t="s">
        <v>3278</v>
      </c>
    </row>
    <row r="3248" spans="1:2">
      <c r="A3248">
        <v>1461440</v>
      </c>
      <c r="B3248" t="s">
        <v>3279</v>
      </c>
    </row>
    <row r="3249" spans="1:2">
      <c r="A3249">
        <v>1463224</v>
      </c>
      <c r="B3249" t="s">
        <v>3280</v>
      </c>
    </row>
    <row r="3250" spans="1:2">
      <c r="A3250">
        <v>1465068</v>
      </c>
      <c r="B3250" t="s">
        <v>3281</v>
      </c>
    </row>
    <row r="3251" spans="1:2">
      <c r="A3251">
        <v>1471505</v>
      </c>
      <c r="B3251" t="s">
        <v>3282</v>
      </c>
    </row>
    <row r="3252" spans="1:2">
      <c r="A3252">
        <v>1471514</v>
      </c>
      <c r="B3252" t="s">
        <v>3283</v>
      </c>
    </row>
    <row r="3253" spans="1:2">
      <c r="A3253">
        <v>1473656</v>
      </c>
      <c r="B3253" t="s">
        <v>3284</v>
      </c>
    </row>
    <row r="3254" spans="1:2">
      <c r="A3254">
        <v>1477920</v>
      </c>
      <c r="B3254" t="s">
        <v>3285</v>
      </c>
    </row>
    <row r="3255" spans="1:2">
      <c r="A3255">
        <v>1477940</v>
      </c>
      <c r="B3255" t="s">
        <v>3286</v>
      </c>
    </row>
    <row r="3256" spans="1:2">
      <c r="A3256">
        <v>1477951</v>
      </c>
      <c r="B3256" t="s">
        <v>3287</v>
      </c>
    </row>
    <row r="3257" spans="1:2">
      <c r="A3257">
        <v>1477973</v>
      </c>
      <c r="B3257" t="s">
        <v>3288</v>
      </c>
    </row>
    <row r="3258" spans="1:2">
      <c r="A3258">
        <v>1477976</v>
      </c>
      <c r="B3258" t="s">
        <v>3289</v>
      </c>
    </row>
    <row r="3259" spans="1:2">
      <c r="A3259">
        <v>1478948</v>
      </c>
      <c r="B3259" t="s">
        <v>3290</v>
      </c>
    </row>
    <row r="3260" spans="1:2">
      <c r="A3260">
        <v>1479020</v>
      </c>
      <c r="B3260" t="s">
        <v>3291</v>
      </c>
    </row>
    <row r="3261" spans="1:2">
      <c r="A3261">
        <v>1480469</v>
      </c>
      <c r="B3261" t="s">
        <v>3292</v>
      </c>
    </row>
    <row r="3262" spans="1:2">
      <c r="A3262">
        <v>1481872</v>
      </c>
      <c r="B3262" t="s">
        <v>3293</v>
      </c>
    </row>
    <row r="3263" spans="1:2">
      <c r="A3263">
        <v>1481877</v>
      </c>
      <c r="B3263" t="s">
        <v>3294</v>
      </c>
    </row>
    <row r="3264" spans="1:2">
      <c r="A3264">
        <v>1485178</v>
      </c>
      <c r="B3264" t="s">
        <v>3295</v>
      </c>
    </row>
    <row r="3265" spans="1:2">
      <c r="A3265">
        <v>1485181</v>
      </c>
      <c r="B3265" t="s">
        <v>3296</v>
      </c>
    </row>
    <row r="3266" spans="1:2">
      <c r="A3266">
        <v>1529144</v>
      </c>
      <c r="B3266" t="s">
        <v>3297</v>
      </c>
    </row>
    <row r="3267" spans="1:2">
      <c r="A3267">
        <v>1530505</v>
      </c>
      <c r="B3267" t="s">
        <v>3298</v>
      </c>
    </row>
    <row r="3268" spans="1:2">
      <c r="A3268">
        <v>1530518</v>
      </c>
      <c r="B3268" t="s">
        <v>3299</v>
      </c>
    </row>
    <row r="3269" spans="1:2">
      <c r="A3269">
        <v>1530678</v>
      </c>
      <c r="B3269" t="s">
        <v>3300</v>
      </c>
    </row>
    <row r="3270" spans="1:2">
      <c r="A3270">
        <v>1530737</v>
      </c>
      <c r="B3270" t="s">
        <v>3301</v>
      </c>
    </row>
    <row r="3271" spans="1:2">
      <c r="A3271">
        <v>1541270</v>
      </c>
      <c r="B3271" t="s">
        <v>3302</v>
      </c>
    </row>
    <row r="3272" spans="1:2">
      <c r="A3272">
        <v>1541271</v>
      </c>
      <c r="B3272" t="s">
        <v>3303</v>
      </c>
    </row>
    <row r="3273" spans="1:2">
      <c r="A3273">
        <v>1541272</v>
      </c>
      <c r="B3273" t="s">
        <v>3304</v>
      </c>
    </row>
    <row r="3274" spans="1:2">
      <c r="A3274">
        <v>1541284</v>
      </c>
      <c r="B3274" t="s">
        <v>3305</v>
      </c>
    </row>
    <row r="3275" spans="1:2">
      <c r="A3275">
        <v>1547734</v>
      </c>
      <c r="B3275" t="s">
        <v>3306</v>
      </c>
    </row>
    <row r="3276" spans="1:2">
      <c r="A3276">
        <v>1547736</v>
      </c>
      <c r="B3276" t="s">
        <v>3307</v>
      </c>
    </row>
    <row r="3277" spans="1:2">
      <c r="A3277">
        <v>1547738</v>
      </c>
      <c r="B3277" t="s">
        <v>3308</v>
      </c>
    </row>
    <row r="3278" spans="1:2">
      <c r="A3278">
        <v>1547752</v>
      </c>
      <c r="B3278" t="s">
        <v>3309</v>
      </c>
    </row>
    <row r="3279" spans="1:2">
      <c r="A3279">
        <v>1547757</v>
      </c>
      <c r="B3279" t="s">
        <v>3310</v>
      </c>
    </row>
    <row r="3280" spans="1:2">
      <c r="A3280">
        <v>1547760</v>
      </c>
      <c r="B3280" t="s">
        <v>3311</v>
      </c>
    </row>
    <row r="3281" spans="1:2">
      <c r="A3281">
        <v>1547765</v>
      </c>
      <c r="B3281" t="s">
        <v>3312</v>
      </c>
    </row>
    <row r="3282" spans="1:2">
      <c r="A3282">
        <v>1547768</v>
      </c>
      <c r="B3282" t="s">
        <v>3313</v>
      </c>
    </row>
    <row r="3283" spans="1:2">
      <c r="A3283">
        <v>1564132</v>
      </c>
      <c r="B3283" t="s">
        <v>3314</v>
      </c>
    </row>
    <row r="3284" spans="1:2">
      <c r="A3284">
        <v>1566027</v>
      </c>
      <c r="B3284" t="s">
        <v>3315</v>
      </c>
    </row>
    <row r="3285" spans="1:2">
      <c r="A3285">
        <v>1566037</v>
      </c>
      <c r="B3285" t="s">
        <v>3316</v>
      </c>
    </row>
    <row r="3286" spans="1:2">
      <c r="A3286">
        <v>1566048</v>
      </c>
      <c r="B3286" t="s">
        <v>3317</v>
      </c>
    </row>
    <row r="3287" spans="1:2">
      <c r="A3287">
        <v>1566971</v>
      </c>
      <c r="B3287" t="s">
        <v>3318</v>
      </c>
    </row>
    <row r="3288" spans="1:2">
      <c r="A3288">
        <v>1566974</v>
      </c>
      <c r="B3288" t="s">
        <v>3319</v>
      </c>
    </row>
    <row r="3289" spans="1:2">
      <c r="A3289">
        <v>1568975</v>
      </c>
      <c r="B3289" t="s">
        <v>3320</v>
      </c>
    </row>
    <row r="3290" spans="1:2">
      <c r="A3290">
        <v>1569963</v>
      </c>
      <c r="B3290" t="s">
        <v>3321</v>
      </c>
    </row>
    <row r="3291" spans="1:2">
      <c r="A3291">
        <v>1570002</v>
      </c>
      <c r="B3291" t="s">
        <v>3322</v>
      </c>
    </row>
    <row r="3292" spans="1:2">
      <c r="A3292">
        <v>1570016</v>
      </c>
      <c r="B3292" t="s">
        <v>3323</v>
      </c>
    </row>
    <row r="3293" spans="1:2">
      <c r="A3293">
        <v>1573065</v>
      </c>
      <c r="B3293" t="s">
        <v>3324</v>
      </c>
    </row>
    <row r="3294" spans="1:2">
      <c r="A3294">
        <v>1573234</v>
      </c>
      <c r="B3294" t="s">
        <v>3325</v>
      </c>
    </row>
    <row r="3295" spans="1:2">
      <c r="A3295">
        <v>1575067</v>
      </c>
      <c r="B3295" t="s">
        <v>3326</v>
      </c>
    </row>
    <row r="3296" spans="1:2">
      <c r="A3296">
        <v>1575133</v>
      </c>
      <c r="B3296" t="s">
        <v>3327</v>
      </c>
    </row>
    <row r="3297" spans="1:2">
      <c r="A3297">
        <v>1575405</v>
      </c>
      <c r="B3297" t="s">
        <v>3328</v>
      </c>
    </row>
    <row r="3298" spans="1:2">
      <c r="A3298">
        <v>1577308</v>
      </c>
      <c r="B3298" t="s">
        <v>3329</v>
      </c>
    </row>
    <row r="3299" spans="1:2">
      <c r="A3299">
        <v>1577460</v>
      </c>
      <c r="B3299" t="s">
        <v>3330</v>
      </c>
    </row>
    <row r="3300" spans="1:2">
      <c r="A3300">
        <v>1582969</v>
      </c>
      <c r="B3300" t="s">
        <v>3331</v>
      </c>
    </row>
    <row r="3301" spans="1:2">
      <c r="A3301">
        <v>1583022</v>
      </c>
      <c r="B3301" t="s">
        <v>3332</v>
      </c>
    </row>
    <row r="3302" spans="1:2">
      <c r="A3302">
        <v>1583066</v>
      </c>
      <c r="B3302" t="s">
        <v>3333</v>
      </c>
    </row>
    <row r="3303" spans="1:2">
      <c r="A3303">
        <v>1583077</v>
      </c>
      <c r="B3303" t="s">
        <v>3334</v>
      </c>
    </row>
    <row r="3304" spans="1:2">
      <c r="A3304">
        <v>1583103</v>
      </c>
      <c r="B3304" t="s">
        <v>3335</v>
      </c>
    </row>
    <row r="3305" spans="1:2">
      <c r="A3305">
        <v>1583147</v>
      </c>
      <c r="B3305" t="s">
        <v>3336</v>
      </c>
    </row>
    <row r="3306" spans="1:2">
      <c r="A3306">
        <v>1583165</v>
      </c>
      <c r="B3306" t="s">
        <v>3337</v>
      </c>
    </row>
    <row r="3307" spans="1:2">
      <c r="A3307">
        <v>1583188</v>
      </c>
      <c r="B3307" t="s">
        <v>3338</v>
      </c>
    </row>
    <row r="3308" spans="1:2">
      <c r="A3308">
        <v>1583214</v>
      </c>
      <c r="B3308" t="s">
        <v>3339</v>
      </c>
    </row>
    <row r="3309" spans="1:2">
      <c r="A3309">
        <v>1583286</v>
      </c>
      <c r="B3309" t="s">
        <v>3340</v>
      </c>
    </row>
    <row r="3310" spans="1:2">
      <c r="A3310">
        <v>1583328</v>
      </c>
      <c r="B3310" t="s">
        <v>3341</v>
      </c>
    </row>
    <row r="3311" spans="1:2">
      <c r="A3311">
        <v>1583343</v>
      </c>
      <c r="B3311" t="s">
        <v>3342</v>
      </c>
    </row>
    <row r="3312" spans="1:2">
      <c r="A3312">
        <v>1583375</v>
      </c>
      <c r="B3312" t="s">
        <v>3343</v>
      </c>
    </row>
    <row r="3313" spans="1:2">
      <c r="A3313">
        <v>1584384</v>
      </c>
      <c r="B3313" t="s">
        <v>3344</v>
      </c>
    </row>
    <row r="3314" spans="1:2">
      <c r="A3314">
        <v>1584405</v>
      </c>
      <c r="B3314" t="s">
        <v>3345</v>
      </c>
    </row>
    <row r="3315" spans="1:2">
      <c r="A3315">
        <v>1584412</v>
      </c>
      <c r="B3315" t="s">
        <v>3346</v>
      </c>
    </row>
    <row r="3316" spans="1:2">
      <c r="A3316">
        <v>1584421</v>
      </c>
      <c r="B3316" t="s">
        <v>3347</v>
      </c>
    </row>
    <row r="3317" spans="1:2">
      <c r="A3317">
        <v>1584451</v>
      </c>
      <c r="B3317" t="s">
        <v>3348</v>
      </c>
    </row>
    <row r="3318" spans="1:2">
      <c r="A3318">
        <v>1584479</v>
      </c>
      <c r="B3318" t="s">
        <v>3349</v>
      </c>
    </row>
    <row r="3319" spans="1:2">
      <c r="A3319">
        <v>1584494</v>
      </c>
      <c r="B3319" t="s">
        <v>3350</v>
      </c>
    </row>
    <row r="3320" spans="1:2">
      <c r="A3320">
        <v>1584506</v>
      </c>
      <c r="B3320" t="s">
        <v>3351</v>
      </c>
    </row>
    <row r="3321" spans="1:2">
      <c r="A3321">
        <v>1584516</v>
      </c>
      <c r="B3321" t="s">
        <v>3352</v>
      </c>
    </row>
    <row r="3322" spans="1:2">
      <c r="A3322">
        <v>1584537</v>
      </c>
      <c r="B3322" t="s">
        <v>3353</v>
      </c>
    </row>
    <row r="3323" spans="1:2">
      <c r="A3323">
        <v>1584554</v>
      </c>
      <c r="B3323" t="s">
        <v>3354</v>
      </c>
    </row>
    <row r="3324" spans="1:2">
      <c r="A3324">
        <v>1584593</v>
      </c>
      <c r="B3324" t="s">
        <v>3355</v>
      </c>
    </row>
    <row r="3325" spans="1:2">
      <c r="A3325">
        <v>1584610</v>
      </c>
      <c r="B3325" t="s">
        <v>3356</v>
      </c>
    </row>
    <row r="3326" spans="1:2">
      <c r="A3326">
        <v>1584635</v>
      </c>
      <c r="B3326" t="s">
        <v>3357</v>
      </c>
    </row>
    <row r="3327" spans="1:2">
      <c r="A3327">
        <v>1584699</v>
      </c>
      <c r="B3327" t="s">
        <v>3358</v>
      </c>
    </row>
    <row r="3328" spans="1:2">
      <c r="A3328">
        <v>1584781</v>
      </c>
      <c r="B3328" t="s">
        <v>3359</v>
      </c>
    </row>
    <row r="3329" spans="1:2">
      <c r="A3329">
        <v>1584794</v>
      </c>
      <c r="B3329" t="s">
        <v>3360</v>
      </c>
    </row>
    <row r="3330" spans="1:2">
      <c r="A3330">
        <v>1584838</v>
      </c>
      <c r="B3330" t="s">
        <v>3361</v>
      </c>
    </row>
    <row r="3331" spans="1:2">
      <c r="A3331">
        <v>1584856</v>
      </c>
      <c r="B3331" t="s">
        <v>3362</v>
      </c>
    </row>
    <row r="3332" spans="1:2">
      <c r="A3332">
        <v>1584926</v>
      </c>
      <c r="B3332" t="s">
        <v>3363</v>
      </c>
    </row>
    <row r="3333" spans="1:2">
      <c r="A3333">
        <v>1584958</v>
      </c>
      <c r="B3333" t="s">
        <v>3364</v>
      </c>
    </row>
    <row r="3334" spans="1:2">
      <c r="A3334">
        <v>1585020</v>
      </c>
      <c r="B3334" t="s">
        <v>3365</v>
      </c>
    </row>
    <row r="3335" spans="1:2">
      <c r="A3335">
        <v>1585055</v>
      </c>
      <c r="B3335" t="s">
        <v>3366</v>
      </c>
    </row>
    <row r="3336" spans="1:2">
      <c r="A3336">
        <v>1585074</v>
      </c>
      <c r="B3336" t="s">
        <v>3367</v>
      </c>
    </row>
    <row r="3337" spans="1:2">
      <c r="A3337">
        <v>1585082</v>
      </c>
      <c r="B3337" t="s">
        <v>3368</v>
      </c>
    </row>
    <row r="3338" spans="1:2">
      <c r="A3338">
        <v>1585191</v>
      </c>
      <c r="B3338" t="s">
        <v>3369</v>
      </c>
    </row>
    <row r="3339" spans="1:2">
      <c r="A3339">
        <v>1585221</v>
      </c>
      <c r="B3339" t="s">
        <v>3370</v>
      </c>
    </row>
    <row r="3340" spans="1:2">
      <c r="A3340">
        <v>1585238</v>
      </c>
      <c r="B3340" t="s">
        <v>3371</v>
      </c>
    </row>
    <row r="3341" spans="1:2">
      <c r="A3341">
        <v>1585264</v>
      </c>
      <c r="B3341" t="s">
        <v>3372</v>
      </c>
    </row>
    <row r="3342" spans="1:2">
      <c r="A3342">
        <v>1585279</v>
      </c>
      <c r="B3342" t="s">
        <v>3373</v>
      </c>
    </row>
    <row r="3343" spans="1:2">
      <c r="A3343">
        <v>1585301</v>
      </c>
      <c r="B3343" t="s">
        <v>3374</v>
      </c>
    </row>
    <row r="3344" spans="1:2">
      <c r="A3344">
        <v>1585328</v>
      </c>
      <c r="B3344" t="s">
        <v>3375</v>
      </c>
    </row>
    <row r="3345" spans="1:2">
      <c r="A3345">
        <v>1585339</v>
      </c>
      <c r="B3345" t="s">
        <v>3376</v>
      </c>
    </row>
    <row r="3346" spans="1:2">
      <c r="A3346">
        <v>1585350</v>
      </c>
      <c r="B3346" t="s">
        <v>3377</v>
      </c>
    </row>
    <row r="3347" spans="1:2">
      <c r="A3347">
        <v>1585369</v>
      </c>
      <c r="B3347" t="s">
        <v>3378</v>
      </c>
    </row>
    <row r="3348" spans="1:2">
      <c r="A3348">
        <v>1585375</v>
      </c>
      <c r="B3348" t="s">
        <v>3379</v>
      </c>
    </row>
    <row r="3349" spans="1:2">
      <c r="A3349">
        <v>1585400</v>
      </c>
      <c r="B3349" t="s">
        <v>3380</v>
      </c>
    </row>
    <row r="3350" spans="1:2">
      <c r="A3350">
        <v>1585413</v>
      </c>
      <c r="B3350" t="s">
        <v>3381</v>
      </c>
    </row>
    <row r="3351" spans="1:2">
      <c r="A3351">
        <v>1585422</v>
      </c>
      <c r="B3351" t="s">
        <v>3382</v>
      </c>
    </row>
    <row r="3352" spans="1:2">
      <c r="A3352">
        <v>1585431</v>
      </c>
      <c r="B3352" t="s">
        <v>3383</v>
      </c>
    </row>
    <row r="3353" spans="1:2">
      <c r="A3353">
        <v>1585438</v>
      </c>
      <c r="B3353" t="s">
        <v>3384</v>
      </c>
    </row>
    <row r="3354" spans="1:2">
      <c r="A3354">
        <v>1585447</v>
      </c>
      <c r="B3354" t="s">
        <v>3385</v>
      </c>
    </row>
    <row r="3355" spans="1:2">
      <c r="A3355">
        <v>1585457</v>
      </c>
      <c r="B3355" t="s">
        <v>3386</v>
      </c>
    </row>
    <row r="3356" spans="1:2">
      <c r="A3356">
        <v>1586654</v>
      </c>
      <c r="B3356" t="s">
        <v>3387</v>
      </c>
    </row>
    <row r="3357" spans="1:2">
      <c r="A3357">
        <v>1586713</v>
      </c>
      <c r="B3357" t="s">
        <v>3388</v>
      </c>
    </row>
    <row r="3358" spans="1:2">
      <c r="A3358">
        <v>1586760</v>
      </c>
      <c r="B3358" t="s">
        <v>3389</v>
      </c>
    </row>
    <row r="3359" spans="1:2">
      <c r="A3359">
        <v>1586787</v>
      </c>
      <c r="B3359" t="s">
        <v>3390</v>
      </c>
    </row>
    <row r="3360" spans="1:2">
      <c r="A3360">
        <v>1586840</v>
      </c>
      <c r="B3360" t="s">
        <v>3391</v>
      </c>
    </row>
    <row r="3361" spans="1:2">
      <c r="A3361">
        <v>1586925</v>
      </c>
      <c r="B3361" t="s">
        <v>3392</v>
      </c>
    </row>
    <row r="3362" spans="1:2">
      <c r="A3362">
        <v>1586932</v>
      </c>
      <c r="B3362" t="s">
        <v>3393</v>
      </c>
    </row>
    <row r="3363" spans="1:2">
      <c r="A3363">
        <v>1587025</v>
      </c>
      <c r="B3363" t="s">
        <v>3394</v>
      </c>
    </row>
    <row r="3364" spans="1:2">
      <c r="A3364">
        <v>1587116</v>
      </c>
      <c r="B3364" t="s">
        <v>3395</v>
      </c>
    </row>
    <row r="3365" spans="1:2">
      <c r="A3365">
        <v>1587158</v>
      </c>
      <c r="B3365" t="s">
        <v>3396</v>
      </c>
    </row>
    <row r="3366" spans="1:2">
      <c r="A3366">
        <v>1587192</v>
      </c>
      <c r="B3366" t="s">
        <v>3397</v>
      </c>
    </row>
    <row r="3367" spans="1:2">
      <c r="A3367">
        <v>1587210</v>
      </c>
      <c r="B3367" t="s">
        <v>3398</v>
      </c>
    </row>
    <row r="3368" spans="1:2">
      <c r="A3368">
        <v>1587239</v>
      </c>
      <c r="B3368" t="s">
        <v>3399</v>
      </c>
    </row>
    <row r="3369" spans="1:2">
      <c r="A3369">
        <v>1587263</v>
      </c>
      <c r="B3369" t="s">
        <v>3400</v>
      </c>
    </row>
    <row r="3370" spans="1:2">
      <c r="A3370">
        <v>1591685</v>
      </c>
      <c r="B3370" t="s">
        <v>3401</v>
      </c>
    </row>
    <row r="3371" spans="1:2">
      <c r="A3371">
        <v>1593779</v>
      </c>
      <c r="B3371" t="s">
        <v>3402</v>
      </c>
    </row>
    <row r="3372" spans="1:2">
      <c r="A3372">
        <v>1594076</v>
      </c>
      <c r="B3372" t="s">
        <v>3403</v>
      </c>
    </row>
    <row r="3373" spans="1:2">
      <c r="A3373">
        <v>1594302</v>
      </c>
      <c r="B3373" t="s">
        <v>92</v>
      </c>
    </row>
    <row r="3374" spans="1:2">
      <c r="A3374">
        <v>1594303</v>
      </c>
      <c r="B3374" t="s">
        <v>3404</v>
      </c>
    </row>
    <row r="3375" spans="1:2">
      <c r="A3375">
        <v>1594426</v>
      </c>
      <c r="B3375" t="s">
        <v>3405</v>
      </c>
    </row>
    <row r="3376" spans="1:2">
      <c r="A3376">
        <v>1596869</v>
      </c>
      <c r="B3376" t="s">
        <v>3406</v>
      </c>
    </row>
    <row r="3377" spans="1:2">
      <c r="A3377">
        <v>1598858</v>
      </c>
      <c r="B3377" t="s">
        <v>3407</v>
      </c>
    </row>
    <row r="3378" spans="1:2">
      <c r="A3378">
        <v>1604291</v>
      </c>
      <c r="B3378" t="s">
        <v>3408</v>
      </c>
    </row>
    <row r="3379" spans="1:2">
      <c r="A3379">
        <v>1605214</v>
      </c>
      <c r="B3379" t="s">
        <v>3409</v>
      </c>
    </row>
    <row r="3380" spans="1:2">
      <c r="A3380">
        <v>1606153</v>
      </c>
      <c r="B3380" t="s">
        <v>3410</v>
      </c>
    </row>
    <row r="3381" spans="1:2">
      <c r="A3381">
        <v>1610401</v>
      </c>
      <c r="B3381" t="s">
        <v>3411</v>
      </c>
    </row>
    <row r="3382" spans="1:2">
      <c r="A3382">
        <v>1616053</v>
      </c>
      <c r="B3382" t="s">
        <v>3412</v>
      </c>
    </row>
    <row r="3383" spans="1:2">
      <c r="A3383">
        <v>1616059</v>
      </c>
      <c r="B3383" t="s">
        <v>3413</v>
      </c>
    </row>
    <row r="3384" spans="1:2">
      <c r="A3384">
        <v>1618345</v>
      </c>
      <c r="B3384" t="s">
        <v>3414</v>
      </c>
    </row>
    <row r="3385" spans="1:2">
      <c r="A3385">
        <v>1620021</v>
      </c>
      <c r="B3385" t="s">
        <v>3415</v>
      </c>
    </row>
    <row r="3386" spans="1:2">
      <c r="A3386">
        <v>1621252</v>
      </c>
      <c r="B3386" t="s">
        <v>3416</v>
      </c>
    </row>
    <row r="3387" spans="1:2">
      <c r="A3387">
        <v>1624669</v>
      </c>
      <c r="B3387" t="s">
        <v>3417</v>
      </c>
    </row>
    <row r="3388" spans="1:2">
      <c r="A3388">
        <v>1628804</v>
      </c>
      <c r="B3388" t="s">
        <v>3418</v>
      </c>
    </row>
    <row r="3389" spans="1:2">
      <c r="A3389">
        <v>1628814</v>
      </c>
      <c r="B3389" t="s">
        <v>3419</v>
      </c>
    </row>
    <row r="3390" spans="1:2">
      <c r="A3390">
        <v>1632300</v>
      </c>
      <c r="B3390" t="s">
        <v>3420</v>
      </c>
    </row>
    <row r="3391" spans="1:2">
      <c r="A3391">
        <v>1635514</v>
      </c>
      <c r="B3391" t="s">
        <v>3421</v>
      </c>
    </row>
    <row r="3392" spans="1:2">
      <c r="A3392">
        <v>1635803</v>
      </c>
      <c r="B3392" t="s">
        <v>3422</v>
      </c>
    </row>
    <row r="3393" spans="1:2">
      <c r="A3393">
        <v>1636183</v>
      </c>
      <c r="B3393" t="s">
        <v>3423</v>
      </c>
    </row>
    <row r="3394" spans="1:2">
      <c r="A3394">
        <v>1638012</v>
      </c>
      <c r="B3394" t="s">
        <v>3424</v>
      </c>
    </row>
    <row r="3395" spans="1:2">
      <c r="A3395">
        <v>1638159</v>
      </c>
      <c r="B3395" t="s">
        <v>3425</v>
      </c>
    </row>
    <row r="3396" spans="1:2">
      <c r="A3396">
        <v>1638203</v>
      </c>
      <c r="B3396" t="s">
        <v>3426</v>
      </c>
    </row>
    <row r="3397" spans="1:2">
      <c r="A3397">
        <v>1638466</v>
      </c>
      <c r="B3397" t="s">
        <v>3427</v>
      </c>
    </row>
    <row r="3398" spans="1:2">
      <c r="A3398">
        <v>1638544</v>
      </c>
      <c r="B3398" t="s">
        <v>3428</v>
      </c>
    </row>
    <row r="3399" spans="1:2">
      <c r="A3399">
        <v>1640177</v>
      </c>
      <c r="B3399" t="s">
        <v>3429</v>
      </c>
    </row>
    <row r="3400" spans="1:2">
      <c r="A3400">
        <v>1640905</v>
      </c>
      <c r="B3400" t="s">
        <v>3430</v>
      </c>
    </row>
    <row r="3401" spans="1:2">
      <c r="A3401">
        <v>1641067</v>
      </c>
      <c r="B3401" t="s">
        <v>3431</v>
      </c>
    </row>
    <row r="3402" spans="1:2">
      <c r="A3402">
        <v>1644323</v>
      </c>
      <c r="B3402" t="s">
        <v>3432</v>
      </c>
    </row>
    <row r="3403" spans="1:2">
      <c r="A3403">
        <v>1645620</v>
      </c>
      <c r="B3403" t="s">
        <v>3433</v>
      </c>
    </row>
    <row r="3404" spans="1:2">
      <c r="A3404">
        <v>1645637</v>
      </c>
      <c r="B3404" t="s">
        <v>3434</v>
      </c>
    </row>
    <row r="3405" spans="1:2">
      <c r="A3405">
        <v>1649711</v>
      </c>
      <c r="B3405" t="s">
        <v>3435</v>
      </c>
    </row>
    <row r="3406" spans="1:2">
      <c r="A3406">
        <v>1651308</v>
      </c>
      <c r="B3406" t="s">
        <v>3436</v>
      </c>
    </row>
    <row r="3407" spans="1:2">
      <c r="A3407">
        <v>1669811</v>
      </c>
      <c r="B3407" t="s">
        <v>3437</v>
      </c>
    </row>
    <row r="3408" spans="1:2">
      <c r="A3408">
        <v>1669866</v>
      </c>
      <c r="B3408" t="s">
        <v>3438</v>
      </c>
    </row>
    <row r="3409" spans="1:2">
      <c r="A3409">
        <v>1673167</v>
      </c>
      <c r="B3409" t="s">
        <v>3439</v>
      </c>
    </row>
    <row r="3410" spans="1:2">
      <c r="A3410">
        <v>1673168</v>
      </c>
      <c r="B3410" t="s">
        <v>3440</v>
      </c>
    </row>
    <row r="3411" spans="1:2">
      <c r="A3411">
        <v>1673200</v>
      </c>
      <c r="B3411" t="s">
        <v>3441</v>
      </c>
    </row>
    <row r="3412" spans="1:2">
      <c r="A3412">
        <v>1673202</v>
      </c>
      <c r="B3412" t="s">
        <v>3442</v>
      </c>
    </row>
    <row r="3413" spans="1:2">
      <c r="A3413">
        <v>1673206</v>
      </c>
      <c r="B3413" t="s">
        <v>3443</v>
      </c>
    </row>
    <row r="3414" spans="1:2">
      <c r="A3414">
        <v>1673227</v>
      </c>
      <c r="B3414" t="s">
        <v>3444</v>
      </c>
    </row>
    <row r="3415" spans="1:2">
      <c r="A3415">
        <v>1673233</v>
      </c>
      <c r="B3415" t="s">
        <v>3445</v>
      </c>
    </row>
    <row r="3416" spans="1:2">
      <c r="A3416">
        <v>1673245</v>
      </c>
      <c r="B3416" t="s">
        <v>3446</v>
      </c>
    </row>
    <row r="3417" spans="1:2">
      <c r="A3417">
        <v>1673255</v>
      </c>
      <c r="B3417" t="s">
        <v>3447</v>
      </c>
    </row>
    <row r="3418" spans="1:2">
      <c r="A3418">
        <v>1673275</v>
      </c>
      <c r="B3418" t="s">
        <v>3448</v>
      </c>
    </row>
    <row r="3419" spans="1:2">
      <c r="A3419">
        <v>1673293</v>
      </c>
      <c r="B3419" t="s">
        <v>3449</v>
      </c>
    </row>
    <row r="3420" spans="1:2">
      <c r="A3420">
        <v>1673296</v>
      </c>
      <c r="B3420" t="s">
        <v>3450</v>
      </c>
    </row>
    <row r="3421" spans="1:2">
      <c r="A3421">
        <v>1673301</v>
      </c>
      <c r="B3421" t="s">
        <v>3451</v>
      </c>
    </row>
    <row r="3422" spans="1:2">
      <c r="A3422">
        <v>1673317</v>
      </c>
      <c r="B3422" t="s">
        <v>3452</v>
      </c>
    </row>
    <row r="3423" spans="1:2">
      <c r="A3423">
        <v>1673370</v>
      </c>
      <c r="B3423" t="s">
        <v>3453</v>
      </c>
    </row>
    <row r="3424" spans="1:2">
      <c r="A3424">
        <v>1673379</v>
      </c>
      <c r="B3424" t="s">
        <v>3454</v>
      </c>
    </row>
    <row r="3425" spans="1:2">
      <c r="A3425">
        <v>1673382</v>
      </c>
      <c r="B3425" t="s">
        <v>3455</v>
      </c>
    </row>
    <row r="3426" spans="1:2">
      <c r="A3426">
        <v>1673388</v>
      </c>
      <c r="B3426" t="s">
        <v>3456</v>
      </c>
    </row>
    <row r="3427" spans="1:2">
      <c r="A3427">
        <v>1673398</v>
      </c>
      <c r="B3427" t="s">
        <v>3457</v>
      </c>
    </row>
    <row r="3428" spans="1:2">
      <c r="A3428">
        <v>1673400</v>
      </c>
      <c r="B3428" t="s">
        <v>3458</v>
      </c>
    </row>
    <row r="3429" spans="1:2">
      <c r="A3429">
        <v>1674647</v>
      </c>
      <c r="B3429" t="s">
        <v>3459</v>
      </c>
    </row>
    <row r="3430" spans="1:2">
      <c r="A3430">
        <v>1674676</v>
      </c>
      <c r="B3430" t="s">
        <v>3460</v>
      </c>
    </row>
    <row r="3431" spans="1:2">
      <c r="A3431">
        <v>1674739</v>
      </c>
      <c r="B3431" t="s">
        <v>3461</v>
      </c>
    </row>
    <row r="3432" spans="1:2">
      <c r="A3432">
        <v>1674749</v>
      </c>
      <c r="B3432" t="s">
        <v>3462</v>
      </c>
    </row>
    <row r="3433" spans="1:2">
      <c r="A3433">
        <v>1674775</v>
      </c>
      <c r="B3433" t="s">
        <v>3463</v>
      </c>
    </row>
    <row r="3434" spans="1:2">
      <c r="A3434">
        <v>1674779</v>
      </c>
      <c r="B3434" t="s">
        <v>3464</v>
      </c>
    </row>
    <row r="3435" spans="1:2">
      <c r="A3435">
        <v>1674824</v>
      </c>
      <c r="B3435" t="s">
        <v>3465</v>
      </c>
    </row>
    <row r="3436" spans="1:2">
      <c r="A3436">
        <v>1674825</v>
      </c>
      <c r="B3436" t="s">
        <v>3466</v>
      </c>
    </row>
    <row r="3437" spans="1:2">
      <c r="A3437">
        <v>1674851</v>
      </c>
      <c r="B3437" t="s">
        <v>3467</v>
      </c>
    </row>
    <row r="3438" spans="1:2">
      <c r="A3438">
        <v>1674862</v>
      </c>
      <c r="B3438" t="s">
        <v>3468</v>
      </c>
    </row>
    <row r="3439" spans="1:2">
      <c r="A3439">
        <v>1681176</v>
      </c>
      <c r="B3439" t="s">
        <v>3469</v>
      </c>
    </row>
    <row r="3440" spans="1:2">
      <c r="A3440">
        <v>1701718</v>
      </c>
      <c r="B3440" t="s">
        <v>3470</v>
      </c>
    </row>
    <row r="3441" spans="1:2">
      <c r="A3441">
        <v>1704730</v>
      </c>
      <c r="B3441" t="s">
        <v>3471</v>
      </c>
    </row>
    <row r="3442" spans="1:2">
      <c r="A3442">
        <v>1717376</v>
      </c>
      <c r="B3442" t="s">
        <v>3472</v>
      </c>
    </row>
    <row r="3443" spans="1:2">
      <c r="A3443">
        <v>1717393</v>
      </c>
      <c r="B3443" t="s">
        <v>3473</v>
      </c>
    </row>
    <row r="3444" spans="1:2">
      <c r="A3444">
        <v>1717475</v>
      </c>
      <c r="B3444" t="s">
        <v>3474</v>
      </c>
    </row>
    <row r="3445" spans="1:2">
      <c r="A3445">
        <v>1717520</v>
      </c>
      <c r="B3445" t="s">
        <v>3475</v>
      </c>
    </row>
    <row r="3446" spans="1:2">
      <c r="A3446">
        <v>1717525</v>
      </c>
      <c r="B3446" t="s">
        <v>3476</v>
      </c>
    </row>
    <row r="3447" spans="1:2">
      <c r="A3447">
        <v>1720359</v>
      </c>
      <c r="B3447" t="s">
        <v>3477</v>
      </c>
    </row>
    <row r="3448" spans="1:2">
      <c r="A3448">
        <v>1732390</v>
      </c>
      <c r="B3448" t="s">
        <v>3478</v>
      </c>
    </row>
    <row r="3449" spans="1:2">
      <c r="A3449">
        <v>1736150</v>
      </c>
      <c r="B3449" t="s">
        <v>3479</v>
      </c>
    </row>
    <row r="3450" spans="1:2">
      <c r="A3450">
        <v>1742829</v>
      </c>
      <c r="B3450" t="s">
        <v>7868</v>
      </c>
    </row>
    <row r="3451" spans="1:2">
      <c r="A3451">
        <v>1742908</v>
      </c>
      <c r="B3451" t="s">
        <v>3480</v>
      </c>
    </row>
    <row r="3452" spans="1:2">
      <c r="A3452">
        <v>1744374</v>
      </c>
      <c r="B3452" t="s">
        <v>3481</v>
      </c>
    </row>
    <row r="3453" spans="1:2">
      <c r="A3453">
        <v>1744392</v>
      </c>
      <c r="B3453" t="s">
        <v>3482</v>
      </c>
    </row>
    <row r="3454" spans="1:2">
      <c r="A3454">
        <v>1745763</v>
      </c>
      <c r="B3454" t="s">
        <v>3483</v>
      </c>
    </row>
    <row r="3455" spans="1:2">
      <c r="A3455">
        <v>1745765</v>
      </c>
      <c r="B3455" t="s">
        <v>3484</v>
      </c>
    </row>
    <row r="3456" spans="1:2">
      <c r="A3456">
        <v>1751847</v>
      </c>
      <c r="B3456" t="s">
        <v>3485</v>
      </c>
    </row>
    <row r="3457" spans="1:2">
      <c r="A3457">
        <v>1751862</v>
      </c>
      <c r="B3457" t="s">
        <v>3486</v>
      </c>
    </row>
    <row r="3458" spans="1:2">
      <c r="A3458">
        <v>1753202</v>
      </c>
      <c r="B3458" t="s">
        <v>3487</v>
      </c>
    </row>
    <row r="3459" spans="1:2">
      <c r="A3459">
        <v>1754392</v>
      </c>
      <c r="B3459" t="s">
        <v>3488</v>
      </c>
    </row>
    <row r="3460" spans="1:2">
      <c r="A3460">
        <v>1756746</v>
      </c>
      <c r="B3460" t="s">
        <v>3489</v>
      </c>
    </row>
    <row r="3461" spans="1:2">
      <c r="A3461">
        <v>1756764</v>
      </c>
      <c r="B3461" t="s">
        <v>3490</v>
      </c>
    </row>
    <row r="3462" spans="1:2">
      <c r="A3462">
        <v>1758204</v>
      </c>
      <c r="B3462" t="s">
        <v>3491</v>
      </c>
    </row>
    <row r="3463" spans="1:2">
      <c r="A3463">
        <v>1758396</v>
      </c>
      <c r="B3463" t="s">
        <v>3492</v>
      </c>
    </row>
    <row r="3464" spans="1:2">
      <c r="A3464">
        <v>1758424</v>
      </c>
      <c r="B3464" t="s">
        <v>3493</v>
      </c>
    </row>
    <row r="3465" spans="1:2">
      <c r="A3465">
        <v>1758439</v>
      </c>
      <c r="B3465" t="s">
        <v>3494</v>
      </c>
    </row>
    <row r="3466" spans="1:2">
      <c r="A3466">
        <v>1761011</v>
      </c>
      <c r="B3466" t="s">
        <v>3495</v>
      </c>
    </row>
    <row r="3467" spans="1:2">
      <c r="A3467">
        <v>1762353</v>
      </c>
      <c r="B3467" t="s">
        <v>3496</v>
      </c>
    </row>
    <row r="3468" spans="1:2">
      <c r="A3468">
        <v>1762355</v>
      </c>
      <c r="B3468" t="s">
        <v>3497</v>
      </c>
    </row>
    <row r="3469" spans="1:2">
      <c r="A3469">
        <v>1762356</v>
      </c>
      <c r="B3469" t="s">
        <v>3498</v>
      </c>
    </row>
    <row r="3470" spans="1:2">
      <c r="A3470">
        <v>1762372</v>
      </c>
      <c r="B3470" t="s">
        <v>3499</v>
      </c>
    </row>
    <row r="3471" spans="1:2">
      <c r="A3471">
        <v>1762377</v>
      </c>
      <c r="B3471" t="s">
        <v>3500</v>
      </c>
    </row>
    <row r="3472" spans="1:2">
      <c r="A3472">
        <v>1763630</v>
      </c>
      <c r="B3472" t="s">
        <v>3501</v>
      </c>
    </row>
    <row r="3473" spans="1:2">
      <c r="A3473">
        <v>1764865</v>
      </c>
      <c r="B3473" t="s">
        <v>3502</v>
      </c>
    </row>
    <row r="3474" spans="1:2">
      <c r="A3474">
        <v>1764877</v>
      </c>
      <c r="B3474" t="s">
        <v>3503</v>
      </c>
    </row>
    <row r="3475" spans="1:2">
      <c r="A3475">
        <v>1777367</v>
      </c>
      <c r="B3475" t="s">
        <v>3504</v>
      </c>
    </row>
    <row r="3476" spans="1:2">
      <c r="A3476">
        <v>1782516</v>
      </c>
      <c r="B3476" t="s">
        <v>3505</v>
      </c>
    </row>
    <row r="3477" spans="1:2">
      <c r="A3477">
        <v>1784182</v>
      </c>
      <c r="B3477" t="s">
        <v>3506</v>
      </c>
    </row>
    <row r="3478" spans="1:2">
      <c r="A3478">
        <v>1791215</v>
      </c>
      <c r="B3478" t="s">
        <v>3507</v>
      </c>
    </row>
    <row r="3479" spans="1:2">
      <c r="A3479">
        <v>1799823</v>
      </c>
      <c r="B3479" t="s">
        <v>3508</v>
      </c>
    </row>
    <row r="3480" spans="1:2">
      <c r="A3480">
        <v>1807087</v>
      </c>
      <c r="B3480" t="s">
        <v>3509</v>
      </c>
    </row>
    <row r="3481" spans="1:2">
      <c r="A3481">
        <v>1808291</v>
      </c>
      <c r="B3481" t="s">
        <v>3510</v>
      </c>
    </row>
    <row r="3482" spans="1:2">
      <c r="A3482">
        <v>1808304</v>
      </c>
      <c r="B3482" t="s">
        <v>3511</v>
      </c>
    </row>
    <row r="3483" spans="1:2">
      <c r="A3483">
        <v>1808339</v>
      </c>
      <c r="B3483" t="s">
        <v>3512</v>
      </c>
    </row>
    <row r="3484" spans="1:2">
      <c r="A3484">
        <v>1808369</v>
      </c>
      <c r="B3484" t="s">
        <v>3513</v>
      </c>
    </row>
    <row r="3485" spans="1:2">
      <c r="A3485">
        <v>1808401</v>
      </c>
      <c r="B3485" t="s">
        <v>3514</v>
      </c>
    </row>
    <row r="3486" spans="1:2">
      <c r="A3486">
        <v>1820344</v>
      </c>
      <c r="B3486" t="s">
        <v>3515</v>
      </c>
    </row>
    <row r="3487" spans="1:2">
      <c r="A3487">
        <v>1821630</v>
      </c>
      <c r="B3487" t="s">
        <v>3516</v>
      </c>
    </row>
    <row r="3488" spans="1:2">
      <c r="A3488">
        <v>1822470</v>
      </c>
      <c r="B3488" t="s">
        <v>3517</v>
      </c>
    </row>
    <row r="3489" spans="1:2">
      <c r="A3489">
        <v>1824837</v>
      </c>
      <c r="B3489" t="s">
        <v>3518</v>
      </c>
    </row>
    <row r="3490" spans="1:2">
      <c r="A3490">
        <v>1835617</v>
      </c>
      <c r="B3490" t="s">
        <v>3519</v>
      </c>
    </row>
    <row r="3491" spans="1:2">
      <c r="A3491">
        <v>1835634</v>
      </c>
      <c r="B3491" t="s">
        <v>3520</v>
      </c>
    </row>
    <row r="3492" spans="1:2">
      <c r="A3492">
        <v>1841610</v>
      </c>
      <c r="B3492" t="s">
        <v>3521</v>
      </c>
    </row>
    <row r="3493" spans="1:2">
      <c r="A3493">
        <v>1847327</v>
      </c>
      <c r="B3493" t="s">
        <v>3522</v>
      </c>
    </row>
    <row r="3494" spans="1:2">
      <c r="A3494">
        <v>1847456</v>
      </c>
      <c r="B3494" t="s">
        <v>3523</v>
      </c>
    </row>
    <row r="3495" spans="1:2">
      <c r="A3495">
        <v>1847459</v>
      </c>
      <c r="B3495" t="s">
        <v>3524</v>
      </c>
    </row>
    <row r="3496" spans="1:2">
      <c r="A3496">
        <v>1847481</v>
      </c>
      <c r="B3496" t="s">
        <v>3525</v>
      </c>
    </row>
    <row r="3497" spans="1:2">
      <c r="A3497">
        <v>1847626</v>
      </c>
      <c r="B3497" t="s">
        <v>3526</v>
      </c>
    </row>
    <row r="3498" spans="1:2">
      <c r="A3498">
        <v>1851001</v>
      </c>
      <c r="B3498" t="s">
        <v>3527</v>
      </c>
    </row>
    <row r="3499" spans="1:2">
      <c r="A3499">
        <v>1851168</v>
      </c>
      <c r="B3499" t="s">
        <v>3528</v>
      </c>
    </row>
    <row r="3500" spans="1:2">
      <c r="A3500">
        <v>1852535</v>
      </c>
      <c r="B3500" t="s">
        <v>3529</v>
      </c>
    </row>
    <row r="3501" spans="1:2">
      <c r="A3501">
        <v>1852549</v>
      </c>
      <c r="B3501" t="s">
        <v>3530</v>
      </c>
    </row>
    <row r="3502" spans="1:2">
      <c r="A3502">
        <v>1852942</v>
      </c>
      <c r="B3502" t="s">
        <v>3531</v>
      </c>
    </row>
    <row r="3503" spans="1:2">
      <c r="A3503">
        <v>1853115</v>
      </c>
      <c r="B3503" t="s">
        <v>3532</v>
      </c>
    </row>
    <row r="3504" spans="1:2">
      <c r="A3504">
        <v>1853199</v>
      </c>
      <c r="B3504" t="s">
        <v>3533</v>
      </c>
    </row>
    <row r="3505" spans="1:2">
      <c r="A3505">
        <v>1853440</v>
      </c>
      <c r="B3505" t="s">
        <v>3534</v>
      </c>
    </row>
    <row r="3506" spans="1:2">
      <c r="A3506">
        <v>1853588</v>
      </c>
      <c r="B3506" t="s">
        <v>3535</v>
      </c>
    </row>
    <row r="3507" spans="1:2">
      <c r="A3507">
        <v>1854216</v>
      </c>
      <c r="B3507" t="s">
        <v>3536</v>
      </c>
    </row>
    <row r="3508" spans="1:2">
      <c r="A3508">
        <v>1854260</v>
      </c>
      <c r="B3508" t="s">
        <v>3537</v>
      </c>
    </row>
    <row r="3509" spans="1:2">
      <c r="A3509">
        <v>1859400</v>
      </c>
      <c r="B3509" t="s">
        <v>3538</v>
      </c>
    </row>
    <row r="3510" spans="1:2">
      <c r="A3510">
        <v>1859401</v>
      </c>
      <c r="B3510" t="s">
        <v>3539</v>
      </c>
    </row>
    <row r="3511" spans="1:2">
      <c r="A3511">
        <v>1885294</v>
      </c>
      <c r="B3511" t="s">
        <v>3540</v>
      </c>
    </row>
    <row r="3512" spans="1:2">
      <c r="A3512">
        <v>1886704</v>
      </c>
      <c r="B3512" t="s">
        <v>3541</v>
      </c>
    </row>
    <row r="3513" spans="1:2">
      <c r="A3513">
        <v>1891083</v>
      </c>
      <c r="B3513" t="s">
        <v>3542</v>
      </c>
    </row>
    <row r="3514" spans="1:2">
      <c r="A3514">
        <v>1893930</v>
      </c>
      <c r="B3514" t="s">
        <v>3543</v>
      </c>
    </row>
    <row r="3515" spans="1:2">
      <c r="A3515">
        <v>1901460</v>
      </c>
      <c r="B3515" t="s">
        <v>3544</v>
      </c>
    </row>
    <row r="3516" spans="1:2">
      <c r="A3516">
        <v>1905800</v>
      </c>
      <c r="B3516" t="s">
        <v>3545</v>
      </c>
    </row>
    <row r="3517" spans="1:2">
      <c r="A3517">
        <v>1907230</v>
      </c>
      <c r="B3517" t="s">
        <v>3546</v>
      </c>
    </row>
    <row r="3518" spans="1:2">
      <c r="A3518">
        <v>1919423</v>
      </c>
      <c r="B3518" t="s">
        <v>3547</v>
      </c>
    </row>
    <row r="3519" spans="1:2">
      <c r="A3519">
        <v>1928529</v>
      </c>
      <c r="B3519" t="s">
        <v>3548</v>
      </c>
    </row>
    <row r="3520" spans="1:2">
      <c r="A3520">
        <v>1939455</v>
      </c>
      <c r="B3520" t="s">
        <v>3549</v>
      </c>
    </row>
    <row r="3521" spans="1:2">
      <c r="A3521">
        <v>1943380</v>
      </c>
      <c r="B3521" t="s">
        <v>3550</v>
      </c>
    </row>
    <row r="3522" spans="1:2">
      <c r="A3522">
        <v>1943410</v>
      </c>
      <c r="B3522" t="s">
        <v>3551</v>
      </c>
    </row>
    <row r="3523" spans="1:2">
      <c r="A3523">
        <v>1943520</v>
      </c>
      <c r="B3523" t="s">
        <v>3552</v>
      </c>
    </row>
    <row r="3524" spans="1:2">
      <c r="A3524">
        <v>1947121</v>
      </c>
      <c r="B3524" t="s">
        <v>3553</v>
      </c>
    </row>
    <row r="3525" spans="1:2">
      <c r="A3525">
        <v>1951494</v>
      </c>
      <c r="B3525" t="s">
        <v>3554</v>
      </c>
    </row>
    <row r="3526" spans="1:2">
      <c r="A3526">
        <v>1952949</v>
      </c>
      <c r="B3526" t="s">
        <v>3555</v>
      </c>
    </row>
    <row r="3527" spans="1:2">
      <c r="A3527">
        <v>1957355</v>
      </c>
      <c r="B3527" t="s">
        <v>3556</v>
      </c>
    </row>
    <row r="3528" spans="1:2">
      <c r="A3528">
        <v>1958934</v>
      </c>
      <c r="B3528" t="s">
        <v>3557</v>
      </c>
    </row>
    <row r="3529" spans="1:2">
      <c r="A3529">
        <v>1960455</v>
      </c>
      <c r="B3529" t="s">
        <v>3558</v>
      </c>
    </row>
    <row r="3530" spans="1:2">
      <c r="A3530">
        <v>1962046</v>
      </c>
      <c r="B3530" t="s">
        <v>3559</v>
      </c>
    </row>
    <row r="3531" spans="1:2">
      <c r="A3531">
        <v>1984769</v>
      </c>
      <c r="B3531" t="s">
        <v>3560</v>
      </c>
    </row>
    <row r="3532" spans="1:2">
      <c r="A3532">
        <v>2009012</v>
      </c>
      <c r="B3532" t="s">
        <v>3561</v>
      </c>
    </row>
    <row r="3533" spans="1:2">
      <c r="A3533">
        <v>2012025</v>
      </c>
      <c r="B3533" t="s">
        <v>3562</v>
      </c>
    </row>
    <row r="3534" spans="1:2">
      <c r="A3534">
        <v>2022546</v>
      </c>
      <c r="B3534" t="s">
        <v>3563</v>
      </c>
    </row>
    <row r="3535" spans="1:2">
      <c r="A3535">
        <v>2022559</v>
      </c>
      <c r="B3535" t="s">
        <v>3564</v>
      </c>
    </row>
    <row r="3536" spans="1:2">
      <c r="A3536">
        <v>2022621</v>
      </c>
      <c r="B3536" t="s">
        <v>3565</v>
      </c>
    </row>
    <row r="3537" spans="1:2">
      <c r="A3537">
        <v>2022640</v>
      </c>
      <c r="B3537" t="s">
        <v>3566</v>
      </c>
    </row>
    <row r="3538" spans="1:2">
      <c r="A3538">
        <v>2022654</v>
      </c>
      <c r="B3538" t="s">
        <v>3567</v>
      </c>
    </row>
    <row r="3539" spans="1:2">
      <c r="A3539">
        <v>2048785</v>
      </c>
      <c r="B3539" t="s">
        <v>3568</v>
      </c>
    </row>
    <row r="3540" spans="1:2">
      <c r="A3540">
        <v>2050359</v>
      </c>
      <c r="B3540" t="s">
        <v>3569</v>
      </c>
    </row>
    <row r="3541" spans="1:2">
      <c r="A3541">
        <v>2051892</v>
      </c>
      <c r="B3541" t="s">
        <v>3570</v>
      </c>
    </row>
    <row r="3542" spans="1:2">
      <c r="A3542">
        <v>2052021</v>
      </c>
      <c r="B3542" t="s">
        <v>3571</v>
      </c>
    </row>
    <row r="3543" spans="1:2">
      <c r="A3543">
        <v>2056600</v>
      </c>
      <c r="B3543" t="s">
        <v>3572</v>
      </c>
    </row>
    <row r="3544" spans="1:2">
      <c r="A3544">
        <v>2064449</v>
      </c>
      <c r="B3544" t="s">
        <v>3573</v>
      </c>
    </row>
    <row r="3545" spans="1:2">
      <c r="A3545">
        <v>2065971</v>
      </c>
      <c r="B3545" t="s">
        <v>3574</v>
      </c>
    </row>
    <row r="3546" spans="1:2">
      <c r="A3546">
        <v>2073386</v>
      </c>
      <c r="B3546" t="s">
        <v>3575</v>
      </c>
    </row>
    <row r="3547" spans="1:2">
      <c r="A3547">
        <v>2091365</v>
      </c>
      <c r="B3547" t="s">
        <v>3576</v>
      </c>
    </row>
    <row r="3548" spans="1:2">
      <c r="A3548">
        <v>2091578</v>
      </c>
      <c r="B3548" t="s">
        <v>3577</v>
      </c>
    </row>
    <row r="3549" spans="1:2">
      <c r="A3549">
        <v>2114080</v>
      </c>
      <c r="B3549" t="s">
        <v>3578</v>
      </c>
    </row>
    <row r="3550" spans="1:2">
      <c r="A3550">
        <v>2117305</v>
      </c>
      <c r="B3550" t="s">
        <v>3579</v>
      </c>
    </row>
    <row r="3551" spans="1:2">
      <c r="A3551">
        <v>2117315</v>
      </c>
      <c r="B3551" t="s">
        <v>3580</v>
      </c>
    </row>
    <row r="3552" spans="1:2">
      <c r="A3552">
        <v>2117332</v>
      </c>
      <c r="B3552" t="s">
        <v>3581</v>
      </c>
    </row>
    <row r="3553" spans="1:2">
      <c r="A3553">
        <v>2127693</v>
      </c>
      <c r="B3553" t="s">
        <v>3582</v>
      </c>
    </row>
    <row r="3554" spans="1:2">
      <c r="A3554">
        <v>2129347</v>
      </c>
      <c r="B3554" t="s">
        <v>3583</v>
      </c>
    </row>
    <row r="3555" spans="1:2">
      <c r="A3555">
        <v>2139319</v>
      </c>
      <c r="B3555" t="s">
        <v>3584</v>
      </c>
    </row>
    <row r="3556" spans="1:2">
      <c r="A3556">
        <v>2142469</v>
      </c>
      <c r="B3556" t="s">
        <v>3585</v>
      </c>
    </row>
    <row r="3557" spans="1:2">
      <c r="A3557">
        <v>2142498</v>
      </c>
      <c r="B3557" t="s">
        <v>3586</v>
      </c>
    </row>
    <row r="3558" spans="1:2">
      <c r="A3558">
        <v>2148749</v>
      </c>
      <c r="B3558" t="s">
        <v>3587</v>
      </c>
    </row>
    <row r="3559" spans="1:2">
      <c r="A3559">
        <v>2166452</v>
      </c>
      <c r="B3559" t="s">
        <v>3588</v>
      </c>
    </row>
    <row r="3560" spans="1:2">
      <c r="A3560">
        <v>2174681</v>
      </c>
      <c r="B3560" t="s">
        <v>3589</v>
      </c>
    </row>
    <row r="3561" spans="1:2">
      <c r="A3561">
        <v>2174689</v>
      </c>
      <c r="B3561" t="s">
        <v>3590</v>
      </c>
    </row>
    <row r="3562" spans="1:2">
      <c r="A3562">
        <v>2177980</v>
      </c>
      <c r="B3562" t="s">
        <v>3591</v>
      </c>
    </row>
    <row r="3563" spans="1:2">
      <c r="A3563">
        <v>2188531</v>
      </c>
      <c r="B3563" t="s">
        <v>3592</v>
      </c>
    </row>
    <row r="3564" spans="1:2">
      <c r="A3564">
        <v>2188532</v>
      </c>
      <c r="B3564" t="s">
        <v>3593</v>
      </c>
    </row>
    <row r="3565" spans="1:2">
      <c r="A3565">
        <v>2229201</v>
      </c>
      <c r="B3565" t="s">
        <v>3594</v>
      </c>
    </row>
    <row r="3566" spans="1:2">
      <c r="A3566">
        <v>2229419</v>
      </c>
      <c r="B3566" t="s">
        <v>3595</v>
      </c>
    </row>
    <row r="3567" spans="1:2">
      <c r="A3567">
        <v>2229552</v>
      </c>
      <c r="B3567" t="s">
        <v>5567</v>
      </c>
    </row>
    <row r="3568" spans="1:2">
      <c r="A3568">
        <v>2229733</v>
      </c>
      <c r="B3568" t="s">
        <v>3596</v>
      </c>
    </row>
    <row r="3569" spans="1:2">
      <c r="A3569">
        <v>2245992</v>
      </c>
      <c r="B3569" t="s">
        <v>3597</v>
      </c>
    </row>
    <row r="3570" spans="1:2">
      <c r="A3570">
        <v>2247705</v>
      </c>
      <c r="B3570" t="s">
        <v>3598</v>
      </c>
    </row>
    <row r="3571" spans="1:2">
      <c r="A3571">
        <v>2249210</v>
      </c>
      <c r="B3571" t="s">
        <v>3599</v>
      </c>
    </row>
    <row r="3572" spans="1:2">
      <c r="A3572">
        <v>2252567</v>
      </c>
      <c r="B3572" t="s">
        <v>3600</v>
      </c>
    </row>
    <row r="3573" spans="1:2">
      <c r="A3573">
        <v>2252641</v>
      </c>
      <c r="B3573" t="s">
        <v>3601</v>
      </c>
    </row>
    <row r="3574" spans="1:2">
      <c r="A3574">
        <v>2252651</v>
      </c>
      <c r="B3574" t="s">
        <v>3602</v>
      </c>
    </row>
    <row r="3575" spans="1:2">
      <c r="A3575">
        <v>2252698</v>
      </c>
      <c r="B3575" t="s">
        <v>3603</v>
      </c>
    </row>
    <row r="3576" spans="1:2">
      <c r="A3576">
        <v>2254378</v>
      </c>
      <c r="B3576" t="s">
        <v>3604</v>
      </c>
    </row>
    <row r="3577" spans="1:2">
      <c r="A3577">
        <v>2255918</v>
      </c>
      <c r="B3577" t="s">
        <v>3605</v>
      </c>
    </row>
    <row r="3578" spans="1:2">
      <c r="A3578">
        <v>2257861</v>
      </c>
      <c r="B3578" t="s">
        <v>3606</v>
      </c>
    </row>
    <row r="3579" spans="1:2">
      <c r="A3579">
        <v>2265051</v>
      </c>
      <c r="B3579" t="s">
        <v>3607</v>
      </c>
    </row>
    <row r="3580" spans="1:2">
      <c r="A3580">
        <v>2278063</v>
      </c>
      <c r="B3580" t="s">
        <v>3608</v>
      </c>
    </row>
    <row r="3581" spans="1:2">
      <c r="A3581">
        <v>2281288</v>
      </c>
      <c r="B3581" t="s">
        <v>3609</v>
      </c>
    </row>
    <row r="3582" spans="1:2">
      <c r="A3582">
        <v>2281312</v>
      </c>
      <c r="B3582" t="s">
        <v>3610</v>
      </c>
    </row>
    <row r="3583" spans="1:2">
      <c r="A3583">
        <v>2281330</v>
      </c>
      <c r="B3583" t="s">
        <v>3611</v>
      </c>
    </row>
    <row r="3584" spans="1:2">
      <c r="A3584">
        <v>2281428</v>
      </c>
      <c r="B3584" t="s">
        <v>3612</v>
      </c>
    </row>
    <row r="3585" spans="1:2">
      <c r="A3585">
        <v>2281531</v>
      </c>
      <c r="B3585" t="s">
        <v>3613</v>
      </c>
    </row>
    <row r="3586" spans="1:2">
      <c r="A3586">
        <v>2281558</v>
      </c>
      <c r="B3586" t="s">
        <v>3614</v>
      </c>
    </row>
    <row r="3587" spans="1:2">
      <c r="A3587">
        <v>2281622</v>
      </c>
      <c r="B3587" t="s">
        <v>3615</v>
      </c>
    </row>
    <row r="3588" spans="1:2">
      <c r="A3588">
        <v>2281943</v>
      </c>
      <c r="B3588" t="s">
        <v>3616</v>
      </c>
    </row>
    <row r="3589" spans="1:2">
      <c r="A3589">
        <v>2281992</v>
      </c>
      <c r="B3589" t="s">
        <v>3617</v>
      </c>
    </row>
    <row r="3590" spans="1:2">
      <c r="A3590">
        <v>2281999</v>
      </c>
      <c r="B3590" t="s">
        <v>3618</v>
      </c>
    </row>
    <row r="3591" spans="1:2">
      <c r="A3591">
        <v>2282006</v>
      </c>
      <c r="B3591" t="s">
        <v>3619</v>
      </c>
    </row>
    <row r="3592" spans="1:2">
      <c r="A3592">
        <v>2282073</v>
      </c>
      <c r="B3592" t="s">
        <v>3620</v>
      </c>
    </row>
    <row r="3593" spans="1:2">
      <c r="A3593">
        <v>2282183</v>
      </c>
      <c r="B3593" t="s">
        <v>3621</v>
      </c>
    </row>
    <row r="3594" spans="1:2">
      <c r="A3594">
        <v>2282201</v>
      </c>
      <c r="B3594" t="s">
        <v>3622</v>
      </c>
    </row>
    <row r="3595" spans="1:2">
      <c r="A3595">
        <v>2282415</v>
      </c>
      <c r="B3595" t="s">
        <v>3623</v>
      </c>
    </row>
    <row r="3596" spans="1:2">
      <c r="A3596">
        <v>2282596</v>
      </c>
      <c r="B3596" t="s">
        <v>3624</v>
      </c>
    </row>
    <row r="3597" spans="1:2">
      <c r="A3597">
        <v>2282801</v>
      </c>
      <c r="B3597" t="s">
        <v>3625</v>
      </c>
    </row>
    <row r="3598" spans="1:2">
      <c r="A3598">
        <v>2282813</v>
      </c>
      <c r="B3598" t="s">
        <v>3626</v>
      </c>
    </row>
    <row r="3599" spans="1:2">
      <c r="A3599">
        <v>2282863</v>
      </c>
      <c r="B3599" t="s">
        <v>3627</v>
      </c>
    </row>
    <row r="3600" spans="1:2">
      <c r="A3600">
        <v>2282873</v>
      </c>
      <c r="B3600" t="s">
        <v>3628</v>
      </c>
    </row>
    <row r="3601" spans="1:2">
      <c r="A3601">
        <v>2282901</v>
      </c>
      <c r="B3601" t="s">
        <v>3629</v>
      </c>
    </row>
    <row r="3602" spans="1:2">
      <c r="A3602">
        <v>2284646</v>
      </c>
      <c r="B3602" t="s">
        <v>3630</v>
      </c>
    </row>
    <row r="3603" spans="1:2">
      <c r="A3603">
        <v>2358140</v>
      </c>
      <c r="B3603" t="s">
        <v>3631</v>
      </c>
    </row>
    <row r="3604" spans="1:2">
      <c r="A3604">
        <v>2358215</v>
      </c>
      <c r="B3604" t="s">
        <v>3632</v>
      </c>
    </row>
    <row r="3605" spans="1:2">
      <c r="A3605">
        <v>2358234</v>
      </c>
      <c r="B3605" t="s">
        <v>3633</v>
      </c>
    </row>
    <row r="3606" spans="1:2">
      <c r="A3606">
        <v>2358243</v>
      </c>
      <c r="B3606" t="s">
        <v>3634</v>
      </c>
    </row>
    <row r="3607" spans="1:2">
      <c r="A3607">
        <v>2361575</v>
      </c>
      <c r="B3607" t="s">
        <v>3635</v>
      </c>
    </row>
    <row r="3608" spans="1:2">
      <c r="A3608">
        <v>2379670</v>
      </c>
      <c r="B3608" t="s">
        <v>3636</v>
      </c>
    </row>
    <row r="3609" spans="1:2">
      <c r="A3609">
        <v>2383022</v>
      </c>
      <c r="B3609" t="s">
        <v>3637</v>
      </c>
    </row>
    <row r="3610" spans="1:2">
      <c r="A3610">
        <v>2383106</v>
      </c>
      <c r="B3610" t="s">
        <v>3638</v>
      </c>
    </row>
    <row r="3611" spans="1:2">
      <c r="A3611">
        <v>2383288</v>
      </c>
      <c r="B3611" t="s">
        <v>3639</v>
      </c>
    </row>
    <row r="3612" spans="1:2">
      <c r="A3612">
        <v>2383289</v>
      </c>
      <c r="B3612" t="s">
        <v>3640</v>
      </c>
    </row>
    <row r="3613" spans="1:2">
      <c r="A3613">
        <v>2383431</v>
      </c>
      <c r="B3613" t="s">
        <v>3641</v>
      </c>
    </row>
    <row r="3614" spans="1:2">
      <c r="A3614">
        <v>2383491</v>
      </c>
      <c r="B3614" t="s">
        <v>3642</v>
      </c>
    </row>
    <row r="3615" spans="1:2">
      <c r="A3615">
        <v>2383494</v>
      </c>
      <c r="B3615" t="s">
        <v>3643</v>
      </c>
    </row>
    <row r="3616" spans="1:2">
      <c r="A3616">
        <v>2383562</v>
      </c>
      <c r="B3616" t="s">
        <v>3644</v>
      </c>
    </row>
    <row r="3617" spans="1:2">
      <c r="A3617">
        <v>2383578</v>
      </c>
      <c r="B3617" t="s">
        <v>3645</v>
      </c>
    </row>
    <row r="3618" spans="1:2">
      <c r="A3618">
        <v>2386873</v>
      </c>
      <c r="B3618" t="s">
        <v>3646</v>
      </c>
    </row>
    <row r="3619" spans="1:2">
      <c r="A3619">
        <v>2408885</v>
      </c>
      <c r="B3619" t="s">
        <v>3647</v>
      </c>
    </row>
    <row r="3620" spans="1:2">
      <c r="A3620">
        <v>2427579</v>
      </c>
      <c r="B3620" t="s">
        <v>3648</v>
      </c>
    </row>
    <row r="3621" spans="1:2">
      <c r="A3621">
        <v>2442857</v>
      </c>
      <c r="B3621" t="s">
        <v>3649</v>
      </c>
    </row>
    <row r="3622" spans="1:2">
      <c r="A3622">
        <v>2447648</v>
      </c>
      <c r="B3622" t="s">
        <v>3650</v>
      </c>
    </row>
    <row r="3623" spans="1:2">
      <c r="A3623">
        <v>2453141</v>
      </c>
      <c r="B3623" t="s">
        <v>3651</v>
      </c>
    </row>
    <row r="3624" spans="1:2">
      <c r="A3624">
        <v>2453157</v>
      </c>
      <c r="B3624" t="s">
        <v>3652</v>
      </c>
    </row>
    <row r="3625" spans="1:2">
      <c r="A3625">
        <v>2466326</v>
      </c>
      <c r="B3625" t="s">
        <v>3653</v>
      </c>
    </row>
    <row r="3626" spans="1:2">
      <c r="A3626">
        <v>2474633</v>
      </c>
      <c r="B3626" t="s">
        <v>3654</v>
      </c>
    </row>
    <row r="3627" spans="1:2">
      <c r="A3627">
        <v>2479542</v>
      </c>
      <c r="B3627" t="s">
        <v>3655</v>
      </c>
    </row>
    <row r="3628" spans="1:2">
      <c r="A3628">
        <v>2479586</v>
      </c>
      <c r="B3628" t="s">
        <v>3656</v>
      </c>
    </row>
    <row r="3629" spans="1:2">
      <c r="A3629">
        <v>2479615</v>
      </c>
      <c r="B3629" t="s">
        <v>3657</v>
      </c>
    </row>
    <row r="3630" spans="1:2">
      <c r="A3630">
        <v>2479636</v>
      </c>
      <c r="B3630" t="s">
        <v>8098</v>
      </c>
    </row>
    <row r="3631" spans="1:2">
      <c r="A3631">
        <v>2486238</v>
      </c>
      <c r="B3631" t="s">
        <v>3658</v>
      </c>
    </row>
    <row r="3632" spans="1:2">
      <c r="A3632">
        <v>2486239</v>
      </c>
      <c r="B3632" t="s">
        <v>3659</v>
      </c>
    </row>
    <row r="3633" spans="1:2">
      <c r="A3633">
        <v>2492111</v>
      </c>
      <c r="B3633" t="s">
        <v>3660</v>
      </c>
    </row>
    <row r="3634" spans="1:2">
      <c r="A3634">
        <v>2492267</v>
      </c>
      <c r="B3634" t="s">
        <v>3661</v>
      </c>
    </row>
    <row r="3635" spans="1:2">
      <c r="A3635">
        <v>2492269</v>
      </c>
      <c r="B3635" t="s">
        <v>3662</v>
      </c>
    </row>
    <row r="3636" spans="1:2">
      <c r="A3636">
        <v>2504765</v>
      </c>
      <c r="B3636" t="s">
        <v>3663</v>
      </c>
    </row>
    <row r="3637" spans="1:2">
      <c r="A3637">
        <v>2513349</v>
      </c>
      <c r="B3637" t="s">
        <v>3664</v>
      </c>
    </row>
    <row r="3638" spans="1:2">
      <c r="A3638">
        <v>2525978</v>
      </c>
      <c r="B3638" t="s">
        <v>3665</v>
      </c>
    </row>
    <row r="3639" spans="1:2">
      <c r="A3639">
        <v>2526007</v>
      </c>
      <c r="B3639" t="s">
        <v>3666</v>
      </c>
    </row>
    <row r="3640" spans="1:2">
      <c r="A3640">
        <v>2526012</v>
      </c>
      <c r="B3640" t="s">
        <v>3667</v>
      </c>
    </row>
    <row r="3641" spans="1:2">
      <c r="A3641">
        <v>2526017</v>
      </c>
      <c r="B3641" t="s">
        <v>3668</v>
      </c>
    </row>
    <row r="3642" spans="1:2">
      <c r="A3642">
        <v>2526022</v>
      </c>
      <c r="B3642" t="s">
        <v>3669</v>
      </c>
    </row>
    <row r="3643" spans="1:2">
      <c r="A3643">
        <v>2526026</v>
      </c>
      <c r="B3643" t="s">
        <v>3670</v>
      </c>
    </row>
    <row r="3644" spans="1:2">
      <c r="A3644">
        <v>2526048</v>
      </c>
      <c r="B3644" t="s">
        <v>3671</v>
      </c>
    </row>
    <row r="3645" spans="1:2">
      <c r="A3645">
        <v>2526054</v>
      </c>
      <c r="B3645" t="s">
        <v>3672</v>
      </c>
    </row>
    <row r="3646" spans="1:2">
      <c r="A3646">
        <v>2529325</v>
      </c>
      <c r="B3646" t="s">
        <v>3673</v>
      </c>
    </row>
    <row r="3647" spans="1:2">
      <c r="A3647">
        <v>2530968</v>
      </c>
      <c r="B3647" t="s">
        <v>3674</v>
      </c>
    </row>
    <row r="3648" spans="1:2">
      <c r="A3648">
        <v>2545618</v>
      </c>
      <c r="B3648" t="s">
        <v>3675</v>
      </c>
    </row>
    <row r="3649" spans="1:2">
      <c r="A3649">
        <v>2548801</v>
      </c>
      <c r="B3649" t="s">
        <v>3676</v>
      </c>
    </row>
    <row r="3650" spans="1:2">
      <c r="A3650">
        <v>2553723</v>
      </c>
      <c r="B3650" t="s">
        <v>3677</v>
      </c>
    </row>
    <row r="3651" spans="1:2">
      <c r="A3651">
        <v>2553730</v>
      </c>
      <c r="B3651" t="s">
        <v>3678</v>
      </c>
    </row>
    <row r="3652" spans="1:2">
      <c r="A3652">
        <v>2553733</v>
      </c>
      <c r="B3652" t="s">
        <v>3679</v>
      </c>
    </row>
    <row r="3653" spans="1:2">
      <c r="A3653">
        <v>2553745</v>
      </c>
      <c r="B3653" t="s">
        <v>3680</v>
      </c>
    </row>
    <row r="3654" spans="1:2">
      <c r="A3654">
        <v>2553755</v>
      </c>
      <c r="B3654" t="s">
        <v>3681</v>
      </c>
    </row>
    <row r="3655" spans="1:2">
      <c r="A3655">
        <v>2553772</v>
      </c>
      <c r="B3655" t="s">
        <v>3682</v>
      </c>
    </row>
    <row r="3656" spans="1:2">
      <c r="A3656">
        <v>2553779</v>
      </c>
      <c r="B3656" t="s">
        <v>3683</v>
      </c>
    </row>
    <row r="3657" spans="1:2">
      <c r="A3657">
        <v>2553822</v>
      </c>
      <c r="B3657" t="s">
        <v>3684</v>
      </c>
    </row>
    <row r="3658" spans="1:2">
      <c r="A3658">
        <v>2559250</v>
      </c>
      <c r="B3658" t="s">
        <v>3685</v>
      </c>
    </row>
    <row r="3659" spans="1:2">
      <c r="A3659">
        <v>2562964</v>
      </c>
      <c r="B3659" t="s">
        <v>3686</v>
      </c>
    </row>
    <row r="3660" spans="1:2">
      <c r="A3660">
        <v>2573696</v>
      </c>
      <c r="B3660" t="s">
        <v>3687</v>
      </c>
    </row>
    <row r="3661" spans="1:2">
      <c r="A3661">
        <v>2582172</v>
      </c>
      <c r="B3661" t="s">
        <v>93</v>
      </c>
    </row>
    <row r="3662" spans="1:2">
      <c r="A3662">
        <v>2582173</v>
      </c>
      <c r="B3662" t="s">
        <v>3688</v>
      </c>
    </row>
    <row r="3663" spans="1:2">
      <c r="A3663">
        <v>2586073</v>
      </c>
      <c r="B3663" t="s">
        <v>3689</v>
      </c>
    </row>
    <row r="3664" spans="1:2">
      <c r="A3664">
        <v>2587752</v>
      </c>
      <c r="B3664" t="s">
        <v>3690</v>
      </c>
    </row>
    <row r="3665" spans="1:2">
      <c r="A3665">
        <v>2587773</v>
      </c>
      <c r="B3665" t="s">
        <v>3691</v>
      </c>
    </row>
    <row r="3666" spans="1:2">
      <c r="A3666">
        <v>2587774</v>
      </c>
      <c r="B3666" t="s">
        <v>3692</v>
      </c>
    </row>
    <row r="3667" spans="1:2">
      <c r="A3667">
        <v>2594887</v>
      </c>
      <c r="B3667" t="s">
        <v>3693</v>
      </c>
    </row>
    <row r="3668" spans="1:2">
      <c r="A3668">
        <v>2596784</v>
      </c>
      <c r="B3668" t="s">
        <v>3694</v>
      </c>
    </row>
    <row r="3669" spans="1:2">
      <c r="A3669">
        <v>2605470</v>
      </c>
      <c r="B3669" t="s">
        <v>3695</v>
      </c>
    </row>
    <row r="3670" spans="1:2">
      <c r="A3670">
        <v>2608925</v>
      </c>
      <c r="B3670" t="s">
        <v>3696</v>
      </c>
    </row>
    <row r="3671" spans="1:2">
      <c r="A3671">
        <v>2617734</v>
      </c>
      <c r="B3671" t="s">
        <v>3697</v>
      </c>
    </row>
    <row r="3672" spans="1:2">
      <c r="A3672">
        <v>2624730</v>
      </c>
      <c r="B3672" t="s">
        <v>3698</v>
      </c>
    </row>
    <row r="3673" spans="1:2">
      <c r="A3673">
        <v>2624845</v>
      </c>
      <c r="B3673" t="s">
        <v>3699</v>
      </c>
    </row>
    <row r="3674" spans="1:2">
      <c r="A3674">
        <v>2626744</v>
      </c>
      <c r="B3674" t="s">
        <v>3700</v>
      </c>
    </row>
    <row r="3675" spans="1:2">
      <c r="A3675">
        <v>2631243</v>
      </c>
      <c r="B3675" t="s">
        <v>3701</v>
      </c>
    </row>
    <row r="3676" spans="1:2">
      <c r="A3676">
        <v>2632758</v>
      </c>
      <c r="B3676" t="s">
        <v>3702</v>
      </c>
    </row>
    <row r="3677" spans="1:2">
      <c r="A3677">
        <v>2634684</v>
      </c>
      <c r="B3677" t="s">
        <v>3703</v>
      </c>
    </row>
    <row r="3678" spans="1:2">
      <c r="A3678">
        <v>2638732</v>
      </c>
      <c r="B3678" t="s">
        <v>3704</v>
      </c>
    </row>
    <row r="3679" spans="1:2">
      <c r="A3679">
        <v>2654254</v>
      </c>
      <c r="B3679" t="s">
        <v>3705</v>
      </c>
    </row>
    <row r="3680" spans="1:2">
      <c r="A3680">
        <v>2657630</v>
      </c>
      <c r="B3680" t="s">
        <v>3706</v>
      </c>
    </row>
    <row r="3681" spans="1:2">
      <c r="A3681">
        <v>2734106</v>
      </c>
      <c r="B3681" t="s">
        <v>3707</v>
      </c>
    </row>
    <row r="3682" spans="1:2">
      <c r="A3682">
        <v>2734145</v>
      </c>
      <c r="B3682" t="s">
        <v>3708</v>
      </c>
    </row>
    <row r="3683" spans="1:2">
      <c r="A3683">
        <v>2744806</v>
      </c>
      <c r="B3683" t="s">
        <v>3709</v>
      </c>
    </row>
    <row r="3684" spans="1:2">
      <c r="A3684">
        <v>2762485</v>
      </c>
      <c r="B3684" t="s">
        <v>3710</v>
      </c>
    </row>
    <row r="3685" spans="1:2">
      <c r="A3685">
        <v>2762602</v>
      </c>
      <c r="B3685" t="s">
        <v>4405</v>
      </c>
    </row>
    <row r="3686" spans="1:2">
      <c r="A3686">
        <v>2762693</v>
      </c>
      <c r="B3686" t="s">
        <v>3711</v>
      </c>
    </row>
    <row r="3687" spans="1:2">
      <c r="A3687">
        <v>2762750</v>
      </c>
      <c r="B3687" t="s">
        <v>3712</v>
      </c>
    </row>
    <row r="3688" spans="1:2">
      <c r="A3688">
        <v>2764627</v>
      </c>
      <c r="B3688" t="s">
        <v>3713</v>
      </c>
    </row>
    <row r="3689" spans="1:2">
      <c r="A3689">
        <v>2780220</v>
      </c>
      <c r="B3689" t="s">
        <v>3714</v>
      </c>
    </row>
    <row r="3690" spans="1:2">
      <c r="A3690">
        <v>2786035</v>
      </c>
      <c r="B3690" t="s">
        <v>3715</v>
      </c>
    </row>
    <row r="3691" spans="1:2">
      <c r="A3691">
        <v>2805341</v>
      </c>
      <c r="B3691" t="s">
        <v>3716</v>
      </c>
    </row>
    <row r="3692" spans="1:2">
      <c r="A3692">
        <v>2808982</v>
      </c>
      <c r="B3692" t="s">
        <v>3717</v>
      </c>
    </row>
    <row r="3693" spans="1:2">
      <c r="A3693">
        <v>2809052</v>
      </c>
      <c r="B3693" t="s">
        <v>3718</v>
      </c>
    </row>
    <row r="3694" spans="1:2">
      <c r="A3694">
        <v>2809079</v>
      </c>
      <c r="B3694" t="s">
        <v>3719</v>
      </c>
    </row>
    <row r="3695" spans="1:2">
      <c r="A3695">
        <v>2809080</v>
      </c>
      <c r="B3695" t="s">
        <v>3720</v>
      </c>
    </row>
    <row r="3696" spans="1:2">
      <c r="A3696">
        <v>2810852</v>
      </c>
      <c r="B3696" t="s">
        <v>3721</v>
      </c>
    </row>
    <row r="3697" spans="1:2">
      <c r="A3697">
        <v>2810869</v>
      </c>
      <c r="B3697" t="s">
        <v>3722</v>
      </c>
    </row>
    <row r="3698" spans="1:2">
      <c r="A3698">
        <v>2810940</v>
      </c>
      <c r="B3698" t="s">
        <v>3723</v>
      </c>
    </row>
    <row r="3699" spans="1:2">
      <c r="A3699">
        <v>2815193</v>
      </c>
      <c r="B3699" t="s">
        <v>3724</v>
      </c>
    </row>
    <row r="3700" spans="1:2">
      <c r="A3700">
        <v>2815257</v>
      </c>
      <c r="B3700" t="s">
        <v>3725</v>
      </c>
    </row>
    <row r="3701" spans="1:2">
      <c r="A3701">
        <v>2815258</v>
      </c>
      <c r="B3701" t="s">
        <v>3726</v>
      </c>
    </row>
    <row r="3702" spans="1:2">
      <c r="A3702">
        <v>2815429</v>
      </c>
      <c r="B3702" t="s">
        <v>3727</v>
      </c>
    </row>
    <row r="3703" spans="1:2">
      <c r="A3703">
        <v>2815729</v>
      </c>
      <c r="B3703" t="s">
        <v>3728</v>
      </c>
    </row>
    <row r="3704" spans="1:2">
      <c r="A3704">
        <v>2821424</v>
      </c>
      <c r="B3704" t="s">
        <v>94</v>
      </c>
    </row>
    <row r="3705" spans="1:2">
      <c r="A3705">
        <v>2821425</v>
      </c>
      <c r="B3705" t="s">
        <v>3729</v>
      </c>
    </row>
    <row r="3706" spans="1:2">
      <c r="A3706">
        <v>2821455</v>
      </c>
      <c r="B3706" t="s">
        <v>3730</v>
      </c>
    </row>
    <row r="3707" spans="1:2">
      <c r="A3707">
        <v>2833166</v>
      </c>
      <c r="B3707" t="s">
        <v>3731</v>
      </c>
    </row>
    <row r="3708" spans="1:2">
      <c r="A3708">
        <v>2849665</v>
      </c>
      <c r="B3708" t="s">
        <v>3732</v>
      </c>
    </row>
    <row r="3709" spans="1:2">
      <c r="A3709">
        <v>2849679</v>
      </c>
      <c r="B3709" t="s">
        <v>3733</v>
      </c>
    </row>
    <row r="3710" spans="1:2">
      <c r="A3710">
        <v>2885294</v>
      </c>
      <c r="B3710" t="s">
        <v>3734</v>
      </c>
    </row>
    <row r="3711" spans="1:2">
      <c r="A3711">
        <v>2885486</v>
      </c>
      <c r="B3711" t="s">
        <v>3735</v>
      </c>
    </row>
    <row r="3712" spans="1:2">
      <c r="A3712">
        <v>2885543</v>
      </c>
      <c r="B3712" t="s">
        <v>3736</v>
      </c>
    </row>
    <row r="3713" spans="1:2">
      <c r="A3713">
        <v>2893973</v>
      </c>
      <c r="B3713" t="s">
        <v>3737</v>
      </c>
    </row>
    <row r="3714" spans="1:2">
      <c r="A3714">
        <v>2897368</v>
      </c>
      <c r="B3714" t="s">
        <v>3738</v>
      </c>
    </row>
    <row r="3715" spans="1:2">
      <c r="A3715">
        <v>2900867</v>
      </c>
      <c r="B3715" t="s">
        <v>3739</v>
      </c>
    </row>
    <row r="3716" spans="1:2">
      <c r="A3716">
        <v>2916567</v>
      </c>
      <c r="B3716" t="s">
        <v>3740</v>
      </c>
    </row>
    <row r="3717" spans="1:2">
      <c r="A3717">
        <v>2916587</v>
      </c>
      <c r="B3717" t="s">
        <v>3741</v>
      </c>
    </row>
    <row r="3718" spans="1:2">
      <c r="A3718">
        <v>2921690</v>
      </c>
      <c r="B3718" t="s">
        <v>3742</v>
      </c>
    </row>
    <row r="3719" spans="1:2">
      <c r="A3719">
        <v>2941026</v>
      </c>
      <c r="B3719" t="s">
        <v>3743</v>
      </c>
    </row>
    <row r="3720" spans="1:2">
      <c r="A3720">
        <v>2942654</v>
      </c>
      <c r="B3720" t="s">
        <v>3744</v>
      </c>
    </row>
    <row r="3721" spans="1:2">
      <c r="A3721">
        <v>2943931</v>
      </c>
      <c r="B3721" t="s">
        <v>3745</v>
      </c>
    </row>
    <row r="3722" spans="1:2">
      <c r="A3722">
        <v>2950548</v>
      </c>
      <c r="B3722" t="s">
        <v>3746</v>
      </c>
    </row>
    <row r="3723" spans="1:2">
      <c r="A3723">
        <v>2961189</v>
      </c>
      <c r="B3723" t="s">
        <v>3747</v>
      </c>
    </row>
    <row r="3724" spans="1:2">
      <c r="A3724">
        <v>2961203</v>
      </c>
      <c r="B3724" t="s">
        <v>3748</v>
      </c>
    </row>
    <row r="3725" spans="1:2">
      <c r="A3725">
        <v>2961205</v>
      </c>
      <c r="B3725" t="s">
        <v>3749</v>
      </c>
    </row>
    <row r="3726" spans="1:2">
      <c r="A3726">
        <v>2964884</v>
      </c>
      <c r="B3726" t="s">
        <v>3750</v>
      </c>
    </row>
    <row r="3727" spans="1:2">
      <c r="A3727">
        <v>2966138</v>
      </c>
      <c r="B3727" t="s">
        <v>3751</v>
      </c>
    </row>
    <row r="3728" spans="1:2">
      <c r="A3728">
        <v>2966145</v>
      </c>
      <c r="B3728" t="s">
        <v>8100</v>
      </c>
    </row>
    <row r="3729" spans="1:2">
      <c r="A3729">
        <v>2966182</v>
      </c>
      <c r="B3729" t="s">
        <v>8313</v>
      </c>
    </row>
    <row r="3730" spans="1:2">
      <c r="A3730">
        <v>2967409</v>
      </c>
      <c r="B3730" t="s">
        <v>3752</v>
      </c>
    </row>
    <row r="3731" spans="1:2">
      <c r="A3731">
        <v>2967410</v>
      </c>
      <c r="B3731" t="s">
        <v>3753</v>
      </c>
    </row>
    <row r="3732" spans="1:2">
      <c r="A3732">
        <v>2968645</v>
      </c>
      <c r="B3732" t="s">
        <v>3754</v>
      </c>
    </row>
    <row r="3733" spans="1:2">
      <c r="A3733">
        <v>2971412</v>
      </c>
      <c r="B3733" t="s">
        <v>3755</v>
      </c>
    </row>
    <row r="3734" spans="1:2">
      <c r="A3734">
        <v>2971471</v>
      </c>
      <c r="B3734" t="s">
        <v>3756</v>
      </c>
    </row>
    <row r="3735" spans="1:2">
      <c r="A3735">
        <v>2974149</v>
      </c>
      <c r="B3735" t="s">
        <v>3757</v>
      </c>
    </row>
    <row r="3736" spans="1:2">
      <c r="A3736">
        <v>2979808</v>
      </c>
      <c r="B3736" t="s">
        <v>3758</v>
      </c>
    </row>
    <row r="3737" spans="1:2">
      <c r="A3737">
        <v>2981125</v>
      </c>
      <c r="B3737" t="s">
        <v>3759</v>
      </c>
    </row>
    <row r="3738" spans="1:2">
      <c r="A3738">
        <v>2990901</v>
      </c>
      <c r="B3738" t="s">
        <v>3760</v>
      </c>
    </row>
    <row r="3739" spans="1:2">
      <c r="A3739">
        <v>2994352</v>
      </c>
      <c r="B3739" t="s">
        <v>3761</v>
      </c>
    </row>
    <row r="3740" spans="1:2">
      <c r="A3740">
        <v>2994353</v>
      </c>
      <c r="B3740" t="s">
        <v>3762</v>
      </c>
    </row>
    <row r="3741" spans="1:2">
      <c r="A3741">
        <v>3003538</v>
      </c>
      <c r="B3741" t="s">
        <v>3763</v>
      </c>
    </row>
    <row r="3742" spans="1:2">
      <c r="A3742">
        <v>3005664</v>
      </c>
      <c r="B3742" t="s">
        <v>3764</v>
      </c>
    </row>
    <row r="3743" spans="1:2">
      <c r="A3743">
        <v>3007580</v>
      </c>
      <c r="B3743" t="s">
        <v>3765</v>
      </c>
    </row>
    <row r="3744" spans="1:2">
      <c r="A3744">
        <v>3009606</v>
      </c>
      <c r="B3744" t="s">
        <v>3766</v>
      </c>
    </row>
    <row r="3745" spans="1:2">
      <c r="A3745">
        <v>3011603</v>
      </c>
      <c r="B3745" t="s">
        <v>3767</v>
      </c>
    </row>
    <row r="3746" spans="1:2">
      <c r="A3746">
        <v>3015578</v>
      </c>
      <c r="B3746" t="s">
        <v>3768</v>
      </c>
    </row>
    <row r="3747" spans="1:2">
      <c r="A3747">
        <v>3015579</v>
      </c>
      <c r="B3747" t="s">
        <v>3769</v>
      </c>
    </row>
    <row r="3748" spans="1:2">
      <c r="A3748">
        <v>3019475</v>
      </c>
      <c r="B3748" t="s">
        <v>3770</v>
      </c>
    </row>
    <row r="3749" spans="1:2">
      <c r="A3749">
        <v>3019521</v>
      </c>
      <c r="B3749" t="s">
        <v>3771</v>
      </c>
    </row>
    <row r="3750" spans="1:2">
      <c r="A3750">
        <v>3019524</v>
      </c>
      <c r="B3750" t="s">
        <v>3772</v>
      </c>
    </row>
    <row r="3751" spans="1:2">
      <c r="A3751">
        <v>3019526</v>
      </c>
      <c r="B3751" t="s">
        <v>3773</v>
      </c>
    </row>
    <row r="3752" spans="1:2">
      <c r="A3752">
        <v>3027474</v>
      </c>
      <c r="B3752" t="s">
        <v>3774</v>
      </c>
    </row>
    <row r="3753" spans="1:2">
      <c r="A3753">
        <v>3053997</v>
      </c>
      <c r="B3753" t="s">
        <v>3775</v>
      </c>
    </row>
    <row r="3754" spans="1:2">
      <c r="A3754">
        <v>3054049</v>
      </c>
      <c r="B3754" t="s">
        <v>3776</v>
      </c>
    </row>
    <row r="3755" spans="1:2">
      <c r="A3755">
        <v>3054051</v>
      </c>
      <c r="B3755" t="s">
        <v>3777</v>
      </c>
    </row>
    <row r="3756" spans="1:2">
      <c r="A3756">
        <v>3054100</v>
      </c>
      <c r="B3756" t="s">
        <v>3778</v>
      </c>
    </row>
    <row r="3757" spans="1:2">
      <c r="A3757">
        <v>3054201</v>
      </c>
      <c r="B3757" t="s">
        <v>3779</v>
      </c>
    </row>
    <row r="3758" spans="1:2">
      <c r="A3758">
        <v>3054219</v>
      </c>
      <c r="B3758" t="s">
        <v>3780</v>
      </c>
    </row>
    <row r="3759" spans="1:2">
      <c r="A3759">
        <v>3054274</v>
      </c>
      <c r="B3759" t="s">
        <v>3781</v>
      </c>
    </row>
    <row r="3760" spans="1:2">
      <c r="A3760">
        <v>3054289</v>
      </c>
      <c r="B3760" t="s">
        <v>3782</v>
      </c>
    </row>
    <row r="3761" spans="1:2">
      <c r="A3761">
        <v>3060708</v>
      </c>
      <c r="B3761" t="s">
        <v>3783</v>
      </c>
    </row>
    <row r="3762" spans="1:2">
      <c r="A3762">
        <v>3064912</v>
      </c>
      <c r="B3762" t="s">
        <v>3784</v>
      </c>
    </row>
    <row r="3763" spans="1:2">
      <c r="A3763">
        <v>3077718</v>
      </c>
      <c r="B3763" t="s">
        <v>3785</v>
      </c>
    </row>
    <row r="3764" spans="1:2">
      <c r="A3764">
        <v>3082113</v>
      </c>
      <c r="B3764" t="s">
        <v>8102</v>
      </c>
    </row>
    <row r="3765" spans="1:2">
      <c r="A3765">
        <v>3086400</v>
      </c>
      <c r="B3765" t="s">
        <v>3786</v>
      </c>
    </row>
    <row r="3766" spans="1:2">
      <c r="A3766">
        <v>3090761</v>
      </c>
      <c r="B3766" t="s">
        <v>3787</v>
      </c>
    </row>
    <row r="3767" spans="1:2">
      <c r="A3767">
        <v>3090838</v>
      </c>
      <c r="B3767" t="s">
        <v>3788</v>
      </c>
    </row>
    <row r="3768" spans="1:2">
      <c r="A3768">
        <v>3090940</v>
      </c>
      <c r="B3768" t="s">
        <v>3789</v>
      </c>
    </row>
    <row r="3769" spans="1:2">
      <c r="A3769">
        <v>3090984</v>
      </c>
      <c r="B3769" t="s">
        <v>3790</v>
      </c>
    </row>
    <row r="3770" spans="1:2">
      <c r="A3770">
        <v>3091016</v>
      </c>
      <c r="B3770" t="s">
        <v>3791</v>
      </c>
    </row>
    <row r="3771" spans="1:2">
      <c r="A3771">
        <v>3091081</v>
      </c>
      <c r="B3771" t="s">
        <v>3792</v>
      </c>
    </row>
    <row r="3772" spans="1:2">
      <c r="A3772">
        <v>3091321</v>
      </c>
      <c r="B3772" t="s">
        <v>3793</v>
      </c>
    </row>
    <row r="3773" spans="1:2">
      <c r="A3773">
        <v>3091364</v>
      </c>
      <c r="B3773" t="s">
        <v>3794</v>
      </c>
    </row>
    <row r="3774" spans="1:2">
      <c r="A3774">
        <v>3097630</v>
      </c>
      <c r="B3774" t="s">
        <v>3795</v>
      </c>
    </row>
    <row r="3775" spans="1:2">
      <c r="A3775">
        <v>3099667</v>
      </c>
      <c r="B3775" t="s">
        <v>3796</v>
      </c>
    </row>
    <row r="3776" spans="1:2">
      <c r="A3776">
        <v>3105067</v>
      </c>
      <c r="B3776" t="s">
        <v>3797</v>
      </c>
    </row>
    <row r="3777" spans="1:2">
      <c r="A3777">
        <v>3109723</v>
      </c>
      <c r="B3777" t="s">
        <v>3798</v>
      </c>
    </row>
    <row r="3778" spans="1:2">
      <c r="A3778">
        <v>3111851</v>
      </c>
      <c r="B3778" t="s">
        <v>3799</v>
      </c>
    </row>
    <row r="3779" spans="1:2">
      <c r="A3779">
        <v>3144079</v>
      </c>
      <c r="B3779" t="s">
        <v>3800</v>
      </c>
    </row>
    <row r="3780" spans="1:2">
      <c r="A3780">
        <v>3153096</v>
      </c>
      <c r="B3780" t="s">
        <v>3801</v>
      </c>
    </row>
    <row r="3781" spans="1:2">
      <c r="A3781">
        <v>3153117</v>
      </c>
      <c r="B3781" t="s">
        <v>3802</v>
      </c>
    </row>
    <row r="3782" spans="1:2">
      <c r="A3782">
        <v>3153124</v>
      </c>
      <c r="B3782" t="s">
        <v>3803</v>
      </c>
    </row>
    <row r="3783" spans="1:2">
      <c r="A3783">
        <v>3161911</v>
      </c>
      <c r="B3783" t="s">
        <v>3804</v>
      </c>
    </row>
    <row r="3784" spans="1:2">
      <c r="A3784">
        <v>3170905</v>
      </c>
      <c r="B3784" t="s">
        <v>3805</v>
      </c>
    </row>
    <row r="3785" spans="1:2">
      <c r="A3785">
        <v>3177570</v>
      </c>
      <c r="B3785" t="s">
        <v>3806</v>
      </c>
    </row>
    <row r="3786" spans="1:2">
      <c r="A3786">
        <v>3182003</v>
      </c>
      <c r="B3786" t="s">
        <v>3807</v>
      </c>
    </row>
    <row r="3787" spans="1:2">
      <c r="A3787">
        <v>3184179</v>
      </c>
      <c r="B3787" t="s">
        <v>3808</v>
      </c>
    </row>
    <row r="3788" spans="1:2">
      <c r="A3788">
        <v>3186422</v>
      </c>
      <c r="B3788" t="s">
        <v>3809</v>
      </c>
    </row>
    <row r="3789" spans="1:2">
      <c r="A3789">
        <v>3211859</v>
      </c>
      <c r="B3789" t="s">
        <v>3810</v>
      </c>
    </row>
    <row r="3790" spans="1:2">
      <c r="A3790">
        <v>3243807</v>
      </c>
      <c r="B3790" t="s">
        <v>3811</v>
      </c>
    </row>
    <row r="3791" spans="1:2">
      <c r="A3791">
        <v>3243838</v>
      </c>
      <c r="B3791" t="s">
        <v>3812</v>
      </c>
    </row>
    <row r="3792" spans="1:2">
      <c r="A3792">
        <v>3243842</v>
      </c>
      <c r="B3792" t="s">
        <v>3813</v>
      </c>
    </row>
    <row r="3793" spans="1:2">
      <c r="A3793">
        <v>3243865</v>
      </c>
      <c r="B3793" t="s">
        <v>3814</v>
      </c>
    </row>
    <row r="3794" spans="1:2">
      <c r="A3794">
        <v>3243911</v>
      </c>
      <c r="B3794" t="s">
        <v>3815</v>
      </c>
    </row>
    <row r="3795" spans="1:2">
      <c r="A3795">
        <v>3243928</v>
      </c>
      <c r="B3795" t="s">
        <v>3816</v>
      </c>
    </row>
    <row r="3796" spans="1:2">
      <c r="A3796">
        <v>3244099</v>
      </c>
      <c r="B3796" t="s">
        <v>3817</v>
      </c>
    </row>
    <row r="3797" spans="1:2">
      <c r="A3797">
        <v>3251048</v>
      </c>
      <c r="B3797" t="s">
        <v>8087</v>
      </c>
    </row>
    <row r="3798" spans="1:2">
      <c r="A3798">
        <v>3252426</v>
      </c>
      <c r="B3798" t="s">
        <v>3818</v>
      </c>
    </row>
    <row r="3799" spans="1:2">
      <c r="A3799">
        <v>3258195</v>
      </c>
      <c r="B3799" t="s">
        <v>3819</v>
      </c>
    </row>
    <row r="3800" spans="1:2">
      <c r="A3800">
        <v>3258206</v>
      </c>
      <c r="B3800" t="s">
        <v>3820</v>
      </c>
    </row>
    <row r="3801" spans="1:2">
      <c r="A3801">
        <v>3258225</v>
      </c>
      <c r="B3801" t="s">
        <v>3821</v>
      </c>
    </row>
    <row r="3802" spans="1:2">
      <c r="A3802">
        <v>3258231</v>
      </c>
      <c r="B3802" t="s">
        <v>3822</v>
      </c>
    </row>
    <row r="3803" spans="1:2">
      <c r="A3803">
        <v>3258237</v>
      </c>
      <c r="B3803" t="s">
        <v>3823</v>
      </c>
    </row>
    <row r="3804" spans="1:2">
      <c r="A3804">
        <v>3261650</v>
      </c>
      <c r="B3804" t="s">
        <v>3824</v>
      </c>
    </row>
    <row r="3805" spans="1:2">
      <c r="A3805">
        <v>3261702</v>
      </c>
      <c r="B3805" t="s">
        <v>3825</v>
      </c>
    </row>
    <row r="3806" spans="1:2">
      <c r="A3806">
        <v>3261846</v>
      </c>
      <c r="B3806" t="s">
        <v>3826</v>
      </c>
    </row>
    <row r="3807" spans="1:2">
      <c r="A3807">
        <v>3266138</v>
      </c>
      <c r="B3807" t="s">
        <v>3827</v>
      </c>
    </row>
    <row r="3808" spans="1:2">
      <c r="A3808">
        <v>3266158</v>
      </c>
      <c r="B3808" t="s">
        <v>3828</v>
      </c>
    </row>
    <row r="3809" spans="1:2">
      <c r="A3809">
        <v>3274728</v>
      </c>
      <c r="B3809" t="s">
        <v>3829</v>
      </c>
    </row>
    <row r="3810" spans="1:2">
      <c r="A3810">
        <v>3280412</v>
      </c>
      <c r="B3810" t="s">
        <v>3830</v>
      </c>
    </row>
    <row r="3811" spans="1:2">
      <c r="A3811">
        <v>3280422</v>
      </c>
      <c r="B3811" t="s">
        <v>3831</v>
      </c>
    </row>
    <row r="3812" spans="1:2">
      <c r="A3812">
        <v>3300689</v>
      </c>
      <c r="B3812" t="s">
        <v>3832</v>
      </c>
    </row>
    <row r="3813" spans="1:2">
      <c r="A3813">
        <v>3312317</v>
      </c>
      <c r="B3813" t="s">
        <v>3833</v>
      </c>
    </row>
    <row r="3814" spans="1:2">
      <c r="A3814">
        <v>3315206</v>
      </c>
      <c r="B3814" t="s">
        <v>3834</v>
      </c>
    </row>
    <row r="3815" spans="1:2">
      <c r="A3815">
        <v>3315211</v>
      </c>
      <c r="B3815" t="s">
        <v>3835</v>
      </c>
    </row>
    <row r="3816" spans="1:2">
      <c r="A3816">
        <v>3315215</v>
      </c>
      <c r="B3816" t="s">
        <v>3836</v>
      </c>
    </row>
    <row r="3817" spans="1:2">
      <c r="A3817">
        <v>3315227</v>
      </c>
      <c r="B3817" t="s">
        <v>3837</v>
      </c>
    </row>
    <row r="3818" spans="1:2">
      <c r="A3818">
        <v>3315237</v>
      </c>
      <c r="B3818" t="s">
        <v>3838</v>
      </c>
    </row>
    <row r="3819" spans="1:2">
      <c r="A3819">
        <v>3315238</v>
      </c>
      <c r="B3819" t="s">
        <v>3839</v>
      </c>
    </row>
    <row r="3820" spans="1:2">
      <c r="A3820">
        <v>3315240</v>
      </c>
      <c r="B3820" t="s">
        <v>3840</v>
      </c>
    </row>
    <row r="3821" spans="1:2">
      <c r="A3821">
        <v>3315259</v>
      </c>
      <c r="B3821" t="s">
        <v>3841</v>
      </c>
    </row>
    <row r="3822" spans="1:2">
      <c r="A3822">
        <v>3315260</v>
      </c>
      <c r="B3822" t="s">
        <v>3842</v>
      </c>
    </row>
    <row r="3823" spans="1:2">
      <c r="A3823">
        <v>3318182</v>
      </c>
      <c r="B3823" t="s">
        <v>3843</v>
      </c>
    </row>
    <row r="3824" spans="1:2">
      <c r="A3824">
        <v>3323895</v>
      </c>
      <c r="B3824" t="s">
        <v>3844</v>
      </c>
    </row>
    <row r="3825" spans="1:2">
      <c r="A3825">
        <v>3323909</v>
      </c>
      <c r="B3825" t="s">
        <v>3845</v>
      </c>
    </row>
    <row r="3826" spans="1:2">
      <c r="A3826">
        <v>3332506</v>
      </c>
      <c r="B3826" t="s">
        <v>3846</v>
      </c>
    </row>
    <row r="3827" spans="1:2">
      <c r="A3827">
        <v>3332515</v>
      </c>
      <c r="B3827" t="s">
        <v>3847</v>
      </c>
    </row>
    <row r="3828" spans="1:2">
      <c r="A3828">
        <v>3358207</v>
      </c>
      <c r="B3828" t="s">
        <v>3848</v>
      </c>
    </row>
    <row r="3829" spans="1:2">
      <c r="A3829">
        <v>3358210</v>
      </c>
      <c r="B3829" t="s">
        <v>3849</v>
      </c>
    </row>
    <row r="3830" spans="1:2">
      <c r="A3830">
        <v>3363956</v>
      </c>
      <c r="B3830" t="s">
        <v>3850</v>
      </c>
    </row>
    <row r="3831" spans="1:2">
      <c r="A3831">
        <v>3363961</v>
      </c>
      <c r="B3831" t="s">
        <v>3851</v>
      </c>
    </row>
    <row r="3832" spans="1:2">
      <c r="A3832">
        <v>3363962</v>
      </c>
      <c r="B3832" t="s">
        <v>3852</v>
      </c>
    </row>
    <row r="3833" spans="1:2">
      <c r="A3833">
        <v>3363967</v>
      </c>
      <c r="B3833" t="s">
        <v>3853</v>
      </c>
    </row>
    <row r="3834" spans="1:2">
      <c r="A3834">
        <v>3372557</v>
      </c>
      <c r="B3834" t="s">
        <v>95</v>
      </c>
    </row>
    <row r="3835" spans="1:2">
      <c r="A3835">
        <v>3372567</v>
      </c>
      <c r="B3835" t="s">
        <v>3854</v>
      </c>
    </row>
    <row r="3836" spans="1:2">
      <c r="A3836">
        <v>3372571</v>
      </c>
      <c r="B3836" t="s">
        <v>3855</v>
      </c>
    </row>
    <row r="3837" spans="1:2">
      <c r="A3837">
        <v>3375389</v>
      </c>
      <c r="B3837" t="s">
        <v>3856</v>
      </c>
    </row>
    <row r="3838" spans="1:2">
      <c r="A3838">
        <v>3378228</v>
      </c>
      <c r="B3838" t="s">
        <v>3857</v>
      </c>
    </row>
    <row r="3839" spans="1:2">
      <c r="A3839">
        <v>3390277</v>
      </c>
      <c r="B3839" t="s">
        <v>3858</v>
      </c>
    </row>
    <row r="3840" spans="1:2">
      <c r="A3840">
        <v>3393119</v>
      </c>
      <c r="B3840" t="s">
        <v>3859</v>
      </c>
    </row>
    <row r="3841" spans="1:2">
      <c r="A3841">
        <v>3393127</v>
      </c>
      <c r="B3841" t="s">
        <v>3860</v>
      </c>
    </row>
    <row r="3842" spans="1:2">
      <c r="A3842">
        <v>3401753</v>
      </c>
      <c r="B3842" t="s">
        <v>3861</v>
      </c>
    </row>
    <row r="3843" spans="1:2">
      <c r="A3843">
        <v>3407608</v>
      </c>
      <c r="B3843" t="s">
        <v>3862</v>
      </c>
    </row>
    <row r="3844" spans="1:2">
      <c r="A3844">
        <v>3407684</v>
      </c>
      <c r="B3844" t="s">
        <v>3863</v>
      </c>
    </row>
    <row r="3845" spans="1:2">
      <c r="A3845">
        <v>3410525</v>
      </c>
      <c r="B3845" t="s">
        <v>3864</v>
      </c>
    </row>
    <row r="3846" spans="1:2">
      <c r="A3846">
        <v>3414831</v>
      </c>
      <c r="B3846" t="s">
        <v>3865</v>
      </c>
    </row>
    <row r="3847" spans="1:2">
      <c r="A3847">
        <v>3417765</v>
      </c>
      <c r="B3847" t="s">
        <v>3866</v>
      </c>
    </row>
    <row r="3848" spans="1:2">
      <c r="A3848">
        <v>3417843</v>
      </c>
      <c r="B3848" t="s">
        <v>3867</v>
      </c>
    </row>
    <row r="3849" spans="1:2">
      <c r="A3849">
        <v>3417975</v>
      </c>
      <c r="B3849" t="s">
        <v>3868</v>
      </c>
    </row>
    <row r="3850" spans="1:2">
      <c r="A3850">
        <v>3423862</v>
      </c>
      <c r="B3850" t="s">
        <v>3869</v>
      </c>
    </row>
    <row r="3851" spans="1:2">
      <c r="A3851">
        <v>3423868</v>
      </c>
      <c r="B3851" t="s">
        <v>3870</v>
      </c>
    </row>
    <row r="3852" spans="1:2">
      <c r="A3852">
        <v>3423890</v>
      </c>
      <c r="B3852" t="s">
        <v>3871</v>
      </c>
    </row>
    <row r="3853" spans="1:2">
      <c r="A3853">
        <v>3423898</v>
      </c>
      <c r="B3853" t="s">
        <v>96</v>
      </c>
    </row>
    <row r="3854" spans="1:2">
      <c r="A3854">
        <v>3432897</v>
      </c>
      <c r="B3854" t="s">
        <v>3872</v>
      </c>
    </row>
    <row r="3855" spans="1:2">
      <c r="A3855">
        <v>3432915</v>
      </c>
      <c r="B3855" t="s">
        <v>8104</v>
      </c>
    </row>
    <row r="3856" spans="1:2">
      <c r="A3856">
        <v>3432931</v>
      </c>
      <c r="B3856" t="s">
        <v>3873</v>
      </c>
    </row>
    <row r="3857" spans="1:2">
      <c r="A3857">
        <v>3435793</v>
      </c>
      <c r="B3857" t="s">
        <v>3874</v>
      </c>
    </row>
    <row r="3858" spans="1:2">
      <c r="A3858">
        <v>3438754</v>
      </c>
      <c r="B3858" t="s">
        <v>3875</v>
      </c>
    </row>
    <row r="3859" spans="1:2">
      <c r="A3859">
        <v>3441776</v>
      </c>
      <c r="B3859" t="s">
        <v>3876</v>
      </c>
    </row>
    <row r="3860" spans="1:2">
      <c r="A3860">
        <v>3441827</v>
      </c>
      <c r="B3860" t="s">
        <v>3877</v>
      </c>
    </row>
    <row r="3861" spans="1:2">
      <c r="A3861">
        <v>3441845</v>
      </c>
      <c r="B3861" t="s">
        <v>3878</v>
      </c>
    </row>
    <row r="3862" spans="1:2">
      <c r="A3862">
        <v>3441891</v>
      </c>
      <c r="B3862" t="s">
        <v>3879</v>
      </c>
    </row>
    <row r="3863" spans="1:2">
      <c r="A3863">
        <v>3441909</v>
      </c>
      <c r="B3863" t="s">
        <v>3880</v>
      </c>
    </row>
    <row r="3864" spans="1:2">
      <c r="A3864">
        <v>3441923</v>
      </c>
      <c r="B3864" t="s">
        <v>3881</v>
      </c>
    </row>
    <row r="3865" spans="1:2">
      <c r="A3865">
        <v>3442039</v>
      </c>
      <c r="B3865" t="s">
        <v>3882</v>
      </c>
    </row>
    <row r="3866" spans="1:2">
      <c r="A3866">
        <v>3442054</v>
      </c>
      <c r="B3866" t="s">
        <v>3883</v>
      </c>
    </row>
    <row r="3867" spans="1:2">
      <c r="A3867">
        <v>3442080</v>
      </c>
      <c r="B3867" t="s">
        <v>3884</v>
      </c>
    </row>
    <row r="3868" spans="1:2">
      <c r="A3868">
        <v>3442149</v>
      </c>
      <c r="B3868" t="s">
        <v>3885</v>
      </c>
    </row>
    <row r="3869" spans="1:2">
      <c r="A3869">
        <v>3442203</v>
      </c>
      <c r="B3869" t="s">
        <v>6068</v>
      </c>
    </row>
    <row r="3870" spans="1:2">
      <c r="A3870">
        <v>3442223</v>
      </c>
      <c r="B3870" t="s">
        <v>3886</v>
      </c>
    </row>
    <row r="3871" spans="1:2">
      <c r="A3871">
        <v>3457786</v>
      </c>
      <c r="B3871" t="s">
        <v>3887</v>
      </c>
    </row>
    <row r="3872" spans="1:2">
      <c r="A3872">
        <v>3464166</v>
      </c>
      <c r="B3872" t="s">
        <v>3888</v>
      </c>
    </row>
    <row r="3873" spans="1:2">
      <c r="A3873">
        <v>3464321</v>
      </c>
      <c r="B3873" t="s">
        <v>3889</v>
      </c>
    </row>
    <row r="3874" spans="1:2">
      <c r="A3874">
        <v>3464826</v>
      </c>
      <c r="B3874" t="s">
        <v>3890</v>
      </c>
    </row>
    <row r="3875" spans="1:2">
      <c r="A3875">
        <v>3470687</v>
      </c>
      <c r="B3875" t="s">
        <v>3891</v>
      </c>
    </row>
    <row r="3876" spans="1:2">
      <c r="A3876">
        <v>3473662</v>
      </c>
      <c r="B3876" t="s">
        <v>3892</v>
      </c>
    </row>
    <row r="3877" spans="1:2">
      <c r="A3877">
        <v>3490924</v>
      </c>
      <c r="B3877" t="s">
        <v>3893</v>
      </c>
    </row>
    <row r="3878" spans="1:2">
      <c r="A3878">
        <v>3490933</v>
      </c>
      <c r="B3878" t="s">
        <v>3894</v>
      </c>
    </row>
    <row r="3879" spans="1:2">
      <c r="A3879">
        <v>3490941</v>
      </c>
      <c r="B3879" t="s">
        <v>97</v>
      </c>
    </row>
    <row r="3880" spans="1:2">
      <c r="A3880">
        <v>3503858</v>
      </c>
      <c r="B3880" t="s">
        <v>3895</v>
      </c>
    </row>
    <row r="3881" spans="1:2">
      <c r="A3881">
        <v>3512581</v>
      </c>
      <c r="B3881" t="s">
        <v>3896</v>
      </c>
    </row>
    <row r="3882" spans="1:2">
      <c r="A3882">
        <v>3515499</v>
      </c>
      <c r="B3882" t="s">
        <v>3897</v>
      </c>
    </row>
    <row r="3883" spans="1:2">
      <c r="A3883">
        <v>3524277</v>
      </c>
      <c r="B3883" t="s">
        <v>3898</v>
      </c>
    </row>
    <row r="3884" spans="1:2">
      <c r="A3884">
        <v>3530193</v>
      </c>
      <c r="B3884" t="s">
        <v>3899</v>
      </c>
    </row>
    <row r="3885" spans="1:2">
      <c r="A3885">
        <v>3533095</v>
      </c>
      <c r="B3885" t="s">
        <v>3900</v>
      </c>
    </row>
    <row r="3886" spans="1:2">
      <c r="A3886">
        <v>3533139</v>
      </c>
      <c r="B3886" t="s">
        <v>3901</v>
      </c>
    </row>
    <row r="3887" spans="1:2">
      <c r="A3887">
        <v>3538884</v>
      </c>
      <c r="B3887" t="s">
        <v>3902</v>
      </c>
    </row>
    <row r="3888" spans="1:2">
      <c r="A3888">
        <v>3538911</v>
      </c>
      <c r="B3888" t="s">
        <v>3903</v>
      </c>
    </row>
    <row r="3889" spans="1:2">
      <c r="A3889">
        <v>3659018</v>
      </c>
      <c r="B3889" t="s">
        <v>3904</v>
      </c>
    </row>
    <row r="3890" spans="1:2">
      <c r="A3890">
        <v>3662502</v>
      </c>
      <c r="B3890" t="s">
        <v>3905</v>
      </c>
    </row>
    <row r="3891" spans="1:2">
      <c r="A3891">
        <v>3672809</v>
      </c>
      <c r="B3891" t="s">
        <v>3906</v>
      </c>
    </row>
    <row r="3892" spans="1:2">
      <c r="A3892">
        <v>3687483</v>
      </c>
      <c r="B3892" t="s">
        <v>3907</v>
      </c>
    </row>
    <row r="3893" spans="1:2">
      <c r="A3893">
        <v>3696844</v>
      </c>
      <c r="B3893" t="s">
        <v>3908</v>
      </c>
    </row>
    <row r="3894" spans="1:2">
      <c r="A3894">
        <v>3711647</v>
      </c>
      <c r="B3894" t="s">
        <v>3909</v>
      </c>
    </row>
    <row r="3895" spans="1:2">
      <c r="A3895">
        <v>3724068</v>
      </c>
      <c r="B3895" t="s">
        <v>3910</v>
      </c>
    </row>
    <row r="3896" spans="1:2">
      <c r="A3896">
        <v>3753132</v>
      </c>
      <c r="B3896" t="s">
        <v>3911</v>
      </c>
    </row>
    <row r="3897" spans="1:2">
      <c r="A3897">
        <v>3756485</v>
      </c>
      <c r="B3897" t="s">
        <v>3912</v>
      </c>
    </row>
    <row r="3898" spans="1:2">
      <c r="A3898">
        <v>3756501</v>
      </c>
      <c r="B3898" t="s">
        <v>3913</v>
      </c>
    </row>
    <row r="3899" spans="1:2">
      <c r="A3899">
        <v>3756533</v>
      </c>
      <c r="B3899" t="s">
        <v>3914</v>
      </c>
    </row>
    <row r="3900" spans="1:2">
      <c r="A3900">
        <v>3756560</v>
      </c>
      <c r="B3900" t="s">
        <v>3915</v>
      </c>
    </row>
    <row r="3901" spans="1:2">
      <c r="A3901">
        <v>3756578</v>
      </c>
      <c r="B3901" t="s">
        <v>3916</v>
      </c>
    </row>
    <row r="3902" spans="1:2">
      <c r="A3902">
        <v>3756602</v>
      </c>
      <c r="B3902" t="s">
        <v>3917</v>
      </c>
    </row>
    <row r="3903" spans="1:2">
      <c r="A3903">
        <v>3756606</v>
      </c>
      <c r="B3903" t="s">
        <v>3918</v>
      </c>
    </row>
    <row r="3904" spans="1:2">
      <c r="A3904">
        <v>3756626</v>
      </c>
      <c r="B3904" t="s">
        <v>3919</v>
      </c>
    </row>
    <row r="3905" spans="1:2">
      <c r="A3905">
        <v>3756683</v>
      </c>
      <c r="B3905" t="s">
        <v>3920</v>
      </c>
    </row>
    <row r="3906" spans="1:2">
      <c r="A3906">
        <v>3756689</v>
      </c>
      <c r="B3906" t="s">
        <v>3921</v>
      </c>
    </row>
    <row r="3907" spans="1:2">
      <c r="A3907">
        <v>3756724</v>
      </c>
      <c r="B3907" t="s">
        <v>3922</v>
      </c>
    </row>
    <row r="3908" spans="1:2">
      <c r="A3908">
        <v>3767098</v>
      </c>
      <c r="B3908" t="s">
        <v>3923</v>
      </c>
    </row>
    <row r="3909" spans="1:2">
      <c r="A3909">
        <v>3767119</v>
      </c>
      <c r="B3909" t="s">
        <v>3924</v>
      </c>
    </row>
    <row r="3910" spans="1:2">
      <c r="A3910">
        <v>3767123</v>
      </c>
      <c r="B3910" t="s">
        <v>3925</v>
      </c>
    </row>
    <row r="3911" spans="1:2">
      <c r="A3911">
        <v>3773971</v>
      </c>
      <c r="B3911" t="s">
        <v>3926</v>
      </c>
    </row>
    <row r="3912" spans="1:2">
      <c r="A3912">
        <v>3777386</v>
      </c>
      <c r="B3912" t="s">
        <v>3927</v>
      </c>
    </row>
    <row r="3913" spans="1:2">
      <c r="A3913">
        <v>3781128</v>
      </c>
      <c r="B3913" t="s">
        <v>3928</v>
      </c>
    </row>
    <row r="3914" spans="1:2">
      <c r="A3914">
        <v>3781143</v>
      </c>
      <c r="B3914" t="s">
        <v>3929</v>
      </c>
    </row>
    <row r="3915" spans="1:2">
      <c r="A3915">
        <v>3781160</v>
      </c>
      <c r="B3915" t="s">
        <v>98</v>
      </c>
    </row>
    <row r="3916" spans="1:2">
      <c r="A3916">
        <v>3784548</v>
      </c>
      <c r="B3916" t="s">
        <v>3930</v>
      </c>
    </row>
    <row r="3917" spans="1:2">
      <c r="A3917">
        <v>3807713</v>
      </c>
      <c r="B3917" t="s">
        <v>3931</v>
      </c>
    </row>
    <row r="3918" spans="1:2">
      <c r="A3918">
        <v>3809197</v>
      </c>
      <c r="B3918" t="s">
        <v>6179</v>
      </c>
    </row>
    <row r="3919" spans="1:2">
      <c r="A3919">
        <v>3839536</v>
      </c>
      <c r="B3919" t="s">
        <v>3932</v>
      </c>
    </row>
    <row r="3920" spans="1:2">
      <c r="A3920">
        <v>3843321</v>
      </c>
      <c r="B3920" t="s">
        <v>3933</v>
      </c>
    </row>
    <row r="3921" spans="1:2">
      <c r="A3921">
        <v>3850708</v>
      </c>
      <c r="B3921" t="s">
        <v>3934</v>
      </c>
    </row>
    <row r="3922" spans="1:2">
      <c r="A3922">
        <v>3850717</v>
      </c>
      <c r="B3922" t="s">
        <v>3935</v>
      </c>
    </row>
    <row r="3923" spans="1:2">
      <c r="A3923">
        <v>3850723</v>
      </c>
      <c r="B3923" t="s">
        <v>3936</v>
      </c>
    </row>
    <row r="3924" spans="1:2">
      <c r="A3924">
        <v>3857656</v>
      </c>
      <c r="B3924" t="s">
        <v>3937</v>
      </c>
    </row>
    <row r="3925" spans="1:2">
      <c r="A3925">
        <v>3865405</v>
      </c>
      <c r="B3925" t="s">
        <v>3938</v>
      </c>
    </row>
    <row r="3926" spans="1:2">
      <c r="A3926">
        <v>3916133</v>
      </c>
      <c r="B3926" t="s">
        <v>3939</v>
      </c>
    </row>
    <row r="3927" spans="1:2">
      <c r="A3927">
        <v>3919618</v>
      </c>
      <c r="B3927" t="s">
        <v>3940</v>
      </c>
    </row>
    <row r="3928" spans="1:2">
      <c r="A3928">
        <v>3923096</v>
      </c>
      <c r="B3928" t="s">
        <v>7966</v>
      </c>
    </row>
    <row r="3929" spans="1:2">
      <c r="A3929">
        <v>3932467</v>
      </c>
      <c r="B3929" t="s">
        <v>3941</v>
      </c>
    </row>
    <row r="3930" spans="1:2">
      <c r="A3930">
        <v>3932486</v>
      </c>
      <c r="B3930" t="s">
        <v>3942</v>
      </c>
    </row>
    <row r="3931" spans="1:2">
      <c r="A3931">
        <v>3932569</v>
      </c>
      <c r="B3931" t="s">
        <v>8096</v>
      </c>
    </row>
    <row r="3932" spans="1:2">
      <c r="A3932">
        <v>3932578</v>
      </c>
      <c r="B3932" t="s">
        <v>3943</v>
      </c>
    </row>
    <row r="3933" spans="1:2">
      <c r="A3933">
        <v>3932636</v>
      </c>
      <c r="B3933" t="s">
        <v>3944</v>
      </c>
    </row>
    <row r="3934" spans="1:2">
      <c r="A3934">
        <v>3932760</v>
      </c>
      <c r="B3934" t="s">
        <v>3945</v>
      </c>
    </row>
    <row r="3935" spans="1:2">
      <c r="A3935">
        <v>3932761</v>
      </c>
      <c r="B3935" t="s">
        <v>3946</v>
      </c>
    </row>
    <row r="3936" spans="1:2">
      <c r="A3936">
        <v>3939080</v>
      </c>
      <c r="B3936" t="s">
        <v>3947</v>
      </c>
    </row>
    <row r="3937" spans="1:2">
      <c r="A3937">
        <v>3953092</v>
      </c>
      <c r="B3937" t="s">
        <v>3948</v>
      </c>
    </row>
    <row r="3938" spans="1:2">
      <c r="A3938">
        <v>3953098</v>
      </c>
      <c r="B3938" t="s">
        <v>3949</v>
      </c>
    </row>
    <row r="3939" spans="1:2">
      <c r="A3939">
        <v>3954491</v>
      </c>
      <c r="B3939" t="s">
        <v>3950</v>
      </c>
    </row>
    <row r="3940" spans="1:2">
      <c r="A3940">
        <v>3954550</v>
      </c>
      <c r="B3940" t="s">
        <v>3951</v>
      </c>
    </row>
    <row r="3941" spans="1:2">
      <c r="A3941">
        <v>3955424</v>
      </c>
      <c r="B3941" t="s">
        <v>3952</v>
      </c>
    </row>
    <row r="3942" spans="1:2">
      <c r="A3942">
        <v>3961591</v>
      </c>
      <c r="B3942" t="s">
        <v>3953</v>
      </c>
    </row>
    <row r="3943" spans="1:2">
      <c r="A3943">
        <v>3961674</v>
      </c>
      <c r="B3943" t="s">
        <v>3954</v>
      </c>
    </row>
    <row r="3944" spans="1:2">
      <c r="A3944">
        <v>3961690</v>
      </c>
      <c r="B3944" t="s">
        <v>3955</v>
      </c>
    </row>
    <row r="3945" spans="1:2">
      <c r="A3945">
        <v>3961704</v>
      </c>
      <c r="B3945" t="s">
        <v>3956</v>
      </c>
    </row>
    <row r="3946" spans="1:2">
      <c r="A3946">
        <v>3961725</v>
      </c>
      <c r="B3946" t="s">
        <v>3957</v>
      </c>
    </row>
    <row r="3947" spans="1:2">
      <c r="A3947">
        <v>3961942</v>
      </c>
      <c r="B3947" t="s">
        <v>3958</v>
      </c>
    </row>
    <row r="3948" spans="1:2">
      <c r="A3948">
        <v>3962008</v>
      </c>
      <c r="B3948" t="s">
        <v>3959</v>
      </c>
    </row>
    <row r="3949" spans="1:2">
      <c r="A3949">
        <v>3962045</v>
      </c>
      <c r="B3949" t="s">
        <v>3960</v>
      </c>
    </row>
    <row r="3950" spans="1:2">
      <c r="A3950">
        <v>3969138</v>
      </c>
      <c r="B3950" t="s">
        <v>3961</v>
      </c>
    </row>
    <row r="3951" spans="1:2">
      <c r="A3951">
        <v>3972034</v>
      </c>
      <c r="B3951" t="s">
        <v>3962</v>
      </c>
    </row>
    <row r="3952" spans="1:2">
      <c r="A3952">
        <v>3979329</v>
      </c>
      <c r="B3952" t="s">
        <v>99</v>
      </c>
    </row>
    <row r="3953" spans="1:2">
      <c r="A3953">
        <v>3979556</v>
      </c>
      <c r="B3953" t="s">
        <v>3963</v>
      </c>
    </row>
    <row r="3954" spans="1:2">
      <c r="A3954">
        <v>3979917</v>
      </c>
      <c r="B3954" t="s">
        <v>3964</v>
      </c>
    </row>
    <row r="3955" spans="1:2">
      <c r="A3955">
        <v>3984749</v>
      </c>
      <c r="B3955" t="s">
        <v>3965</v>
      </c>
    </row>
    <row r="3956" spans="1:2">
      <c r="A3956">
        <v>3988602</v>
      </c>
      <c r="B3956" t="s">
        <v>100</v>
      </c>
    </row>
    <row r="3957" spans="1:2">
      <c r="A3957">
        <v>3993115</v>
      </c>
      <c r="B3957" t="s">
        <v>3966</v>
      </c>
    </row>
    <row r="3958" spans="1:2">
      <c r="A3958">
        <v>3997441</v>
      </c>
      <c r="B3958" t="s">
        <v>3967</v>
      </c>
    </row>
    <row r="3959" spans="1:2">
      <c r="A3959">
        <v>4004305</v>
      </c>
      <c r="B3959" t="s">
        <v>3968</v>
      </c>
    </row>
    <row r="3960" spans="1:2">
      <c r="A3960">
        <v>4011256</v>
      </c>
      <c r="B3960" t="s">
        <v>3969</v>
      </c>
    </row>
    <row r="3961" spans="1:2">
      <c r="A3961">
        <v>4021245</v>
      </c>
      <c r="B3961" t="s">
        <v>3970</v>
      </c>
    </row>
    <row r="3962" spans="1:2">
      <c r="A3962">
        <v>4028437</v>
      </c>
      <c r="B3962" t="s">
        <v>3971</v>
      </c>
    </row>
    <row r="3963" spans="1:2">
      <c r="A3963">
        <v>4036309</v>
      </c>
      <c r="B3963" t="s">
        <v>3972</v>
      </c>
    </row>
    <row r="3964" spans="1:2">
      <c r="A3964">
        <v>4036334</v>
      </c>
      <c r="B3964" t="s">
        <v>3973</v>
      </c>
    </row>
    <row r="3965" spans="1:2">
      <c r="A3965">
        <v>4051497</v>
      </c>
      <c r="B3965" t="s">
        <v>3974</v>
      </c>
    </row>
    <row r="3966" spans="1:2">
      <c r="A3966">
        <v>4053018</v>
      </c>
      <c r="B3966" t="s">
        <v>3975</v>
      </c>
    </row>
    <row r="3967" spans="1:2">
      <c r="A3967">
        <v>4057835</v>
      </c>
      <c r="B3967" t="s">
        <v>3976</v>
      </c>
    </row>
    <row r="3968" spans="1:2">
      <c r="A3968">
        <v>4059407</v>
      </c>
      <c r="B3968" t="s">
        <v>3977</v>
      </c>
    </row>
    <row r="3969" spans="1:2">
      <c r="A3969">
        <v>4059450</v>
      </c>
      <c r="B3969" t="s">
        <v>3978</v>
      </c>
    </row>
    <row r="3970" spans="1:2">
      <c r="A3970">
        <v>4059678</v>
      </c>
      <c r="B3970" t="s">
        <v>3979</v>
      </c>
    </row>
    <row r="3971" spans="1:2">
      <c r="A3971">
        <v>4069800</v>
      </c>
      <c r="B3971" t="s">
        <v>3980</v>
      </c>
    </row>
    <row r="3972" spans="1:2">
      <c r="A3972">
        <v>4072211</v>
      </c>
      <c r="B3972" t="s">
        <v>3981</v>
      </c>
    </row>
    <row r="3973" spans="1:2">
      <c r="A3973">
        <v>4073977</v>
      </c>
      <c r="B3973" t="s">
        <v>3982</v>
      </c>
    </row>
    <row r="3974" spans="1:2">
      <c r="A3974">
        <v>4076212</v>
      </c>
      <c r="B3974" t="s">
        <v>3983</v>
      </c>
    </row>
    <row r="3975" spans="1:2">
      <c r="A3975">
        <v>4079838</v>
      </c>
      <c r="B3975" t="s">
        <v>3984</v>
      </c>
    </row>
    <row r="3976" spans="1:2">
      <c r="A3976">
        <v>4083319</v>
      </c>
      <c r="B3976" t="s">
        <v>3985</v>
      </c>
    </row>
    <row r="3977" spans="1:2">
      <c r="A3977">
        <v>4090461</v>
      </c>
      <c r="B3977" t="s">
        <v>3986</v>
      </c>
    </row>
    <row r="3978" spans="1:2">
      <c r="A3978">
        <v>4095736</v>
      </c>
      <c r="B3978" t="s">
        <v>3987</v>
      </c>
    </row>
    <row r="3979" spans="1:2">
      <c r="A3979">
        <v>4095744</v>
      </c>
      <c r="B3979" t="s">
        <v>3988</v>
      </c>
    </row>
    <row r="3980" spans="1:2">
      <c r="A3980">
        <v>4101053</v>
      </c>
      <c r="B3980" t="s">
        <v>3989</v>
      </c>
    </row>
    <row r="3981" spans="1:2">
      <c r="A3981">
        <v>4123902</v>
      </c>
      <c r="B3981" t="s">
        <v>3990</v>
      </c>
    </row>
    <row r="3982" spans="1:2">
      <c r="A3982">
        <v>4123906</v>
      </c>
      <c r="B3982" t="s">
        <v>3991</v>
      </c>
    </row>
    <row r="3983" spans="1:2">
      <c r="A3983">
        <v>4130476</v>
      </c>
      <c r="B3983" t="s">
        <v>3992</v>
      </c>
    </row>
    <row r="3984" spans="1:2">
      <c r="A3984">
        <v>4135934</v>
      </c>
      <c r="B3984" t="s">
        <v>3993</v>
      </c>
    </row>
    <row r="3985" spans="1:2">
      <c r="A3985">
        <v>4143021</v>
      </c>
      <c r="B3985" t="s">
        <v>3994</v>
      </c>
    </row>
    <row r="3986" spans="1:2">
      <c r="A3986">
        <v>4146611</v>
      </c>
      <c r="B3986" t="s">
        <v>3995</v>
      </c>
    </row>
    <row r="3987" spans="1:2">
      <c r="A3987">
        <v>4146727</v>
      </c>
      <c r="B3987" t="s">
        <v>3996</v>
      </c>
    </row>
    <row r="3988" spans="1:2">
      <c r="A3988">
        <v>4146754</v>
      </c>
      <c r="B3988" t="s">
        <v>8107</v>
      </c>
    </row>
    <row r="3989" spans="1:2">
      <c r="A3989">
        <v>4146904</v>
      </c>
      <c r="B3989" t="s">
        <v>3997</v>
      </c>
    </row>
    <row r="3990" spans="1:2">
      <c r="A3990">
        <v>4154292</v>
      </c>
      <c r="B3990" t="s">
        <v>3998</v>
      </c>
    </row>
    <row r="3991" spans="1:2">
      <c r="A3991">
        <v>4163568</v>
      </c>
      <c r="B3991" t="s">
        <v>3999</v>
      </c>
    </row>
    <row r="3992" spans="1:2">
      <c r="A3992">
        <v>4166268</v>
      </c>
      <c r="B3992" t="s">
        <v>4000</v>
      </c>
    </row>
    <row r="3993" spans="1:2">
      <c r="A3993">
        <v>4175705</v>
      </c>
      <c r="B3993" t="s">
        <v>4001</v>
      </c>
    </row>
    <row r="3994" spans="1:2">
      <c r="A3994">
        <v>4175716</v>
      </c>
      <c r="B3994" t="s">
        <v>4002</v>
      </c>
    </row>
    <row r="3995" spans="1:2">
      <c r="A3995">
        <v>4175775</v>
      </c>
      <c r="B3995" t="s">
        <v>4003</v>
      </c>
    </row>
    <row r="3996" spans="1:2">
      <c r="A3996">
        <v>4175895</v>
      </c>
      <c r="B3996" t="s">
        <v>4004</v>
      </c>
    </row>
    <row r="3997" spans="1:2">
      <c r="A3997">
        <v>4175912</v>
      </c>
      <c r="B3997" t="s">
        <v>4005</v>
      </c>
    </row>
    <row r="3998" spans="1:2">
      <c r="A3998">
        <v>4177855</v>
      </c>
      <c r="B3998" t="s">
        <v>4006</v>
      </c>
    </row>
    <row r="3999" spans="1:2">
      <c r="A3999">
        <v>4177859</v>
      </c>
      <c r="B3999" t="s">
        <v>4007</v>
      </c>
    </row>
    <row r="4000" spans="1:2">
      <c r="A4000">
        <v>4183433</v>
      </c>
      <c r="B4000" t="s">
        <v>4008</v>
      </c>
    </row>
    <row r="4001" spans="1:2">
      <c r="A4001">
        <v>4185499</v>
      </c>
      <c r="B4001" t="s">
        <v>4009</v>
      </c>
    </row>
    <row r="4002" spans="1:2">
      <c r="A4002">
        <v>4185500</v>
      </c>
      <c r="B4002" t="s">
        <v>4010</v>
      </c>
    </row>
    <row r="4003" spans="1:2">
      <c r="A4003">
        <v>4185501</v>
      </c>
      <c r="B4003" t="s">
        <v>4011</v>
      </c>
    </row>
    <row r="4004" spans="1:2">
      <c r="A4004">
        <v>4185503</v>
      </c>
      <c r="B4004" t="s">
        <v>4012</v>
      </c>
    </row>
    <row r="4005" spans="1:2">
      <c r="A4005">
        <v>4187587</v>
      </c>
      <c r="B4005" t="s">
        <v>4013</v>
      </c>
    </row>
    <row r="4006" spans="1:2">
      <c r="A4006">
        <v>4187604</v>
      </c>
      <c r="B4006" t="s">
        <v>4014</v>
      </c>
    </row>
    <row r="4007" spans="1:2">
      <c r="A4007">
        <v>4187637</v>
      </c>
      <c r="B4007" t="s">
        <v>4015</v>
      </c>
    </row>
    <row r="4008" spans="1:2">
      <c r="A4008">
        <v>4189703</v>
      </c>
      <c r="B4008" t="s">
        <v>4016</v>
      </c>
    </row>
    <row r="4009" spans="1:2">
      <c r="A4009">
        <v>4189712</v>
      </c>
      <c r="B4009" t="s">
        <v>4017</v>
      </c>
    </row>
    <row r="4010" spans="1:2">
      <c r="A4010">
        <v>4191738</v>
      </c>
      <c r="B4010" t="s">
        <v>4018</v>
      </c>
    </row>
    <row r="4011" spans="1:2">
      <c r="A4011">
        <v>4191902</v>
      </c>
      <c r="B4011" t="s">
        <v>4019</v>
      </c>
    </row>
    <row r="4012" spans="1:2">
      <c r="A4012">
        <v>4194172</v>
      </c>
      <c r="B4012" t="s">
        <v>4020</v>
      </c>
    </row>
    <row r="4013" spans="1:2">
      <c r="A4013">
        <v>4194341</v>
      </c>
      <c r="B4013" t="s">
        <v>4021</v>
      </c>
    </row>
    <row r="4014" spans="1:2">
      <c r="A4014">
        <v>4196288</v>
      </c>
      <c r="B4014" t="s">
        <v>4022</v>
      </c>
    </row>
    <row r="4015" spans="1:2">
      <c r="A4015">
        <v>4198264</v>
      </c>
      <c r="B4015" t="s">
        <v>4023</v>
      </c>
    </row>
    <row r="4016" spans="1:2">
      <c r="A4016">
        <v>4216151</v>
      </c>
      <c r="B4016" t="s">
        <v>8119</v>
      </c>
    </row>
    <row r="4017" spans="1:2">
      <c r="A4017">
        <v>4229585</v>
      </c>
      <c r="B4017" t="s">
        <v>8116</v>
      </c>
    </row>
    <row r="4018" spans="1:2">
      <c r="A4018">
        <v>4229588</v>
      </c>
      <c r="B4018" t="s">
        <v>4024</v>
      </c>
    </row>
    <row r="4019" spans="1:2">
      <c r="A4019">
        <v>4229589</v>
      </c>
      <c r="B4019" t="s">
        <v>4025</v>
      </c>
    </row>
    <row r="4020" spans="1:2">
      <c r="A4020">
        <v>4241378</v>
      </c>
      <c r="B4020" t="s">
        <v>4026</v>
      </c>
    </row>
    <row r="4021" spans="1:2">
      <c r="A4021">
        <v>4251387</v>
      </c>
      <c r="B4021" t="s">
        <v>4027</v>
      </c>
    </row>
    <row r="4022" spans="1:2">
      <c r="A4022">
        <v>4274174</v>
      </c>
      <c r="B4022" t="s">
        <v>4028</v>
      </c>
    </row>
    <row r="4023" spans="1:2">
      <c r="A4023">
        <v>4286290</v>
      </c>
      <c r="B4023" t="s">
        <v>4029</v>
      </c>
    </row>
    <row r="4024" spans="1:2">
      <c r="A4024">
        <v>4305135</v>
      </c>
      <c r="B4024" t="s">
        <v>4030</v>
      </c>
    </row>
    <row r="4025" spans="1:2">
      <c r="A4025">
        <v>4307171</v>
      </c>
      <c r="B4025" t="s">
        <v>4031</v>
      </c>
    </row>
    <row r="4026" spans="1:2">
      <c r="A4026">
        <v>4307311</v>
      </c>
      <c r="B4026" t="s">
        <v>4032</v>
      </c>
    </row>
    <row r="4027" spans="1:2">
      <c r="A4027">
        <v>4307422</v>
      </c>
      <c r="B4027" t="s">
        <v>4033</v>
      </c>
    </row>
    <row r="4028" spans="1:2">
      <c r="A4028">
        <v>4307436</v>
      </c>
      <c r="B4028" t="s">
        <v>4034</v>
      </c>
    </row>
    <row r="4029" spans="1:2">
      <c r="A4029">
        <v>4307452</v>
      </c>
      <c r="B4029" t="s">
        <v>4035</v>
      </c>
    </row>
    <row r="4030" spans="1:2">
      <c r="A4030">
        <v>4307552</v>
      </c>
      <c r="B4030" t="s">
        <v>4036</v>
      </c>
    </row>
    <row r="4031" spans="1:2">
      <c r="A4031">
        <v>4307569</v>
      </c>
      <c r="B4031" t="s">
        <v>4037</v>
      </c>
    </row>
    <row r="4032" spans="1:2">
      <c r="A4032">
        <v>4313886</v>
      </c>
      <c r="B4032" t="s">
        <v>4038</v>
      </c>
    </row>
    <row r="4033" spans="1:2">
      <c r="A4033">
        <v>4318065</v>
      </c>
      <c r="B4033" t="s">
        <v>4039</v>
      </c>
    </row>
    <row r="4034" spans="1:2">
      <c r="A4034">
        <v>4320147</v>
      </c>
      <c r="B4034" t="s">
        <v>4040</v>
      </c>
    </row>
    <row r="4035" spans="1:2">
      <c r="A4035">
        <v>4322553</v>
      </c>
      <c r="B4035" t="s">
        <v>4041</v>
      </c>
    </row>
    <row r="4036" spans="1:2">
      <c r="A4036">
        <v>4327249</v>
      </c>
      <c r="B4036" t="s">
        <v>4042</v>
      </c>
    </row>
    <row r="4037" spans="1:2">
      <c r="A4037">
        <v>4327261</v>
      </c>
      <c r="B4037" t="s">
        <v>4043</v>
      </c>
    </row>
    <row r="4038" spans="1:2">
      <c r="A4038">
        <v>4327306</v>
      </c>
      <c r="B4038" t="s">
        <v>4044</v>
      </c>
    </row>
    <row r="4039" spans="1:2">
      <c r="A4039">
        <v>4333412</v>
      </c>
      <c r="B4039" t="s">
        <v>4045</v>
      </c>
    </row>
    <row r="4040" spans="1:2">
      <c r="A4040">
        <v>4347872</v>
      </c>
      <c r="B4040" t="s">
        <v>4046</v>
      </c>
    </row>
    <row r="4041" spans="1:2">
      <c r="A4041">
        <v>4347874</v>
      </c>
      <c r="B4041" t="s">
        <v>4047</v>
      </c>
    </row>
    <row r="4042" spans="1:2">
      <c r="A4042">
        <v>4353899</v>
      </c>
      <c r="B4042" t="s">
        <v>8124</v>
      </c>
    </row>
    <row r="4043" spans="1:2">
      <c r="A4043">
        <v>4359706</v>
      </c>
      <c r="B4043" t="s">
        <v>4048</v>
      </c>
    </row>
    <row r="4044" spans="1:2">
      <c r="A4044">
        <v>4359750</v>
      </c>
      <c r="B4044" t="s">
        <v>4049</v>
      </c>
    </row>
    <row r="4045" spans="1:2">
      <c r="A4045">
        <v>4365698</v>
      </c>
      <c r="B4045" t="s">
        <v>4050</v>
      </c>
    </row>
    <row r="4046" spans="1:2">
      <c r="A4046">
        <v>4371650</v>
      </c>
      <c r="B4046" t="s">
        <v>4051</v>
      </c>
    </row>
    <row r="4047" spans="1:2">
      <c r="A4047">
        <v>4374149</v>
      </c>
      <c r="B4047" t="s">
        <v>4052</v>
      </c>
    </row>
    <row r="4048" spans="1:2">
      <c r="A4048">
        <v>4376284</v>
      </c>
      <c r="B4048" t="s">
        <v>4053</v>
      </c>
    </row>
    <row r="4049" spans="1:2">
      <c r="A4049">
        <v>4384669</v>
      </c>
      <c r="B4049" t="s">
        <v>4054</v>
      </c>
    </row>
    <row r="4050" spans="1:2">
      <c r="A4050">
        <v>4384682</v>
      </c>
      <c r="B4050" t="s">
        <v>4055</v>
      </c>
    </row>
    <row r="4051" spans="1:2">
      <c r="A4051">
        <v>4384693</v>
      </c>
      <c r="B4051" t="s">
        <v>4056</v>
      </c>
    </row>
    <row r="4052" spans="1:2">
      <c r="A4052">
        <v>4408156</v>
      </c>
      <c r="B4052" t="s">
        <v>4057</v>
      </c>
    </row>
    <row r="4053" spans="1:2">
      <c r="A4053">
        <v>4410374</v>
      </c>
      <c r="B4053" t="s">
        <v>4058</v>
      </c>
    </row>
    <row r="4054" spans="1:2">
      <c r="A4054">
        <v>4412181</v>
      </c>
      <c r="B4054" t="s">
        <v>4059</v>
      </c>
    </row>
    <row r="4055" spans="1:2">
      <c r="A4055">
        <v>4413972</v>
      </c>
      <c r="B4055" t="s">
        <v>4060</v>
      </c>
    </row>
    <row r="4056" spans="1:2">
      <c r="A4056">
        <v>4414084</v>
      </c>
      <c r="B4056" t="s">
        <v>4061</v>
      </c>
    </row>
    <row r="4057" spans="1:2">
      <c r="A4057">
        <v>4414109</v>
      </c>
      <c r="B4057" t="s">
        <v>4062</v>
      </c>
    </row>
    <row r="4058" spans="1:2">
      <c r="A4058">
        <v>4414233</v>
      </c>
      <c r="B4058" t="s">
        <v>4063</v>
      </c>
    </row>
    <row r="4059" spans="1:2">
      <c r="A4059">
        <v>4414264</v>
      </c>
      <c r="B4059" t="s">
        <v>4064</v>
      </c>
    </row>
    <row r="4060" spans="1:2">
      <c r="A4060">
        <v>4414286</v>
      </c>
      <c r="B4060" t="s">
        <v>4065</v>
      </c>
    </row>
    <row r="4061" spans="1:2">
      <c r="A4061">
        <v>4414443</v>
      </c>
      <c r="B4061" t="s">
        <v>4066</v>
      </c>
    </row>
    <row r="4062" spans="1:2">
      <c r="A4062">
        <v>4419030</v>
      </c>
      <c r="B4062" t="s">
        <v>4067</v>
      </c>
    </row>
    <row r="4063" spans="1:2">
      <c r="A4063">
        <v>4422094</v>
      </c>
      <c r="B4063" t="s">
        <v>4068</v>
      </c>
    </row>
    <row r="4064" spans="1:2">
      <c r="A4064">
        <v>4424147</v>
      </c>
      <c r="B4064" t="s">
        <v>4069</v>
      </c>
    </row>
    <row r="4065" spans="1:2">
      <c r="A4065">
        <v>4425938</v>
      </c>
      <c r="B4065" t="s">
        <v>4070</v>
      </c>
    </row>
    <row r="4066" spans="1:2">
      <c r="A4066">
        <v>4427719</v>
      </c>
      <c r="B4066" t="s">
        <v>4071</v>
      </c>
    </row>
    <row r="4067" spans="1:2">
      <c r="A4067">
        <v>4427720</v>
      </c>
      <c r="B4067" t="s">
        <v>4072</v>
      </c>
    </row>
    <row r="4068" spans="1:2">
      <c r="A4068">
        <v>4429587</v>
      </c>
      <c r="B4068" t="s">
        <v>4073</v>
      </c>
    </row>
    <row r="4069" spans="1:2">
      <c r="A4069">
        <v>4429598</v>
      </c>
      <c r="B4069" t="s">
        <v>4074</v>
      </c>
    </row>
    <row r="4070" spans="1:2">
      <c r="A4070">
        <v>4435012</v>
      </c>
      <c r="B4070" t="s">
        <v>4075</v>
      </c>
    </row>
    <row r="4071" spans="1:2">
      <c r="A4071">
        <v>4439003</v>
      </c>
      <c r="B4071" t="s">
        <v>4076</v>
      </c>
    </row>
    <row r="4072" spans="1:2">
      <c r="A4072">
        <v>4439182</v>
      </c>
      <c r="B4072" t="s">
        <v>4077</v>
      </c>
    </row>
    <row r="4073" spans="1:2">
      <c r="A4073">
        <v>4439237</v>
      </c>
      <c r="B4073" t="s">
        <v>4078</v>
      </c>
    </row>
    <row r="4074" spans="1:2">
      <c r="A4074">
        <v>4445246</v>
      </c>
      <c r="B4074" t="s">
        <v>4079</v>
      </c>
    </row>
    <row r="4075" spans="1:2">
      <c r="A4075">
        <v>4449356</v>
      </c>
      <c r="B4075" t="s">
        <v>4080</v>
      </c>
    </row>
    <row r="4076" spans="1:2">
      <c r="A4076">
        <v>4449358</v>
      </c>
      <c r="B4076" t="s">
        <v>4081</v>
      </c>
    </row>
    <row r="4077" spans="1:2">
      <c r="A4077">
        <v>4451319</v>
      </c>
      <c r="B4077" t="s">
        <v>4082</v>
      </c>
    </row>
    <row r="4078" spans="1:2">
      <c r="A4078">
        <v>4453321</v>
      </c>
      <c r="B4078" t="s">
        <v>4083</v>
      </c>
    </row>
    <row r="4079" spans="1:2">
      <c r="A4079">
        <v>4457409</v>
      </c>
      <c r="B4079" t="s">
        <v>4084</v>
      </c>
    </row>
    <row r="4080" spans="1:2">
      <c r="A4080">
        <v>4483245</v>
      </c>
      <c r="B4080" t="s">
        <v>4085</v>
      </c>
    </row>
    <row r="4081" spans="1:2">
      <c r="A4081">
        <v>4491694</v>
      </c>
      <c r="B4081" t="s">
        <v>4086</v>
      </c>
    </row>
    <row r="4082" spans="1:2">
      <c r="A4082">
        <v>4496045</v>
      </c>
      <c r="B4082" t="s">
        <v>4087</v>
      </c>
    </row>
    <row r="4083" spans="1:2">
      <c r="A4083">
        <v>4498400</v>
      </c>
      <c r="B4083" t="s">
        <v>4088</v>
      </c>
    </row>
    <row r="4084" spans="1:2">
      <c r="A4084">
        <v>4540139</v>
      </c>
      <c r="B4084" t="s">
        <v>4089</v>
      </c>
    </row>
    <row r="4085" spans="1:2">
      <c r="A4085">
        <v>4549960</v>
      </c>
      <c r="B4085" t="s">
        <v>8111</v>
      </c>
    </row>
    <row r="4086" spans="1:2">
      <c r="A4086">
        <v>4556666</v>
      </c>
      <c r="B4086" t="s">
        <v>4090</v>
      </c>
    </row>
    <row r="4087" spans="1:2">
      <c r="A4087">
        <v>4556686</v>
      </c>
      <c r="B4087" t="s">
        <v>4091</v>
      </c>
    </row>
    <row r="4088" spans="1:2">
      <c r="A4088">
        <v>4556692</v>
      </c>
      <c r="B4088" t="s">
        <v>4092</v>
      </c>
    </row>
    <row r="4089" spans="1:2">
      <c r="A4089">
        <v>4558732</v>
      </c>
      <c r="B4089" t="s">
        <v>4093</v>
      </c>
    </row>
    <row r="4090" spans="1:2">
      <c r="A4090">
        <v>4569116</v>
      </c>
      <c r="B4090" t="s">
        <v>4094</v>
      </c>
    </row>
    <row r="4091" spans="1:2">
      <c r="A4091">
        <v>4569147</v>
      </c>
      <c r="B4091" t="s">
        <v>4095</v>
      </c>
    </row>
    <row r="4092" spans="1:2">
      <c r="A4092">
        <v>4569174</v>
      </c>
      <c r="B4092" t="s">
        <v>4096</v>
      </c>
    </row>
    <row r="4093" spans="1:2">
      <c r="A4093">
        <v>4569303</v>
      </c>
      <c r="B4093" t="s">
        <v>4097</v>
      </c>
    </row>
    <row r="4094" spans="1:2">
      <c r="A4094">
        <v>4569392</v>
      </c>
      <c r="B4094" t="s">
        <v>4098</v>
      </c>
    </row>
    <row r="4095" spans="1:2">
      <c r="A4095">
        <v>4580310</v>
      </c>
      <c r="B4095" t="s">
        <v>4099</v>
      </c>
    </row>
    <row r="4096" spans="1:2">
      <c r="A4096">
        <v>4589663</v>
      </c>
      <c r="B4096" t="s">
        <v>4100</v>
      </c>
    </row>
    <row r="4097" spans="1:2">
      <c r="A4097">
        <v>4596528</v>
      </c>
      <c r="B4097" t="s">
        <v>5927</v>
      </c>
    </row>
    <row r="4098" spans="1:2">
      <c r="A4098">
        <v>4609319</v>
      </c>
      <c r="B4098" t="s">
        <v>4101</v>
      </c>
    </row>
    <row r="4099" spans="1:2">
      <c r="A4099">
        <v>4616106</v>
      </c>
      <c r="B4099" t="s">
        <v>4102</v>
      </c>
    </row>
    <row r="4100" spans="1:2">
      <c r="A4100">
        <v>4627845</v>
      </c>
      <c r="B4100" t="s">
        <v>4103</v>
      </c>
    </row>
    <row r="4101" spans="1:2">
      <c r="A4101">
        <v>4627848</v>
      </c>
      <c r="B4101" t="s">
        <v>4104</v>
      </c>
    </row>
    <row r="4102" spans="1:2">
      <c r="A4102">
        <v>4627853</v>
      </c>
      <c r="B4102" t="s">
        <v>4105</v>
      </c>
    </row>
    <row r="4103" spans="1:2">
      <c r="A4103">
        <v>4627858</v>
      </c>
      <c r="B4103" t="s">
        <v>4106</v>
      </c>
    </row>
    <row r="4104" spans="1:2">
      <c r="A4104">
        <v>4627861</v>
      </c>
      <c r="B4104" t="s">
        <v>4107</v>
      </c>
    </row>
    <row r="4105" spans="1:2">
      <c r="A4105">
        <v>4627866</v>
      </c>
      <c r="B4105" t="s">
        <v>4108</v>
      </c>
    </row>
    <row r="4106" spans="1:2">
      <c r="A4106">
        <v>4627874</v>
      </c>
      <c r="B4106" t="s">
        <v>4109</v>
      </c>
    </row>
    <row r="4107" spans="1:2">
      <c r="A4107">
        <v>4627882</v>
      </c>
      <c r="B4107" t="s">
        <v>4110</v>
      </c>
    </row>
    <row r="4108" spans="1:2">
      <c r="A4108">
        <v>4627886</v>
      </c>
      <c r="B4108" t="s">
        <v>4111</v>
      </c>
    </row>
    <row r="4109" spans="1:2">
      <c r="A4109">
        <v>4627889</v>
      </c>
      <c r="B4109" t="s">
        <v>4112</v>
      </c>
    </row>
    <row r="4110" spans="1:2">
      <c r="A4110">
        <v>4627892</v>
      </c>
      <c r="B4110" t="s">
        <v>4113</v>
      </c>
    </row>
    <row r="4111" spans="1:2">
      <c r="A4111">
        <v>4627895</v>
      </c>
      <c r="B4111" t="s">
        <v>4114</v>
      </c>
    </row>
    <row r="4112" spans="1:2">
      <c r="A4112">
        <v>4627898</v>
      </c>
      <c r="B4112" t="s">
        <v>4115</v>
      </c>
    </row>
    <row r="4113" spans="1:2">
      <c r="A4113">
        <v>4627903</v>
      </c>
      <c r="B4113" t="s">
        <v>4116</v>
      </c>
    </row>
    <row r="4114" spans="1:2">
      <c r="A4114">
        <v>4627909</v>
      </c>
      <c r="B4114" t="s">
        <v>4117</v>
      </c>
    </row>
    <row r="4115" spans="1:2">
      <c r="A4115">
        <v>4627914</v>
      </c>
      <c r="B4115" t="s">
        <v>4118</v>
      </c>
    </row>
    <row r="4116" spans="1:2">
      <c r="A4116">
        <v>4627918</v>
      </c>
      <c r="B4116" t="s">
        <v>4119</v>
      </c>
    </row>
    <row r="4117" spans="1:2">
      <c r="A4117">
        <v>4627920</v>
      </c>
      <c r="B4117" t="s">
        <v>4120</v>
      </c>
    </row>
    <row r="4118" spans="1:2">
      <c r="A4118">
        <v>4627922</v>
      </c>
      <c r="B4118" t="s">
        <v>4121</v>
      </c>
    </row>
    <row r="4119" spans="1:2">
      <c r="A4119">
        <v>4627926</v>
      </c>
      <c r="B4119" t="s">
        <v>4122</v>
      </c>
    </row>
    <row r="4120" spans="1:2">
      <c r="A4120">
        <v>4627932</v>
      </c>
      <c r="B4120" t="s">
        <v>4123</v>
      </c>
    </row>
    <row r="4121" spans="1:2">
      <c r="A4121">
        <v>4627937</v>
      </c>
      <c r="B4121" t="s">
        <v>4124</v>
      </c>
    </row>
    <row r="4122" spans="1:2">
      <c r="A4122">
        <v>4627942</v>
      </c>
      <c r="B4122" t="s">
        <v>4125</v>
      </c>
    </row>
    <row r="4123" spans="1:2">
      <c r="A4123">
        <v>4627949</v>
      </c>
      <c r="B4123" t="s">
        <v>4126</v>
      </c>
    </row>
    <row r="4124" spans="1:2">
      <c r="A4124">
        <v>4627955</v>
      </c>
      <c r="B4124" t="s">
        <v>4127</v>
      </c>
    </row>
    <row r="4125" spans="1:2">
      <c r="A4125">
        <v>4627958</v>
      </c>
      <c r="B4125" t="s">
        <v>4128</v>
      </c>
    </row>
    <row r="4126" spans="1:2">
      <c r="A4126">
        <v>4627962</v>
      </c>
      <c r="B4126" t="s">
        <v>4129</v>
      </c>
    </row>
    <row r="4127" spans="1:2">
      <c r="A4127">
        <v>4627967</v>
      </c>
      <c r="B4127" t="s">
        <v>4130</v>
      </c>
    </row>
    <row r="4128" spans="1:2">
      <c r="A4128">
        <v>4627974</v>
      </c>
      <c r="B4128" t="s">
        <v>4131</v>
      </c>
    </row>
    <row r="4129" spans="1:2">
      <c r="A4129">
        <v>4627976</v>
      </c>
      <c r="B4129" t="s">
        <v>4132</v>
      </c>
    </row>
    <row r="4130" spans="1:2">
      <c r="A4130">
        <v>4627983</v>
      </c>
      <c r="B4130" t="s">
        <v>4133</v>
      </c>
    </row>
    <row r="4131" spans="1:2">
      <c r="A4131">
        <v>4627987</v>
      </c>
      <c r="B4131" t="s">
        <v>4134</v>
      </c>
    </row>
    <row r="4132" spans="1:2">
      <c r="A4132">
        <v>4627991</v>
      </c>
      <c r="B4132" t="s">
        <v>4135</v>
      </c>
    </row>
    <row r="4133" spans="1:2">
      <c r="A4133">
        <v>4627997</v>
      </c>
      <c r="B4133" t="s">
        <v>4136</v>
      </c>
    </row>
    <row r="4134" spans="1:2">
      <c r="A4134">
        <v>4628002</v>
      </c>
      <c r="B4134" t="s">
        <v>4137</v>
      </c>
    </row>
    <row r="4135" spans="1:2">
      <c r="A4135">
        <v>4628008</v>
      </c>
      <c r="B4135" t="s">
        <v>4138</v>
      </c>
    </row>
    <row r="4136" spans="1:2">
      <c r="A4136">
        <v>4628011</v>
      </c>
      <c r="B4136" t="s">
        <v>4139</v>
      </c>
    </row>
    <row r="4137" spans="1:2">
      <c r="A4137">
        <v>4628015</v>
      </c>
      <c r="B4137" t="s">
        <v>4140</v>
      </c>
    </row>
    <row r="4138" spans="1:2">
      <c r="A4138">
        <v>4628017</v>
      </c>
      <c r="B4138" t="s">
        <v>4141</v>
      </c>
    </row>
    <row r="4139" spans="1:2">
      <c r="A4139">
        <v>4628028</v>
      </c>
      <c r="B4139" t="s">
        <v>4142</v>
      </c>
    </row>
    <row r="4140" spans="1:2">
      <c r="A4140">
        <v>4628032</v>
      </c>
      <c r="B4140" t="s">
        <v>4143</v>
      </c>
    </row>
    <row r="4141" spans="1:2">
      <c r="A4141">
        <v>4628039</v>
      </c>
      <c r="B4141" t="s">
        <v>4144</v>
      </c>
    </row>
    <row r="4142" spans="1:2">
      <c r="A4142">
        <v>4628044</v>
      </c>
      <c r="B4142" t="s">
        <v>4145</v>
      </c>
    </row>
    <row r="4143" spans="1:2">
      <c r="A4143">
        <v>4628051</v>
      </c>
      <c r="B4143" t="s">
        <v>4146</v>
      </c>
    </row>
    <row r="4144" spans="1:2">
      <c r="A4144">
        <v>4628056</v>
      </c>
      <c r="B4144" t="s">
        <v>4147</v>
      </c>
    </row>
    <row r="4145" spans="1:2">
      <c r="A4145">
        <v>4628061</v>
      </c>
      <c r="B4145" t="s">
        <v>4148</v>
      </c>
    </row>
    <row r="4146" spans="1:2">
      <c r="A4146">
        <v>4628064</v>
      </c>
      <c r="B4146" t="s">
        <v>4149</v>
      </c>
    </row>
    <row r="4147" spans="1:2">
      <c r="A4147">
        <v>4628067</v>
      </c>
      <c r="B4147" t="s">
        <v>4150</v>
      </c>
    </row>
    <row r="4148" spans="1:2">
      <c r="A4148">
        <v>4628070</v>
      </c>
      <c r="B4148" t="s">
        <v>4151</v>
      </c>
    </row>
    <row r="4149" spans="1:2">
      <c r="A4149">
        <v>4628072</v>
      </c>
      <c r="B4149" t="s">
        <v>4152</v>
      </c>
    </row>
    <row r="4150" spans="1:2">
      <c r="A4150">
        <v>4628078</v>
      </c>
      <c r="B4150" t="s">
        <v>4153</v>
      </c>
    </row>
    <row r="4151" spans="1:2">
      <c r="A4151">
        <v>4628082</v>
      </c>
      <c r="B4151" t="s">
        <v>4154</v>
      </c>
    </row>
    <row r="4152" spans="1:2">
      <c r="A4152">
        <v>4628084</v>
      </c>
      <c r="B4152" t="s">
        <v>4155</v>
      </c>
    </row>
    <row r="4153" spans="1:2">
      <c r="A4153">
        <v>4628088</v>
      </c>
      <c r="B4153" t="s">
        <v>4156</v>
      </c>
    </row>
    <row r="4154" spans="1:2">
      <c r="A4154">
        <v>4628094</v>
      </c>
      <c r="B4154" t="s">
        <v>4157</v>
      </c>
    </row>
    <row r="4155" spans="1:2">
      <c r="A4155">
        <v>4628099</v>
      </c>
      <c r="B4155" t="s">
        <v>4158</v>
      </c>
    </row>
    <row r="4156" spans="1:2">
      <c r="A4156">
        <v>4628106</v>
      </c>
      <c r="B4156" t="s">
        <v>4159</v>
      </c>
    </row>
    <row r="4157" spans="1:2">
      <c r="A4157">
        <v>4628108</v>
      </c>
      <c r="B4157" t="s">
        <v>4160</v>
      </c>
    </row>
    <row r="4158" spans="1:2">
      <c r="A4158">
        <v>4628110</v>
      </c>
      <c r="B4158" t="s">
        <v>4161</v>
      </c>
    </row>
    <row r="4159" spans="1:2">
      <c r="A4159">
        <v>4649756</v>
      </c>
      <c r="B4159" t="s">
        <v>4162</v>
      </c>
    </row>
    <row r="4160" spans="1:2">
      <c r="A4160">
        <v>4664286</v>
      </c>
      <c r="B4160" t="s">
        <v>4163</v>
      </c>
    </row>
    <row r="4161" spans="1:2">
      <c r="A4161">
        <v>4691034</v>
      </c>
      <c r="B4161" t="s">
        <v>4164</v>
      </c>
    </row>
    <row r="4162" spans="1:2">
      <c r="A4162">
        <v>4698177</v>
      </c>
      <c r="B4162" t="s">
        <v>4165</v>
      </c>
    </row>
    <row r="4163" spans="1:2">
      <c r="A4163">
        <v>4698274</v>
      </c>
      <c r="B4163" t="s">
        <v>4166</v>
      </c>
    </row>
    <row r="4164" spans="1:2">
      <c r="A4164">
        <v>4698370</v>
      </c>
      <c r="B4164" t="s">
        <v>4167</v>
      </c>
    </row>
    <row r="4165" spans="1:2">
      <c r="A4165">
        <v>4700683</v>
      </c>
      <c r="B4165" t="s">
        <v>4168</v>
      </c>
    </row>
    <row r="4166" spans="1:2">
      <c r="A4166">
        <v>4729729</v>
      </c>
      <c r="B4166" t="s">
        <v>8121</v>
      </c>
    </row>
    <row r="4167" spans="1:2">
      <c r="A4167">
        <v>4729775</v>
      </c>
      <c r="B4167" t="s">
        <v>4169</v>
      </c>
    </row>
    <row r="4168" spans="1:2">
      <c r="A4168">
        <v>4729779</v>
      </c>
      <c r="B4168" t="s">
        <v>4170</v>
      </c>
    </row>
    <row r="4169" spans="1:2">
      <c r="A4169">
        <v>4739544</v>
      </c>
      <c r="B4169" t="s">
        <v>4171</v>
      </c>
    </row>
    <row r="4170" spans="1:2">
      <c r="A4170">
        <v>4748748</v>
      </c>
      <c r="B4170" t="s">
        <v>4172</v>
      </c>
    </row>
    <row r="4171" spans="1:2">
      <c r="A4171">
        <v>4753880</v>
      </c>
      <c r="B4171" t="s">
        <v>4173</v>
      </c>
    </row>
    <row r="4172" spans="1:2">
      <c r="A4172">
        <v>4761200</v>
      </c>
      <c r="B4172" t="s">
        <v>4174</v>
      </c>
    </row>
    <row r="4173" spans="1:2">
      <c r="A4173">
        <v>4786772</v>
      </c>
      <c r="B4173" t="s">
        <v>4175</v>
      </c>
    </row>
    <row r="4174" spans="1:2">
      <c r="A4174">
        <v>4864951</v>
      </c>
      <c r="B4174" t="s">
        <v>4176</v>
      </c>
    </row>
    <row r="4175" spans="1:2">
      <c r="A4175">
        <v>4884364</v>
      </c>
      <c r="B4175" t="s">
        <v>4177</v>
      </c>
    </row>
    <row r="4176" spans="1:2">
      <c r="A4176">
        <v>4890659</v>
      </c>
      <c r="B4176" t="s">
        <v>4178</v>
      </c>
    </row>
    <row r="4177" spans="1:2">
      <c r="A4177">
        <v>4897133</v>
      </c>
      <c r="B4177" t="s">
        <v>4179</v>
      </c>
    </row>
    <row r="4178" spans="1:2">
      <c r="A4178">
        <v>4941948</v>
      </c>
      <c r="B4178" t="s">
        <v>4180</v>
      </c>
    </row>
    <row r="4179" spans="1:2">
      <c r="A4179">
        <v>4941951</v>
      </c>
      <c r="B4179" t="s">
        <v>4181</v>
      </c>
    </row>
    <row r="4180" spans="1:2">
      <c r="A4180">
        <v>4958748</v>
      </c>
      <c r="B4180" t="s">
        <v>4182</v>
      </c>
    </row>
    <row r="4181" spans="1:2">
      <c r="A4181">
        <v>4958749</v>
      </c>
      <c r="B4181" t="s">
        <v>4183</v>
      </c>
    </row>
    <row r="4182" spans="1:2">
      <c r="A4182">
        <v>4958750</v>
      </c>
      <c r="B4182" t="s">
        <v>4184</v>
      </c>
    </row>
    <row r="4183" spans="1:2">
      <c r="A4183">
        <v>4958751</v>
      </c>
      <c r="B4183" t="s">
        <v>4185</v>
      </c>
    </row>
    <row r="4184" spans="1:2">
      <c r="A4184">
        <v>4958752</v>
      </c>
      <c r="B4184" t="s">
        <v>4186</v>
      </c>
    </row>
    <row r="4185" spans="1:2">
      <c r="A4185">
        <v>4978236</v>
      </c>
      <c r="B4185" t="s">
        <v>8122</v>
      </c>
    </row>
    <row r="4186" spans="1:2">
      <c r="A4186">
        <v>5004480</v>
      </c>
      <c r="B4186" t="s">
        <v>4187</v>
      </c>
    </row>
    <row r="4187" spans="1:2">
      <c r="A4187">
        <v>5004495</v>
      </c>
      <c r="B4187" t="s">
        <v>4188</v>
      </c>
    </row>
    <row r="4188" spans="1:2">
      <c r="A4188">
        <v>5004510</v>
      </c>
      <c r="B4188" t="s">
        <v>4189</v>
      </c>
    </row>
    <row r="4189" spans="1:2">
      <c r="A4189">
        <v>5007779</v>
      </c>
      <c r="B4189" t="s">
        <v>4190</v>
      </c>
    </row>
    <row r="4190" spans="1:2">
      <c r="A4190">
        <v>5009852</v>
      </c>
      <c r="B4190" t="s">
        <v>4191</v>
      </c>
    </row>
    <row r="4191" spans="1:2">
      <c r="A4191">
        <v>5014699</v>
      </c>
      <c r="B4191" t="s">
        <v>4192</v>
      </c>
    </row>
    <row r="4192" spans="1:2">
      <c r="A4192">
        <v>5014709</v>
      </c>
      <c r="B4192" t="s">
        <v>4193</v>
      </c>
    </row>
    <row r="4193" spans="1:2">
      <c r="A4193">
        <v>5014715</v>
      </c>
      <c r="B4193" t="s">
        <v>4194</v>
      </c>
    </row>
    <row r="4194" spans="1:2">
      <c r="A4194">
        <v>5014727</v>
      </c>
      <c r="B4194" t="s">
        <v>4195</v>
      </c>
    </row>
    <row r="4195" spans="1:2">
      <c r="A4195">
        <v>5024215</v>
      </c>
      <c r="B4195" t="s">
        <v>4196</v>
      </c>
    </row>
    <row r="4196" spans="1:2">
      <c r="A4196">
        <v>5064609</v>
      </c>
      <c r="B4196" t="s">
        <v>4197</v>
      </c>
    </row>
    <row r="4197" spans="1:2">
      <c r="A4197">
        <v>5104682</v>
      </c>
      <c r="B4197" t="s">
        <v>4198</v>
      </c>
    </row>
    <row r="4198" spans="1:2">
      <c r="A4198">
        <v>5120571</v>
      </c>
      <c r="B4198" t="s">
        <v>4199</v>
      </c>
    </row>
    <row r="4199" spans="1:2">
      <c r="A4199">
        <v>5133263</v>
      </c>
      <c r="B4199" t="s">
        <v>4200</v>
      </c>
    </row>
    <row r="4200" spans="1:2">
      <c r="A4200">
        <v>5133264</v>
      </c>
      <c r="B4200" t="s">
        <v>4201</v>
      </c>
    </row>
    <row r="4201" spans="1:2">
      <c r="A4201">
        <v>5133265</v>
      </c>
      <c r="B4201" t="s">
        <v>4202</v>
      </c>
    </row>
    <row r="4202" spans="1:2">
      <c r="A4202">
        <v>5133266</v>
      </c>
      <c r="B4202" t="s">
        <v>4203</v>
      </c>
    </row>
    <row r="4203" spans="1:2">
      <c r="A4203">
        <v>5193414</v>
      </c>
      <c r="B4203" t="s">
        <v>4204</v>
      </c>
    </row>
    <row r="4204" spans="1:2">
      <c r="A4204">
        <v>5193428</v>
      </c>
      <c r="B4204" t="s">
        <v>4205</v>
      </c>
    </row>
    <row r="4205" spans="1:2">
      <c r="A4205">
        <v>5218536</v>
      </c>
      <c r="B4205" t="s">
        <v>4206</v>
      </c>
    </row>
    <row r="4206" spans="1:2">
      <c r="A4206">
        <v>5218537</v>
      </c>
      <c r="B4206" t="s">
        <v>4207</v>
      </c>
    </row>
    <row r="4207" spans="1:2">
      <c r="A4207">
        <v>5298138</v>
      </c>
      <c r="B4207" t="s">
        <v>4208</v>
      </c>
    </row>
    <row r="4208" spans="1:2">
      <c r="A4208">
        <v>5298139</v>
      </c>
      <c r="B4208" t="s">
        <v>4209</v>
      </c>
    </row>
    <row r="4209" spans="1:2">
      <c r="A4209">
        <v>5334875</v>
      </c>
      <c r="B4209" t="s">
        <v>4210</v>
      </c>
    </row>
    <row r="4210" spans="1:2">
      <c r="A4210">
        <v>5334889</v>
      </c>
      <c r="B4210" t="s">
        <v>4211</v>
      </c>
    </row>
    <row r="4211" spans="1:2">
      <c r="A4211">
        <v>5373853</v>
      </c>
      <c r="B4211" t="s">
        <v>8438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38" sqref="D38"/>
    </sheetView>
  </sheetViews>
  <sheetFormatPr defaultRowHeight="15"/>
  <sheetData>
    <row r="1" spans="1:1">
      <c r="A1" s="3" t="s">
        <v>27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tminus1">
    <tabColor rgb="FF92D050"/>
  </sheetPr>
  <dimension ref="A1:T3"/>
  <sheetViews>
    <sheetView workbookViewId="0">
      <selection activeCell="C27" sqref="C27"/>
    </sheetView>
  </sheetViews>
  <sheetFormatPr defaultRowHeight="15"/>
  <cols>
    <col min="1" max="1" width="10.5703125" bestFit="1" customWidth="1"/>
    <col min="2" max="2" width="11.5703125" bestFit="1" customWidth="1"/>
    <col min="3" max="3" width="6.42578125" bestFit="1" customWidth="1"/>
  </cols>
  <sheetData>
    <row r="1" spans="1:20">
      <c r="A1" s="16" t="s">
        <v>5</v>
      </c>
      <c r="B1" s="16" t="s">
        <v>13</v>
      </c>
      <c r="C1" s="16" t="s">
        <v>8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>
      <c r="A2" s="16">
        <v>8353</v>
      </c>
      <c r="B2" s="16">
        <v>50955052</v>
      </c>
      <c r="C2" s="16">
        <v>3.1900000000000005E-2</v>
      </c>
      <c r="D2">
        <v>21</v>
      </c>
    </row>
    <row r="3" spans="1:20">
      <c r="A3" s="16">
        <v>2885555</v>
      </c>
      <c r="B3" s="16">
        <v>6000000</v>
      </c>
      <c r="C3" s="16">
        <v>25.12</v>
      </c>
      <c r="D3">
        <v>21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up">
    <tabColor theme="9"/>
  </sheetPr>
  <dimension ref="A1:M3514"/>
  <sheetViews>
    <sheetView workbookViewId="0">
      <selection activeCell="A2" sqref="A2:A3514"/>
    </sheetView>
  </sheetViews>
  <sheetFormatPr defaultRowHeight="15"/>
  <cols>
    <col min="1" max="1" width="7.7109375" bestFit="1" customWidth="1"/>
    <col min="2" max="2" width="14.140625" bestFit="1" customWidth="1"/>
    <col min="3" max="3" width="9.42578125" bestFit="1" customWidth="1"/>
    <col min="4" max="4" width="13.42578125" style="2" bestFit="1" customWidth="1"/>
    <col min="5" max="5" width="13.5703125" bestFit="1" customWidth="1"/>
    <col min="6" max="6" width="8.85546875" bestFit="1" customWidth="1"/>
    <col min="7" max="7" width="12.7109375" style="2" bestFit="1" customWidth="1"/>
    <col min="8" max="8" width="13.28515625" bestFit="1" customWidth="1"/>
    <col min="9" max="9" width="8.5703125" bestFit="1" customWidth="1"/>
    <col min="10" max="10" width="12.42578125" style="2" bestFit="1" customWidth="1"/>
    <col min="11" max="11" width="16.7109375" bestFit="1" customWidth="1"/>
    <col min="12" max="12" width="12" bestFit="1" customWidth="1"/>
    <col min="13" max="13" width="16" style="2" bestFit="1" customWidth="1"/>
  </cols>
  <sheetData>
    <row r="1" spans="1:13">
      <c r="A1" t="s">
        <v>14</v>
      </c>
      <c r="B1" t="s">
        <v>15</v>
      </c>
      <c r="C1" t="s">
        <v>16</v>
      </c>
      <c r="D1" s="2" t="s">
        <v>17</v>
      </c>
      <c r="E1" t="s">
        <v>18</v>
      </c>
      <c r="F1" t="s">
        <v>19</v>
      </c>
      <c r="G1" s="2" t="s">
        <v>20</v>
      </c>
      <c r="H1" t="s">
        <v>21</v>
      </c>
      <c r="I1" t="s">
        <v>22</v>
      </c>
      <c r="J1" s="2" t="s">
        <v>23</v>
      </c>
      <c r="K1" t="s">
        <v>24</v>
      </c>
      <c r="L1" t="s">
        <v>25</v>
      </c>
      <c r="M1" s="2" t="s">
        <v>26</v>
      </c>
    </row>
    <row r="2" spans="1:13">
      <c r="A2">
        <v>2810826</v>
      </c>
      <c r="B2" t="e">
        <f>VLOOKUP(A2,REUTERS!A:C,3,FALSE)</f>
        <v>#N/A</v>
      </c>
      <c r="C2" t="e">
        <f>VLOOKUP(A2,IDC!A:F,6,FALSE)</f>
        <v>#N/A</v>
      </c>
      <c r="D2" s="2" t="e">
        <f t="shared" ref="D2:D65" si="0">B2=C2</f>
        <v>#N/A</v>
      </c>
      <c r="E2" t="e">
        <f>VLOOKUP(A2,REUTERS!A:E,5,FALSE)</f>
        <v>#N/A</v>
      </c>
      <c r="F2" t="e">
        <f>VLOOKUP(A2,IDC!A:G,7,FALSE)</f>
        <v>#N/A</v>
      </c>
      <c r="G2" s="2" t="e">
        <f t="shared" ref="G2:G65" si="1">E2=F2</f>
        <v>#N/A</v>
      </c>
      <c r="H2" t="e">
        <f>VLOOKUP(A2,REUTERS!A:F,6,FALSE)</f>
        <v>#N/A</v>
      </c>
      <c r="I2" t="e">
        <f>VLOOKUP(A2,IDC!A:H,8,FALSE)</f>
        <v>#N/A</v>
      </c>
      <c r="J2" s="2" t="e">
        <f t="shared" ref="J2:J65" si="2">H2=I2</f>
        <v>#N/A</v>
      </c>
      <c r="K2" t="e">
        <f>VLOOKUP(A2,REUTERS!A:G,7,FALSE)</f>
        <v>#N/A</v>
      </c>
      <c r="L2" t="e">
        <f>VLOOKUP(A2,IDC!A:I,9,FALSE)</f>
        <v>#N/A</v>
      </c>
      <c r="M2" s="2" t="e">
        <f t="shared" ref="M2:M65" si="3">K2=L2</f>
        <v>#N/A</v>
      </c>
    </row>
    <row r="3" spans="1:13">
      <c r="A3">
        <v>7008</v>
      </c>
      <c r="B3" t="e">
        <f>VLOOKUP(A3,REUTERS!A:C,3,FALSE)</f>
        <v>#N/A</v>
      </c>
      <c r="C3" t="e">
        <f>VLOOKUP(A3,IDC!A:F,6,FALSE)</f>
        <v>#N/A</v>
      </c>
      <c r="D3" s="2" t="e">
        <f t="shared" si="0"/>
        <v>#N/A</v>
      </c>
      <c r="E3" t="e">
        <f>VLOOKUP(A3,REUTERS!A:E,5,FALSE)</f>
        <v>#N/A</v>
      </c>
      <c r="F3" t="e">
        <f>VLOOKUP(A3,IDC!A:G,7,FALSE)</f>
        <v>#N/A</v>
      </c>
      <c r="G3" s="2" t="e">
        <f t="shared" si="1"/>
        <v>#N/A</v>
      </c>
      <c r="H3" t="e">
        <f>VLOOKUP(A3,REUTERS!A:F,6,FALSE)</f>
        <v>#N/A</v>
      </c>
      <c r="I3" t="e">
        <f>VLOOKUP(A3,IDC!A:H,8,FALSE)</f>
        <v>#N/A</v>
      </c>
      <c r="J3" s="2" t="e">
        <f t="shared" si="2"/>
        <v>#N/A</v>
      </c>
      <c r="K3" t="e">
        <f>VLOOKUP(A3,REUTERS!A:G,7,FALSE)</f>
        <v>#N/A</v>
      </c>
      <c r="L3" t="e">
        <f>VLOOKUP(A3,IDC!A:I,9,FALSE)</f>
        <v>#N/A</v>
      </c>
      <c r="M3" s="2" t="e">
        <f t="shared" si="3"/>
        <v>#N/A</v>
      </c>
    </row>
    <row r="4" spans="1:13">
      <c r="A4">
        <v>4961981</v>
      </c>
      <c r="B4" t="e">
        <f>VLOOKUP(A4,REUTERS!A:C,3,FALSE)</f>
        <v>#N/A</v>
      </c>
      <c r="C4" t="e">
        <f>VLOOKUP(A4,IDC!A:F,6,FALSE)</f>
        <v>#N/A</v>
      </c>
      <c r="D4" s="2" t="e">
        <f t="shared" si="0"/>
        <v>#N/A</v>
      </c>
      <c r="E4" t="e">
        <f>VLOOKUP(A4,REUTERS!A:E,5,FALSE)</f>
        <v>#N/A</v>
      </c>
      <c r="F4" t="e">
        <f>VLOOKUP(A4,IDC!A:G,7,FALSE)</f>
        <v>#N/A</v>
      </c>
      <c r="G4" s="2" t="e">
        <f t="shared" si="1"/>
        <v>#N/A</v>
      </c>
      <c r="H4" t="e">
        <f>VLOOKUP(A4,REUTERS!A:F,6,FALSE)</f>
        <v>#N/A</v>
      </c>
      <c r="I4" t="e">
        <f>VLOOKUP(A4,IDC!A:H,8,FALSE)</f>
        <v>#N/A</v>
      </c>
      <c r="J4" s="2" t="e">
        <f t="shared" si="2"/>
        <v>#N/A</v>
      </c>
      <c r="K4" t="e">
        <f>VLOOKUP(A4,REUTERS!A:G,7,FALSE)</f>
        <v>#N/A</v>
      </c>
      <c r="L4" t="e">
        <f>VLOOKUP(A4,IDC!A:I,9,FALSE)</f>
        <v>#N/A</v>
      </c>
      <c r="M4" s="2" t="e">
        <f t="shared" si="3"/>
        <v>#N/A</v>
      </c>
    </row>
    <row r="5" spans="1:13">
      <c r="A5">
        <v>9891</v>
      </c>
      <c r="B5" t="e">
        <f>VLOOKUP(A5,REUTERS!A:C,3,FALSE)</f>
        <v>#N/A</v>
      </c>
      <c r="C5" t="e">
        <f>VLOOKUP(A5,IDC!A:F,6,FALSE)</f>
        <v>#N/A</v>
      </c>
      <c r="D5" s="2" t="e">
        <f t="shared" si="0"/>
        <v>#N/A</v>
      </c>
      <c r="E5" t="e">
        <f>VLOOKUP(A5,REUTERS!A:E,5,FALSE)</f>
        <v>#N/A</v>
      </c>
      <c r="F5" t="e">
        <f>VLOOKUP(A5,IDC!A:G,7,FALSE)</f>
        <v>#N/A</v>
      </c>
      <c r="G5" s="2" t="e">
        <f t="shared" si="1"/>
        <v>#N/A</v>
      </c>
      <c r="H5" t="e">
        <f>VLOOKUP(A5,REUTERS!A:F,6,FALSE)</f>
        <v>#N/A</v>
      </c>
      <c r="I5" t="e">
        <f>VLOOKUP(A5,IDC!A:H,8,FALSE)</f>
        <v>#N/A</v>
      </c>
      <c r="J5" s="2" t="e">
        <f t="shared" si="2"/>
        <v>#N/A</v>
      </c>
      <c r="K5" t="e">
        <f>VLOOKUP(A5,REUTERS!A:G,7,FALSE)</f>
        <v>#N/A</v>
      </c>
      <c r="L5" t="e">
        <f>VLOOKUP(A5,IDC!A:I,9,FALSE)</f>
        <v>#N/A</v>
      </c>
      <c r="M5" s="2" t="e">
        <f t="shared" si="3"/>
        <v>#N/A</v>
      </c>
    </row>
    <row r="6" spans="1:13">
      <c r="A6">
        <v>5007775</v>
      </c>
      <c r="B6">
        <f>VLOOKUP(A6,REUTERS!A:C,3,FALSE)</f>
        <v>18.37</v>
      </c>
      <c r="C6">
        <f>VLOOKUP(A6,IDC!A:F,6,FALSE)</f>
        <v>18.37</v>
      </c>
      <c r="D6" s="2" t="b">
        <f t="shared" si="0"/>
        <v>1</v>
      </c>
      <c r="E6">
        <f>VLOOKUP(A6,REUTERS!A:E,5,FALSE)</f>
        <v>18.37</v>
      </c>
      <c r="F6">
        <f>VLOOKUP(A6,IDC!A:G,7,FALSE)</f>
        <v>18.37</v>
      </c>
      <c r="G6" s="2" t="b">
        <f t="shared" si="1"/>
        <v>1</v>
      </c>
      <c r="H6">
        <f>VLOOKUP(A6,REUTERS!A:F,6,FALSE)</f>
        <v>17.78</v>
      </c>
      <c r="I6">
        <f>VLOOKUP(A6,IDC!A:H,8,FALSE)</f>
        <v>17.78</v>
      </c>
      <c r="J6" s="2" t="b">
        <f t="shared" si="2"/>
        <v>1</v>
      </c>
      <c r="K6">
        <f>VLOOKUP(A6,REUTERS!A:G,7,FALSE)</f>
        <v>11126</v>
      </c>
      <c r="L6">
        <f>VLOOKUP(A6,IDC!A:I,9,FALSE)</f>
        <v>11126</v>
      </c>
      <c r="M6" s="2" t="b">
        <f t="shared" si="3"/>
        <v>1</v>
      </c>
    </row>
    <row r="7" spans="1:13">
      <c r="A7">
        <v>5007779</v>
      </c>
      <c r="B7">
        <f>VLOOKUP(A7,REUTERS!A:C,3,FALSE)</f>
        <v>34</v>
      </c>
      <c r="C7">
        <f>VLOOKUP(A7,IDC!A:F,6,FALSE)</f>
        <v>34</v>
      </c>
      <c r="D7" s="2" t="b">
        <f t="shared" si="0"/>
        <v>1</v>
      </c>
      <c r="E7">
        <f>VLOOKUP(A7,REUTERS!A:E,5,FALSE)</f>
        <v>34.130000000000003</v>
      </c>
      <c r="F7">
        <f>VLOOKUP(A7,IDC!A:G,7,FALSE)</f>
        <v>34.130000000000003</v>
      </c>
      <c r="G7" s="2" t="b">
        <f t="shared" si="1"/>
        <v>1</v>
      </c>
      <c r="H7">
        <f>VLOOKUP(A7,REUTERS!A:F,6,FALSE)</f>
        <v>32.9</v>
      </c>
      <c r="I7">
        <f>VLOOKUP(A7,IDC!A:H,8,FALSE)</f>
        <v>32.9</v>
      </c>
      <c r="J7" s="2" t="b">
        <f t="shared" si="2"/>
        <v>1</v>
      </c>
      <c r="K7">
        <f>VLOOKUP(A7,REUTERS!A:G,7,FALSE)</f>
        <v>1022506</v>
      </c>
      <c r="L7">
        <f>VLOOKUP(A7,IDC!A:I,9,FALSE)</f>
        <v>1022506</v>
      </c>
      <c r="M7" s="2" t="b">
        <f t="shared" si="3"/>
        <v>1</v>
      </c>
    </row>
    <row r="8" spans="1:13">
      <c r="A8">
        <v>5014727</v>
      </c>
      <c r="B8" t="e">
        <f>VLOOKUP(A8,REUTERS!A:C,3,FALSE)</f>
        <v>#N/A</v>
      </c>
      <c r="C8">
        <f>VLOOKUP(A8,IDC!A:F,6,FALSE)</f>
        <v>48.31</v>
      </c>
      <c r="D8" s="2" t="e">
        <f t="shared" si="0"/>
        <v>#N/A</v>
      </c>
      <c r="E8" t="e">
        <f>VLOOKUP(A8,REUTERS!A:E,5,FALSE)</f>
        <v>#N/A</v>
      </c>
      <c r="F8">
        <f>VLOOKUP(A8,IDC!A:G,7,FALSE)</f>
        <v>49.48</v>
      </c>
      <c r="G8" s="2" t="e">
        <f t="shared" si="1"/>
        <v>#N/A</v>
      </c>
      <c r="H8" t="e">
        <f>VLOOKUP(A8,REUTERS!A:F,6,FALSE)</f>
        <v>#N/A</v>
      </c>
      <c r="I8">
        <f>VLOOKUP(A8,IDC!A:H,8,FALSE)</f>
        <v>48.21</v>
      </c>
      <c r="J8" s="2" t="e">
        <f t="shared" si="2"/>
        <v>#N/A</v>
      </c>
      <c r="K8" t="e">
        <f>VLOOKUP(A8,REUTERS!A:G,7,FALSE)</f>
        <v>#N/A</v>
      </c>
      <c r="L8">
        <f>VLOOKUP(A8,IDC!A:I,9,FALSE)</f>
        <v>59685</v>
      </c>
      <c r="M8" s="2" t="e">
        <f t="shared" si="3"/>
        <v>#N/A</v>
      </c>
    </row>
    <row r="9" spans="1:13">
      <c r="A9">
        <v>5024214</v>
      </c>
      <c r="B9">
        <f>VLOOKUP(A9,REUTERS!A:C,3,FALSE)</f>
        <v>2.14</v>
      </c>
      <c r="C9">
        <f>VLOOKUP(A9,IDC!A:F,6,FALSE)</f>
        <v>2.14</v>
      </c>
      <c r="D9" s="2" t="b">
        <f t="shared" si="0"/>
        <v>1</v>
      </c>
      <c r="E9">
        <f>VLOOKUP(A9,REUTERS!A:E,5,FALSE)</f>
        <v>2.14</v>
      </c>
      <c r="F9">
        <f>VLOOKUP(A9,IDC!A:G,7,FALSE)</f>
        <v>2.14</v>
      </c>
      <c r="G9" s="2" t="b">
        <f t="shared" si="1"/>
        <v>1</v>
      </c>
      <c r="H9">
        <f>VLOOKUP(A9,REUTERS!A:F,6,FALSE)</f>
        <v>2.0699999999999998</v>
      </c>
      <c r="I9">
        <f>VLOOKUP(A9,IDC!A:H,8,FALSE)</f>
        <v>2.0699999999999998</v>
      </c>
      <c r="J9" s="2" t="b">
        <f t="shared" si="2"/>
        <v>1</v>
      </c>
      <c r="K9">
        <f>VLOOKUP(A9,REUTERS!A:G,7,FALSE)</f>
        <v>14659</v>
      </c>
      <c r="L9">
        <f>VLOOKUP(A9,IDC!A:I,9,FALSE)</f>
        <v>14659</v>
      </c>
      <c r="M9" s="2" t="b">
        <f t="shared" si="3"/>
        <v>1</v>
      </c>
    </row>
    <row r="10" spans="1:13">
      <c r="A10">
        <v>5024215</v>
      </c>
      <c r="B10">
        <f>VLOOKUP(A10,REUTERS!A:C,3,FALSE)</f>
        <v>41.86</v>
      </c>
      <c r="C10">
        <f>VLOOKUP(A10,IDC!A:F,6,FALSE)</f>
        <v>41.86</v>
      </c>
      <c r="D10" s="2" t="b">
        <f t="shared" si="0"/>
        <v>1</v>
      </c>
      <c r="E10">
        <f>VLOOKUP(A10,REUTERS!A:E,5,FALSE)</f>
        <v>41.97</v>
      </c>
      <c r="F10">
        <f>VLOOKUP(A10,IDC!A:G,7,FALSE)</f>
        <v>41.97</v>
      </c>
      <c r="G10" s="2" t="b">
        <f t="shared" si="1"/>
        <v>1</v>
      </c>
      <c r="H10">
        <f>VLOOKUP(A10,REUTERS!A:F,6,FALSE)</f>
        <v>41.36</v>
      </c>
      <c r="I10">
        <f>VLOOKUP(A10,IDC!A:H,8,FALSE)</f>
        <v>41.36</v>
      </c>
      <c r="J10" s="2" t="b">
        <f t="shared" si="2"/>
        <v>1</v>
      </c>
      <c r="K10">
        <f>VLOOKUP(A10,REUTERS!A:G,7,FALSE)</f>
        <v>196307</v>
      </c>
      <c r="L10">
        <f>VLOOKUP(A10,IDC!A:I,9,FALSE)</f>
        <v>196307</v>
      </c>
      <c r="M10" s="2" t="b">
        <f t="shared" si="3"/>
        <v>1</v>
      </c>
    </row>
    <row r="11" spans="1:13">
      <c r="A11">
        <v>5078166</v>
      </c>
      <c r="B11">
        <f>VLOOKUP(A11,REUTERS!A:C,3,FALSE)</f>
        <v>56.12</v>
      </c>
      <c r="C11">
        <f>VLOOKUP(A11,IDC!A:F,6,FALSE)</f>
        <v>56.12</v>
      </c>
      <c r="D11" s="2" t="b">
        <f t="shared" si="0"/>
        <v>1</v>
      </c>
      <c r="E11">
        <f>VLOOKUP(A11,REUTERS!A:E,5,FALSE)</f>
        <v>56.28</v>
      </c>
      <c r="F11">
        <f>VLOOKUP(A11,IDC!A:G,7,FALSE)</f>
        <v>56.28</v>
      </c>
      <c r="G11" s="2" t="b">
        <f t="shared" si="1"/>
        <v>1</v>
      </c>
      <c r="H11">
        <f>VLOOKUP(A11,REUTERS!A:F,6,FALSE)</f>
        <v>55.21</v>
      </c>
      <c r="I11">
        <f>VLOOKUP(A11,IDC!A:H,8,FALSE)</f>
        <v>55.21</v>
      </c>
      <c r="J11" s="2" t="b">
        <f t="shared" si="2"/>
        <v>1</v>
      </c>
      <c r="K11">
        <f>VLOOKUP(A11,REUTERS!A:G,7,FALSE)</f>
        <v>370618</v>
      </c>
      <c r="L11">
        <f>VLOOKUP(A11,IDC!A:I,9,FALSE)</f>
        <v>370618</v>
      </c>
      <c r="M11" s="2" t="b">
        <f t="shared" si="3"/>
        <v>1</v>
      </c>
    </row>
    <row r="12" spans="1:13">
      <c r="A12">
        <v>5088187</v>
      </c>
      <c r="B12" t="e">
        <f>VLOOKUP(A12,REUTERS!A:C,3,FALSE)</f>
        <v>#N/A</v>
      </c>
      <c r="C12">
        <f>VLOOKUP(A12,IDC!A:F,6,FALSE)</f>
        <v>9.4</v>
      </c>
      <c r="D12" s="2" t="e">
        <f t="shared" si="0"/>
        <v>#N/A</v>
      </c>
      <c r="E12" t="e">
        <f>VLOOKUP(A12,REUTERS!A:E,5,FALSE)</f>
        <v>#N/A</v>
      </c>
      <c r="F12">
        <f>VLOOKUP(A12,IDC!A:G,7,FALSE)</f>
        <v>9.4</v>
      </c>
      <c r="G12" s="2" t="e">
        <f t="shared" si="1"/>
        <v>#N/A</v>
      </c>
      <c r="H12" t="e">
        <f>VLOOKUP(A12,REUTERS!A:F,6,FALSE)</f>
        <v>#N/A</v>
      </c>
      <c r="I12">
        <f>VLOOKUP(A12,IDC!A:H,8,FALSE)</f>
        <v>8.9</v>
      </c>
      <c r="J12" s="2" t="e">
        <f t="shared" si="2"/>
        <v>#N/A</v>
      </c>
      <c r="K12" t="e">
        <f>VLOOKUP(A12,REUTERS!A:G,7,FALSE)</f>
        <v>#N/A</v>
      </c>
      <c r="L12">
        <f>VLOOKUP(A12,IDC!A:I,9,FALSE)</f>
        <v>1400507</v>
      </c>
      <c r="M12" s="2" t="e">
        <f t="shared" si="3"/>
        <v>#N/A</v>
      </c>
    </row>
    <row r="13" spans="1:13">
      <c r="A13">
        <v>5088195</v>
      </c>
      <c r="B13" t="e">
        <f>VLOOKUP(A13,REUTERS!A:C,3,FALSE)</f>
        <v>#N/A</v>
      </c>
      <c r="C13">
        <f>VLOOKUP(A13,IDC!A:F,6,FALSE)</f>
        <v>23.97</v>
      </c>
      <c r="D13" s="2" t="e">
        <f t="shared" si="0"/>
        <v>#N/A</v>
      </c>
      <c r="E13" t="e">
        <f>VLOOKUP(A13,REUTERS!A:E,5,FALSE)</f>
        <v>#N/A</v>
      </c>
      <c r="F13">
        <f>VLOOKUP(A13,IDC!A:G,7,FALSE)</f>
        <v>24.04</v>
      </c>
      <c r="G13" s="2" t="e">
        <f t="shared" si="1"/>
        <v>#N/A</v>
      </c>
      <c r="H13" t="e">
        <f>VLOOKUP(A13,REUTERS!A:F,6,FALSE)</f>
        <v>#N/A</v>
      </c>
      <c r="I13">
        <f>VLOOKUP(A13,IDC!A:H,8,FALSE)</f>
        <v>23.66</v>
      </c>
      <c r="J13" s="2" t="e">
        <f t="shared" si="2"/>
        <v>#N/A</v>
      </c>
      <c r="K13" t="e">
        <f>VLOOKUP(A13,REUTERS!A:G,7,FALSE)</f>
        <v>#N/A</v>
      </c>
      <c r="L13">
        <f>VLOOKUP(A13,IDC!A:I,9,FALSE)</f>
        <v>51885</v>
      </c>
      <c r="M13" s="2" t="e">
        <f t="shared" si="3"/>
        <v>#N/A</v>
      </c>
    </row>
    <row r="14" spans="1:13">
      <c r="A14">
        <v>5120571</v>
      </c>
      <c r="B14" t="e">
        <f>VLOOKUP(A14,REUTERS!A:C,3,FALSE)</f>
        <v>#N/A</v>
      </c>
      <c r="C14">
        <f>VLOOKUP(A14,IDC!A:F,6,FALSE)</f>
        <v>31.25</v>
      </c>
      <c r="D14" s="2" t="e">
        <f t="shared" si="0"/>
        <v>#N/A</v>
      </c>
      <c r="E14" t="e">
        <f>VLOOKUP(A14,REUTERS!A:E,5,FALSE)</f>
        <v>#N/A</v>
      </c>
      <c r="F14">
        <f>VLOOKUP(A14,IDC!A:G,7,FALSE)</f>
        <v>32.01</v>
      </c>
      <c r="G14" s="2" t="e">
        <f t="shared" si="1"/>
        <v>#N/A</v>
      </c>
      <c r="H14" t="e">
        <f>VLOOKUP(A14,REUTERS!A:F,6,FALSE)</f>
        <v>#N/A</v>
      </c>
      <c r="I14">
        <f>VLOOKUP(A14,IDC!A:H,8,FALSE)</f>
        <v>31.15</v>
      </c>
      <c r="J14" s="2" t="e">
        <f t="shared" si="2"/>
        <v>#N/A</v>
      </c>
      <c r="K14" t="e">
        <f>VLOOKUP(A14,REUTERS!A:G,7,FALSE)</f>
        <v>#N/A</v>
      </c>
      <c r="L14">
        <f>VLOOKUP(A14,IDC!A:I,9,FALSE)</f>
        <v>43346</v>
      </c>
      <c r="M14" s="2" t="e">
        <f t="shared" si="3"/>
        <v>#N/A</v>
      </c>
    </row>
    <row r="15" spans="1:13">
      <c r="A15">
        <v>5133263</v>
      </c>
      <c r="B15">
        <f>VLOOKUP(A15,REUTERS!A:C,3,FALSE)</f>
        <v>25.7</v>
      </c>
      <c r="C15">
        <f>VLOOKUP(A15,IDC!A:F,6,FALSE)</f>
        <v>25.7</v>
      </c>
      <c r="D15" s="2" t="b">
        <f t="shared" si="0"/>
        <v>1</v>
      </c>
      <c r="E15">
        <f>VLOOKUP(A15,REUTERS!A:E,5,FALSE)</f>
        <v>25.81</v>
      </c>
      <c r="F15">
        <f>VLOOKUP(A15,IDC!A:G,7,FALSE)</f>
        <v>25.81</v>
      </c>
      <c r="G15" s="2" t="b">
        <f t="shared" si="1"/>
        <v>1</v>
      </c>
      <c r="H15">
        <f>VLOOKUP(A15,REUTERS!A:F,6,FALSE)</f>
        <v>25.52</v>
      </c>
      <c r="I15">
        <f>VLOOKUP(A15,IDC!A:H,8,FALSE)</f>
        <v>25.52</v>
      </c>
      <c r="J15" s="2" t="b">
        <f t="shared" si="2"/>
        <v>1</v>
      </c>
      <c r="K15">
        <f>VLOOKUP(A15,REUTERS!A:G,7,FALSE)</f>
        <v>198942</v>
      </c>
      <c r="L15">
        <f>VLOOKUP(A15,IDC!A:I,9,FALSE)</f>
        <v>198942</v>
      </c>
      <c r="M15" s="2" t="b">
        <f t="shared" si="3"/>
        <v>1</v>
      </c>
    </row>
    <row r="16" spans="1:13">
      <c r="A16">
        <v>5133264</v>
      </c>
      <c r="B16">
        <f>VLOOKUP(A16,REUTERS!A:C,3,FALSE)</f>
        <v>33.4</v>
      </c>
      <c r="C16">
        <f>VLOOKUP(A16,IDC!A:F,6,FALSE)</f>
        <v>33.4</v>
      </c>
      <c r="D16" s="2" t="b">
        <f t="shared" si="0"/>
        <v>1</v>
      </c>
      <c r="E16">
        <f>VLOOKUP(A16,REUTERS!A:E,5,FALSE)</f>
        <v>34.04</v>
      </c>
      <c r="F16">
        <f>VLOOKUP(A16,IDC!A:G,7,FALSE)</f>
        <v>34.04</v>
      </c>
      <c r="G16" s="2" t="b">
        <f t="shared" si="1"/>
        <v>1</v>
      </c>
      <c r="H16">
        <f>VLOOKUP(A16,REUTERS!A:F,6,FALSE)</f>
        <v>33</v>
      </c>
      <c r="I16">
        <f>VLOOKUP(A16,IDC!A:H,8,FALSE)</f>
        <v>33</v>
      </c>
      <c r="J16" s="2" t="b">
        <f t="shared" si="2"/>
        <v>1</v>
      </c>
      <c r="K16">
        <f>VLOOKUP(A16,REUTERS!A:G,7,FALSE)</f>
        <v>113105</v>
      </c>
      <c r="L16">
        <f>VLOOKUP(A16,IDC!A:I,9,FALSE)</f>
        <v>113105</v>
      </c>
      <c r="M16" s="2" t="b">
        <f t="shared" si="3"/>
        <v>1</v>
      </c>
    </row>
    <row r="17" spans="1:13">
      <c r="A17">
        <v>5133265</v>
      </c>
      <c r="B17" t="e">
        <f>VLOOKUP(A17,REUTERS!A:C,3,FALSE)</f>
        <v>#N/A</v>
      </c>
      <c r="C17">
        <f>VLOOKUP(A17,IDC!A:F,6,FALSE)</f>
        <v>16.32</v>
      </c>
      <c r="D17" s="2" t="e">
        <f t="shared" si="0"/>
        <v>#N/A</v>
      </c>
      <c r="E17" t="e">
        <f>VLOOKUP(A17,REUTERS!A:E,5,FALSE)</f>
        <v>#N/A</v>
      </c>
      <c r="F17">
        <f>VLOOKUP(A17,IDC!A:G,7,FALSE)</f>
        <v>16.45</v>
      </c>
      <c r="G17" s="2" t="e">
        <f t="shared" si="1"/>
        <v>#N/A</v>
      </c>
      <c r="H17" t="e">
        <f>VLOOKUP(A17,REUTERS!A:F,6,FALSE)</f>
        <v>#N/A</v>
      </c>
      <c r="I17">
        <f>VLOOKUP(A17,IDC!A:H,8,FALSE)</f>
        <v>16.27</v>
      </c>
      <c r="J17" s="2" t="e">
        <f t="shared" si="2"/>
        <v>#N/A</v>
      </c>
      <c r="K17" t="e">
        <f>VLOOKUP(A17,REUTERS!A:G,7,FALSE)</f>
        <v>#N/A</v>
      </c>
      <c r="L17">
        <f>VLOOKUP(A17,IDC!A:I,9,FALSE)</f>
        <v>137290</v>
      </c>
      <c r="M17" s="2" t="e">
        <f t="shared" si="3"/>
        <v>#N/A</v>
      </c>
    </row>
    <row r="18" spans="1:13">
      <c r="A18">
        <v>5136854</v>
      </c>
      <c r="B18">
        <f>VLOOKUP(A18,REUTERS!A:C,3,FALSE)</f>
        <v>9.5500000000000007</v>
      </c>
      <c r="C18">
        <f>VLOOKUP(A18,IDC!A:F,6,FALSE)</f>
        <v>9.5500000000000007</v>
      </c>
      <c r="D18" s="2" t="b">
        <f t="shared" si="0"/>
        <v>1</v>
      </c>
      <c r="E18">
        <f>VLOOKUP(A18,REUTERS!A:E,5,FALSE)</f>
        <v>9.5500000000000007</v>
      </c>
      <c r="F18">
        <f>VLOOKUP(A18,IDC!A:G,7,FALSE)</f>
        <v>9.5500000000000007</v>
      </c>
      <c r="G18" s="2" t="b">
        <f t="shared" si="1"/>
        <v>1</v>
      </c>
      <c r="H18">
        <f>VLOOKUP(A18,REUTERS!A:F,6,FALSE)</f>
        <v>9.33</v>
      </c>
      <c r="I18">
        <f>VLOOKUP(A18,IDC!A:H,8,FALSE)</f>
        <v>9.33</v>
      </c>
      <c r="J18" s="2" t="b">
        <f t="shared" si="2"/>
        <v>1</v>
      </c>
      <c r="K18">
        <f>VLOOKUP(A18,REUTERS!A:G,7,FALSE)</f>
        <v>80775</v>
      </c>
      <c r="L18">
        <f>VLOOKUP(A18,IDC!A:I,9,FALSE)</f>
        <v>80775</v>
      </c>
      <c r="M18" s="2" t="b">
        <f t="shared" si="3"/>
        <v>1</v>
      </c>
    </row>
    <row r="19" spans="1:13">
      <c r="A19">
        <v>5140139</v>
      </c>
      <c r="B19">
        <f>VLOOKUP(A19,REUTERS!A:C,3,FALSE)</f>
        <v>17.13</v>
      </c>
      <c r="C19">
        <f>VLOOKUP(A19,IDC!A:F,6,FALSE)</f>
        <v>17.13</v>
      </c>
      <c r="D19" s="2" t="b">
        <f t="shared" si="0"/>
        <v>1</v>
      </c>
      <c r="E19">
        <f>VLOOKUP(A19,REUTERS!A:E,5,FALSE)</f>
        <v>17.18</v>
      </c>
      <c r="F19">
        <f>VLOOKUP(A19,IDC!A:G,7,FALSE)</f>
        <v>17.18</v>
      </c>
      <c r="G19" s="2" t="b">
        <f t="shared" si="1"/>
        <v>1</v>
      </c>
      <c r="H19">
        <f>VLOOKUP(A19,REUTERS!A:F,6,FALSE)</f>
        <v>16.905000000000001</v>
      </c>
      <c r="I19">
        <f>VLOOKUP(A19,IDC!A:H,8,FALSE)</f>
        <v>16.905000000000001</v>
      </c>
      <c r="J19" s="2" t="b">
        <f t="shared" si="2"/>
        <v>1</v>
      </c>
      <c r="K19">
        <f>VLOOKUP(A19,REUTERS!A:G,7,FALSE)</f>
        <v>217239</v>
      </c>
      <c r="L19">
        <f>VLOOKUP(A19,IDC!A:I,9,FALSE)</f>
        <v>217239</v>
      </c>
      <c r="M19" s="2" t="b">
        <f t="shared" si="3"/>
        <v>1</v>
      </c>
    </row>
    <row r="20" spans="1:13">
      <c r="A20">
        <v>5180667</v>
      </c>
      <c r="B20" t="e">
        <f>VLOOKUP(A20,REUTERS!A:C,3,FALSE)</f>
        <v>#N/A</v>
      </c>
      <c r="C20">
        <f>VLOOKUP(A20,IDC!A:F,6,FALSE)</f>
        <v>30.05</v>
      </c>
      <c r="D20" s="2" t="e">
        <f t="shared" si="0"/>
        <v>#N/A</v>
      </c>
      <c r="E20" t="e">
        <f>VLOOKUP(A20,REUTERS!A:E,5,FALSE)</f>
        <v>#N/A</v>
      </c>
      <c r="F20">
        <f>VLOOKUP(A20,IDC!A:G,7,FALSE)</f>
        <v>30.28</v>
      </c>
      <c r="G20" s="2" t="e">
        <f t="shared" si="1"/>
        <v>#N/A</v>
      </c>
      <c r="H20" t="e">
        <f>VLOOKUP(A20,REUTERS!A:F,6,FALSE)</f>
        <v>#N/A</v>
      </c>
      <c r="I20">
        <f>VLOOKUP(A20,IDC!A:H,8,FALSE)</f>
        <v>29.91</v>
      </c>
      <c r="J20" s="2" t="e">
        <f t="shared" si="2"/>
        <v>#N/A</v>
      </c>
      <c r="K20" t="e">
        <f>VLOOKUP(A20,REUTERS!A:G,7,FALSE)</f>
        <v>#N/A</v>
      </c>
      <c r="L20">
        <f>VLOOKUP(A20,IDC!A:I,9,FALSE)</f>
        <v>530466</v>
      </c>
      <c r="M20" s="2" t="e">
        <f t="shared" si="3"/>
        <v>#N/A</v>
      </c>
    </row>
    <row r="21" spans="1:13">
      <c r="A21">
        <v>5180674</v>
      </c>
      <c r="B21">
        <f>VLOOKUP(A21,REUTERS!A:C,3,FALSE)</f>
        <v>7.75</v>
      </c>
      <c r="C21">
        <f>VLOOKUP(A21,IDC!A:F,6,FALSE)</f>
        <v>7.75</v>
      </c>
      <c r="D21" s="2" t="b">
        <f t="shared" si="0"/>
        <v>1</v>
      </c>
      <c r="E21">
        <f>VLOOKUP(A21,REUTERS!A:E,5,FALSE)</f>
        <v>7.87</v>
      </c>
      <c r="F21">
        <f>VLOOKUP(A21,IDC!A:G,7,FALSE)</f>
        <v>7.87</v>
      </c>
      <c r="G21" s="2" t="b">
        <f t="shared" si="1"/>
        <v>1</v>
      </c>
      <c r="H21">
        <f>VLOOKUP(A21,REUTERS!A:F,6,FALSE)</f>
        <v>7.46</v>
      </c>
      <c r="I21">
        <f>VLOOKUP(A21,IDC!A:H,8,FALSE)</f>
        <v>7.46</v>
      </c>
      <c r="J21" s="2" t="b">
        <f t="shared" si="2"/>
        <v>1</v>
      </c>
      <c r="K21">
        <f>VLOOKUP(A21,REUTERS!A:G,7,FALSE)</f>
        <v>5050</v>
      </c>
      <c r="L21">
        <f>VLOOKUP(A21,IDC!A:I,9,FALSE)</f>
        <v>5050</v>
      </c>
      <c r="M21" s="2" t="b">
        <f t="shared" si="3"/>
        <v>1</v>
      </c>
    </row>
    <row r="22" spans="1:13">
      <c r="A22">
        <v>5187137</v>
      </c>
      <c r="B22" t="e">
        <f>VLOOKUP(A22,REUTERS!A:C,3,FALSE)</f>
        <v>#N/A</v>
      </c>
      <c r="C22">
        <f>VLOOKUP(A22,IDC!A:F,6,FALSE)</f>
        <v>9.15</v>
      </c>
      <c r="D22" s="2" t="e">
        <f t="shared" si="0"/>
        <v>#N/A</v>
      </c>
      <c r="E22" t="e">
        <f>VLOOKUP(A22,REUTERS!A:E,5,FALSE)</f>
        <v>#N/A</v>
      </c>
      <c r="F22">
        <f>VLOOKUP(A22,IDC!A:G,7,FALSE)</f>
        <v>9.2799999999999994</v>
      </c>
      <c r="G22" s="2" t="e">
        <f t="shared" si="1"/>
        <v>#N/A</v>
      </c>
      <c r="H22" t="e">
        <f>VLOOKUP(A22,REUTERS!A:F,6,FALSE)</f>
        <v>#N/A</v>
      </c>
      <c r="I22">
        <f>VLOOKUP(A22,IDC!A:H,8,FALSE)</f>
        <v>8.9550000000000001</v>
      </c>
      <c r="J22" s="2" t="e">
        <f t="shared" si="2"/>
        <v>#N/A</v>
      </c>
      <c r="K22" t="e">
        <f>VLOOKUP(A22,REUTERS!A:G,7,FALSE)</f>
        <v>#N/A</v>
      </c>
      <c r="L22">
        <f>VLOOKUP(A22,IDC!A:I,9,FALSE)</f>
        <v>47200</v>
      </c>
      <c r="M22" s="2" t="e">
        <f t="shared" si="3"/>
        <v>#N/A</v>
      </c>
    </row>
    <row r="23" spans="1:13">
      <c r="A23">
        <v>5193414</v>
      </c>
      <c r="B23" t="e">
        <f>VLOOKUP(A23,REUTERS!A:C,3,FALSE)</f>
        <v>#N/A</v>
      </c>
      <c r="C23">
        <f>VLOOKUP(A23,IDC!A:F,6,FALSE)</f>
        <v>59</v>
      </c>
      <c r="D23" s="2" t="e">
        <f t="shared" si="0"/>
        <v>#N/A</v>
      </c>
      <c r="E23" t="e">
        <f>VLOOKUP(A23,REUTERS!A:E,5,FALSE)</f>
        <v>#N/A</v>
      </c>
      <c r="F23">
        <f>VLOOKUP(A23,IDC!A:G,7,FALSE)</f>
        <v>59.5</v>
      </c>
      <c r="G23" s="2" t="e">
        <f t="shared" si="1"/>
        <v>#N/A</v>
      </c>
      <c r="H23" t="e">
        <f>VLOOKUP(A23,REUTERS!A:F,6,FALSE)</f>
        <v>#N/A</v>
      </c>
      <c r="I23">
        <f>VLOOKUP(A23,IDC!A:H,8,FALSE)</f>
        <v>58.21</v>
      </c>
      <c r="J23" s="2" t="e">
        <f t="shared" si="2"/>
        <v>#N/A</v>
      </c>
      <c r="K23" t="e">
        <f>VLOOKUP(A23,REUTERS!A:G,7,FALSE)</f>
        <v>#N/A</v>
      </c>
      <c r="L23">
        <f>VLOOKUP(A23,IDC!A:I,9,FALSE)</f>
        <v>236760</v>
      </c>
      <c r="M23" s="2" t="e">
        <f t="shared" si="3"/>
        <v>#N/A</v>
      </c>
    </row>
    <row r="24" spans="1:13">
      <c r="A24">
        <v>5193428</v>
      </c>
      <c r="B24">
        <f>VLOOKUP(A24,REUTERS!A:C,3,FALSE)</f>
        <v>33.68</v>
      </c>
      <c r="C24">
        <f>VLOOKUP(A24,IDC!A:F,6,FALSE)</f>
        <v>33.68</v>
      </c>
      <c r="D24" s="2" t="b">
        <f t="shared" si="0"/>
        <v>1</v>
      </c>
      <c r="E24">
        <f>VLOOKUP(A24,REUTERS!A:E,5,FALSE)</f>
        <v>34.36</v>
      </c>
      <c r="F24">
        <f>VLOOKUP(A24,IDC!A:G,7,FALSE)</f>
        <v>34.36</v>
      </c>
      <c r="G24" s="2" t="b">
        <f t="shared" si="1"/>
        <v>1</v>
      </c>
      <c r="H24">
        <f>VLOOKUP(A24,REUTERS!A:F,6,FALSE)</f>
        <v>33.68</v>
      </c>
      <c r="I24">
        <f>VLOOKUP(A24,IDC!A:H,8,FALSE)</f>
        <v>33.68</v>
      </c>
      <c r="J24" s="2" t="b">
        <f t="shared" si="2"/>
        <v>1</v>
      </c>
      <c r="K24">
        <f>VLOOKUP(A24,REUTERS!A:G,7,FALSE)</f>
        <v>34181</v>
      </c>
      <c r="L24">
        <f>VLOOKUP(A24,IDC!A:I,9,FALSE)</f>
        <v>34181</v>
      </c>
      <c r="M24" s="2" t="b">
        <f t="shared" si="3"/>
        <v>1</v>
      </c>
    </row>
    <row r="25" spans="1:13">
      <c r="A25">
        <v>5221644</v>
      </c>
      <c r="B25">
        <f>VLOOKUP(A25,REUTERS!A:C,3,FALSE)</f>
        <v>33.25</v>
      </c>
      <c r="C25">
        <f>VLOOKUP(A25,IDC!A:F,6,FALSE)</f>
        <v>33.25</v>
      </c>
      <c r="D25" s="2" t="b">
        <f t="shared" si="0"/>
        <v>1</v>
      </c>
      <c r="E25">
        <f>VLOOKUP(A25,REUTERS!A:E,5,FALSE)</f>
        <v>33.799999999999997</v>
      </c>
      <c r="F25">
        <f>VLOOKUP(A25,IDC!A:G,7,FALSE)</f>
        <v>33.799999999999997</v>
      </c>
      <c r="G25" s="2" t="b">
        <f t="shared" si="1"/>
        <v>1</v>
      </c>
      <c r="H25">
        <f>VLOOKUP(A25,REUTERS!A:F,6,FALSE)</f>
        <v>33.25</v>
      </c>
      <c r="I25">
        <f>VLOOKUP(A25,IDC!A:H,8,FALSE)</f>
        <v>33.25</v>
      </c>
      <c r="J25" s="2" t="b">
        <f t="shared" si="2"/>
        <v>1</v>
      </c>
      <c r="K25">
        <f>VLOOKUP(A25,REUTERS!A:G,7,FALSE)</f>
        <v>40362</v>
      </c>
      <c r="L25">
        <f>VLOOKUP(A25,IDC!A:I,9,FALSE)</f>
        <v>40362</v>
      </c>
      <c r="M25" s="2" t="b">
        <f t="shared" si="3"/>
        <v>1</v>
      </c>
    </row>
    <row r="26" spans="1:13">
      <c r="A26">
        <v>5298138</v>
      </c>
      <c r="B26" t="e">
        <f>VLOOKUP(A26,REUTERS!A:C,3,FALSE)</f>
        <v>#N/A</v>
      </c>
      <c r="C26">
        <f>VLOOKUP(A26,IDC!A:F,6,FALSE)</f>
        <v>8</v>
      </c>
      <c r="D26" s="2" t="e">
        <f t="shared" si="0"/>
        <v>#N/A</v>
      </c>
      <c r="E26" t="e">
        <f>VLOOKUP(A26,REUTERS!A:E,5,FALSE)</f>
        <v>#N/A</v>
      </c>
      <c r="F26">
        <f>VLOOKUP(A26,IDC!A:G,7,FALSE)</f>
        <v>8.1</v>
      </c>
      <c r="G26" s="2" t="e">
        <f t="shared" si="1"/>
        <v>#N/A</v>
      </c>
      <c r="H26" t="e">
        <f>VLOOKUP(A26,REUTERS!A:F,6,FALSE)</f>
        <v>#N/A</v>
      </c>
      <c r="I26">
        <f>VLOOKUP(A26,IDC!A:H,8,FALSE)</f>
        <v>7.06</v>
      </c>
      <c r="J26" s="2" t="e">
        <f t="shared" si="2"/>
        <v>#N/A</v>
      </c>
      <c r="K26" t="e">
        <f>VLOOKUP(A26,REUTERS!A:G,7,FALSE)</f>
        <v>#N/A</v>
      </c>
      <c r="L26">
        <f>VLOOKUP(A26,IDC!A:I,9,FALSE)</f>
        <v>100457</v>
      </c>
      <c r="M26" s="2" t="e">
        <f t="shared" si="3"/>
        <v>#N/A</v>
      </c>
    </row>
    <row r="27" spans="1:13">
      <c r="A27">
        <v>5298139</v>
      </c>
      <c r="B27">
        <f>VLOOKUP(A27,REUTERS!A:C,3,FALSE)</f>
        <v>23.5</v>
      </c>
      <c r="C27">
        <f>VLOOKUP(A27,IDC!A:F,6,FALSE)</f>
        <v>23.5</v>
      </c>
      <c r="D27" s="2" t="b">
        <f t="shared" si="0"/>
        <v>1</v>
      </c>
      <c r="E27">
        <f>VLOOKUP(A27,REUTERS!A:E,5,FALSE)</f>
        <v>23.68</v>
      </c>
      <c r="F27">
        <f>VLOOKUP(A27,IDC!A:G,7,FALSE)</f>
        <v>23.68</v>
      </c>
      <c r="G27" s="2" t="b">
        <f t="shared" si="1"/>
        <v>1</v>
      </c>
      <c r="H27">
        <f>VLOOKUP(A27,REUTERS!A:F,6,FALSE)</f>
        <v>23.14</v>
      </c>
      <c r="I27">
        <f>VLOOKUP(A27,IDC!A:H,8,FALSE)</f>
        <v>23.14</v>
      </c>
      <c r="J27" s="2" t="b">
        <f t="shared" si="2"/>
        <v>1</v>
      </c>
      <c r="K27">
        <f>VLOOKUP(A27,REUTERS!A:G,7,FALSE)</f>
        <v>6538</v>
      </c>
      <c r="L27">
        <f>VLOOKUP(A27,IDC!A:I,9,FALSE)</f>
        <v>6538</v>
      </c>
      <c r="M27" s="2" t="b">
        <f t="shared" si="3"/>
        <v>1</v>
      </c>
    </row>
    <row r="28" spans="1:13">
      <c r="A28">
        <v>5334889</v>
      </c>
      <c r="B28">
        <f>VLOOKUP(A28,REUTERS!A:C,3,FALSE)</f>
        <v>75.459999999999994</v>
      </c>
      <c r="C28">
        <f>VLOOKUP(A28,IDC!A:F,6,FALSE)</f>
        <v>75.459999999999994</v>
      </c>
      <c r="D28" s="2" t="b">
        <f t="shared" si="0"/>
        <v>1</v>
      </c>
      <c r="E28">
        <f>VLOOKUP(A28,REUTERS!A:E,5,FALSE)</f>
        <v>76.8</v>
      </c>
      <c r="F28">
        <f>VLOOKUP(A28,IDC!A:G,7,FALSE)</f>
        <v>76.8</v>
      </c>
      <c r="G28" s="2" t="b">
        <f t="shared" si="1"/>
        <v>1</v>
      </c>
      <c r="H28">
        <f>VLOOKUP(A28,REUTERS!A:F,6,FALSE)</f>
        <v>74.95</v>
      </c>
      <c r="I28">
        <f>VLOOKUP(A28,IDC!A:H,8,FALSE)</f>
        <v>74.95</v>
      </c>
      <c r="J28" s="2" t="b">
        <f t="shared" si="2"/>
        <v>1</v>
      </c>
      <c r="K28">
        <f>VLOOKUP(A28,REUTERS!A:G,7,FALSE)</f>
        <v>503491</v>
      </c>
      <c r="L28">
        <f>VLOOKUP(A28,IDC!A:I,9,FALSE)</f>
        <v>503491</v>
      </c>
      <c r="M28" s="2" t="b">
        <f t="shared" si="3"/>
        <v>1</v>
      </c>
    </row>
    <row r="29" spans="1:13">
      <c r="A29">
        <v>4613842</v>
      </c>
      <c r="B29" t="e">
        <f>VLOOKUP(A29,REUTERS!A:C,3,FALSE)</f>
        <v>#N/A</v>
      </c>
      <c r="C29">
        <f>VLOOKUP(A29,IDC!A:F,6,FALSE)</f>
        <v>38.119999999999997</v>
      </c>
      <c r="D29" s="2" t="e">
        <f t="shared" si="0"/>
        <v>#N/A</v>
      </c>
      <c r="E29" t="e">
        <f>VLOOKUP(A29,REUTERS!A:E,5,FALSE)</f>
        <v>#N/A</v>
      </c>
      <c r="F29">
        <f>VLOOKUP(A29,IDC!A:G,7,FALSE)</f>
        <v>38.450000000000003</v>
      </c>
      <c r="G29" s="2" t="e">
        <f t="shared" si="1"/>
        <v>#N/A</v>
      </c>
      <c r="H29" t="e">
        <f>VLOOKUP(A29,REUTERS!A:F,6,FALSE)</f>
        <v>#N/A</v>
      </c>
      <c r="I29">
        <f>VLOOKUP(A29,IDC!A:H,8,FALSE)</f>
        <v>37.93</v>
      </c>
      <c r="J29" s="2" t="e">
        <f t="shared" si="2"/>
        <v>#N/A</v>
      </c>
      <c r="K29" t="e">
        <f>VLOOKUP(A29,REUTERS!A:G,7,FALSE)</f>
        <v>#N/A</v>
      </c>
      <c r="L29">
        <f>VLOOKUP(A29,IDC!A:I,9,FALSE)</f>
        <v>118912</v>
      </c>
      <c r="M29" s="2" t="e">
        <f t="shared" si="3"/>
        <v>#N/A</v>
      </c>
    </row>
    <row r="30" spans="1:13">
      <c r="A30">
        <v>4616093</v>
      </c>
      <c r="B30" t="e">
        <f>VLOOKUP(A30,REUTERS!A:C,3,FALSE)</f>
        <v>#N/A</v>
      </c>
      <c r="C30">
        <f>VLOOKUP(A30,IDC!A:F,6,FALSE)</f>
        <v>35.29</v>
      </c>
      <c r="D30" s="2" t="e">
        <f t="shared" si="0"/>
        <v>#N/A</v>
      </c>
      <c r="E30" t="e">
        <f>VLOOKUP(A30,REUTERS!A:E,5,FALSE)</f>
        <v>#N/A</v>
      </c>
      <c r="F30">
        <f>VLOOKUP(A30,IDC!A:G,7,FALSE)</f>
        <v>35.29</v>
      </c>
      <c r="G30" s="2" t="e">
        <f t="shared" si="1"/>
        <v>#N/A</v>
      </c>
      <c r="H30" t="e">
        <f>VLOOKUP(A30,REUTERS!A:F,6,FALSE)</f>
        <v>#N/A</v>
      </c>
      <c r="I30">
        <f>VLOOKUP(A30,IDC!A:H,8,FALSE)</f>
        <v>34.32</v>
      </c>
      <c r="J30" s="2" t="e">
        <f t="shared" si="2"/>
        <v>#N/A</v>
      </c>
      <c r="K30" t="e">
        <f>VLOOKUP(A30,REUTERS!A:G,7,FALSE)</f>
        <v>#N/A</v>
      </c>
      <c r="L30">
        <f>VLOOKUP(A30,IDC!A:I,9,FALSE)</f>
        <v>177761</v>
      </c>
      <c r="M30" s="2" t="e">
        <f t="shared" si="3"/>
        <v>#N/A</v>
      </c>
    </row>
    <row r="31" spans="1:13">
      <c r="A31">
        <v>4616106</v>
      </c>
      <c r="B31">
        <f>VLOOKUP(A31,REUTERS!A:C,3,FALSE)</f>
        <v>34.159999999999997</v>
      </c>
      <c r="C31">
        <f>VLOOKUP(A31,IDC!A:F,6,FALSE)</f>
        <v>34.159999999999997</v>
      </c>
      <c r="D31" s="2" t="b">
        <f t="shared" si="0"/>
        <v>1</v>
      </c>
      <c r="E31">
        <f>VLOOKUP(A31,REUTERS!A:E,5,FALSE)</f>
        <v>34.159999999999997</v>
      </c>
      <c r="F31">
        <f>VLOOKUP(A31,IDC!A:G,7,FALSE)</f>
        <v>34.159999999999997</v>
      </c>
      <c r="G31" s="2" t="b">
        <f t="shared" si="1"/>
        <v>1</v>
      </c>
      <c r="H31">
        <f>VLOOKUP(A31,REUTERS!A:F,6,FALSE)</f>
        <v>33.26</v>
      </c>
      <c r="I31">
        <f>VLOOKUP(A31,IDC!A:H,8,FALSE)</f>
        <v>33.26</v>
      </c>
      <c r="J31" s="2" t="b">
        <f t="shared" si="2"/>
        <v>1</v>
      </c>
      <c r="K31">
        <f>VLOOKUP(A31,REUTERS!A:G,7,FALSE)</f>
        <v>98107</v>
      </c>
      <c r="L31">
        <f>VLOOKUP(A31,IDC!A:I,9,FALSE)</f>
        <v>98107</v>
      </c>
      <c r="M31" s="2" t="b">
        <f t="shared" si="3"/>
        <v>1</v>
      </c>
    </row>
    <row r="32" spans="1:13">
      <c r="A32">
        <v>4618389</v>
      </c>
      <c r="B32" t="e">
        <f>VLOOKUP(A32,REUTERS!A:C,3,FALSE)</f>
        <v>#N/A</v>
      </c>
      <c r="C32">
        <f>VLOOKUP(A32,IDC!A:F,6,FALSE)</f>
        <v>38.049999999999997</v>
      </c>
      <c r="D32" s="2" t="e">
        <f t="shared" si="0"/>
        <v>#N/A</v>
      </c>
      <c r="E32" t="e">
        <f>VLOOKUP(A32,REUTERS!A:E,5,FALSE)</f>
        <v>#N/A</v>
      </c>
      <c r="F32">
        <f>VLOOKUP(A32,IDC!A:G,7,FALSE)</f>
        <v>38.32</v>
      </c>
      <c r="G32" s="2" t="e">
        <f t="shared" si="1"/>
        <v>#N/A</v>
      </c>
      <c r="H32" t="e">
        <f>VLOOKUP(A32,REUTERS!A:F,6,FALSE)</f>
        <v>#N/A</v>
      </c>
      <c r="I32">
        <f>VLOOKUP(A32,IDC!A:H,8,FALSE)</f>
        <v>37.729999999999997</v>
      </c>
      <c r="J32" s="2" t="e">
        <f t="shared" si="2"/>
        <v>#N/A</v>
      </c>
      <c r="K32" t="e">
        <f>VLOOKUP(A32,REUTERS!A:G,7,FALSE)</f>
        <v>#N/A</v>
      </c>
      <c r="L32">
        <f>VLOOKUP(A32,IDC!A:I,9,FALSE)</f>
        <v>96356</v>
      </c>
      <c r="M32" s="2" t="e">
        <f t="shared" si="3"/>
        <v>#N/A</v>
      </c>
    </row>
    <row r="33" spans="1:13">
      <c r="A33">
        <v>4618529</v>
      </c>
      <c r="B33" t="e">
        <f>VLOOKUP(A33,REUTERS!A:C,3,FALSE)</f>
        <v>#N/A</v>
      </c>
      <c r="C33">
        <f>VLOOKUP(A33,IDC!A:F,6,FALSE)</f>
        <v>24.69</v>
      </c>
      <c r="D33" s="2" t="e">
        <f t="shared" si="0"/>
        <v>#N/A</v>
      </c>
      <c r="E33" t="e">
        <f>VLOOKUP(A33,REUTERS!A:E,5,FALSE)</f>
        <v>#N/A</v>
      </c>
      <c r="F33">
        <f>VLOOKUP(A33,IDC!A:G,7,FALSE)</f>
        <v>24.82</v>
      </c>
      <c r="G33" s="2" t="e">
        <f t="shared" si="1"/>
        <v>#N/A</v>
      </c>
      <c r="H33" t="e">
        <f>VLOOKUP(A33,REUTERS!A:F,6,FALSE)</f>
        <v>#N/A</v>
      </c>
      <c r="I33">
        <f>VLOOKUP(A33,IDC!A:H,8,FALSE)</f>
        <v>24.52</v>
      </c>
      <c r="J33" s="2" t="e">
        <f t="shared" si="2"/>
        <v>#N/A</v>
      </c>
      <c r="K33" t="e">
        <f>VLOOKUP(A33,REUTERS!A:G,7,FALSE)</f>
        <v>#N/A</v>
      </c>
      <c r="L33">
        <f>VLOOKUP(A33,IDC!A:I,9,FALSE)</f>
        <v>19687</v>
      </c>
      <c r="M33" s="2" t="e">
        <f t="shared" si="3"/>
        <v>#N/A</v>
      </c>
    </row>
    <row r="34" spans="1:13">
      <c r="A34">
        <v>4635100</v>
      </c>
      <c r="B34">
        <f>VLOOKUP(A34,REUTERS!A:C,3,FALSE)</f>
        <v>4.2699999999999996</v>
      </c>
      <c r="C34">
        <f>VLOOKUP(A34,IDC!A:F,6,FALSE)</f>
        <v>4.2699999999999996</v>
      </c>
      <c r="D34" s="2" t="b">
        <f t="shared" si="0"/>
        <v>1</v>
      </c>
      <c r="E34">
        <f>VLOOKUP(A34,REUTERS!A:E,5,FALSE)</f>
        <v>4.3</v>
      </c>
      <c r="F34">
        <f>VLOOKUP(A34,IDC!A:G,7,FALSE)</f>
        <v>4.3</v>
      </c>
      <c r="G34" s="2" t="b">
        <f t="shared" si="1"/>
        <v>1</v>
      </c>
      <c r="H34">
        <f>VLOOKUP(A34,REUTERS!A:F,6,FALSE)</f>
        <v>4.1500000000000004</v>
      </c>
      <c r="I34">
        <f>VLOOKUP(A34,IDC!A:H,8,FALSE)</f>
        <v>4.1500000000000004</v>
      </c>
      <c r="J34" s="2" t="b">
        <f t="shared" si="2"/>
        <v>1</v>
      </c>
      <c r="K34">
        <f>VLOOKUP(A34,REUTERS!A:G,7,FALSE)</f>
        <v>39940</v>
      </c>
      <c r="L34">
        <f>VLOOKUP(A34,IDC!A:I,9,FALSE)</f>
        <v>39940</v>
      </c>
      <c r="M34" s="2" t="b">
        <f t="shared" si="3"/>
        <v>1</v>
      </c>
    </row>
    <row r="35" spans="1:13">
      <c r="A35">
        <v>4635113</v>
      </c>
      <c r="B35" t="e">
        <f>VLOOKUP(A35,REUTERS!A:C,3,FALSE)</f>
        <v>#N/A</v>
      </c>
      <c r="C35">
        <f>VLOOKUP(A35,IDC!A:F,6,FALSE)</f>
        <v>20.58</v>
      </c>
      <c r="D35" s="2" t="e">
        <f t="shared" si="0"/>
        <v>#N/A</v>
      </c>
      <c r="E35" t="e">
        <f>VLOOKUP(A35,REUTERS!A:E,5,FALSE)</f>
        <v>#N/A</v>
      </c>
      <c r="F35">
        <f>VLOOKUP(A35,IDC!A:G,7,FALSE)</f>
        <v>20.72</v>
      </c>
      <c r="G35" s="2" t="e">
        <f t="shared" si="1"/>
        <v>#N/A</v>
      </c>
      <c r="H35" t="e">
        <f>VLOOKUP(A35,REUTERS!A:F,6,FALSE)</f>
        <v>#N/A</v>
      </c>
      <c r="I35">
        <f>VLOOKUP(A35,IDC!A:H,8,FALSE)</f>
        <v>20.36</v>
      </c>
      <c r="J35" s="2" t="e">
        <f t="shared" si="2"/>
        <v>#N/A</v>
      </c>
      <c r="K35" t="e">
        <f>VLOOKUP(A35,REUTERS!A:G,7,FALSE)</f>
        <v>#N/A</v>
      </c>
      <c r="L35">
        <f>VLOOKUP(A35,IDC!A:I,9,FALSE)</f>
        <v>66727</v>
      </c>
      <c r="M35" s="2" t="e">
        <f t="shared" si="3"/>
        <v>#N/A</v>
      </c>
    </row>
    <row r="36" spans="1:13">
      <c r="A36">
        <v>4649738</v>
      </c>
      <c r="B36" t="e">
        <f>VLOOKUP(A36,REUTERS!A:C,3,FALSE)</f>
        <v>#N/A</v>
      </c>
      <c r="C36">
        <f>VLOOKUP(A36,IDC!A:F,6,FALSE)</f>
        <v>49.45</v>
      </c>
      <c r="D36" s="2" t="e">
        <f t="shared" si="0"/>
        <v>#N/A</v>
      </c>
      <c r="E36" t="e">
        <f>VLOOKUP(A36,REUTERS!A:E,5,FALSE)</f>
        <v>#N/A</v>
      </c>
      <c r="F36">
        <f>VLOOKUP(A36,IDC!A:G,7,FALSE)</f>
        <v>51.44</v>
      </c>
      <c r="G36" s="2" t="e">
        <f t="shared" si="1"/>
        <v>#N/A</v>
      </c>
      <c r="H36" t="e">
        <f>VLOOKUP(A36,REUTERS!A:F,6,FALSE)</f>
        <v>#N/A</v>
      </c>
      <c r="I36">
        <f>VLOOKUP(A36,IDC!A:H,8,FALSE)</f>
        <v>49.45</v>
      </c>
      <c r="J36" s="2" t="e">
        <f t="shared" si="2"/>
        <v>#N/A</v>
      </c>
      <c r="K36" t="e">
        <f>VLOOKUP(A36,REUTERS!A:G,7,FALSE)</f>
        <v>#N/A</v>
      </c>
      <c r="L36">
        <f>VLOOKUP(A36,IDC!A:I,9,FALSE)</f>
        <v>7274</v>
      </c>
      <c r="M36" s="2" t="e">
        <f t="shared" si="3"/>
        <v>#N/A</v>
      </c>
    </row>
    <row r="37" spans="1:13">
      <c r="A37">
        <v>4649756</v>
      </c>
      <c r="B37" t="e">
        <f>VLOOKUP(A37,REUTERS!A:C,3,FALSE)</f>
        <v>#N/A</v>
      </c>
      <c r="C37">
        <f>VLOOKUP(A37,IDC!A:F,6,FALSE)</f>
        <v>32.119999999999997</v>
      </c>
      <c r="D37" s="2" t="e">
        <f t="shared" si="0"/>
        <v>#N/A</v>
      </c>
      <c r="E37" t="e">
        <f>VLOOKUP(A37,REUTERS!A:E,5,FALSE)</f>
        <v>#N/A</v>
      </c>
      <c r="F37">
        <f>VLOOKUP(A37,IDC!A:G,7,FALSE)</f>
        <v>32.43</v>
      </c>
      <c r="G37" s="2" t="e">
        <f t="shared" si="1"/>
        <v>#N/A</v>
      </c>
      <c r="H37" t="e">
        <f>VLOOKUP(A37,REUTERS!A:F,6,FALSE)</f>
        <v>#N/A</v>
      </c>
      <c r="I37">
        <f>VLOOKUP(A37,IDC!A:H,8,FALSE)</f>
        <v>32.03</v>
      </c>
      <c r="J37" s="2" t="e">
        <f t="shared" si="2"/>
        <v>#N/A</v>
      </c>
      <c r="K37" t="e">
        <f>VLOOKUP(A37,REUTERS!A:G,7,FALSE)</f>
        <v>#N/A</v>
      </c>
      <c r="L37">
        <f>VLOOKUP(A37,IDC!A:I,9,FALSE)</f>
        <v>24820</v>
      </c>
      <c r="M37" s="2" t="e">
        <f t="shared" si="3"/>
        <v>#N/A</v>
      </c>
    </row>
    <row r="38" spans="1:13">
      <c r="A38">
        <v>4652164</v>
      </c>
      <c r="B38" t="e">
        <f>VLOOKUP(A38,REUTERS!A:C,3,FALSE)</f>
        <v>#N/A</v>
      </c>
      <c r="C38">
        <f>VLOOKUP(A38,IDC!A:F,6,FALSE)</f>
        <v>23.33</v>
      </c>
      <c r="D38" s="2" t="e">
        <f t="shared" si="0"/>
        <v>#N/A</v>
      </c>
      <c r="E38" t="e">
        <f>VLOOKUP(A38,REUTERS!A:E,5,FALSE)</f>
        <v>#N/A</v>
      </c>
      <c r="F38">
        <f>VLOOKUP(A38,IDC!A:G,7,FALSE)</f>
        <v>23.35</v>
      </c>
      <c r="G38" s="2" t="e">
        <f t="shared" si="1"/>
        <v>#N/A</v>
      </c>
      <c r="H38" t="e">
        <f>VLOOKUP(A38,REUTERS!A:F,6,FALSE)</f>
        <v>#N/A</v>
      </c>
      <c r="I38">
        <f>VLOOKUP(A38,IDC!A:H,8,FALSE)</f>
        <v>23.04</v>
      </c>
      <c r="J38" s="2" t="e">
        <f t="shared" si="2"/>
        <v>#N/A</v>
      </c>
      <c r="K38" t="e">
        <f>VLOOKUP(A38,REUTERS!A:G,7,FALSE)</f>
        <v>#N/A</v>
      </c>
      <c r="L38">
        <f>VLOOKUP(A38,IDC!A:I,9,FALSE)</f>
        <v>160841</v>
      </c>
      <c r="M38" s="2" t="e">
        <f t="shared" si="3"/>
        <v>#N/A</v>
      </c>
    </row>
    <row r="39" spans="1:13">
      <c r="A39">
        <v>4664286</v>
      </c>
      <c r="B39">
        <f>VLOOKUP(A39,REUTERS!A:C,3,FALSE)</f>
        <v>63.37</v>
      </c>
      <c r="C39">
        <f>VLOOKUP(A39,IDC!A:F,6,FALSE)</f>
        <v>63.37</v>
      </c>
      <c r="D39" s="2" t="b">
        <f t="shared" si="0"/>
        <v>1</v>
      </c>
      <c r="E39">
        <f>VLOOKUP(A39,REUTERS!A:E,5,FALSE)</f>
        <v>63.74</v>
      </c>
      <c r="F39">
        <f>VLOOKUP(A39,IDC!A:G,7,FALSE)</f>
        <v>63.74</v>
      </c>
      <c r="G39" s="2" t="b">
        <f t="shared" si="1"/>
        <v>1</v>
      </c>
      <c r="H39">
        <f>VLOOKUP(A39,REUTERS!A:F,6,FALSE)</f>
        <v>62.68</v>
      </c>
      <c r="I39">
        <f>VLOOKUP(A39,IDC!A:H,8,FALSE)</f>
        <v>62.68</v>
      </c>
      <c r="J39" s="2" t="b">
        <f t="shared" si="2"/>
        <v>1</v>
      </c>
      <c r="K39">
        <f>VLOOKUP(A39,REUTERS!A:G,7,FALSE)</f>
        <v>72671</v>
      </c>
      <c r="L39">
        <f>VLOOKUP(A39,IDC!A:I,9,FALSE)</f>
        <v>72671</v>
      </c>
      <c r="M39" s="2" t="b">
        <f t="shared" si="3"/>
        <v>1</v>
      </c>
    </row>
    <row r="40" spans="1:13">
      <c r="A40">
        <v>4691034</v>
      </c>
      <c r="B40" t="e">
        <f>VLOOKUP(A40,REUTERS!A:C,3,FALSE)</f>
        <v>#N/A</v>
      </c>
      <c r="C40">
        <f>VLOOKUP(A40,IDC!A:F,6,FALSE)</f>
        <v>28.28</v>
      </c>
      <c r="D40" s="2" t="e">
        <f t="shared" si="0"/>
        <v>#N/A</v>
      </c>
      <c r="E40" t="e">
        <f>VLOOKUP(A40,REUTERS!A:E,5,FALSE)</f>
        <v>#N/A</v>
      </c>
      <c r="F40">
        <f>VLOOKUP(A40,IDC!A:G,7,FALSE)</f>
        <v>28.38</v>
      </c>
      <c r="G40" s="2" t="e">
        <f t="shared" si="1"/>
        <v>#N/A</v>
      </c>
      <c r="H40" t="e">
        <f>VLOOKUP(A40,REUTERS!A:F,6,FALSE)</f>
        <v>#N/A</v>
      </c>
      <c r="I40">
        <f>VLOOKUP(A40,IDC!A:H,8,FALSE)</f>
        <v>28.21</v>
      </c>
      <c r="J40" s="2" t="e">
        <f t="shared" si="2"/>
        <v>#N/A</v>
      </c>
      <c r="K40" t="e">
        <f>VLOOKUP(A40,REUTERS!A:G,7,FALSE)</f>
        <v>#N/A</v>
      </c>
      <c r="L40">
        <f>VLOOKUP(A40,IDC!A:I,9,FALSE)</f>
        <v>102795</v>
      </c>
      <c r="M40" s="2" t="e">
        <f t="shared" si="3"/>
        <v>#N/A</v>
      </c>
    </row>
    <row r="41" spans="1:13">
      <c r="A41">
        <v>4693329</v>
      </c>
      <c r="B41" t="e">
        <f>VLOOKUP(A41,REUTERS!A:C,3,FALSE)</f>
        <v>#N/A</v>
      </c>
      <c r="C41">
        <f>VLOOKUP(A41,IDC!A:F,6,FALSE)</f>
        <v>38.65</v>
      </c>
      <c r="D41" s="2" t="e">
        <f t="shared" si="0"/>
        <v>#N/A</v>
      </c>
      <c r="E41" t="e">
        <f>VLOOKUP(A41,REUTERS!A:E,5,FALSE)</f>
        <v>#N/A</v>
      </c>
      <c r="F41">
        <f>VLOOKUP(A41,IDC!A:G,7,FALSE)</f>
        <v>38.700000000000003</v>
      </c>
      <c r="G41" s="2" t="e">
        <f t="shared" si="1"/>
        <v>#N/A</v>
      </c>
      <c r="H41" t="e">
        <f>VLOOKUP(A41,REUTERS!A:F,6,FALSE)</f>
        <v>#N/A</v>
      </c>
      <c r="I41">
        <f>VLOOKUP(A41,IDC!A:H,8,FALSE)</f>
        <v>38.229999999999997</v>
      </c>
      <c r="J41" s="2" t="e">
        <f t="shared" si="2"/>
        <v>#N/A</v>
      </c>
      <c r="K41" t="e">
        <f>VLOOKUP(A41,REUTERS!A:G,7,FALSE)</f>
        <v>#N/A</v>
      </c>
      <c r="L41">
        <f>VLOOKUP(A41,IDC!A:I,9,FALSE)</f>
        <v>319277</v>
      </c>
      <c r="M41" s="2" t="e">
        <f t="shared" si="3"/>
        <v>#N/A</v>
      </c>
    </row>
    <row r="42" spans="1:13">
      <c r="A42">
        <v>4698146</v>
      </c>
      <c r="B42" t="e">
        <f>VLOOKUP(A42,REUTERS!A:C,3,FALSE)</f>
        <v>#N/A</v>
      </c>
      <c r="C42">
        <f>VLOOKUP(A42,IDC!A:F,6,FALSE)</f>
        <v>4.84</v>
      </c>
      <c r="D42" s="2" t="e">
        <f t="shared" si="0"/>
        <v>#N/A</v>
      </c>
      <c r="E42" t="e">
        <f>VLOOKUP(A42,REUTERS!A:E,5,FALSE)</f>
        <v>#N/A</v>
      </c>
      <c r="F42">
        <f>VLOOKUP(A42,IDC!A:G,7,FALSE)</f>
        <v>4.87</v>
      </c>
      <c r="G42" s="2" t="e">
        <f t="shared" si="1"/>
        <v>#N/A</v>
      </c>
      <c r="H42" t="e">
        <f>VLOOKUP(A42,REUTERS!A:F,6,FALSE)</f>
        <v>#N/A</v>
      </c>
      <c r="I42">
        <f>VLOOKUP(A42,IDC!A:H,8,FALSE)</f>
        <v>4.6399999999999997</v>
      </c>
      <c r="J42" s="2" t="e">
        <f t="shared" si="2"/>
        <v>#N/A</v>
      </c>
      <c r="K42" t="e">
        <f>VLOOKUP(A42,REUTERS!A:G,7,FALSE)</f>
        <v>#N/A</v>
      </c>
      <c r="L42">
        <f>VLOOKUP(A42,IDC!A:I,9,FALSE)</f>
        <v>597617</v>
      </c>
      <c r="M42" s="2" t="e">
        <f t="shared" si="3"/>
        <v>#N/A</v>
      </c>
    </row>
    <row r="43" spans="1:13">
      <c r="A43">
        <v>4698370</v>
      </c>
      <c r="B43" t="e">
        <f>VLOOKUP(A43,REUTERS!A:C,3,FALSE)</f>
        <v>#N/A</v>
      </c>
      <c r="C43">
        <f>VLOOKUP(A43,IDC!A:F,6,FALSE)</f>
        <v>24.06</v>
      </c>
      <c r="D43" s="2" t="e">
        <f t="shared" si="0"/>
        <v>#N/A</v>
      </c>
      <c r="E43" t="e">
        <f>VLOOKUP(A43,REUTERS!A:E,5,FALSE)</f>
        <v>#N/A</v>
      </c>
      <c r="F43">
        <f>VLOOKUP(A43,IDC!A:G,7,FALSE)</f>
        <v>24.15</v>
      </c>
      <c r="G43" s="2" t="e">
        <f t="shared" si="1"/>
        <v>#N/A</v>
      </c>
      <c r="H43" t="e">
        <f>VLOOKUP(A43,REUTERS!A:F,6,FALSE)</f>
        <v>#N/A</v>
      </c>
      <c r="I43">
        <f>VLOOKUP(A43,IDC!A:H,8,FALSE)</f>
        <v>23.6</v>
      </c>
      <c r="J43" s="2" t="e">
        <f t="shared" si="2"/>
        <v>#N/A</v>
      </c>
      <c r="K43" t="e">
        <f>VLOOKUP(A43,REUTERS!A:G,7,FALSE)</f>
        <v>#N/A</v>
      </c>
      <c r="L43">
        <f>VLOOKUP(A43,IDC!A:I,9,FALSE)</f>
        <v>724471</v>
      </c>
      <c r="M43" s="2" t="e">
        <f t="shared" si="3"/>
        <v>#N/A</v>
      </c>
    </row>
    <row r="44" spans="1:13">
      <c r="A44">
        <v>4700670</v>
      </c>
      <c r="B44">
        <f>VLOOKUP(A44,REUTERS!A:C,3,FALSE)</f>
        <v>3.09</v>
      </c>
      <c r="C44">
        <f>VLOOKUP(A44,IDC!A:F,6,FALSE)</f>
        <v>3.09</v>
      </c>
      <c r="D44" s="2" t="b">
        <f t="shared" si="0"/>
        <v>1</v>
      </c>
      <c r="E44">
        <f>VLOOKUP(A44,REUTERS!A:E,5,FALSE)</f>
        <v>3.14</v>
      </c>
      <c r="F44">
        <f>VLOOKUP(A44,IDC!A:G,7,FALSE)</f>
        <v>3.14</v>
      </c>
      <c r="G44" s="2" t="b">
        <f t="shared" si="1"/>
        <v>1</v>
      </c>
      <c r="H44">
        <f>VLOOKUP(A44,REUTERS!A:F,6,FALSE)</f>
        <v>3.09</v>
      </c>
      <c r="I44">
        <f>VLOOKUP(A44,IDC!A:H,8,FALSE)</f>
        <v>3.09</v>
      </c>
      <c r="J44" s="2" t="b">
        <f t="shared" si="2"/>
        <v>1</v>
      </c>
      <c r="K44">
        <f>VLOOKUP(A44,REUTERS!A:G,7,FALSE)</f>
        <v>544</v>
      </c>
      <c r="L44">
        <f>VLOOKUP(A44,IDC!A:I,9,FALSE)</f>
        <v>544</v>
      </c>
      <c r="M44" s="2" t="b">
        <f t="shared" si="3"/>
        <v>1</v>
      </c>
    </row>
    <row r="45" spans="1:13">
      <c r="A45">
        <v>4727240</v>
      </c>
      <c r="B45" t="e">
        <f>VLOOKUP(A45,REUTERS!A:C,3,FALSE)</f>
        <v>#N/A</v>
      </c>
      <c r="C45">
        <f>VLOOKUP(A45,IDC!A:F,6,FALSE)</f>
        <v>36.340000000000003</v>
      </c>
      <c r="D45" s="2" t="e">
        <f t="shared" si="0"/>
        <v>#N/A</v>
      </c>
      <c r="E45" t="e">
        <f>VLOOKUP(A45,REUTERS!A:E,5,FALSE)</f>
        <v>#N/A</v>
      </c>
      <c r="F45">
        <f>VLOOKUP(A45,IDC!A:G,7,FALSE)</f>
        <v>36.76</v>
      </c>
      <c r="G45" s="2" t="e">
        <f t="shared" si="1"/>
        <v>#N/A</v>
      </c>
      <c r="H45" t="e">
        <f>VLOOKUP(A45,REUTERS!A:F,6,FALSE)</f>
        <v>#N/A</v>
      </c>
      <c r="I45">
        <f>VLOOKUP(A45,IDC!A:H,8,FALSE)</f>
        <v>35.89</v>
      </c>
      <c r="J45" s="2" t="e">
        <f t="shared" si="2"/>
        <v>#N/A</v>
      </c>
      <c r="K45" t="e">
        <f>VLOOKUP(A45,REUTERS!A:G,7,FALSE)</f>
        <v>#N/A</v>
      </c>
      <c r="L45">
        <f>VLOOKUP(A45,IDC!A:I,9,FALSE)</f>
        <v>105798</v>
      </c>
      <c r="M45" s="2" t="e">
        <f t="shared" si="3"/>
        <v>#N/A</v>
      </c>
    </row>
    <row r="46" spans="1:13">
      <c r="A46">
        <v>4729775</v>
      </c>
      <c r="B46">
        <f>VLOOKUP(A46,REUTERS!A:C,3,FALSE)</f>
        <v>14.59</v>
      </c>
      <c r="C46">
        <f>VLOOKUP(A46,IDC!A:F,6,FALSE)</f>
        <v>14.59</v>
      </c>
      <c r="D46" s="2" t="b">
        <f t="shared" si="0"/>
        <v>1</v>
      </c>
      <c r="E46">
        <f>VLOOKUP(A46,REUTERS!A:E,5,FALSE)</f>
        <v>15.33</v>
      </c>
      <c r="F46">
        <f>VLOOKUP(A46,IDC!A:G,7,FALSE)</f>
        <v>15.33</v>
      </c>
      <c r="G46" s="2" t="b">
        <f t="shared" si="1"/>
        <v>1</v>
      </c>
      <c r="H46">
        <f>VLOOKUP(A46,REUTERS!A:F,6,FALSE)</f>
        <v>14.54</v>
      </c>
      <c r="I46">
        <f>VLOOKUP(A46,IDC!A:H,8,FALSE)</f>
        <v>14.54</v>
      </c>
      <c r="J46" s="2" t="b">
        <f t="shared" si="2"/>
        <v>1</v>
      </c>
      <c r="K46">
        <f>VLOOKUP(A46,REUTERS!A:G,7,FALSE)</f>
        <v>57912</v>
      </c>
      <c r="L46">
        <f>VLOOKUP(A46,IDC!A:I,9,FALSE)</f>
        <v>57912</v>
      </c>
      <c r="M46" s="2" t="b">
        <f t="shared" si="3"/>
        <v>1</v>
      </c>
    </row>
    <row r="47" spans="1:13">
      <c r="A47">
        <v>4729795</v>
      </c>
      <c r="B47">
        <f>VLOOKUP(A47,REUTERS!A:C,3,FALSE)</f>
        <v>85</v>
      </c>
      <c r="C47">
        <f>VLOOKUP(A47,IDC!A:F,6,FALSE)</f>
        <v>85</v>
      </c>
      <c r="D47" s="2" t="b">
        <f t="shared" si="0"/>
        <v>1</v>
      </c>
      <c r="E47">
        <f>VLOOKUP(A47,REUTERS!A:E,5,FALSE)</f>
        <v>85.09</v>
      </c>
      <c r="F47">
        <f>VLOOKUP(A47,IDC!A:G,7,FALSE)</f>
        <v>85.09</v>
      </c>
      <c r="G47" s="2" t="b">
        <f t="shared" si="1"/>
        <v>1</v>
      </c>
      <c r="H47">
        <f>VLOOKUP(A47,REUTERS!A:F,6,FALSE)</f>
        <v>84.44</v>
      </c>
      <c r="I47">
        <f>VLOOKUP(A47,IDC!A:H,8,FALSE)</f>
        <v>84.44</v>
      </c>
      <c r="J47" s="2" t="b">
        <f t="shared" si="2"/>
        <v>1</v>
      </c>
      <c r="K47">
        <f>VLOOKUP(A47,REUTERS!A:G,7,FALSE)</f>
        <v>20559</v>
      </c>
      <c r="L47">
        <f>VLOOKUP(A47,IDC!A:I,9,FALSE)</f>
        <v>20559</v>
      </c>
      <c r="M47" s="2" t="b">
        <f t="shared" si="3"/>
        <v>1</v>
      </c>
    </row>
    <row r="48" spans="1:13">
      <c r="A48">
        <v>4748748</v>
      </c>
      <c r="B48">
        <f>VLOOKUP(A48,REUTERS!A:C,3,FALSE)</f>
        <v>16.53</v>
      </c>
      <c r="C48">
        <f>VLOOKUP(A48,IDC!A:F,6,FALSE)</f>
        <v>16.53</v>
      </c>
      <c r="D48" s="2" t="b">
        <f t="shared" si="0"/>
        <v>1</v>
      </c>
      <c r="E48">
        <f>VLOOKUP(A48,REUTERS!A:E,5,FALSE)</f>
        <v>16.79</v>
      </c>
      <c r="F48">
        <f>VLOOKUP(A48,IDC!A:G,7,FALSE)</f>
        <v>16.79</v>
      </c>
      <c r="G48" s="2" t="b">
        <f t="shared" si="1"/>
        <v>1</v>
      </c>
      <c r="H48">
        <f>VLOOKUP(A48,REUTERS!A:F,6,FALSE)</f>
        <v>16.25</v>
      </c>
      <c r="I48">
        <f>VLOOKUP(A48,IDC!A:H,8,FALSE)</f>
        <v>16.25</v>
      </c>
      <c r="J48" s="2" t="b">
        <f t="shared" si="2"/>
        <v>1</v>
      </c>
      <c r="K48">
        <f>VLOOKUP(A48,REUTERS!A:G,7,FALSE)</f>
        <v>238099</v>
      </c>
      <c r="L48">
        <f>VLOOKUP(A48,IDC!A:I,9,FALSE)</f>
        <v>238099</v>
      </c>
      <c r="M48" s="2" t="b">
        <f t="shared" si="3"/>
        <v>1</v>
      </c>
    </row>
    <row r="49" spans="1:13">
      <c r="A49">
        <v>4753866</v>
      </c>
      <c r="B49" t="e">
        <f>VLOOKUP(A49,REUTERS!A:C,3,FALSE)</f>
        <v>#N/A</v>
      </c>
      <c r="C49">
        <f>VLOOKUP(A49,IDC!A:F,6,FALSE)</f>
        <v>26.22</v>
      </c>
      <c r="D49" s="2" t="e">
        <f t="shared" si="0"/>
        <v>#N/A</v>
      </c>
      <c r="E49" t="e">
        <f>VLOOKUP(A49,REUTERS!A:E,5,FALSE)</f>
        <v>#N/A</v>
      </c>
      <c r="F49">
        <f>VLOOKUP(A49,IDC!A:G,7,FALSE)</f>
        <v>26.48</v>
      </c>
      <c r="G49" s="2" t="e">
        <f t="shared" si="1"/>
        <v>#N/A</v>
      </c>
      <c r="H49" t="e">
        <f>VLOOKUP(A49,REUTERS!A:F,6,FALSE)</f>
        <v>#N/A</v>
      </c>
      <c r="I49">
        <f>VLOOKUP(A49,IDC!A:H,8,FALSE)</f>
        <v>26.01</v>
      </c>
      <c r="J49" s="2" t="e">
        <f t="shared" si="2"/>
        <v>#N/A</v>
      </c>
      <c r="K49" t="e">
        <f>VLOOKUP(A49,REUTERS!A:G,7,FALSE)</f>
        <v>#N/A</v>
      </c>
      <c r="L49">
        <f>VLOOKUP(A49,IDC!A:I,9,FALSE)</f>
        <v>52778</v>
      </c>
      <c r="M49" s="2" t="e">
        <f t="shared" si="3"/>
        <v>#N/A</v>
      </c>
    </row>
    <row r="50" spans="1:13">
      <c r="A50">
        <v>4753880</v>
      </c>
      <c r="B50" t="e">
        <f>VLOOKUP(A50,REUTERS!A:C,3,FALSE)</f>
        <v>#N/A</v>
      </c>
      <c r="C50">
        <f>VLOOKUP(A50,IDC!A:F,6,FALSE)</f>
        <v>63.61</v>
      </c>
      <c r="D50" s="2" t="e">
        <f t="shared" si="0"/>
        <v>#N/A</v>
      </c>
      <c r="E50" t="e">
        <f>VLOOKUP(A50,REUTERS!A:E,5,FALSE)</f>
        <v>#N/A</v>
      </c>
      <c r="F50">
        <f>VLOOKUP(A50,IDC!A:G,7,FALSE)</f>
        <v>63.64</v>
      </c>
      <c r="G50" s="2" t="e">
        <f t="shared" si="1"/>
        <v>#N/A</v>
      </c>
      <c r="H50" t="e">
        <f>VLOOKUP(A50,REUTERS!A:F,6,FALSE)</f>
        <v>#N/A</v>
      </c>
      <c r="I50">
        <f>VLOOKUP(A50,IDC!A:H,8,FALSE)</f>
        <v>62.11</v>
      </c>
      <c r="J50" s="2" t="e">
        <f t="shared" si="2"/>
        <v>#N/A</v>
      </c>
      <c r="K50" t="e">
        <f>VLOOKUP(A50,REUTERS!A:G,7,FALSE)</f>
        <v>#N/A</v>
      </c>
      <c r="L50">
        <f>VLOOKUP(A50,IDC!A:I,9,FALSE)</f>
        <v>367978</v>
      </c>
      <c r="M50" s="2" t="e">
        <f t="shared" si="3"/>
        <v>#N/A</v>
      </c>
    </row>
    <row r="51" spans="1:13">
      <c r="A51">
        <v>4771356</v>
      </c>
      <c r="B51">
        <f>VLOOKUP(A51,REUTERS!A:C,3,FALSE)</f>
        <v>30.76</v>
      </c>
      <c r="C51">
        <f>VLOOKUP(A51,IDC!A:F,6,FALSE)</f>
        <v>30.76</v>
      </c>
      <c r="D51" s="2" t="b">
        <f t="shared" si="0"/>
        <v>1</v>
      </c>
      <c r="E51">
        <f>VLOOKUP(A51,REUTERS!A:E,5,FALSE)</f>
        <v>30.76</v>
      </c>
      <c r="F51">
        <f>VLOOKUP(A51,IDC!A:G,7,FALSE)</f>
        <v>30.76</v>
      </c>
      <c r="G51" s="2" t="b">
        <f t="shared" si="1"/>
        <v>1</v>
      </c>
      <c r="H51">
        <f>VLOOKUP(A51,REUTERS!A:F,6,FALSE)</f>
        <v>30.055</v>
      </c>
      <c r="I51">
        <f>VLOOKUP(A51,IDC!A:H,8,FALSE)</f>
        <v>30.055</v>
      </c>
      <c r="J51" s="2" t="b">
        <f t="shared" si="2"/>
        <v>1</v>
      </c>
      <c r="K51">
        <f>VLOOKUP(A51,REUTERS!A:G,7,FALSE)</f>
        <v>49784</v>
      </c>
      <c r="L51">
        <f>VLOOKUP(A51,IDC!A:I,9,FALSE)</f>
        <v>49784</v>
      </c>
      <c r="M51" s="2" t="b">
        <f t="shared" si="3"/>
        <v>1</v>
      </c>
    </row>
    <row r="52" spans="1:13">
      <c r="A52">
        <v>4789245</v>
      </c>
      <c r="B52" t="e">
        <f>VLOOKUP(A52,REUTERS!A:C,3,FALSE)</f>
        <v>#N/A</v>
      </c>
      <c r="C52">
        <f>VLOOKUP(A52,IDC!A:F,6,FALSE)</f>
        <v>16</v>
      </c>
      <c r="D52" s="2" t="e">
        <f t="shared" si="0"/>
        <v>#N/A</v>
      </c>
      <c r="E52" t="e">
        <f>VLOOKUP(A52,REUTERS!A:E,5,FALSE)</f>
        <v>#N/A</v>
      </c>
      <c r="F52">
        <f>VLOOKUP(A52,IDC!A:G,7,FALSE)</f>
        <v>16</v>
      </c>
      <c r="G52" s="2" t="e">
        <f t="shared" si="1"/>
        <v>#N/A</v>
      </c>
      <c r="H52" t="e">
        <f>VLOOKUP(A52,REUTERS!A:F,6,FALSE)</f>
        <v>#N/A</v>
      </c>
      <c r="I52">
        <f>VLOOKUP(A52,IDC!A:H,8,FALSE)</f>
        <v>15.87</v>
      </c>
      <c r="J52" s="2" t="e">
        <f t="shared" si="2"/>
        <v>#N/A</v>
      </c>
      <c r="K52" t="e">
        <f>VLOOKUP(A52,REUTERS!A:G,7,FALSE)</f>
        <v>#N/A</v>
      </c>
      <c r="L52">
        <f>VLOOKUP(A52,IDC!A:I,9,FALSE)</f>
        <v>23032</v>
      </c>
      <c r="M52" s="2" t="e">
        <f t="shared" si="3"/>
        <v>#N/A</v>
      </c>
    </row>
    <row r="53" spans="1:13">
      <c r="A53">
        <v>4789258</v>
      </c>
      <c r="B53">
        <f>VLOOKUP(A53,REUTERS!A:C,3,FALSE)</f>
        <v>15.94</v>
      </c>
      <c r="C53">
        <f>VLOOKUP(A53,IDC!A:F,6,FALSE)</f>
        <v>15.94</v>
      </c>
      <c r="D53" s="2" t="b">
        <f t="shared" si="0"/>
        <v>1</v>
      </c>
      <c r="E53">
        <f>VLOOKUP(A53,REUTERS!A:E,5,FALSE)</f>
        <v>16.03</v>
      </c>
      <c r="F53">
        <f>VLOOKUP(A53,IDC!A:G,7,FALSE)</f>
        <v>16.03</v>
      </c>
      <c r="G53" s="2" t="b">
        <f t="shared" si="1"/>
        <v>1</v>
      </c>
      <c r="H53">
        <f>VLOOKUP(A53,REUTERS!A:F,6,FALSE)</f>
        <v>15.9</v>
      </c>
      <c r="I53">
        <f>VLOOKUP(A53,IDC!A:H,8,FALSE)</f>
        <v>15.9</v>
      </c>
      <c r="J53" s="2" t="b">
        <f t="shared" si="2"/>
        <v>1</v>
      </c>
      <c r="K53">
        <f>VLOOKUP(A53,REUTERS!A:G,7,FALSE)</f>
        <v>30739</v>
      </c>
      <c r="L53">
        <f>VLOOKUP(A53,IDC!A:I,9,FALSE)</f>
        <v>30739</v>
      </c>
      <c r="M53" s="2" t="b">
        <f t="shared" si="3"/>
        <v>1</v>
      </c>
    </row>
    <row r="54" spans="1:13">
      <c r="A54">
        <v>4814701</v>
      </c>
      <c r="B54" t="e">
        <f>VLOOKUP(A54,REUTERS!A:C,3,FALSE)</f>
        <v>#N/A</v>
      </c>
      <c r="C54">
        <f>VLOOKUP(A54,IDC!A:F,6,FALSE)</f>
        <v>40.6</v>
      </c>
      <c r="D54" s="2" t="e">
        <f t="shared" si="0"/>
        <v>#N/A</v>
      </c>
      <c r="E54" t="e">
        <f>VLOOKUP(A54,REUTERS!A:E,5,FALSE)</f>
        <v>#N/A</v>
      </c>
      <c r="F54">
        <f>VLOOKUP(A54,IDC!A:G,7,FALSE)</f>
        <v>40.6</v>
      </c>
      <c r="G54" s="2" t="e">
        <f t="shared" si="1"/>
        <v>#N/A</v>
      </c>
      <c r="H54" t="e">
        <f>VLOOKUP(A54,REUTERS!A:F,6,FALSE)</f>
        <v>#N/A</v>
      </c>
      <c r="I54">
        <f>VLOOKUP(A54,IDC!A:H,8,FALSE)</f>
        <v>40.4</v>
      </c>
      <c r="J54" s="2" t="e">
        <f t="shared" si="2"/>
        <v>#N/A</v>
      </c>
      <c r="K54" t="e">
        <f>VLOOKUP(A54,REUTERS!A:G,7,FALSE)</f>
        <v>#N/A</v>
      </c>
      <c r="L54">
        <f>VLOOKUP(A54,IDC!A:I,9,FALSE)</f>
        <v>119828</v>
      </c>
      <c r="M54" s="2" t="e">
        <f t="shared" si="3"/>
        <v>#N/A</v>
      </c>
    </row>
    <row r="55" spans="1:13">
      <c r="A55">
        <v>4814715</v>
      </c>
      <c r="B55">
        <f>VLOOKUP(A55,REUTERS!A:C,3,FALSE)</f>
        <v>29.91</v>
      </c>
      <c r="C55">
        <f>VLOOKUP(A55,IDC!A:F,6,FALSE)</f>
        <v>29.91</v>
      </c>
      <c r="D55" s="2" t="b">
        <f t="shared" si="0"/>
        <v>1</v>
      </c>
      <c r="E55">
        <f>VLOOKUP(A55,REUTERS!A:E,5,FALSE)</f>
        <v>30.03</v>
      </c>
      <c r="F55">
        <f>VLOOKUP(A55,IDC!A:G,7,FALSE)</f>
        <v>30.03</v>
      </c>
      <c r="G55" s="2" t="b">
        <f t="shared" si="1"/>
        <v>1</v>
      </c>
      <c r="H55">
        <f>VLOOKUP(A55,REUTERS!A:F,6,FALSE)</f>
        <v>29.43</v>
      </c>
      <c r="I55">
        <f>VLOOKUP(A55,IDC!A:H,8,FALSE)</f>
        <v>29.43</v>
      </c>
      <c r="J55" s="2" t="b">
        <f t="shared" si="2"/>
        <v>1</v>
      </c>
      <c r="K55">
        <f>VLOOKUP(A55,REUTERS!A:G,7,FALSE)</f>
        <v>101843</v>
      </c>
      <c r="L55">
        <f>VLOOKUP(A55,IDC!A:I,9,FALSE)</f>
        <v>101843</v>
      </c>
      <c r="M55" s="2" t="b">
        <f t="shared" si="3"/>
        <v>1</v>
      </c>
    </row>
    <row r="56" spans="1:13">
      <c r="A56">
        <v>4884364</v>
      </c>
      <c r="B56" t="e">
        <f>VLOOKUP(A56,REUTERS!A:C,3,FALSE)</f>
        <v>#N/A</v>
      </c>
      <c r="C56">
        <f>VLOOKUP(A56,IDC!A:F,6,FALSE)</f>
        <v>41.79</v>
      </c>
      <c r="D56" s="2" t="e">
        <f t="shared" si="0"/>
        <v>#N/A</v>
      </c>
      <c r="E56" t="e">
        <f>VLOOKUP(A56,REUTERS!A:E,5,FALSE)</f>
        <v>#N/A</v>
      </c>
      <c r="F56">
        <f>VLOOKUP(A56,IDC!A:G,7,FALSE)</f>
        <v>41.79</v>
      </c>
      <c r="G56" s="2" t="e">
        <f t="shared" si="1"/>
        <v>#N/A</v>
      </c>
      <c r="H56" t="e">
        <f>VLOOKUP(A56,REUTERS!A:F,6,FALSE)</f>
        <v>#N/A</v>
      </c>
      <c r="I56">
        <f>VLOOKUP(A56,IDC!A:H,8,FALSE)</f>
        <v>41.33</v>
      </c>
      <c r="J56" s="2" t="e">
        <f t="shared" si="2"/>
        <v>#N/A</v>
      </c>
      <c r="K56" t="e">
        <f>VLOOKUP(A56,REUTERS!A:G,7,FALSE)</f>
        <v>#N/A</v>
      </c>
      <c r="L56">
        <f>VLOOKUP(A56,IDC!A:I,9,FALSE)</f>
        <v>1106160</v>
      </c>
      <c r="M56" s="2" t="e">
        <f t="shared" si="3"/>
        <v>#N/A</v>
      </c>
    </row>
    <row r="57" spans="1:13">
      <c r="A57">
        <v>4890659</v>
      </c>
      <c r="B57" t="e">
        <f>VLOOKUP(A57,REUTERS!A:C,3,FALSE)</f>
        <v>#N/A</v>
      </c>
      <c r="C57">
        <f>VLOOKUP(A57,IDC!A:F,6,FALSE)</f>
        <v>67.44</v>
      </c>
      <c r="D57" s="2" t="e">
        <f t="shared" si="0"/>
        <v>#N/A</v>
      </c>
      <c r="E57" t="e">
        <f>VLOOKUP(A57,REUTERS!A:E,5,FALSE)</f>
        <v>#N/A</v>
      </c>
      <c r="F57">
        <f>VLOOKUP(A57,IDC!A:G,7,FALSE)</f>
        <v>67.709999999999994</v>
      </c>
      <c r="G57" s="2" t="e">
        <f t="shared" si="1"/>
        <v>#N/A</v>
      </c>
      <c r="H57" t="e">
        <f>VLOOKUP(A57,REUTERS!A:F,6,FALSE)</f>
        <v>#N/A</v>
      </c>
      <c r="I57">
        <f>VLOOKUP(A57,IDC!A:H,8,FALSE)</f>
        <v>67.069999999999993</v>
      </c>
      <c r="J57" s="2" t="e">
        <f t="shared" si="2"/>
        <v>#N/A</v>
      </c>
      <c r="K57" t="e">
        <f>VLOOKUP(A57,REUTERS!A:G,7,FALSE)</f>
        <v>#N/A</v>
      </c>
      <c r="L57">
        <f>VLOOKUP(A57,IDC!A:I,9,FALSE)</f>
        <v>202833</v>
      </c>
      <c r="M57" s="2" t="e">
        <f t="shared" si="3"/>
        <v>#N/A</v>
      </c>
    </row>
    <row r="58" spans="1:13">
      <c r="A58">
        <v>4890660</v>
      </c>
      <c r="B58">
        <f>VLOOKUP(A58,REUTERS!A:C,3,FALSE)</f>
        <v>19.850000000000001</v>
      </c>
      <c r="C58">
        <f>VLOOKUP(A58,IDC!A:F,6,FALSE)</f>
        <v>19.850000000000001</v>
      </c>
      <c r="D58" s="2" t="b">
        <f t="shared" si="0"/>
        <v>1</v>
      </c>
      <c r="E58">
        <f>VLOOKUP(A58,REUTERS!A:E,5,FALSE)</f>
        <v>19.850000000000001</v>
      </c>
      <c r="F58">
        <f>VLOOKUP(A58,IDC!A:G,7,FALSE)</f>
        <v>19.850000000000001</v>
      </c>
      <c r="G58" s="2" t="b">
        <f t="shared" si="1"/>
        <v>1</v>
      </c>
      <c r="H58">
        <f>VLOOKUP(A58,REUTERS!A:F,6,FALSE)</f>
        <v>19.100000000000001</v>
      </c>
      <c r="I58">
        <f>VLOOKUP(A58,IDC!A:H,8,FALSE)</f>
        <v>19.100000000000001</v>
      </c>
      <c r="J58" s="2" t="b">
        <f t="shared" si="2"/>
        <v>1</v>
      </c>
      <c r="K58">
        <f>VLOOKUP(A58,REUTERS!A:G,7,FALSE)</f>
        <v>144565</v>
      </c>
      <c r="L58">
        <f>VLOOKUP(A58,IDC!A:I,9,FALSE)</f>
        <v>144565</v>
      </c>
      <c r="M58" s="2" t="b">
        <f t="shared" si="3"/>
        <v>1</v>
      </c>
    </row>
    <row r="59" spans="1:13">
      <c r="A59">
        <v>4938754</v>
      </c>
      <c r="B59">
        <f>VLOOKUP(A59,REUTERS!A:C,3,FALSE)</f>
        <v>22.26</v>
      </c>
      <c r="C59">
        <f>VLOOKUP(A59,IDC!A:F,6,FALSE)</f>
        <v>22.26</v>
      </c>
      <c r="D59" s="2" t="b">
        <f t="shared" si="0"/>
        <v>1</v>
      </c>
      <c r="E59">
        <f>VLOOKUP(A59,REUTERS!A:E,5,FALSE)</f>
        <v>22.64</v>
      </c>
      <c r="F59">
        <f>VLOOKUP(A59,IDC!A:G,7,FALSE)</f>
        <v>22.64</v>
      </c>
      <c r="G59" s="2" t="b">
        <f t="shared" si="1"/>
        <v>1</v>
      </c>
      <c r="H59">
        <f>VLOOKUP(A59,REUTERS!A:F,6,FALSE)</f>
        <v>22.25</v>
      </c>
      <c r="I59">
        <f>VLOOKUP(A59,IDC!A:H,8,FALSE)</f>
        <v>22.25</v>
      </c>
      <c r="J59" s="2" t="b">
        <f t="shared" si="2"/>
        <v>1</v>
      </c>
      <c r="K59">
        <f>VLOOKUP(A59,REUTERS!A:G,7,FALSE)</f>
        <v>269667</v>
      </c>
      <c r="L59">
        <f>VLOOKUP(A59,IDC!A:I,9,FALSE)</f>
        <v>269667</v>
      </c>
      <c r="M59" s="2" t="b">
        <f t="shared" si="3"/>
        <v>1</v>
      </c>
    </row>
    <row r="60" spans="1:13">
      <c r="A60">
        <v>4941948</v>
      </c>
      <c r="B60" t="e">
        <f>VLOOKUP(A60,REUTERS!A:C,3,FALSE)</f>
        <v>#N/A</v>
      </c>
      <c r="C60">
        <f>VLOOKUP(A60,IDC!A:F,6,FALSE)</f>
        <v>32.020000000000003</v>
      </c>
      <c r="D60" s="2" t="e">
        <f t="shared" si="0"/>
        <v>#N/A</v>
      </c>
      <c r="E60" t="e">
        <f>VLOOKUP(A60,REUTERS!A:E,5,FALSE)</f>
        <v>#N/A</v>
      </c>
      <c r="F60">
        <f>VLOOKUP(A60,IDC!A:G,7,FALSE)</f>
        <v>32.28</v>
      </c>
      <c r="G60" s="2" t="e">
        <f t="shared" si="1"/>
        <v>#N/A</v>
      </c>
      <c r="H60" t="e">
        <f>VLOOKUP(A60,REUTERS!A:F,6,FALSE)</f>
        <v>#N/A</v>
      </c>
      <c r="I60">
        <f>VLOOKUP(A60,IDC!A:H,8,FALSE)</f>
        <v>31.6</v>
      </c>
      <c r="J60" s="2" t="e">
        <f t="shared" si="2"/>
        <v>#N/A</v>
      </c>
      <c r="K60" t="e">
        <f>VLOOKUP(A60,REUTERS!A:G,7,FALSE)</f>
        <v>#N/A</v>
      </c>
      <c r="L60">
        <f>VLOOKUP(A60,IDC!A:I,9,FALSE)</f>
        <v>155524</v>
      </c>
      <c r="M60" s="2" t="e">
        <f t="shared" si="3"/>
        <v>#N/A</v>
      </c>
    </row>
    <row r="61" spans="1:13">
      <c r="A61">
        <v>4941949</v>
      </c>
      <c r="B61">
        <f>VLOOKUP(A61,REUTERS!A:C,3,FALSE)</f>
        <v>25.92</v>
      </c>
      <c r="C61">
        <f>VLOOKUP(A61,IDC!A:F,6,FALSE)</f>
        <v>25.92</v>
      </c>
      <c r="D61" s="2" t="b">
        <f t="shared" si="0"/>
        <v>1</v>
      </c>
      <c r="E61">
        <f>VLOOKUP(A61,REUTERS!A:E,5,FALSE)</f>
        <v>26.41</v>
      </c>
      <c r="F61">
        <f>VLOOKUP(A61,IDC!A:G,7,FALSE)</f>
        <v>26.41</v>
      </c>
      <c r="G61" s="2" t="b">
        <f t="shared" si="1"/>
        <v>1</v>
      </c>
      <c r="H61">
        <f>VLOOKUP(A61,REUTERS!A:F,6,FALSE)</f>
        <v>25.9</v>
      </c>
      <c r="I61">
        <f>VLOOKUP(A61,IDC!A:H,8,FALSE)</f>
        <v>25.9</v>
      </c>
      <c r="J61" s="2" t="b">
        <f t="shared" si="2"/>
        <v>1</v>
      </c>
      <c r="K61">
        <f>VLOOKUP(A61,REUTERS!A:G,7,FALSE)</f>
        <v>29205</v>
      </c>
      <c r="L61">
        <f>VLOOKUP(A61,IDC!A:I,9,FALSE)</f>
        <v>29205</v>
      </c>
      <c r="M61" s="2" t="b">
        <f t="shared" si="3"/>
        <v>1</v>
      </c>
    </row>
    <row r="62" spans="1:13">
      <c r="A62">
        <v>4941950</v>
      </c>
      <c r="B62">
        <f>VLOOKUP(A62,REUTERS!A:C,3,FALSE)</f>
        <v>22.14</v>
      </c>
      <c r="C62">
        <f>VLOOKUP(A62,IDC!A:F,6,FALSE)</f>
        <v>22.14</v>
      </c>
      <c r="D62" s="2" t="b">
        <f t="shared" si="0"/>
        <v>1</v>
      </c>
      <c r="E62">
        <f>VLOOKUP(A62,REUTERS!A:E,5,FALSE)</f>
        <v>22.42</v>
      </c>
      <c r="F62">
        <f>VLOOKUP(A62,IDC!A:G,7,FALSE)</f>
        <v>22.42</v>
      </c>
      <c r="G62" s="2" t="b">
        <f t="shared" si="1"/>
        <v>1</v>
      </c>
      <c r="H62">
        <f>VLOOKUP(A62,REUTERS!A:F,6,FALSE)</f>
        <v>22.08</v>
      </c>
      <c r="I62">
        <f>VLOOKUP(A62,IDC!A:H,8,FALSE)</f>
        <v>22.08</v>
      </c>
      <c r="J62" s="2" t="b">
        <f t="shared" si="2"/>
        <v>1</v>
      </c>
      <c r="K62">
        <f>VLOOKUP(A62,REUTERS!A:G,7,FALSE)</f>
        <v>33298</v>
      </c>
      <c r="L62">
        <f>VLOOKUP(A62,IDC!A:I,9,FALSE)</f>
        <v>33298</v>
      </c>
      <c r="M62" s="2" t="b">
        <f t="shared" si="3"/>
        <v>1</v>
      </c>
    </row>
    <row r="63" spans="1:13">
      <c r="A63">
        <v>4941951</v>
      </c>
      <c r="B63" t="e">
        <f>VLOOKUP(A63,REUTERS!A:C,3,FALSE)</f>
        <v>#N/A</v>
      </c>
      <c r="C63">
        <f>VLOOKUP(A63,IDC!A:F,6,FALSE)</f>
        <v>27.34</v>
      </c>
      <c r="D63" s="2" t="e">
        <f t="shared" si="0"/>
        <v>#N/A</v>
      </c>
      <c r="E63" t="e">
        <f>VLOOKUP(A63,REUTERS!A:E,5,FALSE)</f>
        <v>#N/A</v>
      </c>
      <c r="F63">
        <f>VLOOKUP(A63,IDC!A:G,7,FALSE)</f>
        <v>27.76</v>
      </c>
      <c r="G63" s="2" t="e">
        <f t="shared" si="1"/>
        <v>#N/A</v>
      </c>
      <c r="H63" t="e">
        <f>VLOOKUP(A63,REUTERS!A:F,6,FALSE)</f>
        <v>#N/A</v>
      </c>
      <c r="I63">
        <f>VLOOKUP(A63,IDC!A:H,8,FALSE)</f>
        <v>27.1</v>
      </c>
      <c r="J63" s="2" t="e">
        <f t="shared" si="2"/>
        <v>#N/A</v>
      </c>
      <c r="K63" t="e">
        <f>VLOOKUP(A63,REUTERS!A:G,7,FALSE)</f>
        <v>#N/A</v>
      </c>
      <c r="L63">
        <f>VLOOKUP(A63,IDC!A:I,9,FALSE)</f>
        <v>40246</v>
      </c>
      <c r="M63" s="2" t="e">
        <f t="shared" si="3"/>
        <v>#N/A</v>
      </c>
    </row>
    <row r="64" spans="1:13">
      <c r="A64">
        <v>4948627</v>
      </c>
      <c r="B64" t="e">
        <f>VLOOKUP(A64,REUTERS!A:C,3,FALSE)</f>
        <v>#N/A</v>
      </c>
      <c r="C64">
        <f>VLOOKUP(A64,IDC!A:F,6,FALSE)</f>
        <v>3.74</v>
      </c>
      <c r="D64" s="2" t="e">
        <f t="shared" si="0"/>
        <v>#N/A</v>
      </c>
      <c r="E64" t="e">
        <f>VLOOKUP(A64,REUTERS!A:E,5,FALSE)</f>
        <v>#N/A</v>
      </c>
      <c r="F64">
        <f>VLOOKUP(A64,IDC!A:G,7,FALSE)</f>
        <v>3.75</v>
      </c>
      <c r="G64" s="2" t="e">
        <f t="shared" si="1"/>
        <v>#N/A</v>
      </c>
      <c r="H64" t="e">
        <f>VLOOKUP(A64,REUTERS!A:F,6,FALSE)</f>
        <v>#N/A</v>
      </c>
      <c r="I64">
        <f>VLOOKUP(A64,IDC!A:H,8,FALSE)</f>
        <v>3.66</v>
      </c>
      <c r="J64" s="2" t="e">
        <f t="shared" si="2"/>
        <v>#N/A</v>
      </c>
      <c r="K64" t="e">
        <f>VLOOKUP(A64,REUTERS!A:G,7,FALSE)</f>
        <v>#N/A</v>
      </c>
      <c r="L64">
        <f>VLOOKUP(A64,IDC!A:I,9,FALSE)</f>
        <v>979425</v>
      </c>
      <c r="M64" s="2" t="e">
        <f t="shared" si="3"/>
        <v>#N/A</v>
      </c>
    </row>
    <row r="65" spans="1:13">
      <c r="A65">
        <v>4955328</v>
      </c>
      <c r="B65">
        <f>VLOOKUP(A65,REUTERS!A:C,3,FALSE)</f>
        <v>37.71</v>
      </c>
      <c r="C65">
        <f>VLOOKUP(A65,IDC!A:F,6,FALSE)</f>
        <v>37.71</v>
      </c>
      <c r="D65" s="2" t="b">
        <f t="shared" si="0"/>
        <v>1</v>
      </c>
      <c r="E65">
        <f>VLOOKUP(A65,REUTERS!A:E,5,FALSE)</f>
        <v>38.08</v>
      </c>
      <c r="F65">
        <f>VLOOKUP(A65,IDC!A:G,7,FALSE)</f>
        <v>38.08</v>
      </c>
      <c r="G65" s="2" t="b">
        <f t="shared" si="1"/>
        <v>1</v>
      </c>
      <c r="H65">
        <f>VLOOKUP(A65,REUTERS!A:F,6,FALSE)</f>
        <v>35.36</v>
      </c>
      <c r="I65">
        <f>VLOOKUP(A65,IDC!A:H,8,FALSE)</f>
        <v>35.36</v>
      </c>
      <c r="J65" s="2" t="b">
        <f t="shared" si="2"/>
        <v>1</v>
      </c>
      <c r="K65">
        <f>VLOOKUP(A65,REUTERS!A:G,7,FALSE)</f>
        <v>319847</v>
      </c>
      <c r="L65">
        <f>VLOOKUP(A65,IDC!A:I,9,FALSE)</f>
        <v>319847</v>
      </c>
      <c r="M65" s="2" t="b">
        <f t="shared" si="3"/>
        <v>1</v>
      </c>
    </row>
    <row r="66" spans="1:13">
      <c r="A66">
        <v>4955358</v>
      </c>
      <c r="B66" t="e">
        <f>VLOOKUP(A66,REUTERS!A:C,3,FALSE)</f>
        <v>#N/A</v>
      </c>
      <c r="C66">
        <f>VLOOKUP(A66,IDC!A:F,6,FALSE)</f>
        <v>9.2799999999999994</v>
      </c>
      <c r="D66" s="2" t="e">
        <f t="shared" ref="D66:D129" si="4">B66=C66</f>
        <v>#N/A</v>
      </c>
      <c r="E66" t="e">
        <f>VLOOKUP(A66,REUTERS!A:E,5,FALSE)</f>
        <v>#N/A</v>
      </c>
      <c r="F66">
        <f>VLOOKUP(A66,IDC!A:G,7,FALSE)</f>
        <v>9.49</v>
      </c>
      <c r="G66" s="2" t="e">
        <f t="shared" ref="G66:G129" si="5">E66=F66</f>
        <v>#N/A</v>
      </c>
      <c r="H66" t="e">
        <f>VLOOKUP(A66,REUTERS!A:F,6,FALSE)</f>
        <v>#N/A</v>
      </c>
      <c r="I66">
        <f>VLOOKUP(A66,IDC!A:H,8,FALSE)</f>
        <v>9.15</v>
      </c>
      <c r="J66" s="2" t="e">
        <f t="shared" ref="J66:J129" si="6">H66=I66</f>
        <v>#N/A</v>
      </c>
      <c r="K66" t="e">
        <f>VLOOKUP(A66,REUTERS!A:G,7,FALSE)</f>
        <v>#N/A</v>
      </c>
      <c r="L66">
        <f>VLOOKUP(A66,IDC!A:I,9,FALSE)</f>
        <v>20733</v>
      </c>
      <c r="M66" s="2" t="e">
        <f t="shared" ref="M66:M129" si="7">K66=L66</f>
        <v>#N/A</v>
      </c>
    </row>
    <row r="67" spans="1:13">
      <c r="A67">
        <v>4955364</v>
      </c>
      <c r="B67">
        <f>VLOOKUP(A67,REUTERS!A:C,3,FALSE)</f>
        <v>54.81</v>
      </c>
      <c r="C67">
        <f>VLOOKUP(A67,IDC!A:F,6,FALSE)</f>
        <v>54.81</v>
      </c>
      <c r="D67" s="2" t="b">
        <f t="shared" si="4"/>
        <v>1</v>
      </c>
      <c r="E67">
        <f>VLOOKUP(A67,REUTERS!A:E,5,FALSE)</f>
        <v>54.84</v>
      </c>
      <c r="F67">
        <f>VLOOKUP(A67,IDC!A:G,7,FALSE)</f>
        <v>54.84</v>
      </c>
      <c r="G67" s="2" t="b">
        <f t="shared" si="5"/>
        <v>1</v>
      </c>
      <c r="H67">
        <f>VLOOKUP(A67,REUTERS!A:F,6,FALSE)</f>
        <v>54.39</v>
      </c>
      <c r="I67">
        <f>VLOOKUP(A67,IDC!A:H,8,FALSE)</f>
        <v>54.39</v>
      </c>
      <c r="J67" s="2" t="b">
        <f t="shared" si="6"/>
        <v>1</v>
      </c>
      <c r="K67">
        <f>VLOOKUP(A67,REUTERS!A:G,7,FALSE)</f>
        <v>12426</v>
      </c>
      <c r="L67">
        <f>VLOOKUP(A67,IDC!A:I,9,FALSE)</f>
        <v>12426</v>
      </c>
      <c r="M67" s="2" t="b">
        <f t="shared" si="7"/>
        <v>1</v>
      </c>
    </row>
    <row r="68" spans="1:13">
      <c r="A68">
        <v>4955389</v>
      </c>
      <c r="B68">
        <f>VLOOKUP(A68,REUTERS!A:C,3,FALSE)</f>
        <v>15.15</v>
      </c>
      <c r="C68">
        <f>VLOOKUP(A68,IDC!A:F,6,FALSE)</f>
        <v>15.15</v>
      </c>
      <c r="D68" s="2" t="b">
        <f t="shared" si="4"/>
        <v>1</v>
      </c>
      <c r="E68">
        <f>VLOOKUP(A68,REUTERS!A:E,5,FALSE)</f>
        <v>15.25</v>
      </c>
      <c r="F68">
        <f>VLOOKUP(A68,IDC!A:G,7,FALSE)</f>
        <v>15.25</v>
      </c>
      <c r="G68" s="2" t="b">
        <f t="shared" si="5"/>
        <v>1</v>
      </c>
      <c r="H68">
        <f>VLOOKUP(A68,REUTERS!A:F,6,FALSE)</f>
        <v>14.85</v>
      </c>
      <c r="I68">
        <f>VLOOKUP(A68,IDC!A:H,8,FALSE)</f>
        <v>14.85</v>
      </c>
      <c r="J68" s="2" t="b">
        <f t="shared" si="6"/>
        <v>1</v>
      </c>
      <c r="K68">
        <f>VLOOKUP(A68,REUTERS!A:G,7,FALSE)</f>
        <v>16828</v>
      </c>
      <c r="L68">
        <f>VLOOKUP(A68,IDC!A:I,9,FALSE)</f>
        <v>16828</v>
      </c>
      <c r="M68" s="2" t="b">
        <f t="shared" si="7"/>
        <v>1</v>
      </c>
    </row>
    <row r="69" spans="1:13">
      <c r="A69">
        <v>4955405</v>
      </c>
      <c r="B69">
        <f>VLOOKUP(A69,REUTERS!A:C,3,FALSE)</f>
        <v>7.95</v>
      </c>
      <c r="C69">
        <f>VLOOKUP(A69,IDC!A:F,6,FALSE)</f>
        <v>7.95</v>
      </c>
      <c r="D69" s="2" t="b">
        <f t="shared" si="4"/>
        <v>1</v>
      </c>
      <c r="E69">
        <f>VLOOKUP(A69,REUTERS!A:E,5,FALSE)</f>
        <v>8.24</v>
      </c>
      <c r="F69">
        <f>VLOOKUP(A69,IDC!A:G,7,FALSE)</f>
        <v>8.24</v>
      </c>
      <c r="G69" s="2" t="b">
        <f t="shared" si="5"/>
        <v>1</v>
      </c>
      <c r="H69">
        <f>VLOOKUP(A69,REUTERS!A:F,6,FALSE)</f>
        <v>7.95</v>
      </c>
      <c r="I69">
        <f>VLOOKUP(A69,IDC!A:H,8,FALSE)</f>
        <v>7.95</v>
      </c>
      <c r="J69" s="2" t="b">
        <f t="shared" si="6"/>
        <v>1</v>
      </c>
      <c r="K69">
        <f>VLOOKUP(A69,REUTERS!A:G,7,FALSE)</f>
        <v>28777</v>
      </c>
      <c r="L69">
        <f>VLOOKUP(A69,IDC!A:I,9,FALSE)</f>
        <v>28777</v>
      </c>
      <c r="M69" s="2" t="b">
        <f t="shared" si="7"/>
        <v>1</v>
      </c>
    </row>
    <row r="70" spans="1:13">
      <c r="A70">
        <v>4965271</v>
      </c>
      <c r="B70">
        <f>VLOOKUP(A70,REUTERS!A:C,3,FALSE)</f>
        <v>20.14</v>
      </c>
      <c r="C70">
        <f>VLOOKUP(A70,IDC!A:F,6,FALSE)</f>
        <v>20.14</v>
      </c>
      <c r="D70" s="2" t="b">
        <f t="shared" si="4"/>
        <v>1</v>
      </c>
      <c r="E70">
        <f>VLOOKUP(A70,REUTERS!A:E,5,FALSE)</f>
        <v>20.72</v>
      </c>
      <c r="F70">
        <f>VLOOKUP(A70,IDC!A:G,7,FALSE)</f>
        <v>20.72</v>
      </c>
      <c r="G70" s="2" t="b">
        <f t="shared" si="5"/>
        <v>1</v>
      </c>
      <c r="H70">
        <f>VLOOKUP(A70,REUTERS!A:F,6,FALSE)</f>
        <v>20.09</v>
      </c>
      <c r="I70">
        <f>VLOOKUP(A70,IDC!A:H,8,FALSE)</f>
        <v>20.09</v>
      </c>
      <c r="J70" s="2" t="b">
        <f t="shared" si="6"/>
        <v>1</v>
      </c>
      <c r="K70">
        <f>VLOOKUP(A70,REUTERS!A:G,7,FALSE)</f>
        <v>59471</v>
      </c>
      <c r="L70">
        <f>VLOOKUP(A70,IDC!A:I,9,FALSE)</f>
        <v>59471</v>
      </c>
      <c r="M70" s="2" t="b">
        <f t="shared" si="7"/>
        <v>1</v>
      </c>
    </row>
    <row r="71" spans="1:13">
      <c r="A71">
        <v>5004480</v>
      </c>
      <c r="B71">
        <f>VLOOKUP(A71,REUTERS!A:C,3,FALSE)</f>
        <v>17.29</v>
      </c>
      <c r="C71">
        <f>VLOOKUP(A71,IDC!A:F,6,FALSE)</f>
        <v>17.29</v>
      </c>
      <c r="D71" s="2" t="b">
        <f t="shared" si="4"/>
        <v>1</v>
      </c>
      <c r="E71">
        <f>VLOOKUP(A71,REUTERS!A:E,5,FALSE)</f>
        <v>17.37</v>
      </c>
      <c r="F71">
        <f>VLOOKUP(A71,IDC!A:G,7,FALSE)</f>
        <v>17.37</v>
      </c>
      <c r="G71" s="2" t="b">
        <f t="shared" si="5"/>
        <v>1</v>
      </c>
      <c r="H71">
        <f>VLOOKUP(A71,REUTERS!A:F,6,FALSE)</f>
        <v>17.11</v>
      </c>
      <c r="I71">
        <f>VLOOKUP(A71,IDC!A:H,8,FALSE)</f>
        <v>17.11</v>
      </c>
      <c r="J71" s="2" t="b">
        <f t="shared" si="6"/>
        <v>1</v>
      </c>
      <c r="K71">
        <f>VLOOKUP(A71,REUTERS!A:G,7,FALSE)</f>
        <v>152702</v>
      </c>
      <c r="L71">
        <f>VLOOKUP(A71,IDC!A:I,9,FALSE)</f>
        <v>152702</v>
      </c>
      <c r="M71" s="2" t="b">
        <f t="shared" si="7"/>
        <v>1</v>
      </c>
    </row>
    <row r="72" spans="1:13">
      <c r="A72">
        <v>5004495</v>
      </c>
      <c r="B72" t="e">
        <f>VLOOKUP(A72,REUTERS!A:C,3,FALSE)</f>
        <v>#N/A</v>
      </c>
      <c r="C72">
        <f>VLOOKUP(A72,IDC!A:F,6,FALSE)</f>
        <v>34.07</v>
      </c>
      <c r="D72" s="2" t="e">
        <f t="shared" si="4"/>
        <v>#N/A</v>
      </c>
      <c r="E72" t="e">
        <f>VLOOKUP(A72,REUTERS!A:E,5,FALSE)</f>
        <v>#N/A</v>
      </c>
      <c r="F72">
        <f>VLOOKUP(A72,IDC!A:G,7,FALSE)</f>
        <v>34.630000000000003</v>
      </c>
      <c r="G72" s="2" t="e">
        <f t="shared" si="5"/>
        <v>#N/A</v>
      </c>
      <c r="H72" t="e">
        <f>VLOOKUP(A72,REUTERS!A:F,6,FALSE)</f>
        <v>#N/A</v>
      </c>
      <c r="I72">
        <f>VLOOKUP(A72,IDC!A:H,8,FALSE)</f>
        <v>34.07</v>
      </c>
      <c r="J72" s="2" t="e">
        <f t="shared" si="6"/>
        <v>#N/A</v>
      </c>
      <c r="K72" t="e">
        <f>VLOOKUP(A72,REUTERS!A:G,7,FALSE)</f>
        <v>#N/A</v>
      </c>
      <c r="L72">
        <f>VLOOKUP(A72,IDC!A:I,9,FALSE)</f>
        <v>351762</v>
      </c>
      <c r="M72" s="2" t="e">
        <f t="shared" si="7"/>
        <v>#N/A</v>
      </c>
    </row>
    <row r="73" spans="1:13">
      <c r="A73">
        <v>5004510</v>
      </c>
      <c r="B73" t="e">
        <f>VLOOKUP(A73,REUTERS!A:C,3,FALSE)</f>
        <v>#N/A</v>
      </c>
      <c r="C73">
        <f>VLOOKUP(A73,IDC!A:F,6,FALSE)</f>
        <v>74.040000000000006</v>
      </c>
      <c r="D73" s="2" t="e">
        <f t="shared" si="4"/>
        <v>#N/A</v>
      </c>
      <c r="E73" t="e">
        <f>VLOOKUP(A73,REUTERS!A:E,5,FALSE)</f>
        <v>#N/A</v>
      </c>
      <c r="F73">
        <f>VLOOKUP(A73,IDC!A:G,7,FALSE)</f>
        <v>75.23</v>
      </c>
      <c r="G73" s="2" t="e">
        <f t="shared" si="5"/>
        <v>#N/A</v>
      </c>
      <c r="H73" t="e">
        <f>VLOOKUP(A73,REUTERS!A:F,6,FALSE)</f>
        <v>#N/A</v>
      </c>
      <c r="I73">
        <f>VLOOKUP(A73,IDC!A:H,8,FALSE)</f>
        <v>73.650000000000006</v>
      </c>
      <c r="J73" s="2" t="e">
        <f t="shared" si="6"/>
        <v>#N/A</v>
      </c>
      <c r="K73" t="e">
        <f>VLOOKUP(A73,REUTERS!A:G,7,FALSE)</f>
        <v>#N/A</v>
      </c>
      <c r="L73">
        <f>VLOOKUP(A73,IDC!A:I,9,FALSE)</f>
        <v>109211</v>
      </c>
      <c r="M73" s="2" t="e">
        <f t="shared" si="7"/>
        <v>#N/A</v>
      </c>
    </row>
    <row r="74" spans="1:13">
      <c r="A74">
        <v>4414300</v>
      </c>
      <c r="B74">
        <f>VLOOKUP(A74,REUTERS!A:C,3,FALSE)</f>
        <v>28.95</v>
      </c>
      <c r="C74">
        <f>VLOOKUP(A74,IDC!A:F,6,FALSE)</f>
        <v>28.95</v>
      </c>
      <c r="D74" s="2" t="b">
        <f t="shared" si="4"/>
        <v>1</v>
      </c>
      <c r="E74">
        <f>VLOOKUP(A74,REUTERS!A:E,5,FALSE)</f>
        <v>28.95</v>
      </c>
      <c r="F74">
        <f>VLOOKUP(A74,IDC!A:G,7,FALSE)</f>
        <v>28.95</v>
      </c>
      <c r="G74" s="2" t="b">
        <f t="shared" si="5"/>
        <v>1</v>
      </c>
      <c r="H74">
        <f>VLOOKUP(A74,REUTERS!A:F,6,FALSE)</f>
        <v>28.65</v>
      </c>
      <c r="I74">
        <f>VLOOKUP(A74,IDC!A:H,8,FALSE)</f>
        <v>28.65</v>
      </c>
      <c r="J74" s="2" t="b">
        <f t="shared" si="6"/>
        <v>1</v>
      </c>
      <c r="K74">
        <f>VLOOKUP(A74,REUTERS!A:G,7,FALSE)</f>
        <v>38261</v>
      </c>
      <c r="L74">
        <f>VLOOKUP(A74,IDC!A:I,9,FALSE)</f>
        <v>38261</v>
      </c>
      <c r="M74" s="2" t="b">
        <f t="shared" si="7"/>
        <v>1</v>
      </c>
    </row>
    <row r="75" spans="1:13">
      <c r="A75">
        <v>4414307</v>
      </c>
      <c r="B75">
        <f>VLOOKUP(A75,REUTERS!A:C,3,FALSE)</f>
        <v>13.16</v>
      </c>
      <c r="C75">
        <f>VLOOKUP(A75,IDC!A:F,6,FALSE)</f>
        <v>13.16</v>
      </c>
      <c r="D75" s="2" t="b">
        <f t="shared" si="4"/>
        <v>1</v>
      </c>
      <c r="E75">
        <f>VLOOKUP(A75,REUTERS!A:E,5,FALSE)</f>
        <v>13.72</v>
      </c>
      <c r="F75">
        <f>VLOOKUP(A75,IDC!A:G,7,FALSE)</f>
        <v>13.72</v>
      </c>
      <c r="G75" s="2" t="b">
        <f t="shared" si="5"/>
        <v>1</v>
      </c>
      <c r="H75">
        <f>VLOOKUP(A75,REUTERS!A:F,6,FALSE)</f>
        <v>13.12</v>
      </c>
      <c r="I75">
        <f>VLOOKUP(A75,IDC!A:H,8,FALSE)</f>
        <v>13.12</v>
      </c>
      <c r="J75" s="2" t="b">
        <f t="shared" si="6"/>
        <v>1</v>
      </c>
      <c r="K75">
        <f>VLOOKUP(A75,REUTERS!A:G,7,FALSE)</f>
        <v>168194</v>
      </c>
      <c r="L75">
        <f>VLOOKUP(A75,IDC!A:I,9,FALSE)</f>
        <v>168194</v>
      </c>
      <c r="M75" s="2" t="b">
        <f t="shared" si="7"/>
        <v>1</v>
      </c>
    </row>
    <row r="76" spans="1:13">
      <c r="A76">
        <v>4414331</v>
      </c>
      <c r="B76" t="e">
        <f>VLOOKUP(A76,REUTERS!A:C,3,FALSE)</f>
        <v>#N/A</v>
      </c>
      <c r="C76">
        <f>VLOOKUP(A76,IDC!A:F,6,FALSE)</f>
        <v>19</v>
      </c>
      <c r="D76" s="2" t="e">
        <f t="shared" si="4"/>
        <v>#N/A</v>
      </c>
      <c r="E76" t="e">
        <f>VLOOKUP(A76,REUTERS!A:E,5,FALSE)</f>
        <v>#N/A</v>
      </c>
      <c r="F76">
        <f>VLOOKUP(A76,IDC!A:G,7,FALSE)</f>
        <v>19.100000000000001</v>
      </c>
      <c r="G76" s="2" t="e">
        <f t="shared" si="5"/>
        <v>#N/A</v>
      </c>
      <c r="H76" t="e">
        <f>VLOOKUP(A76,REUTERS!A:F,6,FALSE)</f>
        <v>#N/A</v>
      </c>
      <c r="I76">
        <f>VLOOKUP(A76,IDC!A:H,8,FALSE)</f>
        <v>18.95</v>
      </c>
      <c r="J76" s="2" t="e">
        <f t="shared" si="6"/>
        <v>#N/A</v>
      </c>
      <c r="K76" t="e">
        <f>VLOOKUP(A76,REUTERS!A:G,7,FALSE)</f>
        <v>#N/A</v>
      </c>
      <c r="L76">
        <f>VLOOKUP(A76,IDC!A:I,9,FALSE)</f>
        <v>22836</v>
      </c>
      <c r="M76" s="2" t="e">
        <f t="shared" si="7"/>
        <v>#N/A</v>
      </c>
    </row>
    <row r="77" spans="1:13">
      <c r="A77">
        <v>4414393</v>
      </c>
      <c r="B77" t="e">
        <f>VLOOKUP(A77,REUTERS!A:C,3,FALSE)</f>
        <v>#N/A</v>
      </c>
      <c r="C77">
        <f>VLOOKUP(A77,IDC!A:F,6,FALSE)</f>
        <v>19.5</v>
      </c>
      <c r="D77" s="2" t="e">
        <f t="shared" si="4"/>
        <v>#N/A</v>
      </c>
      <c r="E77" t="e">
        <f>VLOOKUP(A77,REUTERS!A:E,5,FALSE)</f>
        <v>#N/A</v>
      </c>
      <c r="F77">
        <f>VLOOKUP(A77,IDC!A:G,7,FALSE)</f>
        <v>20</v>
      </c>
      <c r="G77" s="2" t="e">
        <f t="shared" si="5"/>
        <v>#N/A</v>
      </c>
      <c r="H77" t="e">
        <f>VLOOKUP(A77,REUTERS!A:F,6,FALSE)</f>
        <v>#N/A</v>
      </c>
      <c r="I77">
        <f>VLOOKUP(A77,IDC!A:H,8,FALSE)</f>
        <v>19</v>
      </c>
      <c r="J77" s="2" t="e">
        <f t="shared" si="6"/>
        <v>#N/A</v>
      </c>
      <c r="K77" t="e">
        <f>VLOOKUP(A77,REUTERS!A:G,7,FALSE)</f>
        <v>#N/A</v>
      </c>
      <c r="L77">
        <f>VLOOKUP(A77,IDC!A:I,9,FALSE)</f>
        <v>100253</v>
      </c>
      <c r="M77" s="2" t="e">
        <f t="shared" si="7"/>
        <v>#N/A</v>
      </c>
    </row>
    <row r="78" spans="1:13">
      <c r="A78">
        <v>4414478</v>
      </c>
      <c r="B78">
        <f>VLOOKUP(A78,REUTERS!A:C,3,FALSE)</f>
        <v>39.630000000000003</v>
      </c>
      <c r="C78">
        <f>VLOOKUP(A78,IDC!A:F,6,FALSE)</f>
        <v>39.630000000000003</v>
      </c>
      <c r="D78" s="2" t="b">
        <f t="shared" si="4"/>
        <v>1</v>
      </c>
      <c r="E78">
        <f>VLOOKUP(A78,REUTERS!A:E,5,FALSE)</f>
        <v>39.840000000000003</v>
      </c>
      <c r="F78">
        <f>VLOOKUP(A78,IDC!A:G,7,FALSE)</f>
        <v>39.840000000000003</v>
      </c>
      <c r="G78" s="2" t="b">
        <f t="shared" si="5"/>
        <v>1</v>
      </c>
      <c r="H78">
        <f>VLOOKUP(A78,REUTERS!A:F,6,FALSE)</f>
        <v>39.4</v>
      </c>
      <c r="I78">
        <f>VLOOKUP(A78,IDC!A:H,8,FALSE)</f>
        <v>39.4</v>
      </c>
      <c r="J78" s="2" t="b">
        <f t="shared" si="6"/>
        <v>1</v>
      </c>
      <c r="K78">
        <f>VLOOKUP(A78,REUTERS!A:G,7,FALSE)</f>
        <v>90384</v>
      </c>
      <c r="L78">
        <f>VLOOKUP(A78,IDC!A:I,9,FALSE)</f>
        <v>90384</v>
      </c>
      <c r="M78" s="2" t="b">
        <f t="shared" si="7"/>
        <v>1</v>
      </c>
    </row>
    <row r="79" spans="1:13">
      <c r="A79">
        <v>4414495</v>
      </c>
      <c r="B79">
        <f>VLOOKUP(A79,REUTERS!A:C,3,FALSE)</f>
        <v>5.6</v>
      </c>
      <c r="C79">
        <f>VLOOKUP(A79,IDC!A:F,6,FALSE)</f>
        <v>5.6</v>
      </c>
      <c r="D79" s="2" t="b">
        <f t="shared" si="4"/>
        <v>1</v>
      </c>
      <c r="E79">
        <f>VLOOKUP(A79,REUTERS!A:E,5,FALSE)</f>
        <v>5.75</v>
      </c>
      <c r="F79">
        <f>VLOOKUP(A79,IDC!A:G,7,FALSE)</f>
        <v>5.75</v>
      </c>
      <c r="G79" s="2" t="b">
        <f t="shared" si="5"/>
        <v>1</v>
      </c>
      <c r="H79">
        <f>VLOOKUP(A79,REUTERS!A:F,6,FALSE)</f>
        <v>5.6</v>
      </c>
      <c r="I79">
        <f>VLOOKUP(A79,IDC!A:H,8,FALSE)</f>
        <v>5.6</v>
      </c>
      <c r="J79" s="2" t="b">
        <f t="shared" si="6"/>
        <v>1</v>
      </c>
      <c r="K79">
        <f>VLOOKUP(A79,REUTERS!A:G,7,FALSE)</f>
        <v>25624</v>
      </c>
      <c r="L79">
        <f>VLOOKUP(A79,IDC!A:I,9,FALSE)</f>
        <v>25624</v>
      </c>
      <c r="M79" s="2" t="b">
        <f t="shared" si="7"/>
        <v>1</v>
      </c>
    </row>
    <row r="80" spans="1:13">
      <c r="A80">
        <v>4414507</v>
      </c>
      <c r="B80">
        <f>VLOOKUP(A80,REUTERS!A:C,3,FALSE)</f>
        <v>39.130000000000003</v>
      </c>
      <c r="C80">
        <f>VLOOKUP(A80,IDC!A:F,6,FALSE)</f>
        <v>39.130000000000003</v>
      </c>
      <c r="D80" s="2" t="b">
        <f t="shared" si="4"/>
        <v>1</v>
      </c>
      <c r="E80">
        <f>VLOOKUP(A80,REUTERS!A:E,5,FALSE)</f>
        <v>39.71</v>
      </c>
      <c r="F80">
        <f>VLOOKUP(A80,IDC!A:G,7,FALSE)</f>
        <v>39.71</v>
      </c>
      <c r="G80" s="2" t="b">
        <f t="shared" si="5"/>
        <v>1</v>
      </c>
      <c r="H80">
        <f>VLOOKUP(A80,REUTERS!A:F,6,FALSE)</f>
        <v>39.130000000000003</v>
      </c>
      <c r="I80">
        <f>VLOOKUP(A80,IDC!A:H,8,FALSE)</f>
        <v>39.130000000000003</v>
      </c>
      <c r="J80" s="2" t="b">
        <f t="shared" si="6"/>
        <v>1</v>
      </c>
      <c r="K80">
        <f>VLOOKUP(A80,REUTERS!A:G,7,FALSE)</f>
        <v>23950</v>
      </c>
      <c r="L80">
        <f>VLOOKUP(A80,IDC!A:I,9,FALSE)</f>
        <v>23950</v>
      </c>
      <c r="M80" s="2" t="b">
        <f t="shared" si="7"/>
        <v>1</v>
      </c>
    </row>
    <row r="81" spans="1:13">
      <c r="A81">
        <v>4414519</v>
      </c>
      <c r="B81" t="e">
        <f>VLOOKUP(A81,REUTERS!A:C,3,FALSE)</f>
        <v>#N/A</v>
      </c>
      <c r="C81">
        <f>VLOOKUP(A81,IDC!A:F,6,FALSE)</f>
        <v>0.82</v>
      </c>
      <c r="D81" s="2" t="e">
        <f t="shared" si="4"/>
        <v>#N/A</v>
      </c>
      <c r="E81" t="e">
        <f>VLOOKUP(A81,REUTERS!A:E,5,FALSE)</f>
        <v>#N/A</v>
      </c>
      <c r="F81">
        <f>VLOOKUP(A81,IDC!A:G,7,FALSE)</f>
        <v>0.82</v>
      </c>
      <c r="G81" s="2" t="e">
        <f t="shared" si="5"/>
        <v>#N/A</v>
      </c>
      <c r="H81" t="e">
        <f>VLOOKUP(A81,REUTERS!A:F,6,FALSE)</f>
        <v>#N/A</v>
      </c>
      <c r="I81">
        <f>VLOOKUP(A81,IDC!A:H,8,FALSE)</f>
        <v>0.81</v>
      </c>
      <c r="J81" s="2" t="e">
        <f t="shared" si="6"/>
        <v>#N/A</v>
      </c>
      <c r="K81" t="e">
        <f>VLOOKUP(A81,REUTERS!A:G,7,FALSE)</f>
        <v>#N/A</v>
      </c>
      <c r="L81">
        <f>VLOOKUP(A81,IDC!A:I,9,FALSE)</f>
        <v>212264</v>
      </c>
      <c r="M81" s="2" t="e">
        <f t="shared" si="7"/>
        <v>#N/A</v>
      </c>
    </row>
    <row r="82" spans="1:13">
      <c r="A82">
        <v>4418345</v>
      </c>
      <c r="B82">
        <f>VLOOKUP(A82,REUTERS!A:C,3,FALSE)</f>
        <v>3.37</v>
      </c>
      <c r="C82">
        <f>VLOOKUP(A82,IDC!A:F,6,FALSE)</f>
        <v>3.37</v>
      </c>
      <c r="D82" s="2" t="b">
        <f t="shared" si="4"/>
        <v>1</v>
      </c>
      <c r="E82">
        <f>VLOOKUP(A82,REUTERS!A:E,5,FALSE)</f>
        <v>3.44</v>
      </c>
      <c r="F82">
        <f>VLOOKUP(A82,IDC!A:G,7,FALSE)</f>
        <v>3.44</v>
      </c>
      <c r="G82" s="2" t="b">
        <f t="shared" si="5"/>
        <v>1</v>
      </c>
      <c r="H82">
        <f>VLOOKUP(A82,REUTERS!A:F,6,FALSE)</f>
        <v>3.35</v>
      </c>
      <c r="I82">
        <f>VLOOKUP(A82,IDC!A:H,8,FALSE)</f>
        <v>3.35</v>
      </c>
      <c r="J82" s="2" t="b">
        <f t="shared" si="6"/>
        <v>1</v>
      </c>
      <c r="K82">
        <f>VLOOKUP(A82,REUTERS!A:G,7,FALSE)</f>
        <v>53193</v>
      </c>
      <c r="L82">
        <f>VLOOKUP(A82,IDC!A:I,9,FALSE)</f>
        <v>53193</v>
      </c>
      <c r="M82" s="2" t="b">
        <f t="shared" si="7"/>
        <v>1</v>
      </c>
    </row>
    <row r="83" spans="1:13">
      <c r="A83">
        <v>4422094</v>
      </c>
      <c r="B83" t="e">
        <f>VLOOKUP(A83,REUTERS!A:C,3,FALSE)</f>
        <v>#N/A</v>
      </c>
      <c r="C83">
        <f>VLOOKUP(A83,IDC!A:F,6,FALSE)</f>
        <v>18.329999999999998</v>
      </c>
      <c r="D83" s="2" t="e">
        <f t="shared" si="4"/>
        <v>#N/A</v>
      </c>
      <c r="E83" t="e">
        <f>VLOOKUP(A83,REUTERS!A:E,5,FALSE)</f>
        <v>#N/A</v>
      </c>
      <c r="F83">
        <f>VLOOKUP(A83,IDC!A:G,7,FALSE)</f>
        <v>18.795000000000002</v>
      </c>
      <c r="G83" s="2" t="e">
        <f t="shared" si="5"/>
        <v>#N/A</v>
      </c>
      <c r="H83" t="e">
        <f>VLOOKUP(A83,REUTERS!A:F,6,FALSE)</f>
        <v>#N/A</v>
      </c>
      <c r="I83">
        <f>VLOOKUP(A83,IDC!A:H,8,FALSE)</f>
        <v>18.155000000000001</v>
      </c>
      <c r="J83" s="2" t="e">
        <f t="shared" si="6"/>
        <v>#N/A</v>
      </c>
      <c r="K83" t="e">
        <f>VLOOKUP(A83,REUTERS!A:G,7,FALSE)</f>
        <v>#N/A</v>
      </c>
      <c r="L83">
        <f>VLOOKUP(A83,IDC!A:I,9,FALSE)</f>
        <v>1203896</v>
      </c>
      <c r="M83" s="2" t="e">
        <f t="shared" si="7"/>
        <v>#N/A</v>
      </c>
    </row>
    <row r="84" spans="1:13">
      <c r="A84">
        <v>4427722</v>
      </c>
      <c r="B84" t="e">
        <f>VLOOKUP(A84,REUTERS!A:C,3,FALSE)</f>
        <v>#N/A</v>
      </c>
      <c r="C84">
        <f>VLOOKUP(A84,IDC!A:F,6,FALSE)</f>
        <v>52.75</v>
      </c>
      <c r="D84" s="2" t="e">
        <f t="shared" si="4"/>
        <v>#N/A</v>
      </c>
      <c r="E84" t="e">
        <f>VLOOKUP(A84,REUTERS!A:E,5,FALSE)</f>
        <v>#N/A</v>
      </c>
      <c r="F84">
        <f>VLOOKUP(A84,IDC!A:G,7,FALSE)</f>
        <v>53.9</v>
      </c>
      <c r="G84" s="2" t="e">
        <f t="shared" si="5"/>
        <v>#N/A</v>
      </c>
      <c r="H84" t="e">
        <f>VLOOKUP(A84,REUTERS!A:F,6,FALSE)</f>
        <v>#N/A</v>
      </c>
      <c r="I84">
        <f>VLOOKUP(A84,IDC!A:H,8,FALSE)</f>
        <v>52.75</v>
      </c>
      <c r="J84" s="2" t="e">
        <f t="shared" si="6"/>
        <v>#N/A</v>
      </c>
      <c r="K84" t="e">
        <f>VLOOKUP(A84,REUTERS!A:G,7,FALSE)</f>
        <v>#N/A</v>
      </c>
      <c r="L84">
        <f>VLOOKUP(A84,IDC!A:I,9,FALSE)</f>
        <v>11100</v>
      </c>
      <c r="M84" s="2" t="e">
        <f t="shared" si="7"/>
        <v>#N/A</v>
      </c>
    </row>
    <row r="85" spans="1:13">
      <c r="A85">
        <v>4435012</v>
      </c>
      <c r="B85">
        <f>VLOOKUP(A85,REUTERS!A:C,3,FALSE)</f>
        <v>43.75</v>
      </c>
      <c r="C85">
        <f>VLOOKUP(A85,IDC!A:F,6,FALSE)</f>
        <v>43.75</v>
      </c>
      <c r="D85" s="2" t="b">
        <f t="shared" si="4"/>
        <v>1</v>
      </c>
      <c r="E85">
        <f>VLOOKUP(A85,REUTERS!A:E,5,FALSE)</f>
        <v>43.75</v>
      </c>
      <c r="F85">
        <f>VLOOKUP(A85,IDC!A:G,7,FALSE)</f>
        <v>43.75</v>
      </c>
      <c r="G85" s="2" t="b">
        <f t="shared" si="5"/>
        <v>1</v>
      </c>
      <c r="H85">
        <f>VLOOKUP(A85,REUTERS!A:F,6,FALSE)</f>
        <v>43.35</v>
      </c>
      <c r="I85">
        <f>VLOOKUP(A85,IDC!A:H,8,FALSE)</f>
        <v>43.35</v>
      </c>
      <c r="J85" s="2" t="b">
        <f t="shared" si="6"/>
        <v>1</v>
      </c>
      <c r="K85">
        <f>VLOOKUP(A85,REUTERS!A:G,7,FALSE)</f>
        <v>66775</v>
      </c>
      <c r="L85">
        <f>VLOOKUP(A85,IDC!A:I,9,FALSE)</f>
        <v>66775</v>
      </c>
      <c r="M85" s="2" t="b">
        <f t="shared" si="7"/>
        <v>1</v>
      </c>
    </row>
    <row r="86" spans="1:13">
      <c r="A86">
        <v>4438882</v>
      </c>
      <c r="B86">
        <f>VLOOKUP(A86,REUTERS!A:C,3,FALSE)</f>
        <v>15.71</v>
      </c>
      <c r="C86">
        <f>VLOOKUP(A86,IDC!A:F,6,FALSE)</f>
        <v>15.71</v>
      </c>
      <c r="D86" s="2" t="b">
        <f t="shared" si="4"/>
        <v>1</v>
      </c>
      <c r="E86">
        <f>VLOOKUP(A86,REUTERS!A:E,5,FALSE)</f>
        <v>16.23</v>
      </c>
      <c r="F86">
        <f>VLOOKUP(A86,IDC!A:G,7,FALSE)</f>
        <v>16.23</v>
      </c>
      <c r="G86" s="2" t="b">
        <f t="shared" si="5"/>
        <v>1</v>
      </c>
      <c r="H86">
        <f>VLOOKUP(A86,REUTERS!A:F,6,FALSE)</f>
        <v>15.69</v>
      </c>
      <c r="I86">
        <f>VLOOKUP(A86,IDC!A:H,8,FALSE)</f>
        <v>15.69</v>
      </c>
      <c r="J86" s="2" t="b">
        <f t="shared" si="6"/>
        <v>1</v>
      </c>
      <c r="K86">
        <f>VLOOKUP(A86,REUTERS!A:G,7,FALSE)</f>
        <v>67931</v>
      </c>
      <c r="L86">
        <f>VLOOKUP(A86,IDC!A:I,9,FALSE)</f>
        <v>67931</v>
      </c>
      <c r="M86" s="2" t="b">
        <f t="shared" si="7"/>
        <v>1</v>
      </c>
    </row>
    <row r="87" spans="1:13">
      <c r="A87">
        <v>4438897</v>
      </c>
      <c r="B87">
        <f>VLOOKUP(A87,REUTERS!A:C,3,FALSE)</f>
        <v>10.6</v>
      </c>
      <c r="C87">
        <f>VLOOKUP(A87,IDC!A:F,6,FALSE)</f>
        <v>10.6</v>
      </c>
      <c r="D87" s="2" t="b">
        <f t="shared" si="4"/>
        <v>1</v>
      </c>
      <c r="E87">
        <f>VLOOKUP(A87,REUTERS!A:E,5,FALSE)</f>
        <v>10.72</v>
      </c>
      <c r="F87">
        <f>VLOOKUP(A87,IDC!A:G,7,FALSE)</f>
        <v>10.72</v>
      </c>
      <c r="G87" s="2" t="b">
        <f t="shared" si="5"/>
        <v>1</v>
      </c>
      <c r="H87">
        <f>VLOOKUP(A87,REUTERS!A:F,6,FALSE)</f>
        <v>10.44</v>
      </c>
      <c r="I87">
        <f>VLOOKUP(A87,IDC!A:H,8,FALSE)</f>
        <v>10.44</v>
      </c>
      <c r="J87" s="2" t="b">
        <f t="shared" si="6"/>
        <v>1</v>
      </c>
      <c r="K87">
        <f>VLOOKUP(A87,REUTERS!A:G,7,FALSE)</f>
        <v>216771</v>
      </c>
      <c r="L87">
        <f>VLOOKUP(A87,IDC!A:I,9,FALSE)</f>
        <v>216771</v>
      </c>
      <c r="M87" s="2" t="b">
        <f t="shared" si="7"/>
        <v>1</v>
      </c>
    </row>
    <row r="88" spans="1:13">
      <c r="A88">
        <v>4438944</v>
      </c>
      <c r="B88" t="e">
        <f>VLOOKUP(A88,REUTERS!A:C,3,FALSE)</f>
        <v>#N/A</v>
      </c>
      <c r="C88">
        <f>VLOOKUP(A88,IDC!A:F,6,FALSE)</f>
        <v>17.25</v>
      </c>
      <c r="D88" s="2" t="e">
        <f t="shared" si="4"/>
        <v>#N/A</v>
      </c>
      <c r="E88" t="e">
        <f>VLOOKUP(A88,REUTERS!A:E,5,FALSE)</f>
        <v>#N/A</v>
      </c>
      <c r="F88">
        <f>VLOOKUP(A88,IDC!A:G,7,FALSE)</f>
        <v>17.7</v>
      </c>
      <c r="G88" s="2" t="e">
        <f t="shared" si="5"/>
        <v>#N/A</v>
      </c>
      <c r="H88" t="e">
        <f>VLOOKUP(A88,REUTERS!A:F,6,FALSE)</f>
        <v>#N/A</v>
      </c>
      <c r="I88">
        <f>VLOOKUP(A88,IDC!A:H,8,FALSE)</f>
        <v>17.100000000000001</v>
      </c>
      <c r="J88" s="2" t="e">
        <f t="shared" si="6"/>
        <v>#N/A</v>
      </c>
      <c r="K88" t="e">
        <f>VLOOKUP(A88,REUTERS!A:G,7,FALSE)</f>
        <v>#N/A</v>
      </c>
      <c r="L88">
        <f>VLOOKUP(A88,IDC!A:I,9,FALSE)</f>
        <v>57786</v>
      </c>
      <c r="M88" s="2" t="e">
        <f t="shared" si="7"/>
        <v>#N/A</v>
      </c>
    </row>
    <row r="89" spans="1:13">
      <c r="A89">
        <v>4438953</v>
      </c>
      <c r="B89">
        <f>VLOOKUP(A89,REUTERS!A:C,3,FALSE)</f>
        <v>1.45</v>
      </c>
      <c r="C89">
        <f>VLOOKUP(A89,IDC!A:F,6,FALSE)</f>
        <v>1.45</v>
      </c>
      <c r="D89" s="2" t="b">
        <f t="shared" si="4"/>
        <v>1</v>
      </c>
      <c r="E89">
        <f>VLOOKUP(A89,REUTERS!A:E,5,FALSE)</f>
        <v>1.4750000000000001</v>
      </c>
      <c r="F89">
        <f>VLOOKUP(A89,IDC!A:G,7,FALSE)</f>
        <v>1.4750000000000001</v>
      </c>
      <c r="G89" s="2" t="b">
        <f t="shared" si="5"/>
        <v>1</v>
      </c>
      <c r="H89">
        <f>VLOOKUP(A89,REUTERS!A:F,6,FALSE)</f>
        <v>1.45</v>
      </c>
      <c r="I89">
        <f>VLOOKUP(A89,IDC!A:H,8,FALSE)</f>
        <v>1.45</v>
      </c>
      <c r="J89" s="2" t="b">
        <f t="shared" si="6"/>
        <v>1</v>
      </c>
      <c r="K89">
        <f>VLOOKUP(A89,REUTERS!A:G,7,FALSE)</f>
        <v>31586</v>
      </c>
      <c r="L89">
        <f>VLOOKUP(A89,IDC!A:I,9,FALSE)</f>
        <v>31586</v>
      </c>
      <c r="M89" s="2" t="b">
        <f t="shared" si="7"/>
        <v>1</v>
      </c>
    </row>
    <row r="90" spans="1:13">
      <c r="A90">
        <v>4438990</v>
      </c>
      <c r="B90" t="e">
        <f>VLOOKUP(A90,REUTERS!A:C,3,FALSE)</f>
        <v>#N/A</v>
      </c>
      <c r="C90">
        <f>VLOOKUP(A90,IDC!A:F,6,FALSE)</f>
        <v>17.97</v>
      </c>
      <c r="D90" s="2" t="e">
        <f t="shared" si="4"/>
        <v>#N/A</v>
      </c>
      <c r="E90" t="e">
        <f>VLOOKUP(A90,REUTERS!A:E,5,FALSE)</f>
        <v>#N/A</v>
      </c>
      <c r="F90">
        <f>VLOOKUP(A90,IDC!A:G,7,FALSE)</f>
        <v>17.98</v>
      </c>
      <c r="G90" s="2" t="e">
        <f t="shared" si="5"/>
        <v>#N/A</v>
      </c>
      <c r="H90" t="e">
        <f>VLOOKUP(A90,REUTERS!A:F,6,FALSE)</f>
        <v>#N/A</v>
      </c>
      <c r="I90">
        <f>VLOOKUP(A90,IDC!A:H,8,FALSE)</f>
        <v>17.95</v>
      </c>
      <c r="J90" s="2" t="e">
        <f t="shared" si="6"/>
        <v>#N/A</v>
      </c>
      <c r="K90" t="e">
        <f>VLOOKUP(A90,REUTERS!A:G,7,FALSE)</f>
        <v>#N/A</v>
      </c>
      <c r="L90">
        <f>VLOOKUP(A90,IDC!A:I,9,FALSE)</f>
        <v>29043</v>
      </c>
      <c r="M90" s="2" t="e">
        <f t="shared" si="7"/>
        <v>#N/A</v>
      </c>
    </row>
    <row r="91" spans="1:13">
      <c r="A91">
        <v>4439058</v>
      </c>
      <c r="B91" t="e">
        <f>VLOOKUP(A91,REUTERS!A:C,3,FALSE)</f>
        <v>#N/A</v>
      </c>
      <c r="C91">
        <f>VLOOKUP(A91,IDC!A:F,6,FALSE)</f>
        <v>35.549999999999997</v>
      </c>
      <c r="D91" s="2" t="e">
        <f t="shared" si="4"/>
        <v>#N/A</v>
      </c>
      <c r="E91" t="e">
        <f>VLOOKUP(A91,REUTERS!A:E,5,FALSE)</f>
        <v>#N/A</v>
      </c>
      <c r="F91">
        <f>VLOOKUP(A91,IDC!A:G,7,FALSE)</f>
        <v>35.65</v>
      </c>
      <c r="G91" s="2" t="e">
        <f t="shared" si="5"/>
        <v>#N/A</v>
      </c>
      <c r="H91" t="e">
        <f>VLOOKUP(A91,REUTERS!A:F,6,FALSE)</f>
        <v>#N/A</v>
      </c>
      <c r="I91">
        <f>VLOOKUP(A91,IDC!A:H,8,FALSE)</f>
        <v>35.15</v>
      </c>
      <c r="J91" s="2" t="e">
        <f t="shared" si="6"/>
        <v>#N/A</v>
      </c>
      <c r="K91" t="e">
        <f>VLOOKUP(A91,REUTERS!A:G,7,FALSE)</f>
        <v>#N/A</v>
      </c>
      <c r="L91">
        <f>VLOOKUP(A91,IDC!A:I,9,FALSE)</f>
        <v>7775</v>
      </c>
      <c r="M91" s="2" t="e">
        <f t="shared" si="7"/>
        <v>#N/A</v>
      </c>
    </row>
    <row r="92" spans="1:13">
      <c r="A92">
        <v>4439117</v>
      </c>
      <c r="B92">
        <f>VLOOKUP(A92,REUTERS!A:C,3,FALSE)</f>
        <v>3.65</v>
      </c>
      <c r="C92">
        <f>VLOOKUP(A92,IDC!A:F,6,FALSE)</f>
        <v>3.65</v>
      </c>
      <c r="D92" s="2" t="b">
        <f t="shared" si="4"/>
        <v>1</v>
      </c>
      <c r="E92">
        <f>VLOOKUP(A92,REUTERS!A:E,5,FALSE)</f>
        <v>3.7250000000000001</v>
      </c>
      <c r="F92">
        <f>VLOOKUP(A92,IDC!A:G,7,FALSE)</f>
        <v>3.7250000000000001</v>
      </c>
      <c r="G92" s="2" t="b">
        <f t="shared" si="5"/>
        <v>1</v>
      </c>
      <c r="H92">
        <f>VLOOKUP(A92,REUTERS!A:F,6,FALSE)</f>
        <v>3.6</v>
      </c>
      <c r="I92">
        <f>VLOOKUP(A92,IDC!A:H,8,FALSE)</f>
        <v>3.6</v>
      </c>
      <c r="J92" s="2" t="b">
        <f t="shared" si="6"/>
        <v>1</v>
      </c>
      <c r="K92">
        <f>VLOOKUP(A92,REUTERS!A:G,7,FALSE)</f>
        <v>22341</v>
      </c>
      <c r="L92">
        <f>VLOOKUP(A92,IDC!A:I,9,FALSE)</f>
        <v>22341</v>
      </c>
      <c r="M92" s="2" t="b">
        <f t="shared" si="7"/>
        <v>1</v>
      </c>
    </row>
    <row r="93" spans="1:13">
      <c r="A93">
        <v>4439171</v>
      </c>
      <c r="B93">
        <f>VLOOKUP(A93,REUTERS!A:C,3,FALSE)</f>
        <v>28.27</v>
      </c>
      <c r="C93">
        <f>VLOOKUP(A93,IDC!A:F,6,FALSE)</f>
        <v>28.27</v>
      </c>
      <c r="D93" s="2" t="b">
        <f t="shared" si="4"/>
        <v>1</v>
      </c>
      <c r="E93">
        <f>VLOOKUP(A93,REUTERS!A:E,5,FALSE)</f>
        <v>28.27</v>
      </c>
      <c r="F93">
        <f>VLOOKUP(A93,IDC!A:G,7,FALSE)</f>
        <v>28.27</v>
      </c>
      <c r="G93" s="2" t="b">
        <f t="shared" si="5"/>
        <v>1</v>
      </c>
      <c r="H93">
        <f>VLOOKUP(A93,REUTERS!A:F,6,FALSE)</f>
        <v>27.55</v>
      </c>
      <c r="I93">
        <f>VLOOKUP(A93,IDC!A:H,8,FALSE)</f>
        <v>27.55</v>
      </c>
      <c r="J93" s="2" t="b">
        <f t="shared" si="6"/>
        <v>1</v>
      </c>
      <c r="K93">
        <f>VLOOKUP(A93,REUTERS!A:G,7,FALSE)</f>
        <v>62808</v>
      </c>
      <c r="L93">
        <f>VLOOKUP(A93,IDC!A:I,9,FALSE)</f>
        <v>62808</v>
      </c>
      <c r="M93" s="2" t="b">
        <f t="shared" si="7"/>
        <v>1</v>
      </c>
    </row>
    <row r="94" spans="1:13">
      <c r="A94">
        <v>4439251</v>
      </c>
      <c r="B94" t="e">
        <f>VLOOKUP(A94,REUTERS!A:C,3,FALSE)</f>
        <v>#N/A</v>
      </c>
      <c r="C94">
        <f>VLOOKUP(A94,IDC!A:F,6,FALSE)</f>
        <v>22.31</v>
      </c>
      <c r="D94" s="2" t="e">
        <f t="shared" si="4"/>
        <v>#N/A</v>
      </c>
      <c r="E94" t="e">
        <f>VLOOKUP(A94,REUTERS!A:E,5,FALSE)</f>
        <v>#N/A</v>
      </c>
      <c r="F94">
        <f>VLOOKUP(A94,IDC!A:G,7,FALSE)</f>
        <v>22.35</v>
      </c>
      <c r="G94" s="2" t="e">
        <f t="shared" si="5"/>
        <v>#N/A</v>
      </c>
      <c r="H94" t="e">
        <f>VLOOKUP(A94,REUTERS!A:F,6,FALSE)</f>
        <v>#N/A</v>
      </c>
      <c r="I94">
        <f>VLOOKUP(A94,IDC!A:H,8,FALSE)</f>
        <v>21.44</v>
      </c>
      <c r="J94" s="2" t="e">
        <f t="shared" si="6"/>
        <v>#N/A</v>
      </c>
      <c r="K94" t="e">
        <f>VLOOKUP(A94,REUTERS!A:G,7,FALSE)</f>
        <v>#N/A</v>
      </c>
      <c r="L94">
        <f>VLOOKUP(A94,IDC!A:I,9,FALSE)</f>
        <v>66043</v>
      </c>
      <c r="M94" s="2" t="e">
        <f t="shared" si="7"/>
        <v>#N/A</v>
      </c>
    </row>
    <row r="95" spans="1:13">
      <c r="A95">
        <v>4505055</v>
      </c>
      <c r="B95" t="e">
        <f>VLOOKUP(A95,REUTERS!A:C,3,FALSE)</f>
        <v>#N/A</v>
      </c>
      <c r="C95">
        <f>VLOOKUP(A95,IDC!A:F,6,FALSE)</f>
        <v>1.63</v>
      </c>
      <c r="D95" s="2" t="e">
        <f t="shared" si="4"/>
        <v>#N/A</v>
      </c>
      <c r="E95" t="e">
        <f>VLOOKUP(A95,REUTERS!A:E,5,FALSE)</f>
        <v>#N/A</v>
      </c>
      <c r="F95">
        <f>VLOOKUP(A95,IDC!A:G,7,FALSE)</f>
        <v>1.63</v>
      </c>
      <c r="G95" s="2" t="e">
        <f t="shared" si="5"/>
        <v>#N/A</v>
      </c>
      <c r="H95" t="e">
        <f>VLOOKUP(A95,REUTERS!A:F,6,FALSE)</f>
        <v>#N/A</v>
      </c>
      <c r="I95">
        <f>VLOOKUP(A95,IDC!A:H,8,FALSE)</f>
        <v>1.59</v>
      </c>
      <c r="J95" s="2" t="e">
        <f t="shared" si="6"/>
        <v>#N/A</v>
      </c>
      <c r="K95" t="e">
        <f>VLOOKUP(A95,REUTERS!A:G,7,FALSE)</f>
        <v>#N/A</v>
      </c>
      <c r="L95">
        <f>VLOOKUP(A95,IDC!A:I,9,FALSE)</f>
        <v>54369</v>
      </c>
      <c r="M95" s="2" t="e">
        <f t="shared" si="7"/>
        <v>#N/A</v>
      </c>
    </row>
    <row r="96" spans="1:13">
      <c r="A96">
        <v>4540139</v>
      </c>
      <c r="B96" t="e">
        <f>VLOOKUP(A96,REUTERS!A:C,3,FALSE)</f>
        <v>#N/A</v>
      </c>
      <c r="C96">
        <f>VLOOKUP(A96,IDC!A:F,6,FALSE)</f>
        <v>20.53</v>
      </c>
      <c r="D96" s="2" t="e">
        <f t="shared" si="4"/>
        <v>#N/A</v>
      </c>
      <c r="E96" t="e">
        <f>VLOOKUP(A96,REUTERS!A:E,5,FALSE)</f>
        <v>#N/A</v>
      </c>
      <c r="F96">
        <f>VLOOKUP(A96,IDC!A:G,7,FALSE)</f>
        <v>20.6</v>
      </c>
      <c r="G96" s="2" t="e">
        <f t="shared" si="5"/>
        <v>#N/A</v>
      </c>
      <c r="H96" t="e">
        <f>VLOOKUP(A96,REUTERS!A:F,6,FALSE)</f>
        <v>#N/A</v>
      </c>
      <c r="I96">
        <f>VLOOKUP(A96,IDC!A:H,8,FALSE)</f>
        <v>20.39</v>
      </c>
      <c r="J96" s="2" t="e">
        <f t="shared" si="6"/>
        <v>#N/A</v>
      </c>
      <c r="K96" t="e">
        <f>VLOOKUP(A96,REUTERS!A:G,7,FALSE)</f>
        <v>#N/A</v>
      </c>
      <c r="L96">
        <f>VLOOKUP(A96,IDC!A:I,9,FALSE)</f>
        <v>63693</v>
      </c>
      <c r="M96" s="2" t="e">
        <f t="shared" si="7"/>
        <v>#N/A</v>
      </c>
    </row>
    <row r="97" spans="1:13">
      <c r="A97">
        <v>4569174</v>
      </c>
      <c r="B97" t="e">
        <f>VLOOKUP(A97,REUTERS!A:C,3,FALSE)</f>
        <v>#N/A</v>
      </c>
      <c r="C97">
        <f>VLOOKUP(A97,IDC!A:F,6,FALSE)</f>
        <v>18.95</v>
      </c>
      <c r="D97" s="2" t="e">
        <f t="shared" si="4"/>
        <v>#N/A</v>
      </c>
      <c r="E97" t="e">
        <f>VLOOKUP(A97,REUTERS!A:E,5,FALSE)</f>
        <v>#N/A</v>
      </c>
      <c r="F97">
        <f>VLOOKUP(A97,IDC!A:G,7,FALSE)</f>
        <v>20.5</v>
      </c>
      <c r="G97" s="2" t="e">
        <f t="shared" si="5"/>
        <v>#N/A</v>
      </c>
      <c r="H97" t="e">
        <f>VLOOKUP(A97,REUTERS!A:F,6,FALSE)</f>
        <v>#N/A</v>
      </c>
      <c r="I97">
        <f>VLOOKUP(A97,IDC!A:H,8,FALSE)</f>
        <v>18.739999999999998</v>
      </c>
      <c r="J97" s="2" t="e">
        <f t="shared" si="6"/>
        <v>#N/A</v>
      </c>
      <c r="K97" t="e">
        <f>VLOOKUP(A97,REUTERS!A:G,7,FALSE)</f>
        <v>#N/A</v>
      </c>
      <c r="L97">
        <f>VLOOKUP(A97,IDC!A:I,9,FALSE)</f>
        <v>169024</v>
      </c>
      <c r="M97" s="2" t="e">
        <f t="shared" si="7"/>
        <v>#N/A</v>
      </c>
    </row>
    <row r="98" spans="1:13">
      <c r="A98">
        <v>4569392</v>
      </c>
      <c r="B98">
        <f>VLOOKUP(A98,REUTERS!A:C,3,FALSE)</f>
        <v>80.680000000000007</v>
      </c>
      <c r="C98">
        <f>VLOOKUP(A98,IDC!A:F,6,FALSE)</f>
        <v>80.680000000000007</v>
      </c>
      <c r="D98" s="2" t="b">
        <f t="shared" si="4"/>
        <v>1</v>
      </c>
      <c r="E98">
        <f>VLOOKUP(A98,REUTERS!A:E,5,FALSE)</f>
        <v>82.66</v>
      </c>
      <c r="F98">
        <f>VLOOKUP(A98,IDC!A:G,7,FALSE)</f>
        <v>82.66</v>
      </c>
      <c r="G98" s="2" t="b">
        <f t="shared" si="5"/>
        <v>1</v>
      </c>
      <c r="H98">
        <f>VLOOKUP(A98,REUTERS!A:F,6,FALSE)</f>
        <v>80.33</v>
      </c>
      <c r="I98">
        <f>VLOOKUP(A98,IDC!A:H,8,FALSE)</f>
        <v>80.33</v>
      </c>
      <c r="J98" s="2" t="b">
        <f t="shared" si="6"/>
        <v>1</v>
      </c>
      <c r="K98">
        <f>VLOOKUP(A98,REUTERS!A:G,7,FALSE)</f>
        <v>91419</v>
      </c>
      <c r="L98">
        <f>VLOOKUP(A98,IDC!A:I,9,FALSE)</f>
        <v>91419</v>
      </c>
      <c r="M98" s="2" t="b">
        <f t="shared" si="7"/>
        <v>1</v>
      </c>
    </row>
    <row r="99" spans="1:13">
      <c r="A99">
        <v>4589663</v>
      </c>
      <c r="B99">
        <f>VLOOKUP(A99,REUTERS!A:C,3,FALSE)</f>
        <v>33.65</v>
      </c>
      <c r="C99">
        <f>VLOOKUP(A99,IDC!A:F,6,FALSE)</f>
        <v>33.65</v>
      </c>
      <c r="D99" s="2" t="b">
        <f t="shared" si="4"/>
        <v>1</v>
      </c>
      <c r="E99">
        <f>VLOOKUP(A99,REUTERS!A:E,5,FALSE)</f>
        <v>34.784999999999997</v>
      </c>
      <c r="F99">
        <f>VLOOKUP(A99,IDC!A:G,7,FALSE)</f>
        <v>34.784999999999997</v>
      </c>
      <c r="G99" s="2" t="b">
        <f t="shared" si="5"/>
        <v>1</v>
      </c>
      <c r="H99">
        <f>VLOOKUP(A99,REUTERS!A:F,6,FALSE)</f>
        <v>32.950000000000003</v>
      </c>
      <c r="I99">
        <f>VLOOKUP(A99,IDC!A:H,8,FALSE)</f>
        <v>32.950000000000003</v>
      </c>
      <c r="J99" s="2" t="b">
        <f t="shared" si="6"/>
        <v>1</v>
      </c>
      <c r="K99">
        <f>VLOOKUP(A99,REUTERS!A:G,7,FALSE)</f>
        <v>366047</v>
      </c>
      <c r="L99">
        <f>VLOOKUP(A99,IDC!A:I,9,FALSE)</f>
        <v>366047</v>
      </c>
      <c r="M99" s="2" t="b">
        <f t="shared" si="7"/>
        <v>1</v>
      </c>
    </row>
    <row r="100" spans="1:13">
      <c r="A100">
        <v>4594244</v>
      </c>
      <c r="B100">
        <f>VLOOKUP(A100,REUTERS!A:C,3,FALSE)</f>
        <v>19.28</v>
      </c>
      <c r="C100">
        <f>VLOOKUP(A100,IDC!A:F,6,FALSE)</f>
        <v>19.28</v>
      </c>
      <c r="D100" s="2" t="b">
        <f t="shared" si="4"/>
        <v>1</v>
      </c>
      <c r="E100">
        <f>VLOOKUP(A100,REUTERS!A:E,5,FALSE)</f>
        <v>19.39</v>
      </c>
      <c r="F100">
        <f>VLOOKUP(A100,IDC!A:G,7,FALSE)</f>
        <v>19.39</v>
      </c>
      <c r="G100" s="2" t="b">
        <f t="shared" si="5"/>
        <v>1</v>
      </c>
      <c r="H100">
        <f>VLOOKUP(A100,REUTERS!A:F,6,FALSE)</f>
        <v>19.14</v>
      </c>
      <c r="I100">
        <f>VLOOKUP(A100,IDC!A:H,8,FALSE)</f>
        <v>19.14</v>
      </c>
      <c r="J100" s="2" t="b">
        <f t="shared" si="6"/>
        <v>1</v>
      </c>
      <c r="K100">
        <f>VLOOKUP(A100,REUTERS!A:G,7,FALSE)</f>
        <v>28780</v>
      </c>
      <c r="L100">
        <f>VLOOKUP(A100,IDC!A:I,9,FALSE)</f>
        <v>28780</v>
      </c>
      <c r="M100" s="2" t="b">
        <f t="shared" si="7"/>
        <v>1</v>
      </c>
    </row>
    <row r="101" spans="1:13">
      <c r="A101">
        <v>4596528</v>
      </c>
      <c r="B101" t="e">
        <f>VLOOKUP(A101,REUTERS!A:C,3,FALSE)</f>
        <v>#N/A</v>
      </c>
      <c r="C101">
        <f>VLOOKUP(A101,IDC!A:F,6,FALSE)</f>
        <v>19.39</v>
      </c>
      <c r="D101" s="2" t="e">
        <f t="shared" si="4"/>
        <v>#N/A</v>
      </c>
      <c r="E101" t="e">
        <f>VLOOKUP(A101,REUTERS!A:E,5,FALSE)</f>
        <v>#N/A</v>
      </c>
      <c r="F101">
        <f>VLOOKUP(A101,IDC!A:G,7,FALSE)</f>
        <v>19.399999999999999</v>
      </c>
      <c r="G101" s="2" t="e">
        <f t="shared" si="5"/>
        <v>#N/A</v>
      </c>
      <c r="H101" t="e">
        <f>VLOOKUP(A101,REUTERS!A:F,6,FALSE)</f>
        <v>#N/A</v>
      </c>
      <c r="I101">
        <f>VLOOKUP(A101,IDC!A:H,8,FALSE)</f>
        <v>18.89</v>
      </c>
      <c r="J101" s="2" t="e">
        <f t="shared" si="6"/>
        <v>#N/A</v>
      </c>
      <c r="K101" t="e">
        <f>VLOOKUP(A101,REUTERS!A:G,7,FALSE)</f>
        <v>#N/A</v>
      </c>
      <c r="L101">
        <f>VLOOKUP(A101,IDC!A:I,9,FALSE)</f>
        <v>939160</v>
      </c>
      <c r="M101" s="2" t="e">
        <f t="shared" si="7"/>
        <v>#N/A</v>
      </c>
    </row>
    <row r="102" spans="1:13">
      <c r="A102">
        <v>4613841</v>
      </c>
      <c r="B102" t="e">
        <f>VLOOKUP(A102,REUTERS!A:C,3,FALSE)</f>
        <v>#N/A</v>
      </c>
      <c r="C102">
        <f>VLOOKUP(A102,IDC!A:F,6,FALSE)</f>
        <v>25.01</v>
      </c>
      <c r="D102" s="2" t="e">
        <f t="shared" si="4"/>
        <v>#N/A</v>
      </c>
      <c r="E102" t="e">
        <f>VLOOKUP(A102,REUTERS!A:E,5,FALSE)</f>
        <v>#N/A</v>
      </c>
      <c r="F102">
        <f>VLOOKUP(A102,IDC!A:G,7,FALSE)</f>
        <v>25.01</v>
      </c>
      <c r="G102" s="2" t="e">
        <f t="shared" si="5"/>
        <v>#N/A</v>
      </c>
      <c r="H102" t="e">
        <f>VLOOKUP(A102,REUTERS!A:F,6,FALSE)</f>
        <v>#N/A</v>
      </c>
      <c r="I102">
        <f>VLOOKUP(A102,IDC!A:H,8,FALSE)</f>
        <v>24.73</v>
      </c>
      <c r="J102" s="2" t="e">
        <f t="shared" si="6"/>
        <v>#N/A</v>
      </c>
      <c r="K102" t="e">
        <f>VLOOKUP(A102,REUTERS!A:G,7,FALSE)</f>
        <v>#N/A</v>
      </c>
      <c r="L102">
        <f>VLOOKUP(A102,IDC!A:I,9,FALSE)</f>
        <v>7336</v>
      </c>
      <c r="M102" s="2" t="e">
        <f t="shared" si="7"/>
        <v>#N/A</v>
      </c>
    </row>
    <row r="103" spans="1:13">
      <c r="A103">
        <v>4439264</v>
      </c>
      <c r="B103" t="e">
        <f>VLOOKUP(A103,REUTERS!A:C,3,FALSE)</f>
        <v>#N/A</v>
      </c>
      <c r="C103">
        <f>VLOOKUP(A103,IDC!A:F,6,FALSE)</f>
        <v>25</v>
      </c>
      <c r="D103" s="2" t="e">
        <f t="shared" si="4"/>
        <v>#N/A</v>
      </c>
      <c r="E103" t="e">
        <f>VLOOKUP(A103,REUTERS!A:E,5,FALSE)</f>
        <v>#N/A</v>
      </c>
      <c r="F103">
        <f>VLOOKUP(A103,IDC!A:G,7,FALSE)</f>
        <v>25.25</v>
      </c>
      <c r="G103" s="2" t="e">
        <f t="shared" si="5"/>
        <v>#N/A</v>
      </c>
      <c r="H103" t="e">
        <f>VLOOKUP(A103,REUTERS!A:F,6,FALSE)</f>
        <v>#N/A</v>
      </c>
      <c r="I103">
        <f>VLOOKUP(A103,IDC!A:H,8,FALSE)</f>
        <v>24.9</v>
      </c>
      <c r="J103" s="2" t="e">
        <f t="shared" si="6"/>
        <v>#N/A</v>
      </c>
      <c r="K103" t="e">
        <f>VLOOKUP(A103,REUTERS!A:G,7,FALSE)</f>
        <v>#N/A</v>
      </c>
      <c r="L103">
        <f>VLOOKUP(A103,IDC!A:I,9,FALSE)</f>
        <v>63285</v>
      </c>
      <c r="M103" s="2" t="e">
        <f t="shared" si="7"/>
        <v>#N/A</v>
      </c>
    </row>
    <row r="104" spans="1:13">
      <c r="A104">
        <v>4439322</v>
      </c>
      <c r="B104">
        <f>VLOOKUP(A104,REUTERS!A:C,3,FALSE)</f>
        <v>85.45</v>
      </c>
      <c r="C104">
        <f>VLOOKUP(A104,IDC!A:F,6,FALSE)</f>
        <v>85.45</v>
      </c>
      <c r="D104" s="2" t="b">
        <f t="shared" si="4"/>
        <v>1</v>
      </c>
      <c r="E104">
        <f>VLOOKUP(A104,REUTERS!A:E,5,FALSE)</f>
        <v>87.35</v>
      </c>
      <c r="F104">
        <f>VLOOKUP(A104,IDC!A:G,7,FALSE)</f>
        <v>87.35</v>
      </c>
      <c r="G104" s="2" t="b">
        <f t="shared" si="5"/>
        <v>1</v>
      </c>
      <c r="H104">
        <f>VLOOKUP(A104,REUTERS!A:F,6,FALSE)</f>
        <v>85.45</v>
      </c>
      <c r="I104">
        <f>VLOOKUP(A104,IDC!A:H,8,FALSE)</f>
        <v>85.45</v>
      </c>
      <c r="J104" s="2" t="b">
        <f t="shared" si="6"/>
        <v>1</v>
      </c>
      <c r="K104">
        <f>VLOOKUP(A104,REUTERS!A:G,7,FALSE)</f>
        <v>48342</v>
      </c>
      <c r="L104">
        <f>VLOOKUP(A104,IDC!A:I,9,FALSE)</f>
        <v>48342</v>
      </c>
      <c r="M104" s="2" t="b">
        <f t="shared" si="7"/>
        <v>1</v>
      </c>
    </row>
    <row r="105" spans="1:13">
      <c r="A105">
        <v>4445246</v>
      </c>
      <c r="B105" t="e">
        <f>VLOOKUP(A105,REUTERS!A:C,3,FALSE)</f>
        <v>#N/A</v>
      </c>
      <c r="C105">
        <f>VLOOKUP(A105,IDC!A:F,6,FALSE)</f>
        <v>9.5</v>
      </c>
      <c r="D105" s="2" t="e">
        <f t="shared" si="4"/>
        <v>#N/A</v>
      </c>
      <c r="E105" t="e">
        <f>VLOOKUP(A105,REUTERS!A:E,5,FALSE)</f>
        <v>#N/A</v>
      </c>
      <c r="F105">
        <f>VLOOKUP(A105,IDC!A:G,7,FALSE)</f>
        <v>9.64</v>
      </c>
      <c r="G105" s="2" t="e">
        <f t="shared" si="5"/>
        <v>#N/A</v>
      </c>
      <c r="H105" t="e">
        <f>VLOOKUP(A105,REUTERS!A:F,6,FALSE)</f>
        <v>#N/A</v>
      </c>
      <c r="I105">
        <f>VLOOKUP(A105,IDC!A:H,8,FALSE)</f>
        <v>9.4499999999999993</v>
      </c>
      <c r="J105" s="2" t="e">
        <f t="shared" si="6"/>
        <v>#N/A</v>
      </c>
      <c r="K105" t="e">
        <f>VLOOKUP(A105,REUTERS!A:G,7,FALSE)</f>
        <v>#N/A</v>
      </c>
      <c r="L105">
        <f>VLOOKUP(A105,IDC!A:I,9,FALSE)</f>
        <v>156683</v>
      </c>
      <c r="M105" s="2" t="e">
        <f t="shared" si="7"/>
        <v>#N/A</v>
      </c>
    </row>
    <row r="106" spans="1:13">
      <c r="A106">
        <v>4451320</v>
      </c>
      <c r="B106">
        <f>VLOOKUP(A106,REUTERS!A:C,3,FALSE)</f>
        <v>75.569999999999993</v>
      </c>
      <c r="C106">
        <f>VLOOKUP(A106,IDC!A:F,6,FALSE)</f>
        <v>75.569999999999993</v>
      </c>
      <c r="D106" s="2" t="b">
        <f t="shared" si="4"/>
        <v>1</v>
      </c>
      <c r="E106">
        <f>VLOOKUP(A106,REUTERS!A:E,5,FALSE)</f>
        <v>75.87</v>
      </c>
      <c r="F106">
        <f>VLOOKUP(A106,IDC!A:G,7,FALSE)</f>
        <v>75.87</v>
      </c>
      <c r="G106" s="2" t="b">
        <f t="shared" si="5"/>
        <v>1</v>
      </c>
      <c r="H106">
        <f>VLOOKUP(A106,REUTERS!A:F,6,FALSE)</f>
        <v>75.28</v>
      </c>
      <c r="I106">
        <f>VLOOKUP(A106,IDC!A:H,8,FALSE)</f>
        <v>75.28</v>
      </c>
      <c r="J106" s="2" t="b">
        <f t="shared" si="6"/>
        <v>1</v>
      </c>
      <c r="K106">
        <f>VLOOKUP(A106,REUTERS!A:G,7,FALSE)</f>
        <v>40984</v>
      </c>
      <c r="L106">
        <f>VLOOKUP(A106,IDC!A:I,9,FALSE)</f>
        <v>40984</v>
      </c>
      <c r="M106" s="2" t="b">
        <f t="shared" si="7"/>
        <v>1</v>
      </c>
    </row>
    <row r="107" spans="1:13">
      <c r="A107">
        <v>4453321</v>
      </c>
      <c r="B107">
        <f>VLOOKUP(A107,REUTERS!A:C,3,FALSE)</f>
        <v>22.59</v>
      </c>
      <c r="C107">
        <f>VLOOKUP(A107,IDC!A:F,6,FALSE)</f>
        <v>22.59</v>
      </c>
      <c r="D107" s="2" t="b">
        <f t="shared" si="4"/>
        <v>1</v>
      </c>
      <c r="E107">
        <f>VLOOKUP(A107,REUTERS!A:E,5,FALSE)</f>
        <v>22.92</v>
      </c>
      <c r="F107">
        <f>VLOOKUP(A107,IDC!A:G,7,FALSE)</f>
        <v>22.92</v>
      </c>
      <c r="G107" s="2" t="b">
        <f t="shared" si="5"/>
        <v>1</v>
      </c>
      <c r="H107">
        <f>VLOOKUP(A107,REUTERS!A:F,6,FALSE)</f>
        <v>22.51</v>
      </c>
      <c r="I107">
        <f>VLOOKUP(A107,IDC!A:H,8,FALSE)</f>
        <v>22.51</v>
      </c>
      <c r="J107" s="2" t="b">
        <f t="shared" si="6"/>
        <v>1</v>
      </c>
      <c r="K107">
        <f>VLOOKUP(A107,REUTERS!A:G,7,FALSE)</f>
        <v>182751</v>
      </c>
      <c r="L107">
        <f>VLOOKUP(A107,IDC!A:I,9,FALSE)</f>
        <v>182751</v>
      </c>
      <c r="M107" s="2" t="b">
        <f t="shared" si="7"/>
        <v>1</v>
      </c>
    </row>
    <row r="108" spans="1:13">
      <c r="A108">
        <v>4457409</v>
      </c>
      <c r="B108" t="e">
        <f>VLOOKUP(A108,REUTERS!A:C,3,FALSE)</f>
        <v>#N/A</v>
      </c>
      <c r="C108">
        <f>VLOOKUP(A108,IDC!A:F,6,FALSE)</f>
        <v>26</v>
      </c>
      <c r="D108" s="2" t="e">
        <f t="shared" si="4"/>
        <v>#N/A</v>
      </c>
      <c r="E108" t="e">
        <f>VLOOKUP(A108,REUTERS!A:E,5,FALSE)</f>
        <v>#N/A</v>
      </c>
      <c r="F108">
        <f>VLOOKUP(A108,IDC!A:G,7,FALSE)</f>
        <v>26</v>
      </c>
      <c r="G108" s="2" t="e">
        <f t="shared" si="5"/>
        <v>#N/A</v>
      </c>
      <c r="H108" t="e">
        <f>VLOOKUP(A108,REUTERS!A:F,6,FALSE)</f>
        <v>#N/A</v>
      </c>
      <c r="I108">
        <f>VLOOKUP(A108,IDC!A:H,8,FALSE)</f>
        <v>25.71</v>
      </c>
      <c r="J108" s="2" t="e">
        <f t="shared" si="6"/>
        <v>#N/A</v>
      </c>
      <c r="K108" t="e">
        <f>VLOOKUP(A108,REUTERS!A:G,7,FALSE)</f>
        <v>#N/A</v>
      </c>
      <c r="L108">
        <f>VLOOKUP(A108,IDC!A:I,9,FALSE)</f>
        <v>479015</v>
      </c>
      <c r="M108" s="2" t="e">
        <f t="shared" si="7"/>
        <v>#N/A</v>
      </c>
    </row>
    <row r="109" spans="1:13">
      <c r="A109">
        <v>4491694</v>
      </c>
      <c r="B109" t="e">
        <f>VLOOKUP(A109,REUTERS!A:C,3,FALSE)</f>
        <v>#N/A</v>
      </c>
      <c r="C109">
        <f>VLOOKUP(A109,IDC!A:F,6,FALSE)</f>
        <v>222.09</v>
      </c>
      <c r="D109" s="2" t="e">
        <f t="shared" si="4"/>
        <v>#N/A</v>
      </c>
      <c r="E109" t="e">
        <f>VLOOKUP(A109,REUTERS!A:E,5,FALSE)</f>
        <v>#N/A</v>
      </c>
      <c r="F109">
        <f>VLOOKUP(A109,IDC!A:G,7,FALSE)</f>
        <v>222.26</v>
      </c>
      <c r="G109" s="2" t="e">
        <f t="shared" si="5"/>
        <v>#N/A</v>
      </c>
      <c r="H109" t="e">
        <f>VLOOKUP(A109,REUTERS!A:F,6,FALSE)</f>
        <v>#N/A</v>
      </c>
      <c r="I109">
        <f>VLOOKUP(A109,IDC!A:H,8,FALSE)</f>
        <v>219.91</v>
      </c>
      <c r="J109" s="2" t="e">
        <f t="shared" si="6"/>
        <v>#N/A</v>
      </c>
      <c r="K109" t="e">
        <f>VLOOKUP(A109,REUTERS!A:G,7,FALSE)</f>
        <v>#N/A</v>
      </c>
      <c r="L109">
        <f>VLOOKUP(A109,IDC!A:I,9,FALSE)</f>
        <v>680490</v>
      </c>
      <c r="M109" s="2" t="e">
        <f t="shared" si="7"/>
        <v>#N/A</v>
      </c>
    </row>
    <row r="110" spans="1:13">
      <c r="A110">
        <v>4414133</v>
      </c>
      <c r="B110" t="e">
        <f>VLOOKUP(A110,REUTERS!A:C,3,FALSE)</f>
        <v>#N/A</v>
      </c>
      <c r="C110">
        <f>VLOOKUP(A110,IDC!A:F,6,FALSE)</f>
        <v>33.65</v>
      </c>
      <c r="D110" s="2" t="e">
        <f t="shared" si="4"/>
        <v>#N/A</v>
      </c>
      <c r="E110" t="e">
        <f>VLOOKUP(A110,REUTERS!A:E,5,FALSE)</f>
        <v>#N/A</v>
      </c>
      <c r="F110">
        <f>VLOOKUP(A110,IDC!A:G,7,FALSE)</f>
        <v>33.950000000000003</v>
      </c>
      <c r="G110" s="2" t="e">
        <f t="shared" si="5"/>
        <v>#N/A</v>
      </c>
      <c r="H110" t="e">
        <f>VLOOKUP(A110,REUTERS!A:F,6,FALSE)</f>
        <v>#N/A</v>
      </c>
      <c r="I110">
        <f>VLOOKUP(A110,IDC!A:H,8,FALSE)</f>
        <v>33.65</v>
      </c>
      <c r="J110" s="2" t="e">
        <f t="shared" si="6"/>
        <v>#N/A</v>
      </c>
      <c r="K110" t="e">
        <f>VLOOKUP(A110,REUTERS!A:G,7,FALSE)</f>
        <v>#N/A</v>
      </c>
      <c r="L110">
        <f>VLOOKUP(A110,IDC!A:I,9,FALSE)</f>
        <v>11738</v>
      </c>
      <c r="M110" s="2" t="e">
        <f t="shared" si="7"/>
        <v>#N/A</v>
      </c>
    </row>
    <row r="111" spans="1:13">
      <c r="A111">
        <v>4414153</v>
      </c>
      <c r="B111">
        <f>VLOOKUP(A111,REUTERS!A:C,3,FALSE)</f>
        <v>1.38</v>
      </c>
      <c r="C111">
        <f>VLOOKUP(A111,IDC!A:F,6,FALSE)</f>
        <v>1.38</v>
      </c>
      <c r="D111" s="2" t="b">
        <f t="shared" si="4"/>
        <v>1</v>
      </c>
      <c r="E111">
        <f>VLOOKUP(A111,REUTERS!A:E,5,FALSE)</f>
        <v>1.42</v>
      </c>
      <c r="F111">
        <f>VLOOKUP(A111,IDC!A:G,7,FALSE)</f>
        <v>1.42</v>
      </c>
      <c r="G111" s="2" t="b">
        <f t="shared" si="5"/>
        <v>1</v>
      </c>
      <c r="H111">
        <f>VLOOKUP(A111,REUTERS!A:F,6,FALSE)</f>
        <v>1.38</v>
      </c>
      <c r="I111">
        <f>VLOOKUP(A111,IDC!A:H,8,FALSE)</f>
        <v>1.38</v>
      </c>
      <c r="J111" s="2" t="b">
        <f t="shared" si="6"/>
        <v>1</v>
      </c>
      <c r="K111">
        <f>VLOOKUP(A111,REUTERS!A:G,7,FALSE)</f>
        <v>14689</v>
      </c>
      <c r="L111">
        <f>VLOOKUP(A111,IDC!A:I,9,FALSE)</f>
        <v>14689</v>
      </c>
      <c r="M111" s="2" t="b">
        <f t="shared" si="7"/>
        <v>1</v>
      </c>
    </row>
    <row r="112" spans="1:13">
      <c r="A112">
        <v>4414163</v>
      </c>
      <c r="B112" t="e">
        <f>VLOOKUP(A112,REUTERS!A:C,3,FALSE)</f>
        <v>#N/A</v>
      </c>
      <c r="C112">
        <f>VLOOKUP(A112,IDC!A:F,6,FALSE)</f>
        <v>81.87</v>
      </c>
      <c r="D112" s="2" t="e">
        <f t="shared" si="4"/>
        <v>#N/A</v>
      </c>
      <c r="E112" t="e">
        <f>VLOOKUP(A112,REUTERS!A:E,5,FALSE)</f>
        <v>#N/A</v>
      </c>
      <c r="F112">
        <f>VLOOKUP(A112,IDC!A:G,7,FALSE)</f>
        <v>85.06</v>
      </c>
      <c r="G112" s="2" t="e">
        <f t="shared" si="5"/>
        <v>#N/A</v>
      </c>
      <c r="H112" t="e">
        <f>VLOOKUP(A112,REUTERS!A:F,6,FALSE)</f>
        <v>#N/A</v>
      </c>
      <c r="I112">
        <f>VLOOKUP(A112,IDC!A:H,8,FALSE)</f>
        <v>81.87</v>
      </c>
      <c r="J112" s="2" t="e">
        <f t="shared" si="6"/>
        <v>#N/A</v>
      </c>
      <c r="K112" t="e">
        <f>VLOOKUP(A112,REUTERS!A:G,7,FALSE)</f>
        <v>#N/A</v>
      </c>
      <c r="L112">
        <f>VLOOKUP(A112,IDC!A:I,9,FALSE)</f>
        <v>117281</v>
      </c>
      <c r="M112" s="2" t="e">
        <f t="shared" si="7"/>
        <v>#N/A</v>
      </c>
    </row>
    <row r="113" spans="1:13">
      <c r="A113">
        <v>4414178</v>
      </c>
      <c r="B113" t="e">
        <f>VLOOKUP(A113,REUTERS!A:C,3,FALSE)</f>
        <v>#N/A</v>
      </c>
      <c r="C113">
        <f>VLOOKUP(A113,IDC!A:F,6,FALSE)</f>
        <v>14.6</v>
      </c>
      <c r="D113" s="2" t="e">
        <f t="shared" si="4"/>
        <v>#N/A</v>
      </c>
      <c r="E113" t="e">
        <f>VLOOKUP(A113,REUTERS!A:E,5,FALSE)</f>
        <v>#N/A</v>
      </c>
      <c r="F113">
        <f>VLOOKUP(A113,IDC!A:G,7,FALSE)</f>
        <v>14.6</v>
      </c>
      <c r="G113" s="2" t="e">
        <f t="shared" si="5"/>
        <v>#N/A</v>
      </c>
      <c r="H113" t="e">
        <f>VLOOKUP(A113,REUTERS!A:F,6,FALSE)</f>
        <v>#N/A</v>
      </c>
      <c r="I113">
        <f>VLOOKUP(A113,IDC!A:H,8,FALSE)</f>
        <v>14.324999999999999</v>
      </c>
      <c r="J113" s="2" t="e">
        <f t="shared" si="6"/>
        <v>#N/A</v>
      </c>
      <c r="K113" t="e">
        <f>VLOOKUP(A113,REUTERS!A:G,7,FALSE)</f>
        <v>#N/A</v>
      </c>
      <c r="L113">
        <f>VLOOKUP(A113,IDC!A:I,9,FALSE)</f>
        <v>134278</v>
      </c>
      <c r="M113" s="2" t="e">
        <f t="shared" si="7"/>
        <v>#N/A</v>
      </c>
    </row>
    <row r="114" spans="1:13">
      <c r="A114">
        <v>4414225</v>
      </c>
      <c r="B114" t="e">
        <f>VLOOKUP(A114,REUTERS!A:C,3,FALSE)</f>
        <v>#N/A</v>
      </c>
      <c r="C114">
        <f>VLOOKUP(A114,IDC!A:F,6,FALSE)</f>
        <v>25.5</v>
      </c>
      <c r="D114" s="2" t="e">
        <f t="shared" si="4"/>
        <v>#N/A</v>
      </c>
      <c r="E114" t="e">
        <f>VLOOKUP(A114,REUTERS!A:E,5,FALSE)</f>
        <v>#N/A</v>
      </c>
      <c r="F114">
        <f>VLOOKUP(A114,IDC!A:G,7,FALSE)</f>
        <v>25.5</v>
      </c>
      <c r="G114" s="2" t="e">
        <f t="shared" si="5"/>
        <v>#N/A</v>
      </c>
      <c r="H114" t="e">
        <f>VLOOKUP(A114,REUTERS!A:F,6,FALSE)</f>
        <v>#N/A</v>
      </c>
      <c r="I114">
        <f>VLOOKUP(A114,IDC!A:H,8,FALSE)</f>
        <v>25.25</v>
      </c>
      <c r="J114" s="2" t="e">
        <f t="shared" si="6"/>
        <v>#N/A</v>
      </c>
      <c r="K114" t="e">
        <f>VLOOKUP(A114,REUTERS!A:G,7,FALSE)</f>
        <v>#N/A</v>
      </c>
      <c r="L114">
        <f>VLOOKUP(A114,IDC!A:I,9,FALSE)</f>
        <v>9410</v>
      </c>
      <c r="M114" s="2" t="e">
        <f t="shared" si="7"/>
        <v>#N/A</v>
      </c>
    </row>
    <row r="115" spans="1:13">
      <c r="A115">
        <v>4414264</v>
      </c>
      <c r="B115" t="e">
        <f>VLOOKUP(A115,REUTERS!A:C,3,FALSE)</f>
        <v>#N/A</v>
      </c>
      <c r="C115">
        <f>VLOOKUP(A115,IDC!A:F,6,FALSE)</f>
        <v>117.14</v>
      </c>
      <c r="D115" s="2" t="e">
        <f t="shared" si="4"/>
        <v>#N/A</v>
      </c>
      <c r="E115" t="e">
        <f>VLOOKUP(A115,REUTERS!A:E,5,FALSE)</f>
        <v>#N/A</v>
      </c>
      <c r="F115">
        <f>VLOOKUP(A115,IDC!A:G,7,FALSE)</f>
        <v>117.99</v>
      </c>
      <c r="G115" s="2" t="e">
        <f t="shared" si="5"/>
        <v>#N/A</v>
      </c>
      <c r="H115" t="e">
        <f>VLOOKUP(A115,REUTERS!A:F,6,FALSE)</f>
        <v>#N/A</v>
      </c>
      <c r="I115">
        <f>VLOOKUP(A115,IDC!A:H,8,FALSE)</f>
        <v>116.84</v>
      </c>
      <c r="J115" s="2" t="e">
        <f t="shared" si="6"/>
        <v>#N/A</v>
      </c>
      <c r="K115" t="e">
        <f>VLOOKUP(A115,REUTERS!A:G,7,FALSE)</f>
        <v>#N/A</v>
      </c>
      <c r="L115">
        <f>VLOOKUP(A115,IDC!A:I,9,FALSE)</f>
        <v>9933</v>
      </c>
      <c r="M115" s="2" t="e">
        <f t="shared" si="7"/>
        <v>#N/A</v>
      </c>
    </row>
    <row r="116" spans="1:13">
      <c r="A116">
        <v>4414270</v>
      </c>
      <c r="B116">
        <f>VLOOKUP(A116,REUTERS!A:C,3,FALSE)</f>
        <v>9.5</v>
      </c>
      <c r="C116">
        <f>VLOOKUP(A116,IDC!A:F,6,FALSE)</f>
        <v>9.5</v>
      </c>
      <c r="D116" s="2" t="b">
        <f t="shared" si="4"/>
        <v>1</v>
      </c>
      <c r="E116">
        <f>VLOOKUP(A116,REUTERS!A:E,5,FALSE)</f>
        <v>9.5299999999999994</v>
      </c>
      <c r="F116">
        <f>VLOOKUP(A116,IDC!A:G,7,FALSE)</f>
        <v>9.5299999999999994</v>
      </c>
      <c r="G116" s="2" t="b">
        <f t="shared" si="5"/>
        <v>1</v>
      </c>
      <c r="H116">
        <f>VLOOKUP(A116,REUTERS!A:F,6,FALSE)</f>
        <v>9.31</v>
      </c>
      <c r="I116">
        <f>VLOOKUP(A116,IDC!A:H,8,FALSE)</f>
        <v>9.31</v>
      </c>
      <c r="J116" s="2" t="b">
        <f t="shared" si="6"/>
        <v>1</v>
      </c>
      <c r="K116">
        <f>VLOOKUP(A116,REUTERS!A:G,7,FALSE)</f>
        <v>22773</v>
      </c>
      <c r="L116">
        <f>VLOOKUP(A116,IDC!A:I,9,FALSE)</f>
        <v>22773</v>
      </c>
      <c r="M116" s="2" t="b">
        <f t="shared" si="7"/>
        <v>1</v>
      </c>
    </row>
    <row r="117" spans="1:13">
      <c r="A117">
        <v>4496045</v>
      </c>
      <c r="B117">
        <f>VLOOKUP(A117,REUTERS!A:C,3,FALSE)</f>
        <v>12.38</v>
      </c>
      <c r="C117">
        <f>VLOOKUP(A117,IDC!A:F,6,FALSE)</f>
        <v>12.38</v>
      </c>
      <c r="D117" s="2" t="b">
        <f t="shared" si="4"/>
        <v>1</v>
      </c>
      <c r="E117">
        <f>VLOOKUP(A117,REUTERS!A:E,5,FALSE)</f>
        <v>12.38</v>
      </c>
      <c r="F117">
        <f>VLOOKUP(A117,IDC!A:G,7,FALSE)</f>
        <v>12.38</v>
      </c>
      <c r="G117" s="2" t="b">
        <f t="shared" si="5"/>
        <v>1</v>
      </c>
      <c r="H117">
        <f>VLOOKUP(A117,REUTERS!A:F,6,FALSE)</f>
        <v>12.03</v>
      </c>
      <c r="I117">
        <f>VLOOKUP(A117,IDC!A:H,8,FALSE)</f>
        <v>12.03</v>
      </c>
      <c r="J117" s="2" t="b">
        <f t="shared" si="6"/>
        <v>1</v>
      </c>
      <c r="K117">
        <f>VLOOKUP(A117,REUTERS!A:G,7,FALSE)</f>
        <v>212246</v>
      </c>
      <c r="L117">
        <f>VLOOKUP(A117,IDC!A:I,9,FALSE)</f>
        <v>212246</v>
      </c>
      <c r="M117" s="2" t="b">
        <f t="shared" si="7"/>
        <v>1</v>
      </c>
    </row>
    <row r="118" spans="1:13">
      <c r="A118">
        <v>4498400</v>
      </c>
      <c r="B118">
        <f>VLOOKUP(A118,REUTERS!A:C,3,FALSE)</f>
        <v>32.950000000000003</v>
      </c>
      <c r="C118">
        <f>VLOOKUP(A118,IDC!A:F,6,FALSE)</f>
        <v>32.950000000000003</v>
      </c>
      <c r="D118" s="2" t="b">
        <f t="shared" si="4"/>
        <v>1</v>
      </c>
      <c r="E118">
        <f>VLOOKUP(A118,REUTERS!A:E,5,FALSE)</f>
        <v>33.549999999999997</v>
      </c>
      <c r="F118">
        <f>VLOOKUP(A118,IDC!A:G,7,FALSE)</f>
        <v>33.549999999999997</v>
      </c>
      <c r="G118" s="2" t="b">
        <f t="shared" si="5"/>
        <v>1</v>
      </c>
      <c r="H118">
        <f>VLOOKUP(A118,REUTERS!A:F,6,FALSE)</f>
        <v>32.9</v>
      </c>
      <c r="I118">
        <f>VLOOKUP(A118,IDC!A:H,8,FALSE)</f>
        <v>32.9</v>
      </c>
      <c r="J118" s="2" t="b">
        <f t="shared" si="6"/>
        <v>1</v>
      </c>
      <c r="K118">
        <f>VLOOKUP(A118,REUTERS!A:G,7,FALSE)</f>
        <v>100658</v>
      </c>
      <c r="L118">
        <f>VLOOKUP(A118,IDC!A:I,9,FALSE)</f>
        <v>100658</v>
      </c>
      <c r="M118" s="2" t="b">
        <f t="shared" si="7"/>
        <v>1</v>
      </c>
    </row>
    <row r="119" spans="1:13">
      <c r="A119">
        <v>4307354</v>
      </c>
      <c r="B119">
        <f>VLOOKUP(A119,REUTERS!A:C,3,FALSE)</f>
        <v>23.62</v>
      </c>
      <c r="C119">
        <f>VLOOKUP(A119,IDC!A:F,6,FALSE)</f>
        <v>23.62</v>
      </c>
      <c r="D119" s="2" t="b">
        <f t="shared" si="4"/>
        <v>1</v>
      </c>
      <c r="E119">
        <f>VLOOKUP(A119,REUTERS!A:E,5,FALSE)</f>
        <v>23.86</v>
      </c>
      <c r="F119">
        <f>VLOOKUP(A119,IDC!A:G,7,FALSE)</f>
        <v>23.86</v>
      </c>
      <c r="G119" s="2" t="b">
        <f t="shared" si="5"/>
        <v>1</v>
      </c>
      <c r="H119">
        <f>VLOOKUP(A119,REUTERS!A:F,6,FALSE)</f>
        <v>23.58</v>
      </c>
      <c r="I119">
        <f>VLOOKUP(A119,IDC!A:H,8,FALSE)</f>
        <v>23.58</v>
      </c>
      <c r="J119" s="2" t="b">
        <f t="shared" si="6"/>
        <v>1</v>
      </c>
      <c r="K119">
        <f>VLOOKUP(A119,REUTERS!A:G,7,FALSE)</f>
        <v>54259</v>
      </c>
      <c r="L119">
        <f>VLOOKUP(A119,IDC!A:I,9,FALSE)</f>
        <v>54259</v>
      </c>
      <c r="M119" s="2" t="b">
        <f t="shared" si="7"/>
        <v>1</v>
      </c>
    </row>
    <row r="120" spans="1:13">
      <c r="A120">
        <v>4307375</v>
      </c>
      <c r="B120" t="e">
        <f>VLOOKUP(A120,REUTERS!A:C,3,FALSE)</f>
        <v>#N/A</v>
      </c>
      <c r="C120">
        <f>VLOOKUP(A120,IDC!A:F,6,FALSE)</f>
        <v>18.760000000000002</v>
      </c>
      <c r="D120" s="2" t="e">
        <f t="shared" si="4"/>
        <v>#N/A</v>
      </c>
      <c r="E120" t="e">
        <f>VLOOKUP(A120,REUTERS!A:E,5,FALSE)</f>
        <v>#N/A</v>
      </c>
      <c r="F120">
        <f>VLOOKUP(A120,IDC!A:G,7,FALSE)</f>
        <v>18.760000000000002</v>
      </c>
      <c r="G120" s="2" t="e">
        <f t="shared" si="5"/>
        <v>#N/A</v>
      </c>
      <c r="H120" t="e">
        <f>VLOOKUP(A120,REUTERS!A:F,6,FALSE)</f>
        <v>#N/A</v>
      </c>
      <c r="I120">
        <f>VLOOKUP(A120,IDC!A:H,8,FALSE)</f>
        <v>17.43</v>
      </c>
      <c r="J120" s="2" t="e">
        <f t="shared" si="6"/>
        <v>#N/A</v>
      </c>
      <c r="K120" t="e">
        <f>VLOOKUP(A120,REUTERS!A:G,7,FALSE)</f>
        <v>#N/A</v>
      </c>
      <c r="L120">
        <f>VLOOKUP(A120,IDC!A:I,9,FALSE)</f>
        <v>135200</v>
      </c>
      <c r="M120" s="2" t="e">
        <f t="shared" si="7"/>
        <v>#N/A</v>
      </c>
    </row>
    <row r="121" spans="1:13">
      <c r="A121">
        <v>4307393</v>
      </c>
      <c r="B121">
        <f>VLOOKUP(A121,REUTERS!A:C,3,FALSE)</f>
        <v>32.75</v>
      </c>
      <c r="C121">
        <f>VLOOKUP(A121,IDC!A:F,6,FALSE)</f>
        <v>32.75</v>
      </c>
      <c r="D121" s="2" t="b">
        <f t="shared" si="4"/>
        <v>1</v>
      </c>
      <c r="E121">
        <f>VLOOKUP(A121,REUTERS!A:E,5,FALSE)</f>
        <v>32.880000000000003</v>
      </c>
      <c r="F121">
        <f>VLOOKUP(A121,IDC!A:G,7,FALSE)</f>
        <v>32.880000000000003</v>
      </c>
      <c r="G121" s="2" t="b">
        <f t="shared" si="5"/>
        <v>1</v>
      </c>
      <c r="H121">
        <f>VLOOKUP(A121,REUTERS!A:F,6,FALSE)</f>
        <v>32.549999999999997</v>
      </c>
      <c r="I121">
        <f>VLOOKUP(A121,IDC!A:H,8,FALSE)</f>
        <v>32.549999999999997</v>
      </c>
      <c r="J121" s="2" t="b">
        <f t="shared" si="6"/>
        <v>1</v>
      </c>
      <c r="K121">
        <f>VLOOKUP(A121,REUTERS!A:G,7,FALSE)</f>
        <v>37019</v>
      </c>
      <c r="L121">
        <f>VLOOKUP(A121,IDC!A:I,9,FALSE)</f>
        <v>37019</v>
      </c>
      <c r="M121" s="2" t="b">
        <f t="shared" si="7"/>
        <v>1</v>
      </c>
    </row>
    <row r="122" spans="1:13">
      <c r="A122">
        <v>4307436</v>
      </c>
      <c r="B122" t="e">
        <f>VLOOKUP(A122,REUTERS!A:C,3,FALSE)</f>
        <v>#N/A</v>
      </c>
      <c r="C122">
        <f>VLOOKUP(A122,IDC!A:F,6,FALSE)</f>
        <v>41.81</v>
      </c>
      <c r="D122" s="2" t="e">
        <f t="shared" si="4"/>
        <v>#N/A</v>
      </c>
      <c r="E122" t="e">
        <f>VLOOKUP(A122,REUTERS!A:E,5,FALSE)</f>
        <v>#N/A</v>
      </c>
      <c r="F122">
        <f>VLOOKUP(A122,IDC!A:G,7,FALSE)</f>
        <v>42.39</v>
      </c>
      <c r="G122" s="2" t="e">
        <f t="shared" si="5"/>
        <v>#N/A</v>
      </c>
      <c r="H122" t="e">
        <f>VLOOKUP(A122,REUTERS!A:F,6,FALSE)</f>
        <v>#N/A</v>
      </c>
      <c r="I122">
        <f>VLOOKUP(A122,IDC!A:H,8,FALSE)</f>
        <v>41.44</v>
      </c>
      <c r="J122" s="2" t="e">
        <f t="shared" si="6"/>
        <v>#N/A</v>
      </c>
      <c r="K122" t="e">
        <f>VLOOKUP(A122,REUTERS!A:G,7,FALSE)</f>
        <v>#N/A</v>
      </c>
      <c r="L122">
        <f>VLOOKUP(A122,IDC!A:I,9,FALSE)</f>
        <v>49083</v>
      </c>
      <c r="M122" s="2" t="e">
        <f t="shared" si="7"/>
        <v>#N/A</v>
      </c>
    </row>
    <row r="123" spans="1:13">
      <c r="A123">
        <v>4307452</v>
      </c>
      <c r="B123">
        <f>VLOOKUP(A123,REUTERS!A:C,3,FALSE)</f>
        <v>29.2</v>
      </c>
      <c r="C123">
        <f>VLOOKUP(A123,IDC!A:F,6,FALSE)</f>
        <v>29.2</v>
      </c>
      <c r="D123" s="2" t="b">
        <f t="shared" si="4"/>
        <v>1</v>
      </c>
      <c r="E123">
        <f>VLOOKUP(A123,REUTERS!A:E,5,FALSE)</f>
        <v>30.85</v>
      </c>
      <c r="F123">
        <f>VLOOKUP(A123,IDC!A:G,7,FALSE)</f>
        <v>30.85</v>
      </c>
      <c r="G123" s="2" t="b">
        <f t="shared" si="5"/>
        <v>1</v>
      </c>
      <c r="H123">
        <f>VLOOKUP(A123,REUTERS!A:F,6,FALSE)</f>
        <v>29.15</v>
      </c>
      <c r="I123">
        <f>VLOOKUP(A123,IDC!A:H,8,FALSE)</f>
        <v>29.15</v>
      </c>
      <c r="J123" s="2" t="b">
        <f t="shared" si="6"/>
        <v>1</v>
      </c>
      <c r="K123">
        <f>VLOOKUP(A123,REUTERS!A:G,7,FALSE)</f>
        <v>115017</v>
      </c>
      <c r="L123">
        <f>VLOOKUP(A123,IDC!A:I,9,FALSE)</f>
        <v>114817</v>
      </c>
      <c r="M123" s="2" t="b">
        <f t="shared" si="7"/>
        <v>0</v>
      </c>
    </row>
    <row r="124" spans="1:13">
      <c r="A124">
        <v>4307508</v>
      </c>
      <c r="B124" t="e">
        <f>VLOOKUP(A124,REUTERS!A:C,3,FALSE)</f>
        <v>#N/A</v>
      </c>
      <c r="C124">
        <f>VLOOKUP(A124,IDC!A:F,6,FALSE)</f>
        <v>8.9600000000000009</v>
      </c>
      <c r="D124" s="2" t="e">
        <f t="shared" si="4"/>
        <v>#N/A</v>
      </c>
      <c r="E124" t="e">
        <f>VLOOKUP(A124,REUTERS!A:E,5,FALSE)</f>
        <v>#N/A</v>
      </c>
      <c r="F124">
        <f>VLOOKUP(A124,IDC!A:G,7,FALSE)</f>
        <v>9</v>
      </c>
      <c r="G124" s="2" t="e">
        <f t="shared" si="5"/>
        <v>#N/A</v>
      </c>
      <c r="H124" t="e">
        <f>VLOOKUP(A124,REUTERS!A:F,6,FALSE)</f>
        <v>#N/A</v>
      </c>
      <c r="I124">
        <f>VLOOKUP(A124,IDC!A:H,8,FALSE)</f>
        <v>8.7200000000000006</v>
      </c>
      <c r="J124" s="2" t="e">
        <f t="shared" si="6"/>
        <v>#N/A</v>
      </c>
      <c r="K124" t="e">
        <f>VLOOKUP(A124,REUTERS!A:G,7,FALSE)</f>
        <v>#N/A</v>
      </c>
      <c r="L124">
        <f>VLOOKUP(A124,IDC!A:I,9,FALSE)</f>
        <v>142923</v>
      </c>
      <c r="M124" s="2" t="e">
        <f t="shared" si="7"/>
        <v>#N/A</v>
      </c>
    </row>
    <row r="125" spans="1:13">
      <c r="A125">
        <v>4307525</v>
      </c>
      <c r="B125">
        <f>VLOOKUP(A125,REUTERS!A:C,3,FALSE)</f>
        <v>5.37</v>
      </c>
      <c r="C125">
        <f>VLOOKUP(A125,IDC!A:F,6,FALSE)</f>
        <v>5.37</v>
      </c>
      <c r="D125" s="2" t="b">
        <f t="shared" si="4"/>
        <v>1</v>
      </c>
      <c r="E125">
        <f>VLOOKUP(A125,REUTERS!A:E,5,FALSE)</f>
        <v>5.39</v>
      </c>
      <c r="F125">
        <f>VLOOKUP(A125,IDC!A:G,7,FALSE)</f>
        <v>5.39</v>
      </c>
      <c r="G125" s="2" t="b">
        <f t="shared" si="5"/>
        <v>1</v>
      </c>
      <c r="H125">
        <f>VLOOKUP(A125,REUTERS!A:F,6,FALSE)</f>
        <v>5.18</v>
      </c>
      <c r="I125">
        <f>VLOOKUP(A125,IDC!A:H,8,FALSE)</f>
        <v>5.18</v>
      </c>
      <c r="J125" s="2" t="b">
        <f t="shared" si="6"/>
        <v>1</v>
      </c>
      <c r="K125">
        <f>VLOOKUP(A125,REUTERS!A:G,7,FALSE)</f>
        <v>163748</v>
      </c>
      <c r="L125">
        <f>VLOOKUP(A125,IDC!A:I,9,FALSE)</f>
        <v>163748</v>
      </c>
      <c r="M125" s="2" t="b">
        <f t="shared" si="7"/>
        <v>1</v>
      </c>
    </row>
    <row r="126" spans="1:13">
      <c r="A126">
        <v>4307552</v>
      </c>
      <c r="B126">
        <f>VLOOKUP(A126,REUTERS!A:C,3,FALSE)</f>
        <v>38.35</v>
      </c>
      <c r="C126">
        <f>VLOOKUP(A126,IDC!A:F,6,FALSE)</f>
        <v>38.35</v>
      </c>
      <c r="D126" s="2" t="b">
        <f t="shared" si="4"/>
        <v>1</v>
      </c>
      <c r="E126">
        <f>VLOOKUP(A126,REUTERS!A:E,5,FALSE)</f>
        <v>38.35</v>
      </c>
      <c r="F126">
        <f>VLOOKUP(A126,IDC!A:G,7,FALSE)</f>
        <v>38.35</v>
      </c>
      <c r="G126" s="2" t="b">
        <f t="shared" si="5"/>
        <v>1</v>
      </c>
      <c r="H126">
        <f>VLOOKUP(A126,REUTERS!A:F,6,FALSE)</f>
        <v>37.85</v>
      </c>
      <c r="I126">
        <f>VLOOKUP(A126,IDC!A:H,8,FALSE)</f>
        <v>37.85</v>
      </c>
      <c r="J126" s="2" t="b">
        <f t="shared" si="6"/>
        <v>1</v>
      </c>
      <c r="K126">
        <f>VLOOKUP(A126,REUTERS!A:G,7,FALSE)</f>
        <v>141410</v>
      </c>
      <c r="L126">
        <f>VLOOKUP(A126,IDC!A:I,9,FALSE)</f>
        <v>141410</v>
      </c>
      <c r="M126" s="2" t="b">
        <f t="shared" si="7"/>
        <v>1</v>
      </c>
    </row>
    <row r="127" spans="1:13">
      <c r="A127">
        <v>4307569</v>
      </c>
      <c r="B127" t="e">
        <f>VLOOKUP(A127,REUTERS!A:C,3,FALSE)</f>
        <v>#N/A</v>
      </c>
      <c r="C127">
        <f>VLOOKUP(A127,IDC!A:F,6,FALSE)</f>
        <v>5.28</v>
      </c>
      <c r="D127" s="2" t="e">
        <f t="shared" si="4"/>
        <v>#N/A</v>
      </c>
      <c r="E127" t="e">
        <f>VLOOKUP(A127,REUTERS!A:E,5,FALSE)</f>
        <v>#N/A</v>
      </c>
      <c r="F127">
        <f>VLOOKUP(A127,IDC!A:G,7,FALSE)</f>
        <v>5.39</v>
      </c>
      <c r="G127" s="2" t="e">
        <f t="shared" si="5"/>
        <v>#N/A</v>
      </c>
      <c r="H127" t="e">
        <f>VLOOKUP(A127,REUTERS!A:F,6,FALSE)</f>
        <v>#N/A</v>
      </c>
      <c r="I127">
        <f>VLOOKUP(A127,IDC!A:H,8,FALSE)</f>
        <v>5.23</v>
      </c>
      <c r="J127" s="2" t="e">
        <f t="shared" si="6"/>
        <v>#N/A</v>
      </c>
      <c r="K127" t="e">
        <f>VLOOKUP(A127,REUTERS!A:G,7,FALSE)</f>
        <v>#N/A</v>
      </c>
      <c r="L127">
        <f>VLOOKUP(A127,IDC!A:I,9,FALSE)</f>
        <v>139485</v>
      </c>
      <c r="M127" s="2" t="e">
        <f t="shared" si="7"/>
        <v>#N/A</v>
      </c>
    </row>
    <row r="128" spans="1:13">
      <c r="A128">
        <v>4307576</v>
      </c>
      <c r="B128">
        <f>VLOOKUP(A128,REUTERS!A:C,3,FALSE)</f>
        <v>11.8</v>
      </c>
      <c r="C128">
        <f>VLOOKUP(A128,IDC!A:F,6,FALSE)</f>
        <v>11.8</v>
      </c>
      <c r="D128" s="2" t="b">
        <f t="shared" si="4"/>
        <v>1</v>
      </c>
      <c r="E128">
        <f>VLOOKUP(A128,REUTERS!A:E,5,FALSE)</f>
        <v>11.85</v>
      </c>
      <c r="F128">
        <f>VLOOKUP(A128,IDC!A:G,7,FALSE)</f>
        <v>11.85</v>
      </c>
      <c r="G128" s="2" t="b">
        <f t="shared" si="5"/>
        <v>1</v>
      </c>
      <c r="H128">
        <f>VLOOKUP(A128,REUTERS!A:F,6,FALSE)</f>
        <v>11.57</v>
      </c>
      <c r="I128">
        <f>VLOOKUP(A128,IDC!A:H,8,FALSE)</f>
        <v>11.57</v>
      </c>
      <c r="J128" s="2" t="b">
        <f t="shared" si="6"/>
        <v>1</v>
      </c>
      <c r="K128">
        <f>VLOOKUP(A128,REUTERS!A:G,7,FALSE)</f>
        <v>249524</v>
      </c>
      <c r="L128">
        <f>VLOOKUP(A128,IDC!A:I,9,FALSE)</f>
        <v>249524</v>
      </c>
      <c r="M128" s="2" t="b">
        <f t="shared" si="7"/>
        <v>1</v>
      </c>
    </row>
    <row r="129" spans="1:13">
      <c r="A129">
        <v>4307600</v>
      </c>
      <c r="B129">
        <f>VLOOKUP(A129,REUTERS!A:C,3,FALSE)</f>
        <v>0.85</v>
      </c>
      <c r="C129">
        <f>VLOOKUP(A129,IDC!A:F,6,FALSE)</f>
        <v>0.85</v>
      </c>
      <c r="D129" s="2" t="b">
        <f t="shared" si="4"/>
        <v>1</v>
      </c>
      <c r="E129">
        <f>VLOOKUP(A129,REUTERS!A:E,5,FALSE)</f>
        <v>0.85</v>
      </c>
      <c r="F129">
        <f>VLOOKUP(A129,IDC!A:G,7,FALSE)</f>
        <v>0.85</v>
      </c>
      <c r="G129" s="2" t="b">
        <f t="shared" si="5"/>
        <v>1</v>
      </c>
      <c r="H129">
        <f>VLOOKUP(A129,REUTERS!A:F,6,FALSE)</f>
        <v>0.8</v>
      </c>
      <c r="I129">
        <f>VLOOKUP(A129,IDC!A:H,8,FALSE)</f>
        <v>0.8</v>
      </c>
      <c r="J129" s="2" t="b">
        <f t="shared" si="6"/>
        <v>1</v>
      </c>
      <c r="K129">
        <f>VLOOKUP(A129,REUTERS!A:G,7,FALSE)</f>
        <v>50493</v>
      </c>
      <c r="L129">
        <f>VLOOKUP(A129,IDC!A:I,9,FALSE)</f>
        <v>50493</v>
      </c>
      <c r="M129" s="2" t="b">
        <f t="shared" si="7"/>
        <v>1</v>
      </c>
    </row>
    <row r="130" spans="1:13">
      <c r="A130">
        <v>4313886</v>
      </c>
      <c r="B130" t="e">
        <f>VLOOKUP(A130,REUTERS!A:C,3,FALSE)</f>
        <v>#N/A</v>
      </c>
      <c r="C130">
        <f>VLOOKUP(A130,IDC!A:F,6,FALSE)</f>
        <v>36.229999999999997</v>
      </c>
      <c r="D130" s="2" t="e">
        <f t="shared" ref="D130:D193" si="8">B130=C130</f>
        <v>#N/A</v>
      </c>
      <c r="E130" t="e">
        <f>VLOOKUP(A130,REUTERS!A:E,5,FALSE)</f>
        <v>#N/A</v>
      </c>
      <c r="F130">
        <f>VLOOKUP(A130,IDC!A:G,7,FALSE)</f>
        <v>36.700000000000003</v>
      </c>
      <c r="G130" s="2" t="e">
        <f t="shared" ref="G130:G193" si="9">E130=F130</f>
        <v>#N/A</v>
      </c>
      <c r="H130" t="e">
        <f>VLOOKUP(A130,REUTERS!A:F,6,FALSE)</f>
        <v>#N/A</v>
      </c>
      <c r="I130">
        <f>VLOOKUP(A130,IDC!A:H,8,FALSE)</f>
        <v>35.9</v>
      </c>
      <c r="J130" s="2" t="e">
        <f t="shared" ref="J130:J193" si="10">H130=I130</f>
        <v>#N/A</v>
      </c>
      <c r="K130" t="e">
        <f>VLOOKUP(A130,REUTERS!A:G,7,FALSE)</f>
        <v>#N/A</v>
      </c>
      <c r="L130">
        <f>VLOOKUP(A130,IDC!A:I,9,FALSE)</f>
        <v>149824</v>
      </c>
      <c r="M130" s="2" t="e">
        <f t="shared" ref="M130:M193" si="11">K130=L130</f>
        <v>#N/A</v>
      </c>
    </row>
    <row r="131" spans="1:13">
      <c r="A131">
        <v>4313887</v>
      </c>
      <c r="B131">
        <f>VLOOKUP(A131,REUTERS!A:C,3,FALSE)</f>
        <v>36.229999999999997</v>
      </c>
      <c r="C131">
        <f>VLOOKUP(A131,IDC!A:F,6,FALSE)</f>
        <v>36.229999999999997</v>
      </c>
      <c r="D131" s="2" t="b">
        <f t="shared" si="8"/>
        <v>1</v>
      </c>
      <c r="E131">
        <f>VLOOKUP(A131,REUTERS!A:E,5,FALSE)</f>
        <v>36.659999999999997</v>
      </c>
      <c r="F131">
        <f>VLOOKUP(A131,IDC!A:G,7,FALSE)</f>
        <v>36.659999999999997</v>
      </c>
      <c r="G131" s="2" t="b">
        <f t="shared" si="9"/>
        <v>1</v>
      </c>
      <c r="H131">
        <f>VLOOKUP(A131,REUTERS!A:F,6,FALSE)</f>
        <v>35.9</v>
      </c>
      <c r="I131">
        <f>VLOOKUP(A131,IDC!A:H,8,FALSE)</f>
        <v>35.9</v>
      </c>
      <c r="J131" s="2" t="b">
        <f t="shared" si="10"/>
        <v>1</v>
      </c>
      <c r="K131">
        <f>VLOOKUP(A131,REUTERS!A:G,7,FALSE)</f>
        <v>41315</v>
      </c>
      <c r="L131">
        <f>VLOOKUP(A131,IDC!A:I,9,FALSE)</f>
        <v>41315</v>
      </c>
      <c r="M131" s="2" t="b">
        <f t="shared" si="11"/>
        <v>1</v>
      </c>
    </row>
    <row r="132" spans="1:13">
      <c r="A132">
        <v>4316003</v>
      </c>
      <c r="B132">
        <f>VLOOKUP(A132,REUTERS!A:C,3,FALSE)</f>
        <v>11</v>
      </c>
      <c r="C132">
        <f>VLOOKUP(A132,IDC!A:F,6,FALSE)</f>
        <v>11</v>
      </c>
      <c r="D132" s="2" t="b">
        <f t="shared" si="8"/>
        <v>1</v>
      </c>
      <c r="E132">
        <f>VLOOKUP(A132,REUTERS!A:E,5,FALSE)</f>
        <v>11.2</v>
      </c>
      <c r="F132">
        <f>VLOOKUP(A132,IDC!A:G,7,FALSE)</f>
        <v>11.2</v>
      </c>
      <c r="G132" s="2" t="b">
        <f t="shared" si="9"/>
        <v>1</v>
      </c>
      <c r="H132">
        <f>VLOOKUP(A132,REUTERS!A:F,6,FALSE)</f>
        <v>10.5</v>
      </c>
      <c r="I132">
        <f>VLOOKUP(A132,IDC!A:H,8,FALSE)</f>
        <v>10.5</v>
      </c>
      <c r="J132" s="2" t="b">
        <f t="shared" si="10"/>
        <v>1</v>
      </c>
      <c r="K132">
        <f>VLOOKUP(A132,REUTERS!A:G,7,FALSE)</f>
        <v>5216</v>
      </c>
      <c r="L132">
        <f>VLOOKUP(A132,IDC!A:I,9,FALSE)</f>
        <v>5216</v>
      </c>
      <c r="M132" s="2" t="b">
        <f t="shared" si="11"/>
        <v>1</v>
      </c>
    </row>
    <row r="133" spans="1:13">
      <c r="A133">
        <v>4324569</v>
      </c>
      <c r="B133">
        <f>VLOOKUP(A133,REUTERS!A:C,3,FALSE)</f>
        <v>20.8</v>
      </c>
      <c r="C133">
        <f>VLOOKUP(A133,IDC!A:F,6,FALSE)</f>
        <v>20.8</v>
      </c>
      <c r="D133" s="2" t="b">
        <f t="shared" si="8"/>
        <v>1</v>
      </c>
      <c r="E133">
        <f>VLOOKUP(A133,REUTERS!A:E,5,FALSE)</f>
        <v>20.8</v>
      </c>
      <c r="F133">
        <f>VLOOKUP(A133,IDC!A:G,7,FALSE)</f>
        <v>20.8</v>
      </c>
      <c r="G133" s="2" t="b">
        <f t="shared" si="9"/>
        <v>1</v>
      </c>
      <c r="H133">
        <f>VLOOKUP(A133,REUTERS!A:F,6,FALSE)</f>
        <v>20.399999999999999</v>
      </c>
      <c r="I133">
        <f>VLOOKUP(A133,IDC!A:H,8,FALSE)</f>
        <v>20.399999999999999</v>
      </c>
      <c r="J133" s="2" t="b">
        <f t="shared" si="10"/>
        <v>1</v>
      </c>
      <c r="K133">
        <f>VLOOKUP(A133,REUTERS!A:G,7,FALSE)</f>
        <v>194454</v>
      </c>
      <c r="L133">
        <f>VLOOKUP(A133,IDC!A:I,9,FALSE)</f>
        <v>194454</v>
      </c>
      <c r="M133" s="2" t="b">
        <f t="shared" si="11"/>
        <v>1</v>
      </c>
    </row>
    <row r="134" spans="1:13">
      <c r="A134">
        <v>4324661</v>
      </c>
      <c r="B134">
        <f>VLOOKUP(A134,REUTERS!A:C,3,FALSE)</f>
        <v>24.22</v>
      </c>
      <c r="C134">
        <f>VLOOKUP(A134,IDC!A:F,6,FALSE)</f>
        <v>24.22</v>
      </c>
      <c r="D134" s="2" t="b">
        <f t="shared" si="8"/>
        <v>1</v>
      </c>
      <c r="E134">
        <f>VLOOKUP(A134,REUTERS!A:E,5,FALSE)</f>
        <v>24.61</v>
      </c>
      <c r="F134">
        <f>VLOOKUP(A134,IDC!A:G,7,FALSE)</f>
        <v>24.61</v>
      </c>
      <c r="G134" s="2" t="b">
        <f t="shared" si="9"/>
        <v>1</v>
      </c>
      <c r="H134">
        <f>VLOOKUP(A134,REUTERS!A:F,6,FALSE)</f>
        <v>24.02</v>
      </c>
      <c r="I134">
        <f>VLOOKUP(A134,IDC!A:H,8,FALSE)</f>
        <v>24.02</v>
      </c>
      <c r="J134" s="2" t="b">
        <f t="shared" si="10"/>
        <v>1</v>
      </c>
      <c r="K134">
        <f>VLOOKUP(A134,REUTERS!A:G,7,FALSE)</f>
        <v>92894</v>
      </c>
      <c r="L134">
        <f>VLOOKUP(A134,IDC!A:I,9,FALSE)</f>
        <v>92894</v>
      </c>
      <c r="M134" s="2" t="b">
        <f t="shared" si="11"/>
        <v>1</v>
      </c>
    </row>
    <row r="135" spans="1:13">
      <c r="A135">
        <v>4324703</v>
      </c>
      <c r="B135" t="e">
        <f>VLOOKUP(A135,REUTERS!A:C,3,FALSE)</f>
        <v>#N/A</v>
      </c>
      <c r="C135">
        <f>VLOOKUP(A135,IDC!A:F,6,FALSE)</f>
        <v>1.55</v>
      </c>
      <c r="D135" s="2" t="e">
        <f t="shared" si="8"/>
        <v>#N/A</v>
      </c>
      <c r="E135" t="e">
        <f>VLOOKUP(A135,REUTERS!A:E,5,FALSE)</f>
        <v>#N/A</v>
      </c>
      <c r="F135">
        <f>VLOOKUP(A135,IDC!A:G,7,FALSE)</f>
        <v>1.6</v>
      </c>
      <c r="G135" s="2" t="e">
        <f t="shared" si="9"/>
        <v>#N/A</v>
      </c>
      <c r="H135" t="e">
        <f>VLOOKUP(A135,REUTERS!A:F,6,FALSE)</f>
        <v>#N/A</v>
      </c>
      <c r="I135">
        <f>VLOOKUP(A135,IDC!A:H,8,FALSE)</f>
        <v>1.55</v>
      </c>
      <c r="J135" s="2" t="e">
        <f t="shared" si="10"/>
        <v>#N/A</v>
      </c>
      <c r="K135" t="e">
        <f>VLOOKUP(A135,REUTERS!A:G,7,FALSE)</f>
        <v>#N/A</v>
      </c>
      <c r="L135">
        <f>VLOOKUP(A135,IDC!A:I,9,FALSE)</f>
        <v>9988</v>
      </c>
      <c r="M135" s="2" t="e">
        <f t="shared" si="11"/>
        <v>#N/A</v>
      </c>
    </row>
    <row r="136" spans="1:13">
      <c r="A136">
        <v>4324717</v>
      </c>
      <c r="B136">
        <f>VLOOKUP(A136,REUTERS!A:C,3,FALSE)</f>
        <v>33.56</v>
      </c>
      <c r="C136">
        <f>VLOOKUP(A136,IDC!A:F,6,FALSE)</f>
        <v>33.56</v>
      </c>
      <c r="D136" s="2" t="b">
        <f t="shared" si="8"/>
        <v>1</v>
      </c>
      <c r="E136">
        <f>VLOOKUP(A136,REUTERS!A:E,5,FALSE)</f>
        <v>34.1</v>
      </c>
      <c r="F136">
        <f>VLOOKUP(A136,IDC!A:G,7,FALSE)</f>
        <v>34.1</v>
      </c>
      <c r="G136" s="2" t="b">
        <f t="shared" si="9"/>
        <v>1</v>
      </c>
      <c r="H136">
        <f>VLOOKUP(A136,REUTERS!A:F,6,FALSE)</f>
        <v>33.47</v>
      </c>
      <c r="I136">
        <f>VLOOKUP(A136,IDC!A:H,8,FALSE)</f>
        <v>33.47</v>
      </c>
      <c r="J136" s="2" t="b">
        <f t="shared" si="10"/>
        <v>1</v>
      </c>
      <c r="K136">
        <f>VLOOKUP(A136,REUTERS!A:G,7,FALSE)</f>
        <v>31174</v>
      </c>
      <c r="L136">
        <f>VLOOKUP(A136,IDC!A:I,9,FALSE)</f>
        <v>31174</v>
      </c>
      <c r="M136" s="2" t="b">
        <f t="shared" si="11"/>
        <v>1</v>
      </c>
    </row>
    <row r="137" spans="1:13">
      <c r="A137">
        <v>4324742</v>
      </c>
      <c r="B137">
        <f>VLOOKUP(A137,REUTERS!A:C,3,FALSE)</f>
        <v>24.25</v>
      </c>
      <c r="C137">
        <f>VLOOKUP(A137,IDC!A:F,6,FALSE)</f>
        <v>24.25</v>
      </c>
      <c r="D137" s="2" t="b">
        <f t="shared" si="8"/>
        <v>1</v>
      </c>
      <c r="E137">
        <f>VLOOKUP(A137,REUTERS!A:E,5,FALSE)</f>
        <v>24.65</v>
      </c>
      <c r="F137">
        <f>VLOOKUP(A137,IDC!A:G,7,FALSE)</f>
        <v>24.65</v>
      </c>
      <c r="G137" s="2" t="b">
        <f t="shared" si="9"/>
        <v>1</v>
      </c>
      <c r="H137">
        <f>VLOOKUP(A137,REUTERS!A:F,6,FALSE)</f>
        <v>24.1</v>
      </c>
      <c r="I137">
        <f>VLOOKUP(A137,IDC!A:H,8,FALSE)</f>
        <v>24.1</v>
      </c>
      <c r="J137" s="2" t="b">
        <f t="shared" si="10"/>
        <v>1</v>
      </c>
      <c r="K137">
        <f>VLOOKUP(A137,REUTERS!A:G,7,FALSE)</f>
        <v>22933</v>
      </c>
      <c r="L137">
        <f>VLOOKUP(A137,IDC!A:I,9,FALSE)</f>
        <v>22933</v>
      </c>
      <c r="M137" s="2" t="b">
        <f t="shared" si="11"/>
        <v>1</v>
      </c>
    </row>
    <row r="138" spans="1:13">
      <c r="A138">
        <v>4324796</v>
      </c>
      <c r="B138">
        <f>VLOOKUP(A138,REUTERS!A:C,3,FALSE)</f>
        <v>2.25</v>
      </c>
      <c r="C138">
        <f>VLOOKUP(A138,IDC!A:F,6,FALSE)</f>
        <v>2.25</v>
      </c>
      <c r="D138" s="2" t="b">
        <f t="shared" si="8"/>
        <v>1</v>
      </c>
      <c r="E138">
        <f>VLOOKUP(A138,REUTERS!A:E,5,FALSE)</f>
        <v>2.2799999999999998</v>
      </c>
      <c r="F138">
        <f>VLOOKUP(A138,IDC!A:G,7,FALSE)</f>
        <v>2.2799999999999998</v>
      </c>
      <c r="G138" s="2" t="b">
        <f t="shared" si="9"/>
        <v>1</v>
      </c>
      <c r="H138">
        <f>VLOOKUP(A138,REUTERS!A:F,6,FALSE)</f>
        <v>2.2000000000000002</v>
      </c>
      <c r="I138">
        <f>VLOOKUP(A138,IDC!A:H,8,FALSE)</f>
        <v>2.2000000000000002</v>
      </c>
      <c r="J138" s="2" t="b">
        <f t="shared" si="10"/>
        <v>1</v>
      </c>
      <c r="K138">
        <f>VLOOKUP(A138,REUTERS!A:G,7,FALSE)</f>
        <v>19716</v>
      </c>
      <c r="L138">
        <f>VLOOKUP(A138,IDC!A:I,9,FALSE)</f>
        <v>19716</v>
      </c>
      <c r="M138" s="2" t="b">
        <f t="shared" si="11"/>
        <v>1</v>
      </c>
    </row>
    <row r="139" spans="1:13">
      <c r="A139">
        <v>4327201</v>
      </c>
      <c r="B139">
        <f>VLOOKUP(A139,REUTERS!A:C,3,FALSE)</f>
        <v>306.74</v>
      </c>
      <c r="C139">
        <f>VLOOKUP(A139,IDC!A:F,6,FALSE)</f>
        <v>306.74</v>
      </c>
      <c r="D139" s="2" t="b">
        <f t="shared" si="8"/>
        <v>1</v>
      </c>
      <c r="E139">
        <f>VLOOKUP(A139,REUTERS!A:E,5,FALSE)</f>
        <v>311.41000000000003</v>
      </c>
      <c r="F139">
        <f>VLOOKUP(A139,IDC!A:G,7,FALSE)</f>
        <v>311.41000000000003</v>
      </c>
      <c r="G139" s="2" t="b">
        <f t="shared" si="9"/>
        <v>1</v>
      </c>
      <c r="H139">
        <f>VLOOKUP(A139,REUTERS!A:F,6,FALSE)</f>
        <v>306.64999999999998</v>
      </c>
      <c r="I139">
        <f>VLOOKUP(A139,IDC!A:H,8,FALSE)</f>
        <v>306.64999999999998</v>
      </c>
      <c r="J139" s="2" t="b">
        <f t="shared" si="10"/>
        <v>1</v>
      </c>
      <c r="K139">
        <f>VLOOKUP(A139,REUTERS!A:G,7,FALSE)</f>
        <v>7365</v>
      </c>
      <c r="L139">
        <f>VLOOKUP(A139,IDC!A:I,9,FALSE)</f>
        <v>7365</v>
      </c>
      <c r="M139" s="2" t="b">
        <f t="shared" si="11"/>
        <v>1</v>
      </c>
    </row>
    <row r="140" spans="1:13">
      <c r="A140">
        <v>4327249</v>
      </c>
      <c r="B140" t="e">
        <f>VLOOKUP(A140,REUTERS!A:C,3,FALSE)</f>
        <v>#N/A</v>
      </c>
      <c r="C140">
        <f>VLOOKUP(A140,IDC!A:F,6,FALSE)</f>
        <v>902.72</v>
      </c>
      <c r="D140" s="2" t="e">
        <f t="shared" si="8"/>
        <v>#N/A</v>
      </c>
      <c r="E140" t="e">
        <f>VLOOKUP(A140,REUTERS!A:E,5,FALSE)</f>
        <v>#N/A</v>
      </c>
      <c r="F140">
        <f>VLOOKUP(A140,IDC!A:G,7,FALSE)</f>
        <v>915.65</v>
      </c>
      <c r="G140" s="2" t="e">
        <f t="shared" si="9"/>
        <v>#N/A</v>
      </c>
      <c r="H140" t="e">
        <f>VLOOKUP(A140,REUTERS!A:F,6,FALSE)</f>
        <v>#N/A</v>
      </c>
      <c r="I140">
        <f>VLOOKUP(A140,IDC!A:H,8,FALSE)</f>
        <v>901.99</v>
      </c>
      <c r="J140" s="2" t="e">
        <f t="shared" si="10"/>
        <v>#N/A</v>
      </c>
      <c r="K140" t="e">
        <f>VLOOKUP(A140,REUTERS!A:G,7,FALSE)</f>
        <v>#N/A</v>
      </c>
      <c r="L140">
        <f>VLOOKUP(A140,IDC!A:I,9,FALSE)</f>
        <v>734707</v>
      </c>
      <c r="M140" s="2" t="e">
        <f t="shared" si="11"/>
        <v>#N/A</v>
      </c>
    </row>
    <row r="141" spans="1:13">
      <c r="A141">
        <v>4327261</v>
      </c>
      <c r="B141" t="e">
        <f>VLOOKUP(A141,REUTERS!A:C,3,FALSE)</f>
        <v>#N/A</v>
      </c>
      <c r="C141">
        <f>VLOOKUP(A141,IDC!A:F,6,FALSE)</f>
        <v>202.1</v>
      </c>
      <c r="D141" s="2" t="e">
        <f t="shared" si="8"/>
        <v>#N/A</v>
      </c>
      <c r="E141" t="e">
        <f>VLOOKUP(A141,REUTERS!A:E,5,FALSE)</f>
        <v>#N/A</v>
      </c>
      <c r="F141">
        <f>VLOOKUP(A141,IDC!A:G,7,FALSE)</f>
        <v>202.64</v>
      </c>
      <c r="G141" s="2" t="e">
        <f t="shared" si="9"/>
        <v>#N/A</v>
      </c>
      <c r="H141" t="e">
        <f>VLOOKUP(A141,REUTERS!A:F,6,FALSE)</f>
        <v>#N/A</v>
      </c>
      <c r="I141">
        <f>VLOOKUP(A141,IDC!A:H,8,FALSE)</f>
        <v>200.91</v>
      </c>
      <c r="J141" s="2" t="e">
        <f t="shared" si="10"/>
        <v>#N/A</v>
      </c>
      <c r="K141" t="e">
        <f>VLOOKUP(A141,REUTERS!A:G,7,FALSE)</f>
        <v>#N/A</v>
      </c>
      <c r="L141">
        <f>VLOOKUP(A141,IDC!A:I,9,FALSE)</f>
        <v>21144</v>
      </c>
      <c r="M141" s="2" t="e">
        <f t="shared" si="11"/>
        <v>#N/A</v>
      </c>
    </row>
    <row r="142" spans="1:13">
      <c r="A142">
        <v>4327306</v>
      </c>
      <c r="B142">
        <f>VLOOKUP(A142,REUTERS!A:C,3,FALSE)</f>
        <v>924.15</v>
      </c>
      <c r="C142">
        <f>VLOOKUP(A142,IDC!A:F,6,FALSE)</f>
        <v>924.15</v>
      </c>
      <c r="D142" s="2" t="b">
        <f t="shared" si="8"/>
        <v>1</v>
      </c>
      <c r="E142">
        <f>VLOOKUP(A142,REUTERS!A:E,5,FALSE)</f>
        <v>935.79</v>
      </c>
      <c r="F142">
        <f>VLOOKUP(A142,IDC!A:G,7,FALSE)</f>
        <v>935.79</v>
      </c>
      <c r="G142" s="2" t="b">
        <f t="shared" si="9"/>
        <v>1</v>
      </c>
      <c r="H142">
        <f>VLOOKUP(A142,REUTERS!A:F,6,FALSE)</f>
        <v>921</v>
      </c>
      <c r="I142">
        <f>VLOOKUP(A142,IDC!A:H,8,FALSE)</f>
        <v>921</v>
      </c>
      <c r="J142" s="2" t="b">
        <f t="shared" si="10"/>
        <v>1</v>
      </c>
      <c r="K142">
        <f>VLOOKUP(A142,REUTERS!A:G,7,FALSE)</f>
        <v>781211</v>
      </c>
      <c r="L142">
        <f>VLOOKUP(A142,IDC!A:I,9,FALSE)</f>
        <v>781206</v>
      </c>
      <c r="M142" s="2" t="b">
        <f t="shared" si="11"/>
        <v>0</v>
      </c>
    </row>
    <row r="143" spans="1:13">
      <c r="A143">
        <v>4347874</v>
      </c>
      <c r="B143">
        <f>VLOOKUP(A143,REUTERS!A:C,3,FALSE)</f>
        <v>53</v>
      </c>
      <c r="C143">
        <f>VLOOKUP(A143,IDC!A:F,6,FALSE)</f>
        <v>53</v>
      </c>
      <c r="D143" s="2" t="b">
        <f t="shared" si="8"/>
        <v>1</v>
      </c>
      <c r="E143">
        <f>VLOOKUP(A143,REUTERS!A:E,5,FALSE)</f>
        <v>53.12</v>
      </c>
      <c r="F143">
        <f>VLOOKUP(A143,IDC!A:G,7,FALSE)</f>
        <v>53.12</v>
      </c>
      <c r="G143" s="2" t="b">
        <f t="shared" si="9"/>
        <v>1</v>
      </c>
      <c r="H143">
        <f>VLOOKUP(A143,REUTERS!A:F,6,FALSE)</f>
        <v>52.48</v>
      </c>
      <c r="I143">
        <f>VLOOKUP(A143,IDC!A:H,8,FALSE)</f>
        <v>52.48</v>
      </c>
      <c r="J143" s="2" t="b">
        <f t="shared" si="10"/>
        <v>1</v>
      </c>
      <c r="K143">
        <f>VLOOKUP(A143,REUTERS!A:G,7,FALSE)</f>
        <v>97994</v>
      </c>
      <c r="L143">
        <f>VLOOKUP(A143,IDC!A:I,9,FALSE)</f>
        <v>97994</v>
      </c>
      <c r="M143" s="2" t="b">
        <f t="shared" si="11"/>
        <v>1</v>
      </c>
    </row>
    <row r="144" spans="1:13">
      <c r="A144">
        <v>4359750</v>
      </c>
      <c r="B144" t="e">
        <f>VLOOKUP(A144,REUTERS!A:C,3,FALSE)</f>
        <v>#N/A</v>
      </c>
      <c r="C144">
        <f>VLOOKUP(A144,IDC!A:F,6,FALSE)</f>
        <v>11.67</v>
      </c>
      <c r="D144" s="2" t="e">
        <f t="shared" si="8"/>
        <v>#N/A</v>
      </c>
      <c r="E144" t="e">
        <f>VLOOKUP(A144,REUTERS!A:E,5,FALSE)</f>
        <v>#N/A</v>
      </c>
      <c r="F144">
        <f>VLOOKUP(A144,IDC!A:G,7,FALSE)</f>
        <v>11.85</v>
      </c>
      <c r="G144" s="2" t="e">
        <f t="shared" si="9"/>
        <v>#N/A</v>
      </c>
      <c r="H144" t="e">
        <f>VLOOKUP(A144,REUTERS!A:F,6,FALSE)</f>
        <v>#N/A</v>
      </c>
      <c r="I144">
        <f>VLOOKUP(A144,IDC!A:H,8,FALSE)</f>
        <v>11.65</v>
      </c>
      <c r="J144" s="2" t="e">
        <f t="shared" si="10"/>
        <v>#N/A</v>
      </c>
      <c r="K144" t="e">
        <f>VLOOKUP(A144,REUTERS!A:G,7,FALSE)</f>
        <v>#N/A</v>
      </c>
      <c r="L144">
        <f>VLOOKUP(A144,IDC!A:I,9,FALSE)</f>
        <v>47959</v>
      </c>
      <c r="M144" s="2" t="e">
        <f t="shared" si="11"/>
        <v>#N/A</v>
      </c>
    </row>
    <row r="145" spans="1:13">
      <c r="A145">
        <v>4365698</v>
      </c>
      <c r="B145" t="e">
        <f>VLOOKUP(A145,REUTERS!A:C,3,FALSE)</f>
        <v>#N/A</v>
      </c>
      <c r="C145">
        <f>VLOOKUP(A145,IDC!A:F,6,FALSE)</f>
        <v>18.690000000000001</v>
      </c>
      <c r="D145" s="2" t="e">
        <f t="shared" si="8"/>
        <v>#N/A</v>
      </c>
      <c r="E145" t="e">
        <f>VLOOKUP(A145,REUTERS!A:E,5,FALSE)</f>
        <v>#N/A</v>
      </c>
      <c r="F145">
        <f>VLOOKUP(A145,IDC!A:G,7,FALSE)</f>
        <v>18.82</v>
      </c>
      <c r="G145" s="2" t="e">
        <f t="shared" si="9"/>
        <v>#N/A</v>
      </c>
      <c r="H145" t="e">
        <f>VLOOKUP(A145,REUTERS!A:F,6,FALSE)</f>
        <v>#N/A</v>
      </c>
      <c r="I145">
        <f>VLOOKUP(A145,IDC!A:H,8,FALSE)</f>
        <v>18.64</v>
      </c>
      <c r="J145" s="2" t="e">
        <f t="shared" si="10"/>
        <v>#N/A</v>
      </c>
      <c r="K145" t="e">
        <f>VLOOKUP(A145,REUTERS!A:G,7,FALSE)</f>
        <v>#N/A</v>
      </c>
      <c r="L145">
        <f>VLOOKUP(A145,IDC!A:I,9,FALSE)</f>
        <v>2463917</v>
      </c>
      <c r="M145" s="2" t="e">
        <f t="shared" si="11"/>
        <v>#N/A</v>
      </c>
    </row>
    <row r="146" spans="1:13">
      <c r="A146">
        <v>4371650</v>
      </c>
      <c r="B146" t="e">
        <f>VLOOKUP(A146,REUTERS!A:C,3,FALSE)</f>
        <v>#N/A</v>
      </c>
      <c r="C146">
        <f>VLOOKUP(A146,IDC!A:F,6,FALSE)</f>
        <v>74.17</v>
      </c>
      <c r="D146" s="2" t="e">
        <f t="shared" si="8"/>
        <v>#N/A</v>
      </c>
      <c r="E146" t="e">
        <f>VLOOKUP(A146,REUTERS!A:E,5,FALSE)</f>
        <v>#N/A</v>
      </c>
      <c r="F146">
        <f>VLOOKUP(A146,IDC!A:G,7,FALSE)</f>
        <v>74.709999999999994</v>
      </c>
      <c r="G146" s="2" t="e">
        <f t="shared" si="9"/>
        <v>#N/A</v>
      </c>
      <c r="H146" t="e">
        <f>VLOOKUP(A146,REUTERS!A:F,6,FALSE)</f>
        <v>#N/A</v>
      </c>
      <c r="I146">
        <f>VLOOKUP(A146,IDC!A:H,8,FALSE)</f>
        <v>73.64</v>
      </c>
      <c r="J146" s="2" t="e">
        <f t="shared" si="10"/>
        <v>#N/A</v>
      </c>
      <c r="K146" t="e">
        <f>VLOOKUP(A146,REUTERS!A:G,7,FALSE)</f>
        <v>#N/A</v>
      </c>
      <c r="L146">
        <f>VLOOKUP(A146,IDC!A:I,9,FALSE)</f>
        <v>75247</v>
      </c>
      <c r="M146" s="2" t="e">
        <f t="shared" si="11"/>
        <v>#N/A</v>
      </c>
    </row>
    <row r="147" spans="1:13">
      <c r="A147">
        <v>4374149</v>
      </c>
      <c r="B147" t="e">
        <f>VLOOKUP(A147,REUTERS!A:C,3,FALSE)</f>
        <v>#N/A</v>
      </c>
      <c r="C147">
        <f>VLOOKUP(A147,IDC!A:F,6,FALSE)</f>
        <v>15.67</v>
      </c>
      <c r="D147" s="2" t="e">
        <f t="shared" si="8"/>
        <v>#N/A</v>
      </c>
      <c r="E147" t="e">
        <f>VLOOKUP(A147,REUTERS!A:E,5,FALSE)</f>
        <v>#N/A</v>
      </c>
      <c r="F147">
        <f>VLOOKUP(A147,IDC!A:G,7,FALSE)</f>
        <v>15.845000000000001</v>
      </c>
      <c r="G147" s="2" t="e">
        <f t="shared" si="9"/>
        <v>#N/A</v>
      </c>
      <c r="H147" t="e">
        <f>VLOOKUP(A147,REUTERS!A:F,6,FALSE)</f>
        <v>#N/A</v>
      </c>
      <c r="I147">
        <f>VLOOKUP(A147,IDC!A:H,8,FALSE)</f>
        <v>15.56</v>
      </c>
      <c r="J147" s="2" t="e">
        <f t="shared" si="10"/>
        <v>#N/A</v>
      </c>
      <c r="K147" t="e">
        <f>VLOOKUP(A147,REUTERS!A:G,7,FALSE)</f>
        <v>#N/A</v>
      </c>
      <c r="L147">
        <f>VLOOKUP(A147,IDC!A:I,9,FALSE)</f>
        <v>311994</v>
      </c>
      <c r="M147" s="2" t="e">
        <f t="shared" si="11"/>
        <v>#N/A</v>
      </c>
    </row>
    <row r="148" spans="1:13">
      <c r="A148">
        <v>4374162</v>
      </c>
      <c r="B148" t="e">
        <f>VLOOKUP(A148,REUTERS!A:C,3,FALSE)</f>
        <v>#N/A</v>
      </c>
      <c r="C148">
        <f>VLOOKUP(A148,IDC!A:F,6,FALSE)</f>
        <v>27.42</v>
      </c>
      <c r="D148" s="2" t="e">
        <f t="shared" si="8"/>
        <v>#N/A</v>
      </c>
      <c r="E148" t="e">
        <f>VLOOKUP(A148,REUTERS!A:E,5,FALSE)</f>
        <v>#N/A</v>
      </c>
      <c r="F148">
        <f>VLOOKUP(A148,IDC!A:G,7,FALSE)</f>
        <v>27.79</v>
      </c>
      <c r="G148" s="2" t="e">
        <f t="shared" si="9"/>
        <v>#N/A</v>
      </c>
      <c r="H148" t="e">
        <f>VLOOKUP(A148,REUTERS!A:F,6,FALSE)</f>
        <v>#N/A</v>
      </c>
      <c r="I148">
        <f>VLOOKUP(A148,IDC!A:H,8,FALSE)</f>
        <v>27.19</v>
      </c>
      <c r="J148" s="2" t="e">
        <f t="shared" si="10"/>
        <v>#N/A</v>
      </c>
      <c r="K148" t="e">
        <f>VLOOKUP(A148,REUTERS!A:G,7,FALSE)</f>
        <v>#N/A</v>
      </c>
      <c r="L148">
        <f>VLOOKUP(A148,IDC!A:I,9,FALSE)</f>
        <v>78112</v>
      </c>
      <c r="M148" s="2" t="e">
        <f t="shared" si="11"/>
        <v>#N/A</v>
      </c>
    </row>
    <row r="149" spans="1:13">
      <c r="A149">
        <v>4376284</v>
      </c>
      <c r="B149">
        <f>VLOOKUP(A149,REUTERS!A:C,3,FALSE)</f>
        <v>23.44</v>
      </c>
      <c r="C149">
        <f>VLOOKUP(A149,IDC!A:F,6,FALSE)</f>
        <v>23.44</v>
      </c>
      <c r="D149" s="2" t="b">
        <f t="shared" si="8"/>
        <v>1</v>
      </c>
      <c r="E149">
        <f>VLOOKUP(A149,REUTERS!A:E,5,FALSE)</f>
        <v>23.58</v>
      </c>
      <c r="F149">
        <f>VLOOKUP(A149,IDC!A:G,7,FALSE)</f>
        <v>23.58</v>
      </c>
      <c r="G149" s="2" t="b">
        <f t="shared" si="9"/>
        <v>1</v>
      </c>
      <c r="H149">
        <f>VLOOKUP(A149,REUTERS!A:F,6,FALSE)</f>
        <v>23.24</v>
      </c>
      <c r="I149">
        <f>VLOOKUP(A149,IDC!A:H,8,FALSE)</f>
        <v>23.24</v>
      </c>
      <c r="J149" s="2" t="b">
        <f t="shared" si="10"/>
        <v>1</v>
      </c>
      <c r="K149">
        <f>VLOOKUP(A149,REUTERS!A:G,7,FALSE)</f>
        <v>54725</v>
      </c>
      <c r="L149">
        <f>VLOOKUP(A149,IDC!A:I,9,FALSE)</f>
        <v>54725</v>
      </c>
      <c r="M149" s="2" t="b">
        <f t="shared" si="11"/>
        <v>1</v>
      </c>
    </row>
    <row r="150" spans="1:13">
      <c r="A150">
        <v>4396538</v>
      </c>
      <c r="B150">
        <f>VLOOKUP(A150,REUTERS!A:C,3,FALSE)</f>
        <v>18.71</v>
      </c>
      <c r="C150">
        <f>VLOOKUP(A150,IDC!A:F,6,FALSE)</f>
        <v>18.71</v>
      </c>
      <c r="D150" s="2" t="b">
        <f t="shared" si="8"/>
        <v>1</v>
      </c>
      <c r="E150">
        <f>VLOOKUP(A150,REUTERS!A:E,5,FALSE)</f>
        <v>19.329999999999998</v>
      </c>
      <c r="F150">
        <f>VLOOKUP(A150,IDC!A:G,7,FALSE)</f>
        <v>19.329999999999998</v>
      </c>
      <c r="G150" s="2" t="b">
        <f t="shared" si="9"/>
        <v>1</v>
      </c>
      <c r="H150">
        <f>VLOOKUP(A150,REUTERS!A:F,6,FALSE)</f>
        <v>18.690000000000001</v>
      </c>
      <c r="I150">
        <f>VLOOKUP(A150,IDC!A:H,8,FALSE)</f>
        <v>18.690000000000001</v>
      </c>
      <c r="J150" s="2" t="b">
        <f t="shared" si="10"/>
        <v>1</v>
      </c>
      <c r="K150">
        <f>VLOOKUP(A150,REUTERS!A:G,7,FALSE)</f>
        <v>513332</v>
      </c>
      <c r="L150">
        <f>VLOOKUP(A150,IDC!A:I,9,FALSE)</f>
        <v>513332</v>
      </c>
      <c r="M150" s="2" t="b">
        <f t="shared" si="11"/>
        <v>1</v>
      </c>
    </row>
    <row r="151" spans="1:13">
      <c r="A151">
        <v>4396554</v>
      </c>
      <c r="B151" t="e">
        <f>VLOOKUP(A151,REUTERS!A:C,3,FALSE)</f>
        <v>#N/A</v>
      </c>
      <c r="C151">
        <f>VLOOKUP(A151,IDC!A:F,6,FALSE)</f>
        <v>11.4</v>
      </c>
      <c r="D151" s="2" t="e">
        <f t="shared" si="8"/>
        <v>#N/A</v>
      </c>
      <c r="E151" t="e">
        <f>VLOOKUP(A151,REUTERS!A:E,5,FALSE)</f>
        <v>#N/A</v>
      </c>
      <c r="F151">
        <f>VLOOKUP(A151,IDC!A:G,7,FALSE)</f>
        <v>11.8</v>
      </c>
      <c r="G151" s="2" t="e">
        <f t="shared" si="9"/>
        <v>#N/A</v>
      </c>
      <c r="H151" t="e">
        <f>VLOOKUP(A151,REUTERS!A:F,6,FALSE)</f>
        <v>#N/A</v>
      </c>
      <c r="I151">
        <f>VLOOKUP(A151,IDC!A:H,8,FALSE)</f>
        <v>11.2</v>
      </c>
      <c r="J151" s="2" t="e">
        <f t="shared" si="10"/>
        <v>#N/A</v>
      </c>
      <c r="K151" t="e">
        <f>VLOOKUP(A151,REUTERS!A:G,7,FALSE)</f>
        <v>#N/A</v>
      </c>
      <c r="L151">
        <f>VLOOKUP(A151,IDC!A:I,9,FALSE)</f>
        <v>156197</v>
      </c>
      <c r="M151" s="2" t="e">
        <f t="shared" si="11"/>
        <v>#N/A</v>
      </c>
    </row>
    <row r="152" spans="1:13">
      <c r="A152">
        <v>4408156</v>
      </c>
      <c r="B152">
        <f>VLOOKUP(A152,REUTERS!A:C,3,FALSE)</f>
        <v>29.26</v>
      </c>
      <c r="C152">
        <f>VLOOKUP(A152,IDC!A:F,6,FALSE)</f>
        <v>29.26</v>
      </c>
      <c r="D152" s="2" t="b">
        <f t="shared" si="8"/>
        <v>1</v>
      </c>
      <c r="E152">
        <f>VLOOKUP(A152,REUTERS!A:E,5,FALSE)</f>
        <v>29.32</v>
      </c>
      <c r="F152">
        <f>VLOOKUP(A152,IDC!A:G,7,FALSE)</f>
        <v>29.32</v>
      </c>
      <c r="G152" s="2" t="b">
        <f t="shared" si="9"/>
        <v>1</v>
      </c>
      <c r="H152">
        <f>VLOOKUP(A152,REUTERS!A:F,6,FALSE)</f>
        <v>29.06</v>
      </c>
      <c r="I152">
        <f>VLOOKUP(A152,IDC!A:H,8,FALSE)</f>
        <v>29.06</v>
      </c>
      <c r="J152" s="2" t="b">
        <f t="shared" si="10"/>
        <v>1</v>
      </c>
      <c r="K152">
        <f>VLOOKUP(A152,REUTERS!A:G,7,FALSE)</f>
        <v>188681</v>
      </c>
      <c r="L152">
        <f>VLOOKUP(A152,IDC!A:I,9,FALSE)</f>
        <v>188681</v>
      </c>
      <c r="M152" s="2" t="b">
        <f t="shared" si="11"/>
        <v>1</v>
      </c>
    </row>
    <row r="153" spans="1:13">
      <c r="A153">
        <v>4413972</v>
      </c>
      <c r="B153" t="e">
        <f>VLOOKUP(A153,REUTERS!A:C,3,FALSE)</f>
        <v>#N/A</v>
      </c>
      <c r="C153">
        <f>VLOOKUP(A153,IDC!A:F,6,FALSE)</f>
        <v>24.18</v>
      </c>
      <c r="D153" s="2" t="e">
        <f t="shared" si="8"/>
        <v>#N/A</v>
      </c>
      <c r="E153" t="e">
        <f>VLOOKUP(A153,REUTERS!A:E,5,FALSE)</f>
        <v>#N/A</v>
      </c>
      <c r="F153">
        <f>VLOOKUP(A153,IDC!A:G,7,FALSE)</f>
        <v>24.55</v>
      </c>
      <c r="G153" s="2" t="e">
        <f t="shared" si="9"/>
        <v>#N/A</v>
      </c>
      <c r="H153" t="e">
        <f>VLOOKUP(A153,REUTERS!A:F,6,FALSE)</f>
        <v>#N/A</v>
      </c>
      <c r="I153">
        <f>VLOOKUP(A153,IDC!A:H,8,FALSE)</f>
        <v>24.05</v>
      </c>
      <c r="J153" s="2" t="e">
        <f t="shared" si="10"/>
        <v>#N/A</v>
      </c>
      <c r="K153" t="e">
        <f>VLOOKUP(A153,REUTERS!A:G,7,FALSE)</f>
        <v>#N/A</v>
      </c>
      <c r="L153">
        <f>VLOOKUP(A153,IDC!A:I,9,FALSE)</f>
        <v>487167</v>
      </c>
      <c r="M153" s="2" t="e">
        <f t="shared" si="11"/>
        <v>#N/A</v>
      </c>
    </row>
    <row r="154" spans="1:13">
      <c r="A154">
        <v>4413989</v>
      </c>
      <c r="B154">
        <f>VLOOKUP(A154,REUTERS!A:C,3,FALSE)</f>
        <v>59.78</v>
      </c>
      <c r="C154">
        <f>VLOOKUP(A154,IDC!A:F,6,FALSE)</f>
        <v>59.78</v>
      </c>
      <c r="D154" s="2" t="b">
        <f t="shared" si="8"/>
        <v>1</v>
      </c>
      <c r="E154">
        <f>VLOOKUP(A154,REUTERS!A:E,5,FALSE)</f>
        <v>60.77</v>
      </c>
      <c r="F154">
        <f>VLOOKUP(A154,IDC!A:G,7,FALSE)</f>
        <v>60.77</v>
      </c>
      <c r="G154" s="2" t="b">
        <f t="shared" si="9"/>
        <v>1</v>
      </c>
      <c r="H154">
        <f>VLOOKUP(A154,REUTERS!A:F,6,FALSE)</f>
        <v>59.25</v>
      </c>
      <c r="I154">
        <f>VLOOKUP(A154,IDC!A:H,8,FALSE)</f>
        <v>59.25</v>
      </c>
      <c r="J154" s="2" t="b">
        <f t="shared" si="10"/>
        <v>1</v>
      </c>
      <c r="K154">
        <f>VLOOKUP(A154,REUTERS!A:G,7,FALSE)</f>
        <v>29656</v>
      </c>
      <c r="L154">
        <f>VLOOKUP(A154,IDC!A:I,9,FALSE)</f>
        <v>29656</v>
      </c>
      <c r="M154" s="2" t="b">
        <f t="shared" si="11"/>
        <v>1</v>
      </c>
    </row>
    <row r="155" spans="1:13">
      <c r="A155">
        <v>4413999</v>
      </c>
      <c r="B155">
        <f>VLOOKUP(A155,REUTERS!A:C,3,FALSE)</f>
        <v>103.43</v>
      </c>
      <c r="C155">
        <f>VLOOKUP(A155,IDC!A:F,6,FALSE)</f>
        <v>103.43</v>
      </c>
      <c r="D155" s="2" t="b">
        <f t="shared" si="8"/>
        <v>1</v>
      </c>
      <c r="E155">
        <f>VLOOKUP(A155,REUTERS!A:E,5,FALSE)</f>
        <v>106.34</v>
      </c>
      <c r="F155">
        <f>VLOOKUP(A155,IDC!A:G,7,FALSE)</f>
        <v>106.34</v>
      </c>
      <c r="G155" s="2" t="b">
        <f t="shared" si="9"/>
        <v>1</v>
      </c>
      <c r="H155">
        <f>VLOOKUP(A155,REUTERS!A:F,6,FALSE)</f>
        <v>102.22</v>
      </c>
      <c r="I155">
        <f>VLOOKUP(A155,IDC!A:H,8,FALSE)</f>
        <v>102.22</v>
      </c>
      <c r="J155" s="2" t="b">
        <f t="shared" si="10"/>
        <v>1</v>
      </c>
      <c r="K155">
        <f>VLOOKUP(A155,REUTERS!A:G,7,FALSE)</f>
        <v>378596</v>
      </c>
      <c r="L155">
        <f>VLOOKUP(A155,IDC!A:I,9,FALSE)</f>
        <v>378596</v>
      </c>
      <c r="M155" s="2" t="b">
        <f t="shared" si="11"/>
        <v>1</v>
      </c>
    </row>
    <row r="156" spans="1:13">
      <c r="A156">
        <v>4414037</v>
      </c>
      <c r="B156" t="e">
        <f>VLOOKUP(A156,REUTERS!A:C,3,FALSE)</f>
        <v>#N/A</v>
      </c>
      <c r="C156">
        <f>VLOOKUP(A156,IDC!A:F,6,FALSE)</f>
        <v>35.42</v>
      </c>
      <c r="D156" s="2" t="e">
        <f t="shared" si="8"/>
        <v>#N/A</v>
      </c>
      <c r="E156" t="e">
        <f>VLOOKUP(A156,REUTERS!A:E,5,FALSE)</f>
        <v>#N/A</v>
      </c>
      <c r="F156">
        <f>VLOOKUP(A156,IDC!A:G,7,FALSE)</f>
        <v>35.729999999999997</v>
      </c>
      <c r="G156" s="2" t="e">
        <f t="shared" si="9"/>
        <v>#N/A</v>
      </c>
      <c r="H156" t="e">
        <f>VLOOKUP(A156,REUTERS!A:F,6,FALSE)</f>
        <v>#N/A</v>
      </c>
      <c r="I156">
        <f>VLOOKUP(A156,IDC!A:H,8,FALSE)</f>
        <v>35.18</v>
      </c>
      <c r="J156" s="2" t="e">
        <f t="shared" si="10"/>
        <v>#N/A</v>
      </c>
      <c r="K156" t="e">
        <f>VLOOKUP(A156,REUTERS!A:G,7,FALSE)</f>
        <v>#N/A</v>
      </c>
      <c r="L156">
        <f>VLOOKUP(A156,IDC!A:I,9,FALSE)</f>
        <v>33434</v>
      </c>
      <c r="M156" s="2" t="e">
        <f t="shared" si="11"/>
        <v>#N/A</v>
      </c>
    </row>
    <row r="157" spans="1:13">
      <c r="A157">
        <v>4414052</v>
      </c>
      <c r="B157" t="e">
        <f>VLOOKUP(A157,REUTERS!A:C,3,FALSE)</f>
        <v>#N/A</v>
      </c>
      <c r="C157">
        <f>VLOOKUP(A157,IDC!A:F,6,FALSE)</f>
        <v>39.700000000000003</v>
      </c>
      <c r="D157" s="2" t="e">
        <f t="shared" si="8"/>
        <v>#N/A</v>
      </c>
      <c r="E157" t="e">
        <f>VLOOKUP(A157,REUTERS!A:E,5,FALSE)</f>
        <v>#N/A</v>
      </c>
      <c r="F157">
        <f>VLOOKUP(A157,IDC!A:G,7,FALSE)</f>
        <v>40.35</v>
      </c>
      <c r="G157" s="2" t="e">
        <f t="shared" si="9"/>
        <v>#N/A</v>
      </c>
      <c r="H157" t="e">
        <f>VLOOKUP(A157,REUTERS!A:F,6,FALSE)</f>
        <v>#N/A</v>
      </c>
      <c r="I157">
        <f>VLOOKUP(A157,IDC!A:H,8,FALSE)</f>
        <v>39.65</v>
      </c>
      <c r="J157" s="2" t="e">
        <f t="shared" si="10"/>
        <v>#N/A</v>
      </c>
      <c r="K157" t="e">
        <f>VLOOKUP(A157,REUTERS!A:G,7,FALSE)</f>
        <v>#N/A</v>
      </c>
      <c r="L157">
        <f>VLOOKUP(A157,IDC!A:I,9,FALSE)</f>
        <v>28971</v>
      </c>
      <c r="M157" s="2" t="e">
        <f t="shared" si="11"/>
        <v>#N/A</v>
      </c>
    </row>
    <row r="158" spans="1:13">
      <c r="A158">
        <v>4414094</v>
      </c>
      <c r="B158" t="e">
        <f>VLOOKUP(A158,REUTERS!A:C,3,FALSE)</f>
        <v>#N/A</v>
      </c>
      <c r="C158">
        <f>VLOOKUP(A158,IDC!A:F,6,FALSE)</f>
        <v>11.37</v>
      </c>
      <c r="D158" s="2" t="e">
        <f t="shared" si="8"/>
        <v>#N/A</v>
      </c>
      <c r="E158" t="e">
        <f>VLOOKUP(A158,REUTERS!A:E,5,FALSE)</f>
        <v>#N/A</v>
      </c>
      <c r="F158">
        <f>VLOOKUP(A158,IDC!A:G,7,FALSE)</f>
        <v>11.51</v>
      </c>
      <c r="G158" s="2" t="e">
        <f t="shared" si="9"/>
        <v>#N/A</v>
      </c>
      <c r="H158" t="e">
        <f>VLOOKUP(A158,REUTERS!A:F,6,FALSE)</f>
        <v>#N/A</v>
      </c>
      <c r="I158">
        <f>VLOOKUP(A158,IDC!A:H,8,FALSE)</f>
        <v>11.34</v>
      </c>
      <c r="J158" s="2" t="e">
        <f t="shared" si="10"/>
        <v>#N/A</v>
      </c>
      <c r="K158" t="e">
        <f>VLOOKUP(A158,REUTERS!A:G,7,FALSE)</f>
        <v>#N/A</v>
      </c>
      <c r="L158">
        <f>VLOOKUP(A158,IDC!A:I,9,FALSE)</f>
        <v>165487</v>
      </c>
      <c r="M158" s="2" t="e">
        <f t="shared" si="11"/>
        <v>#N/A</v>
      </c>
    </row>
    <row r="159" spans="1:13">
      <c r="A159">
        <v>4414109</v>
      </c>
      <c r="B159">
        <f>VLOOKUP(A159,REUTERS!A:C,3,FALSE)</f>
        <v>17.350000000000001</v>
      </c>
      <c r="C159">
        <f>VLOOKUP(A159,IDC!A:F,6,FALSE)</f>
        <v>17.350000000000001</v>
      </c>
      <c r="D159" s="2" t="b">
        <f t="shared" si="8"/>
        <v>1</v>
      </c>
      <c r="E159">
        <f>VLOOKUP(A159,REUTERS!A:E,5,FALSE)</f>
        <v>17.61</v>
      </c>
      <c r="F159">
        <f>VLOOKUP(A159,IDC!A:G,7,FALSE)</f>
        <v>17.61</v>
      </c>
      <c r="G159" s="2" t="b">
        <f t="shared" si="9"/>
        <v>1</v>
      </c>
      <c r="H159">
        <f>VLOOKUP(A159,REUTERS!A:F,6,FALSE)</f>
        <v>17.329999999999998</v>
      </c>
      <c r="I159">
        <f>VLOOKUP(A159,IDC!A:H,8,FALSE)</f>
        <v>17.329999999999998</v>
      </c>
      <c r="J159" s="2" t="b">
        <f t="shared" si="10"/>
        <v>1</v>
      </c>
      <c r="K159">
        <f>VLOOKUP(A159,REUTERS!A:G,7,FALSE)</f>
        <v>31308</v>
      </c>
      <c r="L159">
        <f>VLOOKUP(A159,IDC!A:I,9,FALSE)</f>
        <v>31308</v>
      </c>
      <c r="M159" s="2" t="b">
        <f t="shared" si="11"/>
        <v>1</v>
      </c>
    </row>
    <row r="160" spans="1:13">
      <c r="A160">
        <v>4175835</v>
      </c>
      <c r="B160" t="e">
        <f>VLOOKUP(A160,REUTERS!A:C,3,FALSE)</f>
        <v>#N/A</v>
      </c>
      <c r="C160">
        <f>VLOOKUP(A160,IDC!A:F,6,FALSE)</f>
        <v>24.57</v>
      </c>
      <c r="D160" s="2" t="e">
        <f t="shared" si="8"/>
        <v>#N/A</v>
      </c>
      <c r="E160" t="e">
        <f>VLOOKUP(A160,REUTERS!A:E,5,FALSE)</f>
        <v>#N/A</v>
      </c>
      <c r="F160">
        <f>VLOOKUP(A160,IDC!A:G,7,FALSE)</f>
        <v>24.66</v>
      </c>
      <c r="G160" s="2" t="e">
        <f t="shared" si="9"/>
        <v>#N/A</v>
      </c>
      <c r="H160" t="e">
        <f>VLOOKUP(A160,REUTERS!A:F,6,FALSE)</f>
        <v>#N/A</v>
      </c>
      <c r="I160">
        <f>VLOOKUP(A160,IDC!A:H,8,FALSE)</f>
        <v>24.16</v>
      </c>
      <c r="J160" s="2" t="e">
        <f t="shared" si="10"/>
        <v>#N/A</v>
      </c>
      <c r="K160" t="e">
        <f>VLOOKUP(A160,REUTERS!A:G,7,FALSE)</f>
        <v>#N/A</v>
      </c>
      <c r="L160">
        <f>VLOOKUP(A160,IDC!A:I,9,FALSE)</f>
        <v>105338</v>
      </c>
      <c r="M160" s="2" t="e">
        <f t="shared" si="11"/>
        <v>#N/A</v>
      </c>
    </row>
    <row r="161" spans="1:13">
      <c r="A161">
        <v>4175865</v>
      </c>
      <c r="B161" t="e">
        <f>VLOOKUP(A161,REUTERS!A:C,3,FALSE)</f>
        <v>#N/A</v>
      </c>
      <c r="C161">
        <f>VLOOKUP(A161,IDC!A:F,6,FALSE)</f>
        <v>22</v>
      </c>
      <c r="D161" s="2" t="e">
        <f t="shared" si="8"/>
        <v>#N/A</v>
      </c>
      <c r="E161" t="e">
        <f>VLOOKUP(A161,REUTERS!A:E,5,FALSE)</f>
        <v>#N/A</v>
      </c>
      <c r="F161">
        <f>VLOOKUP(A161,IDC!A:G,7,FALSE)</f>
        <v>22.35</v>
      </c>
      <c r="G161" s="2" t="e">
        <f t="shared" si="9"/>
        <v>#N/A</v>
      </c>
      <c r="H161" t="e">
        <f>VLOOKUP(A161,REUTERS!A:F,6,FALSE)</f>
        <v>#N/A</v>
      </c>
      <c r="I161">
        <f>VLOOKUP(A161,IDC!A:H,8,FALSE)</f>
        <v>21.7</v>
      </c>
      <c r="J161" s="2" t="e">
        <f t="shared" si="10"/>
        <v>#N/A</v>
      </c>
      <c r="K161" t="e">
        <f>VLOOKUP(A161,REUTERS!A:G,7,FALSE)</f>
        <v>#N/A</v>
      </c>
      <c r="L161">
        <f>VLOOKUP(A161,IDC!A:I,9,FALSE)</f>
        <v>94113</v>
      </c>
      <c r="M161" s="2" t="e">
        <f t="shared" si="11"/>
        <v>#N/A</v>
      </c>
    </row>
    <row r="162" spans="1:13">
      <c r="A162">
        <v>4175895</v>
      </c>
      <c r="B162" t="e">
        <f>VLOOKUP(A162,REUTERS!A:C,3,FALSE)</f>
        <v>#N/A</v>
      </c>
      <c r="C162">
        <f>VLOOKUP(A162,IDC!A:F,6,FALSE)</f>
        <v>10.81</v>
      </c>
      <c r="D162" s="2" t="e">
        <f t="shared" si="8"/>
        <v>#N/A</v>
      </c>
      <c r="E162" t="e">
        <f>VLOOKUP(A162,REUTERS!A:E,5,FALSE)</f>
        <v>#N/A</v>
      </c>
      <c r="F162">
        <f>VLOOKUP(A162,IDC!A:G,7,FALSE)</f>
        <v>11.11</v>
      </c>
      <c r="G162" s="2" t="e">
        <f t="shared" si="9"/>
        <v>#N/A</v>
      </c>
      <c r="H162" t="e">
        <f>VLOOKUP(A162,REUTERS!A:F,6,FALSE)</f>
        <v>#N/A</v>
      </c>
      <c r="I162">
        <f>VLOOKUP(A162,IDC!A:H,8,FALSE)</f>
        <v>10.81</v>
      </c>
      <c r="J162" s="2" t="e">
        <f t="shared" si="10"/>
        <v>#N/A</v>
      </c>
      <c r="K162" t="e">
        <f>VLOOKUP(A162,REUTERS!A:G,7,FALSE)</f>
        <v>#N/A</v>
      </c>
      <c r="L162">
        <f>VLOOKUP(A162,IDC!A:I,9,FALSE)</f>
        <v>250143</v>
      </c>
      <c r="M162" s="2" t="e">
        <f t="shared" si="11"/>
        <v>#N/A</v>
      </c>
    </row>
    <row r="163" spans="1:13">
      <c r="A163">
        <v>4175912</v>
      </c>
      <c r="B163" t="e">
        <f>VLOOKUP(A163,REUTERS!A:C,3,FALSE)</f>
        <v>#N/A</v>
      </c>
      <c r="C163">
        <f>VLOOKUP(A163,IDC!A:F,6,FALSE)</f>
        <v>46.81</v>
      </c>
      <c r="D163" s="2" t="e">
        <f t="shared" si="8"/>
        <v>#N/A</v>
      </c>
      <c r="E163" t="e">
        <f>VLOOKUP(A163,REUTERS!A:E,5,FALSE)</f>
        <v>#N/A</v>
      </c>
      <c r="F163">
        <f>VLOOKUP(A163,IDC!A:G,7,FALSE)</f>
        <v>48.704999999999998</v>
      </c>
      <c r="G163" s="2" t="e">
        <f t="shared" si="9"/>
        <v>#N/A</v>
      </c>
      <c r="H163" t="e">
        <f>VLOOKUP(A163,REUTERS!A:F,6,FALSE)</f>
        <v>#N/A</v>
      </c>
      <c r="I163">
        <f>VLOOKUP(A163,IDC!A:H,8,FALSE)</f>
        <v>46.81</v>
      </c>
      <c r="J163" s="2" t="e">
        <f t="shared" si="10"/>
        <v>#N/A</v>
      </c>
      <c r="K163" t="e">
        <f>VLOOKUP(A163,REUTERS!A:G,7,FALSE)</f>
        <v>#N/A</v>
      </c>
      <c r="L163">
        <f>VLOOKUP(A163,IDC!A:I,9,FALSE)</f>
        <v>117767</v>
      </c>
      <c r="M163" s="2" t="e">
        <f t="shared" si="11"/>
        <v>#N/A</v>
      </c>
    </row>
    <row r="164" spans="1:13">
      <c r="A164">
        <v>4175931</v>
      </c>
      <c r="B164">
        <f>VLOOKUP(A164,REUTERS!A:C,3,FALSE)</f>
        <v>10.87</v>
      </c>
      <c r="C164">
        <f>VLOOKUP(A164,IDC!A:F,6,FALSE)</f>
        <v>10.87</v>
      </c>
      <c r="D164" s="2" t="b">
        <f t="shared" si="8"/>
        <v>1</v>
      </c>
      <c r="E164">
        <f>VLOOKUP(A164,REUTERS!A:E,5,FALSE)</f>
        <v>10.94</v>
      </c>
      <c r="F164">
        <f>VLOOKUP(A164,IDC!A:G,7,FALSE)</f>
        <v>10.94</v>
      </c>
      <c r="G164" s="2" t="b">
        <f t="shared" si="9"/>
        <v>1</v>
      </c>
      <c r="H164">
        <f>VLOOKUP(A164,REUTERS!A:F,6,FALSE)</f>
        <v>10.41</v>
      </c>
      <c r="I164">
        <f>VLOOKUP(A164,IDC!A:H,8,FALSE)</f>
        <v>10.41</v>
      </c>
      <c r="J164" s="2" t="b">
        <f t="shared" si="10"/>
        <v>1</v>
      </c>
      <c r="K164">
        <f>VLOOKUP(A164,REUTERS!A:G,7,FALSE)</f>
        <v>68649</v>
      </c>
      <c r="L164">
        <f>VLOOKUP(A164,IDC!A:I,9,FALSE)</f>
        <v>68649</v>
      </c>
      <c r="M164" s="2" t="b">
        <f t="shared" si="11"/>
        <v>1</v>
      </c>
    </row>
    <row r="165" spans="1:13">
      <c r="A165">
        <v>4177801</v>
      </c>
      <c r="B165">
        <f>VLOOKUP(A165,REUTERS!A:C,3,FALSE)</f>
        <v>40.14</v>
      </c>
      <c r="C165">
        <f>VLOOKUP(A165,IDC!A:F,6,FALSE)</f>
        <v>40.14</v>
      </c>
      <c r="D165" s="2" t="b">
        <f t="shared" si="8"/>
        <v>1</v>
      </c>
      <c r="E165">
        <f>VLOOKUP(A165,REUTERS!A:E,5,FALSE)</f>
        <v>40.51</v>
      </c>
      <c r="F165">
        <f>VLOOKUP(A165,IDC!A:G,7,FALSE)</f>
        <v>40.51</v>
      </c>
      <c r="G165" s="2" t="b">
        <f t="shared" si="9"/>
        <v>1</v>
      </c>
      <c r="H165">
        <f>VLOOKUP(A165,REUTERS!A:F,6,FALSE)</f>
        <v>39.97</v>
      </c>
      <c r="I165">
        <f>VLOOKUP(A165,IDC!A:H,8,FALSE)</f>
        <v>39.97</v>
      </c>
      <c r="J165" s="2" t="b">
        <f t="shared" si="10"/>
        <v>1</v>
      </c>
      <c r="K165">
        <f>VLOOKUP(A165,REUTERS!A:G,7,FALSE)</f>
        <v>259263</v>
      </c>
      <c r="L165">
        <f>VLOOKUP(A165,IDC!A:I,9,FALSE)</f>
        <v>259263</v>
      </c>
      <c r="M165" s="2" t="b">
        <f t="shared" si="11"/>
        <v>1</v>
      </c>
    </row>
    <row r="166" spans="1:13">
      <c r="A166">
        <v>4177836</v>
      </c>
      <c r="B166" t="e">
        <f>VLOOKUP(A166,REUTERS!A:C,3,FALSE)</f>
        <v>#N/A</v>
      </c>
      <c r="C166">
        <f>VLOOKUP(A166,IDC!A:F,6,FALSE)</f>
        <v>30.01</v>
      </c>
      <c r="D166" s="2" t="e">
        <f t="shared" si="8"/>
        <v>#N/A</v>
      </c>
      <c r="E166" t="e">
        <f>VLOOKUP(A166,REUTERS!A:E,5,FALSE)</f>
        <v>#N/A</v>
      </c>
      <c r="F166">
        <f>VLOOKUP(A166,IDC!A:G,7,FALSE)</f>
        <v>30.37</v>
      </c>
      <c r="G166" s="2" t="e">
        <f t="shared" si="9"/>
        <v>#N/A</v>
      </c>
      <c r="H166" t="e">
        <f>VLOOKUP(A166,REUTERS!A:F,6,FALSE)</f>
        <v>#N/A</v>
      </c>
      <c r="I166">
        <f>VLOOKUP(A166,IDC!A:H,8,FALSE)</f>
        <v>29.9</v>
      </c>
      <c r="J166" s="2" t="e">
        <f t="shared" si="10"/>
        <v>#N/A</v>
      </c>
      <c r="K166" t="e">
        <f>VLOOKUP(A166,REUTERS!A:G,7,FALSE)</f>
        <v>#N/A</v>
      </c>
      <c r="L166">
        <f>VLOOKUP(A166,IDC!A:I,9,FALSE)</f>
        <v>194451</v>
      </c>
      <c r="M166" s="2" t="e">
        <f t="shared" si="11"/>
        <v>#N/A</v>
      </c>
    </row>
    <row r="167" spans="1:13">
      <c r="A167">
        <v>4177855</v>
      </c>
      <c r="B167">
        <f>VLOOKUP(A167,REUTERS!A:C,3,FALSE)</f>
        <v>5.72</v>
      </c>
      <c r="C167">
        <f>VLOOKUP(A167,IDC!A:F,6,FALSE)</f>
        <v>5.72</v>
      </c>
      <c r="D167" s="2" t="b">
        <f t="shared" si="8"/>
        <v>1</v>
      </c>
      <c r="E167">
        <f>VLOOKUP(A167,REUTERS!A:E,5,FALSE)</f>
        <v>5.7649999999999997</v>
      </c>
      <c r="F167">
        <f>VLOOKUP(A167,IDC!A:G,7,FALSE)</f>
        <v>5.7649999999999997</v>
      </c>
      <c r="G167" s="2" t="b">
        <f t="shared" si="9"/>
        <v>1</v>
      </c>
      <c r="H167">
        <f>VLOOKUP(A167,REUTERS!A:F,6,FALSE)</f>
        <v>5.64</v>
      </c>
      <c r="I167">
        <f>VLOOKUP(A167,IDC!A:H,8,FALSE)</f>
        <v>5.64</v>
      </c>
      <c r="J167" s="2" t="b">
        <f t="shared" si="10"/>
        <v>1</v>
      </c>
      <c r="K167">
        <f>VLOOKUP(A167,REUTERS!A:G,7,FALSE)</f>
        <v>963738</v>
      </c>
      <c r="L167">
        <f>VLOOKUP(A167,IDC!A:I,9,FALSE)</f>
        <v>963738</v>
      </c>
      <c r="M167" s="2" t="b">
        <f t="shared" si="11"/>
        <v>1</v>
      </c>
    </row>
    <row r="168" spans="1:13">
      <c r="A168">
        <v>4183450</v>
      </c>
      <c r="B168">
        <f>VLOOKUP(A168,REUTERS!A:C,3,FALSE)</f>
        <v>8.3800000000000008</v>
      </c>
      <c r="C168">
        <f>VLOOKUP(A168,IDC!A:F,6,FALSE)</f>
        <v>8.3800000000000008</v>
      </c>
      <c r="D168" s="2" t="b">
        <f t="shared" si="8"/>
        <v>1</v>
      </c>
      <c r="E168">
        <f>VLOOKUP(A168,REUTERS!A:E,5,FALSE)</f>
        <v>8.4600000000000009</v>
      </c>
      <c r="F168">
        <f>VLOOKUP(A168,IDC!A:G,7,FALSE)</f>
        <v>8.4600000000000009</v>
      </c>
      <c r="G168" s="2" t="b">
        <f t="shared" si="9"/>
        <v>1</v>
      </c>
      <c r="H168">
        <f>VLOOKUP(A168,REUTERS!A:F,6,FALSE)</f>
        <v>8.17</v>
      </c>
      <c r="I168">
        <f>VLOOKUP(A168,IDC!A:H,8,FALSE)</f>
        <v>8.17</v>
      </c>
      <c r="J168" s="2" t="b">
        <f t="shared" si="10"/>
        <v>1</v>
      </c>
      <c r="K168">
        <f>VLOOKUP(A168,REUTERS!A:G,7,FALSE)</f>
        <v>249865</v>
      </c>
      <c r="L168">
        <f>VLOOKUP(A168,IDC!A:I,9,FALSE)</f>
        <v>249865</v>
      </c>
      <c r="M168" s="2" t="b">
        <f t="shared" si="11"/>
        <v>1</v>
      </c>
    </row>
    <row r="169" spans="1:13">
      <c r="A169">
        <v>4185498</v>
      </c>
      <c r="B169" t="e">
        <f>VLOOKUP(A169,REUTERS!A:C,3,FALSE)</f>
        <v>#N/A</v>
      </c>
      <c r="C169">
        <f>VLOOKUP(A169,IDC!A:F,6,FALSE)</f>
        <v>9.36</v>
      </c>
      <c r="D169" s="2" t="e">
        <f t="shared" si="8"/>
        <v>#N/A</v>
      </c>
      <c r="E169" t="e">
        <f>VLOOKUP(A169,REUTERS!A:E,5,FALSE)</f>
        <v>#N/A</v>
      </c>
      <c r="F169">
        <f>VLOOKUP(A169,IDC!A:G,7,FALSE)</f>
        <v>9.65</v>
      </c>
      <c r="G169" s="2" t="e">
        <f t="shared" si="9"/>
        <v>#N/A</v>
      </c>
      <c r="H169" t="e">
        <f>VLOOKUP(A169,REUTERS!A:F,6,FALSE)</f>
        <v>#N/A</v>
      </c>
      <c r="I169">
        <f>VLOOKUP(A169,IDC!A:H,8,FALSE)</f>
        <v>9.18</v>
      </c>
      <c r="J169" s="2" t="e">
        <f t="shared" si="10"/>
        <v>#N/A</v>
      </c>
      <c r="K169" t="e">
        <f>VLOOKUP(A169,REUTERS!A:G,7,FALSE)</f>
        <v>#N/A</v>
      </c>
      <c r="L169">
        <f>VLOOKUP(A169,IDC!A:I,9,FALSE)</f>
        <v>153688</v>
      </c>
      <c r="M169" s="2" t="e">
        <f t="shared" si="11"/>
        <v>#N/A</v>
      </c>
    </row>
    <row r="170" spans="1:13">
      <c r="A170">
        <v>4185499</v>
      </c>
      <c r="B170">
        <f>VLOOKUP(A170,REUTERS!A:C,3,FALSE)</f>
        <v>40.53</v>
      </c>
      <c r="C170">
        <f>VLOOKUP(A170,IDC!A:F,6,FALSE)</f>
        <v>40.53</v>
      </c>
      <c r="D170" s="2" t="b">
        <f t="shared" si="8"/>
        <v>1</v>
      </c>
      <c r="E170">
        <f>VLOOKUP(A170,REUTERS!A:E,5,FALSE)</f>
        <v>40.950000000000003</v>
      </c>
      <c r="F170">
        <f>VLOOKUP(A170,IDC!A:G,7,FALSE)</f>
        <v>40.950000000000003</v>
      </c>
      <c r="G170" s="2" t="b">
        <f t="shared" si="9"/>
        <v>1</v>
      </c>
      <c r="H170">
        <f>VLOOKUP(A170,REUTERS!A:F,6,FALSE)</f>
        <v>40.01</v>
      </c>
      <c r="I170">
        <f>VLOOKUP(A170,IDC!A:H,8,FALSE)</f>
        <v>40.01</v>
      </c>
      <c r="J170" s="2" t="b">
        <f t="shared" si="10"/>
        <v>1</v>
      </c>
      <c r="K170">
        <f>VLOOKUP(A170,REUTERS!A:G,7,FALSE)</f>
        <v>521965</v>
      </c>
      <c r="L170">
        <f>VLOOKUP(A170,IDC!A:I,9,FALSE)</f>
        <v>521965</v>
      </c>
      <c r="M170" s="2" t="b">
        <f t="shared" si="11"/>
        <v>1</v>
      </c>
    </row>
    <row r="171" spans="1:13">
      <c r="A171">
        <v>4185500</v>
      </c>
      <c r="B171" t="e">
        <f>VLOOKUP(A171,REUTERS!A:C,3,FALSE)</f>
        <v>#N/A</v>
      </c>
      <c r="C171">
        <f>VLOOKUP(A171,IDC!A:F,6,FALSE)</f>
        <v>686.36</v>
      </c>
      <c r="D171" s="2" t="e">
        <f t="shared" si="8"/>
        <v>#N/A</v>
      </c>
      <c r="E171" t="e">
        <f>VLOOKUP(A171,REUTERS!A:E,5,FALSE)</f>
        <v>#N/A</v>
      </c>
      <c r="F171">
        <f>VLOOKUP(A171,IDC!A:G,7,FALSE)</f>
        <v>686.36</v>
      </c>
      <c r="G171" s="2" t="e">
        <f t="shared" si="9"/>
        <v>#N/A</v>
      </c>
      <c r="H171" t="e">
        <f>VLOOKUP(A171,REUTERS!A:F,6,FALSE)</f>
        <v>#N/A</v>
      </c>
      <c r="I171">
        <f>VLOOKUP(A171,IDC!A:H,8,FALSE)</f>
        <v>679.77</v>
      </c>
      <c r="J171" s="2" t="e">
        <f t="shared" si="10"/>
        <v>#N/A</v>
      </c>
      <c r="K171" t="e">
        <f>VLOOKUP(A171,REUTERS!A:G,7,FALSE)</f>
        <v>#N/A</v>
      </c>
      <c r="L171">
        <f>VLOOKUP(A171,IDC!A:I,9,FALSE)</f>
        <v>12935</v>
      </c>
      <c r="M171" s="2" t="e">
        <f t="shared" si="11"/>
        <v>#N/A</v>
      </c>
    </row>
    <row r="172" spans="1:13">
      <c r="A172">
        <v>4185501</v>
      </c>
      <c r="B172">
        <f>VLOOKUP(A172,REUTERS!A:C,3,FALSE)</f>
        <v>51.17</v>
      </c>
      <c r="C172">
        <f>VLOOKUP(A172,IDC!A:F,6,FALSE)</f>
        <v>51.17</v>
      </c>
      <c r="D172" s="2" t="b">
        <f t="shared" si="8"/>
        <v>1</v>
      </c>
      <c r="E172">
        <f>VLOOKUP(A172,REUTERS!A:E,5,FALSE)</f>
        <v>51.48</v>
      </c>
      <c r="F172">
        <f>VLOOKUP(A172,IDC!A:G,7,FALSE)</f>
        <v>51.48</v>
      </c>
      <c r="G172" s="2" t="b">
        <f t="shared" si="9"/>
        <v>1</v>
      </c>
      <c r="H172">
        <f>VLOOKUP(A172,REUTERS!A:F,6,FALSE)</f>
        <v>50.97</v>
      </c>
      <c r="I172">
        <f>VLOOKUP(A172,IDC!A:H,8,FALSE)</f>
        <v>50.97</v>
      </c>
      <c r="J172" s="2" t="b">
        <f t="shared" si="10"/>
        <v>1</v>
      </c>
      <c r="K172">
        <f>VLOOKUP(A172,REUTERS!A:G,7,FALSE)</f>
        <v>48961</v>
      </c>
      <c r="L172">
        <f>VLOOKUP(A172,IDC!A:I,9,FALSE)</f>
        <v>48961</v>
      </c>
      <c r="M172" s="2" t="b">
        <f t="shared" si="11"/>
        <v>1</v>
      </c>
    </row>
    <row r="173" spans="1:13">
      <c r="A173">
        <v>4185503</v>
      </c>
      <c r="B173">
        <f>VLOOKUP(A173,REUTERS!A:C,3,FALSE)</f>
        <v>59.54</v>
      </c>
      <c r="C173" t="e">
        <f>VLOOKUP(A173,IDC!A:F,6,FALSE)</f>
        <v>#N/A</v>
      </c>
      <c r="D173" s="2" t="e">
        <f t="shared" si="8"/>
        <v>#N/A</v>
      </c>
      <c r="E173">
        <f>VLOOKUP(A173,REUTERS!A:E,5,FALSE)</f>
        <v>59.7</v>
      </c>
      <c r="F173" t="e">
        <f>VLOOKUP(A173,IDC!A:G,7,FALSE)</f>
        <v>#N/A</v>
      </c>
      <c r="G173" s="2" t="e">
        <f t="shared" si="9"/>
        <v>#N/A</v>
      </c>
      <c r="H173">
        <f>VLOOKUP(A173,REUTERS!A:F,6,FALSE)</f>
        <v>59.14</v>
      </c>
      <c r="I173" t="e">
        <f>VLOOKUP(A173,IDC!A:H,8,FALSE)</f>
        <v>#N/A</v>
      </c>
      <c r="J173" s="2" t="e">
        <f t="shared" si="10"/>
        <v>#N/A</v>
      </c>
      <c r="K173">
        <f>VLOOKUP(A173,REUTERS!A:G,7,FALSE)</f>
        <v>146947</v>
      </c>
      <c r="L173" t="e">
        <f>VLOOKUP(A173,IDC!A:I,9,FALSE)</f>
        <v>#N/A</v>
      </c>
      <c r="M173" s="2" t="e">
        <f t="shared" si="11"/>
        <v>#N/A</v>
      </c>
    </row>
    <row r="174" spans="1:13">
      <c r="A174">
        <v>4187575</v>
      </c>
      <c r="B174">
        <f>VLOOKUP(A174,REUTERS!A:C,3,FALSE)</f>
        <v>17</v>
      </c>
      <c r="C174">
        <f>VLOOKUP(A174,IDC!A:F,6,FALSE)</f>
        <v>17</v>
      </c>
      <c r="D174" s="2" t="b">
        <f t="shared" si="8"/>
        <v>1</v>
      </c>
      <c r="E174">
        <f>VLOOKUP(A174,REUTERS!A:E,5,FALSE)</f>
        <v>17</v>
      </c>
      <c r="F174">
        <f>VLOOKUP(A174,IDC!A:G,7,FALSE)</f>
        <v>17</v>
      </c>
      <c r="G174" s="2" t="b">
        <f t="shared" si="9"/>
        <v>1</v>
      </c>
      <c r="H174">
        <f>VLOOKUP(A174,REUTERS!A:F,6,FALSE)</f>
        <v>16.850000000000001</v>
      </c>
      <c r="I174">
        <f>VLOOKUP(A174,IDC!A:H,8,FALSE)</f>
        <v>16.850000000000001</v>
      </c>
      <c r="J174" s="2" t="b">
        <f t="shared" si="10"/>
        <v>1</v>
      </c>
      <c r="K174">
        <f>VLOOKUP(A174,REUTERS!A:G,7,FALSE)</f>
        <v>2762</v>
      </c>
      <c r="L174">
        <f>VLOOKUP(A174,IDC!A:I,9,FALSE)</f>
        <v>2762</v>
      </c>
      <c r="M174" s="2" t="b">
        <f t="shared" si="11"/>
        <v>1</v>
      </c>
    </row>
    <row r="175" spans="1:13">
      <c r="A175">
        <v>4187587</v>
      </c>
      <c r="B175">
        <f>VLOOKUP(A175,REUTERS!A:C,3,FALSE)</f>
        <v>21.48</v>
      </c>
      <c r="C175">
        <f>VLOOKUP(A175,IDC!A:F,6,FALSE)</f>
        <v>21.48</v>
      </c>
      <c r="D175" s="2" t="b">
        <f t="shared" si="8"/>
        <v>1</v>
      </c>
      <c r="E175">
        <f>VLOOKUP(A175,REUTERS!A:E,5,FALSE)</f>
        <v>21.78</v>
      </c>
      <c r="F175">
        <f>VLOOKUP(A175,IDC!A:G,7,FALSE)</f>
        <v>21.78</v>
      </c>
      <c r="G175" s="2" t="b">
        <f t="shared" si="9"/>
        <v>1</v>
      </c>
      <c r="H175">
        <f>VLOOKUP(A175,REUTERS!A:F,6,FALSE)</f>
        <v>21.3</v>
      </c>
      <c r="I175">
        <f>VLOOKUP(A175,IDC!A:H,8,FALSE)</f>
        <v>21.3</v>
      </c>
      <c r="J175" s="2" t="b">
        <f t="shared" si="10"/>
        <v>1</v>
      </c>
      <c r="K175">
        <f>VLOOKUP(A175,REUTERS!A:G,7,FALSE)</f>
        <v>70129</v>
      </c>
      <c r="L175">
        <f>VLOOKUP(A175,IDC!A:I,9,FALSE)</f>
        <v>70129</v>
      </c>
      <c r="M175" s="2" t="b">
        <f t="shared" si="11"/>
        <v>1</v>
      </c>
    </row>
    <row r="176" spans="1:13">
      <c r="A176">
        <v>4187604</v>
      </c>
      <c r="B176" t="e">
        <f>VLOOKUP(A176,REUTERS!A:C,3,FALSE)</f>
        <v>#N/A</v>
      </c>
      <c r="C176">
        <f>VLOOKUP(A176,IDC!A:F,6,FALSE)</f>
        <v>21.92</v>
      </c>
      <c r="D176" s="2" t="e">
        <f t="shared" si="8"/>
        <v>#N/A</v>
      </c>
      <c r="E176" t="e">
        <f>VLOOKUP(A176,REUTERS!A:E,5,FALSE)</f>
        <v>#N/A</v>
      </c>
      <c r="F176">
        <f>VLOOKUP(A176,IDC!A:G,7,FALSE)</f>
        <v>22.2</v>
      </c>
      <c r="G176" s="2" t="e">
        <f t="shared" si="9"/>
        <v>#N/A</v>
      </c>
      <c r="H176" t="e">
        <f>VLOOKUP(A176,REUTERS!A:F,6,FALSE)</f>
        <v>#N/A</v>
      </c>
      <c r="I176">
        <f>VLOOKUP(A176,IDC!A:H,8,FALSE)</f>
        <v>21.7</v>
      </c>
      <c r="J176" s="2" t="e">
        <f t="shared" si="10"/>
        <v>#N/A</v>
      </c>
      <c r="K176" t="e">
        <f>VLOOKUP(A176,REUTERS!A:G,7,FALSE)</f>
        <v>#N/A</v>
      </c>
      <c r="L176">
        <f>VLOOKUP(A176,IDC!A:I,9,FALSE)</f>
        <v>275291</v>
      </c>
      <c r="M176" s="2" t="e">
        <f t="shared" si="11"/>
        <v>#N/A</v>
      </c>
    </row>
    <row r="177" spans="1:13">
      <c r="A177">
        <v>4187616</v>
      </c>
      <c r="B177">
        <f>VLOOKUP(A177,REUTERS!A:C,3,FALSE)</f>
        <v>18.8</v>
      </c>
      <c r="C177">
        <f>VLOOKUP(A177,IDC!A:F,6,FALSE)</f>
        <v>18.8</v>
      </c>
      <c r="D177" s="2" t="b">
        <f t="shared" si="8"/>
        <v>1</v>
      </c>
      <c r="E177">
        <f>VLOOKUP(A177,REUTERS!A:E,5,FALSE)</f>
        <v>18.989999999999998</v>
      </c>
      <c r="F177">
        <f>VLOOKUP(A177,IDC!A:G,7,FALSE)</f>
        <v>18.989999999999998</v>
      </c>
      <c r="G177" s="2" t="b">
        <f t="shared" si="9"/>
        <v>1</v>
      </c>
      <c r="H177">
        <f>VLOOKUP(A177,REUTERS!A:F,6,FALSE)</f>
        <v>18.71</v>
      </c>
      <c r="I177">
        <f>VLOOKUP(A177,IDC!A:H,8,FALSE)</f>
        <v>18.71</v>
      </c>
      <c r="J177" s="2" t="b">
        <f t="shared" si="10"/>
        <v>1</v>
      </c>
      <c r="K177">
        <f>VLOOKUP(A177,REUTERS!A:G,7,FALSE)</f>
        <v>257340</v>
      </c>
      <c r="L177">
        <f>VLOOKUP(A177,IDC!A:I,9,FALSE)</f>
        <v>257340</v>
      </c>
      <c r="M177" s="2" t="b">
        <f t="shared" si="11"/>
        <v>1</v>
      </c>
    </row>
    <row r="178" spans="1:13">
      <c r="A178">
        <v>4187631</v>
      </c>
      <c r="B178">
        <f>VLOOKUP(A178,REUTERS!A:C,3,FALSE)</f>
        <v>11.65</v>
      </c>
      <c r="C178">
        <f>VLOOKUP(A178,IDC!A:F,6,FALSE)</f>
        <v>11.65</v>
      </c>
      <c r="D178" s="2" t="b">
        <f t="shared" si="8"/>
        <v>1</v>
      </c>
      <c r="E178">
        <f>VLOOKUP(A178,REUTERS!A:E,5,FALSE)</f>
        <v>11.7</v>
      </c>
      <c r="F178">
        <f>VLOOKUP(A178,IDC!A:G,7,FALSE)</f>
        <v>11.7</v>
      </c>
      <c r="G178" s="2" t="b">
        <f t="shared" si="9"/>
        <v>1</v>
      </c>
      <c r="H178">
        <f>VLOOKUP(A178,REUTERS!A:F,6,FALSE)</f>
        <v>11.55</v>
      </c>
      <c r="I178">
        <f>VLOOKUP(A178,IDC!A:H,8,FALSE)</f>
        <v>11.55</v>
      </c>
      <c r="J178" s="2" t="b">
        <f t="shared" si="10"/>
        <v>1</v>
      </c>
      <c r="K178">
        <f>VLOOKUP(A178,REUTERS!A:G,7,FALSE)</f>
        <v>17841</v>
      </c>
      <c r="L178">
        <f>VLOOKUP(A178,IDC!A:I,9,FALSE)</f>
        <v>17841</v>
      </c>
      <c r="M178" s="2" t="b">
        <f t="shared" si="11"/>
        <v>1</v>
      </c>
    </row>
    <row r="179" spans="1:13">
      <c r="A179">
        <v>4187637</v>
      </c>
      <c r="B179">
        <f>VLOOKUP(A179,REUTERS!A:C,3,FALSE)</f>
        <v>53.7</v>
      </c>
      <c r="C179">
        <f>VLOOKUP(A179,IDC!A:F,6,FALSE)</f>
        <v>53.7</v>
      </c>
      <c r="D179" s="2" t="b">
        <f t="shared" si="8"/>
        <v>1</v>
      </c>
      <c r="E179">
        <f>VLOOKUP(A179,REUTERS!A:E,5,FALSE)</f>
        <v>54.45</v>
      </c>
      <c r="F179">
        <f>VLOOKUP(A179,IDC!A:G,7,FALSE)</f>
        <v>54.45</v>
      </c>
      <c r="G179" s="2" t="b">
        <f t="shared" si="9"/>
        <v>1</v>
      </c>
      <c r="H179">
        <f>VLOOKUP(A179,REUTERS!A:F,6,FALSE)</f>
        <v>53.31</v>
      </c>
      <c r="I179">
        <f>VLOOKUP(A179,IDC!A:H,8,FALSE)</f>
        <v>53.31</v>
      </c>
      <c r="J179" s="2" t="b">
        <f t="shared" si="10"/>
        <v>1</v>
      </c>
      <c r="K179">
        <f>VLOOKUP(A179,REUTERS!A:G,7,FALSE)</f>
        <v>329955</v>
      </c>
      <c r="L179">
        <f>VLOOKUP(A179,IDC!A:I,9,FALSE)</f>
        <v>329955</v>
      </c>
      <c r="M179" s="2" t="b">
        <f t="shared" si="11"/>
        <v>1</v>
      </c>
    </row>
    <row r="180" spans="1:13">
      <c r="A180">
        <v>4189703</v>
      </c>
      <c r="B180">
        <f>VLOOKUP(A180,REUTERS!A:C,3,FALSE)</f>
        <v>14.15</v>
      </c>
      <c r="C180">
        <f>VLOOKUP(A180,IDC!A:F,6,FALSE)</f>
        <v>14.15</v>
      </c>
      <c r="D180" s="2" t="b">
        <f t="shared" si="8"/>
        <v>1</v>
      </c>
      <c r="E180">
        <f>VLOOKUP(A180,REUTERS!A:E,5,FALSE)</f>
        <v>14.49</v>
      </c>
      <c r="F180">
        <f>VLOOKUP(A180,IDC!A:G,7,FALSE)</f>
        <v>14.49</v>
      </c>
      <c r="G180" s="2" t="b">
        <f t="shared" si="9"/>
        <v>1</v>
      </c>
      <c r="H180">
        <f>VLOOKUP(A180,REUTERS!A:F,6,FALSE)</f>
        <v>14.01</v>
      </c>
      <c r="I180">
        <f>VLOOKUP(A180,IDC!A:H,8,FALSE)</f>
        <v>14.01</v>
      </c>
      <c r="J180" s="2" t="b">
        <f t="shared" si="10"/>
        <v>1</v>
      </c>
      <c r="K180">
        <f>VLOOKUP(A180,REUTERS!A:G,7,FALSE)</f>
        <v>79664</v>
      </c>
      <c r="L180">
        <f>VLOOKUP(A180,IDC!A:I,9,FALSE)</f>
        <v>79664</v>
      </c>
      <c r="M180" s="2" t="b">
        <f t="shared" si="11"/>
        <v>1</v>
      </c>
    </row>
    <row r="181" spans="1:13">
      <c r="A181">
        <v>4191738</v>
      </c>
      <c r="B181" t="e">
        <f>VLOOKUP(A181,REUTERS!A:C,3,FALSE)</f>
        <v>#N/A</v>
      </c>
      <c r="C181">
        <f>VLOOKUP(A181,IDC!A:F,6,FALSE)</f>
        <v>24.8</v>
      </c>
      <c r="D181" s="2" t="e">
        <f t="shared" si="8"/>
        <v>#N/A</v>
      </c>
      <c r="E181" t="e">
        <f>VLOOKUP(A181,REUTERS!A:E,5,FALSE)</f>
        <v>#N/A</v>
      </c>
      <c r="F181">
        <f>VLOOKUP(A181,IDC!A:G,7,FALSE)</f>
        <v>25.3</v>
      </c>
      <c r="G181" s="2" t="e">
        <f t="shared" si="9"/>
        <v>#N/A</v>
      </c>
      <c r="H181" t="e">
        <f>VLOOKUP(A181,REUTERS!A:F,6,FALSE)</f>
        <v>#N/A</v>
      </c>
      <c r="I181">
        <f>VLOOKUP(A181,IDC!A:H,8,FALSE)</f>
        <v>24.55</v>
      </c>
      <c r="J181" s="2" t="e">
        <f t="shared" si="10"/>
        <v>#N/A</v>
      </c>
      <c r="K181" t="e">
        <f>VLOOKUP(A181,REUTERS!A:G,7,FALSE)</f>
        <v>#N/A</v>
      </c>
      <c r="L181">
        <f>VLOOKUP(A181,IDC!A:I,9,FALSE)</f>
        <v>72249</v>
      </c>
      <c r="M181" s="2" t="e">
        <f t="shared" si="11"/>
        <v>#N/A</v>
      </c>
    </row>
    <row r="182" spans="1:13">
      <c r="A182">
        <v>4191764</v>
      </c>
      <c r="B182">
        <f>VLOOKUP(A182,REUTERS!A:C,3,FALSE)</f>
        <v>1.85</v>
      </c>
      <c r="C182">
        <f>VLOOKUP(A182,IDC!A:F,6,FALSE)</f>
        <v>1.85</v>
      </c>
      <c r="D182" s="2" t="b">
        <f t="shared" si="8"/>
        <v>1</v>
      </c>
      <c r="E182">
        <f>VLOOKUP(A182,REUTERS!A:E,5,FALSE)</f>
        <v>1.87</v>
      </c>
      <c r="F182">
        <f>VLOOKUP(A182,IDC!A:G,7,FALSE)</f>
        <v>1.87</v>
      </c>
      <c r="G182" s="2" t="b">
        <f t="shared" si="9"/>
        <v>1</v>
      </c>
      <c r="H182">
        <f>VLOOKUP(A182,REUTERS!A:F,6,FALSE)</f>
        <v>1.77</v>
      </c>
      <c r="I182">
        <f>VLOOKUP(A182,IDC!A:H,8,FALSE)</f>
        <v>1.77</v>
      </c>
      <c r="J182" s="2" t="b">
        <f t="shared" si="10"/>
        <v>1</v>
      </c>
      <c r="K182">
        <f>VLOOKUP(A182,REUTERS!A:G,7,FALSE)</f>
        <v>40244</v>
      </c>
      <c r="L182">
        <f>VLOOKUP(A182,IDC!A:I,9,FALSE)</f>
        <v>40244</v>
      </c>
      <c r="M182" s="2" t="b">
        <f t="shared" si="11"/>
        <v>1</v>
      </c>
    </row>
    <row r="183" spans="1:13">
      <c r="A183">
        <v>4191837</v>
      </c>
      <c r="B183">
        <f>VLOOKUP(A183,REUTERS!A:C,3,FALSE)</f>
        <v>0.95</v>
      </c>
      <c r="C183">
        <f>VLOOKUP(A183,IDC!A:F,6,FALSE)</f>
        <v>0.95</v>
      </c>
      <c r="D183" s="2" t="b">
        <f t="shared" si="8"/>
        <v>1</v>
      </c>
      <c r="E183">
        <f>VLOOKUP(A183,REUTERS!A:E,5,FALSE)</f>
        <v>0.95</v>
      </c>
      <c r="F183">
        <f>VLOOKUP(A183,IDC!A:G,7,FALSE)</f>
        <v>0.95</v>
      </c>
      <c r="G183" s="2" t="b">
        <f t="shared" si="9"/>
        <v>1</v>
      </c>
      <c r="H183">
        <f>VLOOKUP(A183,REUTERS!A:F,6,FALSE)</f>
        <v>0.87270000000000003</v>
      </c>
      <c r="I183">
        <f>VLOOKUP(A183,IDC!A:H,8,FALSE)</f>
        <v>0.87270000000000003</v>
      </c>
      <c r="J183" s="2" t="b">
        <f t="shared" si="10"/>
        <v>1</v>
      </c>
      <c r="K183">
        <f>VLOOKUP(A183,REUTERS!A:G,7,FALSE)</f>
        <v>10614</v>
      </c>
      <c r="L183">
        <f>VLOOKUP(A183,IDC!A:I,9,FALSE)</f>
        <v>10614</v>
      </c>
      <c r="M183" s="2" t="b">
        <f t="shared" si="11"/>
        <v>1</v>
      </c>
    </row>
    <row r="184" spans="1:13">
      <c r="A184">
        <v>4191889</v>
      </c>
      <c r="B184">
        <f>VLOOKUP(A184,REUTERS!A:C,3,FALSE)</f>
        <v>2.25</v>
      </c>
      <c r="C184">
        <f>VLOOKUP(A184,IDC!A:F,6,FALSE)</f>
        <v>2.25</v>
      </c>
      <c r="D184" s="2" t="b">
        <f t="shared" si="8"/>
        <v>1</v>
      </c>
      <c r="E184">
        <f>VLOOKUP(A184,REUTERS!A:E,5,FALSE)</f>
        <v>2.2999999999999998</v>
      </c>
      <c r="F184">
        <f>VLOOKUP(A184,IDC!A:G,7,FALSE)</f>
        <v>2.2999999999999998</v>
      </c>
      <c r="G184" s="2" t="b">
        <f t="shared" si="9"/>
        <v>1</v>
      </c>
      <c r="H184">
        <f>VLOOKUP(A184,REUTERS!A:F,6,FALSE)</f>
        <v>2.1749999999999998</v>
      </c>
      <c r="I184">
        <f>VLOOKUP(A184,IDC!A:H,8,FALSE)</f>
        <v>2.1749999999999998</v>
      </c>
      <c r="J184" s="2" t="b">
        <f t="shared" si="10"/>
        <v>1</v>
      </c>
      <c r="K184">
        <f>VLOOKUP(A184,REUTERS!A:G,7,FALSE)</f>
        <v>23007</v>
      </c>
      <c r="L184">
        <f>VLOOKUP(A184,IDC!A:I,9,FALSE)</f>
        <v>23007</v>
      </c>
      <c r="M184" s="2" t="b">
        <f t="shared" si="11"/>
        <v>1</v>
      </c>
    </row>
    <row r="185" spans="1:13">
      <c r="A185">
        <v>4191902</v>
      </c>
      <c r="B185" t="e">
        <f>VLOOKUP(A185,REUTERS!A:C,3,FALSE)</f>
        <v>#N/A</v>
      </c>
      <c r="C185">
        <f>VLOOKUP(A185,IDC!A:F,6,FALSE)</f>
        <v>19.2</v>
      </c>
      <c r="D185" s="2" t="e">
        <f t="shared" si="8"/>
        <v>#N/A</v>
      </c>
      <c r="E185" t="e">
        <f>VLOOKUP(A185,REUTERS!A:E,5,FALSE)</f>
        <v>#N/A</v>
      </c>
      <c r="F185">
        <f>VLOOKUP(A185,IDC!A:G,7,FALSE)</f>
        <v>19.225000000000001</v>
      </c>
      <c r="G185" s="2" t="e">
        <f t="shared" si="9"/>
        <v>#N/A</v>
      </c>
      <c r="H185" t="e">
        <f>VLOOKUP(A185,REUTERS!A:F,6,FALSE)</f>
        <v>#N/A</v>
      </c>
      <c r="I185">
        <f>VLOOKUP(A185,IDC!A:H,8,FALSE)</f>
        <v>18.8</v>
      </c>
      <c r="J185" s="2" t="e">
        <f t="shared" si="10"/>
        <v>#N/A</v>
      </c>
      <c r="K185" t="e">
        <f>VLOOKUP(A185,REUTERS!A:G,7,FALSE)</f>
        <v>#N/A</v>
      </c>
      <c r="L185">
        <f>VLOOKUP(A185,IDC!A:I,9,FALSE)</f>
        <v>198924</v>
      </c>
      <c r="M185" s="2" t="e">
        <f t="shared" si="11"/>
        <v>#N/A</v>
      </c>
    </row>
    <row r="186" spans="1:13">
      <c r="A186">
        <v>4191936</v>
      </c>
      <c r="B186">
        <f>VLOOKUP(A186,REUTERS!A:C,3,FALSE)</f>
        <v>10.35</v>
      </c>
      <c r="C186">
        <f>VLOOKUP(A186,IDC!A:F,6,FALSE)</f>
        <v>10.35</v>
      </c>
      <c r="D186" s="2" t="b">
        <f t="shared" si="8"/>
        <v>1</v>
      </c>
      <c r="E186">
        <f>VLOOKUP(A186,REUTERS!A:E,5,FALSE)</f>
        <v>10.5</v>
      </c>
      <c r="F186">
        <f>VLOOKUP(A186,IDC!A:G,7,FALSE)</f>
        <v>10.5</v>
      </c>
      <c r="G186" s="2" t="b">
        <f t="shared" si="9"/>
        <v>1</v>
      </c>
      <c r="H186">
        <f>VLOOKUP(A186,REUTERS!A:F,6,FALSE)</f>
        <v>10.3</v>
      </c>
      <c r="I186">
        <f>VLOOKUP(A186,IDC!A:H,8,FALSE)</f>
        <v>10.3</v>
      </c>
      <c r="J186" s="2" t="b">
        <f t="shared" si="10"/>
        <v>1</v>
      </c>
      <c r="K186">
        <f>VLOOKUP(A186,REUTERS!A:G,7,FALSE)</f>
        <v>10554</v>
      </c>
      <c r="L186">
        <f>VLOOKUP(A186,IDC!A:I,9,FALSE)</f>
        <v>10554</v>
      </c>
      <c r="M186" s="2" t="b">
        <f t="shared" si="11"/>
        <v>1</v>
      </c>
    </row>
    <row r="187" spans="1:13">
      <c r="A187">
        <v>4191987</v>
      </c>
      <c r="B187" t="e">
        <f>VLOOKUP(A187,REUTERS!A:C,3,FALSE)</f>
        <v>#N/A</v>
      </c>
      <c r="C187">
        <f>VLOOKUP(A187,IDC!A:F,6,FALSE)</f>
        <v>4.25</v>
      </c>
      <c r="D187" s="2" t="e">
        <f t="shared" si="8"/>
        <v>#N/A</v>
      </c>
      <c r="E187" t="e">
        <f>VLOOKUP(A187,REUTERS!A:E,5,FALSE)</f>
        <v>#N/A</v>
      </c>
      <c r="F187">
        <f>VLOOKUP(A187,IDC!A:G,7,FALSE)</f>
        <v>4.33</v>
      </c>
      <c r="G187" s="2" t="e">
        <f t="shared" si="9"/>
        <v>#N/A</v>
      </c>
      <c r="H187" t="e">
        <f>VLOOKUP(A187,REUTERS!A:F,6,FALSE)</f>
        <v>#N/A</v>
      </c>
      <c r="I187">
        <f>VLOOKUP(A187,IDC!A:H,8,FALSE)</f>
        <v>4.12</v>
      </c>
      <c r="J187" s="2" t="e">
        <f t="shared" si="10"/>
        <v>#N/A</v>
      </c>
      <c r="K187" t="e">
        <f>VLOOKUP(A187,REUTERS!A:G,7,FALSE)</f>
        <v>#N/A</v>
      </c>
      <c r="L187">
        <f>VLOOKUP(A187,IDC!A:I,9,FALSE)</f>
        <v>33974</v>
      </c>
      <c r="M187" s="2" t="e">
        <f t="shared" si="11"/>
        <v>#N/A</v>
      </c>
    </row>
    <row r="188" spans="1:13">
      <c r="A188">
        <v>4191996</v>
      </c>
      <c r="B188">
        <f>VLOOKUP(A188,REUTERS!A:C,3,FALSE)</f>
        <v>16.43</v>
      </c>
      <c r="C188">
        <f>VLOOKUP(A188,IDC!A:F,6,FALSE)</f>
        <v>16.43</v>
      </c>
      <c r="D188" s="2" t="b">
        <f t="shared" si="8"/>
        <v>1</v>
      </c>
      <c r="E188">
        <f>VLOOKUP(A188,REUTERS!A:E,5,FALSE)</f>
        <v>16.559999999999999</v>
      </c>
      <c r="F188">
        <f>VLOOKUP(A188,IDC!A:G,7,FALSE)</f>
        <v>16.559999999999999</v>
      </c>
      <c r="G188" s="2" t="b">
        <f t="shared" si="9"/>
        <v>1</v>
      </c>
      <c r="H188">
        <f>VLOOKUP(A188,REUTERS!A:F,6,FALSE)</f>
        <v>16.329999999999998</v>
      </c>
      <c r="I188">
        <f>VLOOKUP(A188,IDC!A:H,8,FALSE)</f>
        <v>16.329999999999998</v>
      </c>
      <c r="J188" s="2" t="b">
        <f t="shared" si="10"/>
        <v>1</v>
      </c>
      <c r="K188">
        <f>VLOOKUP(A188,REUTERS!A:G,7,FALSE)</f>
        <v>18488</v>
      </c>
      <c r="L188">
        <f>VLOOKUP(A188,IDC!A:I,9,FALSE)</f>
        <v>18488</v>
      </c>
      <c r="M188" s="2" t="b">
        <f t="shared" si="11"/>
        <v>1</v>
      </c>
    </row>
    <row r="189" spans="1:13">
      <c r="A189">
        <v>4192139</v>
      </c>
      <c r="B189">
        <f>VLOOKUP(A189,REUTERS!A:C,3,FALSE)</f>
        <v>29.14</v>
      </c>
      <c r="C189">
        <f>VLOOKUP(A189,IDC!A:F,6,FALSE)</f>
        <v>29.14</v>
      </c>
      <c r="D189" s="2" t="b">
        <f t="shared" si="8"/>
        <v>1</v>
      </c>
      <c r="E189">
        <f>VLOOKUP(A189,REUTERS!A:E,5,FALSE)</f>
        <v>29.72</v>
      </c>
      <c r="F189">
        <f>VLOOKUP(A189,IDC!A:G,7,FALSE)</f>
        <v>29.72</v>
      </c>
      <c r="G189" s="2" t="b">
        <f t="shared" si="9"/>
        <v>1</v>
      </c>
      <c r="H189">
        <f>VLOOKUP(A189,REUTERS!A:F,6,FALSE)</f>
        <v>28.83</v>
      </c>
      <c r="I189">
        <f>VLOOKUP(A189,IDC!A:H,8,FALSE)</f>
        <v>28.83</v>
      </c>
      <c r="J189" s="2" t="b">
        <f t="shared" si="10"/>
        <v>1</v>
      </c>
      <c r="K189">
        <f>VLOOKUP(A189,REUTERS!A:G,7,FALSE)</f>
        <v>105657</v>
      </c>
      <c r="L189">
        <f>VLOOKUP(A189,IDC!A:I,9,FALSE)</f>
        <v>105657</v>
      </c>
      <c r="M189" s="2" t="b">
        <f t="shared" si="11"/>
        <v>1</v>
      </c>
    </row>
    <row r="190" spans="1:13">
      <c r="A190">
        <v>4194172</v>
      </c>
      <c r="B190">
        <f>VLOOKUP(A190,REUTERS!A:C,3,FALSE)</f>
        <v>12.45</v>
      </c>
      <c r="C190">
        <f>VLOOKUP(A190,IDC!A:F,6,FALSE)</f>
        <v>12.45</v>
      </c>
      <c r="D190" s="2" t="b">
        <f t="shared" si="8"/>
        <v>1</v>
      </c>
      <c r="E190">
        <f>VLOOKUP(A190,REUTERS!A:E,5,FALSE)</f>
        <v>12.46</v>
      </c>
      <c r="F190">
        <f>VLOOKUP(A190,IDC!A:G,7,FALSE)</f>
        <v>12.46</v>
      </c>
      <c r="G190" s="2" t="b">
        <f t="shared" si="9"/>
        <v>1</v>
      </c>
      <c r="H190">
        <f>VLOOKUP(A190,REUTERS!A:F,6,FALSE)</f>
        <v>12.29</v>
      </c>
      <c r="I190">
        <f>VLOOKUP(A190,IDC!A:H,8,FALSE)</f>
        <v>12.29</v>
      </c>
      <c r="J190" s="2" t="b">
        <f t="shared" si="10"/>
        <v>1</v>
      </c>
      <c r="K190">
        <f>VLOOKUP(A190,REUTERS!A:G,7,FALSE)</f>
        <v>42318</v>
      </c>
      <c r="L190">
        <f>VLOOKUP(A190,IDC!A:I,9,FALSE)</f>
        <v>42318</v>
      </c>
      <c r="M190" s="2" t="b">
        <f t="shared" si="11"/>
        <v>1</v>
      </c>
    </row>
    <row r="191" spans="1:13">
      <c r="A191">
        <v>4194183</v>
      </c>
      <c r="B191">
        <f>VLOOKUP(A191,REUTERS!A:C,3,FALSE)</f>
        <v>9.84</v>
      </c>
      <c r="C191">
        <f>VLOOKUP(A191,IDC!A:F,6,FALSE)</f>
        <v>9.84</v>
      </c>
      <c r="D191" s="2" t="b">
        <f t="shared" si="8"/>
        <v>1</v>
      </c>
      <c r="E191">
        <f>VLOOKUP(A191,REUTERS!A:E,5,FALSE)</f>
        <v>9.91</v>
      </c>
      <c r="F191">
        <f>VLOOKUP(A191,IDC!A:G,7,FALSE)</f>
        <v>9.91</v>
      </c>
      <c r="G191" s="2" t="b">
        <f t="shared" si="9"/>
        <v>1</v>
      </c>
      <c r="H191">
        <f>VLOOKUP(A191,REUTERS!A:F,6,FALSE)</f>
        <v>9.69</v>
      </c>
      <c r="I191">
        <f>VLOOKUP(A191,IDC!A:H,8,FALSE)</f>
        <v>9.69</v>
      </c>
      <c r="J191" s="2" t="b">
        <f t="shared" si="10"/>
        <v>1</v>
      </c>
      <c r="K191">
        <f>VLOOKUP(A191,REUTERS!A:G,7,FALSE)</f>
        <v>71565</v>
      </c>
      <c r="L191">
        <f>VLOOKUP(A191,IDC!A:I,9,FALSE)</f>
        <v>71565</v>
      </c>
      <c r="M191" s="2" t="b">
        <f t="shared" si="11"/>
        <v>1</v>
      </c>
    </row>
    <row r="192" spans="1:13">
      <c r="A192">
        <v>4194320</v>
      </c>
      <c r="B192">
        <f>VLOOKUP(A192,REUTERS!A:C,3,FALSE)</f>
        <v>9.0500000000000007</v>
      </c>
      <c r="C192">
        <f>VLOOKUP(A192,IDC!A:F,6,FALSE)</f>
        <v>9.0500000000000007</v>
      </c>
      <c r="D192" s="2" t="b">
        <f t="shared" si="8"/>
        <v>1</v>
      </c>
      <c r="E192">
        <f>VLOOKUP(A192,REUTERS!A:E,5,FALSE)</f>
        <v>9.25</v>
      </c>
      <c r="F192">
        <f>VLOOKUP(A192,IDC!A:G,7,FALSE)</f>
        <v>9.25</v>
      </c>
      <c r="G192" s="2" t="b">
        <f t="shared" si="9"/>
        <v>1</v>
      </c>
      <c r="H192">
        <f>VLOOKUP(A192,REUTERS!A:F,6,FALSE)</f>
        <v>8.3000000000000007</v>
      </c>
      <c r="I192">
        <f>VLOOKUP(A192,IDC!A:H,8,FALSE)</f>
        <v>8.3000000000000007</v>
      </c>
      <c r="J192" s="2" t="b">
        <f t="shared" si="10"/>
        <v>1</v>
      </c>
      <c r="K192">
        <f>VLOOKUP(A192,REUTERS!A:G,7,FALSE)</f>
        <v>224223</v>
      </c>
      <c r="L192">
        <f>VLOOKUP(A192,IDC!A:I,9,FALSE)</f>
        <v>224223</v>
      </c>
      <c r="M192" s="2" t="b">
        <f t="shared" si="11"/>
        <v>1</v>
      </c>
    </row>
    <row r="193" spans="1:13">
      <c r="A193">
        <v>4194341</v>
      </c>
      <c r="B193" t="e">
        <f>VLOOKUP(A193,REUTERS!A:C,3,FALSE)</f>
        <v>#N/A</v>
      </c>
      <c r="C193">
        <f>VLOOKUP(A193,IDC!A:F,6,FALSE)</f>
        <v>90.65</v>
      </c>
      <c r="D193" s="2" t="e">
        <f t="shared" si="8"/>
        <v>#N/A</v>
      </c>
      <c r="E193" t="e">
        <f>VLOOKUP(A193,REUTERS!A:E,5,FALSE)</f>
        <v>#N/A</v>
      </c>
      <c r="F193">
        <f>VLOOKUP(A193,IDC!A:G,7,FALSE)</f>
        <v>90.7</v>
      </c>
      <c r="G193" s="2" t="e">
        <f t="shared" si="9"/>
        <v>#N/A</v>
      </c>
      <c r="H193" t="e">
        <f>VLOOKUP(A193,REUTERS!A:F,6,FALSE)</f>
        <v>#N/A</v>
      </c>
      <c r="I193">
        <f>VLOOKUP(A193,IDC!A:H,8,FALSE)</f>
        <v>89.38</v>
      </c>
      <c r="J193" s="2" t="e">
        <f t="shared" si="10"/>
        <v>#N/A</v>
      </c>
      <c r="K193" t="e">
        <f>VLOOKUP(A193,REUTERS!A:G,7,FALSE)</f>
        <v>#N/A</v>
      </c>
      <c r="L193">
        <f>VLOOKUP(A193,IDC!A:I,9,FALSE)</f>
        <v>1418191</v>
      </c>
      <c r="M193" s="2" t="e">
        <f t="shared" si="11"/>
        <v>#N/A</v>
      </c>
    </row>
    <row r="194" spans="1:13">
      <c r="A194">
        <v>4194353</v>
      </c>
      <c r="B194">
        <f>VLOOKUP(A194,REUTERS!A:C,3,FALSE)</f>
        <v>9.69</v>
      </c>
      <c r="C194">
        <f>VLOOKUP(A194,IDC!A:F,6,FALSE)</f>
        <v>9.69</v>
      </c>
      <c r="D194" s="2" t="b">
        <f t="shared" ref="D194:D257" si="12">B194=C194</f>
        <v>1</v>
      </c>
      <c r="E194">
        <f>VLOOKUP(A194,REUTERS!A:E,5,FALSE)</f>
        <v>9.6999999999999993</v>
      </c>
      <c r="F194">
        <f>VLOOKUP(A194,IDC!A:G,7,FALSE)</f>
        <v>9.6999999999999993</v>
      </c>
      <c r="G194" s="2" t="b">
        <f t="shared" ref="G194:G257" si="13">E194=F194</f>
        <v>1</v>
      </c>
      <c r="H194">
        <f>VLOOKUP(A194,REUTERS!A:F,6,FALSE)</f>
        <v>9.4</v>
      </c>
      <c r="I194">
        <f>VLOOKUP(A194,IDC!A:H,8,FALSE)</f>
        <v>9.4</v>
      </c>
      <c r="J194" s="2" t="b">
        <f t="shared" ref="J194:J257" si="14">H194=I194</f>
        <v>1</v>
      </c>
      <c r="K194">
        <f>VLOOKUP(A194,REUTERS!A:G,7,FALSE)</f>
        <v>631730</v>
      </c>
      <c r="L194">
        <f>VLOOKUP(A194,IDC!A:I,9,FALSE)</f>
        <v>631730</v>
      </c>
      <c r="M194" s="2" t="b">
        <f t="shared" ref="M194:M257" si="15">K194=L194</f>
        <v>1</v>
      </c>
    </row>
    <row r="195" spans="1:13">
      <c r="A195">
        <v>4198264</v>
      </c>
      <c r="B195" t="e">
        <f>VLOOKUP(A195,REUTERS!A:C,3,FALSE)</f>
        <v>#N/A</v>
      </c>
      <c r="C195">
        <f>VLOOKUP(A195,IDC!A:F,6,FALSE)</f>
        <v>47.4</v>
      </c>
      <c r="D195" s="2" t="e">
        <f t="shared" si="12"/>
        <v>#N/A</v>
      </c>
      <c r="E195" t="e">
        <f>VLOOKUP(A195,REUTERS!A:E,5,FALSE)</f>
        <v>#N/A</v>
      </c>
      <c r="F195">
        <f>VLOOKUP(A195,IDC!A:G,7,FALSE)</f>
        <v>47.71</v>
      </c>
      <c r="G195" s="2" t="e">
        <f t="shared" si="13"/>
        <v>#N/A</v>
      </c>
      <c r="H195" t="e">
        <f>VLOOKUP(A195,REUTERS!A:F,6,FALSE)</f>
        <v>#N/A</v>
      </c>
      <c r="I195">
        <f>VLOOKUP(A195,IDC!A:H,8,FALSE)</f>
        <v>47.33</v>
      </c>
      <c r="J195" s="2" t="e">
        <f t="shared" si="14"/>
        <v>#N/A</v>
      </c>
      <c r="K195" t="e">
        <f>VLOOKUP(A195,REUTERS!A:G,7,FALSE)</f>
        <v>#N/A</v>
      </c>
      <c r="L195">
        <f>VLOOKUP(A195,IDC!A:I,9,FALSE)</f>
        <v>3643222</v>
      </c>
      <c r="M195" s="2" t="e">
        <f t="shared" si="15"/>
        <v>#N/A</v>
      </c>
    </row>
    <row r="196" spans="1:13">
      <c r="A196">
        <v>4212019</v>
      </c>
      <c r="B196">
        <f>VLOOKUP(A196,REUTERS!A:C,3,FALSE)</f>
        <v>2.99</v>
      </c>
      <c r="C196">
        <f>VLOOKUP(A196,IDC!A:F,6,FALSE)</f>
        <v>2.99</v>
      </c>
      <c r="D196" s="2" t="b">
        <f t="shared" si="12"/>
        <v>1</v>
      </c>
      <c r="E196">
        <f>VLOOKUP(A196,REUTERS!A:E,5,FALSE)</f>
        <v>3.03</v>
      </c>
      <c r="F196">
        <f>VLOOKUP(A196,IDC!A:G,7,FALSE)</f>
        <v>3.03</v>
      </c>
      <c r="G196" s="2" t="b">
        <f t="shared" si="13"/>
        <v>1</v>
      </c>
      <c r="H196">
        <f>VLOOKUP(A196,REUTERS!A:F,6,FALSE)</f>
        <v>2.93</v>
      </c>
      <c r="I196">
        <f>VLOOKUP(A196,IDC!A:H,8,FALSE)</f>
        <v>2.93</v>
      </c>
      <c r="J196" s="2" t="b">
        <f t="shared" si="14"/>
        <v>1</v>
      </c>
      <c r="K196">
        <f>VLOOKUP(A196,REUTERS!A:G,7,FALSE)</f>
        <v>337872</v>
      </c>
      <c r="L196">
        <f>VLOOKUP(A196,IDC!A:I,9,FALSE)</f>
        <v>337872</v>
      </c>
      <c r="M196" s="2" t="b">
        <f t="shared" si="15"/>
        <v>1</v>
      </c>
    </row>
    <row r="197" spans="1:13">
      <c r="A197">
        <v>4229588</v>
      </c>
      <c r="B197">
        <f>VLOOKUP(A197,REUTERS!A:C,3,FALSE)</f>
        <v>10.42</v>
      </c>
      <c r="C197">
        <f>VLOOKUP(A197,IDC!A:F,6,FALSE)</f>
        <v>10.42</v>
      </c>
      <c r="D197" s="2" t="b">
        <f t="shared" si="12"/>
        <v>1</v>
      </c>
      <c r="E197">
        <f>VLOOKUP(A197,REUTERS!A:E,5,FALSE)</f>
        <v>10.45</v>
      </c>
      <c r="F197">
        <f>VLOOKUP(A197,IDC!A:G,7,FALSE)</f>
        <v>10.45</v>
      </c>
      <c r="G197" s="2" t="b">
        <f t="shared" si="13"/>
        <v>1</v>
      </c>
      <c r="H197">
        <f>VLOOKUP(A197,REUTERS!A:F,6,FALSE)</f>
        <v>10.26</v>
      </c>
      <c r="I197">
        <f>VLOOKUP(A197,IDC!A:H,8,FALSE)</f>
        <v>10.26</v>
      </c>
      <c r="J197" s="2" t="b">
        <f t="shared" si="14"/>
        <v>1</v>
      </c>
      <c r="K197">
        <f>VLOOKUP(A197,REUTERS!A:G,7,FALSE)</f>
        <v>30901</v>
      </c>
      <c r="L197">
        <f>VLOOKUP(A197,IDC!A:I,9,FALSE)</f>
        <v>30901</v>
      </c>
      <c r="M197" s="2" t="b">
        <f t="shared" si="15"/>
        <v>1</v>
      </c>
    </row>
    <row r="198" spans="1:13">
      <c r="A198">
        <v>4229589</v>
      </c>
      <c r="B198" t="e">
        <f>VLOOKUP(A198,REUTERS!A:C,3,FALSE)</f>
        <v>#N/A</v>
      </c>
      <c r="C198">
        <f>VLOOKUP(A198,IDC!A:F,6,FALSE)</f>
        <v>43.1</v>
      </c>
      <c r="D198" s="2" t="e">
        <f t="shared" si="12"/>
        <v>#N/A</v>
      </c>
      <c r="E198" t="e">
        <f>VLOOKUP(A198,REUTERS!A:E,5,FALSE)</f>
        <v>#N/A</v>
      </c>
      <c r="F198">
        <f>VLOOKUP(A198,IDC!A:G,7,FALSE)</f>
        <v>43.924999999999997</v>
      </c>
      <c r="G198" s="2" t="e">
        <f t="shared" si="13"/>
        <v>#N/A</v>
      </c>
      <c r="H198" t="e">
        <f>VLOOKUP(A198,REUTERS!A:F,6,FALSE)</f>
        <v>#N/A</v>
      </c>
      <c r="I198">
        <f>VLOOKUP(A198,IDC!A:H,8,FALSE)</f>
        <v>42.75</v>
      </c>
      <c r="J198" s="2" t="e">
        <f t="shared" si="14"/>
        <v>#N/A</v>
      </c>
      <c r="K198" t="e">
        <f>VLOOKUP(A198,REUTERS!A:G,7,FALSE)</f>
        <v>#N/A</v>
      </c>
      <c r="L198">
        <f>VLOOKUP(A198,IDC!A:I,9,FALSE)</f>
        <v>500532</v>
      </c>
      <c r="M198" s="2" t="e">
        <f t="shared" si="15"/>
        <v>#N/A</v>
      </c>
    </row>
    <row r="199" spans="1:13">
      <c r="A199">
        <v>4241375</v>
      </c>
      <c r="B199">
        <f>VLOOKUP(A199,REUTERS!A:C,3,FALSE)</f>
        <v>4.75</v>
      </c>
      <c r="C199">
        <f>VLOOKUP(A199,IDC!A:F,6,FALSE)</f>
        <v>4.75</v>
      </c>
      <c r="D199" s="2" t="b">
        <f t="shared" si="12"/>
        <v>1</v>
      </c>
      <c r="E199">
        <f>VLOOKUP(A199,REUTERS!A:E,5,FALSE)</f>
        <v>4.7750000000000004</v>
      </c>
      <c r="F199">
        <f>VLOOKUP(A199,IDC!A:G,7,FALSE)</f>
        <v>4.7750000000000004</v>
      </c>
      <c r="G199" s="2" t="b">
        <f t="shared" si="13"/>
        <v>1</v>
      </c>
      <c r="H199">
        <f>VLOOKUP(A199,REUTERS!A:F,6,FALSE)</f>
        <v>4.7249999999999996</v>
      </c>
      <c r="I199">
        <f>VLOOKUP(A199,IDC!A:H,8,FALSE)</f>
        <v>4.7249999999999996</v>
      </c>
      <c r="J199" s="2" t="b">
        <f t="shared" si="14"/>
        <v>1</v>
      </c>
      <c r="K199">
        <f>VLOOKUP(A199,REUTERS!A:G,7,FALSE)</f>
        <v>68127</v>
      </c>
      <c r="L199">
        <f>VLOOKUP(A199,IDC!A:I,9,FALSE)</f>
        <v>68127</v>
      </c>
      <c r="M199" s="2" t="b">
        <f t="shared" si="15"/>
        <v>1</v>
      </c>
    </row>
    <row r="200" spans="1:13">
      <c r="A200">
        <v>4247368</v>
      </c>
      <c r="B200" t="e">
        <f>VLOOKUP(A200,REUTERS!A:C,3,FALSE)</f>
        <v>#N/A</v>
      </c>
      <c r="C200">
        <f>VLOOKUP(A200,IDC!A:F,6,FALSE)</f>
        <v>24.75</v>
      </c>
      <c r="D200" s="2" t="e">
        <f t="shared" si="12"/>
        <v>#N/A</v>
      </c>
      <c r="E200" t="e">
        <f>VLOOKUP(A200,REUTERS!A:E,5,FALSE)</f>
        <v>#N/A</v>
      </c>
      <c r="F200">
        <f>VLOOKUP(A200,IDC!A:G,7,FALSE)</f>
        <v>24.79</v>
      </c>
      <c r="G200" s="2" t="e">
        <f t="shared" si="13"/>
        <v>#N/A</v>
      </c>
      <c r="H200" t="e">
        <f>VLOOKUP(A200,REUTERS!A:F,6,FALSE)</f>
        <v>#N/A</v>
      </c>
      <c r="I200">
        <f>VLOOKUP(A200,IDC!A:H,8,FALSE)</f>
        <v>24.1</v>
      </c>
      <c r="J200" s="2" t="e">
        <f t="shared" si="14"/>
        <v>#N/A</v>
      </c>
      <c r="K200" t="e">
        <f>VLOOKUP(A200,REUTERS!A:G,7,FALSE)</f>
        <v>#N/A</v>
      </c>
      <c r="L200">
        <f>VLOOKUP(A200,IDC!A:I,9,FALSE)</f>
        <v>327502</v>
      </c>
      <c r="M200" s="2" t="e">
        <f t="shared" si="15"/>
        <v>#N/A</v>
      </c>
    </row>
    <row r="201" spans="1:13">
      <c r="A201">
        <v>4251386</v>
      </c>
      <c r="B201">
        <f>VLOOKUP(A201,REUTERS!A:C,3,FALSE)</f>
        <v>39.4</v>
      </c>
      <c r="C201">
        <f>VLOOKUP(A201,IDC!A:F,6,FALSE)</f>
        <v>39.4</v>
      </c>
      <c r="D201" s="2" t="b">
        <f t="shared" si="12"/>
        <v>1</v>
      </c>
      <c r="E201">
        <f>VLOOKUP(A201,REUTERS!A:E,5,FALSE)</f>
        <v>40.1</v>
      </c>
      <c r="F201">
        <f>VLOOKUP(A201,IDC!A:G,7,FALSE)</f>
        <v>40.1</v>
      </c>
      <c r="G201" s="2" t="b">
        <f t="shared" si="13"/>
        <v>1</v>
      </c>
      <c r="H201">
        <f>VLOOKUP(A201,REUTERS!A:F,6,FALSE)</f>
        <v>39.1</v>
      </c>
      <c r="I201">
        <f>VLOOKUP(A201,IDC!A:H,8,FALSE)</f>
        <v>39.1</v>
      </c>
      <c r="J201" s="2" t="b">
        <f t="shared" si="14"/>
        <v>1</v>
      </c>
      <c r="K201">
        <f>VLOOKUP(A201,REUTERS!A:G,7,FALSE)</f>
        <v>583408</v>
      </c>
      <c r="L201">
        <f>VLOOKUP(A201,IDC!A:I,9,FALSE)</f>
        <v>583408</v>
      </c>
      <c r="M201" s="2" t="b">
        <f t="shared" si="15"/>
        <v>1</v>
      </c>
    </row>
    <row r="202" spans="1:13">
      <c r="A202">
        <v>4251387</v>
      </c>
      <c r="B202" t="e">
        <f>VLOOKUP(A202,REUTERS!A:C,3,FALSE)</f>
        <v>#N/A</v>
      </c>
      <c r="C202">
        <f>VLOOKUP(A202,IDC!A:F,6,FALSE)</f>
        <v>26.95</v>
      </c>
      <c r="D202" s="2" t="e">
        <f t="shared" si="12"/>
        <v>#N/A</v>
      </c>
      <c r="E202" t="e">
        <f>VLOOKUP(A202,REUTERS!A:E,5,FALSE)</f>
        <v>#N/A</v>
      </c>
      <c r="F202">
        <f>VLOOKUP(A202,IDC!A:G,7,FALSE)</f>
        <v>27.04</v>
      </c>
      <c r="G202" s="2" t="e">
        <f t="shared" si="13"/>
        <v>#N/A</v>
      </c>
      <c r="H202" t="e">
        <f>VLOOKUP(A202,REUTERS!A:F,6,FALSE)</f>
        <v>#N/A</v>
      </c>
      <c r="I202">
        <f>VLOOKUP(A202,IDC!A:H,8,FALSE)</f>
        <v>26.63</v>
      </c>
      <c r="J202" s="2" t="e">
        <f t="shared" si="14"/>
        <v>#N/A</v>
      </c>
      <c r="K202" t="e">
        <f>VLOOKUP(A202,REUTERS!A:G,7,FALSE)</f>
        <v>#N/A</v>
      </c>
      <c r="L202">
        <f>VLOOKUP(A202,IDC!A:I,9,FALSE)</f>
        <v>155091</v>
      </c>
      <c r="M202" s="2" t="e">
        <f t="shared" si="15"/>
        <v>#N/A</v>
      </c>
    </row>
    <row r="203" spans="1:13">
      <c r="A203">
        <v>4274174</v>
      </c>
      <c r="B203" t="e">
        <f>VLOOKUP(A203,REUTERS!A:C,3,FALSE)</f>
        <v>#N/A</v>
      </c>
      <c r="C203">
        <f>VLOOKUP(A203,IDC!A:F,6,FALSE)</f>
        <v>41.18</v>
      </c>
      <c r="D203" s="2" t="e">
        <f t="shared" si="12"/>
        <v>#N/A</v>
      </c>
      <c r="E203" t="e">
        <f>VLOOKUP(A203,REUTERS!A:E,5,FALSE)</f>
        <v>#N/A</v>
      </c>
      <c r="F203">
        <f>VLOOKUP(A203,IDC!A:G,7,FALSE)</f>
        <v>41.31</v>
      </c>
      <c r="G203" s="2" t="e">
        <f t="shared" si="13"/>
        <v>#N/A</v>
      </c>
      <c r="H203" t="e">
        <f>VLOOKUP(A203,REUTERS!A:F,6,FALSE)</f>
        <v>#N/A</v>
      </c>
      <c r="I203">
        <f>VLOOKUP(A203,IDC!A:H,8,FALSE)</f>
        <v>40.53</v>
      </c>
      <c r="J203" s="2" t="e">
        <f t="shared" si="14"/>
        <v>#N/A</v>
      </c>
      <c r="K203" t="e">
        <f>VLOOKUP(A203,REUTERS!A:G,7,FALSE)</f>
        <v>#N/A</v>
      </c>
      <c r="L203">
        <f>VLOOKUP(A203,IDC!A:I,9,FALSE)</f>
        <v>779192</v>
      </c>
      <c r="M203" s="2" t="e">
        <f t="shared" si="15"/>
        <v>#N/A</v>
      </c>
    </row>
    <row r="204" spans="1:13">
      <c r="A204">
        <v>4307199</v>
      </c>
      <c r="B204">
        <f>VLOOKUP(A204,REUTERS!A:C,3,FALSE)</f>
        <v>17.04</v>
      </c>
      <c r="C204">
        <f>VLOOKUP(A204,IDC!A:F,6,FALSE)</f>
        <v>17.04</v>
      </c>
      <c r="D204" s="2" t="b">
        <f t="shared" si="12"/>
        <v>1</v>
      </c>
      <c r="E204">
        <f>VLOOKUP(A204,REUTERS!A:E,5,FALSE)</f>
        <v>17.04</v>
      </c>
      <c r="F204">
        <f>VLOOKUP(A204,IDC!A:G,7,FALSE)</f>
        <v>17.04</v>
      </c>
      <c r="G204" s="2" t="b">
        <f t="shared" si="13"/>
        <v>1</v>
      </c>
      <c r="H204">
        <f>VLOOKUP(A204,REUTERS!A:F,6,FALSE)</f>
        <v>16.8</v>
      </c>
      <c r="I204">
        <f>VLOOKUP(A204,IDC!A:H,8,FALSE)</f>
        <v>16.8</v>
      </c>
      <c r="J204" s="2" t="b">
        <f t="shared" si="14"/>
        <v>1</v>
      </c>
      <c r="K204">
        <f>VLOOKUP(A204,REUTERS!A:G,7,FALSE)</f>
        <v>21287</v>
      </c>
      <c r="L204">
        <f>VLOOKUP(A204,IDC!A:I,9,FALSE)</f>
        <v>21287</v>
      </c>
      <c r="M204" s="2" t="b">
        <f t="shared" si="15"/>
        <v>1</v>
      </c>
    </row>
    <row r="205" spans="1:13">
      <c r="A205">
        <v>4307212</v>
      </c>
      <c r="B205">
        <f>VLOOKUP(A205,REUTERS!A:C,3,FALSE)</f>
        <v>3.11</v>
      </c>
      <c r="C205">
        <f>VLOOKUP(A205,IDC!A:F,6,FALSE)</f>
        <v>3.11</v>
      </c>
      <c r="D205" s="2" t="b">
        <f t="shared" si="12"/>
        <v>1</v>
      </c>
      <c r="E205">
        <f>VLOOKUP(A205,REUTERS!A:E,5,FALSE)</f>
        <v>3.16</v>
      </c>
      <c r="F205">
        <f>VLOOKUP(A205,IDC!A:G,7,FALSE)</f>
        <v>3.16</v>
      </c>
      <c r="G205" s="2" t="b">
        <f t="shared" si="13"/>
        <v>1</v>
      </c>
      <c r="H205">
        <f>VLOOKUP(A205,REUTERS!A:F,6,FALSE)</f>
        <v>3.01</v>
      </c>
      <c r="I205">
        <f>VLOOKUP(A205,IDC!A:H,8,FALSE)</f>
        <v>3.01</v>
      </c>
      <c r="J205" s="2" t="b">
        <f t="shared" si="14"/>
        <v>1</v>
      </c>
      <c r="K205">
        <f>VLOOKUP(A205,REUTERS!A:G,7,FALSE)</f>
        <v>78819</v>
      </c>
      <c r="L205">
        <f>VLOOKUP(A205,IDC!A:I,9,FALSE)</f>
        <v>78819</v>
      </c>
      <c r="M205" s="2" t="b">
        <f t="shared" si="15"/>
        <v>1</v>
      </c>
    </row>
    <row r="206" spans="1:13">
      <c r="A206">
        <v>4307228</v>
      </c>
      <c r="B206" t="e">
        <f>VLOOKUP(A206,REUTERS!A:C,3,FALSE)</f>
        <v>#N/A</v>
      </c>
      <c r="C206">
        <f>VLOOKUP(A206,IDC!A:F,6,FALSE)</f>
        <v>9.09</v>
      </c>
      <c r="D206" s="2" t="e">
        <f t="shared" si="12"/>
        <v>#N/A</v>
      </c>
      <c r="E206" t="e">
        <f>VLOOKUP(A206,REUTERS!A:E,5,FALSE)</f>
        <v>#N/A</v>
      </c>
      <c r="F206">
        <f>VLOOKUP(A206,IDC!A:G,7,FALSE)</f>
        <v>9.36</v>
      </c>
      <c r="G206" s="2" t="e">
        <f t="shared" si="13"/>
        <v>#N/A</v>
      </c>
      <c r="H206" t="e">
        <f>VLOOKUP(A206,REUTERS!A:F,6,FALSE)</f>
        <v>#N/A</v>
      </c>
      <c r="I206">
        <f>VLOOKUP(A206,IDC!A:H,8,FALSE)</f>
        <v>9.06</v>
      </c>
      <c r="J206" s="2" t="e">
        <f t="shared" si="14"/>
        <v>#N/A</v>
      </c>
      <c r="K206" t="e">
        <f>VLOOKUP(A206,REUTERS!A:G,7,FALSE)</f>
        <v>#N/A</v>
      </c>
      <c r="L206">
        <f>VLOOKUP(A206,IDC!A:I,9,FALSE)</f>
        <v>32144</v>
      </c>
      <c r="M206" s="2" t="e">
        <f t="shared" si="15"/>
        <v>#N/A</v>
      </c>
    </row>
    <row r="207" spans="1:13">
      <c r="A207">
        <v>4307257</v>
      </c>
      <c r="B207" t="e">
        <f>VLOOKUP(A207,REUTERS!A:C,3,FALSE)</f>
        <v>#N/A</v>
      </c>
      <c r="C207">
        <f>VLOOKUP(A207,IDC!A:F,6,FALSE)</f>
        <v>47.53</v>
      </c>
      <c r="D207" s="2" t="e">
        <f t="shared" si="12"/>
        <v>#N/A</v>
      </c>
      <c r="E207" t="e">
        <f>VLOOKUP(A207,REUTERS!A:E,5,FALSE)</f>
        <v>#N/A</v>
      </c>
      <c r="F207">
        <f>VLOOKUP(A207,IDC!A:G,7,FALSE)</f>
        <v>48.29</v>
      </c>
      <c r="G207" s="2" t="e">
        <f t="shared" si="13"/>
        <v>#N/A</v>
      </c>
      <c r="H207" t="e">
        <f>VLOOKUP(A207,REUTERS!A:F,6,FALSE)</f>
        <v>#N/A</v>
      </c>
      <c r="I207">
        <f>VLOOKUP(A207,IDC!A:H,8,FALSE)</f>
        <v>47.53</v>
      </c>
      <c r="J207" s="2" t="e">
        <f t="shared" si="14"/>
        <v>#N/A</v>
      </c>
      <c r="K207" t="e">
        <f>VLOOKUP(A207,REUTERS!A:G,7,FALSE)</f>
        <v>#N/A</v>
      </c>
      <c r="L207">
        <f>VLOOKUP(A207,IDC!A:I,9,FALSE)</f>
        <v>78537</v>
      </c>
      <c r="M207" s="2" t="e">
        <f t="shared" si="15"/>
        <v>#N/A</v>
      </c>
    </row>
    <row r="208" spans="1:13">
      <c r="A208">
        <v>4307276</v>
      </c>
      <c r="B208">
        <f>VLOOKUP(A208,REUTERS!A:C,3,FALSE)</f>
        <v>29.35</v>
      </c>
      <c r="C208">
        <f>VLOOKUP(A208,IDC!A:F,6,FALSE)</f>
        <v>29.35</v>
      </c>
      <c r="D208" s="2" t="b">
        <f t="shared" si="12"/>
        <v>1</v>
      </c>
      <c r="E208">
        <f>VLOOKUP(A208,REUTERS!A:E,5,FALSE)</f>
        <v>29.92</v>
      </c>
      <c r="F208">
        <f>VLOOKUP(A208,IDC!A:G,7,FALSE)</f>
        <v>29.92</v>
      </c>
      <c r="G208" s="2" t="b">
        <f t="shared" si="13"/>
        <v>1</v>
      </c>
      <c r="H208">
        <f>VLOOKUP(A208,REUTERS!A:F,6,FALSE)</f>
        <v>29.09</v>
      </c>
      <c r="I208">
        <f>VLOOKUP(A208,IDC!A:H,8,FALSE)</f>
        <v>29.09</v>
      </c>
      <c r="J208" s="2" t="b">
        <f t="shared" si="14"/>
        <v>1</v>
      </c>
      <c r="K208">
        <f>VLOOKUP(A208,REUTERS!A:G,7,FALSE)</f>
        <v>193374</v>
      </c>
      <c r="L208">
        <f>VLOOKUP(A208,IDC!A:I,9,FALSE)</f>
        <v>193374</v>
      </c>
      <c r="M208" s="2" t="b">
        <f t="shared" si="15"/>
        <v>1</v>
      </c>
    </row>
    <row r="209" spans="1:13">
      <c r="A209">
        <v>4307311</v>
      </c>
      <c r="B209" t="e">
        <f>VLOOKUP(A209,REUTERS!A:C,3,FALSE)</f>
        <v>#N/A</v>
      </c>
      <c r="C209">
        <f>VLOOKUP(A209,IDC!A:F,6,FALSE)</f>
        <v>23.25</v>
      </c>
      <c r="D209" s="2" t="e">
        <f t="shared" si="12"/>
        <v>#N/A</v>
      </c>
      <c r="E209" t="e">
        <f>VLOOKUP(A209,REUTERS!A:E,5,FALSE)</f>
        <v>#N/A</v>
      </c>
      <c r="F209">
        <f>VLOOKUP(A209,IDC!A:G,7,FALSE)</f>
        <v>23.35</v>
      </c>
      <c r="G209" s="2" t="e">
        <f t="shared" si="13"/>
        <v>#N/A</v>
      </c>
      <c r="H209" t="e">
        <f>VLOOKUP(A209,REUTERS!A:F,6,FALSE)</f>
        <v>#N/A</v>
      </c>
      <c r="I209">
        <f>VLOOKUP(A209,IDC!A:H,8,FALSE)</f>
        <v>22.85</v>
      </c>
      <c r="J209" s="2" t="e">
        <f t="shared" si="14"/>
        <v>#N/A</v>
      </c>
      <c r="K209" t="e">
        <f>VLOOKUP(A209,REUTERS!A:G,7,FALSE)</f>
        <v>#N/A</v>
      </c>
      <c r="L209">
        <f>VLOOKUP(A209,IDC!A:I,9,FALSE)</f>
        <v>124152</v>
      </c>
      <c r="M209" s="2" t="e">
        <f t="shared" si="15"/>
        <v>#N/A</v>
      </c>
    </row>
    <row r="210" spans="1:13">
      <c r="A210">
        <v>4307326</v>
      </c>
      <c r="B210" t="e">
        <f>VLOOKUP(A210,REUTERS!A:C,3,FALSE)</f>
        <v>#N/A</v>
      </c>
      <c r="C210">
        <f>VLOOKUP(A210,IDC!A:F,6,FALSE)</f>
        <v>19.46</v>
      </c>
      <c r="D210" s="2" t="e">
        <f t="shared" si="12"/>
        <v>#N/A</v>
      </c>
      <c r="E210" t="e">
        <f>VLOOKUP(A210,REUTERS!A:E,5,FALSE)</f>
        <v>#N/A</v>
      </c>
      <c r="F210">
        <f>VLOOKUP(A210,IDC!A:G,7,FALSE)</f>
        <v>19.84</v>
      </c>
      <c r="G210" s="2" t="e">
        <f t="shared" si="13"/>
        <v>#N/A</v>
      </c>
      <c r="H210" t="e">
        <f>VLOOKUP(A210,REUTERS!A:F,6,FALSE)</f>
        <v>#N/A</v>
      </c>
      <c r="I210">
        <f>VLOOKUP(A210,IDC!A:H,8,FALSE)</f>
        <v>19.324999999999999</v>
      </c>
      <c r="J210" s="2" t="e">
        <f t="shared" si="14"/>
        <v>#N/A</v>
      </c>
      <c r="K210" t="e">
        <f>VLOOKUP(A210,REUTERS!A:G,7,FALSE)</f>
        <v>#N/A</v>
      </c>
      <c r="L210">
        <f>VLOOKUP(A210,IDC!A:I,9,FALSE)</f>
        <v>42594</v>
      </c>
      <c r="M210" s="2" t="e">
        <f t="shared" si="15"/>
        <v>#N/A</v>
      </c>
    </row>
    <row r="211" spans="1:13">
      <c r="A211">
        <v>4307342</v>
      </c>
      <c r="B211" t="e">
        <f>VLOOKUP(A211,REUTERS!A:C,3,FALSE)</f>
        <v>#N/A</v>
      </c>
      <c r="C211">
        <f>VLOOKUP(A211,IDC!A:F,6,FALSE)</f>
        <v>9.89</v>
      </c>
      <c r="D211" s="2" t="e">
        <f t="shared" si="12"/>
        <v>#N/A</v>
      </c>
      <c r="E211" t="e">
        <f>VLOOKUP(A211,REUTERS!A:E,5,FALSE)</f>
        <v>#N/A</v>
      </c>
      <c r="F211">
        <f>VLOOKUP(A211,IDC!A:G,7,FALSE)</f>
        <v>9.92</v>
      </c>
      <c r="G211" s="2" t="e">
        <f t="shared" si="13"/>
        <v>#N/A</v>
      </c>
      <c r="H211" t="e">
        <f>VLOOKUP(A211,REUTERS!A:F,6,FALSE)</f>
        <v>#N/A</v>
      </c>
      <c r="I211">
        <f>VLOOKUP(A211,IDC!A:H,8,FALSE)</f>
        <v>9.75</v>
      </c>
      <c r="J211" s="2" t="e">
        <f t="shared" si="14"/>
        <v>#N/A</v>
      </c>
      <c r="K211" t="e">
        <f>VLOOKUP(A211,REUTERS!A:G,7,FALSE)</f>
        <v>#N/A</v>
      </c>
      <c r="L211">
        <f>VLOOKUP(A211,IDC!A:I,9,FALSE)</f>
        <v>33955</v>
      </c>
      <c r="M211" s="2" t="e">
        <f t="shared" si="15"/>
        <v>#N/A</v>
      </c>
    </row>
    <row r="212" spans="1:13">
      <c r="A212">
        <v>3979556</v>
      </c>
      <c r="B212" t="e">
        <f>VLOOKUP(A212,REUTERS!A:C,3,FALSE)</f>
        <v>#N/A</v>
      </c>
      <c r="C212">
        <f>VLOOKUP(A212,IDC!A:F,6,FALSE)</f>
        <v>33.700000000000003</v>
      </c>
      <c r="D212" s="2" t="e">
        <f t="shared" si="12"/>
        <v>#N/A</v>
      </c>
      <c r="E212" t="e">
        <f>VLOOKUP(A212,REUTERS!A:E,5,FALSE)</f>
        <v>#N/A</v>
      </c>
      <c r="F212">
        <f>VLOOKUP(A212,IDC!A:G,7,FALSE)</f>
        <v>34.47</v>
      </c>
      <c r="G212" s="2" t="e">
        <f t="shared" si="13"/>
        <v>#N/A</v>
      </c>
      <c r="H212" t="e">
        <f>VLOOKUP(A212,REUTERS!A:F,6,FALSE)</f>
        <v>#N/A</v>
      </c>
      <c r="I212">
        <f>VLOOKUP(A212,IDC!A:H,8,FALSE)</f>
        <v>33.64</v>
      </c>
      <c r="J212" s="2" t="e">
        <f t="shared" si="14"/>
        <v>#N/A</v>
      </c>
      <c r="K212" t="e">
        <f>VLOOKUP(A212,REUTERS!A:G,7,FALSE)</f>
        <v>#N/A</v>
      </c>
      <c r="L212">
        <f>VLOOKUP(A212,IDC!A:I,9,FALSE)</f>
        <v>79039</v>
      </c>
      <c r="M212" s="2" t="e">
        <f t="shared" si="15"/>
        <v>#N/A</v>
      </c>
    </row>
    <row r="213" spans="1:13">
      <c r="A213">
        <v>3980093</v>
      </c>
      <c r="B213" t="e">
        <f>VLOOKUP(A213,REUTERS!A:C,3,FALSE)</f>
        <v>#N/A</v>
      </c>
      <c r="C213">
        <f>VLOOKUP(A213,IDC!A:F,6,FALSE)</f>
        <v>30.5</v>
      </c>
      <c r="D213" s="2" t="e">
        <f t="shared" si="12"/>
        <v>#N/A</v>
      </c>
      <c r="E213" t="e">
        <f>VLOOKUP(A213,REUTERS!A:E,5,FALSE)</f>
        <v>#N/A</v>
      </c>
      <c r="F213">
        <f>VLOOKUP(A213,IDC!A:G,7,FALSE)</f>
        <v>30.5</v>
      </c>
      <c r="G213" s="2" t="e">
        <f t="shared" si="13"/>
        <v>#N/A</v>
      </c>
      <c r="H213" t="e">
        <f>VLOOKUP(A213,REUTERS!A:F,6,FALSE)</f>
        <v>#N/A</v>
      </c>
      <c r="I213">
        <f>VLOOKUP(A213,IDC!A:H,8,FALSE)</f>
        <v>29.64</v>
      </c>
      <c r="J213" s="2" t="e">
        <f t="shared" si="14"/>
        <v>#N/A</v>
      </c>
      <c r="K213" t="e">
        <f>VLOOKUP(A213,REUTERS!A:G,7,FALSE)</f>
        <v>#N/A</v>
      </c>
      <c r="L213">
        <f>VLOOKUP(A213,IDC!A:I,9,FALSE)</f>
        <v>137319</v>
      </c>
      <c r="M213" s="2" t="e">
        <f t="shared" si="15"/>
        <v>#N/A</v>
      </c>
    </row>
    <row r="214" spans="1:13">
      <c r="A214">
        <v>3984749</v>
      </c>
      <c r="B214">
        <f>VLOOKUP(A214,REUTERS!A:C,3,FALSE)</f>
        <v>25.52</v>
      </c>
      <c r="C214">
        <f>VLOOKUP(A214,IDC!A:F,6,FALSE)</f>
        <v>25.52</v>
      </c>
      <c r="D214" s="2" t="b">
        <f t="shared" si="12"/>
        <v>1</v>
      </c>
      <c r="E214">
        <f>VLOOKUP(A214,REUTERS!A:E,5,FALSE)</f>
        <v>26.24</v>
      </c>
      <c r="F214">
        <f>VLOOKUP(A214,IDC!A:G,7,FALSE)</f>
        <v>26.24</v>
      </c>
      <c r="G214" s="2" t="b">
        <f t="shared" si="13"/>
        <v>1</v>
      </c>
      <c r="H214">
        <f>VLOOKUP(A214,REUTERS!A:F,6,FALSE)</f>
        <v>25.3</v>
      </c>
      <c r="I214">
        <f>VLOOKUP(A214,IDC!A:H,8,FALSE)</f>
        <v>25.3</v>
      </c>
      <c r="J214" s="2" t="b">
        <f t="shared" si="14"/>
        <v>1</v>
      </c>
      <c r="K214">
        <f>VLOOKUP(A214,REUTERS!A:G,7,FALSE)</f>
        <v>160140</v>
      </c>
      <c r="L214">
        <f>VLOOKUP(A214,IDC!A:I,9,FALSE)</f>
        <v>160140</v>
      </c>
      <c r="M214" s="2" t="b">
        <f t="shared" si="15"/>
        <v>1</v>
      </c>
    </row>
    <row r="215" spans="1:13">
      <c r="A215">
        <v>4011256</v>
      </c>
      <c r="B215" t="e">
        <f>VLOOKUP(A215,REUTERS!A:C,3,FALSE)</f>
        <v>#N/A</v>
      </c>
      <c r="C215">
        <f>VLOOKUP(A215,IDC!A:F,6,FALSE)</f>
        <v>19.61</v>
      </c>
      <c r="D215" s="2" t="e">
        <f t="shared" si="12"/>
        <v>#N/A</v>
      </c>
      <c r="E215" t="e">
        <f>VLOOKUP(A215,REUTERS!A:E,5,FALSE)</f>
        <v>#N/A</v>
      </c>
      <c r="F215">
        <f>VLOOKUP(A215,IDC!A:G,7,FALSE)</f>
        <v>19.86</v>
      </c>
      <c r="G215" s="2" t="e">
        <f t="shared" si="13"/>
        <v>#N/A</v>
      </c>
      <c r="H215" t="e">
        <f>VLOOKUP(A215,REUTERS!A:F,6,FALSE)</f>
        <v>#N/A</v>
      </c>
      <c r="I215">
        <f>VLOOKUP(A215,IDC!A:H,8,FALSE)</f>
        <v>19.36</v>
      </c>
      <c r="J215" s="2" t="e">
        <f t="shared" si="14"/>
        <v>#N/A</v>
      </c>
      <c r="K215" t="e">
        <f>VLOOKUP(A215,REUTERS!A:G,7,FALSE)</f>
        <v>#N/A</v>
      </c>
      <c r="L215">
        <f>VLOOKUP(A215,IDC!A:I,9,FALSE)</f>
        <v>175723</v>
      </c>
      <c r="M215" s="2" t="e">
        <f t="shared" si="15"/>
        <v>#N/A</v>
      </c>
    </row>
    <row r="216" spans="1:13">
      <c r="A216">
        <v>4026957</v>
      </c>
      <c r="B216" t="e">
        <f>VLOOKUP(A216,REUTERS!A:C,3,FALSE)</f>
        <v>#N/A</v>
      </c>
      <c r="C216">
        <f>VLOOKUP(A216,IDC!A:F,6,FALSE)</f>
        <v>6.21</v>
      </c>
      <c r="D216" s="2" t="e">
        <f t="shared" si="12"/>
        <v>#N/A</v>
      </c>
      <c r="E216" t="e">
        <f>VLOOKUP(A216,REUTERS!A:E,5,FALSE)</f>
        <v>#N/A</v>
      </c>
      <c r="F216">
        <f>VLOOKUP(A216,IDC!A:G,7,FALSE)</f>
        <v>6.27</v>
      </c>
      <c r="G216" s="2" t="e">
        <f t="shared" si="13"/>
        <v>#N/A</v>
      </c>
      <c r="H216" t="e">
        <f>VLOOKUP(A216,REUTERS!A:F,6,FALSE)</f>
        <v>#N/A</v>
      </c>
      <c r="I216">
        <f>VLOOKUP(A216,IDC!A:H,8,FALSE)</f>
        <v>6.03</v>
      </c>
      <c r="J216" s="2" t="e">
        <f t="shared" si="14"/>
        <v>#N/A</v>
      </c>
      <c r="K216" t="e">
        <f>VLOOKUP(A216,REUTERS!A:G,7,FALSE)</f>
        <v>#N/A</v>
      </c>
      <c r="L216">
        <f>VLOOKUP(A216,IDC!A:I,9,FALSE)</f>
        <v>5796</v>
      </c>
      <c r="M216" s="2" t="e">
        <f t="shared" si="15"/>
        <v>#N/A</v>
      </c>
    </row>
    <row r="217" spans="1:13">
      <c r="A217">
        <v>4028437</v>
      </c>
      <c r="B217" t="e">
        <f>VLOOKUP(A217,REUTERS!A:C,3,FALSE)</f>
        <v>#N/A</v>
      </c>
      <c r="C217">
        <f>VLOOKUP(A217,IDC!A:F,6,FALSE)</f>
        <v>39.25</v>
      </c>
      <c r="D217" s="2" t="e">
        <f t="shared" si="12"/>
        <v>#N/A</v>
      </c>
      <c r="E217" t="e">
        <f>VLOOKUP(A217,REUTERS!A:E,5,FALSE)</f>
        <v>#N/A</v>
      </c>
      <c r="F217">
        <f>VLOOKUP(A217,IDC!A:G,7,FALSE)</f>
        <v>39.86</v>
      </c>
      <c r="G217" s="2" t="e">
        <f t="shared" si="13"/>
        <v>#N/A</v>
      </c>
      <c r="H217" t="e">
        <f>VLOOKUP(A217,REUTERS!A:F,6,FALSE)</f>
        <v>#N/A</v>
      </c>
      <c r="I217">
        <f>VLOOKUP(A217,IDC!A:H,8,FALSE)</f>
        <v>38.299999999999997</v>
      </c>
      <c r="J217" s="2" t="e">
        <f t="shared" si="14"/>
        <v>#N/A</v>
      </c>
      <c r="K217" t="e">
        <f>VLOOKUP(A217,REUTERS!A:G,7,FALSE)</f>
        <v>#N/A</v>
      </c>
      <c r="L217">
        <f>VLOOKUP(A217,IDC!A:I,9,FALSE)</f>
        <v>619296</v>
      </c>
      <c r="M217" s="2" t="e">
        <f t="shared" si="15"/>
        <v>#N/A</v>
      </c>
    </row>
    <row r="218" spans="1:13">
      <c r="A218">
        <v>4057835</v>
      </c>
      <c r="B218" t="e">
        <f>VLOOKUP(A218,REUTERS!A:C,3,FALSE)</f>
        <v>#N/A</v>
      </c>
      <c r="C218">
        <f>VLOOKUP(A218,IDC!A:F,6,FALSE)</f>
        <v>39.01</v>
      </c>
      <c r="D218" s="2" t="e">
        <f t="shared" si="12"/>
        <v>#N/A</v>
      </c>
      <c r="E218" t="e">
        <f>VLOOKUP(A218,REUTERS!A:E,5,FALSE)</f>
        <v>#N/A</v>
      </c>
      <c r="F218">
        <f>VLOOKUP(A218,IDC!A:G,7,FALSE)</f>
        <v>39.69</v>
      </c>
      <c r="G218" s="2" t="e">
        <f t="shared" si="13"/>
        <v>#N/A</v>
      </c>
      <c r="H218" t="e">
        <f>VLOOKUP(A218,REUTERS!A:F,6,FALSE)</f>
        <v>#N/A</v>
      </c>
      <c r="I218">
        <f>VLOOKUP(A218,IDC!A:H,8,FALSE)</f>
        <v>39</v>
      </c>
      <c r="J218" s="2" t="e">
        <f t="shared" si="14"/>
        <v>#N/A</v>
      </c>
      <c r="K218" t="e">
        <f>VLOOKUP(A218,REUTERS!A:G,7,FALSE)</f>
        <v>#N/A</v>
      </c>
      <c r="L218">
        <f>VLOOKUP(A218,IDC!A:I,9,FALSE)</f>
        <v>122281</v>
      </c>
      <c r="M218" s="2" t="e">
        <f t="shared" si="15"/>
        <v>#N/A</v>
      </c>
    </row>
    <row r="219" spans="1:13">
      <c r="A219">
        <v>4059340</v>
      </c>
      <c r="B219">
        <f>VLOOKUP(A219,REUTERS!A:C,3,FALSE)</f>
        <v>14.23</v>
      </c>
      <c r="C219">
        <f>VLOOKUP(A219,IDC!A:F,6,FALSE)</f>
        <v>14.23</v>
      </c>
      <c r="D219" s="2" t="b">
        <f t="shared" si="12"/>
        <v>1</v>
      </c>
      <c r="E219">
        <f>VLOOKUP(A219,REUTERS!A:E,5,FALSE)</f>
        <v>15.21</v>
      </c>
      <c r="F219">
        <f>VLOOKUP(A219,IDC!A:G,7,FALSE)</f>
        <v>15.21</v>
      </c>
      <c r="G219" s="2" t="b">
        <f t="shared" si="13"/>
        <v>1</v>
      </c>
      <c r="H219">
        <f>VLOOKUP(A219,REUTERS!A:F,6,FALSE)</f>
        <v>14.22</v>
      </c>
      <c r="I219">
        <f>VLOOKUP(A219,IDC!A:H,8,FALSE)</f>
        <v>14.22</v>
      </c>
      <c r="J219" s="2" t="b">
        <f t="shared" si="14"/>
        <v>1</v>
      </c>
      <c r="K219">
        <f>VLOOKUP(A219,REUTERS!A:G,7,FALSE)</f>
        <v>65449</v>
      </c>
      <c r="L219">
        <f>VLOOKUP(A219,IDC!A:I,9,FALSE)</f>
        <v>65449</v>
      </c>
      <c r="M219" s="2" t="b">
        <f t="shared" si="15"/>
        <v>1</v>
      </c>
    </row>
    <row r="220" spans="1:13">
      <c r="A220">
        <v>4059388</v>
      </c>
      <c r="B220">
        <f>VLOOKUP(A220,REUTERS!A:C,3,FALSE)</f>
        <v>40</v>
      </c>
      <c r="C220">
        <f>VLOOKUP(A220,IDC!A:F,6,FALSE)</f>
        <v>40</v>
      </c>
      <c r="D220" s="2" t="b">
        <f t="shared" si="12"/>
        <v>1</v>
      </c>
      <c r="E220">
        <f>VLOOKUP(A220,REUTERS!A:E,5,FALSE)</f>
        <v>40.5</v>
      </c>
      <c r="F220">
        <f>VLOOKUP(A220,IDC!A:G,7,FALSE)</f>
        <v>40.5</v>
      </c>
      <c r="G220" s="2" t="b">
        <f t="shared" si="13"/>
        <v>1</v>
      </c>
      <c r="H220">
        <f>VLOOKUP(A220,REUTERS!A:F,6,FALSE)</f>
        <v>39.76</v>
      </c>
      <c r="I220">
        <f>VLOOKUP(A220,IDC!A:H,8,FALSE)</f>
        <v>39.76</v>
      </c>
      <c r="J220" s="2" t="b">
        <f t="shared" si="14"/>
        <v>1</v>
      </c>
      <c r="K220">
        <f>VLOOKUP(A220,REUTERS!A:G,7,FALSE)</f>
        <v>56896</v>
      </c>
      <c r="L220">
        <f>VLOOKUP(A220,IDC!A:I,9,FALSE)</f>
        <v>56896</v>
      </c>
      <c r="M220" s="2" t="b">
        <f t="shared" si="15"/>
        <v>1</v>
      </c>
    </row>
    <row r="221" spans="1:13">
      <c r="A221">
        <v>4059407</v>
      </c>
      <c r="B221">
        <f>VLOOKUP(A221,REUTERS!A:C,3,FALSE)</f>
        <v>12.2</v>
      </c>
      <c r="C221">
        <f>VLOOKUP(A221,IDC!A:F,6,FALSE)</f>
        <v>12.2</v>
      </c>
      <c r="D221" s="2" t="b">
        <f t="shared" si="12"/>
        <v>1</v>
      </c>
      <c r="E221">
        <f>VLOOKUP(A221,REUTERS!A:E,5,FALSE)</f>
        <v>12.5</v>
      </c>
      <c r="F221">
        <f>VLOOKUP(A221,IDC!A:G,7,FALSE)</f>
        <v>12.5</v>
      </c>
      <c r="G221" s="2" t="b">
        <f t="shared" si="13"/>
        <v>1</v>
      </c>
      <c r="H221">
        <f>VLOOKUP(A221,REUTERS!A:F,6,FALSE)</f>
        <v>12.2</v>
      </c>
      <c r="I221">
        <f>VLOOKUP(A221,IDC!A:H,8,FALSE)</f>
        <v>12.2</v>
      </c>
      <c r="J221" s="2" t="b">
        <f t="shared" si="14"/>
        <v>1</v>
      </c>
      <c r="K221">
        <f>VLOOKUP(A221,REUTERS!A:G,7,FALSE)</f>
        <v>63215</v>
      </c>
      <c r="L221">
        <f>VLOOKUP(A221,IDC!A:I,9,FALSE)</f>
        <v>63215</v>
      </c>
      <c r="M221" s="2" t="b">
        <f t="shared" si="15"/>
        <v>1</v>
      </c>
    </row>
    <row r="222" spans="1:13">
      <c r="A222">
        <v>4059450</v>
      </c>
      <c r="B222" t="e">
        <f>VLOOKUP(A222,REUTERS!A:C,3,FALSE)</f>
        <v>#N/A</v>
      </c>
      <c r="C222">
        <f>VLOOKUP(A222,IDC!A:F,6,FALSE)</f>
        <v>19.149999999999999</v>
      </c>
      <c r="D222" s="2" t="e">
        <f t="shared" si="12"/>
        <v>#N/A</v>
      </c>
      <c r="E222" t="e">
        <f>VLOOKUP(A222,REUTERS!A:E,5,FALSE)</f>
        <v>#N/A</v>
      </c>
      <c r="F222">
        <f>VLOOKUP(A222,IDC!A:G,7,FALSE)</f>
        <v>19.46</v>
      </c>
      <c r="G222" s="2" t="e">
        <f t="shared" si="13"/>
        <v>#N/A</v>
      </c>
      <c r="H222" t="e">
        <f>VLOOKUP(A222,REUTERS!A:F,6,FALSE)</f>
        <v>#N/A</v>
      </c>
      <c r="I222">
        <f>VLOOKUP(A222,IDC!A:H,8,FALSE)</f>
        <v>19</v>
      </c>
      <c r="J222" s="2" t="e">
        <f t="shared" si="14"/>
        <v>#N/A</v>
      </c>
      <c r="K222" t="e">
        <f>VLOOKUP(A222,REUTERS!A:G,7,FALSE)</f>
        <v>#N/A</v>
      </c>
      <c r="L222">
        <f>VLOOKUP(A222,IDC!A:I,9,FALSE)</f>
        <v>52462</v>
      </c>
      <c r="M222" s="2" t="e">
        <f t="shared" si="15"/>
        <v>#N/A</v>
      </c>
    </row>
    <row r="223" spans="1:13">
      <c r="A223">
        <v>4059469</v>
      </c>
      <c r="B223" t="e">
        <f>VLOOKUP(A223,REUTERS!A:C,3,FALSE)</f>
        <v>#N/A</v>
      </c>
      <c r="C223">
        <f>VLOOKUP(A223,IDC!A:F,6,FALSE)</f>
        <v>34.01</v>
      </c>
      <c r="D223" s="2" t="e">
        <f t="shared" si="12"/>
        <v>#N/A</v>
      </c>
      <c r="E223" t="e">
        <f>VLOOKUP(A223,REUTERS!A:E,5,FALSE)</f>
        <v>#N/A</v>
      </c>
      <c r="F223">
        <f>VLOOKUP(A223,IDC!A:G,7,FALSE)</f>
        <v>34.5</v>
      </c>
      <c r="G223" s="2" t="e">
        <f t="shared" si="13"/>
        <v>#N/A</v>
      </c>
      <c r="H223" t="e">
        <f>VLOOKUP(A223,REUTERS!A:F,6,FALSE)</f>
        <v>#N/A</v>
      </c>
      <c r="I223">
        <f>VLOOKUP(A223,IDC!A:H,8,FALSE)</f>
        <v>34.01</v>
      </c>
      <c r="J223" s="2" t="e">
        <f t="shared" si="14"/>
        <v>#N/A</v>
      </c>
      <c r="K223" t="e">
        <f>VLOOKUP(A223,REUTERS!A:G,7,FALSE)</f>
        <v>#N/A</v>
      </c>
      <c r="L223">
        <f>VLOOKUP(A223,IDC!A:I,9,FALSE)</f>
        <v>123136</v>
      </c>
      <c r="M223" s="2" t="e">
        <f t="shared" si="15"/>
        <v>#N/A</v>
      </c>
    </row>
    <row r="224" spans="1:13">
      <c r="A224">
        <v>4059493</v>
      </c>
      <c r="B224" t="e">
        <f>VLOOKUP(A224,REUTERS!A:C,3,FALSE)</f>
        <v>#N/A</v>
      </c>
      <c r="C224">
        <f>VLOOKUP(A224,IDC!A:F,6,FALSE)</f>
        <v>16.75</v>
      </c>
      <c r="D224" s="2" t="e">
        <f t="shared" si="12"/>
        <v>#N/A</v>
      </c>
      <c r="E224" t="e">
        <f>VLOOKUP(A224,REUTERS!A:E,5,FALSE)</f>
        <v>#N/A</v>
      </c>
      <c r="F224">
        <f>VLOOKUP(A224,IDC!A:G,7,FALSE)</f>
        <v>17</v>
      </c>
      <c r="G224" s="2" t="e">
        <f t="shared" si="13"/>
        <v>#N/A</v>
      </c>
      <c r="H224" t="e">
        <f>VLOOKUP(A224,REUTERS!A:F,6,FALSE)</f>
        <v>#N/A</v>
      </c>
      <c r="I224">
        <f>VLOOKUP(A224,IDC!A:H,8,FALSE)</f>
        <v>16.600000000000001</v>
      </c>
      <c r="J224" s="2" t="e">
        <f t="shared" si="14"/>
        <v>#N/A</v>
      </c>
      <c r="K224" t="e">
        <f>VLOOKUP(A224,REUTERS!A:G,7,FALSE)</f>
        <v>#N/A</v>
      </c>
      <c r="L224">
        <f>VLOOKUP(A224,IDC!A:I,9,FALSE)</f>
        <v>27251</v>
      </c>
      <c r="M224" s="2" t="e">
        <f t="shared" si="15"/>
        <v>#N/A</v>
      </c>
    </row>
    <row r="225" spans="1:13">
      <c r="A225">
        <v>4076212</v>
      </c>
      <c r="B225" t="e">
        <f>VLOOKUP(A225,REUTERS!A:C,3,FALSE)</f>
        <v>#N/A</v>
      </c>
      <c r="C225">
        <f>VLOOKUP(A225,IDC!A:F,6,FALSE)</f>
        <v>25.71</v>
      </c>
      <c r="D225" s="2" t="e">
        <f t="shared" si="12"/>
        <v>#N/A</v>
      </c>
      <c r="E225" t="e">
        <f>VLOOKUP(A225,REUTERS!A:E,5,FALSE)</f>
        <v>#N/A</v>
      </c>
      <c r="F225">
        <f>VLOOKUP(A225,IDC!A:G,7,FALSE)</f>
        <v>26.49</v>
      </c>
      <c r="G225" s="2" t="e">
        <f t="shared" si="13"/>
        <v>#N/A</v>
      </c>
      <c r="H225" t="e">
        <f>VLOOKUP(A225,REUTERS!A:F,6,FALSE)</f>
        <v>#N/A</v>
      </c>
      <c r="I225">
        <f>VLOOKUP(A225,IDC!A:H,8,FALSE)</f>
        <v>25.65</v>
      </c>
      <c r="J225" s="2" t="e">
        <f t="shared" si="14"/>
        <v>#N/A</v>
      </c>
      <c r="K225" t="e">
        <f>VLOOKUP(A225,REUTERS!A:G,7,FALSE)</f>
        <v>#N/A</v>
      </c>
      <c r="L225">
        <f>VLOOKUP(A225,IDC!A:I,9,FALSE)</f>
        <v>673985</v>
      </c>
      <c r="M225" s="2" t="e">
        <f t="shared" si="15"/>
        <v>#N/A</v>
      </c>
    </row>
    <row r="226" spans="1:13">
      <c r="A226">
        <v>4079838</v>
      </c>
      <c r="B226">
        <f>VLOOKUP(A226,REUTERS!A:C,3,FALSE)</f>
        <v>22.24</v>
      </c>
      <c r="C226">
        <f>VLOOKUP(A226,IDC!A:F,6,FALSE)</f>
        <v>22.24</v>
      </c>
      <c r="D226" s="2" t="b">
        <f t="shared" si="12"/>
        <v>1</v>
      </c>
      <c r="E226">
        <f>VLOOKUP(A226,REUTERS!A:E,5,FALSE)</f>
        <v>22.54</v>
      </c>
      <c r="F226">
        <f>VLOOKUP(A226,IDC!A:G,7,FALSE)</f>
        <v>22.54</v>
      </c>
      <c r="G226" s="2" t="b">
        <f t="shared" si="13"/>
        <v>1</v>
      </c>
      <c r="H226">
        <f>VLOOKUP(A226,REUTERS!A:F,6,FALSE)</f>
        <v>22.08</v>
      </c>
      <c r="I226">
        <f>VLOOKUP(A226,IDC!A:H,8,FALSE)</f>
        <v>22.08</v>
      </c>
      <c r="J226" s="2" t="b">
        <f t="shared" si="14"/>
        <v>1</v>
      </c>
      <c r="K226">
        <f>VLOOKUP(A226,REUTERS!A:G,7,FALSE)</f>
        <v>226324</v>
      </c>
      <c r="L226">
        <f>VLOOKUP(A226,IDC!A:I,9,FALSE)</f>
        <v>226324</v>
      </c>
      <c r="M226" s="2" t="b">
        <f t="shared" si="15"/>
        <v>1</v>
      </c>
    </row>
    <row r="227" spans="1:13">
      <c r="A227">
        <v>4092228</v>
      </c>
      <c r="B227">
        <f>VLOOKUP(A227,REUTERS!A:C,3,FALSE)</f>
        <v>3.35</v>
      </c>
      <c r="C227">
        <f>VLOOKUP(A227,IDC!A:F,6,FALSE)</f>
        <v>3.35</v>
      </c>
      <c r="D227" s="2" t="b">
        <f t="shared" si="12"/>
        <v>1</v>
      </c>
      <c r="E227">
        <f>VLOOKUP(A227,REUTERS!A:E,5,FALSE)</f>
        <v>3.35</v>
      </c>
      <c r="F227">
        <f>VLOOKUP(A227,IDC!A:G,7,FALSE)</f>
        <v>3.35</v>
      </c>
      <c r="G227" s="2" t="b">
        <f t="shared" si="13"/>
        <v>1</v>
      </c>
      <c r="H227">
        <f>VLOOKUP(A227,REUTERS!A:F,6,FALSE)</f>
        <v>3.0249999999999999</v>
      </c>
      <c r="I227">
        <f>VLOOKUP(A227,IDC!A:H,8,FALSE)</f>
        <v>3.0249999999999999</v>
      </c>
      <c r="J227" s="2" t="b">
        <f t="shared" si="14"/>
        <v>1</v>
      </c>
      <c r="K227">
        <f>VLOOKUP(A227,REUTERS!A:G,7,FALSE)</f>
        <v>5449</v>
      </c>
      <c r="L227">
        <f>VLOOKUP(A227,IDC!A:I,9,FALSE)</f>
        <v>5449</v>
      </c>
      <c r="M227" s="2" t="b">
        <f t="shared" si="15"/>
        <v>1</v>
      </c>
    </row>
    <row r="228" spans="1:13">
      <c r="A228">
        <v>4101053</v>
      </c>
      <c r="B228" t="e">
        <f>VLOOKUP(A228,REUTERS!A:C,3,FALSE)</f>
        <v>#N/A</v>
      </c>
      <c r="C228">
        <f>VLOOKUP(A228,IDC!A:F,6,FALSE)</f>
        <v>27.52</v>
      </c>
      <c r="D228" s="2" t="e">
        <f t="shared" si="12"/>
        <v>#N/A</v>
      </c>
      <c r="E228" t="e">
        <f>VLOOKUP(A228,REUTERS!A:E,5,FALSE)</f>
        <v>#N/A</v>
      </c>
      <c r="F228">
        <f>VLOOKUP(A228,IDC!A:G,7,FALSE)</f>
        <v>27.59</v>
      </c>
      <c r="G228" s="2" t="e">
        <f t="shared" si="13"/>
        <v>#N/A</v>
      </c>
      <c r="H228" t="e">
        <f>VLOOKUP(A228,REUTERS!A:F,6,FALSE)</f>
        <v>#N/A</v>
      </c>
      <c r="I228">
        <f>VLOOKUP(A228,IDC!A:H,8,FALSE)</f>
        <v>27.355</v>
      </c>
      <c r="J228" s="2" t="e">
        <f t="shared" si="14"/>
        <v>#N/A</v>
      </c>
      <c r="K228" t="e">
        <f>VLOOKUP(A228,REUTERS!A:G,7,FALSE)</f>
        <v>#N/A</v>
      </c>
      <c r="L228">
        <f>VLOOKUP(A228,IDC!A:I,9,FALSE)</f>
        <v>190240</v>
      </c>
      <c r="M228" s="2" t="e">
        <f t="shared" si="15"/>
        <v>#N/A</v>
      </c>
    </row>
    <row r="229" spans="1:13">
      <c r="A229">
        <v>4122025</v>
      </c>
      <c r="B229">
        <f>VLOOKUP(A229,REUTERS!A:C,3,FALSE)</f>
        <v>16</v>
      </c>
      <c r="C229">
        <f>VLOOKUP(A229,IDC!A:F,6,FALSE)</f>
        <v>16</v>
      </c>
      <c r="D229" s="2" t="b">
        <f t="shared" si="12"/>
        <v>1</v>
      </c>
      <c r="E229">
        <f>VLOOKUP(A229,REUTERS!A:E,5,FALSE)</f>
        <v>16.100000000000001</v>
      </c>
      <c r="F229">
        <f>VLOOKUP(A229,IDC!A:G,7,FALSE)</f>
        <v>16.100000000000001</v>
      </c>
      <c r="G229" s="2" t="b">
        <f t="shared" si="13"/>
        <v>1</v>
      </c>
      <c r="H229">
        <f>VLOOKUP(A229,REUTERS!A:F,6,FALSE)</f>
        <v>15.7</v>
      </c>
      <c r="I229">
        <f>VLOOKUP(A229,IDC!A:H,8,FALSE)</f>
        <v>15.7</v>
      </c>
      <c r="J229" s="2" t="b">
        <f t="shared" si="14"/>
        <v>1</v>
      </c>
      <c r="K229">
        <f>VLOOKUP(A229,REUTERS!A:G,7,FALSE)</f>
        <v>66700</v>
      </c>
      <c r="L229">
        <f>VLOOKUP(A229,IDC!A:I,9,FALSE)</f>
        <v>66700</v>
      </c>
      <c r="M229" s="2" t="b">
        <f t="shared" si="15"/>
        <v>1</v>
      </c>
    </row>
    <row r="230" spans="1:13">
      <c r="A230">
        <v>4130476</v>
      </c>
      <c r="B230" t="e">
        <f>VLOOKUP(A230,REUTERS!A:C,3,FALSE)</f>
        <v>#N/A</v>
      </c>
      <c r="C230">
        <f>VLOOKUP(A230,IDC!A:F,6,FALSE)</f>
        <v>17.8</v>
      </c>
      <c r="D230" s="2" t="e">
        <f t="shared" si="12"/>
        <v>#N/A</v>
      </c>
      <c r="E230" t="e">
        <f>VLOOKUP(A230,REUTERS!A:E,5,FALSE)</f>
        <v>#N/A</v>
      </c>
      <c r="F230">
        <f>VLOOKUP(A230,IDC!A:G,7,FALSE)</f>
        <v>17.8</v>
      </c>
      <c r="G230" s="2" t="e">
        <f t="shared" si="13"/>
        <v>#N/A</v>
      </c>
      <c r="H230" t="e">
        <f>VLOOKUP(A230,REUTERS!A:F,6,FALSE)</f>
        <v>#N/A</v>
      </c>
      <c r="I230">
        <f>VLOOKUP(A230,IDC!A:H,8,FALSE)</f>
        <v>17.2</v>
      </c>
      <c r="J230" s="2" t="e">
        <f t="shared" si="14"/>
        <v>#N/A</v>
      </c>
      <c r="K230" t="e">
        <f>VLOOKUP(A230,REUTERS!A:G,7,FALSE)</f>
        <v>#N/A</v>
      </c>
      <c r="L230">
        <f>VLOOKUP(A230,IDC!A:I,9,FALSE)</f>
        <v>118033</v>
      </c>
      <c r="M230" s="2" t="e">
        <f t="shared" si="15"/>
        <v>#N/A</v>
      </c>
    </row>
    <row r="231" spans="1:13">
      <c r="A231">
        <v>4146622</v>
      </c>
      <c r="B231">
        <f>VLOOKUP(A231,REUTERS!A:C,3,FALSE)</f>
        <v>6.64</v>
      </c>
      <c r="C231">
        <f>VLOOKUP(A231,IDC!A:F,6,FALSE)</f>
        <v>6.64</v>
      </c>
      <c r="D231" s="2" t="b">
        <f t="shared" si="12"/>
        <v>1</v>
      </c>
      <c r="E231">
        <f>VLOOKUP(A231,REUTERS!A:E,5,FALSE)</f>
        <v>6.7</v>
      </c>
      <c r="F231">
        <f>VLOOKUP(A231,IDC!A:G,7,FALSE)</f>
        <v>6.7</v>
      </c>
      <c r="G231" s="2" t="b">
        <f t="shared" si="13"/>
        <v>1</v>
      </c>
      <c r="H231">
        <f>VLOOKUP(A231,REUTERS!A:F,6,FALSE)</f>
        <v>6.49</v>
      </c>
      <c r="I231">
        <f>VLOOKUP(A231,IDC!A:H,8,FALSE)</f>
        <v>6.49</v>
      </c>
      <c r="J231" s="2" t="b">
        <f t="shared" si="14"/>
        <v>1</v>
      </c>
      <c r="K231">
        <f>VLOOKUP(A231,REUTERS!A:G,7,FALSE)</f>
        <v>109393</v>
      </c>
      <c r="L231">
        <f>VLOOKUP(A231,IDC!A:I,9,FALSE)</f>
        <v>109393</v>
      </c>
      <c r="M231" s="2" t="b">
        <f t="shared" si="15"/>
        <v>1</v>
      </c>
    </row>
    <row r="232" spans="1:13">
      <c r="A232">
        <v>4146691</v>
      </c>
      <c r="B232">
        <f>VLOOKUP(A232,REUTERS!A:C,3,FALSE)</f>
        <v>8.57</v>
      </c>
      <c r="C232">
        <f>VLOOKUP(A232,IDC!A:F,6,FALSE)</f>
        <v>8.57</v>
      </c>
      <c r="D232" s="2" t="b">
        <f t="shared" si="12"/>
        <v>1</v>
      </c>
      <c r="E232">
        <f>VLOOKUP(A232,REUTERS!A:E,5,FALSE)</f>
        <v>8.81</v>
      </c>
      <c r="F232">
        <f>VLOOKUP(A232,IDC!A:G,7,FALSE)</f>
        <v>8.81</v>
      </c>
      <c r="G232" s="2" t="b">
        <f t="shared" si="13"/>
        <v>1</v>
      </c>
      <c r="H232">
        <f>VLOOKUP(A232,REUTERS!A:F,6,FALSE)</f>
        <v>8.4</v>
      </c>
      <c r="I232">
        <f>VLOOKUP(A232,IDC!A:H,8,FALSE)</f>
        <v>8.4</v>
      </c>
      <c r="J232" s="2" t="b">
        <f t="shared" si="14"/>
        <v>1</v>
      </c>
      <c r="K232">
        <f>VLOOKUP(A232,REUTERS!A:G,7,FALSE)</f>
        <v>102833</v>
      </c>
      <c r="L232">
        <f>VLOOKUP(A232,IDC!A:I,9,FALSE)</f>
        <v>102833</v>
      </c>
      <c r="M232" s="2" t="b">
        <f t="shared" si="15"/>
        <v>1</v>
      </c>
    </row>
    <row r="233" spans="1:13">
      <c r="A233">
        <v>4146766</v>
      </c>
      <c r="B233" t="e">
        <f>VLOOKUP(A233,REUTERS!A:C,3,FALSE)</f>
        <v>#N/A</v>
      </c>
      <c r="C233">
        <f>VLOOKUP(A233,IDC!A:F,6,FALSE)</f>
        <v>37</v>
      </c>
      <c r="D233" s="2" t="e">
        <f t="shared" si="12"/>
        <v>#N/A</v>
      </c>
      <c r="E233" t="e">
        <f>VLOOKUP(A233,REUTERS!A:E,5,FALSE)</f>
        <v>#N/A</v>
      </c>
      <c r="F233">
        <f>VLOOKUP(A233,IDC!A:G,7,FALSE)</f>
        <v>37.020000000000003</v>
      </c>
      <c r="G233" s="2" t="e">
        <f t="shared" si="13"/>
        <v>#N/A</v>
      </c>
      <c r="H233" t="e">
        <f>VLOOKUP(A233,REUTERS!A:F,6,FALSE)</f>
        <v>#N/A</v>
      </c>
      <c r="I233">
        <f>VLOOKUP(A233,IDC!A:H,8,FALSE)</f>
        <v>37</v>
      </c>
      <c r="J233" s="2" t="e">
        <f t="shared" si="14"/>
        <v>#N/A</v>
      </c>
      <c r="K233" t="e">
        <f>VLOOKUP(A233,REUTERS!A:G,7,FALSE)</f>
        <v>#N/A</v>
      </c>
      <c r="L233">
        <f>VLOOKUP(A233,IDC!A:I,9,FALSE)</f>
        <v>2725</v>
      </c>
      <c r="M233" s="2" t="e">
        <f t="shared" si="15"/>
        <v>#N/A</v>
      </c>
    </row>
    <row r="234" spans="1:13">
      <c r="A234">
        <v>4146857</v>
      </c>
      <c r="B234">
        <f>VLOOKUP(A234,REUTERS!A:C,3,FALSE)</f>
        <v>6.85</v>
      </c>
      <c r="C234">
        <f>VLOOKUP(A234,IDC!A:F,6,FALSE)</f>
        <v>6.85</v>
      </c>
      <c r="D234" s="2" t="b">
        <f t="shared" si="12"/>
        <v>1</v>
      </c>
      <c r="E234">
        <f>VLOOKUP(A234,REUTERS!A:E,5,FALSE)</f>
        <v>6.9</v>
      </c>
      <c r="F234">
        <f>VLOOKUP(A234,IDC!A:G,7,FALSE)</f>
        <v>6.9</v>
      </c>
      <c r="G234" s="2" t="b">
        <f t="shared" si="13"/>
        <v>1</v>
      </c>
      <c r="H234">
        <f>VLOOKUP(A234,REUTERS!A:F,6,FALSE)</f>
        <v>6.75</v>
      </c>
      <c r="I234">
        <f>VLOOKUP(A234,IDC!A:H,8,FALSE)</f>
        <v>6.75</v>
      </c>
      <c r="J234" s="2" t="b">
        <f t="shared" si="14"/>
        <v>1</v>
      </c>
      <c r="K234">
        <f>VLOOKUP(A234,REUTERS!A:G,7,FALSE)</f>
        <v>23328</v>
      </c>
      <c r="L234">
        <f>VLOOKUP(A234,IDC!A:I,9,FALSE)</f>
        <v>23328</v>
      </c>
      <c r="M234" s="2" t="b">
        <f t="shared" si="15"/>
        <v>1</v>
      </c>
    </row>
    <row r="235" spans="1:13">
      <c r="A235">
        <v>4146877</v>
      </c>
      <c r="B235" t="e">
        <f>VLOOKUP(A235,REUTERS!A:C,3,FALSE)</f>
        <v>#N/A</v>
      </c>
      <c r="C235">
        <f>VLOOKUP(A235,IDC!A:F,6,FALSE)</f>
        <v>13.9</v>
      </c>
      <c r="D235" s="2" t="e">
        <f t="shared" si="12"/>
        <v>#N/A</v>
      </c>
      <c r="E235" t="e">
        <f>VLOOKUP(A235,REUTERS!A:E,5,FALSE)</f>
        <v>#N/A</v>
      </c>
      <c r="F235">
        <f>VLOOKUP(A235,IDC!A:G,7,FALSE)</f>
        <v>13.96</v>
      </c>
      <c r="G235" s="2" t="e">
        <f t="shared" si="13"/>
        <v>#N/A</v>
      </c>
      <c r="H235" t="e">
        <f>VLOOKUP(A235,REUTERS!A:F,6,FALSE)</f>
        <v>#N/A</v>
      </c>
      <c r="I235">
        <f>VLOOKUP(A235,IDC!A:H,8,FALSE)</f>
        <v>13.85</v>
      </c>
      <c r="J235" s="2" t="e">
        <f t="shared" si="14"/>
        <v>#N/A</v>
      </c>
      <c r="K235" t="e">
        <f>VLOOKUP(A235,REUTERS!A:G,7,FALSE)</f>
        <v>#N/A</v>
      </c>
      <c r="L235">
        <f>VLOOKUP(A235,IDC!A:I,9,FALSE)</f>
        <v>28784</v>
      </c>
      <c r="M235" s="2" t="e">
        <f t="shared" si="15"/>
        <v>#N/A</v>
      </c>
    </row>
    <row r="236" spans="1:13">
      <c r="A236">
        <v>4156232</v>
      </c>
      <c r="B236">
        <f>VLOOKUP(A236,REUTERS!A:C,3,FALSE)</f>
        <v>41.4</v>
      </c>
      <c r="C236">
        <f>VLOOKUP(A236,IDC!A:F,6,FALSE)</f>
        <v>41.4</v>
      </c>
      <c r="D236" s="2" t="b">
        <f t="shared" si="12"/>
        <v>1</v>
      </c>
      <c r="E236">
        <f>VLOOKUP(A236,REUTERS!A:E,5,FALSE)</f>
        <v>41.95</v>
      </c>
      <c r="F236">
        <f>VLOOKUP(A236,IDC!A:G,7,FALSE)</f>
        <v>41.95</v>
      </c>
      <c r="G236" s="2" t="b">
        <f t="shared" si="13"/>
        <v>1</v>
      </c>
      <c r="H236">
        <f>VLOOKUP(A236,REUTERS!A:F,6,FALSE)</f>
        <v>41.4</v>
      </c>
      <c r="I236">
        <f>VLOOKUP(A236,IDC!A:H,8,FALSE)</f>
        <v>41.4</v>
      </c>
      <c r="J236" s="2" t="b">
        <f t="shared" si="14"/>
        <v>1</v>
      </c>
      <c r="K236">
        <f>VLOOKUP(A236,REUTERS!A:G,7,FALSE)</f>
        <v>20391</v>
      </c>
      <c r="L236">
        <f>VLOOKUP(A236,IDC!A:I,9,FALSE)</f>
        <v>20391</v>
      </c>
      <c r="M236" s="2" t="b">
        <f t="shared" si="15"/>
        <v>1</v>
      </c>
    </row>
    <row r="237" spans="1:13">
      <c r="A237">
        <v>4163568</v>
      </c>
      <c r="B237">
        <f>VLOOKUP(A237,REUTERS!A:C,3,FALSE)</f>
        <v>45.44</v>
      </c>
      <c r="C237">
        <f>VLOOKUP(A237,IDC!A:F,6,FALSE)</f>
        <v>45.44</v>
      </c>
      <c r="D237" s="2" t="b">
        <f t="shared" si="12"/>
        <v>1</v>
      </c>
      <c r="E237">
        <f>VLOOKUP(A237,REUTERS!A:E,5,FALSE)</f>
        <v>45.55</v>
      </c>
      <c r="F237">
        <f>VLOOKUP(A237,IDC!A:G,7,FALSE)</f>
        <v>45.55</v>
      </c>
      <c r="G237" s="2" t="b">
        <f t="shared" si="13"/>
        <v>1</v>
      </c>
      <c r="H237">
        <f>VLOOKUP(A237,REUTERS!A:F,6,FALSE)</f>
        <v>44.51</v>
      </c>
      <c r="I237">
        <f>VLOOKUP(A237,IDC!A:H,8,FALSE)</f>
        <v>44.51</v>
      </c>
      <c r="J237" s="2" t="b">
        <f t="shared" si="14"/>
        <v>1</v>
      </c>
      <c r="K237">
        <f>VLOOKUP(A237,REUTERS!A:G,7,FALSE)</f>
        <v>919674</v>
      </c>
      <c r="L237">
        <f>VLOOKUP(A237,IDC!A:I,9,FALSE)</f>
        <v>919674</v>
      </c>
      <c r="M237" s="2" t="b">
        <f t="shared" si="15"/>
        <v>1</v>
      </c>
    </row>
    <row r="238" spans="1:13">
      <c r="A238">
        <v>4166358</v>
      </c>
      <c r="B238">
        <f>VLOOKUP(A238,REUTERS!A:C,3,FALSE)</f>
        <v>27.07</v>
      </c>
      <c r="C238">
        <f>VLOOKUP(A238,IDC!A:F,6,FALSE)</f>
        <v>27.07</v>
      </c>
      <c r="D238" s="2" t="b">
        <f t="shared" si="12"/>
        <v>1</v>
      </c>
      <c r="E238">
        <f>VLOOKUP(A238,REUTERS!A:E,5,FALSE)</f>
        <v>27.86</v>
      </c>
      <c r="F238">
        <f>VLOOKUP(A238,IDC!A:G,7,FALSE)</f>
        <v>27.86</v>
      </c>
      <c r="G238" s="2" t="b">
        <f t="shared" si="13"/>
        <v>1</v>
      </c>
      <c r="H238">
        <f>VLOOKUP(A238,REUTERS!A:F,6,FALSE)</f>
        <v>27.07</v>
      </c>
      <c r="I238">
        <f>VLOOKUP(A238,IDC!A:H,8,FALSE)</f>
        <v>27.07</v>
      </c>
      <c r="J238" s="2" t="b">
        <f t="shared" si="14"/>
        <v>1</v>
      </c>
      <c r="K238">
        <f>VLOOKUP(A238,REUTERS!A:G,7,FALSE)</f>
        <v>33884</v>
      </c>
      <c r="L238">
        <f>VLOOKUP(A238,IDC!A:I,9,FALSE)</f>
        <v>33884</v>
      </c>
      <c r="M238" s="2" t="b">
        <f t="shared" si="15"/>
        <v>1</v>
      </c>
    </row>
    <row r="239" spans="1:13">
      <c r="A239">
        <v>4172002</v>
      </c>
      <c r="B239" t="e">
        <f>VLOOKUP(A239,REUTERS!A:C,3,FALSE)</f>
        <v>#N/A</v>
      </c>
      <c r="C239">
        <f>VLOOKUP(A239,IDC!A:F,6,FALSE)</f>
        <v>5.63</v>
      </c>
      <c r="D239" s="2" t="e">
        <f t="shared" si="12"/>
        <v>#N/A</v>
      </c>
      <c r="E239" t="e">
        <f>VLOOKUP(A239,REUTERS!A:E,5,FALSE)</f>
        <v>#N/A</v>
      </c>
      <c r="F239">
        <f>VLOOKUP(A239,IDC!A:G,7,FALSE)</f>
        <v>5.9550000000000001</v>
      </c>
      <c r="G239" s="2" t="e">
        <f t="shared" si="13"/>
        <v>#N/A</v>
      </c>
      <c r="H239" t="e">
        <f>VLOOKUP(A239,REUTERS!A:F,6,FALSE)</f>
        <v>#N/A</v>
      </c>
      <c r="I239">
        <f>VLOOKUP(A239,IDC!A:H,8,FALSE)</f>
        <v>5.61</v>
      </c>
      <c r="J239" s="2" t="e">
        <f t="shared" si="14"/>
        <v>#N/A</v>
      </c>
      <c r="K239" t="e">
        <f>VLOOKUP(A239,REUTERS!A:G,7,FALSE)</f>
        <v>#N/A</v>
      </c>
      <c r="L239">
        <f>VLOOKUP(A239,IDC!A:I,9,FALSE)</f>
        <v>52416</v>
      </c>
      <c r="M239" s="2" t="e">
        <f t="shared" si="15"/>
        <v>#N/A</v>
      </c>
    </row>
    <row r="240" spans="1:13">
      <c r="A240">
        <v>4175684</v>
      </c>
      <c r="B240" t="e">
        <f>VLOOKUP(A240,REUTERS!A:C,3,FALSE)</f>
        <v>#N/A</v>
      </c>
      <c r="C240">
        <f>VLOOKUP(A240,IDC!A:F,6,FALSE)</f>
        <v>29.07</v>
      </c>
      <c r="D240" s="2" t="e">
        <f t="shared" si="12"/>
        <v>#N/A</v>
      </c>
      <c r="E240" t="e">
        <f>VLOOKUP(A240,REUTERS!A:E,5,FALSE)</f>
        <v>#N/A</v>
      </c>
      <c r="F240">
        <f>VLOOKUP(A240,IDC!A:G,7,FALSE)</f>
        <v>29.25</v>
      </c>
      <c r="G240" s="2" t="e">
        <f t="shared" si="13"/>
        <v>#N/A</v>
      </c>
      <c r="H240" t="e">
        <f>VLOOKUP(A240,REUTERS!A:F,6,FALSE)</f>
        <v>#N/A</v>
      </c>
      <c r="I240">
        <f>VLOOKUP(A240,IDC!A:H,8,FALSE)</f>
        <v>28.72</v>
      </c>
      <c r="J240" s="2" t="e">
        <f t="shared" si="14"/>
        <v>#N/A</v>
      </c>
      <c r="K240" t="e">
        <f>VLOOKUP(A240,REUTERS!A:G,7,FALSE)</f>
        <v>#N/A</v>
      </c>
      <c r="L240">
        <f>VLOOKUP(A240,IDC!A:I,9,FALSE)</f>
        <v>17251</v>
      </c>
      <c r="M240" s="2" t="e">
        <f t="shared" si="15"/>
        <v>#N/A</v>
      </c>
    </row>
    <row r="241" spans="1:13">
      <c r="A241">
        <v>4175755</v>
      </c>
      <c r="B241">
        <f>VLOOKUP(A241,REUTERS!A:C,3,FALSE)</f>
        <v>9.9</v>
      </c>
      <c r="C241">
        <f>VLOOKUP(A241,IDC!A:F,6,FALSE)</f>
        <v>9.9</v>
      </c>
      <c r="D241" s="2" t="b">
        <f t="shared" si="12"/>
        <v>1</v>
      </c>
      <c r="E241">
        <f>VLOOKUP(A241,REUTERS!A:E,5,FALSE)</f>
        <v>9.9</v>
      </c>
      <c r="F241">
        <f>VLOOKUP(A241,IDC!A:G,7,FALSE)</f>
        <v>9.9</v>
      </c>
      <c r="G241" s="2" t="b">
        <f t="shared" si="13"/>
        <v>1</v>
      </c>
      <c r="H241">
        <f>VLOOKUP(A241,REUTERS!A:F,6,FALSE)</f>
        <v>9.5</v>
      </c>
      <c r="I241">
        <f>VLOOKUP(A241,IDC!A:H,8,FALSE)</f>
        <v>9.5</v>
      </c>
      <c r="J241" s="2" t="b">
        <f t="shared" si="14"/>
        <v>1</v>
      </c>
      <c r="K241">
        <f>VLOOKUP(A241,REUTERS!A:G,7,FALSE)</f>
        <v>83636</v>
      </c>
      <c r="L241">
        <f>VLOOKUP(A241,IDC!A:I,9,FALSE)</f>
        <v>83636</v>
      </c>
      <c r="M241" s="2" t="b">
        <f t="shared" si="15"/>
        <v>1</v>
      </c>
    </row>
    <row r="242" spans="1:13">
      <c r="A242">
        <v>4175793</v>
      </c>
      <c r="B242">
        <f>VLOOKUP(A242,REUTERS!A:C,3,FALSE)</f>
        <v>15.4</v>
      </c>
      <c r="C242">
        <f>VLOOKUP(A242,IDC!A:F,6,FALSE)</f>
        <v>15.4</v>
      </c>
      <c r="D242" s="2" t="b">
        <f t="shared" si="12"/>
        <v>1</v>
      </c>
      <c r="E242">
        <f>VLOOKUP(A242,REUTERS!A:E,5,FALSE)</f>
        <v>15.574999999999999</v>
      </c>
      <c r="F242">
        <f>VLOOKUP(A242,IDC!A:G,7,FALSE)</f>
        <v>15.574999999999999</v>
      </c>
      <c r="G242" s="2" t="b">
        <f t="shared" si="13"/>
        <v>1</v>
      </c>
      <c r="H242">
        <f>VLOOKUP(A242,REUTERS!A:F,6,FALSE)</f>
        <v>15.25</v>
      </c>
      <c r="I242">
        <f>VLOOKUP(A242,IDC!A:H,8,FALSE)</f>
        <v>15.25</v>
      </c>
      <c r="J242" s="2" t="b">
        <f t="shared" si="14"/>
        <v>1</v>
      </c>
      <c r="K242">
        <f>VLOOKUP(A242,REUTERS!A:G,7,FALSE)</f>
        <v>97162</v>
      </c>
      <c r="L242">
        <f>VLOOKUP(A242,IDC!A:I,9,FALSE)</f>
        <v>97162</v>
      </c>
      <c r="M242" s="2" t="b">
        <f t="shared" si="15"/>
        <v>1</v>
      </c>
    </row>
    <row r="243" spans="1:13">
      <c r="A243">
        <v>4059537</v>
      </c>
      <c r="B243" t="e">
        <f>VLOOKUP(A243,REUTERS!A:C,3,FALSE)</f>
        <v>#N/A</v>
      </c>
      <c r="C243">
        <f>VLOOKUP(A243,IDC!A:F,6,FALSE)</f>
        <v>17.260000000000002</v>
      </c>
      <c r="D243" s="2" t="e">
        <f t="shared" si="12"/>
        <v>#N/A</v>
      </c>
      <c r="E243" t="e">
        <f>VLOOKUP(A243,REUTERS!A:E,5,FALSE)</f>
        <v>#N/A</v>
      </c>
      <c r="F243">
        <f>VLOOKUP(A243,IDC!A:G,7,FALSE)</f>
        <v>17.63</v>
      </c>
      <c r="G243" s="2" t="e">
        <f t="shared" si="13"/>
        <v>#N/A</v>
      </c>
      <c r="H243" t="e">
        <f>VLOOKUP(A243,REUTERS!A:F,6,FALSE)</f>
        <v>#N/A</v>
      </c>
      <c r="I243">
        <f>VLOOKUP(A243,IDC!A:H,8,FALSE)</f>
        <v>17.22</v>
      </c>
      <c r="J243" s="2" t="e">
        <f t="shared" si="14"/>
        <v>#N/A</v>
      </c>
      <c r="K243" t="e">
        <f>VLOOKUP(A243,REUTERS!A:G,7,FALSE)</f>
        <v>#N/A</v>
      </c>
      <c r="L243">
        <f>VLOOKUP(A243,IDC!A:I,9,FALSE)</f>
        <v>371194</v>
      </c>
      <c r="M243" s="2" t="e">
        <f t="shared" si="15"/>
        <v>#N/A</v>
      </c>
    </row>
    <row r="244" spans="1:13">
      <c r="A244">
        <v>4059564</v>
      </c>
      <c r="B244" t="e">
        <f>VLOOKUP(A244,REUTERS!A:C,3,FALSE)</f>
        <v>#N/A</v>
      </c>
      <c r="C244">
        <f>VLOOKUP(A244,IDC!A:F,6,FALSE)</f>
        <v>25.35</v>
      </c>
      <c r="D244" s="2" t="e">
        <f t="shared" si="12"/>
        <v>#N/A</v>
      </c>
      <c r="E244" t="e">
        <f>VLOOKUP(A244,REUTERS!A:E,5,FALSE)</f>
        <v>#N/A</v>
      </c>
      <c r="F244">
        <f>VLOOKUP(A244,IDC!A:G,7,FALSE)</f>
        <v>25.45</v>
      </c>
      <c r="G244" s="2" t="e">
        <f t="shared" si="13"/>
        <v>#N/A</v>
      </c>
      <c r="H244" t="e">
        <f>VLOOKUP(A244,REUTERS!A:F,6,FALSE)</f>
        <v>#N/A</v>
      </c>
      <c r="I244">
        <f>VLOOKUP(A244,IDC!A:H,8,FALSE)</f>
        <v>23.85</v>
      </c>
      <c r="J244" s="2" t="e">
        <f t="shared" si="14"/>
        <v>#N/A</v>
      </c>
      <c r="K244" t="e">
        <f>VLOOKUP(A244,REUTERS!A:G,7,FALSE)</f>
        <v>#N/A</v>
      </c>
      <c r="L244">
        <f>VLOOKUP(A244,IDC!A:I,9,FALSE)</f>
        <v>6545</v>
      </c>
      <c r="M244" s="2" t="e">
        <f t="shared" si="15"/>
        <v>#N/A</v>
      </c>
    </row>
    <row r="245" spans="1:13">
      <c r="A245">
        <v>4059632</v>
      </c>
      <c r="B245">
        <f>VLOOKUP(A245,REUTERS!A:C,3,FALSE)</f>
        <v>13.42</v>
      </c>
      <c r="C245">
        <f>VLOOKUP(A245,IDC!A:F,6,FALSE)</f>
        <v>13.42</v>
      </c>
      <c r="D245" s="2" t="b">
        <f t="shared" si="12"/>
        <v>1</v>
      </c>
      <c r="E245">
        <f>VLOOKUP(A245,REUTERS!A:E,5,FALSE)</f>
        <v>13.77</v>
      </c>
      <c r="F245">
        <f>VLOOKUP(A245,IDC!A:G,7,FALSE)</f>
        <v>13.77</v>
      </c>
      <c r="G245" s="2" t="b">
        <f t="shared" si="13"/>
        <v>1</v>
      </c>
      <c r="H245">
        <f>VLOOKUP(A245,REUTERS!A:F,6,FALSE)</f>
        <v>13.38</v>
      </c>
      <c r="I245">
        <f>VLOOKUP(A245,IDC!A:H,8,FALSE)</f>
        <v>13.38</v>
      </c>
      <c r="J245" s="2" t="b">
        <f t="shared" si="14"/>
        <v>1</v>
      </c>
      <c r="K245">
        <f>VLOOKUP(A245,REUTERS!A:G,7,FALSE)</f>
        <v>95597</v>
      </c>
      <c r="L245">
        <f>VLOOKUP(A245,IDC!A:I,9,FALSE)</f>
        <v>95597</v>
      </c>
      <c r="M245" s="2" t="b">
        <f t="shared" si="15"/>
        <v>1</v>
      </c>
    </row>
    <row r="246" spans="1:13">
      <c r="A246">
        <v>4059678</v>
      </c>
      <c r="B246">
        <f>VLOOKUP(A246,REUTERS!A:C,3,FALSE)</f>
        <v>58.11</v>
      </c>
      <c r="C246">
        <f>VLOOKUP(A246,IDC!A:F,6,FALSE)</f>
        <v>58.11</v>
      </c>
      <c r="D246" s="2" t="b">
        <f t="shared" si="12"/>
        <v>1</v>
      </c>
      <c r="E246">
        <f>VLOOKUP(A246,REUTERS!A:E,5,FALSE)</f>
        <v>59.99</v>
      </c>
      <c r="F246">
        <f>VLOOKUP(A246,IDC!A:G,7,FALSE)</f>
        <v>59.99</v>
      </c>
      <c r="G246" s="2" t="b">
        <f t="shared" si="13"/>
        <v>1</v>
      </c>
      <c r="H246">
        <f>VLOOKUP(A246,REUTERS!A:F,6,FALSE)</f>
        <v>58.1</v>
      </c>
      <c r="I246">
        <f>VLOOKUP(A246,IDC!A:H,8,FALSE)</f>
        <v>58.1</v>
      </c>
      <c r="J246" s="2" t="b">
        <f t="shared" si="14"/>
        <v>1</v>
      </c>
      <c r="K246">
        <f>VLOOKUP(A246,REUTERS!A:G,7,FALSE)</f>
        <v>64328</v>
      </c>
      <c r="L246">
        <f>VLOOKUP(A246,IDC!A:I,9,FALSE)</f>
        <v>64328</v>
      </c>
      <c r="M246" s="2" t="b">
        <f t="shared" si="15"/>
        <v>1</v>
      </c>
    </row>
    <row r="247" spans="1:13">
      <c r="A247">
        <v>4059698</v>
      </c>
      <c r="B247">
        <f>VLOOKUP(A247,REUTERS!A:C,3,FALSE)</f>
        <v>25</v>
      </c>
      <c r="C247">
        <f>VLOOKUP(A247,IDC!A:F,6,FALSE)</f>
        <v>25</v>
      </c>
      <c r="D247" s="2" t="b">
        <f t="shared" si="12"/>
        <v>1</v>
      </c>
      <c r="E247">
        <f>VLOOKUP(A247,REUTERS!A:E,5,FALSE)</f>
        <v>25.37</v>
      </c>
      <c r="F247">
        <f>VLOOKUP(A247,IDC!A:G,7,FALSE)</f>
        <v>25.37</v>
      </c>
      <c r="G247" s="2" t="b">
        <f t="shared" si="13"/>
        <v>1</v>
      </c>
      <c r="H247">
        <f>VLOOKUP(A247,REUTERS!A:F,6,FALSE)</f>
        <v>24.85</v>
      </c>
      <c r="I247">
        <f>VLOOKUP(A247,IDC!A:H,8,FALSE)</f>
        <v>24.85</v>
      </c>
      <c r="J247" s="2" t="b">
        <f t="shared" si="14"/>
        <v>1</v>
      </c>
      <c r="K247">
        <f>VLOOKUP(A247,REUTERS!A:G,7,FALSE)</f>
        <v>220054</v>
      </c>
      <c r="L247">
        <f>VLOOKUP(A247,IDC!A:I,9,FALSE)</f>
        <v>220054</v>
      </c>
      <c r="M247" s="2" t="b">
        <f t="shared" si="15"/>
        <v>1</v>
      </c>
    </row>
    <row r="248" spans="1:13">
      <c r="A248">
        <v>4059710</v>
      </c>
      <c r="B248">
        <f>VLOOKUP(A248,REUTERS!A:C,3,FALSE)</f>
        <v>10.199999999999999</v>
      </c>
      <c r="C248">
        <f>VLOOKUP(A248,IDC!A:F,6,FALSE)</f>
        <v>10.199999999999999</v>
      </c>
      <c r="D248" s="2" t="b">
        <f t="shared" si="12"/>
        <v>1</v>
      </c>
      <c r="E248">
        <f>VLOOKUP(A248,REUTERS!A:E,5,FALSE)</f>
        <v>10.23</v>
      </c>
      <c r="F248">
        <f>VLOOKUP(A248,IDC!A:G,7,FALSE)</f>
        <v>10.23</v>
      </c>
      <c r="G248" s="2" t="b">
        <f t="shared" si="13"/>
        <v>1</v>
      </c>
      <c r="H248">
        <f>VLOOKUP(A248,REUTERS!A:F,6,FALSE)</f>
        <v>10.15</v>
      </c>
      <c r="I248">
        <f>VLOOKUP(A248,IDC!A:H,8,FALSE)</f>
        <v>10.15</v>
      </c>
      <c r="J248" s="2" t="b">
        <f t="shared" si="14"/>
        <v>1</v>
      </c>
      <c r="K248">
        <f>VLOOKUP(A248,REUTERS!A:G,7,FALSE)</f>
        <v>139172</v>
      </c>
      <c r="L248">
        <f>VLOOKUP(A248,IDC!A:I,9,FALSE)</f>
        <v>139172</v>
      </c>
      <c r="M248" s="2" t="b">
        <f t="shared" si="15"/>
        <v>1</v>
      </c>
    </row>
    <row r="249" spans="1:13">
      <c r="A249">
        <v>4059729</v>
      </c>
      <c r="B249" t="e">
        <f>VLOOKUP(A249,REUTERS!A:C,3,FALSE)</f>
        <v>#N/A</v>
      </c>
      <c r="C249">
        <f>VLOOKUP(A249,IDC!A:F,6,FALSE)</f>
        <v>10.46</v>
      </c>
      <c r="D249" s="2" t="e">
        <f t="shared" si="12"/>
        <v>#N/A</v>
      </c>
      <c r="E249" t="e">
        <f>VLOOKUP(A249,REUTERS!A:E,5,FALSE)</f>
        <v>#N/A</v>
      </c>
      <c r="F249">
        <f>VLOOKUP(A249,IDC!A:G,7,FALSE)</f>
        <v>10.51</v>
      </c>
      <c r="G249" s="2" t="e">
        <f t="shared" si="13"/>
        <v>#N/A</v>
      </c>
      <c r="H249" t="e">
        <f>VLOOKUP(A249,REUTERS!A:F,6,FALSE)</f>
        <v>#N/A</v>
      </c>
      <c r="I249">
        <f>VLOOKUP(A249,IDC!A:H,8,FALSE)</f>
        <v>10.4</v>
      </c>
      <c r="J249" s="2" t="e">
        <f t="shared" si="14"/>
        <v>#N/A</v>
      </c>
      <c r="K249" t="e">
        <f>VLOOKUP(A249,REUTERS!A:G,7,FALSE)</f>
        <v>#N/A</v>
      </c>
      <c r="L249">
        <f>VLOOKUP(A249,IDC!A:I,9,FALSE)</f>
        <v>243863</v>
      </c>
      <c r="M249" s="2" t="e">
        <f t="shared" si="15"/>
        <v>#N/A</v>
      </c>
    </row>
    <row r="250" spans="1:13">
      <c r="A250">
        <v>4059754</v>
      </c>
      <c r="B250">
        <f>VLOOKUP(A250,REUTERS!A:C,3,FALSE)</f>
        <v>17.489999999999998</v>
      </c>
      <c r="C250">
        <f>VLOOKUP(A250,IDC!A:F,6,FALSE)</f>
        <v>17.489999999999998</v>
      </c>
      <c r="D250" s="2" t="b">
        <f t="shared" si="12"/>
        <v>1</v>
      </c>
      <c r="E250">
        <f>VLOOKUP(A250,REUTERS!A:E,5,FALSE)</f>
        <v>17.760000000000002</v>
      </c>
      <c r="F250">
        <f>VLOOKUP(A250,IDC!A:G,7,FALSE)</f>
        <v>17.760000000000002</v>
      </c>
      <c r="G250" s="2" t="b">
        <f t="shared" si="13"/>
        <v>1</v>
      </c>
      <c r="H250">
        <f>VLOOKUP(A250,REUTERS!A:F,6,FALSE)</f>
        <v>17.399999999999999</v>
      </c>
      <c r="I250">
        <f>VLOOKUP(A250,IDC!A:H,8,FALSE)</f>
        <v>17.399999999999999</v>
      </c>
      <c r="J250" s="2" t="b">
        <f t="shared" si="14"/>
        <v>1</v>
      </c>
      <c r="K250">
        <f>VLOOKUP(A250,REUTERS!A:G,7,FALSE)</f>
        <v>112675</v>
      </c>
      <c r="L250">
        <f>VLOOKUP(A250,IDC!A:I,9,FALSE)</f>
        <v>112675</v>
      </c>
      <c r="M250" s="2" t="b">
        <f t="shared" si="15"/>
        <v>1</v>
      </c>
    </row>
    <row r="251" spans="1:13">
      <c r="A251">
        <v>4059775</v>
      </c>
      <c r="B251">
        <f>VLOOKUP(A251,REUTERS!A:C,3,FALSE)</f>
        <v>43.62</v>
      </c>
      <c r="C251">
        <f>VLOOKUP(A251,IDC!A:F,6,FALSE)</f>
        <v>43.62</v>
      </c>
      <c r="D251" s="2" t="b">
        <f t="shared" si="12"/>
        <v>1</v>
      </c>
      <c r="E251">
        <f>VLOOKUP(A251,REUTERS!A:E,5,FALSE)</f>
        <v>43.62</v>
      </c>
      <c r="F251">
        <f>VLOOKUP(A251,IDC!A:G,7,FALSE)</f>
        <v>43.62</v>
      </c>
      <c r="G251" s="2" t="b">
        <f t="shared" si="13"/>
        <v>1</v>
      </c>
      <c r="H251">
        <f>VLOOKUP(A251,REUTERS!A:F,6,FALSE)</f>
        <v>43.25</v>
      </c>
      <c r="I251">
        <f>VLOOKUP(A251,IDC!A:H,8,FALSE)</f>
        <v>43.25</v>
      </c>
      <c r="J251" s="2" t="b">
        <f t="shared" si="14"/>
        <v>1</v>
      </c>
      <c r="K251">
        <f>VLOOKUP(A251,REUTERS!A:G,7,FALSE)</f>
        <v>16634</v>
      </c>
      <c r="L251">
        <f>VLOOKUP(A251,IDC!A:I,9,FALSE)</f>
        <v>16634</v>
      </c>
      <c r="M251" s="2" t="b">
        <f t="shared" si="15"/>
        <v>1</v>
      </c>
    </row>
    <row r="252" spans="1:13">
      <c r="A252">
        <v>4072166</v>
      </c>
      <c r="B252">
        <f>VLOOKUP(A252,REUTERS!A:C,3,FALSE)</f>
        <v>20.18</v>
      </c>
      <c r="C252">
        <f>VLOOKUP(A252,IDC!A:F,6,FALSE)</f>
        <v>20.18</v>
      </c>
      <c r="D252" s="2" t="b">
        <f t="shared" si="12"/>
        <v>1</v>
      </c>
      <c r="E252">
        <f>VLOOKUP(A252,REUTERS!A:E,5,FALSE)</f>
        <v>20.28</v>
      </c>
      <c r="F252">
        <f>VLOOKUP(A252,IDC!A:G,7,FALSE)</f>
        <v>20.28</v>
      </c>
      <c r="G252" s="2" t="b">
        <f t="shared" si="13"/>
        <v>1</v>
      </c>
      <c r="H252">
        <f>VLOOKUP(A252,REUTERS!A:F,6,FALSE)</f>
        <v>20.100000000000001</v>
      </c>
      <c r="I252">
        <f>VLOOKUP(A252,IDC!A:H,8,FALSE)</f>
        <v>20.100000000000001</v>
      </c>
      <c r="J252" s="2" t="b">
        <f t="shared" si="14"/>
        <v>1</v>
      </c>
      <c r="K252">
        <f>VLOOKUP(A252,REUTERS!A:G,7,FALSE)</f>
        <v>45078</v>
      </c>
      <c r="L252">
        <f>VLOOKUP(A252,IDC!A:I,9,FALSE)</f>
        <v>45078</v>
      </c>
      <c r="M252" s="2" t="b">
        <f t="shared" si="15"/>
        <v>1</v>
      </c>
    </row>
    <row r="253" spans="1:13">
      <c r="A253">
        <v>4072211</v>
      </c>
      <c r="B253">
        <f>VLOOKUP(A253,REUTERS!A:C,3,FALSE)</f>
        <v>6.01</v>
      </c>
      <c r="C253">
        <f>VLOOKUP(A253,IDC!A:F,6,FALSE)</f>
        <v>6.01</v>
      </c>
      <c r="D253" s="2" t="b">
        <f t="shared" si="12"/>
        <v>1</v>
      </c>
      <c r="E253">
        <f>VLOOKUP(A253,REUTERS!A:E,5,FALSE)</f>
        <v>6.0449999999999999</v>
      </c>
      <c r="F253">
        <f>VLOOKUP(A253,IDC!A:G,7,FALSE)</f>
        <v>6.0449999999999999</v>
      </c>
      <c r="G253" s="2" t="b">
        <f t="shared" si="13"/>
        <v>1</v>
      </c>
      <c r="H253">
        <f>VLOOKUP(A253,REUTERS!A:F,6,FALSE)</f>
        <v>5.88</v>
      </c>
      <c r="I253">
        <f>VLOOKUP(A253,IDC!A:H,8,FALSE)</f>
        <v>5.88</v>
      </c>
      <c r="J253" s="2" t="b">
        <f t="shared" si="14"/>
        <v>1</v>
      </c>
      <c r="K253">
        <f>VLOOKUP(A253,REUTERS!A:G,7,FALSE)</f>
        <v>1987249</v>
      </c>
      <c r="L253">
        <f>VLOOKUP(A253,IDC!A:I,9,FALSE)</f>
        <v>1987249</v>
      </c>
      <c r="M253" s="2" t="b">
        <f t="shared" si="15"/>
        <v>1</v>
      </c>
    </row>
    <row r="254" spans="1:13">
      <c r="A254">
        <v>4073977</v>
      </c>
      <c r="B254">
        <f>VLOOKUP(A254,REUTERS!A:C,3,FALSE)</f>
        <v>16.2</v>
      </c>
      <c r="C254">
        <f>VLOOKUP(A254,IDC!A:F,6,FALSE)</f>
        <v>16.2</v>
      </c>
      <c r="D254" s="2" t="b">
        <f t="shared" si="12"/>
        <v>1</v>
      </c>
      <c r="E254">
        <f>VLOOKUP(A254,REUTERS!A:E,5,FALSE)</f>
        <v>16.25</v>
      </c>
      <c r="F254">
        <f>VLOOKUP(A254,IDC!A:G,7,FALSE)</f>
        <v>16.25</v>
      </c>
      <c r="G254" s="2" t="b">
        <f t="shared" si="13"/>
        <v>1</v>
      </c>
      <c r="H254">
        <f>VLOOKUP(A254,REUTERS!A:F,6,FALSE)</f>
        <v>15.775</v>
      </c>
      <c r="I254">
        <f>VLOOKUP(A254,IDC!A:H,8,FALSE)</f>
        <v>15.775</v>
      </c>
      <c r="J254" s="2" t="b">
        <f t="shared" si="14"/>
        <v>1</v>
      </c>
      <c r="K254">
        <f>VLOOKUP(A254,REUTERS!A:G,7,FALSE)</f>
        <v>94737</v>
      </c>
      <c r="L254">
        <f>VLOOKUP(A254,IDC!A:I,9,FALSE)</f>
        <v>94737</v>
      </c>
      <c r="M254" s="2" t="b">
        <f t="shared" si="15"/>
        <v>1</v>
      </c>
    </row>
    <row r="255" spans="1:13">
      <c r="A255">
        <v>3901606</v>
      </c>
      <c r="B255" t="e">
        <f>VLOOKUP(A255,REUTERS!A:C,3,FALSE)</f>
        <v>#N/A</v>
      </c>
      <c r="C255">
        <f>VLOOKUP(A255,IDC!A:F,6,FALSE)</f>
        <v>14.3</v>
      </c>
      <c r="D255" s="2" t="e">
        <f t="shared" si="12"/>
        <v>#N/A</v>
      </c>
      <c r="E255" t="e">
        <f>VLOOKUP(A255,REUTERS!A:E,5,FALSE)</f>
        <v>#N/A</v>
      </c>
      <c r="F255">
        <f>VLOOKUP(A255,IDC!A:G,7,FALSE)</f>
        <v>15</v>
      </c>
      <c r="G255" s="2" t="e">
        <f t="shared" si="13"/>
        <v>#N/A</v>
      </c>
      <c r="H255" t="e">
        <f>VLOOKUP(A255,REUTERS!A:F,6,FALSE)</f>
        <v>#N/A</v>
      </c>
      <c r="I255">
        <f>VLOOKUP(A255,IDC!A:H,8,FALSE)</f>
        <v>14.3</v>
      </c>
      <c r="J255" s="2" t="e">
        <f t="shared" si="14"/>
        <v>#N/A</v>
      </c>
      <c r="K255" t="e">
        <f>VLOOKUP(A255,REUTERS!A:G,7,FALSE)</f>
        <v>#N/A</v>
      </c>
      <c r="L255">
        <f>VLOOKUP(A255,IDC!A:I,9,FALSE)</f>
        <v>163044</v>
      </c>
      <c r="M255" s="2" t="e">
        <f t="shared" si="15"/>
        <v>#N/A</v>
      </c>
    </row>
    <row r="256" spans="1:13">
      <c r="A256">
        <v>3919618</v>
      </c>
      <c r="B256" t="e">
        <f>VLOOKUP(A256,REUTERS!A:C,3,FALSE)</f>
        <v>#N/A</v>
      </c>
      <c r="C256">
        <f>VLOOKUP(A256,IDC!A:F,6,FALSE)</f>
        <v>31.44</v>
      </c>
      <c r="D256" s="2" t="e">
        <f t="shared" si="12"/>
        <v>#N/A</v>
      </c>
      <c r="E256" t="e">
        <f>VLOOKUP(A256,REUTERS!A:E,5,FALSE)</f>
        <v>#N/A</v>
      </c>
      <c r="F256">
        <f>VLOOKUP(A256,IDC!A:G,7,FALSE)</f>
        <v>31.8</v>
      </c>
      <c r="G256" s="2" t="e">
        <f t="shared" si="13"/>
        <v>#N/A</v>
      </c>
      <c r="H256" t="e">
        <f>VLOOKUP(A256,REUTERS!A:F,6,FALSE)</f>
        <v>#N/A</v>
      </c>
      <c r="I256">
        <f>VLOOKUP(A256,IDC!A:H,8,FALSE)</f>
        <v>31.215</v>
      </c>
      <c r="J256" s="2" t="e">
        <f t="shared" si="14"/>
        <v>#N/A</v>
      </c>
      <c r="K256" t="e">
        <f>VLOOKUP(A256,REUTERS!A:G,7,FALSE)</f>
        <v>#N/A</v>
      </c>
      <c r="L256">
        <f>VLOOKUP(A256,IDC!A:I,9,FALSE)</f>
        <v>360989</v>
      </c>
      <c r="M256" s="2" t="e">
        <f t="shared" si="15"/>
        <v>#N/A</v>
      </c>
    </row>
    <row r="257" spans="1:13">
      <c r="A257">
        <v>3932383</v>
      </c>
      <c r="B257" t="e">
        <f>VLOOKUP(A257,REUTERS!A:C,3,FALSE)</f>
        <v>#N/A</v>
      </c>
      <c r="C257">
        <f>VLOOKUP(A257,IDC!A:F,6,FALSE)</f>
        <v>2.1800000000000002</v>
      </c>
      <c r="D257" s="2" t="e">
        <f t="shared" si="12"/>
        <v>#N/A</v>
      </c>
      <c r="E257" t="e">
        <f>VLOOKUP(A257,REUTERS!A:E,5,FALSE)</f>
        <v>#N/A</v>
      </c>
      <c r="F257">
        <f>VLOOKUP(A257,IDC!A:G,7,FALSE)</f>
        <v>2.1800000000000002</v>
      </c>
      <c r="G257" s="2" t="e">
        <f t="shared" si="13"/>
        <v>#N/A</v>
      </c>
      <c r="H257" t="e">
        <f>VLOOKUP(A257,REUTERS!A:F,6,FALSE)</f>
        <v>#N/A</v>
      </c>
      <c r="I257">
        <f>VLOOKUP(A257,IDC!A:H,8,FALSE)</f>
        <v>2.13</v>
      </c>
      <c r="J257" s="2" t="e">
        <f t="shared" si="14"/>
        <v>#N/A</v>
      </c>
      <c r="K257" t="e">
        <f>VLOOKUP(A257,REUTERS!A:G,7,FALSE)</f>
        <v>#N/A</v>
      </c>
      <c r="L257">
        <f>VLOOKUP(A257,IDC!A:I,9,FALSE)</f>
        <v>408884</v>
      </c>
      <c r="M257" s="2" t="e">
        <f t="shared" si="15"/>
        <v>#N/A</v>
      </c>
    </row>
    <row r="258" spans="1:13">
      <c r="A258">
        <v>3932405</v>
      </c>
      <c r="B258" t="e">
        <f>VLOOKUP(A258,REUTERS!A:C,3,FALSE)</f>
        <v>#N/A</v>
      </c>
      <c r="C258">
        <f>VLOOKUP(A258,IDC!A:F,6,FALSE)</f>
        <v>10.6</v>
      </c>
      <c r="D258" s="2" t="e">
        <f t="shared" ref="D258:D321" si="16">B258=C258</f>
        <v>#N/A</v>
      </c>
      <c r="E258" t="e">
        <f>VLOOKUP(A258,REUTERS!A:E,5,FALSE)</f>
        <v>#N/A</v>
      </c>
      <c r="F258">
        <f>VLOOKUP(A258,IDC!A:G,7,FALSE)</f>
        <v>10.75</v>
      </c>
      <c r="G258" s="2" t="e">
        <f t="shared" ref="G258:G321" si="17">E258=F258</f>
        <v>#N/A</v>
      </c>
      <c r="H258" t="e">
        <f>VLOOKUP(A258,REUTERS!A:F,6,FALSE)</f>
        <v>#N/A</v>
      </c>
      <c r="I258">
        <f>VLOOKUP(A258,IDC!A:H,8,FALSE)</f>
        <v>10.585000000000001</v>
      </c>
      <c r="J258" s="2" t="e">
        <f t="shared" ref="J258:J321" si="18">H258=I258</f>
        <v>#N/A</v>
      </c>
      <c r="K258" t="e">
        <f>VLOOKUP(A258,REUTERS!A:G,7,FALSE)</f>
        <v>#N/A</v>
      </c>
      <c r="L258">
        <f>VLOOKUP(A258,IDC!A:I,9,FALSE)</f>
        <v>94261</v>
      </c>
      <c r="M258" s="2" t="e">
        <f t="shared" ref="M258:M321" si="19">K258=L258</f>
        <v>#N/A</v>
      </c>
    </row>
    <row r="259" spans="1:13">
      <c r="A259">
        <v>3932443</v>
      </c>
      <c r="B259">
        <f>VLOOKUP(A259,REUTERS!A:C,3,FALSE)</f>
        <v>3.16</v>
      </c>
      <c r="C259">
        <f>VLOOKUP(A259,IDC!A:F,6,FALSE)</f>
        <v>3.16</v>
      </c>
      <c r="D259" s="2" t="b">
        <f t="shared" si="16"/>
        <v>1</v>
      </c>
      <c r="E259">
        <f>VLOOKUP(A259,REUTERS!A:E,5,FALSE)</f>
        <v>3.16</v>
      </c>
      <c r="F259">
        <f>VLOOKUP(A259,IDC!A:G,7,FALSE)</f>
        <v>3.16</v>
      </c>
      <c r="G259" s="2" t="b">
        <f t="shared" si="17"/>
        <v>1</v>
      </c>
      <c r="H259">
        <f>VLOOKUP(A259,REUTERS!A:F,6,FALSE)</f>
        <v>3.12</v>
      </c>
      <c r="I259">
        <f>VLOOKUP(A259,IDC!A:H,8,FALSE)</f>
        <v>3.12</v>
      </c>
      <c r="J259" s="2" t="b">
        <f t="shared" si="18"/>
        <v>1</v>
      </c>
      <c r="K259">
        <f>VLOOKUP(A259,REUTERS!A:G,7,FALSE)</f>
        <v>162805</v>
      </c>
      <c r="L259">
        <f>VLOOKUP(A259,IDC!A:I,9,FALSE)</f>
        <v>162805</v>
      </c>
      <c r="M259" s="2" t="b">
        <f t="shared" si="19"/>
        <v>1</v>
      </c>
    </row>
    <row r="260" spans="1:13">
      <c r="A260">
        <v>3932480</v>
      </c>
      <c r="B260" t="e">
        <f>VLOOKUP(A260,REUTERS!A:C,3,FALSE)</f>
        <v>#N/A</v>
      </c>
      <c r="C260">
        <f>VLOOKUP(A260,IDC!A:F,6,FALSE)</f>
        <v>2.27</v>
      </c>
      <c r="D260" s="2" t="e">
        <f t="shared" si="16"/>
        <v>#N/A</v>
      </c>
      <c r="E260" t="e">
        <f>VLOOKUP(A260,REUTERS!A:E,5,FALSE)</f>
        <v>#N/A</v>
      </c>
      <c r="F260">
        <f>VLOOKUP(A260,IDC!A:G,7,FALSE)</f>
        <v>2.27</v>
      </c>
      <c r="G260" s="2" t="e">
        <f t="shared" si="17"/>
        <v>#N/A</v>
      </c>
      <c r="H260" t="e">
        <f>VLOOKUP(A260,REUTERS!A:F,6,FALSE)</f>
        <v>#N/A</v>
      </c>
      <c r="I260">
        <f>VLOOKUP(A260,IDC!A:H,8,FALSE)</f>
        <v>2.21</v>
      </c>
      <c r="J260" s="2" t="e">
        <f t="shared" si="18"/>
        <v>#N/A</v>
      </c>
      <c r="K260" t="e">
        <f>VLOOKUP(A260,REUTERS!A:G,7,FALSE)</f>
        <v>#N/A</v>
      </c>
      <c r="L260">
        <f>VLOOKUP(A260,IDC!A:I,9,FALSE)</f>
        <v>1075308</v>
      </c>
      <c r="M260" s="2" t="e">
        <f t="shared" si="19"/>
        <v>#N/A</v>
      </c>
    </row>
    <row r="261" spans="1:13">
      <c r="A261">
        <v>3932499</v>
      </c>
      <c r="B261" t="e">
        <f>VLOOKUP(A261,REUTERS!A:C,3,FALSE)</f>
        <v>#N/A</v>
      </c>
      <c r="C261">
        <f>VLOOKUP(A261,IDC!A:F,6,FALSE)</f>
        <v>3.4</v>
      </c>
      <c r="D261" s="2" t="e">
        <f t="shared" si="16"/>
        <v>#N/A</v>
      </c>
      <c r="E261" t="e">
        <f>VLOOKUP(A261,REUTERS!A:E,5,FALSE)</f>
        <v>#N/A</v>
      </c>
      <c r="F261">
        <f>VLOOKUP(A261,IDC!A:G,7,FALSE)</f>
        <v>3.4</v>
      </c>
      <c r="G261" s="2" t="e">
        <f t="shared" si="17"/>
        <v>#N/A</v>
      </c>
      <c r="H261" t="e">
        <f>VLOOKUP(A261,REUTERS!A:F,6,FALSE)</f>
        <v>#N/A</v>
      </c>
      <c r="I261">
        <f>VLOOKUP(A261,IDC!A:H,8,FALSE)</f>
        <v>3.35</v>
      </c>
      <c r="J261" s="2" t="e">
        <f t="shared" si="18"/>
        <v>#N/A</v>
      </c>
      <c r="K261" t="e">
        <f>VLOOKUP(A261,REUTERS!A:G,7,FALSE)</f>
        <v>#N/A</v>
      </c>
      <c r="L261">
        <f>VLOOKUP(A261,IDC!A:I,9,FALSE)</f>
        <v>57136</v>
      </c>
      <c r="M261" s="2" t="e">
        <f t="shared" si="19"/>
        <v>#N/A</v>
      </c>
    </row>
    <row r="262" spans="1:13">
      <c r="A262">
        <v>3932513</v>
      </c>
      <c r="B262" t="e">
        <f>VLOOKUP(A262,REUTERS!A:C,3,FALSE)</f>
        <v>#N/A</v>
      </c>
      <c r="C262" t="e">
        <f>VLOOKUP(A262,IDC!A:F,6,FALSE)</f>
        <v>#N/A</v>
      </c>
      <c r="D262" s="2" t="e">
        <f t="shared" si="16"/>
        <v>#N/A</v>
      </c>
      <c r="E262" t="e">
        <f>VLOOKUP(A262,REUTERS!A:E,5,FALSE)</f>
        <v>#N/A</v>
      </c>
      <c r="F262" t="e">
        <f>VLOOKUP(A262,IDC!A:G,7,FALSE)</f>
        <v>#N/A</v>
      </c>
      <c r="G262" s="2" t="e">
        <f t="shared" si="17"/>
        <v>#N/A</v>
      </c>
      <c r="H262" t="e">
        <f>VLOOKUP(A262,REUTERS!A:F,6,FALSE)</f>
        <v>#N/A</v>
      </c>
      <c r="I262" t="e">
        <f>VLOOKUP(A262,IDC!A:H,8,FALSE)</f>
        <v>#N/A</v>
      </c>
      <c r="J262" s="2" t="e">
        <f t="shared" si="18"/>
        <v>#N/A</v>
      </c>
      <c r="K262" t="e">
        <f>VLOOKUP(A262,REUTERS!A:G,7,FALSE)</f>
        <v>#N/A</v>
      </c>
      <c r="L262" t="e">
        <f>VLOOKUP(A262,IDC!A:I,9,FALSE)</f>
        <v>#N/A</v>
      </c>
      <c r="M262" s="2" t="e">
        <f t="shared" si="19"/>
        <v>#N/A</v>
      </c>
    </row>
    <row r="263" spans="1:13">
      <c r="A263">
        <v>3932523</v>
      </c>
      <c r="B263" t="e">
        <f>VLOOKUP(A263,REUTERS!A:C,3,FALSE)</f>
        <v>#N/A</v>
      </c>
      <c r="C263">
        <f>VLOOKUP(A263,IDC!A:F,6,FALSE)</f>
        <v>10.64</v>
      </c>
      <c r="D263" s="2" t="e">
        <f t="shared" si="16"/>
        <v>#N/A</v>
      </c>
      <c r="E263" t="e">
        <f>VLOOKUP(A263,REUTERS!A:E,5,FALSE)</f>
        <v>#N/A</v>
      </c>
      <c r="F263">
        <f>VLOOKUP(A263,IDC!A:G,7,FALSE)</f>
        <v>10.64</v>
      </c>
      <c r="G263" s="2" t="e">
        <f t="shared" si="17"/>
        <v>#N/A</v>
      </c>
      <c r="H263" t="e">
        <f>VLOOKUP(A263,REUTERS!A:F,6,FALSE)</f>
        <v>#N/A</v>
      </c>
      <c r="I263">
        <f>VLOOKUP(A263,IDC!A:H,8,FALSE)</f>
        <v>10.38</v>
      </c>
      <c r="J263" s="2" t="e">
        <f t="shared" si="18"/>
        <v>#N/A</v>
      </c>
      <c r="K263" t="e">
        <f>VLOOKUP(A263,REUTERS!A:G,7,FALSE)</f>
        <v>#N/A</v>
      </c>
      <c r="L263">
        <f>VLOOKUP(A263,IDC!A:I,9,FALSE)</f>
        <v>43924</v>
      </c>
      <c r="M263" s="2" t="e">
        <f t="shared" si="19"/>
        <v>#N/A</v>
      </c>
    </row>
    <row r="264" spans="1:13">
      <c r="A264">
        <v>3932590</v>
      </c>
      <c r="B264">
        <f>VLOOKUP(A264,REUTERS!A:C,3,FALSE)</f>
        <v>14.41</v>
      </c>
      <c r="C264">
        <f>VLOOKUP(A264,IDC!A:F,6,FALSE)</f>
        <v>14.41</v>
      </c>
      <c r="D264" s="2" t="b">
        <f t="shared" si="16"/>
        <v>1</v>
      </c>
      <c r="E264">
        <f>VLOOKUP(A264,REUTERS!A:E,5,FALSE)</f>
        <v>14.47</v>
      </c>
      <c r="F264">
        <f>VLOOKUP(A264,IDC!A:G,7,FALSE)</f>
        <v>14.47</v>
      </c>
      <c r="G264" s="2" t="b">
        <f t="shared" si="17"/>
        <v>1</v>
      </c>
      <c r="H264">
        <f>VLOOKUP(A264,REUTERS!A:F,6,FALSE)</f>
        <v>13.87</v>
      </c>
      <c r="I264">
        <f>VLOOKUP(A264,IDC!A:H,8,FALSE)</f>
        <v>13.87</v>
      </c>
      <c r="J264" s="2" t="b">
        <f t="shared" si="18"/>
        <v>1</v>
      </c>
      <c r="K264">
        <f>VLOOKUP(A264,REUTERS!A:G,7,FALSE)</f>
        <v>85500</v>
      </c>
      <c r="L264">
        <f>VLOOKUP(A264,IDC!A:I,9,FALSE)</f>
        <v>85500</v>
      </c>
      <c r="M264" s="2" t="b">
        <f t="shared" si="19"/>
        <v>1</v>
      </c>
    </row>
    <row r="265" spans="1:13">
      <c r="A265">
        <v>3932609</v>
      </c>
      <c r="B265">
        <f>VLOOKUP(A265,REUTERS!A:C,3,FALSE)</f>
        <v>14.3</v>
      </c>
      <c r="C265">
        <f>VLOOKUP(A265,IDC!A:F,6,FALSE)</f>
        <v>14.3</v>
      </c>
      <c r="D265" s="2" t="b">
        <f t="shared" si="16"/>
        <v>1</v>
      </c>
      <c r="E265">
        <f>VLOOKUP(A265,REUTERS!A:E,5,FALSE)</f>
        <v>14.33</v>
      </c>
      <c r="F265">
        <f>VLOOKUP(A265,IDC!A:G,7,FALSE)</f>
        <v>14.33</v>
      </c>
      <c r="G265" s="2" t="b">
        <f t="shared" si="17"/>
        <v>1</v>
      </c>
      <c r="H265">
        <f>VLOOKUP(A265,REUTERS!A:F,6,FALSE)</f>
        <v>14.23</v>
      </c>
      <c r="I265">
        <f>VLOOKUP(A265,IDC!A:H,8,FALSE)</f>
        <v>14.23</v>
      </c>
      <c r="J265" s="2" t="b">
        <f t="shared" si="18"/>
        <v>1</v>
      </c>
      <c r="K265">
        <f>VLOOKUP(A265,REUTERS!A:G,7,FALSE)</f>
        <v>288644</v>
      </c>
      <c r="L265">
        <f>VLOOKUP(A265,IDC!A:I,9,FALSE)</f>
        <v>288644</v>
      </c>
      <c r="M265" s="2" t="b">
        <f t="shared" si="19"/>
        <v>1</v>
      </c>
    </row>
    <row r="266" spans="1:13">
      <c r="A266">
        <v>3961762</v>
      </c>
      <c r="B266">
        <f>VLOOKUP(A266,REUTERS!A:C,3,FALSE)</f>
        <v>10.71</v>
      </c>
      <c r="C266">
        <f>VLOOKUP(A266,IDC!A:F,6,FALSE)</f>
        <v>10.71</v>
      </c>
      <c r="D266" s="2" t="b">
        <f t="shared" si="16"/>
        <v>1</v>
      </c>
      <c r="E266">
        <f>VLOOKUP(A266,REUTERS!A:E,5,FALSE)</f>
        <v>10.75</v>
      </c>
      <c r="F266">
        <f>VLOOKUP(A266,IDC!A:G,7,FALSE)</f>
        <v>10.75</v>
      </c>
      <c r="G266" s="2" t="b">
        <f t="shared" si="17"/>
        <v>1</v>
      </c>
      <c r="H266">
        <f>VLOOKUP(A266,REUTERS!A:F,6,FALSE)</f>
        <v>10.53</v>
      </c>
      <c r="I266">
        <f>VLOOKUP(A266,IDC!A:H,8,FALSE)</f>
        <v>10.53</v>
      </c>
      <c r="J266" s="2" t="b">
        <f t="shared" si="18"/>
        <v>1</v>
      </c>
      <c r="K266">
        <f>VLOOKUP(A266,REUTERS!A:G,7,FALSE)</f>
        <v>36972</v>
      </c>
      <c r="L266">
        <f>VLOOKUP(A266,IDC!A:I,9,FALSE)</f>
        <v>36972</v>
      </c>
      <c r="M266" s="2" t="b">
        <f t="shared" si="19"/>
        <v>1</v>
      </c>
    </row>
    <row r="267" spans="1:13">
      <c r="A267">
        <v>3961798</v>
      </c>
      <c r="B267">
        <f>VLOOKUP(A267,REUTERS!A:C,3,FALSE)</f>
        <v>67.45</v>
      </c>
      <c r="C267">
        <f>VLOOKUP(A267,IDC!A:F,6,FALSE)</f>
        <v>67.45</v>
      </c>
      <c r="D267" s="2" t="b">
        <f t="shared" si="16"/>
        <v>1</v>
      </c>
      <c r="E267">
        <f>VLOOKUP(A267,REUTERS!A:E,5,FALSE)</f>
        <v>69.099999999999994</v>
      </c>
      <c r="F267">
        <f>VLOOKUP(A267,IDC!A:G,7,FALSE)</f>
        <v>69.099999999999994</v>
      </c>
      <c r="G267" s="2" t="b">
        <f t="shared" si="17"/>
        <v>1</v>
      </c>
      <c r="H267">
        <f>VLOOKUP(A267,REUTERS!A:F,6,FALSE)</f>
        <v>66.555000000000007</v>
      </c>
      <c r="I267">
        <f>VLOOKUP(A267,IDC!A:H,8,FALSE)</f>
        <v>66.555000000000007</v>
      </c>
      <c r="J267" s="2" t="b">
        <f t="shared" si="18"/>
        <v>1</v>
      </c>
      <c r="K267">
        <f>VLOOKUP(A267,REUTERS!A:G,7,FALSE)</f>
        <v>105687</v>
      </c>
      <c r="L267">
        <f>VLOOKUP(A267,IDC!A:I,9,FALSE)</f>
        <v>105687</v>
      </c>
      <c r="M267" s="2" t="b">
        <f t="shared" si="19"/>
        <v>1</v>
      </c>
    </row>
    <row r="268" spans="1:13">
      <c r="A268">
        <v>3961814</v>
      </c>
      <c r="B268">
        <f>VLOOKUP(A268,REUTERS!A:C,3,FALSE)</f>
        <v>94.03</v>
      </c>
      <c r="C268">
        <f>VLOOKUP(A268,IDC!A:F,6,FALSE)</f>
        <v>94.03</v>
      </c>
      <c r="D268" s="2" t="b">
        <f t="shared" si="16"/>
        <v>1</v>
      </c>
      <c r="E268">
        <f>VLOOKUP(A268,REUTERS!A:E,5,FALSE)</f>
        <v>96.4</v>
      </c>
      <c r="F268">
        <f>VLOOKUP(A268,IDC!A:G,7,FALSE)</f>
        <v>96.4</v>
      </c>
      <c r="G268" s="2" t="b">
        <f t="shared" si="17"/>
        <v>1</v>
      </c>
      <c r="H268">
        <f>VLOOKUP(A268,REUTERS!A:F,6,FALSE)</f>
        <v>94.03</v>
      </c>
      <c r="I268">
        <f>VLOOKUP(A268,IDC!A:H,8,FALSE)</f>
        <v>94.03</v>
      </c>
      <c r="J268" s="2" t="b">
        <f t="shared" si="18"/>
        <v>1</v>
      </c>
      <c r="K268">
        <f>VLOOKUP(A268,REUTERS!A:G,7,FALSE)</f>
        <v>89459</v>
      </c>
      <c r="L268">
        <f>VLOOKUP(A268,IDC!A:I,9,FALSE)</f>
        <v>89459</v>
      </c>
      <c r="M268" s="2" t="b">
        <f t="shared" si="19"/>
        <v>1</v>
      </c>
    </row>
    <row r="269" spans="1:13">
      <c r="A269">
        <v>3961830</v>
      </c>
      <c r="B269">
        <f>VLOOKUP(A269,REUTERS!A:C,3,FALSE)</f>
        <v>7.13</v>
      </c>
      <c r="C269">
        <f>VLOOKUP(A269,IDC!A:F,6,FALSE)</f>
        <v>7.13</v>
      </c>
      <c r="D269" s="2" t="b">
        <f t="shared" si="16"/>
        <v>1</v>
      </c>
      <c r="E269">
        <f>VLOOKUP(A269,REUTERS!A:E,5,FALSE)</f>
        <v>7.27</v>
      </c>
      <c r="F269">
        <f>VLOOKUP(A269,IDC!A:G,7,FALSE)</f>
        <v>7.27</v>
      </c>
      <c r="G269" s="2" t="b">
        <f t="shared" si="17"/>
        <v>1</v>
      </c>
      <c r="H269">
        <f>VLOOKUP(A269,REUTERS!A:F,6,FALSE)</f>
        <v>7.01</v>
      </c>
      <c r="I269">
        <f>VLOOKUP(A269,IDC!A:H,8,FALSE)</f>
        <v>7.01</v>
      </c>
      <c r="J269" s="2" t="b">
        <f t="shared" si="18"/>
        <v>1</v>
      </c>
      <c r="K269">
        <f>VLOOKUP(A269,REUTERS!A:G,7,FALSE)</f>
        <v>18857</v>
      </c>
      <c r="L269">
        <f>VLOOKUP(A269,IDC!A:I,9,FALSE)</f>
        <v>18857</v>
      </c>
      <c r="M269" s="2" t="b">
        <f t="shared" si="19"/>
        <v>1</v>
      </c>
    </row>
    <row r="270" spans="1:13">
      <c r="A270">
        <v>3961850</v>
      </c>
      <c r="B270" t="e">
        <f>VLOOKUP(A270,REUTERS!A:C,3,FALSE)</f>
        <v>#N/A</v>
      </c>
      <c r="C270">
        <f>VLOOKUP(A270,IDC!A:F,6,FALSE)</f>
        <v>11.75</v>
      </c>
      <c r="D270" s="2" t="e">
        <f t="shared" si="16"/>
        <v>#N/A</v>
      </c>
      <c r="E270" t="e">
        <f>VLOOKUP(A270,REUTERS!A:E,5,FALSE)</f>
        <v>#N/A</v>
      </c>
      <c r="F270">
        <f>VLOOKUP(A270,IDC!A:G,7,FALSE)</f>
        <v>11.85</v>
      </c>
      <c r="G270" s="2" t="e">
        <f t="shared" si="17"/>
        <v>#N/A</v>
      </c>
      <c r="H270" t="e">
        <f>VLOOKUP(A270,REUTERS!A:F,6,FALSE)</f>
        <v>#N/A</v>
      </c>
      <c r="I270">
        <f>VLOOKUP(A270,IDC!A:H,8,FALSE)</f>
        <v>11.55</v>
      </c>
      <c r="J270" s="2" t="e">
        <f t="shared" si="18"/>
        <v>#N/A</v>
      </c>
      <c r="K270" t="e">
        <f>VLOOKUP(A270,REUTERS!A:G,7,FALSE)</f>
        <v>#N/A</v>
      </c>
      <c r="L270">
        <f>VLOOKUP(A270,IDC!A:I,9,FALSE)</f>
        <v>28508</v>
      </c>
      <c r="M270" s="2" t="e">
        <f t="shared" si="19"/>
        <v>#N/A</v>
      </c>
    </row>
    <row r="271" spans="1:13">
      <c r="A271">
        <v>3961866</v>
      </c>
      <c r="B271">
        <f>VLOOKUP(A271,REUTERS!A:C,3,FALSE)</f>
        <v>45.34</v>
      </c>
      <c r="C271">
        <f>VLOOKUP(A271,IDC!A:F,6,FALSE)</f>
        <v>45.34</v>
      </c>
      <c r="D271" s="2" t="b">
        <f t="shared" si="16"/>
        <v>1</v>
      </c>
      <c r="E271">
        <f>VLOOKUP(A271,REUTERS!A:E,5,FALSE)</f>
        <v>48.81</v>
      </c>
      <c r="F271">
        <f>VLOOKUP(A271,IDC!A:G,7,FALSE)</f>
        <v>48.81</v>
      </c>
      <c r="G271" s="2" t="b">
        <f t="shared" si="17"/>
        <v>1</v>
      </c>
      <c r="H271">
        <f>VLOOKUP(A271,REUTERS!A:F,6,FALSE)</f>
        <v>45.33</v>
      </c>
      <c r="I271">
        <f>VLOOKUP(A271,IDC!A:H,8,FALSE)</f>
        <v>45.33</v>
      </c>
      <c r="J271" s="2" t="b">
        <f t="shared" si="18"/>
        <v>1</v>
      </c>
      <c r="K271">
        <f>VLOOKUP(A271,REUTERS!A:G,7,FALSE)</f>
        <v>322340</v>
      </c>
      <c r="L271">
        <f>VLOOKUP(A271,IDC!A:I,9,FALSE)</f>
        <v>322340</v>
      </c>
      <c r="M271" s="2" t="b">
        <f t="shared" si="19"/>
        <v>1</v>
      </c>
    </row>
    <row r="272" spans="1:13">
      <c r="A272">
        <v>3961884</v>
      </c>
      <c r="B272">
        <f>VLOOKUP(A272,REUTERS!A:C,3,FALSE)</f>
        <v>64.010000000000005</v>
      </c>
      <c r="C272">
        <f>VLOOKUP(A272,IDC!A:F,6,FALSE)</f>
        <v>64.010000000000005</v>
      </c>
      <c r="D272" s="2" t="b">
        <f t="shared" si="16"/>
        <v>1</v>
      </c>
      <c r="E272">
        <f>VLOOKUP(A272,REUTERS!A:E,5,FALSE)</f>
        <v>64.67</v>
      </c>
      <c r="F272">
        <f>VLOOKUP(A272,IDC!A:G,7,FALSE)</f>
        <v>64.67</v>
      </c>
      <c r="G272" s="2" t="b">
        <f t="shared" si="17"/>
        <v>1</v>
      </c>
      <c r="H272">
        <f>VLOOKUP(A272,REUTERS!A:F,6,FALSE)</f>
        <v>63.32</v>
      </c>
      <c r="I272">
        <f>VLOOKUP(A272,IDC!A:H,8,FALSE)</f>
        <v>63.32</v>
      </c>
      <c r="J272" s="2" t="b">
        <f t="shared" si="18"/>
        <v>1</v>
      </c>
      <c r="K272">
        <f>VLOOKUP(A272,REUTERS!A:G,7,FALSE)</f>
        <v>149612</v>
      </c>
      <c r="L272">
        <f>VLOOKUP(A272,IDC!A:I,9,FALSE)</f>
        <v>149612</v>
      </c>
      <c r="M272" s="2" t="b">
        <f t="shared" si="19"/>
        <v>1</v>
      </c>
    </row>
    <row r="273" spans="1:13">
      <c r="A273">
        <v>3961913</v>
      </c>
      <c r="B273" t="e">
        <f>VLOOKUP(A273,REUTERS!A:C,3,FALSE)</f>
        <v>#N/A</v>
      </c>
      <c r="C273">
        <f>VLOOKUP(A273,IDC!A:F,6,FALSE)</f>
        <v>19.3</v>
      </c>
      <c r="D273" s="2" t="e">
        <f t="shared" si="16"/>
        <v>#N/A</v>
      </c>
      <c r="E273" t="e">
        <f>VLOOKUP(A273,REUTERS!A:E,5,FALSE)</f>
        <v>#N/A</v>
      </c>
      <c r="F273">
        <f>VLOOKUP(A273,IDC!A:G,7,FALSE)</f>
        <v>20.45</v>
      </c>
      <c r="G273" s="2" t="e">
        <f t="shared" si="17"/>
        <v>#N/A</v>
      </c>
      <c r="H273" t="e">
        <f>VLOOKUP(A273,REUTERS!A:F,6,FALSE)</f>
        <v>#N/A</v>
      </c>
      <c r="I273">
        <f>VLOOKUP(A273,IDC!A:H,8,FALSE)</f>
        <v>19.2</v>
      </c>
      <c r="J273" s="2" t="e">
        <f t="shared" si="18"/>
        <v>#N/A</v>
      </c>
      <c r="K273" t="e">
        <f>VLOOKUP(A273,REUTERS!A:G,7,FALSE)</f>
        <v>#N/A</v>
      </c>
      <c r="L273">
        <f>VLOOKUP(A273,IDC!A:I,9,FALSE)</f>
        <v>60813</v>
      </c>
      <c r="M273" s="2" t="e">
        <f t="shared" si="19"/>
        <v>#N/A</v>
      </c>
    </row>
    <row r="274" spans="1:13">
      <c r="A274">
        <v>3961942</v>
      </c>
      <c r="B274" t="e">
        <f>VLOOKUP(A274,REUTERS!A:C,3,FALSE)</f>
        <v>#N/A</v>
      </c>
      <c r="C274">
        <f>VLOOKUP(A274,IDC!A:F,6,FALSE)</f>
        <v>35</v>
      </c>
      <c r="D274" s="2" t="e">
        <f t="shared" si="16"/>
        <v>#N/A</v>
      </c>
      <c r="E274" t="e">
        <f>VLOOKUP(A274,REUTERS!A:E,5,FALSE)</f>
        <v>#N/A</v>
      </c>
      <c r="F274">
        <f>VLOOKUP(A274,IDC!A:G,7,FALSE)</f>
        <v>35.270000000000003</v>
      </c>
      <c r="G274" s="2" t="e">
        <f t="shared" si="17"/>
        <v>#N/A</v>
      </c>
      <c r="H274" t="e">
        <f>VLOOKUP(A274,REUTERS!A:F,6,FALSE)</f>
        <v>#N/A</v>
      </c>
      <c r="I274">
        <f>VLOOKUP(A274,IDC!A:H,8,FALSE)</f>
        <v>34.869999999999997</v>
      </c>
      <c r="J274" s="2" t="e">
        <f t="shared" si="18"/>
        <v>#N/A</v>
      </c>
      <c r="K274" t="e">
        <f>VLOOKUP(A274,REUTERS!A:G,7,FALSE)</f>
        <v>#N/A</v>
      </c>
      <c r="L274">
        <f>VLOOKUP(A274,IDC!A:I,9,FALSE)</f>
        <v>301857</v>
      </c>
      <c r="M274" s="2" t="e">
        <f t="shared" si="19"/>
        <v>#N/A</v>
      </c>
    </row>
    <row r="275" spans="1:13">
      <c r="A275">
        <v>3961977</v>
      </c>
      <c r="B275" t="e">
        <f>VLOOKUP(A275,REUTERS!A:C,3,FALSE)</f>
        <v>#N/A</v>
      </c>
      <c r="C275">
        <f>VLOOKUP(A275,IDC!A:F,6,FALSE)</f>
        <v>17.100000000000001</v>
      </c>
      <c r="D275" s="2" t="e">
        <f t="shared" si="16"/>
        <v>#N/A</v>
      </c>
      <c r="E275" t="e">
        <f>VLOOKUP(A275,REUTERS!A:E,5,FALSE)</f>
        <v>#N/A</v>
      </c>
      <c r="F275">
        <f>VLOOKUP(A275,IDC!A:G,7,FALSE)</f>
        <v>17.2</v>
      </c>
      <c r="G275" s="2" t="e">
        <f t="shared" si="17"/>
        <v>#N/A</v>
      </c>
      <c r="H275" t="e">
        <f>VLOOKUP(A275,REUTERS!A:F,6,FALSE)</f>
        <v>#N/A</v>
      </c>
      <c r="I275">
        <f>VLOOKUP(A275,IDC!A:H,8,FALSE)</f>
        <v>16.75</v>
      </c>
      <c r="J275" s="2" t="e">
        <f t="shared" si="18"/>
        <v>#N/A</v>
      </c>
      <c r="K275" t="e">
        <f>VLOOKUP(A275,REUTERS!A:G,7,FALSE)</f>
        <v>#N/A</v>
      </c>
      <c r="L275">
        <f>VLOOKUP(A275,IDC!A:I,9,FALSE)</f>
        <v>91519</v>
      </c>
      <c r="M275" s="2" t="e">
        <f t="shared" si="19"/>
        <v>#N/A</v>
      </c>
    </row>
    <row r="276" spans="1:13">
      <c r="A276">
        <v>3962008</v>
      </c>
      <c r="B276">
        <f>VLOOKUP(A276,REUTERS!A:C,3,FALSE)</f>
        <v>5.14</v>
      </c>
      <c r="C276">
        <f>VLOOKUP(A276,IDC!A:F,6,FALSE)</f>
        <v>5.14</v>
      </c>
      <c r="D276" s="2" t="b">
        <f t="shared" si="16"/>
        <v>1</v>
      </c>
      <c r="E276">
        <f>VLOOKUP(A276,REUTERS!A:E,5,FALSE)</f>
        <v>5.22</v>
      </c>
      <c r="F276">
        <f>VLOOKUP(A276,IDC!A:G,7,FALSE)</f>
        <v>5.22</v>
      </c>
      <c r="G276" s="2" t="b">
        <f t="shared" si="17"/>
        <v>1</v>
      </c>
      <c r="H276">
        <f>VLOOKUP(A276,REUTERS!A:F,6,FALSE)</f>
        <v>5.01</v>
      </c>
      <c r="I276">
        <f>VLOOKUP(A276,IDC!A:H,8,FALSE)</f>
        <v>5.01</v>
      </c>
      <c r="J276" s="2" t="b">
        <f t="shared" si="18"/>
        <v>1</v>
      </c>
      <c r="K276">
        <f>VLOOKUP(A276,REUTERS!A:G,7,FALSE)</f>
        <v>969637</v>
      </c>
      <c r="L276">
        <f>VLOOKUP(A276,IDC!A:I,9,FALSE)</f>
        <v>969637</v>
      </c>
      <c r="M276" s="2" t="b">
        <f t="shared" si="19"/>
        <v>1</v>
      </c>
    </row>
    <row r="277" spans="1:13">
      <c r="A277">
        <v>3962024</v>
      </c>
      <c r="B277">
        <f>VLOOKUP(A277,REUTERS!A:C,3,FALSE)</f>
        <v>18.95</v>
      </c>
      <c r="C277">
        <f>VLOOKUP(A277,IDC!A:F,6,FALSE)</f>
        <v>18.95</v>
      </c>
      <c r="D277" s="2" t="b">
        <f t="shared" si="16"/>
        <v>1</v>
      </c>
      <c r="E277">
        <f>VLOOKUP(A277,REUTERS!A:E,5,FALSE)</f>
        <v>19.3</v>
      </c>
      <c r="F277">
        <f>VLOOKUP(A277,IDC!A:G,7,FALSE)</f>
        <v>19.3</v>
      </c>
      <c r="G277" s="2" t="b">
        <f t="shared" si="17"/>
        <v>1</v>
      </c>
      <c r="H277">
        <f>VLOOKUP(A277,REUTERS!A:F,6,FALSE)</f>
        <v>18.925000000000001</v>
      </c>
      <c r="I277">
        <f>VLOOKUP(A277,IDC!A:H,8,FALSE)</f>
        <v>18.925000000000001</v>
      </c>
      <c r="J277" s="2" t="b">
        <f t="shared" si="18"/>
        <v>1</v>
      </c>
      <c r="K277">
        <f>VLOOKUP(A277,REUTERS!A:G,7,FALSE)</f>
        <v>63562</v>
      </c>
      <c r="L277">
        <f>VLOOKUP(A277,IDC!A:I,9,FALSE)</f>
        <v>63562</v>
      </c>
      <c r="M277" s="2" t="b">
        <f t="shared" si="19"/>
        <v>1</v>
      </c>
    </row>
    <row r="278" spans="1:13">
      <c r="A278">
        <v>3972034</v>
      </c>
      <c r="B278" t="e">
        <f>VLOOKUP(A278,REUTERS!A:C,3,FALSE)</f>
        <v>#N/A</v>
      </c>
      <c r="C278">
        <f>VLOOKUP(A278,IDC!A:F,6,FALSE)</f>
        <v>68.260000000000005</v>
      </c>
      <c r="D278" s="2" t="e">
        <f t="shared" si="16"/>
        <v>#N/A</v>
      </c>
      <c r="E278" t="e">
        <f>VLOOKUP(A278,REUTERS!A:E,5,FALSE)</f>
        <v>#N/A</v>
      </c>
      <c r="F278">
        <f>VLOOKUP(A278,IDC!A:G,7,FALSE)</f>
        <v>68.95</v>
      </c>
      <c r="G278" s="2" t="e">
        <f t="shared" si="17"/>
        <v>#N/A</v>
      </c>
      <c r="H278" t="e">
        <f>VLOOKUP(A278,REUTERS!A:F,6,FALSE)</f>
        <v>#N/A</v>
      </c>
      <c r="I278">
        <f>VLOOKUP(A278,IDC!A:H,8,FALSE)</f>
        <v>67.72</v>
      </c>
      <c r="J278" s="2" t="e">
        <f t="shared" si="18"/>
        <v>#N/A</v>
      </c>
      <c r="K278" t="e">
        <f>VLOOKUP(A278,REUTERS!A:G,7,FALSE)</f>
        <v>#N/A</v>
      </c>
      <c r="L278">
        <f>VLOOKUP(A278,IDC!A:I,9,FALSE)</f>
        <v>418617</v>
      </c>
      <c r="M278" s="2" t="e">
        <f t="shared" si="19"/>
        <v>#N/A</v>
      </c>
    </row>
    <row r="279" spans="1:13">
      <c r="A279">
        <v>3868913</v>
      </c>
      <c r="B279" t="e">
        <f>VLOOKUP(A279,REUTERS!A:C,3,FALSE)</f>
        <v>#N/A</v>
      </c>
      <c r="C279">
        <f>VLOOKUP(A279,IDC!A:F,6,FALSE)</f>
        <v>47.62</v>
      </c>
      <c r="D279" s="2" t="e">
        <f t="shared" si="16"/>
        <v>#N/A</v>
      </c>
      <c r="E279" t="e">
        <f>VLOOKUP(A279,REUTERS!A:E,5,FALSE)</f>
        <v>#N/A</v>
      </c>
      <c r="F279">
        <f>VLOOKUP(A279,IDC!A:G,7,FALSE)</f>
        <v>47.76</v>
      </c>
      <c r="G279" s="2" t="e">
        <f t="shared" si="17"/>
        <v>#N/A</v>
      </c>
      <c r="H279" t="e">
        <f>VLOOKUP(A279,REUTERS!A:F,6,FALSE)</f>
        <v>#N/A</v>
      </c>
      <c r="I279">
        <f>VLOOKUP(A279,IDC!A:H,8,FALSE)</f>
        <v>46.76</v>
      </c>
      <c r="J279" s="2" t="e">
        <f t="shared" si="18"/>
        <v>#N/A</v>
      </c>
      <c r="K279" t="e">
        <f>VLOOKUP(A279,REUTERS!A:G,7,FALSE)</f>
        <v>#N/A</v>
      </c>
      <c r="L279">
        <f>VLOOKUP(A279,IDC!A:I,9,FALSE)</f>
        <v>9627</v>
      </c>
      <c r="M279" s="2" t="e">
        <f t="shared" si="19"/>
        <v>#N/A</v>
      </c>
    </row>
    <row r="280" spans="1:13">
      <c r="A280">
        <v>3868928</v>
      </c>
      <c r="B280" t="e">
        <f>VLOOKUP(A280,REUTERS!A:C,3,FALSE)</f>
        <v>#N/A</v>
      </c>
      <c r="C280">
        <f>VLOOKUP(A280,IDC!A:F,6,FALSE)</f>
        <v>31.5</v>
      </c>
      <c r="D280" s="2" t="e">
        <f t="shared" si="16"/>
        <v>#N/A</v>
      </c>
      <c r="E280" t="e">
        <f>VLOOKUP(A280,REUTERS!A:E,5,FALSE)</f>
        <v>#N/A</v>
      </c>
      <c r="F280">
        <f>VLOOKUP(A280,IDC!A:G,7,FALSE)</f>
        <v>31.6</v>
      </c>
      <c r="G280" s="2" t="e">
        <f t="shared" si="17"/>
        <v>#N/A</v>
      </c>
      <c r="H280" t="e">
        <f>VLOOKUP(A280,REUTERS!A:F,6,FALSE)</f>
        <v>#N/A</v>
      </c>
      <c r="I280">
        <f>VLOOKUP(A280,IDC!A:H,8,FALSE)</f>
        <v>31.3</v>
      </c>
      <c r="J280" s="2" t="e">
        <f t="shared" si="18"/>
        <v>#N/A</v>
      </c>
      <c r="K280" t="e">
        <f>VLOOKUP(A280,REUTERS!A:G,7,FALSE)</f>
        <v>#N/A</v>
      </c>
      <c r="L280">
        <f>VLOOKUP(A280,IDC!A:I,9,FALSE)</f>
        <v>15440</v>
      </c>
      <c r="M280" s="2" t="e">
        <f t="shared" si="19"/>
        <v>#N/A</v>
      </c>
    </row>
    <row r="281" spans="1:13">
      <c r="A281">
        <v>3879402</v>
      </c>
      <c r="B281">
        <f>VLOOKUP(A281,REUTERS!A:C,3,FALSE)</f>
        <v>10.41</v>
      </c>
      <c r="C281">
        <f>VLOOKUP(A281,IDC!A:F,6,FALSE)</f>
        <v>10.41</v>
      </c>
      <c r="D281" s="2" t="b">
        <f t="shared" si="16"/>
        <v>1</v>
      </c>
      <c r="E281">
        <f>VLOOKUP(A281,REUTERS!A:E,5,FALSE)</f>
        <v>10.52</v>
      </c>
      <c r="F281">
        <f>VLOOKUP(A281,IDC!A:G,7,FALSE)</f>
        <v>10.52</v>
      </c>
      <c r="G281" s="2" t="b">
        <f t="shared" si="17"/>
        <v>1</v>
      </c>
      <c r="H281">
        <f>VLOOKUP(A281,REUTERS!A:F,6,FALSE)</f>
        <v>10.41</v>
      </c>
      <c r="I281">
        <f>VLOOKUP(A281,IDC!A:H,8,FALSE)</f>
        <v>10.41</v>
      </c>
      <c r="J281" s="2" t="b">
        <f t="shared" si="18"/>
        <v>1</v>
      </c>
      <c r="K281">
        <f>VLOOKUP(A281,REUTERS!A:G,7,FALSE)</f>
        <v>122272</v>
      </c>
      <c r="L281">
        <f>VLOOKUP(A281,IDC!A:I,9,FALSE)</f>
        <v>122272</v>
      </c>
      <c r="M281" s="2" t="b">
        <f t="shared" si="19"/>
        <v>1</v>
      </c>
    </row>
    <row r="282" spans="1:13">
      <c r="A282">
        <v>3894644</v>
      </c>
      <c r="B282" t="e">
        <f>VLOOKUP(A282,REUTERS!A:C,3,FALSE)</f>
        <v>#N/A</v>
      </c>
      <c r="C282">
        <f>VLOOKUP(A282,IDC!A:F,6,FALSE)</f>
        <v>4.7</v>
      </c>
      <c r="D282" s="2" t="e">
        <f t="shared" si="16"/>
        <v>#N/A</v>
      </c>
      <c r="E282" t="e">
        <f>VLOOKUP(A282,REUTERS!A:E,5,FALSE)</f>
        <v>#N/A</v>
      </c>
      <c r="F282">
        <f>VLOOKUP(A282,IDC!A:G,7,FALSE)</f>
        <v>4.75</v>
      </c>
      <c r="G282" s="2" t="e">
        <f t="shared" si="17"/>
        <v>#N/A</v>
      </c>
      <c r="H282" t="e">
        <f>VLOOKUP(A282,REUTERS!A:F,6,FALSE)</f>
        <v>#N/A</v>
      </c>
      <c r="I282">
        <f>VLOOKUP(A282,IDC!A:H,8,FALSE)</f>
        <v>4.6500000000000004</v>
      </c>
      <c r="J282" s="2" t="e">
        <f t="shared" si="18"/>
        <v>#N/A</v>
      </c>
      <c r="K282" t="e">
        <f>VLOOKUP(A282,REUTERS!A:G,7,FALSE)</f>
        <v>#N/A</v>
      </c>
      <c r="L282">
        <f>VLOOKUP(A282,IDC!A:I,9,FALSE)</f>
        <v>4489</v>
      </c>
      <c r="M282" s="2" t="e">
        <f t="shared" si="19"/>
        <v>#N/A</v>
      </c>
    </row>
    <row r="283" spans="1:13">
      <c r="A283">
        <v>3932627</v>
      </c>
      <c r="B283" t="e">
        <f>VLOOKUP(A283,REUTERS!A:C,3,FALSE)</f>
        <v>#N/A</v>
      </c>
      <c r="C283">
        <f>VLOOKUP(A283,IDC!A:F,6,FALSE)</f>
        <v>18.899999999999999</v>
      </c>
      <c r="D283" s="2" t="e">
        <f t="shared" si="16"/>
        <v>#N/A</v>
      </c>
      <c r="E283" t="e">
        <f>VLOOKUP(A283,REUTERS!A:E,5,FALSE)</f>
        <v>#N/A</v>
      </c>
      <c r="F283">
        <f>VLOOKUP(A283,IDC!A:G,7,FALSE)</f>
        <v>19</v>
      </c>
      <c r="G283" s="2" t="e">
        <f t="shared" si="17"/>
        <v>#N/A</v>
      </c>
      <c r="H283" t="e">
        <f>VLOOKUP(A283,REUTERS!A:F,6,FALSE)</f>
        <v>#N/A</v>
      </c>
      <c r="I283">
        <f>VLOOKUP(A283,IDC!A:H,8,FALSE)</f>
        <v>18.649999999999999</v>
      </c>
      <c r="J283" s="2" t="e">
        <f t="shared" si="18"/>
        <v>#N/A</v>
      </c>
      <c r="K283" t="e">
        <f>VLOOKUP(A283,REUTERS!A:G,7,FALSE)</f>
        <v>#N/A</v>
      </c>
      <c r="L283">
        <f>VLOOKUP(A283,IDC!A:I,9,FALSE)</f>
        <v>17763</v>
      </c>
      <c r="M283" s="2" t="e">
        <f t="shared" si="19"/>
        <v>#N/A</v>
      </c>
    </row>
    <row r="284" spans="1:13">
      <c r="A284">
        <v>3932636</v>
      </c>
      <c r="B284" t="e">
        <f>VLOOKUP(A284,REUTERS!A:C,3,FALSE)</f>
        <v>#N/A</v>
      </c>
      <c r="C284">
        <f>VLOOKUP(A284,IDC!A:F,6,FALSE)</f>
        <v>29.72</v>
      </c>
      <c r="D284" s="2" t="e">
        <f t="shared" si="16"/>
        <v>#N/A</v>
      </c>
      <c r="E284" t="e">
        <f>VLOOKUP(A284,REUTERS!A:E,5,FALSE)</f>
        <v>#N/A</v>
      </c>
      <c r="F284">
        <f>VLOOKUP(A284,IDC!A:G,7,FALSE)</f>
        <v>29.8</v>
      </c>
      <c r="G284" s="2" t="e">
        <f t="shared" si="17"/>
        <v>#N/A</v>
      </c>
      <c r="H284" t="e">
        <f>VLOOKUP(A284,REUTERS!A:F,6,FALSE)</f>
        <v>#N/A</v>
      </c>
      <c r="I284">
        <f>VLOOKUP(A284,IDC!A:H,8,FALSE)</f>
        <v>29.47</v>
      </c>
      <c r="J284" s="2" t="e">
        <f t="shared" si="18"/>
        <v>#N/A</v>
      </c>
      <c r="K284" t="e">
        <f>VLOOKUP(A284,REUTERS!A:G,7,FALSE)</f>
        <v>#N/A</v>
      </c>
      <c r="L284">
        <f>VLOOKUP(A284,IDC!A:I,9,FALSE)</f>
        <v>227200</v>
      </c>
      <c r="M284" s="2" t="e">
        <f t="shared" si="19"/>
        <v>#N/A</v>
      </c>
    </row>
    <row r="285" spans="1:13">
      <c r="A285">
        <v>3932673</v>
      </c>
      <c r="B285">
        <f>VLOOKUP(A285,REUTERS!A:C,3,FALSE)</f>
        <v>6.22</v>
      </c>
      <c r="C285">
        <f>VLOOKUP(A285,IDC!A:F,6,FALSE)</f>
        <v>6.22</v>
      </c>
      <c r="D285" s="2" t="b">
        <f t="shared" si="16"/>
        <v>1</v>
      </c>
      <c r="E285">
        <f>VLOOKUP(A285,REUTERS!A:E,5,FALSE)</f>
        <v>6.24</v>
      </c>
      <c r="F285">
        <f>VLOOKUP(A285,IDC!A:G,7,FALSE)</f>
        <v>6.24</v>
      </c>
      <c r="G285" s="2" t="b">
        <f t="shared" si="17"/>
        <v>1</v>
      </c>
      <c r="H285">
        <f>VLOOKUP(A285,REUTERS!A:F,6,FALSE)</f>
        <v>6.19</v>
      </c>
      <c r="I285">
        <f>VLOOKUP(A285,IDC!A:H,8,FALSE)</f>
        <v>6.19</v>
      </c>
      <c r="J285" s="2" t="b">
        <f t="shared" si="18"/>
        <v>1</v>
      </c>
      <c r="K285">
        <f>VLOOKUP(A285,REUTERS!A:G,7,FALSE)</f>
        <v>64362</v>
      </c>
      <c r="L285">
        <f>VLOOKUP(A285,IDC!A:I,9,FALSE)</f>
        <v>64362</v>
      </c>
      <c r="M285" s="2" t="b">
        <f t="shared" si="19"/>
        <v>1</v>
      </c>
    </row>
    <row r="286" spans="1:13">
      <c r="A286">
        <v>3932691</v>
      </c>
      <c r="B286">
        <f>VLOOKUP(A286,REUTERS!A:C,3,FALSE)</f>
        <v>20.34</v>
      </c>
      <c r="C286">
        <f>VLOOKUP(A286,IDC!A:F,6,FALSE)</f>
        <v>20.34</v>
      </c>
      <c r="D286" s="2" t="b">
        <f t="shared" si="16"/>
        <v>1</v>
      </c>
      <c r="E286">
        <f>VLOOKUP(A286,REUTERS!A:E,5,FALSE)</f>
        <v>20.83</v>
      </c>
      <c r="F286">
        <f>VLOOKUP(A286,IDC!A:G,7,FALSE)</f>
        <v>20.83</v>
      </c>
      <c r="G286" s="2" t="b">
        <f t="shared" si="17"/>
        <v>1</v>
      </c>
      <c r="H286">
        <f>VLOOKUP(A286,REUTERS!A:F,6,FALSE)</f>
        <v>20.3</v>
      </c>
      <c r="I286">
        <f>VLOOKUP(A286,IDC!A:H,8,FALSE)</f>
        <v>20.3</v>
      </c>
      <c r="J286" s="2" t="b">
        <f t="shared" si="18"/>
        <v>1</v>
      </c>
      <c r="K286">
        <f>VLOOKUP(A286,REUTERS!A:G,7,FALSE)</f>
        <v>79866</v>
      </c>
      <c r="L286">
        <f>VLOOKUP(A286,IDC!A:I,9,FALSE)</f>
        <v>79866</v>
      </c>
      <c r="M286" s="2" t="b">
        <f t="shared" si="19"/>
        <v>1</v>
      </c>
    </row>
    <row r="287" spans="1:13">
      <c r="A287">
        <v>3932705</v>
      </c>
      <c r="B287" t="e">
        <f>VLOOKUP(A287,REUTERS!A:C,3,FALSE)</f>
        <v>#N/A</v>
      </c>
      <c r="C287">
        <f>VLOOKUP(A287,IDC!A:F,6,FALSE)</f>
        <v>17.170000000000002</v>
      </c>
      <c r="D287" s="2" t="e">
        <f t="shared" si="16"/>
        <v>#N/A</v>
      </c>
      <c r="E287" t="e">
        <f>VLOOKUP(A287,REUTERS!A:E,5,FALSE)</f>
        <v>#N/A</v>
      </c>
      <c r="F287">
        <f>VLOOKUP(A287,IDC!A:G,7,FALSE)</f>
        <v>17.41</v>
      </c>
      <c r="G287" s="2" t="e">
        <f t="shared" si="17"/>
        <v>#N/A</v>
      </c>
      <c r="H287" t="e">
        <f>VLOOKUP(A287,REUTERS!A:F,6,FALSE)</f>
        <v>#N/A</v>
      </c>
      <c r="I287">
        <f>VLOOKUP(A287,IDC!A:H,8,FALSE)</f>
        <v>17.11</v>
      </c>
      <c r="J287" s="2" t="e">
        <f t="shared" si="18"/>
        <v>#N/A</v>
      </c>
      <c r="K287" t="e">
        <f>VLOOKUP(A287,REUTERS!A:G,7,FALSE)</f>
        <v>#N/A</v>
      </c>
      <c r="L287">
        <f>VLOOKUP(A287,IDC!A:I,9,FALSE)</f>
        <v>20307</v>
      </c>
      <c r="M287" s="2" t="e">
        <f t="shared" si="19"/>
        <v>#N/A</v>
      </c>
    </row>
    <row r="288" spans="1:13">
      <c r="A288">
        <v>3932761</v>
      </c>
      <c r="B288" t="e">
        <f>VLOOKUP(A288,REUTERS!A:C,3,FALSE)</f>
        <v>#N/A</v>
      </c>
      <c r="C288">
        <f>VLOOKUP(A288,IDC!A:F,6,FALSE)</f>
        <v>11.65</v>
      </c>
      <c r="D288" s="2" t="e">
        <f t="shared" si="16"/>
        <v>#N/A</v>
      </c>
      <c r="E288" t="e">
        <f>VLOOKUP(A288,REUTERS!A:E,5,FALSE)</f>
        <v>#N/A</v>
      </c>
      <c r="F288">
        <f>VLOOKUP(A288,IDC!A:G,7,FALSE)</f>
        <v>11.81</v>
      </c>
      <c r="G288" s="2" t="e">
        <f t="shared" si="17"/>
        <v>#N/A</v>
      </c>
      <c r="H288" t="e">
        <f>VLOOKUP(A288,REUTERS!A:F,6,FALSE)</f>
        <v>#N/A</v>
      </c>
      <c r="I288">
        <f>VLOOKUP(A288,IDC!A:H,8,FALSE)</f>
        <v>11.1</v>
      </c>
      <c r="J288" s="2" t="e">
        <f t="shared" si="18"/>
        <v>#N/A</v>
      </c>
      <c r="K288" t="e">
        <f>VLOOKUP(A288,REUTERS!A:G,7,FALSE)</f>
        <v>#N/A</v>
      </c>
      <c r="L288">
        <f>VLOOKUP(A288,IDC!A:I,9,FALSE)</f>
        <v>279402</v>
      </c>
      <c r="M288" s="2" t="e">
        <f t="shared" si="19"/>
        <v>#N/A</v>
      </c>
    </row>
    <row r="289" spans="1:13">
      <c r="A289">
        <v>3939080</v>
      </c>
      <c r="B289">
        <f>VLOOKUP(A289,REUTERS!A:C,3,FALSE)</f>
        <v>16.440000000000001</v>
      </c>
      <c r="C289">
        <f>VLOOKUP(A289,IDC!A:F,6,FALSE)</f>
        <v>16.440000000000001</v>
      </c>
      <c r="D289" s="2" t="b">
        <f t="shared" si="16"/>
        <v>1</v>
      </c>
      <c r="E289">
        <f>VLOOKUP(A289,REUTERS!A:E,5,FALSE)</f>
        <v>16.54</v>
      </c>
      <c r="F289">
        <f>VLOOKUP(A289,IDC!A:G,7,FALSE)</f>
        <v>16.54</v>
      </c>
      <c r="G289" s="2" t="b">
        <f t="shared" si="17"/>
        <v>1</v>
      </c>
      <c r="H289">
        <f>VLOOKUP(A289,REUTERS!A:F,6,FALSE)</f>
        <v>16.309999999999999</v>
      </c>
      <c r="I289">
        <f>VLOOKUP(A289,IDC!A:H,8,FALSE)</f>
        <v>16.309999999999999</v>
      </c>
      <c r="J289" s="2" t="b">
        <f t="shared" si="18"/>
        <v>1</v>
      </c>
      <c r="K289">
        <f>VLOOKUP(A289,REUTERS!A:G,7,FALSE)</f>
        <v>255576</v>
      </c>
      <c r="L289">
        <f>VLOOKUP(A289,IDC!A:I,9,FALSE)</f>
        <v>255576</v>
      </c>
      <c r="M289" s="2" t="b">
        <f t="shared" si="19"/>
        <v>1</v>
      </c>
    </row>
    <row r="290" spans="1:13">
      <c r="A290">
        <v>3946152</v>
      </c>
      <c r="B290">
        <f>VLOOKUP(A290,REUTERS!A:C,3,FALSE)</f>
        <v>4.8099999999999996</v>
      </c>
      <c r="C290">
        <f>VLOOKUP(A290,IDC!A:F,6,FALSE)</f>
        <v>4.8099999999999996</v>
      </c>
      <c r="D290" s="2" t="b">
        <f t="shared" si="16"/>
        <v>1</v>
      </c>
      <c r="E290">
        <f>VLOOKUP(A290,REUTERS!A:E,5,FALSE)</f>
        <v>4.84</v>
      </c>
      <c r="F290">
        <f>VLOOKUP(A290,IDC!A:G,7,FALSE)</f>
        <v>4.84</v>
      </c>
      <c r="G290" s="2" t="b">
        <f t="shared" si="17"/>
        <v>1</v>
      </c>
      <c r="H290">
        <f>VLOOKUP(A290,REUTERS!A:F,6,FALSE)</f>
        <v>4.75</v>
      </c>
      <c r="I290">
        <f>VLOOKUP(A290,IDC!A:H,8,FALSE)</f>
        <v>4.75</v>
      </c>
      <c r="J290" s="2" t="b">
        <f t="shared" si="18"/>
        <v>1</v>
      </c>
      <c r="K290">
        <f>VLOOKUP(A290,REUTERS!A:G,7,FALSE)</f>
        <v>75678</v>
      </c>
      <c r="L290">
        <f>VLOOKUP(A290,IDC!A:I,9,FALSE)</f>
        <v>75678</v>
      </c>
      <c r="M290" s="2" t="b">
        <f t="shared" si="19"/>
        <v>1</v>
      </c>
    </row>
    <row r="291" spans="1:13">
      <c r="A291">
        <v>3953092</v>
      </c>
      <c r="B291">
        <f>VLOOKUP(A291,REUTERS!A:C,3,FALSE)</f>
        <v>47.64</v>
      </c>
      <c r="C291">
        <f>VLOOKUP(A291,IDC!A:F,6,FALSE)</f>
        <v>47.64</v>
      </c>
      <c r="D291" s="2" t="b">
        <f t="shared" si="16"/>
        <v>1</v>
      </c>
      <c r="E291">
        <f>VLOOKUP(A291,REUTERS!A:E,5,FALSE)</f>
        <v>48.44</v>
      </c>
      <c r="F291">
        <f>VLOOKUP(A291,IDC!A:G,7,FALSE)</f>
        <v>48.44</v>
      </c>
      <c r="G291" s="2" t="b">
        <f t="shared" si="17"/>
        <v>1</v>
      </c>
      <c r="H291">
        <f>VLOOKUP(A291,REUTERS!A:F,6,FALSE)</f>
        <v>46.74</v>
      </c>
      <c r="I291">
        <f>VLOOKUP(A291,IDC!A:H,8,FALSE)</f>
        <v>46.74</v>
      </c>
      <c r="J291" s="2" t="b">
        <f t="shared" si="18"/>
        <v>1</v>
      </c>
      <c r="K291">
        <f>VLOOKUP(A291,REUTERS!A:G,7,FALSE)</f>
        <v>178719</v>
      </c>
      <c r="L291">
        <f>VLOOKUP(A291,IDC!A:I,9,FALSE)</f>
        <v>178719</v>
      </c>
      <c r="M291" s="2" t="b">
        <f t="shared" si="19"/>
        <v>1</v>
      </c>
    </row>
    <row r="292" spans="1:13">
      <c r="A292">
        <v>3953122</v>
      </c>
      <c r="B292" t="e">
        <f>VLOOKUP(A292,REUTERS!A:C,3,FALSE)</f>
        <v>#N/A</v>
      </c>
      <c r="C292">
        <f>VLOOKUP(A292,IDC!A:F,6,FALSE)</f>
        <v>66.89</v>
      </c>
      <c r="D292" s="2" t="e">
        <f t="shared" si="16"/>
        <v>#N/A</v>
      </c>
      <c r="E292" t="e">
        <f>VLOOKUP(A292,REUTERS!A:E,5,FALSE)</f>
        <v>#N/A</v>
      </c>
      <c r="F292">
        <f>VLOOKUP(A292,IDC!A:G,7,FALSE)</f>
        <v>68.989999999999995</v>
      </c>
      <c r="G292" s="2" t="e">
        <f t="shared" si="17"/>
        <v>#N/A</v>
      </c>
      <c r="H292" t="e">
        <f>VLOOKUP(A292,REUTERS!A:F,6,FALSE)</f>
        <v>#N/A</v>
      </c>
      <c r="I292">
        <f>VLOOKUP(A292,IDC!A:H,8,FALSE)</f>
        <v>66.66</v>
      </c>
      <c r="J292" s="2" t="e">
        <f t="shared" si="18"/>
        <v>#N/A</v>
      </c>
      <c r="K292" t="e">
        <f>VLOOKUP(A292,REUTERS!A:G,7,FALSE)</f>
        <v>#N/A</v>
      </c>
      <c r="L292">
        <f>VLOOKUP(A292,IDC!A:I,9,FALSE)</f>
        <v>32173</v>
      </c>
      <c r="M292" s="2" t="e">
        <f t="shared" si="19"/>
        <v>#N/A</v>
      </c>
    </row>
    <row r="293" spans="1:13">
      <c r="A293">
        <v>3954550</v>
      </c>
      <c r="B293" t="e">
        <f>VLOOKUP(A293,REUTERS!A:C,3,FALSE)</f>
        <v>#N/A</v>
      </c>
      <c r="C293">
        <f>VLOOKUP(A293,IDC!A:F,6,FALSE)</f>
        <v>76.97</v>
      </c>
      <c r="D293" s="2" t="e">
        <f t="shared" si="16"/>
        <v>#N/A</v>
      </c>
      <c r="E293" t="e">
        <f>VLOOKUP(A293,REUTERS!A:E,5,FALSE)</f>
        <v>#N/A</v>
      </c>
      <c r="F293">
        <f>VLOOKUP(A293,IDC!A:G,7,FALSE)</f>
        <v>76.98</v>
      </c>
      <c r="G293" s="2" t="e">
        <f t="shared" si="17"/>
        <v>#N/A</v>
      </c>
      <c r="H293" t="e">
        <f>VLOOKUP(A293,REUTERS!A:F,6,FALSE)</f>
        <v>#N/A</v>
      </c>
      <c r="I293">
        <f>VLOOKUP(A293,IDC!A:H,8,FALSE)</f>
        <v>76.290000000000006</v>
      </c>
      <c r="J293" s="2" t="e">
        <f t="shared" si="18"/>
        <v>#N/A</v>
      </c>
      <c r="K293" t="e">
        <f>VLOOKUP(A293,REUTERS!A:G,7,FALSE)</f>
        <v>#N/A</v>
      </c>
      <c r="L293">
        <f>VLOOKUP(A293,IDC!A:I,9,FALSE)</f>
        <v>188895</v>
      </c>
      <c r="M293" s="2" t="e">
        <f t="shared" si="19"/>
        <v>#N/A</v>
      </c>
    </row>
    <row r="294" spans="1:13">
      <c r="A294">
        <v>3961577</v>
      </c>
      <c r="B294" t="e">
        <f>VLOOKUP(A294,REUTERS!A:C,3,FALSE)</f>
        <v>#N/A</v>
      </c>
      <c r="C294">
        <f>VLOOKUP(A294,IDC!A:F,6,FALSE)</f>
        <v>45</v>
      </c>
      <c r="D294" s="2" t="e">
        <f t="shared" si="16"/>
        <v>#N/A</v>
      </c>
      <c r="E294" t="e">
        <f>VLOOKUP(A294,REUTERS!A:E,5,FALSE)</f>
        <v>#N/A</v>
      </c>
      <c r="F294">
        <f>VLOOKUP(A294,IDC!A:G,7,FALSE)</f>
        <v>45.5</v>
      </c>
      <c r="G294" s="2" t="e">
        <f t="shared" si="17"/>
        <v>#N/A</v>
      </c>
      <c r="H294" t="e">
        <f>VLOOKUP(A294,REUTERS!A:F,6,FALSE)</f>
        <v>#N/A</v>
      </c>
      <c r="I294">
        <f>VLOOKUP(A294,IDC!A:H,8,FALSE)</f>
        <v>44.8</v>
      </c>
      <c r="J294" s="2" t="e">
        <f t="shared" si="18"/>
        <v>#N/A</v>
      </c>
      <c r="K294" t="e">
        <f>VLOOKUP(A294,REUTERS!A:G,7,FALSE)</f>
        <v>#N/A</v>
      </c>
      <c r="L294">
        <f>VLOOKUP(A294,IDC!A:I,9,FALSE)</f>
        <v>108483</v>
      </c>
      <c r="M294" s="2" t="e">
        <f t="shared" si="19"/>
        <v>#N/A</v>
      </c>
    </row>
    <row r="295" spans="1:13">
      <c r="A295">
        <v>3961591</v>
      </c>
      <c r="B295">
        <f>VLOOKUP(A295,REUTERS!A:C,3,FALSE)</f>
        <v>24</v>
      </c>
      <c r="C295">
        <f>VLOOKUP(A295,IDC!A:F,6,FALSE)</f>
        <v>24</v>
      </c>
      <c r="D295" s="2" t="b">
        <f t="shared" si="16"/>
        <v>1</v>
      </c>
      <c r="E295">
        <f>VLOOKUP(A295,REUTERS!A:E,5,FALSE)</f>
        <v>24.19</v>
      </c>
      <c r="F295">
        <f>VLOOKUP(A295,IDC!A:G,7,FALSE)</f>
        <v>24.19</v>
      </c>
      <c r="G295" s="2" t="b">
        <f t="shared" si="17"/>
        <v>1</v>
      </c>
      <c r="H295">
        <f>VLOOKUP(A295,REUTERS!A:F,6,FALSE)</f>
        <v>23.85</v>
      </c>
      <c r="I295">
        <f>VLOOKUP(A295,IDC!A:H,8,FALSE)</f>
        <v>23.85</v>
      </c>
      <c r="J295" s="2" t="b">
        <f t="shared" si="18"/>
        <v>1</v>
      </c>
      <c r="K295">
        <f>VLOOKUP(A295,REUTERS!A:G,7,FALSE)</f>
        <v>306526</v>
      </c>
      <c r="L295">
        <f>VLOOKUP(A295,IDC!A:I,9,FALSE)</f>
        <v>306526</v>
      </c>
      <c r="M295" s="2" t="b">
        <f t="shared" si="19"/>
        <v>1</v>
      </c>
    </row>
    <row r="296" spans="1:13">
      <c r="A296">
        <v>3961604</v>
      </c>
      <c r="B296">
        <f>VLOOKUP(A296,REUTERS!A:C,3,FALSE)</f>
        <v>14.75</v>
      </c>
      <c r="C296">
        <f>VLOOKUP(A296,IDC!A:F,6,FALSE)</f>
        <v>14.75</v>
      </c>
      <c r="D296" s="2" t="b">
        <f t="shared" si="16"/>
        <v>1</v>
      </c>
      <c r="E296">
        <f>VLOOKUP(A296,REUTERS!A:E,5,FALSE)</f>
        <v>14.77</v>
      </c>
      <c r="F296">
        <f>VLOOKUP(A296,IDC!A:G,7,FALSE)</f>
        <v>14.77</v>
      </c>
      <c r="G296" s="2" t="b">
        <f t="shared" si="17"/>
        <v>1</v>
      </c>
      <c r="H296">
        <f>VLOOKUP(A296,REUTERS!A:F,6,FALSE)</f>
        <v>14.61</v>
      </c>
      <c r="I296">
        <f>VLOOKUP(A296,IDC!A:H,8,FALSE)</f>
        <v>14.61</v>
      </c>
      <c r="J296" s="2" t="b">
        <f t="shared" si="18"/>
        <v>1</v>
      </c>
      <c r="K296">
        <f>VLOOKUP(A296,REUTERS!A:G,7,FALSE)</f>
        <v>20538</v>
      </c>
      <c r="L296">
        <f>VLOOKUP(A296,IDC!A:I,9,FALSE)</f>
        <v>20538</v>
      </c>
      <c r="M296" s="2" t="b">
        <f t="shared" si="19"/>
        <v>1</v>
      </c>
    </row>
    <row r="297" spans="1:13">
      <c r="A297">
        <v>3961619</v>
      </c>
      <c r="B297">
        <f>VLOOKUP(A297,REUTERS!A:C,3,FALSE)</f>
        <v>17.7</v>
      </c>
      <c r="C297">
        <f>VLOOKUP(A297,IDC!A:F,6,FALSE)</f>
        <v>17.7</v>
      </c>
      <c r="D297" s="2" t="b">
        <f t="shared" si="16"/>
        <v>1</v>
      </c>
      <c r="E297">
        <f>VLOOKUP(A297,REUTERS!A:E,5,FALSE)</f>
        <v>17.8</v>
      </c>
      <c r="F297">
        <f>VLOOKUP(A297,IDC!A:G,7,FALSE)</f>
        <v>17.8</v>
      </c>
      <c r="G297" s="2" t="b">
        <f t="shared" si="17"/>
        <v>1</v>
      </c>
      <c r="H297">
        <f>VLOOKUP(A297,REUTERS!A:F,6,FALSE)</f>
        <v>17.45</v>
      </c>
      <c r="I297">
        <f>VLOOKUP(A297,IDC!A:H,8,FALSE)</f>
        <v>17.45</v>
      </c>
      <c r="J297" s="2" t="b">
        <f t="shared" si="18"/>
        <v>1</v>
      </c>
      <c r="K297">
        <f>VLOOKUP(A297,REUTERS!A:G,7,FALSE)</f>
        <v>8036</v>
      </c>
      <c r="L297">
        <f>VLOOKUP(A297,IDC!A:I,9,FALSE)</f>
        <v>8036</v>
      </c>
      <c r="M297" s="2" t="b">
        <f t="shared" si="19"/>
        <v>1</v>
      </c>
    </row>
    <row r="298" spans="1:13">
      <c r="A298">
        <v>3961663</v>
      </c>
      <c r="B298" t="e">
        <f>VLOOKUP(A298,REUTERS!A:C,3,FALSE)</f>
        <v>#N/A</v>
      </c>
      <c r="C298">
        <f>VLOOKUP(A298,IDC!A:F,6,FALSE)</f>
        <v>15.63</v>
      </c>
      <c r="D298" s="2" t="e">
        <f t="shared" si="16"/>
        <v>#N/A</v>
      </c>
      <c r="E298" t="e">
        <f>VLOOKUP(A298,REUTERS!A:E,5,FALSE)</f>
        <v>#N/A</v>
      </c>
      <c r="F298">
        <f>VLOOKUP(A298,IDC!A:G,7,FALSE)</f>
        <v>15.64</v>
      </c>
      <c r="G298" s="2" t="e">
        <f t="shared" si="17"/>
        <v>#N/A</v>
      </c>
      <c r="H298" t="e">
        <f>VLOOKUP(A298,REUTERS!A:F,6,FALSE)</f>
        <v>#N/A</v>
      </c>
      <c r="I298">
        <f>VLOOKUP(A298,IDC!A:H,8,FALSE)</f>
        <v>15.43</v>
      </c>
      <c r="J298" s="2" t="e">
        <f t="shared" si="18"/>
        <v>#N/A</v>
      </c>
      <c r="K298" t="e">
        <f>VLOOKUP(A298,REUTERS!A:G,7,FALSE)</f>
        <v>#N/A</v>
      </c>
      <c r="L298">
        <f>VLOOKUP(A298,IDC!A:I,9,FALSE)</f>
        <v>42249</v>
      </c>
      <c r="M298" s="2" t="e">
        <f t="shared" si="19"/>
        <v>#N/A</v>
      </c>
    </row>
    <row r="299" spans="1:13">
      <c r="A299">
        <v>3961690</v>
      </c>
      <c r="B299">
        <f>VLOOKUP(A299,REUTERS!A:C,3,FALSE)</f>
        <v>15.64</v>
      </c>
      <c r="C299">
        <f>VLOOKUP(A299,IDC!A:F,6,FALSE)</f>
        <v>15.64</v>
      </c>
      <c r="D299" s="2" t="b">
        <f t="shared" si="16"/>
        <v>1</v>
      </c>
      <c r="E299">
        <f>VLOOKUP(A299,REUTERS!A:E,5,FALSE)</f>
        <v>16.13</v>
      </c>
      <c r="F299">
        <f>VLOOKUP(A299,IDC!A:G,7,FALSE)</f>
        <v>16.13</v>
      </c>
      <c r="G299" s="2" t="b">
        <f t="shared" si="17"/>
        <v>1</v>
      </c>
      <c r="H299">
        <f>VLOOKUP(A299,REUTERS!A:F,6,FALSE)</f>
        <v>15.64</v>
      </c>
      <c r="I299">
        <f>VLOOKUP(A299,IDC!A:H,8,FALSE)</f>
        <v>15.64</v>
      </c>
      <c r="J299" s="2" t="b">
        <f t="shared" si="18"/>
        <v>1</v>
      </c>
      <c r="K299">
        <f>VLOOKUP(A299,REUTERS!A:G,7,FALSE)</f>
        <v>102448</v>
      </c>
      <c r="L299">
        <f>VLOOKUP(A299,IDC!A:I,9,FALSE)</f>
        <v>102448</v>
      </c>
      <c r="M299" s="2" t="b">
        <f t="shared" si="19"/>
        <v>1</v>
      </c>
    </row>
    <row r="300" spans="1:13">
      <c r="A300">
        <v>3961704</v>
      </c>
      <c r="B300" t="e">
        <f>VLOOKUP(A300,REUTERS!A:C,3,FALSE)</f>
        <v>#N/A</v>
      </c>
      <c r="C300">
        <f>VLOOKUP(A300,IDC!A:F,6,FALSE)</f>
        <v>34.06</v>
      </c>
      <c r="D300" s="2" t="e">
        <f t="shared" si="16"/>
        <v>#N/A</v>
      </c>
      <c r="E300" t="e">
        <f>VLOOKUP(A300,REUTERS!A:E,5,FALSE)</f>
        <v>#N/A</v>
      </c>
      <c r="F300">
        <f>VLOOKUP(A300,IDC!A:G,7,FALSE)</f>
        <v>34.450000000000003</v>
      </c>
      <c r="G300" s="2" t="e">
        <f t="shared" si="17"/>
        <v>#N/A</v>
      </c>
      <c r="H300" t="e">
        <f>VLOOKUP(A300,REUTERS!A:F,6,FALSE)</f>
        <v>#N/A</v>
      </c>
      <c r="I300">
        <f>VLOOKUP(A300,IDC!A:H,8,FALSE)</f>
        <v>33.369999999999997</v>
      </c>
      <c r="J300" s="2" t="e">
        <f t="shared" si="18"/>
        <v>#N/A</v>
      </c>
      <c r="K300" t="e">
        <f>VLOOKUP(A300,REUTERS!A:G,7,FALSE)</f>
        <v>#N/A</v>
      </c>
      <c r="L300">
        <f>VLOOKUP(A300,IDC!A:I,9,FALSE)</f>
        <v>45933</v>
      </c>
      <c r="M300" s="2" t="e">
        <f t="shared" si="19"/>
        <v>#N/A</v>
      </c>
    </row>
    <row r="301" spans="1:13">
      <c r="A301">
        <v>3961725</v>
      </c>
      <c r="B301" t="e">
        <f>VLOOKUP(A301,REUTERS!A:C,3,FALSE)</f>
        <v>#N/A</v>
      </c>
      <c r="C301">
        <f>VLOOKUP(A301,IDC!A:F,6,FALSE)</f>
        <v>64.040000000000006</v>
      </c>
      <c r="D301" s="2" t="e">
        <f t="shared" si="16"/>
        <v>#N/A</v>
      </c>
      <c r="E301" t="e">
        <f>VLOOKUP(A301,REUTERS!A:E,5,FALSE)</f>
        <v>#N/A</v>
      </c>
      <c r="F301">
        <f>VLOOKUP(A301,IDC!A:G,7,FALSE)</f>
        <v>64.34</v>
      </c>
      <c r="G301" s="2" t="e">
        <f t="shared" si="17"/>
        <v>#N/A</v>
      </c>
      <c r="H301" t="e">
        <f>VLOOKUP(A301,REUTERS!A:F,6,FALSE)</f>
        <v>#N/A</v>
      </c>
      <c r="I301">
        <f>VLOOKUP(A301,IDC!A:H,8,FALSE)</f>
        <v>63.7</v>
      </c>
      <c r="J301" s="2" t="e">
        <f t="shared" si="18"/>
        <v>#N/A</v>
      </c>
      <c r="K301" t="e">
        <f>VLOOKUP(A301,REUTERS!A:G,7,FALSE)</f>
        <v>#N/A</v>
      </c>
      <c r="L301">
        <f>VLOOKUP(A301,IDC!A:I,9,FALSE)</f>
        <v>118249</v>
      </c>
      <c r="M301" s="2" t="e">
        <f t="shared" si="19"/>
        <v>#N/A</v>
      </c>
    </row>
    <row r="302" spans="1:13">
      <c r="A302">
        <v>3961738</v>
      </c>
      <c r="B302">
        <f>VLOOKUP(A302,REUTERS!A:C,3,FALSE)</f>
        <v>28.1</v>
      </c>
      <c r="C302">
        <f>VLOOKUP(A302,IDC!A:F,6,FALSE)</f>
        <v>28.1</v>
      </c>
      <c r="D302" s="2" t="b">
        <f t="shared" si="16"/>
        <v>1</v>
      </c>
      <c r="E302">
        <f>VLOOKUP(A302,REUTERS!A:E,5,FALSE)</f>
        <v>29</v>
      </c>
      <c r="F302">
        <f>VLOOKUP(A302,IDC!A:G,7,FALSE)</f>
        <v>29</v>
      </c>
      <c r="G302" s="2" t="b">
        <f t="shared" si="17"/>
        <v>1</v>
      </c>
      <c r="H302">
        <f>VLOOKUP(A302,REUTERS!A:F,6,FALSE)</f>
        <v>27.85</v>
      </c>
      <c r="I302">
        <f>VLOOKUP(A302,IDC!A:H,8,FALSE)</f>
        <v>27.85</v>
      </c>
      <c r="J302" s="2" t="b">
        <f t="shared" si="18"/>
        <v>1</v>
      </c>
      <c r="K302">
        <f>VLOOKUP(A302,REUTERS!A:G,7,FALSE)</f>
        <v>142287</v>
      </c>
      <c r="L302">
        <f>VLOOKUP(A302,IDC!A:I,9,FALSE)</f>
        <v>142287</v>
      </c>
      <c r="M302" s="2" t="b">
        <f t="shared" si="19"/>
        <v>1</v>
      </c>
    </row>
    <row r="303" spans="1:13">
      <c r="A303">
        <v>3538911</v>
      </c>
      <c r="B303" t="e">
        <f>VLOOKUP(A303,REUTERS!A:C,3,FALSE)</f>
        <v>#N/A</v>
      </c>
      <c r="C303">
        <f>VLOOKUP(A303,IDC!A:F,6,FALSE)</f>
        <v>23.1</v>
      </c>
      <c r="D303" s="2" t="e">
        <f t="shared" si="16"/>
        <v>#N/A</v>
      </c>
      <c r="E303" t="e">
        <f>VLOOKUP(A303,REUTERS!A:E,5,FALSE)</f>
        <v>#N/A</v>
      </c>
      <c r="F303">
        <f>VLOOKUP(A303,IDC!A:G,7,FALSE)</f>
        <v>23.2</v>
      </c>
      <c r="G303" s="2" t="e">
        <f t="shared" si="17"/>
        <v>#N/A</v>
      </c>
      <c r="H303" t="e">
        <f>VLOOKUP(A303,REUTERS!A:F,6,FALSE)</f>
        <v>#N/A</v>
      </c>
      <c r="I303">
        <f>VLOOKUP(A303,IDC!A:H,8,FALSE)</f>
        <v>23</v>
      </c>
      <c r="J303" s="2" t="e">
        <f t="shared" si="18"/>
        <v>#N/A</v>
      </c>
      <c r="K303" t="e">
        <f>VLOOKUP(A303,REUTERS!A:G,7,FALSE)</f>
        <v>#N/A</v>
      </c>
      <c r="L303">
        <f>VLOOKUP(A303,IDC!A:I,9,FALSE)</f>
        <v>26655</v>
      </c>
      <c r="M303" s="2" t="e">
        <f t="shared" si="19"/>
        <v>#N/A</v>
      </c>
    </row>
    <row r="304" spans="1:13">
      <c r="A304">
        <v>3662502</v>
      </c>
      <c r="B304">
        <f>VLOOKUP(A304,REUTERS!A:C,3,FALSE)</f>
        <v>47.2</v>
      </c>
      <c r="C304">
        <f>VLOOKUP(A304,IDC!A:F,6,FALSE)</f>
        <v>47.2</v>
      </c>
      <c r="D304" s="2" t="b">
        <f t="shared" si="16"/>
        <v>1</v>
      </c>
      <c r="E304">
        <f>VLOOKUP(A304,REUTERS!A:E,5,FALSE)</f>
        <v>48.15</v>
      </c>
      <c r="F304">
        <f>VLOOKUP(A304,IDC!A:G,7,FALSE)</f>
        <v>48.15</v>
      </c>
      <c r="G304" s="2" t="b">
        <f t="shared" si="17"/>
        <v>1</v>
      </c>
      <c r="H304">
        <f>VLOOKUP(A304,REUTERS!A:F,6,FALSE)</f>
        <v>47</v>
      </c>
      <c r="I304">
        <f>VLOOKUP(A304,IDC!A:H,8,FALSE)</f>
        <v>47</v>
      </c>
      <c r="J304" s="2" t="b">
        <f t="shared" si="18"/>
        <v>1</v>
      </c>
      <c r="K304">
        <f>VLOOKUP(A304,REUTERS!A:G,7,FALSE)</f>
        <v>43491</v>
      </c>
      <c r="L304">
        <f>VLOOKUP(A304,IDC!A:I,9,FALSE)</f>
        <v>43491</v>
      </c>
      <c r="M304" s="2" t="b">
        <f t="shared" si="19"/>
        <v>1</v>
      </c>
    </row>
    <row r="305" spans="1:13">
      <c r="A305">
        <v>3687483</v>
      </c>
      <c r="B305" t="e">
        <f>VLOOKUP(A305,REUTERS!A:C,3,FALSE)</f>
        <v>#N/A</v>
      </c>
      <c r="C305">
        <f>VLOOKUP(A305,IDC!A:F,6,FALSE)</f>
        <v>61.86</v>
      </c>
      <c r="D305" s="2" t="e">
        <f t="shared" si="16"/>
        <v>#N/A</v>
      </c>
      <c r="E305" t="e">
        <f>VLOOKUP(A305,REUTERS!A:E,5,FALSE)</f>
        <v>#N/A</v>
      </c>
      <c r="F305">
        <f>VLOOKUP(A305,IDC!A:G,7,FALSE)</f>
        <v>61.91</v>
      </c>
      <c r="G305" s="2" t="e">
        <f t="shared" si="17"/>
        <v>#N/A</v>
      </c>
      <c r="H305" t="e">
        <f>VLOOKUP(A305,REUTERS!A:F,6,FALSE)</f>
        <v>#N/A</v>
      </c>
      <c r="I305">
        <f>VLOOKUP(A305,IDC!A:H,8,FALSE)</f>
        <v>61.814999999999998</v>
      </c>
      <c r="J305" s="2" t="e">
        <f t="shared" si="18"/>
        <v>#N/A</v>
      </c>
      <c r="K305" t="e">
        <f>VLOOKUP(A305,REUTERS!A:G,7,FALSE)</f>
        <v>#N/A</v>
      </c>
      <c r="L305">
        <f>VLOOKUP(A305,IDC!A:I,9,FALSE)</f>
        <v>488106</v>
      </c>
      <c r="M305" s="2" t="e">
        <f t="shared" si="19"/>
        <v>#N/A</v>
      </c>
    </row>
    <row r="306" spans="1:13">
      <c r="A306">
        <v>3696844</v>
      </c>
      <c r="B306">
        <f>VLOOKUP(A306,REUTERS!A:C,3,FALSE)</f>
        <v>14.8</v>
      </c>
      <c r="C306">
        <f>VLOOKUP(A306,IDC!A:F,6,FALSE)</f>
        <v>14.8</v>
      </c>
      <c r="D306" s="2" t="b">
        <f t="shared" si="16"/>
        <v>1</v>
      </c>
      <c r="E306">
        <f>VLOOKUP(A306,REUTERS!A:E,5,FALSE)</f>
        <v>14.95</v>
      </c>
      <c r="F306">
        <f>VLOOKUP(A306,IDC!A:G,7,FALSE)</f>
        <v>14.95</v>
      </c>
      <c r="G306" s="2" t="b">
        <f t="shared" si="17"/>
        <v>1</v>
      </c>
      <c r="H306">
        <f>VLOOKUP(A306,REUTERS!A:F,6,FALSE)</f>
        <v>14.65</v>
      </c>
      <c r="I306">
        <f>VLOOKUP(A306,IDC!A:H,8,FALSE)</f>
        <v>14.65</v>
      </c>
      <c r="J306" s="2" t="b">
        <f t="shared" si="18"/>
        <v>1</v>
      </c>
      <c r="K306">
        <f>VLOOKUP(A306,REUTERS!A:G,7,FALSE)</f>
        <v>253756</v>
      </c>
      <c r="L306">
        <f>VLOOKUP(A306,IDC!A:I,9,FALSE)</f>
        <v>253756</v>
      </c>
      <c r="M306" s="2" t="b">
        <f t="shared" si="19"/>
        <v>1</v>
      </c>
    </row>
    <row r="307" spans="1:13">
      <c r="A307">
        <v>3753132</v>
      </c>
      <c r="B307" t="e">
        <f>VLOOKUP(A307,REUTERS!A:C,3,FALSE)</f>
        <v>#N/A</v>
      </c>
      <c r="C307">
        <f>VLOOKUP(A307,IDC!A:F,6,FALSE)</f>
        <v>36.99</v>
      </c>
      <c r="D307" s="2" t="e">
        <f t="shared" si="16"/>
        <v>#N/A</v>
      </c>
      <c r="E307" t="e">
        <f>VLOOKUP(A307,REUTERS!A:E,5,FALSE)</f>
        <v>#N/A</v>
      </c>
      <c r="F307">
        <f>VLOOKUP(A307,IDC!A:G,7,FALSE)</f>
        <v>37.479999999999997</v>
      </c>
      <c r="G307" s="2" t="e">
        <f t="shared" si="17"/>
        <v>#N/A</v>
      </c>
      <c r="H307" t="e">
        <f>VLOOKUP(A307,REUTERS!A:F,6,FALSE)</f>
        <v>#N/A</v>
      </c>
      <c r="I307">
        <f>VLOOKUP(A307,IDC!A:H,8,FALSE)</f>
        <v>36.9</v>
      </c>
      <c r="J307" s="2" t="e">
        <f t="shared" si="18"/>
        <v>#N/A</v>
      </c>
      <c r="K307" t="e">
        <f>VLOOKUP(A307,REUTERS!A:G,7,FALSE)</f>
        <v>#N/A</v>
      </c>
      <c r="L307">
        <f>VLOOKUP(A307,IDC!A:I,9,FALSE)</f>
        <v>1222309</v>
      </c>
      <c r="M307" s="2" t="e">
        <f t="shared" si="19"/>
        <v>#N/A</v>
      </c>
    </row>
    <row r="308" spans="1:13">
      <c r="A308">
        <v>3756471</v>
      </c>
      <c r="B308">
        <f>VLOOKUP(A308,REUTERS!A:C,3,FALSE)</f>
        <v>12.58</v>
      </c>
      <c r="C308">
        <f>VLOOKUP(A308,IDC!A:F,6,FALSE)</f>
        <v>12.58</v>
      </c>
      <c r="D308" s="2" t="b">
        <f t="shared" si="16"/>
        <v>1</v>
      </c>
      <c r="E308">
        <f>VLOOKUP(A308,REUTERS!A:E,5,FALSE)</f>
        <v>12.7</v>
      </c>
      <c r="F308">
        <f>VLOOKUP(A308,IDC!A:G,7,FALSE)</f>
        <v>12.7</v>
      </c>
      <c r="G308" s="2" t="b">
        <f t="shared" si="17"/>
        <v>1</v>
      </c>
      <c r="H308">
        <f>VLOOKUP(A308,REUTERS!A:F,6,FALSE)</f>
        <v>12.47</v>
      </c>
      <c r="I308">
        <f>VLOOKUP(A308,IDC!A:H,8,FALSE)</f>
        <v>12.47</v>
      </c>
      <c r="J308" s="2" t="b">
        <f t="shared" si="18"/>
        <v>1</v>
      </c>
      <c r="K308">
        <f>VLOOKUP(A308,REUTERS!A:G,7,FALSE)</f>
        <v>78875</v>
      </c>
      <c r="L308">
        <f>VLOOKUP(A308,IDC!A:I,9,FALSE)</f>
        <v>78875</v>
      </c>
      <c r="M308" s="2" t="b">
        <f t="shared" si="19"/>
        <v>1</v>
      </c>
    </row>
    <row r="309" spans="1:13">
      <c r="A309">
        <v>3756501</v>
      </c>
      <c r="B309" t="e">
        <f>VLOOKUP(A309,REUTERS!A:C,3,FALSE)</f>
        <v>#N/A</v>
      </c>
      <c r="C309">
        <f>VLOOKUP(A309,IDC!A:F,6,FALSE)</f>
        <v>38.24</v>
      </c>
      <c r="D309" s="2" t="e">
        <f t="shared" si="16"/>
        <v>#N/A</v>
      </c>
      <c r="E309" t="e">
        <f>VLOOKUP(A309,REUTERS!A:E,5,FALSE)</f>
        <v>#N/A</v>
      </c>
      <c r="F309">
        <f>VLOOKUP(A309,IDC!A:G,7,FALSE)</f>
        <v>38.39</v>
      </c>
      <c r="G309" s="2" t="e">
        <f t="shared" si="17"/>
        <v>#N/A</v>
      </c>
      <c r="H309" t="e">
        <f>VLOOKUP(A309,REUTERS!A:F,6,FALSE)</f>
        <v>#N/A</v>
      </c>
      <c r="I309">
        <f>VLOOKUP(A309,IDC!A:H,8,FALSE)</f>
        <v>37.92</v>
      </c>
      <c r="J309" s="2" t="e">
        <f t="shared" si="18"/>
        <v>#N/A</v>
      </c>
      <c r="K309" t="e">
        <f>VLOOKUP(A309,REUTERS!A:G,7,FALSE)</f>
        <v>#N/A</v>
      </c>
      <c r="L309">
        <f>VLOOKUP(A309,IDC!A:I,9,FALSE)</f>
        <v>296157</v>
      </c>
      <c r="M309" s="2" t="e">
        <f t="shared" si="19"/>
        <v>#N/A</v>
      </c>
    </row>
    <row r="310" spans="1:13">
      <c r="A310">
        <v>3756533</v>
      </c>
      <c r="B310" t="e">
        <f>VLOOKUP(A310,REUTERS!A:C,3,FALSE)</f>
        <v>#N/A</v>
      </c>
      <c r="C310">
        <f>VLOOKUP(A310,IDC!A:F,6,FALSE)</f>
        <v>45.58</v>
      </c>
      <c r="D310" s="2" t="e">
        <f t="shared" si="16"/>
        <v>#N/A</v>
      </c>
      <c r="E310" t="e">
        <f>VLOOKUP(A310,REUTERS!A:E,5,FALSE)</f>
        <v>#N/A</v>
      </c>
      <c r="F310">
        <f>VLOOKUP(A310,IDC!A:G,7,FALSE)</f>
        <v>46.35</v>
      </c>
      <c r="G310" s="2" t="e">
        <f t="shared" si="17"/>
        <v>#N/A</v>
      </c>
      <c r="H310" t="e">
        <f>VLOOKUP(A310,REUTERS!A:F,6,FALSE)</f>
        <v>#N/A</v>
      </c>
      <c r="I310">
        <f>VLOOKUP(A310,IDC!A:H,8,FALSE)</f>
        <v>44.99</v>
      </c>
      <c r="J310" s="2" t="e">
        <f t="shared" si="18"/>
        <v>#N/A</v>
      </c>
      <c r="K310" t="e">
        <f>VLOOKUP(A310,REUTERS!A:G,7,FALSE)</f>
        <v>#N/A</v>
      </c>
      <c r="L310">
        <f>VLOOKUP(A310,IDC!A:I,9,FALSE)</f>
        <v>141994</v>
      </c>
      <c r="M310" s="2" t="e">
        <f t="shared" si="19"/>
        <v>#N/A</v>
      </c>
    </row>
    <row r="311" spans="1:13">
      <c r="A311">
        <v>3756578</v>
      </c>
      <c r="B311" t="e">
        <f>VLOOKUP(A311,REUTERS!A:C,3,FALSE)</f>
        <v>#N/A</v>
      </c>
      <c r="C311">
        <f>VLOOKUP(A311,IDC!A:F,6,FALSE)</f>
        <v>82.12</v>
      </c>
      <c r="D311" s="2" t="e">
        <f t="shared" si="16"/>
        <v>#N/A</v>
      </c>
      <c r="E311" t="e">
        <f>VLOOKUP(A311,REUTERS!A:E,5,FALSE)</f>
        <v>#N/A</v>
      </c>
      <c r="F311">
        <f>VLOOKUP(A311,IDC!A:G,7,FALSE)</f>
        <v>83.58</v>
      </c>
      <c r="G311" s="2" t="e">
        <f t="shared" si="17"/>
        <v>#N/A</v>
      </c>
      <c r="H311" t="e">
        <f>VLOOKUP(A311,REUTERS!A:F,6,FALSE)</f>
        <v>#N/A</v>
      </c>
      <c r="I311">
        <f>VLOOKUP(A311,IDC!A:H,8,FALSE)</f>
        <v>81.260000000000005</v>
      </c>
      <c r="J311" s="2" t="e">
        <f t="shared" si="18"/>
        <v>#N/A</v>
      </c>
      <c r="K311" t="e">
        <f>VLOOKUP(A311,REUTERS!A:G,7,FALSE)</f>
        <v>#N/A</v>
      </c>
      <c r="L311">
        <f>VLOOKUP(A311,IDC!A:I,9,FALSE)</f>
        <v>237345</v>
      </c>
      <c r="M311" s="2" t="e">
        <f t="shared" si="19"/>
        <v>#N/A</v>
      </c>
    </row>
    <row r="312" spans="1:13">
      <c r="A312">
        <v>3756626</v>
      </c>
      <c r="B312">
        <f>VLOOKUP(A312,REUTERS!A:C,3,FALSE)</f>
        <v>12.5</v>
      </c>
      <c r="C312">
        <f>VLOOKUP(A312,IDC!A:F,6,FALSE)</f>
        <v>12.5</v>
      </c>
      <c r="D312" s="2" t="b">
        <f t="shared" si="16"/>
        <v>1</v>
      </c>
      <c r="E312">
        <f>VLOOKUP(A312,REUTERS!A:E,5,FALSE)</f>
        <v>12.675000000000001</v>
      </c>
      <c r="F312">
        <f>VLOOKUP(A312,IDC!A:G,7,FALSE)</f>
        <v>12.675000000000001</v>
      </c>
      <c r="G312" s="2" t="b">
        <f t="shared" si="17"/>
        <v>1</v>
      </c>
      <c r="H312">
        <f>VLOOKUP(A312,REUTERS!A:F,6,FALSE)</f>
        <v>12.475</v>
      </c>
      <c r="I312">
        <f>VLOOKUP(A312,IDC!A:H,8,FALSE)</f>
        <v>12.475</v>
      </c>
      <c r="J312" s="2" t="b">
        <f t="shared" si="18"/>
        <v>1</v>
      </c>
      <c r="K312">
        <f>VLOOKUP(A312,REUTERS!A:G,7,FALSE)</f>
        <v>34302</v>
      </c>
      <c r="L312">
        <f>VLOOKUP(A312,IDC!A:I,9,FALSE)</f>
        <v>34302</v>
      </c>
      <c r="M312" s="2" t="b">
        <f t="shared" si="19"/>
        <v>1</v>
      </c>
    </row>
    <row r="313" spans="1:13">
      <c r="A313">
        <v>3756724</v>
      </c>
      <c r="B313" t="e">
        <f>VLOOKUP(A313,REUTERS!A:C,3,FALSE)</f>
        <v>#N/A</v>
      </c>
      <c r="C313">
        <f>VLOOKUP(A313,IDC!A:F,6,FALSE)</f>
        <v>8.24</v>
      </c>
      <c r="D313" s="2" t="e">
        <f t="shared" si="16"/>
        <v>#N/A</v>
      </c>
      <c r="E313" t="e">
        <f>VLOOKUP(A313,REUTERS!A:E,5,FALSE)</f>
        <v>#N/A</v>
      </c>
      <c r="F313">
        <f>VLOOKUP(A313,IDC!A:G,7,FALSE)</f>
        <v>8.6300000000000008</v>
      </c>
      <c r="G313" s="2" t="e">
        <f t="shared" si="17"/>
        <v>#N/A</v>
      </c>
      <c r="H313" t="e">
        <f>VLOOKUP(A313,REUTERS!A:F,6,FALSE)</f>
        <v>#N/A</v>
      </c>
      <c r="I313">
        <f>VLOOKUP(A313,IDC!A:H,8,FALSE)</f>
        <v>8.23</v>
      </c>
      <c r="J313" s="2" t="e">
        <f t="shared" si="18"/>
        <v>#N/A</v>
      </c>
      <c r="K313" t="e">
        <f>VLOOKUP(A313,REUTERS!A:G,7,FALSE)</f>
        <v>#N/A</v>
      </c>
      <c r="L313">
        <f>VLOOKUP(A313,IDC!A:I,9,FALSE)</f>
        <v>1304236</v>
      </c>
      <c r="M313" s="2" t="e">
        <f t="shared" si="19"/>
        <v>#N/A</v>
      </c>
    </row>
    <row r="314" spans="1:13">
      <c r="A314">
        <v>3538884</v>
      </c>
      <c r="B314">
        <f>VLOOKUP(A314,REUTERS!A:C,3,FALSE)</f>
        <v>27.99</v>
      </c>
      <c r="C314">
        <f>VLOOKUP(A314,IDC!A:F,6,FALSE)</f>
        <v>27.99</v>
      </c>
      <c r="D314" s="2" t="b">
        <f t="shared" si="16"/>
        <v>1</v>
      </c>
      <c r="E314">
        <f>VLOOKUP(A314,REUTERS!A:E,5,FALSE)</f>
        <v>28.62</v>
      </c>
      <c r="F314">
        <f>VLOOKUP(A314,IDC!A:G,7,FALSE)</f>
        <v>28.62</v>
      </c>
      <c r="G314" s="2" t="b">
        <f t="shared" si="17"/>
        <v>1</v>
      </c>
      <c r="H314">
        <f>VLOOKUP(A314,REUTERS!A:F,6,FALSE)</f>
        <v>27.21</v>
      </c>
      <c r="I314">
        <f>VLOOKUP(A314,IDC!A:H,8,FALSE)</f>
        <v>27.21</v>
      </c>
      <c r="J314" s="2" t="b">
        <f t="shared" si="18"/>
        <v>1</v>
      </c>
      <c r="K314">
        <f>VLOOKUP(A314,REUTERS!A:G,7,FALSE)</f>
        <v>4064666</v>
      </c>
      <c r="L314">
        <f>VLOOKUP(A314,IDC!A:I,9,FALSE)</f>
        <v>4064666</v>
      </c>
      <c r="M314" s="2" t="b">
        <f t="shared" si="19"/>
        <v>1</v>
      </c>
    </row>
    <row r="315" spans="1:13">
      <c r="A315">
        <v>3767080</v>
      </c>
      <c r="B315">
        <f>VLOOKUP(A315,REUTERS!A:C,3,FALSE)</f>
        <v>25.59</v>
      </c>
      <c r="C315">
        <f>VLOOKUP(A315,IDC!A:F,6,FALSE)</f>
        <v>25.59</v>
      </c>
      <c r="D315" s="2" t="b">
        <f t="shared" si="16"/>
        <v>1</v>
      </c>
      <c r="E315">
        <f>VLOOKUP(A315,REUTERS!A:E,5,FALSE)</f>
        <v>26.51</v>
      </c>
      <c r="F315">
        <f>VLOOKUP(A315,IDC!A:G,7,FALSE)</f>
        <v>26.51</v>
      </c>
      <c r="G315" s="2" t="b">
        <f t="shared" si="17"/>
        <v>1</v>
      </c>
      <c r="H315">
        <f>VLOOKUP(A315,REUTERS!A:F,6,FALSE)</f>
        <v>25.33</v>
      </c>
      <c r="I315">
        <f>VLOOKUP(A315,IDC!A:H,8,FALSE)</f>
        <v>25.33</v>
      </c>
      <c r="J315" s="2" t="b">
        <f t="shared" si="18"/>
        <v>1</v>
      </c>
      <c r="K315">
        <f>VLOOKUP(A315,REUTERS!A:G,7,FALSE)</f>
        <v>21405</v>
      </c>
      <c r="L315">
        <f>VLOOKUP(A315,IDC!A:I,9,FALSE)</f>
        <v>21405</v>
      </c>
      <c r="M315" s="2" t="b">
        <f t="shared" si="19"/>
        <v>1</v>
      </c>
    </row>
    <row r="316" spans="1:13">
      <c r="A316">
        <v>3767098</v>
      </c>
      <c r="B316">
        <f>VLOOKUP(A316,REUTERS!A:C,3,FALSE)</f>
        <v>39.07</v>
      </c>
      <c r="C316">
        <f>VLOOKUP(A316,IDC!A:F,6,FALSE)</f>
        <v>39.07</v>
      </c>
      <c r="D316" s="2" t="b">
        <f t="shared" si="16"/>
        <v>1</v>
      </c>
      <c r="E316">
        <f>VLOOKUP(A316,REUTERS!A:E,5,FALSE)</f>
        <v>39.9</v>
      </c>
      <c r="F316">
        <f>VLOOKUP(A316,IDC!A:G,7,FALSE)</f>
        <v>39.9</v>
      </c>
      <c r="G316" s="2" t="b">
        <f t="shared" si="17"/>
        <v>1</v>
      </c>
      <c r="H316">
        <f>VLOOKUP(A316,REUTERS!A:F,6,FALSE)</f>
        <v>34.409999999999997</v>
      </c>
      <c r="I316">
        <f>VLOOKUP(A316,IDC!A:H,8,FALSE)</f>
        <v>34.409999999999997</v>
      </c>
      <c r="J316" s="2" t="b">
        <f t="shared" si="18"/>
        <v>1</v>
      </c>
      <c r="K316">
        <f>VLOOKUP(A316,REUTERS!A:G,7,FALSE)</f>
        <v>1110673</v>
      </c>
      <c r="L316">
        <f>VLOOKUP(A316,IDC!A:I,9,FALSE)</f>
        <v>1110673</v>
      </c>
      <c r="M316" s="2" t="b">
        <f t="shared" si="19"/>
        <v>1</v>
      </c>
    </row>
    <row r="317" spans="1:13">
      <c r="A317">
        <v>3767119</v>
      </c>
      <c r="B317" t="e">
        <f>VLOOKUP(A317,REUTERS!A:C,3,FALSE)</f>
        <v>#N/A</v>
      </c>
      <c r="C317">
        <f>VLOOKUP(A317,IDC!A:F,6,FALSE)</f>
        <v>115.6</v>
      </c>
      <c r="D317" s="2" t="e">
        <f t="shared" si="16"/>
        <v>#N/A</v>
      </c>
      <c r="E317" t="e">
        <f>VLOOKUP(A317,REUTERS!A:E,5,FALSE)</f>
        <v>#N/A</v>
      </c>
      <c r="F317">
        <f>VLOOKUP(A317,IDC!A:G,7,FALSE)</f>
        <v>117.22</v>
      </c>
      <c r="G317" s="2" t="e">
        <f t="shared" si="17"/>
        <v>#N/A</v>
      </c>
      <c r="H317" t="e">
        <f>VLOOKUP(A317,REUTERS!A:F,6,FALSE)</f>
        <v>#N/A</v>
      </c>
      <c r="I317">
        <f>VLOOKUP(A317,IDC!A:H,8,FALSE)</f>
        <v>115.5</v>
      </c>
      <c r="J317" s="2" t="e">
        <f t="shared" si="18"/>
        <v>#N/A</v>
      </c>
      <c r="K317" t="e">
        <f>VLOOKUP(A317,REUTERS!A:G,7,FALSE)</f>
        <v>#N/A</v>
      </c>
      <c r="L317">
        <f>VLOOKUP(A317,IDC!A:I,9,FALSE)</f>
        <v>1528097</v>
      </c>
      <c r="M317" s="2" t="e">
        <f t="shared" si="19"/>
        <v>#N/A</v>
      </c>
    </row>
    <row r="318" spans="1:13">
      <c r="A318">
        <v>3773971</v>
      </c>
      <c r="B318" t="e">
        <f>VLOOKUP(A318,REUTERS!A:C,3,FALSE)</f>
        <v>#N/A</v>
      </c>
      <c r="C318">
        <f>VLOOKUP(A318,IDC!A:F,6,FALSE)</f>
        <v>65.14</v>
      </c>
      <c r="D318" s="2" t="e">
        <f t="shared" si="16"/>
        <v>#N/A</v>
      </c>
      <c r="E318" t="e">
        <f>VLOOKUP(A318,REUTERS!A:E,5,FALSE)</f>
        <v>#N/A</v>
      </c>
      <c r="F318">
        <f>VLOOKUP(A318,IDC!A:G,7,FALSE)</f>
        <v>65.150000000000006</v>
      </c>
      <c r="G318" s="2" t="e">
        <f t="shared" si="17"/>
        <v>#N/A</v>
      </c>
      <c r="H318" t="e">
        <f>VLOOKUP(A318,REUTERS!A:F,6,FALSE)</f>
        <v>#N/A</v>
      </c>
      <c r="I318">
        <f>VLOOKUP(A318,IDC!A:H,8,FALSE)</f>
        <v>64.8</v>
      </c>
      <c r="J318" s="2" t="e">
        <f t="shared" si="18"/>
        <v>#N/A</v>
      </c>
      <c r="K318" t="e">
        <f>VLOOKUP(A318,REUTERS!A:G,7,FALSE)</f>
        <v>#N/A</v>
      </c>
      <c r="L318">
        <f>VLOOKUP(A318,IDC!A:I,9,FALSE)</f>
        <v>319615</v>
      </c>
      <c r="M318" s="2" t="e">
        <f t="shared" si="19"/>
        <v>#N/A</v>
      </c>
    </row>
    <row r="319" spans="1:13">
      <c r="A319">
        <v>3777386</v>
      </c>
      <c r="B319" t="e">
        <f>VLOOKUP(A319,REUTERS!A:C,3,FALSE)</f>
        <v>#N/A</v>
      </c>
      <c r="C319">
        <f>VLOOKUP(A319,IDC!A:F,6,FALSE)</f>
        <v>11.8</v>
      </c>
      <c r="D319" s="2" t="e">
        <f t="shared" si="16"/>
        <v>#N/A</v>
      </c>
      <c r="E319" t="e">
        <f>VLOOKUP(A319,REUTERS!A:E,5,FALSE)</f>
        <v>#N/A</v>
      </c>
      <c r="F319">
        <f>VLOOKUP(A319,IDC!A:G,7,FALSE)</f>
        <v>11.95</v>
      </c>
      <c r="G319" s="2" t="e">
        <f t="shared" si="17"/>
        <v>#N/A</v>
      </c>
      <c r="H319" t="e">
        <f>VLOOKUP(A319,REUTERS!A:F,6,FALSE)</f>
        <v>#N/A</v>
      </c>
      <c r="I319">
        <f>VLOOKUP(A319,IDC!A:H,8,FALSE)</f>
        <v>11.5</v>
      </c>
      <c r="J319" s="2" t="e">
        <f t="shared" si="18"/>
        <v>#N/A</v>
      </c>
      <c r="K319" t="e">
        <f>VLOOKUP(A319,REUTERS!A:G,7,FALSE)</f>
        <v>#N/A</v>
      </c>
      <c r="L319">
        <f>VLOOKUP(A319,IDC!A:I,9,FALSE)</f>
        <v>77546</v>
      </c>
      <c r="M319" s="2" t="e">
        <f t="shared" si="19"/>
        <v>#N/A</v>
      </c>
    </row>
    <row r="320" spans="1:13">
      <c r="A320">
        <v>3780776</v>
      </c>
      <c r="B320">
        <f>VLOOKUP(A320,REUTERS!A:C,3,FALSE)</f>
        <v>37.92</v>
      </c>
      <c r="C320">
        <f>VLOOKUP(A320,IDC!A:F,6,FALSE)</f>
        <v>37.92</v>
      </c>
      <c r="D320" s="2" t="b">
        <f t="shared" si="16"/>
        <v>1</v>
      </c>
      <c r="E320">
        <f>VLOOKUP(A320,REUTERS!A:E,5,FALSE)</f>
        <v>38.18</v>
      </c>
      <c r="F320">
        <f>VLOOKUP(A320,IDC!A:G,7,FALSE)</f>
        <v>38.18</v>
      </c>
      <c r="G320" s="2" t="b">
        <f t="shared" si="17"/>
        <v>1</v>
      </c>
      <c r="H320">
        <f>VLOOKUP(A320,REUTERS!A:F,6,FALSE)</f>
        <v>37.5</v>
      </c>
      <c r="I320">
        <f>VLOOKUP(A320,IDC!A:H,8,FALSE)</f>
        <v>37.5</v>
      </c>
      <c r="J320" s="2" t="b">
        <f t="shared" si="18"/>
        <v>1</v>
      </c>
      <c r="K320">
        <f>VLOOKUP(A320,REUTERS!A:G,7,FALSE)</f>
        <v>56385</v>
      </c>
      <c r="L320">
        <f>VLOOKUP(A320,IDC!A:I,9,FALSE)</f>
        <v>56385</v>
      </c>
      <c r="M320" s="2" t="b">
        <f t="shared" si="19"/>
        <v>1</v>
      </c>
    </row>
    <row r="321" spans="1:13">
      <c r="A321">
        <v>3780792</v>
      </c>
      <c r="B321">
        <f>VLOOKUP(A321,REUTERS!A:C,3,FALSE)</f>
        <v>10.050000000000001</v>
      </c>
      <c r="C321">
        <f>VLOOKUP(A321,IDC!A:F,6,FALSE)</f>
        <v>10.050000000000001</v>
      </c>
      <c r="D321" s="2" t="b">
        <f t="shared" si="16"/>
        <v>1</v>
      </c>
      <c r="E321">
        <f>VLOOKUP(A321,REUTERS!A:E,5,FALSE)</f>
        <v>10.06</v>
      </c>
      <c r="F321">
        <f>VLOOKUP(A321,IDC!A:G,7,FALSE)</f>
        <v>10.06</v>
      </c>
      <c r="G321" s="2" t="b">
        <f t="shared" si="17"/>
        <v>1</v>
      </c>
      <c r="H321">
        <f>VLOOKUP(A321,REUTERS!A:F,6,FALSE)</f>
        <v>9.2799999999999994</v>
      </c>
      <c r="I321">
        <f>VLOOKUP(A321,IDC!A:H,8,FALSE)</f>
        <v>9.2799999999999994</v>
      </c>
      <c r="J321" s="2" t="b">
        <f t="shared" si="18"/>
        <v>1</v>
      </c>
      <c r="K321">
        <f>VLOOKUP(A321,REUTERS!A:G,7,FALSE)</f>
        <v>159810</v>
      </c>
      <c r="L321">
        <f>VLOOKUP(A321,IDC!A:I,9,FALSE)</f>
        <v>159810</v>
      </c>
      <c r="M321" s="2" t="b">
        <f t="shared" si="19"/>
        <v>1</v>
      </c>
    </row>
    <row r="322" spans="1:13">
      <c r="A322">
        <v>3780807</v>
      </c>
      <c r="B322">
        <f>VLOOKUP(A322,REUTERS!A:C,3,FALSE)</f>
        <v>2.85</v>
      </c>
      <c r="C322">
        <f>VLOOKUP(A322,IDC!A:F,6,FALSE)</f>
        <v>2.85</v>
      </c>
      <c r="D322" s="2" t="b">
        <f t="shared" ref="D322:D385" si="20">B322=C322</f>
        <v>1</v>
      </c>
      <c r="E322">
        <f>VLOOKUP(A322,REUTERS!A:E,5,FALSE)</f>
        <v>3.2</v>
      </c>
      <c r="F322">
        <f>VLOOKUP(A322,IDC!A:G,7,FALSE)</f>
        <v>3.2</v>
      </c>
      <c r="G322" s="2" t="b">
        <f t="shared" ref="G322:G385" si="21">E322=F322</f>
        <v>1</v>
      </c>
      <c r="H322">
        <f>VLOOKUP(A322,REUTERS!A:F,6,FALSE)</f>
        <v>2.85</v>
      </c>
      <c r="I322">
        <f>VLOOKUP(A322,IDC!A:H,8,FALSE)</f>
        <v>2.85</v>
      </c>
      <c r="J322" s="2" t="b">
        <f t="shared" ref="J322:J385" si="22">H322=I322</f>
        <v>1</v>
      </c>
      <c r="K322">
        <f>VLOOKUP(A322,REUTERS!A:G,7,FALSE)</f>
        <v>106028</v>
      </c>
      <c r="L322">
        <f>VLOOKUP(A322,IDC!A:I,9,FALSE)</f>
        <v>106028</v>
      </c>
      <c r="M322" s="2" t="b">
        <f t="shared" ref="M322:M385" si="23">K322=L322</f>
        <v>1</v>
      </c>
    </row>
    <row r="323" spans="1:13">
      <c r="A323">
        <v>3780819</v>
      </c>
      <c r="B323">
        <f>VLOOKUP(A323,REUTERS!A:C,3,FALSE)</f>
        <v>15.12</v>
      </c>
      <c r="C323">
        <f>VLOOKUP(A323,IDC!A:F,6,FALSE)</f>
        <v>15.12</v>
      </c>
      <c r="D323" s="2" t="b">
        <f t="shared" si="20"/>
        <v>1</v>
      </c>
      <c r="E323">
        <f>VLOOKUP(A323,REUTERS!A:E,5,FALSE)</f>
        <v>15.36</v>
      </c>
      <c r="F323">
        <f>VLOOKUP(A323,IDC!A:G,7,FALSE)</f>
        <v>15.36</v>
      </c>
      <c r="G323" s="2" t="b">
        <f t="shared" si="21"/>
        <v>1</v>
      </c>
      <c r="H323">
        <f>VLOOKUP(A323,REUTERS!A:F,6,FALSE)</f>
        <v>14.99</v>
      </c>
      <c r="I323">
        <f>VLOOKUP(A323,IDC!A:H,8,FALSE)</f>
        <v>14.99</v>
      </c>
      <c r="J323" s="2" t="b">
        <f t="shared" si="22"/>
        <v>1</v>
      </c>
      <c r="K323">
        <f>VLOOKUP(A323,REUTERS!A:G,7,FALSE)</f>
        <v>65766</v>
      </c>
      <c r="L323">
        <f>VLOOKUP(A323,IDC!A:I,9,FALSE)</f>
        <v>65766</v>
      </c>
      <c r="M323" s="2" t="b">
        <f t="shared" si="23"/>
        <v>1</v>
      </c>
    </row>
    <row r="324" spans="1:13">
      <c r="A324">
        <v>3780835</v>
      </c>
      <c r="B324" t="e">
        <f>VLOOKUP(A324,REUTERS!A:C,3,FALSE)</f>
        <v>#N/A</v>
      </c>
      <c r="C324">
        <f>VLOOKUP(A324,IDC!A:F,6,FALSE)</f>
        <v>13.35</v>
      </c>
      <c r="D324" s="2" t="e">
        <f t="shared" si="20"/>
        <v>#N/A</v>
      </c>
      <c r="E324" t="e">
        <f>VLOOKUP(A324,REUTERS!A:E,5,FALSE)</f>
        <v>#N/A</v>
      </c>
      <c r="F324">
        <f>VLOOKUP(A324,IDC!A:G,7,FALSE)</f>
        <v>13.8</v>
      </c>
      <c r="G324" s="2" t="e">
        <f t="shared" si="21"/>
        <v>#N/A</v>
      </c>
      <c r="H324" t="e">
        <f>VLOOKUP(A324,REUTERS!A:F,6,FALSE)</f>
        <v>#N/A</v>
      </c>
      <c r="I324">
        <f>VLOOKUP(A324,IDC!A:H,8,FALSE)</f>
        <v>13.1</v>
      </c>
      <c r="J324" s="2" t="e">
        <f t="shared" si="22"/>
        <v>#N/A</v>
      </c>
      <c r="K324" t="e">
        <f>VLOOKUP(A324,REUTERS!A:G,7,FALSE)</f>
        <v>#N/A</v>
      </c>
      <c r="L324">
        <f>VLOOKUP(A324,IDC!A:I,9,FALSE)</f>
        <v>20373</v>
      </c>
      <c r="M324" s="2" t="e">
        <f t="shared" si="23"/>
        <v>#N/A</v>
      </c>
    </row>
    <row r="325" spans="1:13">
      <c r="A325">
        <v>3780894</v>
      </c>
      <c r="B325" t="e">
        <f>VLOOKUP(A325,REUTERS!A:C,3,FALSE)</f>
        <v>#N/A</v>
      </c>
      <c r="C325">
        <f>VLOOKUP(A325,IDC!A:F,6,FALSE)</f>
        <v>12.11</v>
      </c>
      <c r="D325" s="2" t="e">
        <f t="shared" si="20"/>
        <v>#N/A</v>
      </c>
      <c r="E325" t="e">
        <f>VLOOKUP(A325,REUTERS!A:E,5,FALSE)</f>
        <v>#N/A</v>
      </c>
      <c r="F325">
        <f>VLOOKUP(A325,IDC!A:G,7,FALSE)</f>
        <v>12.15</v>
      </c>
      <c r="G325" s="2" t="e">
        <f t="shared" si="21"/>
        <v>#N/A</v>
      </c>
      <c r="H325" t="e">
        <f>VLOOKUP(A325,REUTERS!A:F,6,FALSE)</f>
        <v>#N/A</v>
      </c>
      <c r="I325">
        <f>VLOOKUP(A325,IDC!A:H,8,FALSE)</f>
        <v>11.9</v>
      </c>
      <c r="J325" s="2" t="e">
        <f t="shared" si="22"/>
        <v>#N/A</v>
      </c>
      <c r="K325" t="e">
        <f>VLOOKUP(A325,REUTERS!A:G,7,FALSE)</f>
        <v>#N/A</v>
      </c>
      <c r="L325">
        <f>VLOOKUP(A325,IDC!A:I,9,FALSE)</f>
        <v>20248</v>
      </c>
      <c r="M325" s="2" t="e">
        <f t="shared" si="23"/>
        <v>#N/A</v>
      </c>
    </row>
    <row r="326" spans="1:13">
      <c r="A326">
        <v>3780974</v>
      </c>
      <c r="B326" t="e">
        <f>VLOOKUP(A326,REUTERS!A:C,3,FALSE)</f>
        <v>#N/A</v>
      </c>
      <c r="C326">
        <f>VLOOKUP(A326,IDC!A:F,6,FALSE)</f>
        <v>19</v>
      </c>
      <c r="D326" s="2" t="e">
        <f t="shared" si="20"/>
        <v>#N/A</v>
      </c>
      <c r="E326" t="e">
        <f>VLOOKUP(A326,REUTERS!A:E,5,FALSE)</f>
        <v>#N/A</v>
      </c>
      <c r="F326">
        <f>VLOOKUP(A326,IDC!A:G,7,FALSE)</f>
        <v>20</v>
      </c>
      <c r="G326" s="2" t="e">
        <f t="shared" si="21"/>
        <v>#N/A</v>
      </c>
      <c r="H326" t="e">
        <f>VLOOKUP(A326,REUTERS!A:F,6,FALSE)</f>
        <v>#N/A</v>
      </c>
      <c r="I326">
        <f>VLOOKUP(A326,IDC!A:H,8,FALSE)</f>
        <v>19</v>
      </c>
      <c r="J326" s="2" t="e">
        <f t="shared" si="22"/>
        <v>#N/A</v>
      </c>
      <c r="K326" t="e">
        <f>VLOOKUP(A326,REUTERS!A:G,7,FALSE)</f>
        <v>#N/A</v>
      </c>
      <c r="L326">
        <f>VLOOKUP(A326,IDC!A:I,9,FALSE)</f>
        <v>51404</v>
      </c>
      <c r="M326" s="2" t="e">
        <f t="shared" si="23"/>
        <v>#N/A</v>
      </c>
    </row>
    <row r="327" spans="1:13">
      <c r="A327">
        <v>3780988</v>
      </c>
      <c r="B327">
        <f>VLOOKUP(A327,REUTERS!A:C,3,FALSE)</f>
        <v>4.79</v>
      </c>
      <c r="C327">
        <f>VLOOKUP(A327,IDC!A:F,6,FALSE)</f>
        <v>4.79</v>
      </c>
      <c r="D327" s="2" t="b">
        <f t="shared" si="20"/>
        <v>1</v>
      </c>
      <c r="E327">
        <f>VLOOKUP(A327,REUTERS!A:E,5,FALSE)</f>
        <v>4.8099999999999996</v>
      </c>
      <c r="F327">
        <f>VLOOKUP(A327,IDC!A:G,7,FALSE)</f>
        <v>4.8099999999999996</v>
      </c>
      <c r="G327" s="2" t="b">
        <f t="shared" si="21"/>
        <v>1</v>
      </c>
      <c r="H327">
        <f>VLOOKUP(A327,REUTERS!A:F,6,FALSE)</f>
        <v>4.63</v>
      </c>
      <c r="I327">
        <f>VLOOKUP(A327,IDC!A:H,8,FALSE)</f>
        <v>4.63</v>
      </c>
      <c r="J327" s="2" t="b">
        <f t="shared" si="22"/>
        <v>1</v>
      </c>
      <c r="K327">
        <f>VLOOKUP(A327,REUTERS!A:G,7,FALSE)</f>
        <v>14784</v>
      </c>
      <c r="L327">
        <f>VLOOKUP(A327,IDC!A:I,9,FALSE)</f>
        <v>14784</v>
      </c>
      <c r="M327" s="2" t="b">
        <f t="shared" si="23"/>
        <v>1</v>
      </c>
    </row>
    <row r="328" spans="1:13">
      <c r="A328">
        <v>3781019</v>
      </c>
      <c r="B328">
        <f>VLOOKUP(A328,REUTERS!A:C,3,FALSE)</f>
        <v>71.34</v>
      </c>
      <c r="C328">
        <f>VLOOKUP(A328,IDC!A:F,6,FALSE)</f>
        <v>71.34</v>
      </c>
      <c r="D328" s="2" t="b">
        <f t="shared" si="20"/>
        <v>1</v>
      </c>
      <c r="E328">
        <f>VLOOKUP(A328,REUTERS!A:E,5,FALSE)</f>
        <v>73.7</v>
      </c>
      <c r="F328">
        <f>VLOOKUP(A328,IDC!A:G,7,FALSE)</f>
        <v>73.7</v>
      </c>
      <c r="G328" s="2" t="b">
        <f t="shared" si="21"/>
        <v>1</v>
      </c>
      <c r="H328">
        <f>VLOOKUP(A328,REUTERS!A:F,6,FALSE)</f>
        <v>70.8</v>
      </c>
      <c r="I328">
        <f>VLOOKUP(A328,IDC!A:H,8,FALSE)</f>
        <v>70.8</v>
      </c>
      <c r="J328" s="2" t="b">
        <f t="shared" si="22"/>
        <v>1</v>
      </c>
      <c r="K328">
        <f>VLOOKUP(A328,REUTERS!A:G,7,FALSE)</f>
        <v>120698</v>
      </c>
      <c r="L328">
        <f>VLOOKUP(A328,IDC!A:I,9,FALSE)</f>
        <v>120698</v>
      </c>
      <c r="M328" s="2" t="b">
        <f t="shared" si="23"/>
        <v>1</v>
      </c>
    </row>
    <row r="329" spans="1:13">
      <c r="A329">
        <v>3781033</v>
      </c>
      <c r="B329">
        <f>VLOOKUP(A329,REUTERS!A:C,3,FALSE)</f>
        <v>4.87</v>
      </c>
      <c r="C329">
        <f>VLOOKUP(A329,IDC!A:F,6,FALSE)</f>
        <v>4.87</v>
      </c>
      <c r="D329" s="2" t="b">
        <f t="shared" si="20"/>
        <v>1</v>
      </c>
      <c r="E329">
        <f>VLOOKUP(A329,REUTERS!A:E,5,FALSE)</f>
        <v>4.97</v>
      </c>
      <c r="F329">
        <f>VLOOKUP(A329,IDC!A:G,7,FALSE)</f>
        <v>4.97</v>
      </c>
      <c r="G329" s="2" t="b">
        <f t="shared" si="21"/>
        <v>1</v>
      </c>
      <c r="H329">
        <f>VLOOKUP(A329,REUTERS!A:F,6,FALSE)</f>
        <v>4.82</v>
      </c>
      <c r="I329">
        <f>VLOOKUP(A329,IDC!A:H,8,FALSE)</f>
        <v>4.82</v>
      </c>
      <c r="J329" s="2" t="b">
        <f t="shared" si="22"/>
        <v>1</v>
      </c>
      <c r="K329">
        <f>VLOOKUP(A329,REUTERS!A:G,7,FALSE)</f>
        <v>31890</v>
      </c>
      <c r="L329">
        <f>VLOOKUP(A329,IDC!A:I,9,FALSE)</f>
        <v>31890</v>
      </c>
      <c r="M329" s="2" t="b">
        <f t="shared" si="23"/>
        <v>1</v>
      </c>
    </row>
    <row r="330" spans="1:13">
      <c r="A330">
        <v>3781045</v>
      </c>
      <c r="B330" t="e">
        <f>VLOOKUP(A330,REUTERS!A:C,3,FALSE)</f>
        <v>#N/A</v>
      </c>
      <c r="C330">
        <f>VLOOKUP(A330,IDC!A:F,6,FALSE)</f>
        <v>35.6</v>
      </c>
      <c r="D330" s="2" t="e">
        <f t="shared" si="20"/>
        <v>#N/A</v>
      </c>
      <c r="E330" t="e">
        <f>VLOOKUP(A330,REUTERS!A:E,5,FALSE)</f>
        <v>#N/A</v>
      </c>
      <c r="F330">
        <f>VLOOKUP(A330,IDC!A:G,7,FALSE)</f>
        <v>35.6</v>
      </c>
      <c r="G330" s="2" t="e">
        <f t="shared" si="21"/>
        <v>#N/A</v>
      </c>
      <c r="H330" t="e">
        <f>VLOOKUP(A330,REUTERS!A:F,6,FALSE)</f>
        <v>#N/A</v>
      </c>
      <c r="I330">
        <f>VLOOKUP(A330,IDC!A:H,8,FALSE)</f>
        <v>35.200000000000003</v>
      </c>
      <c r="J330" s="2" t="e">
        <f t="shared" si="22"/>
        <v>#N/A</v>
      </c>
      <c r="K330" t="e">
        <f>VLOOKUP(A330,REUTERS!A:G,7,FALSE)</f>
        <v>#N/A</v>
      </c>
      <c r="L330">
        <f>VLOOKUP(A330,IDC!A:I,9,FALSE)</f>
        <v>16639</v>
      </c>
      <c r="M330" s="2" t="e">
        <f t="shared" si="23"/>
        <v>#N/A</v>
      </c>
    </row>
    <row r="331" spans="1:13">
      <c r="A331">
        <v>3781069</v>
      </c>
      <c r="B331" t="e">
        <f>VLOOKUP(A331,REUTERS!A:C,3,FALSE)</f>
        <v>#N/A</v>
      </c>
      <c r="C331">
        <f>VLOOKUP(A331,IDC!A:F,6,FALSE)</f>
        <v>13.4</v>
      </c>
      <c r="D331" s="2" t="e">
        <f t="shared" si="20"/>
        <v>#N/A</v>
      </c>
      <c r="E331" t="e">
        <f>VLOOKUP(A331,REUTERS!A:E,5,FALSE)</f>
        <v>#N/A</v>
      </c>
      <c r="F331">
        <f>VLOOKUP(A331,IDC!A:G,7,FALSE)</f>
        <v>14.05</v>
      </c>
      <c r="G331" s="2" t="e">
        <f t="shared" si="21"/>
        <v>#N/A</v>
      </c>
      <c r="H331" t="e">
        <f>VLOOKUP(A331,REUTERS!A:F,6,FALSE)</f>
        <v>#N/A</v>
      </c>
      <c r="I331">
        <f>VLOOKUP(A331,IDC!A:H,8,FALSE)</f>
        <v>13.324999999999999</v>
      </c>
      <c r="J331" s="2" t="e">
        <f t="shared" si="22"/>
        <v>#N/A</v>
      </c>
      <c r="K331" t="e">
        <f>VLOOKUP(A331,REUTERS!A:G,7,FALSE)</f>
        <v>#N/A</v>
      </c>
      <c r="L331">
        <f>VLOOKUP(A331,IDC!A:I,9,FALSE)</f>
        <v>30953</v>
      </c>
      <c r="M331" s="2" t="e">
        <f t="shared" si="23"/>
        <v>#N/A</v>
      </c>
    </row>
    <row r="332" spans="1:13">
      <c r="A332">
        <v>3781081</v>
      </c>
      <c r="B332">
        <f>VLOOKUP(A332,REUTERS!A:C,3,FALSE)</f>
        <v>6.55</v>
      </c>
      <c r="C332">
        <f>VLOOKUP(A332,IDC!A:F,6,FALSE)</f>
        <v>6.55</v>
      </c>
      <c r="D332" s="2" t="b">
        <f t="shared" si="20"/>
        <v>1</v>
      </c>
      <c r="E332">
        <f>VLOOKUP(A332,REUTERS!A:E,5,FALSE)</f>
        <v>6.65</v>
      </c>
      <c r="F332">
        <f>VLOOKUP(A332,IDC!A:G,7,FALSE)</f>
        <v>6.65</v>
      </c>
      <c r="G332" s="2" t="b">
        <f t="shared" si="21"/>
        <v>1</v>
      </c>
      <c r="H332">
        <f>VLOOKUP(A332,REUTERS!A:F,6,FALSE)</f>
        <v>6.5</v>
      </c>
      <c r="I332">
        <f>VLOOKUP(A332,IDC!A:H,8,FALSE)</f>
        <v>6.5</v>
      </c>
      <c r="J332" s="2" t="b">
        <f t="shared" si="22"/>
        <v>1</v>
      </c>
      <c r="K332">
        <f>VLOOKUP(A332,REUTERS!A:G,7,FALSE)</f>
        <v>15357</v>
      </c>
      <c r="L332">
        <f>VLOOKUP(A332,IDC!A:I,9,FALSE)</f>
        <v>15357</v>
      </c>
      <c r="M332" s="2" t="b">
        <f t="shared" si="23"/>
        <v>1</v>
      </c>
    </row>
    <row r="333" spans="1:13">
      <c r="A333">
        <v>3781109</v>
      </c>
      <c r="B333" t="e">
        <f>VLOOKUP(A333,REUTERS!A:C,3,FALSE)</f>
        <v>#N/A</v>
      </c>
      <c r="C333">
        <f>VLOOKUP(A333,IDC!A:F,6,FALSE)</f>
        <v>46.33</v>
      </c>
      <c r="D333" s="2" t="e">
        <f t="shared" si="20"/>
        <v>#N/A</v>
      </c>
      <c r="E333" t="e">
        <f>VLOOKUP(A333,REUTERS!A:E,5,FALSE)</f>
        <v>#N/A</v>
      </c>
      <c r="F333">
        <f>VLOOKUP(A333,IDC!A:G,7,FALSE)</f>
        <v>47.44</v>
      </c>
      <c r="G333" s="2" t="e">
        <f t="shared" si="21"/>
        <v>#N/A</v>
      </c>
      <c r="H333" t="e">
        <f>VLOOKUP(A333,REUTERS!A:F,6,FALSE)</f>
        <v>#N/A</v>
      </c>
      <c r="I333">
        <f>VLOOKUP(A333,IDC!A:H,8,FALSE)</f>
        <v>45.9</v>
      </c>
      <c r="J333" s="2" t="e">
        <f t="shared" si="22"/>
        <v>#N/A</v>
      </c>
      <c r="K333" t="e">
        <f>VLOOKUP(A333,REUTERS!A:G,7,FALSE)</f>
        <v>#N/A</v>
      </c>
      <c r="L333">
        <f>VLOOKUP(A333,IDC!A:I,9,FALSE)</f>
        <v>68507</v>
      </c>
      <c r="M333" s="2" t="e">
        <f t="shared" si="23"/>
        <v>#N/A</v>
      </c>
    </row>
    <row r="334" spans="1:13">
      <c r="A334">
        <v>3781124</v>
      </c>
      <c r="B334">
        <f>VLOOKUP(A334,REUTERS!A:C,3,FALSE)</f>
        <v>16</v>
      </c>
      <c r="C334">
        <f>VLOOKUP(A334,IDC!A:F,6,FALSE)</f>
        <v>16</v>
      </c>
      <c r="D334" s="2" t="b">
        <f t="shared" si="20"/>
        <v>1</v>
      </c>
      <c r="E334">
        <f>VLOOKUP(A334,REUTERS!A:E,5,FALSE)</f>
        <v>16.32</v>
      </c>
      <c r="F334">
        <f>VLOOKUP(A334,IDC!A:G,7,FALSE)</f>
        <v>16.32</v>
      </c>
      <c r="G334" s="2" t="b">
        <f t="shared" si="21"/>
        <v>1</v>
      </c>
      <c r="H334">
        <f>VLOOKUP(A334,REUTERS!A:F,6,FALSE)</f>
        <v>16</v>
      </c>
      <c r="I334">
        <f>VLOOKUP(A334,IDC!A:H,8,FALSE)</f>
        <v>16</v>
      </c>
      <c r="J334" s="2" t="b">
        <f t="shared" si="22"/>
        <v>1</v>
      </c>
      <c r="K334">
        <f>VLOOKUP(A334,REUTERS!A:G,7,FALSE)</f>
        <v>17232</v>
      </c>
      <c r="L334">
        <f>VLOOKUP(A334,IDC!A:I,9,FALSE)</f>
        <v>17232</v>
      </c>
      <c r="M334" s="2" t="b">
        <f t="shared" si="23"/>
        <v>1</v>
      </c>
    </row>
    <row r="335" spans="1:13">
      <c r="A335">
        <v>3781143</v>
      </c>
      <c r="B335">
        <f>VLOOKUP(A335,REUTERS!A:C,3,FALSE)</f>
        <v>20.85</v>
      </c>
      <c r="C335">
        <f>VLOOKUP(A335,IDC!A:F,6,FALSE)</f>
        <v>20.85</v>
      </c>
      <c r="D335" s="2" t="b">
        <f t="shared" si="20"/>
        <v>1</v>
      </c>
      <c r="E335">
        <f>VLOOKUP(A335,REUTERS!A:E,5,FALSE)</f>
        <v>20.91</v>
      </c>
      <c r="F335">
        <f>VLOOKUP(A335,IDC!A:G,7,FALSE)</f>
        <v>20.91</v>
      </c>
      <c r="G335" s="2" t="b">
        <f t="shared" si="21"/>
        <v>1</v>
      </c>
      <c r="H335">
        <f>VLOOKUP(A335,REUTERS!A:F,6,FALSE)</f>
        <v>20.5</v>
      </c>
      <c r="I335">
        <f>VLOOKUP(A335,IDC!A:H,8,FALSE)</f>
        <v>20.5</v>
      </c>
      <c r="J335" s="2" t="b">
        <f t="shared" si="22"/>
        <v>1</v>
      </c>
      <c r="K335">
        <f>VLOOKUP(A335,REUTERS!A:G,7,FALSE)</f>
        <v>111593</v>
      </c>
      <c r="L335">
        <f>VLOOKUP(A335,IDC!A:I,9,FALSE)</f>
        <v>111593</v>
      </c>
      <c r="M335" s="2" t="b">
        <f t="shared" si="23"/>
        <v>1</v>
      </c>
    </row>
    <row r="336" spans="1:13">
      <c r="A336">
        <v>3781157</v>
      </c>
      <c r="B336">
        <f>VLOOKUP(A336,REUTERS!A:C,3,FALSE)</f>
        <v>18.2</v>
      </c>
      <c r="C336">
        <f>VLOOKUP(A336,IDC!A:F,6,FALSE)</f>
        <v>18.2</v>
      </c>
      <c r="D336" s="2" t="b">
        <f t="shared" si="20"/>
        <v>1</v>
      </c>
      <c r="E336">
        <f>VLOOKUP(A336,REUTERS!A:E,5,FALSE)</f>
        <v>18.3</v>
      </c>
      <c r="F336">
        <f>VLOOKUP(A336,IDC!A:G,7,FALSE)</f>
        <v>18.3</v>
      </c>
      <c r="G336" s="2" t="b">
        <f t="shared" si="21"/>
        <v>1</v>
      </c>
      <c r="H336">
        <f>VLOOKUP(A336,REUTERS!A:F,6,FALSE)</f>
        <v>18.100000000000001</v>
      </c>
      <c r="I336">
        <f>VLOOKUP(A336,IDC!A:H,8,FALSE)</f>
        <v>18.100000000000001</v>
      </c>
      <c r="J336" s="2" t="b">
        <f t="shared" si="22"/>
        <v>1</v>
      </c>
      <c r="K336">
        <f>VLOOKUP(A336,REUTERS!A:G,7,FALSE)</f>
        <v>14519</v>
      </c>
      <c r="L336">
        <f>VLOOKUP(A336,IDC!A:I,9,FALSE)</f>
        <v>14519</v>
      </c>
      <c r="M336" s="2" t="b">
        <f t="shared" si="23"/>
        <v>1</v>
      </c>
    </row>
    <row r="337" spans="1:13">
      <c r="A337">
        <v>3793976</v>
      </c>
      <c r="B337">
        <f>VLOOKUP(A337,REUTERS!A:C,3,FALSE)</f>
        <v>28.38</v>
      </c>
      <c r="C337">
        <f>VLOOKUP(A337,IDC!A:F,6,FALSE)</f>
        <v>28.38</v>
      </c>
      <c r="D337" s="2" t="b">
        <f t="shared" si="20"/>
        <v>1</v>
      </c>
      <c r="E337">
        <f>VLOOKUP(A337,REUTERS!A:E,5,FALSE)</f>
        <v>28.75</v>
      </c>
      <c r="F337">
        <f>VLOOKUP(A337,IDC!A:G,7,FALSE)</f>
        <v>28.75</v>
      </c>
      <c r="G337" s="2" t="b">
        <f t="shared" si="21"/>
        <v>1</v>
      </c>
      <c r="H337">
        <f>VLOOKUP(A337,REUTERS!A:F,6,FALSE)</f>
        <v>28.27</v>
      </c>
      <c r="I337">
        <f>VLOOKUP(A337,IDC!A:H,8,FALSE)</f>
        <v>28.27</v>
      </c>
      <c r="J337" s="2" t="b">
        <f t="shared" si="22"/>
        <v>1</v>
      </c>
      <c r="K337">
        <f>VLOOKUP(A337,REUTERS!A:G,7,FALSE)</f>
        <v>112330</v>
      </c>
      <c r="L337">
        <f>VLOOKUP(A337,IDC!A:I,9,FALSE)</f>
        <v>112330</v>
      </c>
      <c r="M337" s="2" t="b">
        <f t="shared" si="23"/>
        <v>1</v>
      </c>
    </row>
    <row r="338" spans="1:13">
      <c r="A338">
        <v>3797505</v>
      </c>
      <c r="B338" t="e">
        <f>VLOOKUP(A338,REUTERS!A:C,3,FALSE)</f>
        <v>#N/A</v>
      </c>
      <c r="C338">
        <f>VLOOKUP(A338,IDC!A:F,6,FALSE)</f>
        <v>3.05</v>
      </c>
      <c r="D338" s="2" t="e">
        <f t="shared" si="20"/>
        <v>#N/A</v>
      </c>
      <c r="E338" t="e">
        <f>VLOOKUP(A338,REUTERS!A:E,5,FALSE)</f>
        <v>#N/A</v>
      </c>
      <c r="F338">
        <f>VLOOKUP(A338,IDC!A:G,7,FALSE)</f>
        <v>3.05</v>
      </c>
      <c r="G338" s="2" t="e">
        <f t="shared" si="21"/>
        <v>#N/A</v>
      </c>
      <c r="H338" t="e">
        <f>VLOOKUP(A338,REUTERS!A:F,6,FALSE)</f>
        <v>#N/A</v>
      </c>
      <c r="I338">
        <f>VLOOKUP(A338,IDC!A:H,8,FALSE)</f>
        <v>2.85</v>
      </c>
      <c r="J338" s="2" t="e">
        <f t="shared" si="22"/>
        <v>#N/A</v>
      </c>
      <c r="K338" t="e">
        <f>VLOOKUP(A338,REUTERS!A:G,7,FALSE)</f>
        <v>#N/A</v>
      </c>
      <c r="L338">
        <f>VLOOKUP(A338,IDC!A:I,9,FALSE)</f>
        <v>53403</v>
      </c>
      <c r="M338" s="2" t="e">
        <f t="shared" si="23"/>
        <v>#N/A</v>
      </c>
    </row>
    <row r="339" spans="1:13">
      <c r="A339">
        <v>3800933</v>
      </c>
      <c r="B339" t="e">
        <f>VLOOKUP(A339,REUTERS!A:C,3,FALSE)</f>
        <v>#N/A</v>
      </c>
      <c r="C339">
        <f>VLOOKUP(A339,IDC!A:F,6,FALSE)</f>
        <v>7.75</v>
      </c>
      <c r="D339" s="2" t="e">
        <f t="shared" si="20"/>
        <v>#N/A</v>
      </c>
      <c r="E339" t="e">
        <f>VLOOKUP(A339,REUTERS!A:E,5,FALSE)</f>
        <v>#N/A</v>
      </c>
      <c r="F339">
        <f>VLOOKUP(A339,IDC!A:G,7,FALSE)</f>
        <v>7.75</v>
      </c>
      <c r="G339" s="2" t="e">
        <f t="shared" si="21"/>
        <v>#N/A</v>
      </c>
      <c r="H339" t="e">
        <f>VLOOKUP(A339,REUTERS!A:F,6,FALSE)</f>
        <v>#N/A</v>
      </c>
      <c r="I339">
        <f>VLOOKUP(A339,IDC!A:H,8,FALSE)</f>
        <v>7.45</v>
      </c>
      <c r="J339" s="2" t="e">
        <f t="shared" si="22"/>
        <v>#N/A</v>
      </c>
      <c r="K339" t="e">
        <f>VLOOKUP(A339,REUTERS!A:G,7,FALSE)</f>
        <v>#N/A</v>
      </c>
      <c r="L339">
        <f>VLOOKUP(A339,IDC!A:I,9,FALSE)</f>
        <v>11991</v>
      </c>
      <c r="M339" s="2" t="e">
        <f t="shared" si="23"/>
        <v>#N/A</v>
      </c>
    </row>
    <row r="340" spans="1:13">
      <c r="A340">
        <v>3809197</v>
      </c>
      <c r="B340" t="e">
        <f>VLOOKUP(A340,REUTERS!A:C,3,FALSE)</f>
        <v>#N/A</v>
      </c>
      <c r="C340">
        <f>VLOOKUP(A340,IDC!A:F,6,FALSE)</f>
        <v>11.39</v>
      </c>
      <c r="D340" s="2" t="e">
        <f t="shared" si="20"/>
        <v>#N/A</v>
      </c>
      <c r="E340" t="e">
        <f>VLOOKUP(A340,REUTERS!A:E,5,FALSE)</f>
        <v>#N/A</v>
      </c>
      <c r="F340">
        <f>VLOOKUP(A340,IDC!A:G,7,FALSE)</f>
        <v>11.5</v>
      </c>
      <c r="G340" s="2" t="e">
        <f t="shared" si="21"/>
        <v>#N/A</v>
      </c>
      <c r="H340" t="e">
        <f>VLOOKUP(A340,REUTERS!A:F,6,FALSE)</f>
        <v>#N/A</v>
      </c>
      <c r="I340">
        <f>VLOOKUP(A340,IDC!A:H,8,FALSE)</f>
        <v>11.345000000000001</v>
      </c>
      <c r="J340" s="2" t="e">
        <f t="shared" si="22"/>
        <v>#N/A</v>
      </c>
      <c r="K340" t="e">
        <f>VLOOKUP(A340,REUTERS!A:G,7,FALSE)</f>
        <v>#N/A</v>
      </c>
      <c r="L340">
        <f>VLOOKUP(A340,IDC!A:I,9,FALSE)</f>
        <v>984322</v>
      </c>
      <c r="M340" s="2" t="e">
        <f t="shared" si="23"/>
        <v>#N/A</v>
      </c>
    </row>
    <row r="341" spans="1:13">
      <c r="A341">
        <v>3818730</v>
      </c>
      <c r="B341">
        <f>VLOOKUP(A341,REUTERS!A:C,3,FALSE)</f>
        <v>52.97</v>
      </c>
      <c r="C341">
        <f>VLOOKUP(A341,IDC!A:F,6,FALSE)</f>
        <v>52.97</v>
      </c>
      <c r="D341" s="2" t="b">
        <f t="shared" si="20"/>
        <v>1</v>
      </c>
      <c r="E341">
        <f>VLOOKUP(A341,REUTERS!A:E,5,FALSE)</f>
        <v>53.49</v>
      </c>
      <c r="F341">
        <f>VLOOKUP(A341,IDC!A:G,7,FALSE)</f>
        <v>53.49</v>
      </c>
      <c r="G341" s="2" t="b">
        <f t="shared" si="21"/>
        <v>1</v>
      </c>
      <c r="H341">
        <f>VLOOKUP(A341,REUTERS!A:F,6,FALSE)</f>
        <v>52.97</v>
      </c>
      <c r="I341">
        <f>VLOOKUP(A341,IDC!A:H,8,FALSE)</f>
        <v>52.97</v>
      </c>
      <c r="J341" s="2" t="b">
        <f t="shared" si="22"/>
        <v>1</v>
      </c>
      <c r="K341">
        <f>VLOOKUP(A341,REUTERS!A:G,7,FALSE)</f>
        <v>54329</v>
      </c>
      <c r="L341">
        <f>VLOOKUP(A341,IDC!A:I,9,FALSE)</f>
        <v>54329</v>
      </c>
      <c r="M341" s="2" t="b">
        <f t="shared" si="23"/>
        <v>1</v>
      </c>
    </row>
    <row r="342" spans="1:13">
      <c r="A342">
        <v>3822155</v>
      </c>
      <c r="B342">
        <f>VLOOKUP(A342,REUTERS!A:C,3,FALSE)</f>
        <v>41.53</v>
      </c>
      <c r="C342">
        <f>VLOOKUP(A342,IDC!A:F,6,FALSE)</f>
        <v>41.53</v>
      </c>
      <c r="D342" s="2" t="b">
        <f t="shared" si="20"/>
        <v>1</v>
      </c>
      <c r="E342">
        <f>VLOOKUP(A342,REUTERS!A:E,5,FALSE)</f>
        <v>42.22</v>
      </c>
      <c r="F342">
        <f>VLOOKUP(A342,IDC!A:G,7,FALSE)</f>
        <v>42.22</v>
      </c>
      <c r="G342" s="2" t="b">
        <f t="shared" si="21"/>
        <v>1</v>
      </c>
      <c r="H342">
        <f>VLOOKUP(A342,REUTERS!A:F,6,FALSE)</f>
        <v>40.98</v>
      </c>
      <c r="I342">
        <f>VLOOKUP(A342,IDC!A:H,8,FALSE)</f>
        <v>40.98</v>
      </c>
      <c r="J342" s="2" t="b">
        <f t="shared" si="22"/>
        <v>1</v>
      </c>
      <c r="K342">
        <f>VLOOKUP(A342,REUTERS!A:G,7,FALSE)</f>
        <v>112658</v>
      </c>
      <c r="L342">
        <f>VLOOKUP(A342,IDC!A:I,9,FALSE)</f>
        <v>112658</v>
      </c>
      <c r="M342" s="2" t="b">
        <f t="shared" si="23"/>
        <v>1</v>
      </c>
    </row>
    <row r="343" spans="1:13">
      <c r="A343">
        <v>3839536</v>
      </c>
      <c r="B343" t="e">
        <f>VLOOKUP(A343,REUTERS!A:C,3,FALSE)</f>
        <v>#N/A</v>
      </c>
      <c r="C343">
        <f>VLOOKUP(A343,IDC!A:F,6,FALSE)</f>
        <v>13.17</v>
      </c>
      <c r="D343" s="2" t="e">
        <f t="shared" si="20"/>
        <v>#N/A</v>
      </c>
      <c r="E343" t="e">
        <f>VLOOKUP(A343,REUTERS!A:E,5,FALSE)</f>
        <v>#N/A</v>
      </c>
      <c r="F343">
        <f>VLOOKUP(A343,IDC!A:G,7,FALSE)</f>
        <v>13.5</v>
      </c>
      <c r="G343" s="2" t="e">
        <f t="shared" si="21"/>
        <v>#N/A</v>
      </c>
      <c r="H343" t="e">
        <f>VLOOKUP(A343,REUTERS!A:F,6,FALSE)</f>
        <v>#N/A</v>
      </c>
      <c r="I343">
        <f>VLOOKUP(A343,IDC!A:H,8,FALSE)</f>
        <v>13.17</v>
      </c>
      <c r="J343" s="2" t="e">
        <f t="shared" si="22"/>
        <v>#N/A</v>
      </c>
      <c r="K343" t="e">
        <f>VLOOKUP(A343,REUTERS!A:G,7,FALSE)</f>
        <v>#N/A</v>
      </c>
      <c r="L343">
        <f>VLOOKUP(A343,IDC!A:I,9,FALSE)</f>
        <v>348706</v>
      </c>
      <c r="M343" s="2" t="e">
        <f t="shared" si="23"/>
        <v>#N/A</v>
      </c>
    </row>
    <row r="344" spans="1:13">
      <c r="A344">
        <v>3857656</v>
      </c>
      <c r="B344" t="e">
        <f>VLOOKUP(A344,REUTERS!A:C,3,FALSE)</f>
        <v>#N/A</v>
      </c>
      <c r="C344">
        <f>VLOOKUP(A344,IDC!A:F,6,FALSE)</f>
        <v>37.549999999999997</v>
      </c>
      <c r="D344" s="2" t="e">
        <f t="shared" si="20"/>
        <v>#N/A</v>
      </c>
      <c r="E344" t="e">
        <f>VLOOKUP(A344,REUTERS!A:E,5,FALSE)</f>
        <v>#N/A</v>
      </c>
      <c r="F344">
        <f>VLOOKUP(A344,IDC!A:G,7,FALSE)</f>
        <v>37.85</v>
      </c>
      <c r="G344" s="2" t="e">
        <f t="shared" si="21"/>
        <v>#N/A</v>
      </c>
      <c r="H344" t="e">
        <f>VLOOKUP(A344,REUTERS!A:F,6,FALSE)</f>
        <v>#N/A</v>
      </c>
      <c r="I344">
        <f>VLOOKUP(A344,IDC!A:H,8,FALSE)</f>
        <v>37.450000000000003</v>
      </c>
      <c r="J344" s="2" t="e">
        <f t="shared" si="22"/>
        <v>#N/A</v>
      </c>
      <c r="K344" t="e">
        <f>VLOOKUP(A344,REUTERS!A:G,7,FALSE)</f>
        <v>#N/A</v>
      </c>
      <c r="L344">
        <f>VLOOKUP(A344,IDC!A:I,9,FALSE)</f>
        <v>135577</v>
      </c>
      <c r="M344" s="2" t="e">
        <f t="shared" si="23"/>
        <v>#N/A</v>
      </c>
    </row>
    <row r="345" spans="1:13">
      <c r="A345">
        <v>3857669</v>
      </c>
      <c r="B345" t="e">
        <f>VLOOKUP(A345,REUTERS!A:C,3,FALSE)</f>
        <v>#N/A</v>
      </c>
      <c r="C345">
        <f>VLOOKUP(A345,IDC!A:F,6,FALSE)</f>
        <v>39.5</v>
      </c>
      <c r="D345" s="2" t="e">
        <f t="shared" si="20"/>
        <v>#N/A</v>
      </c>
      <c r="E345" t="e">
        <f>VLOOKUP(A345,REUTERS!A:E,5,FALSE)</f>
        <v>#N/A</v>
      </c>
      <c r="F345">
        <f>VLOOKUP(A345,IDC!A:G,7,FALSE)</f>
        <v>39.72</v>
      </c>
      <c r="G345" s="2" t="e">
        <f t="shared" si="21"/>
        <v>#N/A</v>
      </c>
      <c r="H345" t="e">
        <f>VLOOKUP(A345,REUTERS!A:F,6,FALSE)</f>
        <v>#N/A</v>
      </c>
      <c r="I345">
        <f>VLOOKUP(A345,IDC!A:H,8,FALSE)</f>
        <v>39.204999999999998</v>
      </c>
      <c r="J345" s="2" t="e">
        <f t="shared" si="22"/>
        <v>#N/A</v>
      </c>
      <c r="K345" t="e">
        <f>VLOOKUP(A345,REUTERS!A:G,7,FALSE)</f>
        <v>#N/A</v>
      </c>
      <c r="L345">
        <f>VLOOKUP(A345,IDC!A:I,9,FALSE)</f>
        <v>66414</v>
      </c>
      <c r="M345" s="2" t="e">
        <f t="shared" si="23"/>
        <v>#N/A</v>
      </c>
    </row>
    <row r="346" spans="1:13">
      <c r="A346">
        <v>3857682</v>
      </c>
      <c r="B346">
        <f>VLOOKUP(A346,REUTERS!A:C,3,FALSE)</f>
        <v>17.350000000000001</v>
      </c>
      <c r="C346">
        <f>VLOOKUP(A346,IDC!A:F,6,FALSE)</f>
        <v>17.350000000000001</v>
      </c>
      <c r="D346" s="2" t="b">
        <f t="shared" si="20"/>
        <v>1</v>
      </c>
      <c r="E346">
        <f>VLOOKUP(A346,REUTERS!A:E,5,FALSE)</f>
        <v>17.600000000000001</v>
      </c>
      <c r="F346">
        <f>VLOOKUP(A346,IDC!A:G,7,FALSE)</f>
        <v>17.600000000000001</v>
      </c>
      <c r="G346" s="2" t="b">
        <f t="shared" si="21"/>
        <v>1</v>
      </c>
      <c r="H346">
        <f>VLOOKUP(A346,REUTERS!A:F,6,FALSE)</f>
        <v>17.350000000000001</v>
      </c>
      <c r="I346">
        <f>VLOOKUP(A346,IDC!A:H,8,FALSE)</f>
        <v>17.350000000000001</v>
      </c>
      <c r="J346" s="2" t="b">
        <f t="shared" si="22"/>
        <v>1</v>
      </c>
      <c r="K346">
        <f>VLOOKUP(A346,REUTERS!A:G,7,FALSE)</f>
        <v>17991</v>
      </c>
      <c r="L346">
        <f>VLOOKUP(A346,IDC!A:I,9,FALSE)</f>
        <v>17991</v>
      </c>
      <c r="M346" s="2" t="b">
        <f t="shared" si="23"/>
        <v>1</v>
      </c>
    </row>
    <row r="347" spans="1:13">
      <c r="A347">
        <v>3865355</v>
      </c>
      <c r="B347">
        <f>VLOOKUP(A347,REUTERS!A:C,3,FALSE)</f>
        <v>89.93</v>
      </c>
      <c r="C347">
        <f>VLOOKUP(A347,IDC!A:F,6,FALSE)</f>
        <v>89.93</v>
      </c>
      <c r="D347" s="2" t="b">
        <f t="shared" si="20"/>
        <v>1</v>
      </c>
      <c r="E347">
        <f>VLOOKUP(A347,REUTERS!A:E,5,FALSE)</f>
        <v>90.31</v>
      </c>
      <c r="F347">
        <f>VLOOKUP(A347,IDC!A:G,7,FALSE)</f>
        <v>90.31</v>
      </c>
      <c r="G347" s="2" t="b">
        <f t="shared" si="21"/>
        <v>1</v>
      </c>
      <c r="H347">
        <f>VLOOKUP(A347,REUTERS!A:F,6,FALSE)</f>
        <v>88.98</v>
      </c>
      <c r="I347">
        <f>VLOOKUP(A347,IDC!A:H,8,FALSE)</f>
        <v>88.98</v>
      </c>
      <c r="J347" s="2" t="b">
        <f t="shared" si="22"/>
        <v>1</v>
      </c>
      <c r="K347">
        <f>VLOOKUP(A347,REUTERS!A:G,7,FALSE)</f>
        <v>42060</v>
      </c>
      <c r="L347">
        <f>VLOOKUP(A347,IDC!A:I,9,FALSE)</f>
        <v>42060</v>
      </c>
      <c r="M347" s="2" t="b">
        <f t="shared" si="23"/>
        <v>1</v>
      </c>
    </row>
    <row r="348" spans="1:13">
      <c r="A348">
        <v>3865405</v>
      </c>
      <c r="B348" t="e">
        <f>VLOOKUP(A348,REUTERS!A:C,3,FALSE)</f>
        <v>#N/A</v>
      </c>
      <c r="C348">
        <f>VLOOKUP(A348,IDC!A:F,6,FALSE)</f>
        <v>91.22</v>
      </c>
      <c r="D348" s="2" t="e">
        <f t="shared" si="20"/>
        <v>#N/A</v>
      </c>
      <c r="E348" t="e">
        <f>VLOOKUP(A348,REUTERS!A:E,5,FALSE)</f>
        <v>#N/A</v>
      </c>
      <c r="F348">
        <f>VLOOKUP(A348,IDC!A:G,7,FALSE)</f>
        <v>91.6</v>
      </c>
      <c r="G348" s="2" t="e">
        <f t="shared" si="21"/>
        <v>#N/A</v>
      </c>
      <c r="H348" t="e">
        <f>VLOOKUP(A348,REUTERS!A:F,6,FALSE)</f>
        <v>#N/A</v>
      </c>
      <c r="I348">
        <f>VLOOKUP(A348,IDC!A:H,8,FALSE)</f>
        <v>90.34</v>
      </c>
      <c r="J348" s="2" t="e">
        <f t="shared" si="22"/>
        <v>#N/A</v>
      </c>
      <c r="K348" t="e">
        <f>VLOOKUP(A348,REUTERS!A:G,7,FALSE)</f>
        <v>#N/A</v>
      </c>
      <c r="L348">
        <f>VLOOKUP(A348,IDC!A:I,9,FALSE)</f>
        <v>111884</v>
      </c>
      <c r="M348" s="2" t="e">
        <f t="shared" si="23"/>
        <v>#N/A</v>
      </c>
    </row>
    <row r="349" spans="1:13">
      <c r="A349">
        <v>3441942</v>
      </c>
      <c r="B349">
        <f>VLOOKUP(A349,REUTERS!A:C,3,FALSE)</f>
        <v>29.9</v>
      </c>
      <c r="C349">
        <f>VLOOKUP(A349,IDC!A:F,6,FALSE)</f>
        <v>29.9</v>
      </c>
      <c r="D349" s="2" t="b">
        <f t="shared" si="20"/>
        <v>1</v>
      </c>
      <c r="E349">
        <f>VLOOKUP(A349,REUTERS!A:E,5,FALSE)</f>
        <v>30.4</v>
      </c>
      <c r="F349">
        <f>VLOOKUP(A349,IDC!A:G,7,FALSE)</f>
        <v>30.4</v>
      </c>
      <c r="G349" s="2" t="b">
        <f t="shared" si="21"/>
        <v>1</v>
      </c>
      <c r="H349">
        <f>VLOOKUP(A349,REUTERS!A:F,6,FALSE)</f>
        <v>29.7</v>
      </c>
      <c r="I349">
        <f>VLOOKUP(A349,IDC!A:H,8,FALSE)</f>
        <v>29.7</v>
      </c>
      <c r="J349" s="2" t="b">
        <f t="shared" si="22"/>
        <v>1</v>
      </c>
      <c r="K349">
        <f>VLOOKUP(A349,REUTERS!A:G,7,FALSE)</f>
        <v>21238</v>
      </c>
      <c r="L349">
        <f>VLOOKUP(A349,IDC!A:I,9,FALSE)</f>
        <v>21238</v>
      </c>
      <c r="M349" s="2" t="b">
        <f t="shared" si="23"/>
        <v>1</v>
      </c>
    </row>
    <row r="350" spans="1:13">
      <c r="A350">
        <v>3441968</v>
      </c>
      <c r="B350">
        <f>VLOOKUP(A350,REUTERS!A:C,3,FALSE)</f>
        <v>45.03</v>
      </c>
      <c r="C350">
        <f>VLOOKUP(A350,IDC!A:F,6,FALSE)</f>
        <v>45.03</v>
      </c>
      <c r="D350" s="2" t="b">
        <f t="shared" si="20"/>
        <v>1</v>
      </c>
      <c r="E350">
        <f>VLOOKUP(A350,REUTERS!A:E,5,FALSE)</f>
        <v>45.56</v>
      </c>
      <c r="F350">
        <f>VLOOKUP(A350,IDC!A:G,7,FALSE)</f>
        <v>45.56</v>
      </c>
      <c r="G350" s="2" t="b">
        <f t="shared" si="21"/>
        <v>1</v>
      </c>
      <c r="H350">
        <f>VLOOKUP(A350,REUTERS!A:F,6,FALSE)</f>
        <v>44.564999999999998</v>
      </c>
      <c r="I350">
        <f>VLOOKUP(A350,IDC!A:H,8,FALSE)</f>
        <v>44.564999999999998</v>
      </c>
      <c r="J350" s="2" t="b">
        <f t="shared" si="22"/>
        <v>1</v>
      </c>
      <c r="K350">
        <f>VLOOKUP(A350,REUTERS!A:G,7,FALSE)</f>
        <v>3953</v>
      </c>
      <c r="L350">
        <f>VLOOKUP(A350,IDC!A:I,9,FALSE)</f>
        <v>3953</v>
      </c>
      <c r="M350" s="2" t="b">
        <f t="shared" si="23"/>
        <v>1</v>
      </c>
    </row>
    <row r="351" spans="1:13">
      <c r="A351">
        <v>3441993</v>
      </c>
      <c r="B351">
        <f>VLOOKUP(A351,REUTERS!A:C,3,FALSE)</f>
        <v>18.32</v>
      </c>
      <c r="C351">
        <f>VLOOKUP(A351,IDC!A:F,6,FALSE)</f>
        <v>18.32</v>
      </c>
      <c r="D351" s="2" t="b">
        <f t="shared" si="20"/>
        <v>1</v>
      </c>
      <c r="E351">
        <f>VLOOKUP(A351,REUTERS!A:E,5,FALSE)</f>
        <v>18.829999999999998</v>
      </c>
      <c r="F351">
        <f>VLOOKUP(A351,IDC!A:G,7,FALSE)</f>
        <v>18.829999999999998</v>
      </c>
      <c r="G351" s="2" t="b">
        <f t="shared" si="21"/>
        <v>1</v>
      </c>
      <c r="H351">
        <f>VLOOKUP(A351,REUTERS!A:F,6,FALSE)</f>
        <v>18.27</v>
      </c>
      <c r="I351">
        <f>VLOOKUP(A351,IDC!A:H,8,FALSE)</f>
        <v>18.27</v>
      </c>
      <c r="J351" s="2" t="b">
        <f t="shared" si="22"/>
        <v>1</v>
      </c>
      <c r="K351">
        <f>VLOOKUP(A351,REUTERS!A:G,7,FALSE)</f>
        <v>91184</v>
      </c>
      <c r="L351">
        <f>VLOOKUP(A351,IDC!A:I,9,FALSE)</f>
        <v>91184</v>
      </c>
      <c r="M351" s="2" t="b">
        <f t="shared" si="23"/>
        <v>1</v>
      </c>
    </row>
    <row r="352" spans="1:13">
      <c r="A352">
        <v>3442026</v>
      </c>
      <c r="B352" t="e">
        <f>VLOOKUP(A352,REUTERS!A:C,3,FALSE)</f>
        <v>#N/A</v>
      </c>
      <c r="C352">
        <f>VLOOKUP(A352,IDC!A:F,6,FALSE)</f>
        <v>18.55</v>
      </c>
      <c r="D352" s="2" t="e">
        <f t="shared" si="20"/>
        <v>#N/A</v>
      </c>
      <c r="E352" t="e">
        <f>VLOOKUP(A352,REUTERS!A:E,5,FALSE)</f>
        <v>#N/A</v>
      </c>
      <c r="F352">
        <f>VLOOKUP(A352,IDC!A:G,7,FALSE)</f>
        <v>18.899999999999999</v>
      </c>
      <c r="G352" s="2" t="e">
        <f t="shared" si="21"/>
        <v>#N/A</v>
      </c>
      <c r="H352" t="e">
        <f>VLOOKUP(A352,REUTERS!A:F,6,FALSE)</f>
        <v>#N/A</v>
      </c>
      <c r="I352">
        <f>VLOOKUP(A352,IDC!A:H,8,FALSE)</f>
        <v>18.5</v>
      </c>
      <c r="J352" s="2" t="e">
        <f t="shared" si="22"/>
        <v>#N/A</v>
      </c>
      <c r="K352" t="e">
        <f>VLOOKUP(A352,REUTERS!A:G,7,FALSE)</f>
        <v>#N/A</v>
      </c>
      <c r="L352">
        <f>VLOOKUP(A352,IDC!A:I,9,FALSE)</f>
        <v>59693</v>
      </c>
      <c r="M352" s="2" t="e">
        <f t="shared" si="23"/>
        <v>#N/A</v>
      </c>
    </row>
    <row r="353" spans="1:13">
      <c r="A353">
        <v>3442039</v>
      </c>
      <c r="B353" t="e">
        <f>VLOOKUP(A353,REUTERS!A:C,3,FALSE)</f>
        <v>#N/A</v>
      </c>
      <c r="C353">
        <f>VLOOKUP(A353,IDC!A:F,6,FALSE)</f>
        <v>13.7</v>
      </c>
      <c r="D353" s="2" t="e">
        <f t="shared" si="20"/>
        <v>#N/A</v>
      </c>
      <c r="E353" t="e">
        <f>VLOOKUP(A353,REUTERS!A:E,5,FALSE)</f>
        <v>#N/A</v>
      </c>
      <c r="F353">
        <f>VLOOKUP(A353,IDC!A:G,7,FALSE)</f>
        <v>14</v>
      </c>
      <c r="G353" s="2" t="e">
        <f t="shared" si="21"/>
        <v>#N/A</v>
      </c>
      <c r="H353" t="e">
        <f>VLOOKUP(A353,REUTERS!A:F,6,FALSE)</f>
        <v>#N/A</v>
      </c>
      <c r="I353">
        <f>VLOOKUP(A353,IDC!A:H,8,FALSE)</f>
        <v>13.6</v>
      </c>
      <c r="J353" s="2" t="e">
        <f t="shared" si="22"/>
        <v>#N/A</v>
      </c>
      <c r="K353" t="e">
        <f>VLOOKUP(A353,REUTERS!A:G,7,FALSE)</f>
        <v>#N/A</v>
      </c>
      <c r="L353">
        <f>VLOOKUP(A353,IDC!A:I,9,FALSE)</f>
        <v>37483</v>
      </c>
      <c r="M353" s="2" t="e">
        <f t="shared" si="23"/>
        <v>#N/A</v>
      </c>
    </row>
    <row r="354" spans="1:13">
      <c r="A354">
        <v>3442054</v>
      </c>
      <c r="B354" t="e">
        <f>VLOOKUP(A354,REUTERS!A:C,3,FALSE)</f>
        <v>#N/A</v>
      </c>
      <c r="C354">
        <f>VLOOKUP(A354,IDC!A:F,6,FALSE)</f>
        <v>22.75</v>
      </c>
      <c r="D354" s="2" t="e">
        <f t="shared" si="20"/>
        <v>#N/A</v>
      </c>
      <c r="E354" t="e">
        <f>VLOOKUP(A354,REUTERS!A:E,5,FALSE)</f>
        <v>#N/A</v>
      </c>
      <c r="F354">
        <f>VLOOKUP(A354,IDC!A:G,7,FALSE)</f>
        <v>23</v>
      </c>
      <c r="G354" s="2" t="e">
        <f t="shared" si="21"/>
        <v>#N/A</v>
      </c>
      <c r="H354" t="e">
        <f>VLOOKUP(A354,REUTERS!A:F,6,FALSE)</f>
        <v>#N/A</v>
      </c>
      <c r="I354">
        <f>VLOOKUP(A354,IDC!A:H,8,FALSE)</f>
        <v>22.4</v>
      </c>
      <c r="J354" s="2" t="e">
        <f t="shared" si="22"/>
        <v>#N/A</v>
      </c>
      <c r="K354" t="e">
        <f>VLOOKUP(A354,REUTERS!A:G,7,FALSE)</f>
        <v>#N/A</v>
      </c>
      <c r="L354">
        <f>VLOOKUP(A354,IDC!A:I,9,FALSE)</f>
        <v>74193</v>
      </c>
      <c r="M354" s="2" t="e">
        <f t="shared" si="23"/>
        <v>#N/A</v>
      </c>
    </row>
    <row r="355" spans="1:13">
      <c r="A355">
        <v>3442067</v>
      </c>
      <c r="B355">
        <f>VLOOKUP(A355,REUTERS!A:C,3,FALSE)</f>
        <v>38</v>
      </c>
      <c r="C355">
        <f>VLOOKUP(A355,IDC!A:F,6,FALSE)</f>
        <v>38</v>
      </c>
      <c r="D355" s="2" t="b">
        <f t="shared" si="20"/>
        <v>1</v>
      </c>
      <c r="E355">
        <f>VLOOKUP(A355,REUTERS!A:E,5,FALSE)</f>
        <v>38.65</v>
      </c>
      <c r="F355">
        <f>VLOOKUP(A355,IDC!A:G,7,FALSE)</f>
        <v>38.65</v>
      </c>
      <c r="G355" s="2" t="b">
        <f t="shared" si="21"/>
        <v>1</v>
      </c>
      <c r="H355">
        <f>VLOOKUP(A355,REUTERS!A:F,6,FALSE)</f>
        <v>37.76</v>
      </c>
      <c r="I355">
        <f>VLOOKUP(A355,IDC!A:H,8,FALSE)</f>
        <v>37.76</v>
      </c>
      <c r="J355" s="2" t="b">
        <f t="shared" si="22"/>
        <v>1</v>
      </c>
      <c r="K355">
        <f>VLOOKUP(A355,REUTERS!A:G,7,FALSE)</f>
        <v>56890</v>
      </c>
      <c r="L355">
        <f>VLOOKUP(A355,IDC!A:I,9,FALSE)</f>
        <v>56890</v>
      </c>
      <c r="M355" s="2" t="b">
        <f t="shared" si="23"/>
        <v>1</v>
      </c>
    </row>
    <row r="356" spans="1:13">
      <c r="A356">
        <v>3442080</v>
      </c>
      <c r="B356" t="e">
        <f>VLOOKUP(A356,REUTERS!A:C,3,FALSE)</f>
        <v>#N/A</v>
      </c>
      <c r="C356">
        <f>VLOOKUP(A356,IDC!A:F,6,FALSE)</f>
        <v>41.02</v>
      </c>
      <c r="D356" s="2" t="e">
        <f t="shared" si="20"/>
        <v>#N/A</v>
      </c>
      <c r="E356" t="e">
        <f>VLOOKUP(A356,REUTERS!A:E,5,FALSE)</f>
        <v>#N/A</v>
      </c>
      <c r="F356">
        <f>VLOOKUP(A356,IDC!A:G,7,FALSE)</f>
        <v>41.02</v>
      </c>
      <c r="G356" s="2" t="e">
        <f t="shared" si="21"/>
        <v>#N/A</v>
      </c>
      <c r="H356" t="e">
        <f>VLOOKUP(A356,REUTERS!A:F,6,FALSE)</f>
        <v>#N/A</v>
      </c>
      <c r="I356">
        <f>VLOOKUP(A356,IDC!A:H,8,FALSE)</f>
        <v>40.619999999999997</v>
      </c>
      <c r="J356" s="2" t="e">
        <f t="shared" si="22"/>
        <v>#N/A</v>
      </c>
      <c r="K356" t="e">
        <f>VLOOKUP(A356,REUTERS!A:G,7,FALSE)</f>
        <v>#N/A</v>
      </c>
      <c r="L356">
        <f>VLOOKUP(A356,IDC!A:I,9,FALSE)</f>
        <v>213282</v>
      </c>
      <c r="M356" s="2" t="e">
        <f t="shared" si="23"/>
        <v>#N/A</v>
      </c>
    </row>
    <row r="357" spans="1:13">
      <c r="A357">
        <v>3442114</v>
      </c>
      <c r="B357">
        <f>VLOOKUP(A357,REUTERS!A:C,3,FALSE)</f>
        <v>22.22</v>
      </c>
      <c r="C357">
        <f>VLOOKUP(A357,IDC!A:F,6,FALSE)</f>
        <v>22.22</v>
      </c>
      <c r="D357" s="2" t="b">
        <f t="shared" si="20"/>
        <v>1</v>
      </c>
      <c r="E357">
        <f>VLOOKUP(A357,REUTERS!A:E,5,FALSE)</f>
        <v>22.31</v>
      </c>
      <c r="F357">
        <f>VLOOKUP(A357,IDC!A:G,7,FALSE)</f>
        <v>22.31</v>
      </c>
      <c r="G357" s="2" t="b">
        <f t="shared" si="21"/>
        <v>1</v>
      </c>
      <c r="H357">
        <f>VLOOKUP(A357,REUTERS!A:F,6,FALSE)</f>
        <v>21.99</v>
      </c>
      <c r="I357">
        <f>VLOOKUP(A357,IDC!A:H,8,FALSE)</f>
        <v>21.99</v>
      </c>
      <c r="J357" s="2" t="b">
        <f t="shared" si="22"/>
        <v>1</v>
      </c>
      <c r="K357">
        <f>VLOOKUP(A357,REUTERS!A:G,7,FALSE)</f>
        <v>112587</v>
      </c>
      <c r="L357">
        <f>VLOOKUP(A357,IDC!A:I,9,FALSE)</f>
        <v>112587</v>
      </c>
      <c r="M357" s="2" t="b">
        <f t="shared" si="23"/>
        <v>1</v>
      </c>
    </row>
    <row r="358" spans="1:13">
      <c r="A358">
        <v>3442130</v>
      </c>
      <c r="B358" t="e">
        <f>VLOOKUP(A358,REUTERS!A:C,3,FALSE)</f>
        <v>#N/A</v>
      </c>
      <c r="C358">
        <f>VLOOKUP(A358,IDC!A:F,6,FALSE)</f>
        <v>18.100000000000001</v>
      </c>
      <c r="D358" s="2" t="e">
        <f t="shared" si="20"/>
        <v>#N/A</v>
      </c>
      <c r="E358" t="e">
        <f>VLOOKUP(A358,REUTERS!A:E,5,FALSE)</f>
        <v>#N/A</v>
      </c>
      <c r="F358">
        <f>VLOOKUP(A358,IDC!A:G,7,FALSE)</f>
        <v>18.28</v>
      </c>
      <c r="G358" s="2" t="e">
        <f t="shared" si="21"/>
        <v>#N/A</v>
      </c>
      <c r="H358" t="e">
        <f>VLOOKUP(A358,REUTERS!A:F,6,FALSE)</f>
        <v>#N/A</v>
      </c>
      <c r="I358">
        <f>VLOOKUP(A358,IDC!A:H,8,FALSE)</f>
        <v>17.86</v>
      </c>
      <c r="J358" s="2" t="e">
        <f t="shared" si="22"/>
        <v>#N/A</v>
      </c>
      <c r="K358" t="e">
        <f>VLOOKUP(A358,REUTERS!A:G,7,FALSE)</f>
        <v>#N/A</v>
      </c>
      <c r="L358">
        <f>VLOOKUP(A358,IDC!A:I,9,FALSE)</f>
        <v>55585</v>
      </c>
      <c r="M358" s="2" t="e">
        <f t="shared" si="23"/>
        <v>#N/A</v>
      </c>
    </row>
    <row r="359" spans="1:13">
      <c r="A359">
        <v>3442149</v>
      </c>
      <c r="B359" t="e">
        <f>VLOOKUP(A359,REUTERS!A:C,3,FALSE)</f>
        <v>#N/A</v>
      </c>
      <c r="C359">
        <f>VLOOKUP(A359,IDC!A:F,6,FALSE)</f>
        <v>28.81</v>
      </c>
      <c r="D359" s="2" t="e">
        <f t="shared" si="20"/>
        <v>#N/A</v>
      </c>
      <c r="E359" t="e">
        <f>VLOOKUP(A359,REUTERS!A:E,5,FALSE)</f>
        <v>#N/A</v>
      </c>
      <c r="F359">
        <f>VLOOKUP(A359,IDC!A:G,7,FALSE)</f>
        <v>29.26</v>
      </c>
      <c r="G359" s="2" t="e">
        <f t="shared" si="21"/>
        <v>#N/A</v>
      </c>
      <c r="H359" t="e">
        <f>VLOOKUP(A359,REUTERS!A:F,6,FALSE)</f>
        <v>#N/A</v>
      </c>
      <c r="I359">
        <f>VLOOKUP(A359,IDC!A:H,8,FALSE)</f>
        <v>28.55</v>
      </c>
      <c r="J359" s="2" t="e">
        <f t="shared" si="22"/>
        <v>#N/A</v>
      </c>
      <c r="K359" t="e">
        <f>VLOOKUP(A359,REUTERS!A:G,7,FALSE)</f>
        <v>#N/A</v>
      </c>
      <c r="L359">
        <f>VLOOKUP(A359,IDC!A:I,9,FALSE)</f>
        <v>209522</v>
      </c>
      <c r="M359" s="2" t="e">
        <f t="shared" si="23"/>
        <v>#N/A</v>
      </c>
    </row>
    <row r="360" spans="1:13">
      <c r="A360">
        <v>3442166</v>
      </c>
      <c r="B360" t="e">
        <f>VLOOKUP(A360,REUTERS!A:C,3,FALSE)</f>
        <v>#N/A</v>
      </c>
      <c r="C360">
        <f>VLOOKUP(A360,IDC!A:F,6,FALSE)</f>
        <v>38.299999999999997</v>
      </c>
      <c r="D360" s="2" t="e">
        <f t="shared" si="20"/>
        <v>#N/A</v>
      </c>
      <c r="E360" t="e">
        <f>VLOOKUP(A360,REUTERS!A:E,5,FALSE)</f>
        <v>#N/A</v>
      </c>
      <c r="F360">
        <f>VLOOKUP(A360,IDC!A:G,7,FALSE)</f>
        <v>38.65</v>
      </c>
      <c r="G360" s="2" t="e">
        <f t="shared" si="21"/>
        <v>#N/A</v>
      </c>
      <c r="H360" t="e">
        <f>VLOOKUP(A360,REUTERS!A:F,6,FALSE)</f>
        <v>#N/A</v>
      </c>
      <c r="I360">
        <f>VLOOKUP(A360,IDC!A:H,8,FALSE)</f>
        <v>37.65</v>
      </c>
      <c r="J360" s="2" t="e">
        <f t="shared" si="22"/>
        <v>#N/A</v>
      </c>
      <c r="K360" t="e">
        <f>VLOOKUP(A360,REUTERS!A:G,7,FALSE)</f>
        <v>#N/A</v>
      </c>
      <c r="L360">
        <f>VLOOKUP(A360,IDC!A:I,9,FALSE)</f>
        <v>35427</v>
      </c>
      <c r="M360" s="2" t="e">
        <f t="shared" si="23"/>
        <v>#N/A</v>
      </c>
    </row>
    <row r="361" spans="1:13">
      <c r="A361">
        <v>3442185</v>
      </c>
      <c r="B361" t="e">
        <f>VLOOKUP(A361,REUTERS!A:C,3,FALSE)</f>
        <v>#N/A</v>
      </c>
      <c r="C361">
        <f>VLOOKUP(A361,IDC!A:F,6,FALSE)</f>
        <v>45.68</v>
      </c>
      <c r="D361" s="2" t="e">
        <f t="shared" si="20"/>
        <v>#N/A</v>
      </c>
      <c r="E361" t="e">
        <f>VLOOKUP(A361,REUTERS!A:E,5,FALSE)</f>
        <v>#N/A</v>
      </c>
      <c r="F361">
        <f>VLOOKUP(A361,IDC!A:G,7,FALSE)</f>
        <v>46.18</v>
      </c>
      <c r="G361" s="2" t="e">
        <f t="shared" si="21"/>
        <v>#N/A</v>
      </c>
      <c r="H361" t="e">
        <f>VLOOKUP(A361,REUTERS!A:F,6,FALSE)</f>
        <v>#N/A</v>
      </c>
      <c r="I361">
        <f>VLOOKUP(A361,IDC!A:H,8,FALSE)</f>
        <v>45.13</v>
      </c>
      <c r="J361" s="2" t="e">
        <f t="shared" si="22"/>
        <v>#N/A</v>
      </c>
      <c r="K361" t="e">
        <f>VLOOKUP(A361,REUTERS!A:G,7,FALSE)</f>
        <v>#N/A</v>
      </c>
      <c r="L361">
        <f>VLOOKUP(A361,IDC!A:I,9,FALSE)</f>
        <v>81336</v>
      </c>
      <c r="M361" s="2" t="e">
        <f t="shared" si="23"/>
        <v>#N/A</v>
      </c>
    </row>
    <row r="362" spans="1:13">
      <c r="A362">
        <v>3442203</v>
      </c>
      <c r="B362">
        <f>VLOOKUP(A362,REUTERS!A:C,3,FALSE)</f>
        <v>60.59</v>
      </c>
      <c r="C362">
        <f>VLOOKUP(A362,IDC!A:F,6,FALSE)</f>
        <v>60.59</v>
      </c>
      <c r="D362" s="2" t="b">
        <f t="shared" si="20"/>
        <v>1</v>
      </c>
      <c r="E362">
        <f>VLOOKUP(A362,REUTERS!A:E,5,FALSE)</f>
        <v>60.81</v>
      </c>
      <c r="F362">
        <f>VLOOKUP(A362,IDC!A:G,7,FALSE)</f>
        <v>60.81</v>
      </c>
      <c r="G362" s="2" t="b">
        <f t="shared" si="21"/>
        <v>1</v>
      </c>
      <c r="H362">
        <f>VLOOKUP(A362,REUTERS!A:F,6,FALSE)</f>
        <v>59.88</v>
      </c>
      <c r="I362">
        <f>VLOOKUP(A362,IDC!A:H,8,FALSE)</f>
        <v>59.88</v>
      </c>
      <c r="J362" s="2" t="b">
        <f t="shared" si="22"/>
        <v>1</v>
      </c>
      <c r="K362">
        <f>VLOOKUP(A362,REUTERS!A:G,7,FALSE)</f>
        <v>133190</v>
      </c>
      <c r="L362">
        <f>VLOOKUP(A362,IDC!A:I,9,FALSE)</f>
        <v>133190</v>
      </c>
      <c r="M362" s="2" t="b">
        <f t="shared" si="23"/>
        <v>1</v>
      </c>
    </row>
    <row r="363" spans="1:13">
      <c r="A363">
        <v>3442223</v>
      </c>
      <c r="B363">
        <f>VLOOKUP(A363,REUTERS!A:C,3,FALSE)</f>
        <v>51.85</v>
      </c>
      <c r="C363">
        <f>VLOOKUP(A363,IDC!A:F,6,FALSE)</f>
        <v>51.85</v>
      </c>
      <c r="D363" s="2" t="b">
        <f t="shared" si="20"/>
        <v>1</v>
      </c>
      <c r="E363">
        <f>VLOOKUP(A363,REUTERS!A:E,5,FALSE)</f>
        <v>52.9</v>
      </c>
      <c r="F363">
        <f>VLOOKUP(A363,IDC!A:G,7,FALSE)</f>
        <v>52.9</v>
      </c>
      <c r="G363" s="2" t="b">
        <f t="shared" si="21"/>
        <v>1</v>
      </c>
      <c r="H363">
        <f>VLOOKUP(A363,REUTERS!A:F,6,FALSE)</f>
        <v>51.35</v>
      </c>
      <c r="I363">
        <f>VLOOKUP(A363,IDC!A:H,8,FALSE)</f>
        <v>51.35</v>
      </c>
      <c r="J363" s="2" t="b">
        <f t="shared" si="22"/>
        <v>1</v>
      </c>
      <c r="K363">
        <f>VLOOKUP(A363,REUTERS!A:G,7,FALSE)</f>
        <v>26479</v>
      </c>
      <c r="L363">
        <f>VLOOKUP(A363,IDC!A:I,9,FALSE)</f>
        <v>26479</v>
      </c>
      <c r="M363" s="2" t="b">
        <f t="shared" si="23"/>
        <v>1</v>
      </c>
    </row>
    <row r="364" spans="1:13">
      <c r="A364">
        <v>3457770</v>
      </c>
      <c r="B364" t="e">
        <f>VLOOKUP(A364,REUTERS!A:C,3,FALSE)</f>
        <v>#N/A</v>
      </c>
      <c r="C364">
        <f>VLOOKUP(A364,IDC!A:F,6,FALSE)</f>
        <v>2.0299999999999998</v>
      </c>
      <c r="D364" s="2" t="e">
        <f t="shared" si="20"/>
        <v>#N/A</v>
      </c>
      <c r="E364" t="e">
        <f>VLOOKUP(A364,REUTERS!A:E,5,FALSE)</f>
        <v>#N/A</v>
      </c>
      <c r="F364">
        <f>VLOOKUP(A364,IDC!A:G,7,FALSE)</f>
        <v>2.04</v>
      </c>
      <c r="G364" s="2" t="e">
        <f t="shared" si="21"/>
        <v>#N/A</v>
      </c>
      <c r="H364" t="e">
        <f>VLOOKUP(A364,REUTERS!A:F,6,FALSE)</f>
        <v>#N/A</v>
      </c>
      <c r="I364">
        <f>VLOOKUP(A364,IDC!A:H,8,FALSE)</f>
        <v>1.98</v>
      </c>
      <c r="J364" s="2" t="e">
        <f t="shared" si="22"/>
        <v>#N/A</v>
      </c>
      <c r="K364" t="e">
        <f>VLOOKUP(A364,REUTERS!A:G,7,FALSE)</f>
        <v>#N/A</v>
      </c>
      <c r="L364">
        <f>VLOOKUP(A364,IDC!A:I,9,FALSE)</f>
        <v>236851</v>
      </c>
      <c r="M364" s="2" t="e">
        <f t="shared" si="23"/>
        <v>#N/A</v>
      </c>
    </row>
    <row r="365" spans="1:13">
      <c r="A365">
        <v>3457786</v>
      </c>
      <c r="B365" t="e">
        <f>VLOOKUP(A365,REUTERS!A:C,3,FALSE)</f>
        <v>#N/A</v>
      </c>
      <c r="C365">
        <f>VLOOKUP(A365,IDC!A:F,6,FALSE)</f>
        <v>34.69</v>
      </c>
      <c r="D365" s="2" t="e">
        <f t="shared" si="20"/>
        <v>#N/A</v>
      </c>
      <c r="E365" t="e">
        <f>VLOOKUP(A365,REUTERS!A:E,5,FALSE)</f>
        <v>#N/A</v>
      </c>
      <c r="F365">
        <f>VLOOKUP(A365,IDC!A:G,7,FALSE)</f>
        <v>34.869999999999997</v>
      </c>
      <c r="G365" s="2" t="e">
        <f t="shared" si="21"/>
        <v>#N/A</v>
      </c>
      <c r="H365" t="e">
        <f>VLOOKUP(A365,REUTERS!A:F,6,FALSE)</f>
        <v>#N/A</v>
      </c>
      <c r="I365">
        <f>VLOOKUP(A365,IDC!A:H,8,FALSE)</f>
        <v>34.65</v>
      </c>
      <c r="J365" s="2" t="e">
        <f t="shared" si="22"/>
        <v>#N/A</v>
      </c>
      <c r="K365" t="e">
        <f>VLOOKUP(A365,REUTERS!A:G,7,FALSE)</f>
        <v>#N/A</v>
      </c>
      <c r="L365">
        <f>VLOOKUP(A365,IDC!A:I,9,FALSE)</f>
        <v>31767</v>
      </c>
      <c r="M365" s="2" t="e">
        <f t="shared" si="23"/>
        <v>#N/A</v>
      </c>
    </row>
    <row r="366" spans="1:13">
      <c r="A366">
        <v>3464020</v>
      </c>
      <c r="B366" t="e">
        <f>VLOOKUP(A366,REUTERS!A:C,3,FALSE)</f>
        <v>#N/A</v>
      </c>
      <c r="C366" t="e">
        <f>VLOOKUP(A366,IDC!A:F,6,FALSE)</f>
        <v>#N/A</v>
      </c>
      <c r="D366" s="2" t="e">
        <f t="shared" si="20"/>
        <v>#N/A</v>
      </c>
      <c r="E366" t="e">
        <f>VLOOKUP(A366,REUTERS!A:E,5,FALSE)</f>
        <v>#N/A</v>
      </c>
      <c r="F366" t="e">
        <f>VLOOKUP(A366,IDC!A:G,7,FALSE)</f>
        <v>#N/A</v>
      </c>
      <c r="G366" s="2" t="e">
        <f t="shared" si="21"/>
        <v>#N/A</v>
      </c>
      <c r="H366" t="e">
        <f>VLOOKUP(A366,REUTERS!A:F,6,FALSE)</f>
        <v>#N/A</v>
      </c>
      <c r="I366" t="e">
        <f>VLOOKUP(A366,IDC!A:H,8,FALSE)</f>
        <v>#N/A</v>
      </c>
      <c r="J366" s="2" t="e">
        <f t="shared" si="22"/>
        <v>#N/A</v>
      </c>
      <c r="K366" t="e">
        <f>VLOOKUP(A366,REUTERS!A:G,7,FALSE)</f>
        <v>#N/A</v>
      </c>
      <c r="L366" t="e">
        <f>VLOOKUP(A366,IDC!A:I,9,FALSE)</f>
        <v>#N/A</v>
      </c>
      <c r="M366" s="2" t="e">
        <f t="shared" si="23"/>
        <v>#N/A</v>
      </c>
    </row>
    <row r="367" spans="1:13">
      <c r="A367">
        <v>3464048</v>
      </c>
      <c r="B367">
        <f>VLOOKUP(A367,REUTERS!A:C,3,FALSE)</f>
        <v>45.66</v>
      </c>
      <c r="C367">
        <f>VLOOKUP(A367,IDC!A:F,6,FALSE)</f>
        <v>45.66</v>
      </c>
      <c r="D367" s="2" t="b">
        <f t="shared" si="20"/>
        <v>1</v>
      </c>
      <c r="E367">
        <f>VLOOKUP(A367,REUTERS!A:E,5,FALSE)</f>
        <v>46.01</v>
      </c>
      <c r="F367">
        <f>VLOOKUP(A367,IDC!A:G,7,FALSE)</f>
        <v>46.01</v>
      </c>
      <c r="G367" s="2" t="b">
        <f t="shared" si="21"/>
        <v>1</v>
      </c>
      <c r="H367">
        <f>VLOOKUP(A367,REUTERS!A:F,6,FALSE)</f>
        <v>45.27</v>
      </c>
      <c r="I367">
        <f>VLOOKUP(A367,IDC!A:H,8,FALSE)</f>
        <v>45.27</v>
      </c>
      <c r="J367" s="2" t="b">
        <f t="shared" si="22"/>
        <v>1</v>
      </c>
      <c r="K367">
        <f>VLOOKUP(A367,REUTERS!A:G,7,FALSE)</f>
        <v>77496</v>
      </c>
      <c r="L367">
        <f>VLOOKUP(A367,IDC!A:I,9,FALSE)</f>
        <v>77496</v>
      </c>
      <c r="M367" s="2" t="b">
        <f t="shared" si="23"/>
        <v>1</v>
      </c>
    </row>
    <row r="368" spans="1:13">
      <c r="A368">
        <v>3464091</v>
      </c>
      <c r="B368">
        <f>VLOOKUP(A368,REUTERS!A:C,3,FALSE)</f>
        <v>26.16</v>
      </c>
      <c r="C368">
        <f>VLOOKUP(A368,IDC!A:F,6,FALSE)</f>
        <v>26.16</v>
      </c>
      <c r="D368" s="2" t="b">
        <f t="shared" si="20"/>
        <v>1</v>
      </c>
      <c r="E368">
        <f>VLOOKUP(A368,REUTERS!A:E,5,FALSE)</f>
        <v>26.16</v>
      </c>
      <c r="F368">
        <f>VLOOKUP(A368,IDC!A:G,7,FALSE)</f>
        <v>26.16</v>
      </c>
      <c r="G368" s="2" t="b">
        <f t="shared" si="21"/>
        <v>1</v>
      </c>
      <c r="H368">
        <f>VLOOKUP(A368,REUTERS!A:F,6,FALSE)</f>
        <v>25.51</v>
      </c>
      <c r="I368">
        <f>VLOOKUP(A368,IDC!A:H,8,FALSE)</f>
        <v>25.51</v>
      </c>
      <c r="J368" s="2" t="b">
        <f t="shared" si="22"/>
        <v>1</v>
      </c>
      <c r="K368">
        <f>VLOOKUP(A368,REUTERS!A:G,7,FALSE)</f>
        <v>14014</v>
      </c>
      <c r="L368">
        <f>VLOOKUP(A368,IDC!A:I,9,FALSE)</f>
        <v>14014</v>
      </c>
      <c r="M368" s="2" t="b">
        <f t="shared" si="23"/>
        <v>1</v>
      </c>
    </row>
    <row r="369" spans="1:13">
      <c r="A369">
        <v>3464166</v>
      </c>
      <c r="B369" t="e">
        <f>VLOOKUP(A369,REUTERS!A:C,3,FALSE)</f>
        <v>#N/A</v>
      </c>
      <c r="C369">
        <f>VLOOKUP(A369,IDC!A:F,6,FALSE)</f>
        <v>29.78</v>
      </c>
      <c r="D369" s="2" t="e">
        <f t="shared" si="20"/>
        <v>#N/A</v>
      </c>
      <c r="E369" t="e">
        <f>VLOOKUP(A369,REUTERS!A:E,5,FALSE)</f>
        <v>#N/A</v>
      </c>
      <c r="F369">
        <f>VLOOKUP(A369,IDC!A:G,7,FALSE)</f>
        <v>30</v>
      </c>
      <c r="G369" s="2" t="e">
        <f t="shared" si="21"/>
        <v>#N/A</v>
      </c>
      <c r="H369" t="e">
        <f>VLOOKUP(A369,REUTERS!A:F,6,FALSE)</f>
        <v>#N/A</v>
      </c>
      <c r="I369">
        <f>VLOOKUP(A369,IDC!A:H,8,FALSE)</f>
        <v>29.364999999999998</v>
      </c>
      <c r="J369" s="2" t="e">
        <f t="shared" si="22"/>
        <v>#N/A</v>
      </c>
      <c r="K369" t="e">
        <f>VLOOKUP(A369,REUTERS!A:G,7,FALSE)</f>
        <v>#N/A</v>
      </c>
      <c r="L369">
        <f>VLOOKUP(A369,IDC!A:I,9,FALSE)</f>
        <v>842594</v>
      </c>
      <c r="M369" s="2" t="e">
        <f t="shared" si="23"/>
        <v>#N/A</v>
      </c>
    </row>
    <row r="370" spans="1:13">
      <c r="A370">
        <v>3464211</v>
      </c>
      <c r="B370">
        <f>VLOOKUP(A370,REUTERS!A:C,3,FALSE)</f>
        <v>16.510000000000002</v>
      </c>
      <c r="C370">
        <f>VLOOKUP(A370,IDC!A:F,6,FALSE)</f>
        <v>16.510000000000002</v>
      </c>
      <c r="D370" s="2" t="b">
        <f t="shared" si="20"/>
        <v>1</v>
      </c>
      <c r="E370">
        <f>VLOOKUP(A370,REUTERS!A:E,5,FALSE)</f>
        <v>16.8</v>
      </c>
      <c r="F370">
        <f>VLOOKUP(A370,IDC!A:G,7,FALSE)</f>
        <v>16.8</v>
      </c>
      <c r="G370" s="2" t="b">
        <f t="shared" si="21"/>
        <v>1</v>
      </c>
      <c r="H370">
        <f>VLOOKUP(A370,REUTERS!A:F,6,FALSE)</f>
        <v>16.48</v>
      </c>
      <c r="I370">
        <f>VLOOKUP(A370,IDC!A:H,8,FALSE)</f>
        <v>16.48</v>
      </c>
      <c r="J370" s="2" t="b">
        <f t="shared" si="22"/>
        <v>1</v>
      </c>
      <c r="K370">
        <f>VLOOKUP(A370,REUTERS!A:G,7,FALSE)</f>
        <v>34369</v>
      </c>
      <c r="L370">
        <f>VLOOKUP(A370,IDC!A:I,9,FALSE)</f>
        <v>34369</v>
      </c>
      <c r="M370" s="2" t="b">
        <f t="shared" si="23"/>
        <v>1</v>
      </c>
    </row>
    <row r="371" spans="1:13">
      <c r="A371">
        <v>3464227</v>
      </c>
      <c r="B371">
        <f>VLOOKUP(A371,REUTERS!A:C,3,FALSE)</f>
        <v>9.07</v>
      </c>
      <c r="C371">
        <f>VLOOKUP(A371,IDC!A:F,6,FALSE)</f>
        <v>9.07</v>
      </c>
      <c r="D371" s="2" t="b">
        <f t="shared" si="20"/>
        <v>1</v>
      </c>
      <c r="E371">
        <f>VLOOKUP(A371,REUTERS!A:E,5,FALSE)</f>
        <v>9.34</v>
      </c>
      <c r="F371">
        <f>VLOOKUP(A371,IDC!A:G,7,FALSE)</f>
        <v>9.34</v>
      </c>
      <c r="G371" s="2" t="b">
        <f t="shared" si="21"/>
        <v>1</v>
      </c>
      <c r="H371">
        <f>VLOOKUP(A371,REUTERS!A:F,6,FALSE)</f>
        <v>9.0500000000000007</v>
      </c>
      <c r="I371">
        <f>VLOOKUP(A371,IDC!A:H,8,FALSE)</f>
        <v>9.0500000000000007</v>
      </c>
      <c r="J371" s="2" t="b">
        <f t="shared" si="22"/>
        <v>1</v>
      </c>
      <c r="K371">
        <f>VLOOKUP(A371,REUTERS!A:G,7,FALSE)</f>
        <v>35707</v>
      </c>
      <c r="L371">
        <f>VLOOKUP(A371,IDC!A:I,9,FALSE)</f>
        <v>35707</v>
      </c>
      <c r="M371" s="2" t="b">
        <f t="shared" si="23"/>
        <v>1</v>
      </c>
    </row>
    <row r="372" spans="1:13">
      <c r="A372">
        <v>3464236</v>
      </c>
      <c r="B372" t="e">
        <f>VLOOKUP(A372,REUTERS!A:C,3,FALSE)</f>
        <v>#N/A</v>
      </c>
      <c r="C372" t="e">
        <f>VLOOKUP(A372,IDC!A:F,6,FALSE)</f>
        <v>#N/A</v>
      </c>
      <c r="D372" s="2" t="e">
        <f t="shared" si="20"/>
        <v>#N/A</v>
      </c>
      <c r="E372" t="e">
        <f>VLOOKUP(A372,REUTERS!A:E,5,FALSE)</f>
        <v>#N/A</v>
      </c>
      <c r="F372" t="e">
        <f>VLOOKUP(A372,IDC!A:G,7,FALSE)</f>
        <v>#N/A</v>
      </c>
      <c r="G372" s="2" t="e">
        <f t="shared" si="21"/>
        <v>#N/A</v>
      </c>
      <c r="H372" t="e">
        <f>VLOOKUP(A372,REUTERS!A:F,6,FALSE)</f>
        <v>#N/A</v>
      </c>
      <c r="I372" t="e">
        <f>VLOOKUP(A372,IDC!A:H,8,FALSE)</f>
        <v>#N/A</v>
      </c>
      <c r="J372" s="2" t="e">
        <f t="shared" si="22"/>
        <v>#N/A</v>
      </c>
      <c r="K372" t="e">
        <f>VLOOKUP(A372,REUTERS!A:G,7,FALSE)</f>
        <v>#N/A</v>
      </c>
      <c r="L372" t="e">
        <f>VLOOKUP(A372,IDC!A:I,9,FALSE)</f>
        <v>#N/A</v>
      </c>
      <c r="M372" s="2" t="e">
        <f t="shared" si="23"/>
        <v>#N/A</v>
      </c>
    </row>
    <row r="373" spans="1:13">
      <c r="A373">
        <v>3464251</v>
      </c>
      <c r="B373">
        <f>VLOOKUP(A373,REUTERS!A:C,3,FALSE)</f>
        <v>4.55</v>
      </c>
      <c r="C373">
        <f>VLOOKUP(A373,IDC!A:F,6,FALSE)</f>
        <v>4.55</v>
      </c>
      <c r="D373" s="2" t="b">
        <f t="shared" si="20"/>
        <v>1</v>
      </c>
      <c r="E373">
        <f>VLOOKUP(A373,REUTERS!A:E,5,FALSE)</f>
        <v>4.55</v>
      </c>
      <c r="F373">
        <f>VLOOKUP(A373,IDC!A:G,7,FALSE)</f>
        <v>4.55</v>
      </c>
      <c r="G373" s="2" t="b">
        <f t="shared" si="21"/>
        <v>1</v>
      </c>
      <c r="H373">
        <f>VLOOKUP(A373,REUTERS!A:F,6,FALSE)</f>
        <v>4.2750000000000004</v>
      </c>
      <c r="I373">
        <f>VLOOKUP(A373,IDC!A:H,8,FALSE)</f>
        <v>4.2750000000000004</v>
      </c>
      <c r="J373" s="2" t="b">
        <f t="shared" si="22"/>
        <v>1</v>
      </c>
      <c r="K373">
        <f>VLOOKUP(A373,REUTERS!A:G,7,FALSE)</f>
        <v>18564</v>
      </c>
      <c r="L373">
        <f>VLOOKUP(A373,IDC!A:I,9,FALSE)</f>
        <v>18564</v>
      </c>
      <c r="M373" s="2" t="b">
        <f t="shared" si="23"/>
        <v>1</v>
      </c>
    </row>
    <row r="374" spans="1:13">
      <c r="A374">
        <v>3464273</v>
      </c>
      <c r="B374">
        <f>VLOOKUP(A374,REUTERS!A:C,3,FALSE)</f>
        <v>12.16</v>
      </c>
      <c r="C374">
        <f>VLOOKUP(A374,IDC!A:F,6,FALSE)</f>
        <v>12.16</v>
      </c>
      <c r="D374" s="2" t="b">
        <f t="shared" si="20"/>
        <v>1</v>
      </c>
      <c r="E374">
        <f>VLOOKUP(A374,REUTERS!A:E,5,FALSE)</f>
        <v>12.39</v>
      </c>
      <c r="F374">
        <f>VLOOKUP(A374,IDC!A:G,7,FALSE)</f>
        <v>12.39</v>
      </c>
      <c r="G374" s="2" t="b">
        <f t="shared" si="21"/>
        <v>1</v>
      </c>
      <c r="H374">
        <f>VLOOKUP(A374,REUTERS!A:F,6,FALSE)</f>
        <v>12.05</v>
      </c>
      <c r="I374">
        <f>VLOOKUP(A374,IDC!A:H,8,FALSE)</f>
        <v>12.05</v>
      </c>
      <c r="J374" s="2" t="b">
        <f t="shared" si="22"/>
        <v>1</v>
      </c>
      <c r="K374">
        <f>VLOOKUP(A374,REUTERS!A:G,7,FALSE)</f>
        <v>25508</v>
      </c>
      <c r="L374">
        <f>VLOOKUP(A374,IDC!A:I,9,FALSE)</f>
        <v>25508</v>
      </c>
      <c r="M374" s="2" t="b">
        <f t="shared" si="23"/>
        <v>1</v>
      </c>
    </row>
    <row r="375" spans="1:13">
      <c r="A375">
        <v>3464321</v>
      </c>
      <c r="B375">
        <f>VLOOKUP(A375,REUTERS!A:C,3,FALSE)</f>
        <v>15.4</v>
      </c>
      <c r="C375">
        <f>VLOOKUP(A375,IDC!A:F,6,FALSE)</f>
        <v>15.4</v>
      </c>
      <c r="D375" s="2" t="b">
        <f t="shared" si="20"/>
        <v>1</v>
      </c>
      <c r="E375">
        <f>VLOOKUP(A375,REUTERS!A:E,5,FALSE)</f>
        <v>15.475</v>
      </c>
      <c r="F375">
        <f>VLOOKUP(A375,IDC!A:G,7,FALSE)</f>
        <v>15.475</v>
      </c>
      <c r="G375" s="2" t="b">
        <f t="shared" si="21"/>
        <v>1</v>
      </c>
      <c r="H375">
        <f>VLOOKUP(A375,REUTERS!A:F,6,FALSE)</f>
        <v>15.05</v>
      </c>
      <c r="I375">
        <f>VLOOKUP(A375,IDC!A:H,8,FALSE)</f>
        <v>15.05</v>
      </c>
      <c r="J375" s="2" t="b">
        <f t="shared" si="22"/>
        <v>1</v>
      </c>
      <c r="K375">
        <f>VLOOKUP(A375,REUTERS!A:G,7,FALSE)</f>
        <v>112366</v>
      </c>
      <c r="L375">
        <f>VLOOKUP(A375,IDC!A:I,9,FALSE)</f>
        <v>112366</v>
      </c>
      <c r="M375" s="2" t="b">
        <f t="shared" si="23"/>
        <v>1</v>
      </c>
    </row>
    <row r="376" spans="1:13">
      <c r="A376">
        <v>3464362</v>
      </c>
      <c r="B376">
        <f>VLOOKUP(A376,REUTERS!A:C,3,FALSE)</f>
        <v>76.900000000000006</v>
      </c>
      <c r="C376">
        <f>VLOOKUP(A376,IDC!A:F,6,FALSE)</f>
        <v>76.900000000000006</v>
      </c>
      <c r="D376" s="2" t="b">
        <f t="shared" si="20"/>
        <v>1</v>
      </c>
      <c r="E376">
        <f>VLOOKUP(A376,REUTERS!A:E,5,FALSE)</f>
        <v>76.900000000000006</v>
      </c>
      <c r="F376">
        <f>VLOOKUP(A376,IDC!A:G,7,FALSE)</f>
        <v>76.900000000000006</v>
      </c>
      <c r="G376" s="2" t="b">
        <f t="shared" si="21"/>
        <v>1</v>
      </c>
      <c r="H376">
        <f>VLOOKUP(A376,REUTERS!A:F,6,FALSE)</f>
        <v>74.2</v>
      </c>
      <c r="I376">
        <f>VLOOKUP(A376,IDC!A:H,8,FALSE)</f>
        <v>74.2</v>
      </c>
      <c r="J376" s="2" t="b">
        <f t="shared" si="22"/>
        <v>1</v>
      </c>
      <c r="K376">
        <f>VLOOKUP(A376,REUTERS!A:G,7,FALSE)</f>
        <v>8134</v>
      </c>
      <c r="L376">
        <f>VLOOKUP(A376,IDC!A:I,9,FALSE)</f>
        <v>8134</v>
      </c>
      <c r="M376" s="2" t="b">
        <f t="shared" si="23"/>
        <v>1</v>
      </c>
    </row>
    <row r="377" spans="1:13">
      <c r="A377">
        <v>3464389</v>
      </c>
      <c r="B377" t="e">
        <f>VLOOKUP(A377,REUTERS!A:C,3,FALSE)</f>
        <v>#N/A</v>
      </c>
      <c r="C377">
        <f>VLOOKUP(A377,IDC!A:F,6,FALSE)</f>
        <v>5.6</v>
      </c>
      <c r="D377" s="2" t="e">
        <f t="shared" si="20"/>
        <v>#N/A</v>
      </c>
      <c r="E377" t="e">
        <f>VLOOKUP(A377,REUTERS!A:E,5,FALSE)</f>
        <v>#N/A</v>
      </c>
      <c r="F377">
        <f>VLOOKUP(A377,IDC!A:G,7,FALSE)</f>
        <v>5.9</v>
      </c>
      <c r="G377" s="2" t="e">
        <f t="shared" si="21"/>
        <v>#N/A</v>
      </c>
      <c r="H377" t="e">
        <f>VLOOKUP(A377,REUTERS!A:F,6,FALSE)</f>
        <v>#N/A</v>
      </c>
      <c r="I377">
        <f>VLOOKUP(A377,IDC!A:H,8,FALSE)</f>
        <v>5.6</v>
      </c>
      <c r="J377" s="2" t="e">
        <f t="shared" si="22"/>
        <v>#N/A</v>
      </c>
      <c r="K377" t="e">
        <f>VLOOKUP(A377,REUTERS!A:G,7,FALSE)</f>
        <v>#N/A</v>
      </c>
      <c r="L377">
        <f>VLOOKUP(A377,IDC!A:I,9,FALSE)</f>
        <v>16497</v>
      </c>
      <c r="M377" s="2" t="e">
        <f t="shared" si="23"/>
        <v>#N/A</v>
      </c>
    </row>
    <row r="378" spans="1:13">
      <c r="A378">
        <v>3464393</v>
      </c>
      <c r="B378">
        <f>VLOOKUP(A378,REUTERS!A:C,3,FALSE)</f>
        <v>15.35</v>
      </c>
      <c r="C378">
        <f>VLOOKUP(A378,IDC!A:F,6,FALSE)</f>
        <v>15.35</v>
      </c>
      <c r="D378" s="2" t="b">
        <f t="shared" si="20"/>
        <v>1</v>
      </c>
      <c r="E378">
        <f>VLOOKUP(A378,REUTERS!A:E,5,FALSE)</f>
        <v>15.73</v>
      </c>
      <c r="F378">
        <f>VLOOKUP(A378,IDC!A:G,7,FALSE)</f>
        <v>15.73</v>
      </c>
      <c r="G378" s="2" t="b">
        <f t="shared" si="21"/>
        <v>1</v>
      </c>
      <c r="H378">
        <f>VLOOKUP(A378,REUTERS!A:F,6,FALSE)</f>
        <v>15.2</v>
      </c>
      <c r="I378">
        <f>VLOOKUP(A378,IDC!A:H,8,FALSE)</f>
        <v>15.2</v>
      </c>
      <c r="J378" s="2" t="b">
        <f t="shared" si="22"/>
        <v>1</v>
      </c>
      <c r="K378">
        <f>VLOOKUP(A378,REUTERS!A:G,7,FALSE)</f>
        <v>33837</v>
      </c>
      <c r="L378">
        <f>VLOOKUP(A378,IDC!A:I,9,FALSE)</f>
        <v>33837</v>
      </c>
      <c r="M378" s="2" t="b">
        <f t="shared" si="23"/>
        <v>1</v>
      </c>
    </row>
    <row r="379" spans="1:13">
      <c r="A379">
        <v>3464405</v>
      </c>
      <c r="B379" t="e">
        <f>VLOOKUP(A379,REUTERS!A:C,3,FALSE)</f>
        <v>#N/A</v>
      </c>
      <c r="C379">
        <f>VLOOKUP(A379,IDC!A:F,6,FALSE)</f>
        <v>27.6</v>
      </c>
      <c r="D379" s="2" t="e">
        <f t="shared" si="20"/>
        <v>#N/A</v>
      </c>
      <c r="E379" t="e">
        <f>VLOOKUP(A379,REUTERS!A:E,5,FALSE)</f>
        <v>#N/A</v>
      </c>
      <c r="F379">
        <f>VLOOKUP(A379,IDC!A:G,7,FALSE)</f>
        <v>28.25</v>
      </c>
      <c r="G379" s="2" t="e">
        <f t="shared" si="21"/>
        <v>#N/A</v>
      </c>
      <c r="H379" t="e">
        <f>VLOOKUP(A379,REUTERS!A:F,6,FALSE)</f>
        <v>#N/A</v>
      </c>
      <c r="I379">
        <f>VLOOKUP(A379,IDC!A:H,8,FALSE)</f>
        <v>27.6</v>
      </c>
      <c r="J379" s="2" t="e">
        <f t="shared" si="22"/>
        <v>#N/A</v>
      </c>
      <c r="K379" t="e">
        <f>VLOOKUP(A379,REUTERS!A:G,7,FALSE)</f>
        <v>#N/A</v>
      </c>
      <c r="L379">
        <f>VLOOKUP(A379,IDC!A:I,9,FALSE)</f>
        <v>55316</v>
      </c>
      <c r="M379" s="2" t="e">
        <f t="shared" si="23"/>
        <v>#N/A</v>
      </c>
    </row>
    <row r="380" spans="1:13">
      <c r="A380">
        <v>3464444</v>
      </c>
      <c r="B380">
        <f>VLOOKUP(A380,REUTERS!A:C,3,FALSE)</f>
        <v>4.88</v>
      </c>
      <c r="C380">
        <f>VLOOKUP(A380,IDC!A:F,6,FALSE)</f>
        <v>4.88</v>
      </c>
      <c r="D380" s="2" t="b">
        <f t="shared" si="20"/>
        <v>1</v>
      </c>
      <c r="E380">
        <f>VLOOKUP(A380,REUTERS!A:E,5,FALSE)</f>
        <v>4.8899999999999997</v>
      </c>
      <c r="F380">
        <f>VLOOKUP(A380,IDC!A:G,7,FALSE)</f>
        <v>4.8899999999999997</v>
      </c>
      <c r="G380" s="2" t="b">
        <f t="shared" si="21"/>
        <v>1</v>
      </c>
      <c r="H380">
        <f>VLOOKUP(A380,REUTERS!A:F,6,FALSE)</f>
        <v>4.75</v>
      </c>
      <c r="I380">
        <f>VLOOKUP(A380,IDC!A:H,8,FALSE)</f>
        <v>4.75</v>
      </c>
      <c r="J380" s="2" t="b">
        <f t="shared" si="22"/>
        <v>1</v>
      </c>
      <c r="K380">
        <f>VLOOKUP(A380,REUTERS!A:G,7,FALSE)</f>
        <v>39331</v>
      </c>
      <c r="L380">
        <f>VLOOKUP(A380,IDC!A:I,9,FALSE)</f>
        <v>39331</v>
      </c>
      <c r="M380" s="2" t="b">
        <f t="shared" si="23"/>
        <v>1</v>
      </c>
    </row>
    <row r="381" spans="1:13">
      <c r="A381">
        <v>3464472</v>
      </c>
      <c r="B381">
        <f>VLOOKUP(A381,REUTERS!A:C,3,FALSE)</f>
        <v>7.7</v>
      </c>
      <c r="C381">
        <f>VLOOKUP(A381,IDC!A:F,6,FALSE)</f>
        <v>7.7</v>
      </c>
      <c r="D381" s="2" t="b">
        <f t="shared" si="20"/>
        <v>1</v>
      </c>
      <c r="E381">
        <f>VLOOKUP(A381,REUTERS!A:E,5,FALSE)</f>
        <v>7.8</v>
      </c>
      <c r="F381">
        <f>VLOOKUP(A381,IDC!A:G,7,FALSE)</f>
        <v>7.8</v>
      </c>
      <c r="G381" s="2" t="b">
        <f t="shared" si="21"/>
        <v>1</v>
      </c>
      <c r="H381">
        <f>VLOOKUP(A381,REUTERS!A:F,6,FALSE)</f>
        <v>7.55</v>
      </c>
      <c r="I381">
        <f>VLOOKUP(A381,IDC!A:H,8,FALSE)</f>
        <v>7.55</v>
      </c>
      <c r="J381" s="2" t="b">
        <f t="shared" si="22"/>
        <v>1</v>
      </c>
      <c r="K381">
        <f>VLOOKUP(A381,REUTERS!A:G,7,FALSE)</f>
        <v>28901</v>
      </c>
      <c r="L381">
        <f>VLOOKUP(A381,IDC!A:I,9,FALSE)</f>
        <v>28901</v>
      </c>
      <c r="M381" s="2" t="b">
        <f t="shared" si="23"/>
        <v>1</v>
      </c>
    </row>
    <row r="382" spans="1:13">
      <c r="A382">
        <v>3464491</v>
      </c>
      <c r="B382" t="e">
        <f>VLOOKUP(A382,REUTERS!A:C,3,FALSE)</f>
        <v>#N/A</v>
      </c>
      <c r="C382">
        <f>VLOOKUP(A382,IDC!A:F,6,FALSE)</f>
        <v>4.5999999999999996</v>
      </c>
      <c r="D382" s="2" t="e">
        <f t="shared" si="20"/>
        <v>#N/A</v>
      </c>
      <c r="E382" t="e">
        <f>VLOOKUP(A382,REUTERS!A:E,5,FALSE)</f>
        <v>#N/A</v>
      </c>
      <c r="F382">
        <f>VLOOKUP(A382,IDC!A:G,7,FALSE)</f>
        <v>4.9000000000000004</v>
      </c>
      <c r="G382" s="2" t="e">
        <f t="shared" si="21"/>
        <v>#N/A</v>
      </c>
      <c r="H382" t="e">
        <f>VLOOKUP(A382,REUTERS!A:F,6,FALSE)</f>
        <v>#N/A</v>
      </c>
      <c r="I382">
        <f>VLOOKUP(A382,IDC!A:H,8,FALSE)</f>
        <v>4.5999999999999996</v>
      </c>
      <c r="J382" s="2" t="e">
        <f t="shared" si="22"/>
        <v>#N/A</v>
      </c>
      <c r="K382" t="e">
        <f>VLOOKUP(A382,REUTERS!A:G,7,FALSE)</f>
        <v>#N/A</v>
      </c>
      <c r="L382">
        <f>VLOOKUP(A382,IDC!A:I,9,FALSE)</f>
        <v>180914</v>
      </c>
      <c r="M382" s="2" t="e">
        <f t="shared" si="23"/>
        <v>#N/A</v>
      </c>
    </row>
    <row r="383" spans="1:13">
      <c r="A383">
        <v>3464498</v>
      </c>
      <c r="B383">
        <f>VLOOKUP(A383,REUTERS!A:C,3,FALSE)</f>
        <v>12.75</v>
      </c>
      <c r="C383">
        <f>VLOOKUP(A383,IDC!A:F,6,FALSE)</f>
        <v>12.75</v>
      </c>
      <c r="D383" s="2" t="b">
        <f t="shared" si="20"/>
        <v>1</v>
      </c>
      <c r="E383">
        <f>VLOOKUP(A383,REUTERS!A:E,5,FALSE)</f>
        <v>12.75</v>
      </c>
      <c r="F383">
        <f>VLOOKUP(A383,IDC!A:G,7,FALSE)</f>
        <v>12.75</v>
      </c>
      <c r="G383" s="2" t="b">
        <f t="shared" si="21"/>
        <v>1</v>
      </c>
      <c r="H383">
        <f>VLOOKUP(A383,REUTERS!A:F,6,FALSE)</f>
        <v>12.35</v>
      </c>
      <c r="I383">
        <f>VLOOKUP(A383,IDC!A:H,8,FALSE)</f>
        <v>12.35</v>
      </c>
      <c r="J383" s="2" t="b">
        <f t="shared" si="22"/>
        <v>1</v>
      </c>
      <c r="K383">
        <f>VLOOKUP(A383,REUTERS!A:G,7,FALSE)</f>
        <v>4981</v>
      </c>
      <c r="L383">
        <f>VLOOKUP(A383,IDC!A:I,9,FALSE)</f>
        <v>4981</v>
      </c>
      <c r="M383" s="2" t="b">
        <f t="shared" si="23"/>
        <v>1</v>
      </c>
    </row>
    <row r="384" spans="1:13">
      <c r="A384">
        <v>3464523</v>
      </c>
      <c r="B384" t="e">
        <f>VLOOKUP(A384,REUTERS!A:C,3,FALSE)</f>
        <v>#N/A</v>
      </c>
      <c r="C384">
        <f>VLOOKUP(A384,IDC!A:F,6,FALSE)</f>
        <v>0.7</v>
      </c>
      <c r="D384" s="2" t="e">
        <f t="shared" si="20"/>
        <v>#N/A</v>
      </c>
      <c r="E384" t="e">
        <f>VLOOKUP(A384,REUTERS!A:E,5,FALSE)</f>
        <v>#N/A</v>
      </c>
      <c r="F384">
        <f>VLOOKUP(A384,IDC!A:G,7,FALSE)</f>
        <v>0.72</v>
      </c>
      <c r="G384" s="2" t="e">
        <f t="shared" si="21"/>
        <v>#N/A</v>
      </c>
      <c r="H384" t="e">
        <f>VLOOKUP(A384,REUTERS!A:F,6,FALSE)</f>
        <v>#N/A</v>
      </c>
      <c r="I384">
        <f>VLOOKUP(A384,IDC!A:H,8,FALSE)</f>
        <v>0.63</v>
      </c>
      <c r="J384" s="2" t="e">
        <f t="shared" si="22"/>
        <v>#N/A</v>
      </c>
      <c r="K384" t="e">
        <f>VLOOKUP(A384,REUTERS!A:G,7,FALSE)</f>
        <v>#N/A</v>
      </c>
      <c r="L384">
        <f>VLOOKUP(A384,IDC!A:I,9,FALSE)</f>
        <v>364598</v>
      </c>
      <c r="M384" s="2" t="e">
        <f t="shared" si="23"/>
        <v>#N/A</v>
      </c>
    </row>
    <row r="385" spans="1:13">
      <c r="A385">
        <v>3464549</v>
      </c>
      <c r="B385" t="e">
        <f>VLOOKUP(A385,REUTERS!A:C,3,FALSE)</f>
        <v>#N/A</v>
      </c>
      <c r="C385">
        <f>VLOOKUP(A385,IDC!A:F,6,FALSE)</f>
        <v>3.95</v>
      </c>
      <c r="D385" s="2" t="e">
        <f t="shared" si="20"/>
        <v>#N/A</v>
      </c>
      <c r="E385" t="e">
        <f>VLOOKUP(A385,REUTERS!A:E,5,FALSE)</f>
        <v>#N/A</v>
      </c>
      <c r="F385">
        <f>VLOOKUP(A385,IDC!A:G,7,FALSE)</f>
        <v>3.9750000000000001</v>
      </c>
      <c r="G385" s="2" t="e">
        <f t="shared" si="21"/>
        <v>#N/A</v>
      </c>
      <c r="H385" t="e">
        <f>VLOOKUP(A385,REUTERS!A:F,6,FALSE)</f>
        <v>#N/A</v>
      </c>
      <c r="I385">
        <f>VLOOKUP(A385,IDC!A:H,8,FALSE)</f>
        <v>3.65</v>
      </c>
      <c r="J385" s="2" t="e">
        <f t="shared" si="22"/>
        <v>#N/A</v>
      </c>
      <c r="K385" t="e">
        <f>VLOOKUP(A385,REUTERS!A:G,7,FALSE)</f>
        <v>#N/A</v>
      </c>
      <c r="L385">
        <f>VLOOKUP(A385,IDC!A:I,9,FALSE)</f>
        <v>32126</v>
      </c>
      <c r="M385" s="2" t="e">
        <f t="shared" si="23"/>
        <v>#N/A</v>
      </c>
    </row>
    <row r="386" spans="1:13">
      <c r="A386">
        <v>3464581</v>
      </c>
      <c r="B386">
        <f>VLOOKUP(A386,REUTERS!A:C,3,FALSE)</f>
        <v>14.25</v>
      </c>
      <c r="C386">
        <f>VLOOKUP(A386,IDC!A:F,6,FALSE)</f>
        <v>14.25</v>
      </c>
      <c r="D386" s="2" t="b">
        <f t="shared" ref="D386:D449" si="24">B386=C386</f>
        <v>1</v>
      </c>
      <c r="E386">
        <f>VLOOKUP(A386,REUTERS!A:E,5,FALSE)</f>
        <v>14.6</v>
      </c>
      <c r="F386">
        <f>VLOOKUP(A386,IDC!A:G,7,FALSE)</f>
        <v>14.6</v>
      </c>
      <c r="G386" s="2" t="b">
        <f t="shared" ref="G386:G449" si="25">E386=F386</f>
        <v>1</v>
      </c>
      <c r="H386">
        <f>VLOOKUP(A386,REUTERS!A:F,6,FALSE)</f>
        <v>14</v>
      </c>
      <c r="I386">
        <f>VLOOKUP(A386,IDC!A:H,8,FALSE)</f>
        <v>14</v>
      </c>
      <c r="J386" s="2" t="b">
        <f t="shared" ref="J386:J449" si="26">H386=I386</f>
        <v>1</v>
      </c>
      <c r="K386">
        <f>VLOOKUP(A386,REUTERS!A:G,7,FALSE)</f>
        <v>15158</v>
      </c>
      <c r="L386">
        <f>VLOOKUP(A386,IDC!A:I,9,FALSE)</f>
        <v>15158</v>
      </c>
      <c r="M386" s="2" t="b">
        <f t="shared" ref="M386:M449" si="27">K386=L386</f>
        <v>1</v>
      </c>
    </row>
    <row r="387" spans="1:13">
      <c r="A387">
        <v>3464611</v>
      </c>
      <c r="B387">
        <f>VLOOKUP(A387,REUTERS!A:C,3,FALSE)</f>
        <v>12.7</v>
      </c>
      <c r="C387">
        <f>VLOOKUP(A387,IDC!A:F,6,FALSE)</f>
        <v>12.7</v>
      </c>
      <c r="D387" s="2" t="b">
        <f t="shared" si="24"/>
        <v>1</v>
      </c>
      <c r="E387">
        <f>VLOOKUP(A387,REUTERS!A:E,5,FALSE)</f>
        <v>13.225</v>
      </c>
      <c r="F387">
        <f>VLOOKUP(A387,IDC!A:G,7,FALSE)</f>
        <v>13.225</v>
      </c>
      <c r="G387" s="2" t="b">
        <f t="shared" si="25"/>
        <v>1</v>
      </c>
      <c r="H387">
        <f>VLOOKUP(A387,REUTERS!A:F,6,FALSE)</f>
        <v>12.65</v>
      </c>
      <c r="I387">
        <f>VLOOKUP(A387,IDC!A:H,8,FALSE)</f>
        <v>12.65</v>
      </c>
      <c r="J387" s="2" t="b">
        <f t="shared" si="26"/>
        <v>1</v>
      </c>
      <c r="K387">
        <f>VLOOKUP(A387,REUTERS!A:G,7,FALSE)</f>
        <v>6215</v>
      </c>
      <c r="L387">
        <f>VLOOKUP(A387,IDC!A:I,9,FALSE)</f>
        <v>6215</v>
      </c>
      <c r="M387" s="2" t="b">
        <f t="shared" si="27"/>
        <v>1</v>
      </c>
    </row>
    <row r="388" spans="1:13">
      <c r="A388">
        <v>3464635</v>
      </c>
      <c r="B388" t="e">
        <f>VLOOKUP(A388,REUTERS!A:C,3,FALSE)</f>
        <v>#N/A</v>
      </c>
      <c r="C388">
        <f>VLOOKUP(A388,IDC!A:F,6,FALSE)</f>
        <v>8.23</v>
      </c>
      <c r="D388" s="2" t="e">
        <f t="shared" si="24"/>
        <v>#N/A</v>
      </c>
      <c r="E388" t="e">
        <f>VLOOKUP(A388,REUTERS!A:E,5,FALSE)</f>
        <v>#N/A</v>
      </c>
      <c r="F388">
        <f>VLOOKUP(A388,IDC!A:G,7,FALSE)</f>
        <v>8.52</v>
      </c>
      <c r="G388" s="2" t="e">
        <f t="shared" si="25"/>
        <v>#N/A</v>
      </c>
      <c r="H388" t="e">
        <f>VLOOKUP(A388,REUTERS!A:F,6,FALSE)</f>
        <v>#N/A</v>
      </c>
      <c r="I388">
        <f>VLOOKUP(A388,IDC!A:H,8,FALSE)</f>
        <v>8.19</v>
      </c>
      <c r="J388" s="2" t="e">
        <f t="shared" si="26"/>
        <v>#N/A</v>
      </c>
      <c r="K388" t="e">
        <f>VLOOKUP(A388,REUTERS!A:G,7,FALSE)</f>
        <v>#N/A</v>
      </c>
      <c r="L388">
        <f>VLOOKUP(A388,IDC!A:I,9,FALSE)</f>
        <v>40301</v>
      </c>
      <c r="M388" s="2" t="e">
        <f t="shared" si="27"/>
        <v>#N/A</v>
      </c>
    </row>
    <row r="389" spans="1:13">
      <c r="A389">
        <v>3464713</v>
      </c>
      <c r="B389">
        <f>VLOOKUP(A389,REUTERS!A:C,3,FALSE)</f>
        <v>16.11</v>
      </c>
      <c r="C389">
        <f>VLOOKUP(A389,IDC!A:F,6,FALSE)</f>
        <v>16.11</v>
      </c>
      <c r="D389" s="2" t="b">
        <f t="shared" si="24"/>
        <v>1</v>
      </c>
      <c r="E389">
        <f>VLOOKUP(A389,REUTERS!A:E,5,FALSE)</f>
        <v>16.260000000000002</v>
      </c>
      <c r="F389">
        <f>VLOOKUP(A389,IDC!A:G,7,FALSE)</f>
        <v>16.260000000000002</v>
      </c>
      <c r="G389" s="2" t="b">
        <f t="shared" si="25"/>
        <v>1</v>
      </c>
      <c r="H389">
        <f>VLOOKUP(A389,REUTERS!A:F,6,FALSE)</f>
        <v>15.98</v>
      </c>
      <c r="I389">
        <f>VLOOKUP(A389,IDC!A:H,8,FALSE)</f>
        <v>15.98</v>
      </c>
      <c r="J389" s="2" t="b">
        <f t="shared" si="26"/>
        <v>1</v>
      </c>
      <c r="K389">
        <f>VLOOKUP(A389,REUTERS!A:G,7,FALSE)</f>
        <v>24505</v>
      </c>
      <c r="L389">
        <f>VLOOKUP(A389,IDC!A:I,9,FALSE)</f>
        <v>24505</v>
      </c>
      <c r="M389" s="2" t="b">
        <f t="shared" si="27"/>
        <v>1</v>
      </c>
    </row>
    <row r="390" spans="1:13">
      <c r="A390">
        <v>3464767</v>
      </c>
      <c r="B390">
        <f>VLOOKUP(A390,REUTERS!A:C,3,FALSE)</f>
        <v>17.600000000000001</v>
      </c>
      <c r="C390">
        <f>VLOOKUP(A390,IDC!A:F,6,FALSE)</f>
        <v>17.600000000000001</v>
      </c>
      <c r="D390" s="2" t="b">
        <f t="shared" si="24"/>
        <v>1</v>
      </c>
      <c r="E390">
        <f>VLOOKUP(A390,REUTERS!A:E,5,FALSE)</f>
        <v>17.7</v>
      </c>
      <c r="F390">
        <f>VLOOKUP(A390,IDC!A:G,7,FALSE)</f>
        <v>17.7</v>
      </c>
      <c r="G390" s="2" t="b">
        <f t="shared" si="25"/>
        <v>1</v>
      </c>
      <c r="H390">
        <f>VLOOKUP(A390,REUTERS!A:F,6,FALSE)</f>
        <v>17.36</v>
      </c>
      <c r="I390">
        <f>VLOOKUP(A390,IDC!A:H,8,FALSE)</f>
        <v>17.36</v>
      </c>
      <c r="J390" s="2" t="b">
        <f t="shared" si="26"/>
        <v>1</v>
      </c>
      <c r="K390">
        <f>VLOOKUP(A390,REUTERS!A:G,7,FALSE)</f>
        <v>82285</v>
      </c>
      <c r="L390">
        <f>VLOOKUP(A390,IDC!A:I,9,FALSE)</f>
        <v>82285</v>
      </c>
      <c r="M390" s="2" t="b">
        <f t="shared" si="27"/>
        <v>1</v>
      </c>
    </row>
    <row r="391" spans="1:13">
      <c r="A391">
        <v>3464826</v>
      </c>
      <c r="B391">
        <f>VLOOKUP(A391,REUTERS!A:C,3,FALSE)</f>
        <v>20</v>
      </c>
      <c r="C391">
        <f>VLOOKUP(A391,IDC!A:F,6,FALSE)</f>
        <v>20</v>
      </c>
      <c r="D391" s="2" t="b">
        <f t="shared" si="24"/>
        <v>1</v>
      </c>
      <c r="E391">
        <f>VLOOKUP(A391,REUTERS!A:E,5,FALSE)</f>
        <v>21.6</v>
      </c>
      <c r="F391">
        <f>VLOOKUP(A391,IDC!A:G,7,FALSE)</f>
        <v>21.6</v>
      </c>
      <c r="G391" s="2" t="b">
        <f t="shared" si="25"/>
        <v>1</v>
      </c>
      <c r="H391">
        <f>VLOOKUP(A391,REUTERS!A:F,6,FALSE)</f>
        <v>19.95</v>
      </c>
      <c r="I391">
        <f>VLOOKUP(A391,IDC!A:H,8,FALSE)</f>
        <v>19.95</v>
      </c>
      <c r="J391" s="2" t="b">
        <f t="shared" si="26"/>
        <v>1</v>
      </c>
      <c r="K391">
        <f>VLOOKUP(A391,REUTERS!A:G,7,FALSE)</f>
        <v>162653</v>
      </c>
      <c r="L391">
        <f>VLOOKUP(A391,IDC!A:I,9,FALSE)</f>
        <v>162653</v>
      </c>
      <c r="M391" s="2" t="b">
        <f t="shared" si="27"/>
        <v>1</v>
      </c>
    </row>
    <row r="392" spans="1:13">
      <c r="A392">
        <v>3512581</v>
      </c>
      <c r="B392" t="e">
        <f>VLOOKUP(A392,REUTERS!A:C,3,FALSE)</f>
        <v>#N/A</v>
      </c>
      <c r="C392">
        <f>VLOOKUP(A392,IDC!A:F,6,FALSE)</f>
        <v>23.41</v>
      </c>
      <c r="D392" s="2" t="e">
        <f t="shared" si="24"/>
        <v>#N/A</v>
      </c>
      <c r="E392" t="e">
        <f>VLOOKUP(A392,REUTERS!A:E,5,FALSE)</f>
        <v>#N/A</v>
      </c>
      <c r="F392">
        <f>VLOOKUP(A392,IDC!A:G,7,FALSE)</f>
        <v>23.53</v>
      </c>
      <c r="G392" s="2" t="e">
        <f t="shared" si="25"/>
        <v>#N/A</v>
      </c>
      <c r="H392" t="e">
        <f>VLOOKUP(A392,REUTERS!A:F,6,FALSE)</f>
        <v>#N/A</v>
      </c>
      <c r="I392">
        <f>VLOOKUP(A392,IDC!A:H,8,FALSE)</f>
        <v>23.04</v>
      </c>
      <c r="J392" s="2" t="e">
        <f t="shared" si="26"/>
        <v>#N/A</v>
      </c>
      <c r="K392" t="e">
        <f>VLOOKUP(A392,REUTERS!A:G,7,FALSE)</f>
        <v>#N/A</v>
      </c>
      <c r="L392">
        <f>VLOOKUP(A392,IDC!A:I,9,FALSE)</f>
        <v>474896</v>
      </c>
      <c r="M392" s="2" t="e">
        <f t="shared" si="27"/>
        <v>#N/A</v>
      </c>
    </row>
    <row r="393" spans="1:13">
      <c r="A393">
        <v>3515513</v>
      </c>
      <c r="B393" t="e">
        <f>VLOOKUP(A393,REUTERS!A:C,3,FALSE)</f>
        <v>#N/A</v>
      </c>
      <c r="C393">
        <f>VLOOKUP(A393,IDC!A:F,6,FALSE)</f>
        <v>13.7</v>
      </c>
      <c r="D393" s="2" t="e">
        <f t="shared" si="24"/>
        <v>#N/A</v>
      </c>
      <c r="E393" t="e">
        <f>VLOOKUP(A393,REUTERS!A:E,5,FALSE)</f>
        <v>#N/A</v>
      </c>
      <c r="F393">
        <f>VLOOKUP(A393,IDC!A:G,7,FALSE)</f>
        <v>14.2</v>
      </c>
      <c r="G393" s="2" t="e">
        <f t="shared" si="25"/>
        <v>#N/A</v>
      </c>
      <c r="H393" t="e">
        <f>VLOOKUP(A393,REUTERS!A:F,6,FALSE)</f>
        <v>#N/A</v>
      </c>
      <c r="I393">
        <f>VLOOKUP(A393,IDC!A:H,8,FALSE)</f>
        <v>13.55</v>
      </c>
      <c r="J393" s="2" t="e">
        <f t="shared" si="26"/>
        <v>#N/A</v>
      </c>
      <c r="K393" t="e">
        <f>VLOOKUP(A393,REUTERS!A:G,7,FALSE)</f>
        <v>#N/A</v>
      </c>
      <c r="L393">
        <f>VLOOKUP(A393,IDC!A:I,9,FALSE)</f>
        <v>72932</v>
      </c>
      <c r="M393" s="2" t="e">
        <f t="shared" si="27"/>
        <v>#N/A</v>
      </c>
    </row>
    <row r="394" spans="1:13">
      <c r="A394">
        <v>3533095</v>
      </c>
      <c r="B394" t="e">
        <f>VLOOKUP(A394,REUTERS!A:C,3,FALSE)</f>
        <v>#N/A</v>
      </c>
      <c r="C394">
        <f>VLOOKUP(A394,IDC!A:F,6,FALSE)</f>
        <v>29.38</v>
      </c>
      <c r="D394" s="2" t="e">
        <f t="shared" si="24"/>
        <v>#N/A</v>
      </c>
      <c r="E394" t="e">
        <f>VLOOKUP(A394,REUTERS!A:E,5,FALSE)</f>
        <v>#N/A</v>
      </c>
      <c r="F394">
        <f>VLOOKUP(A394,IDC!A:G,7,FALSE)</f>
        <v>29.67</v>
      </c>
      <c r="G394" s="2" t="e">
        <f t="shared" si="25"/>
        <v>#N/A</v>
      </c>
      <c r="H394" t="e">
        <f>VLOOKUP(A394,REUTERS!A:F,6,FALSE)</f>
        <v>#N/A</v>
      </c>
      <c r="I394">
        <f>VLOOKUP(A394,IDC!A:H,8,FALSE)</f>
        <v>29.35</v>
      </c>
      <c r="J394" s="2" t="e">
        <f t="shared" si="26"/>
        <v>#N/A</v>
      </c>
      <c r="K394" t="e">
        <f>VLOOKUP(A394,REUTERS!A:G,7,FALSE)</f>
        <v>#N/A</v>
      </c>
      <c r="L394">
        <f>VLOOKUP(A394,IDC!A:I,9,FALSE)</f>
        <v>253046</v>
      </c>
      <c r="M394" s="2" t="e">
        <f t="shared" si="27"/>
        <v>#N/A</v>
      </c>
    </row>
    <row r="395" spans="1:13">
      <c r="A395">
        <v>3533139</v>
      </c>
      <c r="B395">
        <f>VLOOKUP(A395,REUTERS!A:C,3,FALSE)</f>
        <v>35.29</v>
      </c>
      <c r="C395">
        <f>VLOOKUP(A395,IDC!A:F,6,FALSE)</f>
        <v>35.29</v>
      </c>
      <c r="D395" s="2" t="b">
        <f t="shared" si="24"/>
        <v>1</v>
      </c>
      <c r="E395">
        <f>VLOOKUP(A395,REUTERS!A:E,5,FALSE)</f>
        <v>35.54</v>
      </c>
      <c r="F395">
        <f>VLOOKUP(A395,IDC!A:G,7,FALSE)</f>
        <v>35.54</v>
      </c>
      <c r="G395" s="2" t="b">
        <f t="shared" si="25"/>
        <v>1</v>
      </c>
      <c r="H395">
        <f>VLOOKUP(A395,REUTERS!A:F,6,FALSE)</f>
        <v>35.1</v>
      </c>
      <c r="I395">
        <f>VLOOKUP(A395,IDC!A:H,8,FALSE)</f>
        <v>35.1</v>
      </c>
      <c r="J395" s="2" t="b">
        <f t="shared" si="26"/>
        <v>1</v>
      </c>
      <c r="K395">
        <f>VLOOKUP(A395,REUTERS!A:G,7,FALSE)</f>
        <v>150673</v>
      </c>
      <c r="L395">
        <f>VLOOKUP(A395,IDC!A:I,9,FALSE)</f>
        <v>150673</v>
      </c>
      <c r="M395" s="2" t="b">
        <f t="shared" si="27"/>
        <v>1</v>
      </c>
    </row>
    <row r="396" spans="1:13">
      <c r="A396">
        <v>3432929</v>
      </c>
      <c r="B396" t="e">
        <f>VLOOKUP(A396,REUTERS!A:C,3,FALSE)</f>
        <v>#N/A</v>
      </c>
      <c r="C396">
        <f>VLOOKUP(A396,IDC!A:F,6,FALSE)</f>
        <v>22.79</v>
      </c>
      <c r="D396" s="2" t="e">
        <f t="shared" si="24"/>
        <v>#N/A</v>
      </c>
      <c r="E396" t="e">
        <f>VLOOKUP(A396,REUTERS!A:E,5,FALSE)</f>
        <v>#N/A</v>
      </c>
      <c r="F396">
        <f>VLOOKUP(A396,IDC!A:G,7,FALSE)</f>
        <v>22.97</v>
      </c>
      <c r="G396" s="2" t="e">
        <f t="shared" si="25"/>
        <v>#N/A</v>
      </c>
      <c r="H396" t="e">
        <f>VLOOKUP(A396,REUTERS!A:F,6,FALSE)</f>
        <v>#N/A</v>
      </c>
      <c r="I396">
        <f>VLOOKUP(A396,IDC!A:H,8,FALSE)</f>
        <v>22.57</v>
      </c>
      <c r="J396" s="2" t="e">
        <f t="shared" si="26"/>
        <v>#N/A</v>
      </c>
      <c r="K396" t="e">
        <f>VLOOKUP(A396,REUTERS!A:G,7,FALSE)</f>
        <v>#N/A</v>
      </c>
      <c r="L396">
        <f>VLOOKUP(A396,IDC!A:I,9,FALSE)</f>
        <v>48963</v>
      </c>
      <c r="M396" s="2" t="e">
        <f t="shared" si="27"/>
        <v>#N/A</v>
      </c>
    </row>
    <row r="397" spans="1:13">
      <c r="A397">
        <v>3435793</v>
      </c>
      <c r="B397" t="e">
        <f>VLOOKUP(A397,REUTERS!A:C,3,FALSE)</f>
        <v>#N/A</v>
      </c>
      <c r="C397">
        <f>VLOOKUP(A397,IDC!A:F,6,FALSE)</f>
        <v>13.24</v>
      </c>
      <c r="D397" s="2" t="e">
        <f t="shared" si="24"/>
        <v>#N/A</v>
      </c>
      <c r="E397" t="e">
        <f>VLOOKUP(A397,REUTERS!A:E,5,FALSE)</f>
        <v>#N/A</v>
      </c>
      <c r="F397">
        <f>VLOOKUP(A397,IDC!A:G,7,FALSE)</f>
        <v>13.42</v>
      </c>
      <c r="G397" s="2" t="e">
        <f t="shared" si="25"/>
        <v>#N/A</v>
      </c>
      <c r="H397" t="e">
        <f>VLOOKUP(A397,REUTERS!A:F,6,FALSE)</f>
        <v>#N/A</v>
      </c>
      <c r="I397">
        <f>VLOOKUP(A397,IDC!A:H,8,FALSE)</f>
        <v>13.14</v>
      </c>
      <c r="J397" s="2" t="e">
        <f t="shared" si="26"/>
        <v>#N/A</v>
      </c>
      <c r="K397" t="e">
        <f>VLOOKUP(A397,REUTERS!A:G,7,FALSE)</f>
        <v>#N/A</v>
      </c>
      <c r="L397">
        <f>VLOOKUP(A397,IDC!A:I,9,FALSE)</f>
        <v>68142</v>
      </c>
      <c r="M397" s="2" t="e">
        <f t="shared" si="27"/>
        <v>#N/A</v>
      </c>
    </row>
    <row r="398" spans="1:13">
      <c r="A398">
        <v>3438716</v>
      </c>
      <c r="B398" t="e">
        <f>VLOOKUP(A398,REUTERS!A:C,3,FALSE)</f>
        <v>#N/A</v>
      </c>
      <c r="C398">
        <f>VLOOKUP(A398,IDC!A:F,6,FALSE)</f>
        <v>113.77</v>
      </c>
      <c r="D398" s="2" t="e">
        <f t="shared" si="24"/>
        <v>#N/A</v>
      </c>
      <c r="E398" t="e">
        <f>VLOOKUP(A398,REUTERS!A:E,5,FALSE)</f>
        <v>#N/A</v>
      </c>
      <c r="F398">
        <f>VLOOKUP(A398,IDC!A:G,7,FALSE)</f>
        <v>115.7</v>
      </c>
      <c r="G398" s="2" t="e">
        <f t="shared" si="25"/>
        <v>#N/A</v>
      </c>
      <c r="H398" t="e">
        <f>VLOOKUP(A398,REUTERS!A:F,6,FALSE)</f>
        <v>#N/A</v>
      </c>
      <c r="I398">
        <f>VLOOKUP(A398,IDC!A:H,8,FALSE)</f>
        <v>113.44</v>
      </c>
      <c r="J398" s="2" t="e">
        <f t="shared" si="26"/>
        <v>#N/A</v>
      </c>
      <c r="K398" t="e">
        <f>VLOOKUP(A398,REUTERS!A:G,7,FALSE)</f>
        <v>#N/A</v>
      </c>
      <c r="L398">
        <f>VLOOKUP(A398,IDC!A:I,9,FALSE)</f>
        <v>38697</v>
      </c>
      <c r="M398" s="2" t="e">
        <f t="shared" si="27"/>
        <v>#N/A</v>
      </c>
    </row>
    <row r="399" spans="1:13">
      <c r="A399">
        <v>3438752</v>
      </c>
      <c r="B399">
        <f>VLOOKUP(A399,REUTERS!A:C,3,FALSE)</f>
        <v>13.16</v>
      </c>
      <c r="C399">
        <f>VLOOKUP(A399,IDC!A:F,6,FALSE)</f>
        <v>13.16</v>
      </c>
      <c r="D399" s="2" t="b">
        <f t="shared" si="24"/>
        <v>1</v>
      </c>
      <c r="E399">
        <f>VLOOKUP(A399,REUTERS!A:E,5,FALSE)</f>
        <v>13.39</v>
      </c>
      <c r="F399">
        <f>VLOOKUP(A399,IDC!A:G,7,FALSE)</f>
        <v>13.39</v>
      </c>
      <c r="G399" s="2" t="b">
        <f t="shared" si="25"/>
        <v>1</v>
      </c>
      <c r="H399">
        <f>VLOOKUP(A399,REUTERS!A:F,6,FALSE)</f>
        <v>12.8</v>
      </c>
      <c r="I399">
        <f>VLOOKUP(A399,IDC!A:H,8,FALSE)</f>
        <v>12.8</v>
      </c>
      <c r="J399" s="2" t="b">
        <f t="shared" si="26"/>
        <v>1</v>
      </c>
      <c r="K399">
        <f>VLOOKUP(A399,REUTERS!A:G,7,FALSE)</f>
        <v>266766</v>
      </c>
      <c r="L399">
        <f>VLOOKUP(A399,IDC!A:I,9,FALSE)</f>
        <v>266766</v>
      </c>
      <c r="M399" s="2" t="b">
        <f t="shared" si="27"/>
        <v>1</v>
      </c>
    </row>
    <row r="400" spans="1:13">
      <c r="A400">
        <v>3438775</v>
      </c>
      <c r="B400">
        <f>VLOOKUP(A400,REUTERS!A:C,3,FALSE)</f>
        <v>11</v>
      </c>
      <c r="C400">
        <f>VLOOKUP(A400,IDC!A:F,6,FALSE)</f>
        <v>11</v>
      </c>
      <c r="D400" s="2" t="b">
        <f t="shared" si="24"/>
        <v>1</v>
      </c>
      <c r="E400">
        <f>VLOOKUP(A400,REUTERS!A:E,5,FALSE)</f>
        <v>11</v>
      </c>
      <c r="F400">
        <f>VLOOKUP(A400,IDC!A:G,7,FALSE)</f>
        <v>11</v>
      </c>
      <c r="G400" s="2" t="b">
        <f t="shared" si="25"/>
        <v>1</v>
      </c>
      <c r="H400">
        <f>VLOOKUP(A400,REUTERS!A:F,6,FALSE)</f>
        <v>10.6</v>
      </c>
      <c r="I400">
        <f>VLOOKUP(A400,IDC!A:H,8,FALSE)</f>
        <v>10.6</v>
      </c>
      <c r="J400" s="2" t="b">
        <f t="shared" si="26"/>
        <v>1</v>
      </c>
      <c r="K400">
        <f>VLOOKUP(A400,REUTERS!A:G,7,FALSE)</f>
        <v>89122</v>
      </c>
      <c r="L400">
        <f>VLOOKUP(A400,IDC!A:I,9,FALSE)</f>
        <v>89122</v>
      </c>
      <c r="M400" s="2" t="b">
        <f t="shared" si="27"/>
        <v>1</v>
      </c>
    </row>
    <row r="401" spans="1:13">
      <c r="A401">
        <v>3438818</v>
      </c>
      <c r="B401" t="e">
        <f>VLOOKUP(A401,REUTERS!A:C,3,FALSE)</f>
        <v>#N/A</v>
      </c>
      <c r="C401">
        <f>VLOOKUP(A401,IDC!A:F,6,FALSE)</f>
        <v>3.85</v>
      </c>
      <c r="D401" s="2" t="e">
        <f t="shared" si="24"/>
        <v>#N/A</v>
      </c>
      <c r="E401" t="e">
        <f>VLOOKUP(A401,REUTERS!A:E,5,FALSE)</f>
        <v>#N/A</v>
      </c>
      <c r="F401">
        <f>VLOOKUP(A401,IDC!A:G,7,FALSE)</f>
        <v>3.85</v>
      </c>
      <c r="G401" s="2" t="e">
        <f t="shared" si="25"/>
        <v>#N/A</v>
      </c>
      <c r="H401" t="e">
        <f>VLOOKUP(A401,REUTERS!A:F,6,FALSE)</f>
        <v>#N/A</v>
      </c>
      <c r="I401">
        <f>VLOOKUP(A401,IDC!A:H,8,FALSE)</f>
        <v>3.6749999999999998</v>
      </c>
      <c r="J401" s="2" t="e">
        <f t="shared" si="26"/>
        <v>#N/A</v>
      </c>
      <c r="K401" t="e">
        <f>VLOOKUP(A401,REUTERS!A:G,7,FALSE)</f>
        <v>#N/A</v>
      </c>
      <c r="L401">
        <f>VLOOKUP(A401,IDC!A:I,9,FALSE)</f>
        <v>52716</v>
      </c>
      <c r="M401" s="2" t="e">
        <f t="shared" si="27"/>
        <v>#N/A</v>
      </c>
    </row>
    <row r="402" spans="1:13">
      <c r="A402">
        <v>3438848</v>
      </c>
      <c r="B402">
        <f>VLOOKUP(A402,REUTERS!A:C,3,FALSE)</f>
        <v>8.07</v>
      </c>
      <c r="C402">
        <f>VLOOKUP(A402,IDC!A:F,6,FALSE)</f>
        <v>8.07</v>
      </c>
      <c r="D402" s="2" t="b">
        <f t="shared" si="24"/>
        <v>1</v>
      </c>
      <c r="E402">
        <f>VLOOKUP(A402,REUTERS!A:E,5,FALSE)</f>
        <v>8.11</v>
      </c>
      <c r="F402">
        <f>VLOOKUP(A402,IDC!A:G,7,FALSE)</f>
        <v>8.11</v>
      </c>
      <c r="G402" s="2" t="b">
        <f t="shared" si="25"/>
        <v>1</v>
      </c>
      <c r="H402">
        <f>VLOOKUP(A402,REUTERS!A:F,6,FALSE)</f>
        <v>7.85</v>
      </c>
      <c r="I402">
        <f>VLOOKUP(A402,IDC!A:H,8,FALSE)</f>
        <v>7.85</v>
      </c>
      <c r="J402" s="2" t="b">
        <f t="shared" si="26"/>
        <v>1</v>
      </c>
      <c r="K402">
        <f>VLOOKUP(A402,REUTERS!A:G,7,FALSE)</f>
        <v>217387</v>
      </c>
      <c r="L402">
        <f>VLOOKUP(A402,IDC!A:I,9,FALSE)</f>
        <v>217387</v>
      </c>
      <c r="M402" s="2" t="b">
        <f t="shared" si="27"/>
        <v>1</v>
      </c>
    </row>
    <row r="403" spans="1:13">
      <c r="A403">
        <v>3441776</v>
      </c>
      <c r="B403">
        <f>VLOOKUP(A403,REUTERS!A:C,3,FALSE)</f>
        <v>13.09</v>
      </c>
      <c r="C403">
        <f>VLOOKUP(A403,IDC!A:F,6,FALSE)</f>
        <v>13.09</v>
      </c>
      <c r="D403" s="2" t="b">
        <f t="shared" si="24"/>
        <v>1</v>
      </c>
      <c r="E403">
        <f>VLOOKUP(A403,REUTERS!A:E,5,FALSE)</f>
        <v>13.23</v>
      </c>
      <c r="F403">
        <f>VLOOKUP(A403,IDC!A:G,7,FALSE)</f>
        <v>13.23</v>
      </c>
      <c r="G403" s="2" t="b">
        <f t="shared" si="25"/>
        <v>1</v>
      </c>
      <c r="H403">
        <f>VLOOKUP(A403,REUTERS!A:F,6,FALSE)</f>
        <v>13.07</v>
      </c>
      <c r="I403">
        <f>VLOOKUP(A403,IDC!A:H,8,FALSE)</f>
        <v>13.07</v>
      </c>
      <c r="J403" s="2" t="b">
        <f t="shared" si="26"/>
        <v>1</v>
      </c>
      <c r="K403">
        <f>VLOOKUP(A403,REUTERS!A:G,7,FALSE)</f>
        <v>440462</v>
      </c>
      <c r="L403">
        <f>VLOOKUP(A403,IDC!A:I,9,FALSE)</f>
        <v>440462</v>
      </c>
      <c r="M403" s="2" t="b">
        <f t="shared" si="27"/>
        <v>1</v>
      </c>
    </row>
    <row r="404" spans="1:13">
      <c r="A404">
        <v>3441792</v>
      </c>
      <c r="B404">
        <f>VLOOKUP(A404,REUTERS!A:C,3,FALSE)</f>
        <v>3.87</v>
      </c>
      <c r="C404">
        <f>VLOOKUP(A404,IDC!A:F,6,FALSE)</f>
        <v>3.87</v>
      </c>
      <c r="D404" s="2" t="b">
        <f t="shared" si="24"/>
        <v>1</v>
      </c>
      <c r="E404">
        <f>VLOOKUP(A404,REUTERS!A:E,5,FALSE)</f>
        <v>3.87</v>
      </c>
      <c r="F404">
        <f>VLOOKUP(A404,IDC!A:G,7,FALSE)</f>
        <v>3.87</v>
      </c>
      <c r="G404" s="2" t="b">
        <f t="shared" si="25"/>
        <v>1</v>
      </c>
      <c r="H404">
        <f>VLOOKUP(A404,REUTERS!A:F,6,FALSE)</f>
        <v>3.8</v>
      </c>
      <c r="I404">
        <f>VLOOKUP(A404,IDC!A:H,8,FALSE)</f>
        <v>3.8</v>
      </c>
      <c r="J404" s="2" t="b">
        <f t="shared" si="26"/>
        <v>1</v>
      </c>
      <c r="K404">
        <f>VLOOKUP(A404,REUTERS!A:G,7,FALSE)</f>
        <v>23696</v>
      </c>
      <c r="L404">
        <f>VLOOKUP(A404,IDC!A:I,9,FALSE)</f>
        <v>23696</v>
      </c>
      <c r="M404" s="2" t="b">
        <f t="shared" si="27"/>
        <v>1</v>
      </c>
    </row>
    <row r="405" spans="1:13">
      <c r="A405">
        <v>3441827</v>
      </c>
      <c r="B405">
        <f>VLOOKUP(A405,REUTERS!A:C,3,FALSE)</f>
        <v>36.950000000000003</v>
      </c>
      <c r="C405">
        <f>VLOOKUP(A405,IDC!A:F,6,FALSE)</f>
        <v>36.950000000000003</v>
      </c>
      <c r="D405" s="2" t="b">
        <f t="shared" si="24"/>
        <v>1</v>
      </c>
      <c r="E405">
        <f>VLOOKUP(A405,REUTERS!A:E,5,FALSE)</f>
        <v>37.44</v>
      </c>
      <c r="F405">
        <f>VLOOKUP(A405,IDC!A:G,7,FALSE)</f>
        <v>37.44</v>
      </c>
      <c r="G405" s="2" t="b">
        <f t="shared" si="25"/>
        <v>1</v>
      </c>
      <c r="H405">
        <f>VLOOKUP(A405,REUTERS!A:F,6,FALSE)</f>
        <v>36.450000000000003</v>
      </c>
      <c r="I405">
        <f>VLOOKUP(A405,IDC!A:H,8,FALSE)</f>
        <v>36.450000000000003</v>
      </c>
      <c r="J405" s="2" t="b">
        <f t="shared" si="26"/>
        <v>1</v>
      </c>
      <c r="K405">
        <f>VLOOKUP(A405,REUTERS!A:G,7,FALSE)</f>
        <v>135813</v>
      </c>
      <c r="L405">
        <f>VLOOKUP(A405,IDC!A:I,9,FALSE)</f>
        <v>135813</v>
      </c>
      <c r="M405" s="2" t="b">
        <f t="shared" si="27"/>
        <v>1</v>
      </c>
    </row>
    <row r="406" spans="1:13">
      <c r="A406">
        <v>3441845</v>
      </c>
      <c r="B406">
        <f>VLOOKUP(A406,REUTERS!A:C,3,FALSE)</f>
        <v>17.59</v>
      </c>
      <c r="C406">
        <f>VLOOKUP(A406,IDC!A:F,6,FALSE)</f>
        <v>17.59</v>
      </c>
      <c r="D406" s="2" t="b">
        <f t="shared" si="24"/>
        <v>1</v>
      </c>
      <c r="E406">
        <f>VLOOKUP(A406,REUTERS!A:E,5,FALSE)</f>
        <v>17.829999999999998</v>
      </c>
      <c r="F406">
        <f>VLOOKUP(A406,IDC!A:G,7,FALSE)</f>
        <v>17.829999999999998</v>
      </c>
      <c r="G406" s="2" t="b">
        <f t="shared" si="25"/>
        <v>1</v>
      </c>
      <c r="H406">
        <f>VLOOKUP(A406,REUTERS!A:F,6,FALSE)</f>
        <v>17.27</v>
      </c>
      <c r="I406">
        <f>VLOOKUP(A406,IDC!A:H,8,FALSE)</f>
        <v>17.27</v>
      </c>
      <c r="J406" s="2" t="b">
        <f t="shared" si="26"/>
        <v>1</v>
      </c>
      <c r="K406">
        <f>VLOOKUP(A406,REUTERS!A:G,7,FALSE)</f>
        <v>906138</v>
      </c>
      <c r="L406">
        <f>VLOOKUP(A406,IDC!A:I,9,FALSE)</f>
        <v>906138</v>
      </c>
      <c r="M406" s="2" t="b">
        <f t="shared" si="27"/>
        <v>1</v>
      </c>
    </row>
    <row r="407" spans="1:13">
      <c r="A407">
        <v>3266138</v>
      </c>
      <c r="B407">
        <f>VLOOKUP(A407,REUTERS!A:C,3,FALSE)</f>
        <v>23.6</v>
      </c>
      <c r="C407">
        <f>VLOOKUP(A407,IDC!A:F,6,FALSE)</f>
        <v>23.6</v>
      </c>
      <c r="D407" s="2" t="b">
        <f t="shared" si="24"/>
        <v>1</v>
      </c>
      <c r="E407">
        <f>VLOOKUP(A407,REUTERS!A:E,5,FALSE)</f>
        <v>24.7</v>
      </c>
      <c r="F407">
        <f>VLOOKUP(A407,IDC!A:G,7,FALSE)</f>
        <v>24.7</v>
      </c>
      <c r="G407" s="2" t="b">
        <f t="shared" si="25"/>
        <v>1</v>
      </c>
      <c r="H407">
        <f>VLOOKUP(A407,REUTERS!A:F,6,FALSE)</f>
        <v>23.5</v>
      </c>
      <c r="I407">
        <f>VLOOKUP(A407,IDC!A:H,8,FALSE)</f>
        <v>23.5</v>
      </c>
      <c r="J407" s="2" t="b">
        <f t="shared" si="26"/>
        <v>1</v>
      </c>
      <c r="K407">
        <f>VLOOKUP(A407,REUTERS!A:G,7,FALSE)</f>
        <v>40060</v>
      </c>
      <c r="L407">
        <f>VLOOKUP(A407,IDC!A:I,9,FALSE)</f>
        <v>40060</v>
      </c>
      <c r="M407" s="2" t="b">
        <f t="shared" si="27"/>
        <v>1</v>
      </c>
    </row>
    <row r="408" spans="1:13">
      <c r="A408">
        <v>3300689</v>
      </c>
      <c r="B408" t="e">
        <f>VLOOKUP(A408,REUTERS!A:C,3,FALSE)</f>
        <v>#N/A</v>
      </c>
      <c r="C408">
        <f>VLOOKUP(A408,IDC!A:F,6,FALSE)</f>
        <v>19.82</v>
      </c>
      <c r="D408" s="2" t="e">
        <f t="shared" si="24"/>
        <v>#N/A</v>
      </c>
      <c r="E408" t="e">
        <f>VLOOKUP(A408,REUTERS!A:E,5,FALSE)</f>
        <v>#N/A</v>
      </c>
      <c r="F408">
        <f>VLOOKUP(A408,IDC!A:G,7,FALSE)</f>
        <v>19.934999999999999</v>
      </c>
      <c r="G408" s="2" t="e">
        <f t="shared" si="25"/>
        <v>#N/A</v>
      </c>
      <c r="H408" t="e">
        <f>VLOOKUP(A408,REUTERS!A:F,6,FALSE)</f>
        <v>#N/A</v>
      </c>
      <c r="I408">
        <f>VLOOKUP(A408,IDC!A:H,8,FALSE)</f>
        <v>19.515000000000001</v>
      </c>
      <c r="J408" s="2" t="e">
        <f t="shared" si="26"/>
        <v>#N/A</v>
      </c>
      <c r="K408" t="e">
        <f>VLOOKUP(A408,REUTERS!A:G,7,FALSE)</f>
        <v>#N/A</v>
      </c>
      <c r="L408">
        <f>VLOOKUP(A408,IDC!A:I,9,FALSE)</f>
        <v>827825</v>
      </c>
      <c r="M408" s="2" t="e">
        <f t="shared" si="27"/>
        <v>#N/A</v>
      </c>
    </row>
    <row r="409" spans="1:13">
      <c r="A409">
        <v>3315276</v>
      </c>
      <c r="B409" t="e">
        <f>VLOOKUP(A409,REUTERS!A:C,3,FALSE)</f>
        <v>#N/A</v>
      </c>
      <c r="C409">
        <f>VLOOKUP(A409,IDC!A:F,6,FALSE)</f>
        <v>14.14</v>
      </c>
      <c r="D409" s="2" t="e">
        <f t="shared" si="24"/>
        <v>#N/A</v>
      </c>
      <c r="E409" t="e">
        <f>VLOOKUP(A409,REUTERS!A:E,5,FALSE)</f>
        <v>#N/A</v>
      </c>
      <c r="F409">
        <f>VLOOKUP(A409,IDC!A:G,7,FALSE)</f>
        <v>14.23</v>
      </c>
      <c r="G409" s="2" t="e">
        <f t="shared" si="25"/>
        <v>#N/A</v>
      </c>
      <c r="H409" t="e">
        <f>VLOOKUP(A409,REUTERS!A:F,6,FALSE)</f>
        <v>#N/A</v>
      </c>
      <c r="I409">
        <f>VLOOKUP(A409,IDC!A:H,8,FALSE)</f>
        <v>13.94</v>
      </c>
      <c r="J409" s="2" t="e">
        <f t="shared" si="26"/>
        <v>#N/A</v>
      </c>
      <c r="K409" t="e">
        <f>VLOOKUP(A409,REUTERS!A:G,7,FALSE)</f>
        <v>#N/A</v>
      </c>
      <c r="L409">
        <f>VLOOKUP(A409,IDC!A:I,9,FALSE)</f>
        <v>135725</v>
      </c>
      <c r="M409" s="2" t="e">
        <f t="shared" si="27"/>
        <v>#N/A</v>
      </c>
    </row>
    <row r="410" spans="1:13">
      <c r="A410">
        <v>3318182</v>
      </c>
      <c r="B410">
        <f>VLOOKUP(A410,REUTERS!A:C,3,FALSE)</f>
        <v>15.23</v>
      </c>
      <c r="C410">
        <f>VLOOKUP(A410,IDC!A:F,6,FALSE)</f>
        <v>15.23</v>
      </c>
      <c r="D410" s="2" t="b">
        <f t="shared" si="24"/>
        <v>1</v>
      </c>
      <c r="E410">
        <f>VLOOKUP(A410,REUTERS!A:E,5,FALSE)</f>
        <v>15.48</v>
      </c>
      <c r="F410">
        <f>VLOOKUP(A410,IDC!A:G,7,FALSE)</f>
        <v>15.48</v>
      </c>
      <c r="G410" s="2" t="b">
        <f t="shared" si="25"/>
        <v>1</v>
      </c>
      <c r="H410">
        <f>VLOOKUP(A410,REUTERS!A:F,6,FALSE)</f>
        <v>15.205</v>
      </c>
      <c r="I410">
        <f>VLOOKUP(A410,IDC!A:H,8,FALSE)</f>
        <v>15.205</v>
      </c>
      <c r="J410" s="2" t="b">
        <f t="shared" si="26"/>
        <v>1</v>
      </c>
      <c r="K410">
        <f>VLOOKUP(A410,REUTERS!A:G,7,FALSE)</f>
        <v>960165</v>
      </c>
      <c r="L410">
        <f>VLOOKUP(A410,IDC!A:I,9,FALSE)</f>
        <v>960165</v>
      </c>
      <c r="M410" s="2" t="b">
        <f t="shared" si="27"/>
        <v>1</v>
      </c>
    </row>
    <row r="411" spans="1:13">
      <c r="A411">
        <v>3332506</v>
      </c>
      <c r="B411">
        <f>VLOOKUP(A411,REUTERS!A:C,3,FALSE)</f>
        <v>26.14</v>
      </c>
      <c r="C411">
        <f>VLOOKUP(A411,IDC!A:F,6,FALSE)</f>
        <v>26.14</v>
      </c>
      <c r="D411" s="2" t="b">
        <f t="shared" si="24"/>
        <v>1</v>
      </c>
      <c r="E411">
        <f>VLOOKUP(A411,REUTERS!A:E,5,FALSE)</f>
        <v>26.21</v>
      </c>
      <c r="F411">
        <f>VLOOKUP(A411,IDC!A:G,7,FALSE)</f>
        <v>26.21</v>
      </c>
      <c r="G411" s="2" t="b">
        <f t="shared" si="25"/>
        <v>1</v>
      </c>
      <c r="H411">
        <f>VLOOKUP(A411,REUTERS!A:F,6,FALSE)</f>
        <v>25.93</v>
      </c>
      <c r="I411">
        <f>VLOOKUP(A411,IDC!A:H,8,FALSE)</f>
        <v>25.93</v>
      </c>
      <c r="J411" s="2" t="b">
        <f t="shared" si="26"/>
        <v>1</v>
      </c>
      <c r="K411">
        <f>VLOOKUP(A411,REUTERS!A:G,7,FALSE)</f>
        <v>233708</v>
      </c>
      <c r="L411">
        <f>VLOOKUP(A411,IDC!A:I,9,FALSE)</f>
        <v>233708</v>
      </c>
      <c r="M411" s="2" t="b">
        <f t="shared" si="27"/>
        <v>1</v>
      </c>
    </row>
    <row r="412" spans="1:13">
      <c r="A412">
        <v>3358207</v>
      </c>
      <c r="B412" t="e">
        <f>VLOOKUP(A412,REUTERS!A:C,3,FALSE)</f>
        <v>#N/A</v>
      </c>
      <c r="C412">
        <f>VLOOKUP(A412,IDC!A:F,6,FALSE)</f>
        <v>23.5</v>
      </c>
      <c r="D412" s="2" t="e">
        <f t="shared" si="24"/>
        <v>#N/A</v>
      </c>
      <c r="E412" t="e">
        <f>VLOOKUP(A412,REUTERS!A:E,5,FALSE)</f>
        <v>#N/A</v>
      </c>
      <c r="F412">
        <f>VLOOKUP(A412,IDC!A:G,7,FALSE)</f>
        <v>23.96</v>
      </c>
      <c r="G412" s="2" t="e">
        <f t="shared" si="25"/>
        <v>#N/A</v>
      </c>
      <c r="H412" t="e">
        <f>VLOOKUP(A412,REUTERS!A:F,6,FALSE)</f>
        <v>#N/A</v>
      </c>
      <c r="I412">
        <f>VLOOKUP(A412,IDC!A:H,8,FALSE)</f>
        <v>23.43</v>
      </c>
      <c r="J412" s="2" t="e">
        <f t="shared" si="26"/>
        <v>#N/A</v>
      </c>
      <c r="K412" t="e">
        <f>VLOOKUP(A412,REUTERS!A:G,7,FALSE)</f>
        <v>#N/A</v>
      </c>
      <c r="L412">
        <f>VLOOKUP(A412,IDC!A:I,9,FALSE)</f>
        <v>1406725</v>
      </c>
      <c r="M412" s="2" t="e">
        <f t="shared" si="27"/>
        <v>#N/A</v>
      </c>
    </row>
    <row r="413" spans="1:13">
      <c r="A413">
        <v>3375389</v>
      </c>
      <c r="B413" t="e">
        <f>VLOOKUP(A413,REUTERS!A:C,3,FALSE)</f>
        <v>#N/A</v>
      </c>
      <c r="C413">
        <f>VLOOKUP(A413,IDC!A:F,6,FALSE)</f>
        <v>8.83</v>
      </c>
      <c r="D413" s="2" t="e">
        <f t="shared" si="24"/>
        <v>#N/A</v>
      </c>
      <c r="E413" t="e">
        <f>VLOOKUP(A413,REUTERS!A:E,5,FALSE)</f>
        <v>#N/A</v>
      </c>
      <c r="F413">
        <f>VLOOKUP(A413,IDC!A:G,7,FALSE)</f>
        <v>9.1300000000000008</v>
      </c>
      <c r="G413" s="2" t="e">
        <f t="shared" si="25"/>
        <v>#N/A</v>
      </c>
      <c r="H413" t="e">
        <f>VLOOKUP(A413,REUTERS!A:F,6,FALSE)</f>
        <v>#N/A</v>
      </c>
      <c r="I413">
        <f>VLOOKUP(A413,IDC!A:H,8,FALSE)</f>
        <v>8.76</v>
      </c>
      <c r="J413" s="2" t="e">
        <f t="shared" si="26"/>
        <v>#N/A</v>
      </c>
      <c r="K413" t="e">
        <f>VLOOKUP(A413,REUTERS!A:G,7,FALSE)</f>
        <v>#N/A</v>
      </c>
      <c r="L413">
        <f>VLOOKUP(A413,IDC!A:I,9,FALSE)</f>
        <v>852027</v>
      </c>
      <c r="M413" s="2" t="e">
        <f t="shared" si="27"/>
        <v>#N/A</v>
      </c>
    </row>
    <row r="414" spans="1:13">
      <c r="A414">
        <v>3378228</v>
      </c>
      <c r="B414">
        <f>VLOOKUP(A414,REUTERS!A:C,3,FALSE)</f>
        <v>17.05</v>
      </c>
      <c r="C414">
        <f>VLOOKUP(A414,IDC!A:F,6,FALSE)</f>
        <v>17.05</v>
      </c>
      <c r="D414" s="2" t="b">
        <f t="shared" si="24"/>
        <v>1</v>
      </c>
      <c r="E414">
        <f>VLOOKUP(A414,REUTERS!A:E,5,FALSE)</f>
        <v>17.13</v>
      </c>
      <c r="F414">
        <f>VLOOKUP(A414,IDC!A:G,7,FALSE)</f>
        <v>17.13</v>
      </c>
      <c r="G414" s="2" t="b">
        <f t="shared" si="25"/>
        <v>1</v>
      </c>
      <c r="H414">
        <f>VLOOKUP(A414,REUTERS!A:F,6,FALSE)</f>
        <v>16.68</v>
      </c>
      <c r="I414">
        <f>VLOOKUP(A414,IDC!A:H,8,FALSE)</f>
        <v>16.68</v>
      </c>
      <c r="J414" s="2" t="b">
        <f t="shared" si="26"/>
        <v>1</v>
      </c>
      <c r="K414">
        <f>VLOOKUP(A414,REUTERS!A:G,7,FALSE)</f>
        <v>230105</v>
      </c>
      <c r="L414">
        <f>VLOOKUP(A414,IDC!A:I,9,FALSE)</f>
        <v>230105</v>
      </c>
      <c r="M414" s="2" t="b">
        <f t="shared" si="27"/>
        <v>1</v>
      </c>
    </row>
    <row r="415" spans="1:13">
      <c r="A415">
        <v>3378229</v>
      </c>
      <c r="B415" t="e">
        <f>VLOOKUP(A415,REUTERS!A:C,3,FALSE)</f>
        <v>#N/A</v>
      </c>
      <c r="C415">
        <f>VLOOKUP(A415,IDC!A:F,6,FALSE)</f>
        <v>16.68</v>
      </c>
      <c r="D415" s="2" t="e">
        <f t="shared" si="24"/>
        <v>#N/A</v>
      </c>
      <c r="E415" t="e">
        <f>VLOOKUP(A415,REUTERS!A:E,5,FALSE)</f>
        <v>#N/A</v>
      </c>
      <c r="F415">
        <f>VLOOKUP(A415,IDC!A:G,7,FALSE)</f>
        <v>17.13</v>
      </c>
      <c r="G415" s="2" t="e">
        <f t="shared" si="25"/>
        <v>#N/A</v>
      </c>
      <c r="H415" t="e">
        <f>VLOOKUP(A415,REUTERS!A:F,6,FALSE)</f>
        <v>#N/A</v>
      </c>
      <c r="I415">
        <f>VLOOKUP(A415,IDC!A:H,8,FALSE)</f>
        <v>16.68</v>
      </c>
      <c r="J415" s="2" t="e">
        <f t="shared" si="26"/>
        <v>#N/A</v>
      </c>
      <c r="K415" t="e">
        <f>VLOOKUP(A415,REUTERS!A:G,7,FALSE)</f>
        <v>#N/A</v>
      </c>
      <c r="L415">
        <f>VLOOKUP(A415,IDC!A:I,9,FALSE)</f>
        <v>310434</v>
      </c>
      <c r="M415" s="2" t="e">
        <f t="shared" si="27"/>
        <v>#N/A</v>
      </c>
    </row>
    <row r="416" spans="1:13">
      <c r="A416">
        <v>3378230</v>
      </c>
      <c r="B416">
        <f>VLOOKUP(A416,REUTERS!A:C,3,FALSE)</f>
        <v>40.36</v>
      </c>
      <c r="C416">
        <f>VLOOKUP(A416,IDC!A:F,6,FALSE)</f>
        <v>40.36</v>
      </c>
      <c r="D416" s="2" t="b">
        <f t="shared" si="24"/>
        <v>1</v>
      </c>
      <c r="E416">
        <f>VLOOKUP(A416,REUTERS!A:E,5,FALSE)</f>
        <v>41.14</v>
      </c>
      <c r="F416">
        <f>VLOOKUP(A416,IDC!A:G,7,FALSE)</f>
        <v>41.14</v>
      </c>
      <c r="G416" s="2" t="b">
        <f t="shared" si="25"/>
        <v>1</v>
      </c>
      <c r="H416">
        <f>VLOOKUP(A416,REUTERS!A:F,6,FALSE)</f>
        <v>40.229999999999997</v>
      </c>
      <c r="I416">
        <f>VLOOKUP(A416,IDC!A:H,8,FALSE)</f>
        <v>40.229999999999997</v>
      </c>
      <c r="J416" s="2" t="b">
        <f t="shared" si="26"/>
        <v>1</v>
      </c>
      <c r="K416">
        <f>VLOOKUP(A416,REUTERS!A:G,7,FALSE)</f>
        <v>55665</v>
      </c>
      <c r="L416">
        <f>VLOOKUP(A416,IDC!A:I,9,FALSE)</f>
        <v>55665</v>
      </c>
      <c r="M416" s="2" t="b">
        <f t="shared" si="27"/>
        <v>1</v>
      </c>
    </row>
    <row r="417" spans="1:13">
      <c r="A417">
        <v>3393119</v>
      </c>
      <c r="B417">
        <f>VLOOKUP(A417,REUTERS!A:C,3,FALSE)</f>
        <v>43.33</v>
      </c>
      <c r="C417">
        <f>VLOOKUP(A417,IDC!A:F,6,FALSE)</f>
        <v>43.33</v>
      </c>
      <c r="D417" s="2" t="b">
        <f t="shared" si="24"/>
        <v>1</v>
      </c>
      <c r="E417">
        <f>VLOOKUP(A417,REUTERS!A:E,5,FALSE)</f>
        <v>43.75</v>
      </c>
      <c r="F417">
        <f>VLOOKUP(A417,IDC!A:G,7,FALSE)</f>
        <v>43.75</v>
      </c>
      <c r="G417" s="2" t="b">
        <f t="shared" si="25"/>
        <v>1</v>
      </c>
      <c r="H417">
        <f>VLOOKUP(A417,REUTERS!A:F,6,FALSE)</f>
        <v>43.2</v>
      </c>
      <c r="I417">
        <f>VLOOKUP(A417,IDC!A:H,8,FALSE)</f>
        <v>43.2</v>
      </c>
      <c r="J417" s="2" t="b">
        <f t="shared" si="26"/>
        <v>1</v>
      </c>
      <c r="K417">
        <f>VLOOKUP(A417,REUTERS!A:G,7,FALSE)</f>
        <v>481141</v>
      </c>
      <c r="L417">
        <f>VLOOKUP(A417,IDC!A:I,9,FALSE)</f>
        <v>481141</v>
      </c>
      <c r="M417" s="2" t="b">
        <f t="shared" si="27"/>
        <v>1</v>
      </c>
    </row>
    <row r="418" spans="1:13">
      <c r="A418">
        <v>3393127</v>
      </c>
      <c r="B418" t="e">
        <f>VLOOKUP(A418,REUTERS!A:C,3,FALSE)</f>
        <v>#N/A</v>
      </c>
      <c r="C418">
        <f>VLOOKUP(A418,IDC!A:F,6,FALSE)</f>
        <v>15.25</v>
      </c>
      <c r="D418" s="2" t="e">
        <f t="shared" si="24"/>
        <v>#N/A</v>
      </c>
      <c r="E418" t="e">
        <f>VLOOKUP(A418,REUTERS!A:E,5,FALSE)</f>
        <v>#N/A</v>
      </c>
      <c r="F418">
        <f>VLOOKUP(A418,IDC!A:G,7,FALSE)</f>
        <v>15.3</v>
      </c>
      <c r="G418" s="2" t="e">
        <f t="shared" si="25"/>
        <v>#N/A</v>
      </c>
      <c r="H418" t="e">
        <f>VLOOKUP(A418,REUTERS!A:F,6,FALSE)</f>
        <v>#N/A</v>
      </c>
      <c r="I418">
        <f>VLOOKUP(A418,IDC!A:H,8,FALSE)</f>
        <v>15.1</v>
      </c>
      <c r="J418" s="2" t="e">
        <f t="shared" si="26"/>
        <v>#N/A</v>
      </c>
      <c r="K418" t="e">
        <f>VLOOKUP(A418,REUTERS!A:G,7,FALSE)</f>
        <v>#N/A</v>
      </c>
      <c r="L418">
        <f>VLOOKUP(A418,IDC!A:I,9,FALSE)</f>
        <v>219003</v>
      </c>
      <c r="M418" s="2" t="e">
        <f t="shared" si="27"/>
        <v>#N/A</v>
      </c>
    </row>
    <row r="419" spans="1:13">
      <c r="A419">
        <v>3401753</v>
      </c>
      <c r="B419">
        <f>VLOOKUP(A419,REUTERS!A:C,3,FALSE)</f>
        <v>139.51</v>
      </c>
      <c r="C419">
        <f>VLOOKUP(A419,IDC!A:F,6,FALSE)</f>
        <v>139.51</v>
      </c>
      <c r="D419" s="2" t="b">
        <f t="shared" si="24"/>
        <v>1</v>
      </c>
      <c r="E419">
        <f>VLOOKUP(A419,REUTERS!A:E,5,FALSE)</f>
        <v>141.9</v>
      </c>
      <c r="F419">
        <f>VLOOKUP(A419,IDC!A:G,7,FALSE)</f>
        <v>141.9</v>
      </c>
      <c r="G419" s="2" t="b">
        <f t="shared" si="25"/>
        <v>1</v>
      </c>
      <c r="H419">
        <f>VLOOKUP(A419,REUTERS!A:F,6,FALSE)</f>
        <v>138.76</v>
      </c>
      <c r="I419">
        <f>VLOOKUP(A419,IDC!A:H,8,FALSE)</f>
        <v>138.76</v>
      </c>
      <c r="J419" s="2" t="b">
        <f t="shared" si="26"/>
        <v>1</v>
      </c>
      <c r="K419">
        <f>VLOOKUP(A419,REUTERS!A:G,7,FALSE)</f>
        <v>176416</v>
      </c>
      <c r="L419">
        <f>VLOOKUP(A419,IDC!A:I,9,FALSE)</f>
        <v>176416</v>
      </c>
      <c r="M419" s="2" t="b">
        <f t="shared" si="27"/>
        <v>1</v>
      </c>
    </row>
    <row r="420" spans="1:13">
      <c r="A420">
        <v>3404595</v>
      </c>
      <c r="B420">
        <f>VLOOKUP(A420,REUTERS!A:C,3,FALSE)</f>
        <v>11.15</v>
      </c>
      <c r="C420">
        <f>VLOOKUP(A420,IDC!A:F,6,FALSE)</f>
        <v>11.15</v>
      </c>
      <c r="D420" s="2" t="b">
        <f t="shared" si="24"/>
        <v>1</v>
      </c>
      <c r="E420">
        <f>VLOOKUP(A420,REUTERS!A:E,5,FALSE)</f>
        <v>11.3</v>
      </c>
      <c r="F420">
        <f>VLOOKUP(A420,IDC!A:G,7,FALSE)</f>
        <v>11.3</v>
      </c>
      <c r="G420" s="2" t="b">
        <f t="shared" si="25"/>
        <v>1</v>
      </c>
      <c r="H420">
        <f>VLOOKUP(A420,REUTERS!A:F,6,FALSE)</f>
        <v>10.95</v>
      </c>
      <c r="I420">
        <f>VLOOKUP(A420,IDC!A:H,8,FALSE)</f>
        <v>10.95</v>
      </c>
      <c r="J420" s="2" t="b">
        <f t="shared" si="26"/>
        <v>1</v>
      </c>
      <c r="K420">
        <f>VLOOKUP(A420,REUTERS!A:G,7,FALSE)</f>
        <v>67752</v>
      </c>
      <c r="L420">
        <f>VLOOKUP(A420,IDC!A:I,9,FALSE)</f>
        <v>67752</v>
      </c>
      <c r="M420" s="2" t="b">
        <f t="shared" si="27"/>
        <v>1</v>
      </c>
    </row>
    <row r="421" spans="1:13">
      <c r="A421">
        <v>3404600</v>
      </c>
      <c r="B421">
        <f>VLOOKUP(A421,REUTERS!A:C,3,FALSE)</f>
        <v>12.11</v>
      </c>
      <c r="C421">
        <f>VLOOKUP(A421,IDC!A:F,6,FALSE)</f>
        <v>12.11</v>
      </c>
      <c r="D421" s="2" t="b">
        <f t="shared" si="24"/>
        <v>1</v>
      </c>
      <c r="E421">
        <f>VLOOKUP(A421,REUTERS!A:E,5,FALSE)</f>
        <v>12.11</v>
      </c>
      <c r="F421">
        <f>VLOOKUP(A421,IDC!A:G,7,FALSE)</f>
        <v>12.11</v>
      </c>
      <c r="G421" s="2" t="b">
        <f t="shared" si="25"/>
        <v>1</v>
      </c>
      <c r="H421">
        <f>VLOOKUP(A421,REUTERS!A:F,6,FALSE)</f>
        <v>11.92</v>
      </c>
      <c r="I421">
        <f>VLOOKUP(A421,IDC!A:H,8,FALSE)</f>
        <v>11.92</v>
      </c>
      <c r="J421" s="2" t="b">
        <f t="shared" si="26"/>
        <v>1</v>
      </c>
      <c r="K421">
        <f>VLOOKUP(A421,REUTERS!A:G,7,FALSE)</f>
        <v>37320</v>
      </c>
      <c r="L421">
        <f>VLOOKUP(A421,IDC!A:I,9,FALSE)</f>
        <v>37320</v>
      </c>
      <c r="M421" s="2" t="b">
        <f t="shared" si="27"/>
        <v>1</v>
      </c>
    </row>
    <row r="422" spans="1:13">
      <c r="A422">
        <v>3404623</v>
      </c>
      <c r="B422">
        <f>VLOOKUP(A422,REUTERS!A:C,3,FALSE)</f>
        <v>17.45</v>
      </c>
      <c r="C422">
        <f>VLOOKUP(A422,IDC!A:F,6,FALSE)</f>
        <v>17.45</v>
      </c>
      <c r="D422" s="2" t="b">
        <f t="shared" si="24"/>
        <v>1</v>
      </c>
      <c r="E422">
        <f>VLOOKUP(A422,REUTERS!A:E,5,FALSE)</f>
        <v>17.95</v>
      </c>
      <c r="F422">
        <f>VLOOKUP(A422,IDC!A:G,7,FALSE)</f>
        <v>17.95</v>
      </c>
      <c r="G422" s="2" t="b">
        <f t="shared" si="25"/>
        <v>1</v>
      </c>
      <c r="H422">
        <f>VLOOKUP(A422,REUTERS!A:F,6,FALSE)</f>
        <v>17.45</v>
      </c>
      <c r="I422">
        <f>VLOOKUP(A422,IDC!A:H,8,FALSE)</f>
        <v>17.45</v>
      </c>
      <c r="J422" s="2" t="b">
        <f t="shared" si="26"/>
        <v>1</v>
      </c>
      <c r="K422">
        <f>VLOOKUP(A422,REUTERS!A:G,7,FALSE)</f>
        <v>65487</v>
      </c>
      <c r="L422">
        <f>VLOOKUP(A422,IDC!A:I,9,FALSE)</f>
        <v>65487</v>
      </c>
      <c r="M422" s="2" t="b">
        <f t="shared" si="27"/>
        <v>1</v>
      </c>
    </row>
    <row r="423" spans="1:13">
      <c r="A423">
        <v>3407482</v>
      </c>
      <c r="B423">
        <f>VLOOKUP(A423,REUTERS!A:C,3,FALSE)</f>
        <v>5.04</v>
      </c>
      <c r="C423">
        <f>VLOOKUP(A423,IDC!A:F,6,FALSE)</f>
        <v>5.04</v>
      </c>
      <c r="D423" s="2" t="b">
        <f t="shared" si="24"/>
        <v>1</v>
      </c>
      <c r="E423">
        <f>VLOOKUP(A423,REUTERS!A:E,5,FALSE)</f>
        <v>5.12</v>
      </c>
      <c r="F423">
        <f>VLOOKUP(A423,IDC!A:G,7,FALSE)</f>
        <v>5.12</v>
      </c>
      <c r="G423" s="2" t="b">
        <f t="shared" si="25"/>
        <v>1</v>
      </c>
      <c r="H423">
        <f>VLOOKUP(A423,REUTERS!A:F,6,FALSE)</f>
        <v>4.9400000000000004</v>
      </c>
      <c r="I423">
        <f>VLOOKUP(A423,IDC!A:H,8,FALSE)</f>
        <v>4.9400000000000004</v>
      </c>
      <c r="J423" s="2" t="b">
        <f t="shared" si="26"/>
        <v>1</v>
      </c>
      <c r="K423">
        <f>VLOOKUP(A423,REUTERS!A:G,7,FALSE)</f>
        <v>433594</v>
      </c>
      <c r="L423">
        <f>VLOOKUP(A423,IDC!A:I,9,FALSE)</f>
        <v>433594</v>
      </c>
      <c r="M423" s="2" t="b">
        <f t="shared" si="27"/>
        <v>1</v>
      </c>
    </row>
    <row r="424" spans="1:13">
      <c r="A424">
        <v>3407494</v>
      </c>
      <c r="B424">
        <f>VLOOKUP(A424,REUTERS!A:C,3,FALSE)</f>
        <v>51</v>
      </c>
      <c r="C424">
        <f>VLOOKUP(A424,IDC!A:F,6,FALSE)</f>
        <v>51</v>
      </c>
      <c r="D424" s="2" t="b">
        <f t="shared" si="24"/>
        <v>1</v>
      </c>
      <c r="E424">
        <f>VLOOKUP(A424,REUTERS!A:E,5,FALSE)</f>
        <v>51.44</v>
      </c>
      <c r="F424">
        <f>VLOOKUP(A424,IDC!A:G,7,FALSE)</f>
        <v>51.44</v>
      </c>
      <c r="G424" s="2" t="b">
        <f t="shared" si="25"/>
        <v>1</v>
      </c>
      <c r="H424">
        <f>VLOOKUP(A424,REUTERS!A:F,6,FALSE)</f>
        <v>50.87</v>
      </c>
      <c r="I424">
        <f>VLOOKUP(A424,IDC!A:H,8,FALSE)</f>
        <v>50.87</v>
      </c>
      <c r="J424" s="2" t="b">
        <f t="shared" si="26"/>
        <v>1</v>
      </c>
      <c r="K424">
        <f>VLOOKUP(A424,REUTERS!A:G,7,FALSE)</f>
        <v>217819</v>
      </c>
      <c r="L424">
        <f>VLOOKUP(A424,IDC!A:I,9,FALSE)</f>
        <v>217819</v>
      </c>
      <c r="M424" s="2" t="b">
        <f t="shared" si="27"/>
        <v>1</v>
      </c>
    </row>
    <row r="425" spans="1:13">
      <c r="A425">
        <v>3407608</v>
      </c>
      <c r="B425" t="e">
        <f>VLOOKUP(A425,REUTERS!A:C,3,FALSE)</f>
        <v>#N/A</v>
      </c>
      <c r="C425">
        <f>VLOOKUP(A425,IDC!A:F,6,FALSE)</f>
        <v>14.18</v>
      </c>
      <c r="D425" s="2" t="e">
        <f t="shared" si="24"/>
        <v>#N/A</v>
      </c>
      <c r="E425" t="e">
        <f>VLOOKUP(A425,REUTERS!A:E,5,FALSE)</f>
        <v>#N/A</v>
      </c>
      <c r="F425">
        <f>VLOOKUP(A425,IDC!A:G,7,FALSE)</f>
        <v>14.32</v>
      </c>
      <c r="G425" s="2" t="e">
        <f t="shared" si="25"/>
        <v>#N/A</v>
      </c>
      <c r="H425" t="e">
        <f>VLOOKUP(A425,REUTERS!A:F,6,FALSE)</f>
        <v>#N/A</v>
      </c>
      <c r="I425">
        <f>VLOOKUP(A425,IDC!A:H,8,FALSE)</f>
        <v>13.99</v>
      </c>
      <c r="J425" s="2" t="e">
        <f t="shared" si="26"/>
        <v>#N/A</v>
      </c>
      <c r="K425" t="e">
        <f>VLOOKUP(A425,REUTERS!A:G,7,FALSE)</f>
        <v>#N/A</v>
      </c>
      <c r="L425">
        <f>VLOOKUP(A425,IDC!A:I,9,FALSE)</f>
        <v>516917</v>
      </c>
      <c r="M425" s="2" t="e">
        <f t="shared" si="27"/>
        <v>#N/A</v>
      </c>
    </row>
    <row r="426" spans="1:13">
      <c r="A426">
        <v>3407684</v>
      </c>
      <c r="B426">
        <f>VLOOKUP(A426,REUTERS!A:C,3,FALSE)</f>
        <v>17.53</v>
      </c>
      <c r="C426">
        <f>VLOOKUP(A426,IDC!A:F,6,FALSE)</f>
        <v>17.53</v>
      </c>
      <c r="D426" s="2" t="b">
        <f t="shared" si="24"/>
        <v>1</v>
      </c>
      <c r="E426">
        <f>VLOOKUP(A426,REUTERS!A:E,5,FALSE)</f>
        <v>18.079999999999998</v>
      </c>
      <c r="F426">
        <f>VLOOKUP(A426,IDC!A:G,7,FALSE)</f>
        <v>18.079999999999998</v>
      </c>
      <c r="G426" s="2" t="b">
        <f t="shared" si="25"/>
        <v>1</v>
      </c>
      <c r="H426">
        <f>VLOOKUP(A426,REUTERS!A:F,6,FALSE)</f>
        <v>17.399999999999999</v>
      </c>
      <c r="I426">
        <f>VLOOKUP(A426,IDC!A:H,8,FALSE)</f>
        <v>17.399999999999999</v>
      </c>
      <c r="J426" s="2" t="b">
        <f t="shared" si="26"/>
        <v>1</v>
      </c>
      <c r="K426">
        <f>VLOOKUP(A426,REUTERS!A:G,7,FALSE)</f>
        <v>1014698</v>
      </c>
      <c r="L426">
        <f>VLOOKUP(A426,IDC!A:I,9,FALSE)</f>
        <v>1014698</v>
      </c>
      <c r="M426" s="2" t="b">
        <f t="shared" si="27"/>
        <v>1</v>
      </c>
    </row>
    <row r="427" spans="1:13">
      <c r="A427">
        <v>3407705</v>
      </c>
      <c r="B427" t="e">
        <f>VLOOKUP(A427,REUTERS!A:C,3,FALSE)</f>
        <v>#N/A</v>
      </c>
      <c r="C427">
        <f>VLOOKUP(A427,IDC!A:F,6,FALSE)</f>
        <v>46.51</v>
      </c>
      <c r="D427" s="2" t="e">
        <f t="shared" si="24"/>
        <v>#N/A</v>
      </c>
      <c r="E427" t="e">
        <f>VLOOKUP(A427,REUTERS!A:E,5,FALSE)</f>
        <v>#N/A</v>
      </c>
      <c r="F427">
        <f>VLOOKUP(A427,IDC!A:G,7,FALSE)</f>
        <v>46.52</v>
      </c>
      <c r="G427" s="2" t="e">
        <f t="shared" si="25"/>
        <v>#N/A</v>
      </c>
      <c r="H427" t="e">
        <f>VLOOKUP(A427,REUTERS!A:F,6,FALSE)</f>
        <v>#N/A</v>
      </c>
      <c r="I427">
        <f>VLOOKUP(A427,IDC!A:H,8,FALSE)</f>
        <v>45.73</v>
      </c>
      <c r="J427" s="2" t="e">
        <f t="shared" si="26"/>
        <v>#N/A</v>
      </c>
      <c r="K427" t="e">
        <f>VLOOKUP(A427,REUTERS!A:G,7,FALSE)</f>
        <v>#N/A</v>
      </c>
      <c r="L427">
        <f>VLOOKUP(A427,IDC!A:I,9,FALSE)</f>
        <v>32411</v>
      </c>
      <c r="M427" s="2" t="e">
        <f t="shared" si="27"/>
        <v>#N/A</v>
      </c>
    </row>
    <row r="428" spans="1:13">
      <c r="A428">
        <v>3410545</v>
      </c>
      <c r="B428" t="e">
        <f>VLOOKUP(A428,REUTERS!A:C,3,FALSE)</f>
        <v>#N/A</v>
      </c>
      <c r="C428">
        <f>VLOOKUP(A428,IDC!A:F,6,FALSE)</f>
        <v>5.66</v>
      </c>
      <c r="D428" s="2" t="e">
        <f t="shared" si="24"/>
        <v>#N/A</v>
      </c>
      <c r="E428" t="e">
        <f>VLOOKUP(A428,REUTERS!A:E,5,FALSE)</f>
        <v>#N/A</v>
      </c>
      <c r="F428">
        <f>VLOOKUP(A428,IDC!A:G,7,FALSE)</f>
        <v>5.71</v>
      </c>
      <c r="G428" s="2" t="e">
        <f t="shared" si="25"/>
        <v>#N/A</v>
      </c>
      <c r="H428" t="e">
        <f>VLOOKUP(A428,REUTERS!A:F,6,FALSE)</f>
        <v>#N/A</v>
      </c>
      <c r="I428">
        <f>VLOOKUP(A428,IDC!A:H,8,FALSE)</f>
        <v>5.65</v>
      </c>
      <c r="J428" s="2" t="e">
        <f t="shared" si="26"/>
        <v>#N/A</v>
      </c>
      <c r="K428" t="e">
        <f>VLOOKUP(A428,REUTERS!A:G,7,FALSE)</f>
        <v>#N/A</v>
      </c>
      <c r="L428">
        <f>VLOOKUP(A428,IDC!A:I,9,FALSE)</f>
        <v>36680</v>
      </c>
      <c r="M428" s="2" t="e">
        <f t="shared" si="27"/>
        <v>#N/A</v>
      </c>
    </row>
    <row r="429" spans="1:13">
      <c r="A429">
        <v>3410580</v>
      </c>
      <c r="B429" t="e">
        <f>VLOOKUP(A429,REUTERS!A:C,3,FALSE)</f>
        <v>#N/A</v>
      </c>
      <c r="C429">
        <f>VLOOKUP(A429,IDC!A:F,6,FALSE)</f>
        <v>6.46</v>
      </c>
      <c r="D429" s="2" t="e">
        <f t="shared" si="24"/>
        <v>#N/A</v>
      </c>
      <c r="E429" t="e">
        <f>VLOOKUP(A429,REUTERS!A:E,5,FALSE)</f>
        <v>#N/A</v>
      </c>
      <c r="F429">
        <f>VLOOKUP(A429,IDC!A:G,7,FALSE)</f>
        <v>6.46</v>
      </c>
      <c r="G429" s="2" t="e">
        <f t="shared" si="25"/>
        <v>#N/A</v>
      </c>
      <c r="H429" t="e">
        <f>VLOOKUP(A429,REUTERS!A:F,6,FALSE)</f>
        <v>#N/A</v>
      </c>
      <c r="I429">
        <f>VLOOKUP(A429,IDC!A:H,8,FALSE)</f>
        <v>6.29</v>
      </c>
      <c r="J429" s="2" t="e">
        <f t="shared" si="26"/>
        <v>#N/A</v>
      </c>
      <c r="K429" t="e">
        <f>VLOOKUP(A429,REUTERS!A:G,7,FALSE)</f>
        <v>#N/A</v>
      </c>
      <c r="L429">
        <f>VLOOKUP(A429,IDC!A:I,9,FALSE)</f>
        <v>285644</v>
      </c>
      <c r="M429" s="2" t="e">
        <f t="shared" si="27"/>
        <v>#N/A</v>
      </c>
    </row>
    <row r="430" spans="1:13">
      <c r="A430">
        <v>3410590</v>
      </c>
      <c r="B430" t="e">
        <f>VLOOKUP(A430,REUTERS!A:C,3,FALSE)</f>
        <v>#N/A</v>
      </c>
      <c r="C430">
        <f>VLOOKUP(A430,IDC!A:F,6,FALSE)</f>
        <v>30.87</v>
      </c>
      <c r="D430" s="2" t="e">
        <f t="shared" si="24"/>
        <v>#N/A</v>
      </c>
      <c r="E430" t="e">
        <f>VLOOKUP(A430,REUTERS!A:E,5,FALSE)</f>
        <v>#N/A</v>
      </c>
      <c r="F430">
        <f>VLOOKUP(A430,IDC!A:G,7,FALSE)</f>
        <v>31.01</v>
      </c>
      <c r="G430" s="2" t="e">
        <f t="shared" si="25"/>
        <v>#N/A</v>
      </c>
      <c r="H430" t="e">
        <f>VLOOKUP(A430,REUTERS!A:F,6,FALSE)</f>
        <v>#N/A</v>
      </c>
      <c r="I430">
        <f>VLOOKUP(A430,IDC!A:H,8,FALSE)</f>
        <v>30.77</v>
      </c>
      <c r="J430" s="2" t="e">
        <f t="shared" si="26"/>
        <v>#N/A</v>
      </c>
      <c r="K430" t="e">
        <f>VLOOKUP(A430,REUTERS!A:G,7,FALSE)</f>
        <v>#N/A</v>
      </c>
      <c r="L430">
        <f>VLOOKUP(A430,IDC!A:I,9,FALSE)</f>
        <v>90810</v>
      </c>
      <c r="M430" s="2" t="e">
        <f t="shared" si="27"/>
        <v>#N/A</v>
      </c>
    </row>
    <row r="431" spans="1:13">
      <c r="A431">
        <v>3410604</v>
      </c>
      <c r="B431" t="e">
        <f>VLOOKUP(A431,REUTERS!A:C,3,FALSE)</f>
        <v>#N/A</v>
      </c>
      <c r="C431">
        <f>VLOOKUP(A431,IDC!A:F,6,FALSE)</f>
        <v>24.25</v>
      </c>
      <c r="D431" s="2" t="e">
        <f t="shared" si="24"/>
        <v>#N/A</v>
      </c>
      <c r="E431" t="e">
        <f>VLOOKUP(A431,REUTERS!A:E,5,FALSE)</f>
        <v>#N/A</v>
      </c>
      <c r="F431">
        <f>VLOOKUP(A431,IDC!A:G,7,FALSE)</f>
        <v>24.6</v>
      </c>
      <c r="G431" s="2" t="e">
        <f t="shared" si="25"/>
        <v>#N/A</v>
      </c>
      <c r="H431" t="e">
        <f>VLOOKUP(A431,REUTERS!A:F,6,FALSE)</f>
        <v>#N/A</v>
      </c>
      <c r="I431">
        <f>VLOOKUP(A431,IDC!A:H,8,FALSE)</f>
        <v>23.88</v>
      </c>
      <c r="J431" s="2" t="e">
        <f t="shared" si="26"/>
        <v>#N/A</v>
      </c>
      <c r="K431" t="e">
        <f>VLOOKUP(A431,REUTERS!A:G,7,FALSE)</f>
        <v>#N/A</v>
      </c>
      <c r="L431">
        <f>VLOOKUP(A431,IDC!A:I,9,FALSE)</f>
        <v>569370</v>
      </c>
      <c r="M431" s="2" t="e">
        <f t="shared" si="27"/>
        <v>#N/A</v>
      </c>
    </row>
    <row r="432" spans="1:13">
      <c r="A432">
        <v>3410616</v>
      </c>
      <c r="B432">
        <f>VLOOKUP(A432,REUTERS!A:C,3,FALSE)</f>
        <v>7.59</v>
      </c>
      <c r="C432">
        <f>VLOOKUP(A432,IDC!A:F,6,FALSE)</f>
        <v>7.59</v>
      </c>
      <c r="D432" s="2" t="b">
        <f t="shared" si="24"/>
        <v>1</v>
      </c>
      <c r="E432">
        <f>VLOOKUP(A432,REUTERS!A:E,5,FALSE)</f>
        <v>7.68</v>
      </c>
      <c r="F432">
        <f>VLOOKUP(A432,IDC!A:G,7,FALSE)</f>
        <v>7.68</v>
      </c>
      <c r="G432" s="2" t="b">
        <f t="shared" si="25"/>
        <v>1</v>
      </c>
      <c r="H432">
        <f>VLOOKUP(A432,REUTERS!A:F,6,FALSE)</f>
        <v>7.42</v>
      </c>
      <c r="I432">
        <f>VLOOKUP(A432,IDC!A:H,8,FALSE)</f>
        <v>7.42</v>
      </c>
      <c r="J432" s="2" t="b">
        <f t="shared" si="26"/>
        <v>1</v>
      </c>
      <c r="K432">
        <f>VLOOKUP(A432,REUTERS!A:G,7,FALSE)</f>
        <v>30269</v>
      </c>
      <c r="L432">
        <f>VLOOKUP(A432,IDC!A:I,9,FALSE)</f>
        <v>30269</v>
      </c>
      <c r="M432" s="2" t="b">
        <f t="shared" si="27"/>
        <v>1</v>
      </c>
    </row>
    <row r="433" spans="1:13">
      <c r="A433">
        <v>3410627</v>
      </c>
      <c r="B433">
        <f>VLOOKUP(A433,REUTERS!A:C,3,FALSE)</f>
        <v>14.69</v>
      </c>
      <c r="C433">
        <f>VLOOKUP(A433,IDC!A:F,6,FALSE)</f>
        <v>14.69</v>
      </c>
      <c r="D433" s="2" t="b">
        <f t="shared" si="24"/>
        <v>1</v>
      </c>
      <c r="E433">
        <f>VLOOKUP(A433,REUTERS!A:E,5,FALSE)</f>
        <v>14.72</v>
      </c>
      <c r="F433">
        <f>VLOOKUP(A433,IDC!A:G,7,FALSE)</f>
        <v>14.72</v>
      </c>
      <c r="G433" s="2" t="b">
        <f t="shared" si="25"/>
        <v>1</v>
      </c>
      <c r="H433">
        <f>VLOOKUP(A433,REUTERS!A:F,6,FALSE)</f>
        <v>14.6</v>
      </c>
      <c r="I433">
        <f>VLOOKUP(A433,IDC!A:H,8,FALSE)</f>
        <v>14.6</v>
      </c>
      <c r="J433" s="2" t="b">
        <f t="shared" si="26"/>
        <v>1</v>
      </c>
      <c r="K433">
        <f>VLOOKUP(A433,REUTERS!A:G,7,FALSE)</f>
        <v>22154</v>
      </c>
      <c r="L433">
        <f>VLOOKUP(A433,IDC!A:I,9,FALSE)</f>
        <v>22154</v>
      </c>
      <c r="M433" s="2" t="b">
        <f t="shared" si="27"/>
        <v>1</v>
      </c>
    </row>
    <row r="434" spans="1:13">
      <c r="A434">
        <v>3414816</v>
      </c>
      <c r="B434" t="e">
        <f>VLOOKUP(A434,REUTERS!A:C,3,FALSE)</f>
        <v>#N/A</v>
      </c>
      <c r="C434">
        <f>VLOOKUP(A434,IDC!A:F,6,FALSE)</f>
        <v>1.73</v>
      </c>
      <c r="D434" s="2" t="e">
        <f t="shared" si="24"/>
        <v>#N/A</v>
      </c>
      <c r="E434" t="e">
        <f>VLOOKUP(A434,REUTERS!A:E,5,FALSE)</f>
        <v>#N/A</v>
      </c>
      <c r="F434">
        <f>VLOOKUP(A434,IDC!A:G,7,FALSE)</f>
        <v>1.87</v>
      </c>
      <c r="G434" s="2" t="e">
        <f t="shared" si="25"/>
        <v>#N/A</v>
      </c>
      <c r="H434" t="e">
        <f>VLOOKUP(A434,REUTERS!A:F,6,FALSE)</f>
        <v>#N/A</v>
      </c>
      <c r="I434">
        <f>VLOOKUP(A434,IDC!A:H,8,FALSE)</f>
        <v>1.73</v>
      </c>
      <c r="J434" s="2" t="e">
        <f t="shared" si="26"/>
        <v>#N/A</v>
      </c>
      <c r="K434" t="e">
        <f>VLOOKUP(A434,REUTERS!A:G,7,FALSE)</f>
        <v>#N/A</v>
      </c>
      <c r="L434">
        <f>VLOOKUP(A434,IDC!A:I,9,FALSE)</f>
        <v>227641</v>
      </c>
      <c r="M434" s="2" t="e">
        <f t="shared" si="27"/>
        <v>#N/A</v>
      </c>
    </row>
    <row r="435" spans="1:13">
      <c r="A435">
        <v>3414889</v>
      </c>
      <c r="B435" t="e">
        <f>VLOOKUP(A435,REUTERS!A:C,3,FALSE)</f>
        <v>#N/A</v>
      </c>
      <c r="C435">
        <f>VLOOKUP(A435,IDC!A:F,6,FALSE)</f>
        <v>14.52</v>
      </c>
      <c r="D435" s="2" t="e">
        <f t="shared" si="24"/>
        <v>#N/A</v>
      </c>
      <c r="E435" t="e">
        <f>VLOOKUP(A435,REUTERS!A:E,5,FALSE)</f>
        <v>#N/A</v>
      </c>
      <c r="F435">
        <f>VLOOKUP(A435,IDC!A:G,7,FALSE)</f>
        <v>14.62</v>
      </c>
      <c r="G435" s="2" t="e">
        <f t="shared" si="25"/>
        <v>#N/A</v>
      </c>
      <c r="H435" t="e">
        <f>VLOOKUP(A435,REUTERS!A:F,6,FALSE)</f>
        <v>#N/A</v>
      </c>
      <c r="I435">
        <f>VLOOKUP(A435,IDC!A:H,8,FALSE)</f>
        <v>14.18</v>
      </c>
      <c r="J435" s="2" t="e">
        <f t="shared" si="26"/>
        <v>#N/A</v>
      </c>
      <c r="K435" t="e">
        <f>VLOOKUP(A435,REUTERS!A:G,7,FALSE)</f>
        <v>#N/A</v>
      </c>
      <c r="L435">
        <f>VLOOKUP(A435,IDC!A:I,9,FALSE)</f>
        <v>416900</v>
      </c>
      <c r="M435" s="2" t="e">
        <f t="shared" si="27"/>
        <v>#N/A</v>
      </c>
    </row>
    <row r="436" spans="1:13">
      <c r="A436">
        <v>3417765</v>
      </c>
      <c r="B436">
        <f>VLOOKUP(A436,REUTERS!A:C,3,FALSE)</f>
        <v>66.349999999999994</v>
      </c>
      <c r="C436">
        <f>VLOOKUP(A436,IDC!A:F,6,FALSE)</f>
        <v>66.349999999999994</v>
      </c>
      <c r="D436" s="2" t="b">
        <f t="shared" si="24"/>
        <v>1</v>
      </c>
      <c r="E436">
        <f>VLOOKUP(A436,REUTERS!A:E,5,FALSE)</f>
        <v>67.3</v>
      </c>
      <c r="F436">
        <f>VLOOKUP(A436,IDC!A:G,7,FALSE)</f>
        <v>67.3</v>
      </c>
      <c r="G436" s="2" t="b">
        <f t="shared" si="25"/>
        <v>1</v>
      </c>
      <c r="H436">
        <f>VLOOKUP(A436,REUTERS!A:F,6,FALSE)</f>
        <v>65.900000000000006</v>
      </c>
      <c r="I436">
        <f>VLOOKUP(A436,IDC!A:H,8,FALSE)</f>
        <v>65.900000000000006</v>
      </c>
      <c r="J436" s="2" t="b">
        <f t="shared" si="26"/>
        <v>1</v>
      </c>
      <c r="K436">
        <f>VLOOKUP(A436,REUTERS!A:G,7,FALSE)</f>
        <v>131319</v>
      </c>
      <c r="L436">
        <f>VLOOKUP(A436,IDC!A:I,9,FALSE)</f>
        <v>131319</v>
      </c>
      <c r="M436" s="2" t="b">
        <f t="shared" si="27"/>
        <v>1</v>
      </c>
    </row>
    <row r="437" spans="1:13">
      <c r="A437">
        <v>3417843</v>
      </c>
      <c r="B437" t="e">
        <f>VLOOKUP(A437,REUTERS!A:C,3,FALSE)</f>
        <v>#N/A</v>
      </c>
      <c r="C437">
        <f>VLOOKUP(A437,IDC!A:F,6,FALSE)</f>
        <v>35.14</v>
      </c>
      <c r="D437" s="2" t="e">
        <f t="shared" si="24"/>
        <v>#N/A</v>
      </c>
      <c r="E437" t="e">
        <f>VLOOKUP(A437,REUTERS!A:E,5,FALSE)</f>
        <v>#N/A</v>
      </c>
      <c r="F437">
        <f>VLOOKUP(A437,IDC!A:G,7,FALSE)</f>
        <v>35.450000000000003</v>
      </c>
      <c r="G437" s="2" t="e">
        <f t="shared" si="25"/>
        <v>#N/A</v>
      </c>
      <c r="H437" t="e">
        <f>VLOOKUP(A437,REUTERS!A:F,6,FALSE)</f>
        <v>#N/A</v>
      </c>
      <c r="I437">
        <f>VLOOKUP(A437,IDC!A:H,8,FALSE)</f>
        <v>35.020000000000003</v>
      </c>
      <c r="J437" s="2" t="e">
        <f t="shared" si="26"/>
        <v>#N/A</v>
      </c>
      <c r="K437" t="e">
        <f>VLOOKUP(A437,REUTERS!A:G,7,FALSE)</f>
        <v>#N/A</v>
      </c>
      <c r="L437">
        <f>VLOOKUP(A437,IDC!A:I,9,FALSE)</f>
        <v>1669367</v>
      </c>
      <c r="M437" s="2" t="e">
        <f t="shared" si="27"/>
        <v>#N/A</v>
      </c>
    </row>
    <row r="438" spans="1:13">
      <c r="A438">
        <v>3423862</v>
      </c>
      <c r="B438">
        <f>VLOOKUP(A438,REUTERS!A:C,3,FALSE)</f>
        <v>19.45</v>
      </c>
      <c r="C438">
        <f>VLOOKUP(A438,IDC!A:F,6,FALSE)</f>
        <v>19.45</v>
      </c>
      <c r="D438" s="2" t="b">
        <f t="shared" si="24"/>
        <v>1</v>
      </c>
      <c r="E438">
        <f>VLOOKUP(A438,REUTERS!A:E,5,FALSE)</f>
        <v>20.09</v>
      </c>
      <c r="F438">
        <f>VLOOKUP(A438,IDC!A:G,7,FALSE)</f>
        <v>20.09</v>
      </c>
      <c r="G438" s="2" t="b">
        <f t="shared" si="25"/>
        <v>1</v>
      </c>
      <c r="H438">
        <f>VLOOKUP(A438,REUTERS!A:F,6,FALSE)</f>
        <v>19.45</v>
      </c>
      <c r="I438">
        <f>VLOOKUP(A438,IDC!A:H,8,FALSE)</f>
        <v>19.45</v>
      </c>
      <c r="J438" s="2" t="b">
        <f t="shared" si="26"/>
        <v>1</v>
      </c>
      <c r="K438">
        <f>VLOOKUP(A438,REUTERS!A:G,7,FALSE)</f>
        <v>116333</v>
      </c>
      <c r="L438">
        <f>VLOOKUP(A438,IDC!A:I,9,FALSE)</f>
        <v>116333</v>
      </c>
      <c r="M438" s="2" t="b">
        <f t="shared" si="27"/>
        <v>1</v>
      </c>
    </row>
    <row r="439" spans="1:13">
      <c r="A439">
        <v>3427008</v>
      </c>
      <c r="B439" t="e">
        <f>VLOOKUP(A439,REUTERS!A:C,3,FALSE)</f>
        <v>#N/A</v>
      </c>
      <c r="C439">
        <f>VLOOKUP(A439,IDC!A:F,6,FALSE)</f>
        <v>27.5</v>
      </c>
      <c r="D439" s="2" t="e">
        <f t="shared" si="24"/>
        <v>#N/A</v>
      </c>
      <c r="E439" t="e">
        <f>VLOOKUP(A439,REUTERS!A:E,5,FALSE)</f>
        <v>#N/A</v>
      </c>
      <c r="F439">
        <f>VLOOKUP(A439,IDC!A:G,7,FALSE)</f>
        <v>28.05</v>
      </c>
      <c r="G439" s="2" t="e">
        <f t="shared" si="25"/>
        <v>#N/A</v>
      </c>
      <c r="H439" t="e">
        <f>VLOOKUP(A439,REUTERS!A:F,6,FALSE)</f>
        <v>#N/A</v>
      </c>
      <c r="I439">
        <f>VLOOKUP(A439,IDC!A:H,8,FALSE)</f>
        <v>27.35</v>
      </c>
      <c r="J439" s="2" t="e">
        <f t="shared" si="26"/>
        <v>#N/A</v>
      </c>
      <c r="K439" t="e">
        <f>VLOOKUP(A439,REUTERS!A:G,7,FALSE)</f>
        <v>#N/A</v>
      </c>
      <c r="L439">
        <f>VLOOKUP(A439,IDC!A:I,9,FALSE)</f>
        <v>33579</v>
      </c>
      <c r="M439" s="2" t="e">
        <f t="shared" si="27"/>
        <v>#N/A</v>
      </c>
    </row>
    <row r="440" spans="1:13">
      <c r="A440">
        <v>3441861</v>
      </c>
      <c r="B440" t="e">
        <f>VLOOKUP(A440,REUTERS!A:C,3,FALSE)</f>
        <v>#N/A</v>
      </c>
      <c r="C440">
        <f>VLOOKUP(A440,IDC!A:F,6,FALSE)</f>
        <v>4.0999999999999996</v>
      </c>
      <c r="D440" s="2" t="e">
        <f t="shared" si="24"/>
        <v>#N/A</v>
      </c>
      <c r="E440" t="e">
        <f>VLOOKUP(A440,REUTERS!A:E,5,FALSE)</f>
        <v>#N/A</v>
      </c>
      <c r="F440">
        <f>VLOOKUP(A440,IDC!A:G,7,FALSE)</f>
        <v>4.22</v>
      </c>
      <c r="G440" s="2" t="e">
        <f t="shared" si="25"/>
        <v>#N/A</v>
      </c>
      <c r="H440" t="e">
        <f>VLOOKUP(A440,REUTERS!A:F,6,FALSE)</f>
        <v>#N/A</v>
      </c>
      <c r="I440">
        <f>VLOOKUP(A440,IDC!A:H,8,FALSE)</f>
        <v>4</v>
      </c>
      <c r="J440" s="2" t="e">
        <f t="shared" si="26"/>
        <v>#N/A</v>
      </c>
      <c r="K440" t="e">
        <f>VLOOKUP(A440,REUTERS!A:G,7,FALSE)</f>
        <v>#N/A</v>
      </c>
      <c r="L440">
        <f>VLOOKUP(A440,IDC!A:I,9,FALSE)</f>
        <v>192001</v>
      </c>
      <c r="M440" s="2" t="e">
        <f t="shared" si="27"/>
        <v>#N/A</v>
      </c>
    </row>
    <row r="441" spans="1:13">
      <c r="A441">
        <v>3441877</v>
      </c>
      <c r="B441" t="e">
        <f>VLOOKUP(A441,REUTERS!A:C,3,FALSE)</f>
        <v>#N/A</v>
      </c>
      <c r="C441">
        <f>VLOOKUP(A441,IDC!A:F,6,FALSE)</f>
        <v>5.71</v>
      </c>
      <c r="D441" s="2" t="e">
        <f t="shared" si="24"/>
        <v>#N/A</v>
      </c>
      <c r="E441" t="e">
        <f>VLOOKUP(A441,REUTERS!A:E,5,FALSE)</f>
        <v>#N/A</v>
      </c>
      <c r="F441">
        <f>VLOOKUP(A441,IDC!A:G,7,FALSE)</f>
        <v>5.78</v>
      </c>
      <c r="G441" s="2" t="e">
        <f t="shared" si="25"/>
        <v>#N/A</v>
      </c>
      <c r="H441" t="e">
        <f>VLOOKUP(A441,REUTERS!A:F,6,FALSE)</f>
        <v>#N/A</v>
      </c>
      <c r="I441">
        <f>VLOOKUP(A441,IDC!A:H,8,FALSE)</f>
        <v>5.61</v>
      </c>
      <c r="J441" s="2" t="e">
        <f t="shared" si="26"/>
        <v>#N/A</v>
      </c>
      <c r="K441" t="e">
        <f>VLOOKUP(A441,REUTERS!A:G,7,FALSE)</f>
        <v>#N/A</v>
      </c>
      <c r="L441">
        <f>VLOOKUP(A441,IDC!A:I,9,FALSE)</f>
        <v>280577</v>
      </c>
      <c r="M441" s="2" t="e">
        <f t="shared" si="27"/>
        <v>#N/A</v>
      </c>
    </row>
    <row r="442" spans="1:13">
      <c r="A442">
        <v>3441891</v>
      </c>
      <c r="B442" t="e">
        <f>VLOOKUP(A442,REUTERS!A:C,3,FALSE)</f>
        <v>#N/A</v>
      </c>
      <c r="C442">
        <f>VLOOKUP(A442,IDC!A:F,6,FALSE)</f>
        <v>15.15</v>
      </c>
      <c r="D442" s="2" t="e">
        <f t="shared" si="24"/>
        <v>#N/A</v>
      </c>
      <c r="E442" t="e">
        <f>VLOOKUP(A442,REUTERS!A:E,5,FALSE)</f>
        <v>#N/A</v>
      </c>
      <c r="F442">
        <f>VLOOKUP(A442,IDC!A:G,7,FALSE)</f>
        <v>15.15</v>
      </c>
      <c r="G442" s="2" t="e">
        <f t="shared" si="25"/>
        <v>#N/A</v>
      </c>
      <c r="H442" t="e">
        <f>VLOOKUP(A442,REUTERS!A:F,6,FALSE)</f>
        <v>#N/A</v>
      </c>
      <c r="I442">
        <f>VLOOKUP(A442,IDC!A:H,8,FALSE)</f>
        <v>14.45</v>
      </c>
      <c r="J442" s="2" t="e">
        <f t="shared" si="26"/>
        <v>#N/A</v>
      </c>
      <c r="K442" t="e">
        <f>VLOOKUP(A442,REUTERS!A:G,7,FALSE)</f>
        <v>#N/A</v>
      </c>
      <c r="L442">
        <f>VLOOKUP(A442,IDC!A:I,9,FALSE)</f>
        <v>283619</v>
      </c>
      <c r="M442" s="2" t="e">
        <f t="shared" si="27"/>
        <v>#N/A</v>
      </c>
    </row>
    <row r="443" spans="1:13">
      <c r="A443">
        <v>3441909</v>
      </c>
      <c r="B443">
        <f>VLOOKUP(A443,REUTERS!A:C,3,FALSE)</f>
        <v>43</v>
      </c>
      <c r="C443">
        <f>VLOOKUP(A443,IDC!A:F,6,FALSE)</f>
        <v>43</v>
      </c>
      <c r="D443" s="2" t="b">
        <f t="shared" si="24"/>
        <v>1</v>
      </c>
      <c r="E443">
        <f>VLOOKUP(A443,REUTERS!A:E,5,FALSE)</f>
        <v>43.25</v>
      </c>
      <c r="F443">
        <f>VLOOKUP(A443,IDC!A:G,7,FALSE)</f>
        <v>43.25</v>
      </c>
      <c r="G443" s="2" t="b">
        <f t="shared" si="25"/>
        <v>1</v>
      </c>
      <c r="H443">
        <f>VLOOKUP(A443,REUTERS!A:F,6,FALSE)</f>
        <v>42.12</v>
      </c>
      <c r="I443">
        <f>VLOOKUP(A443,IDC!A:H,8,FALSE)</f>
        <v>42.12</v>
      </c>
      <c r="J443" s="2" t="b">
        <f t="shared" si="26"/>
        <v>1</v>
      </c>
      <c r="K443">
        <f>VLOOKUP(A443,REUTERS!A:G,7,FALSE)</f>
        <v>615966</v>
      </c>
      <c r="L443">
        <f>VLOOKUP(A443,IDC!A:I,9,FALSE)</f>
        <v>615966</v>
      </c>
      <c r="M443" s="2" t="b">
        <f t="shared" si="27"/>
        <v>1</v>
      </c>
    </row>
    <row r="444" spans="1:13">
      <c r="A444">
        <v>3441923</v>
      </c>
      <c r="B444" t="e">
        <f>VLOOKUP(A444,REUTERS!A:C,3,FALSE)</f>
        <v>#N/A</v>
      </c>
      <c r="C444">
        <f>VLOOKUP(A444,IDC!A:F,6,FALSE)</f>
        <v>9.5399999999999991</v>
      </c>
      <c r="D444" s="2" t="e">
        <f t="shared" si="24"/>
        <v>#N/A</v>
      </c>
      <c r="E444" t="e">
        <f>VLOOKUP(A444,REUTERS!A:E,5,FALSE)</f>
        <v>#N/A</v>
      </c>
      <c r="F444">
        <f>VLOOKUP(A444,IDC!A:G,7,FALSE)</f>
        <v>9.6199999999999992</v>
      </c>
      <c r="G444" s="2" t="e">
        <f t="shared" si="25"/>
        <v>#N/A</v>
      </c>
      <c r="H444" t="e">
        <f>VLOOKUP(A444,REUTERS!A:F,6,FALSE)</f>
        <v>#N/A</v>
      </c>
      <c r="I444">
        <f>VLOOKUP(A444,IDC!A:H,8,FALSE)</f>
        <v>9.5299999999999994</v>
      </c>
      <c r="J444" s="2" t="e">
        <f t="shared" si="26"/>
        <v>#N/A</v>
      </c>
      <c r="K444" t="e">
        <f>VLOOKUP(A444,REUTERS!A:G,7,FALSE)</f>
        <v>#N/A</v>
      </c>
      <c r="L444">
        <f>VLOOKUP(A444,IDC!A:I,9,FALSE)</f>
        <v>532799</v>
      </c>
      <c r="M444" s="2" t="e">
        <f t="shared" si="27"/>
        <v>#N/A</v>
      </c>
    </row>
    <row r="445" spans="1:13">
      <c r="A445">
        <v>3181993</v>
      </c>
      <c r="B445">
        <f>VLOOKUP(A445,REUTERS!A:C,3,FALSE)</f>
        <v>24.35</v>
      </c>
      <c r="C445">
        <f>VLOOKUP(A445,IDC!A:F,6,FALSE)</f>
        <v>24.35</v>
      </c>
      <c r="D445" s="2" t="b">
        <f t="shared" si="24"/>
        <v>1</v>
      </c>
      <c r="E445">
        <f>VLOOKUP(A445,REUTERS!A:E,5,FALSE)</f>
        <v>24.6</v>
      </c>
      <c r="F445">
        <f>VLOOKUP(A445,IDC!A:G,7,FALSE)</f>
        <v>24.6</v>
      </c>
      <c r="G445" s="2" t="b">
        <f t="shared" si="25"/>
        <v>1</v>
      </c>
      <c r="H445">
        <f>VLOOKUP(A445,REUTERS!A:F,6,FALSE)</f>
        <v>24.05</v>
      </c>
      <c r="I445">
        <f>VLOOKUP(A445,IDC!A:H,8,FALSE)</f>
        <v>24.05</v>
      </c>
      <c r="J445" s="2" t="b">
        <f t="shared" si="26"/>
        <v>1</v>
      </c>
      <c r="K445">
        <f>VLOOKUP(A445,REUTERS!A:G,7,FALSE)</f>
        <v>50915</v>
      </c>
      <c r="L445">
        <f>VLOOKUP(A445,IDC!A:I,9,FALSE)</f>
        <v>50915</v>
      </c>
      <c r="M445" s="2" t="b">
        <f t="shared" si="27"/>
        <v>1</v>
      </c>
    </row>
    <row r="446" spans="1:13">
      <c r="A446">
        <v>3186422</v>
      </c>
      <c r="B446">
        <f>VLOOKUP(A446,REUTERS!A:C,3,FALSE)</f>
        <v>14.62</v>
      </c>
      <c r="C446">
        <f>VLOOKUP(A446,IDC!A:F,6,FALSE)</f>
        <v>14.62</v>
      </c>
      <c r="D446" s="2" t="b">
        <f t="shared" si="24"/>
        <v>1</v>
      </c>
      <c r="E446">
        <f>VLOOKUP(A446,REUTERS!A:E,5,FALSE)</f>
        <v>14.84</v>
      </c>
      <c r="F446">
        <f>VLOOKUP(A446,IDC!A:G,7,FALSE)</f>
        <v>14.84</v>
      </c>
      <c r="G446" s="2" t="b">
        <f t="shared" si="25"/>
        <v>1</v>
      </c>
      <c r="H446">
        <f>VLOOKUP(A446,REUTERS!A:F,6,FALSE)</f>
        <v>14.6</v>
      </c>
      <c r="I446">
        <f>VLOOKUP(A446,IDC!A:H,8,FALSE)</f>
        <v>14.6</v>
      </c>
      <c r="J446" s="2" t="b">
        <f t="shared" si="26"/>
        <v>1</v>
      </c>
      <c r="K446">
        <f>VLOOKUP(A446,REUTERS!A:G,7,FALSE)</f>
        <v>93429</v>
      </c>
      <c r="L446">
        <f>VLOOKUP(A446,IDC!A:I,9,FALSE)</f>
        <v>93429</v>
      </c>
      <c r="M446" s="2" t="b">
        <f t="shared" si="27"/>
        <v>1</v>
      </c>
    </row>
    <row r="447" spans="1:13">
      <c r="A447">
        <v>3193017</v>
      </c>
      <c r="B447" t="e">
        <f>VLOOKUP(A447,REUTERS!A:C,3,FALSE)</f>
        <v>#N/A</v>
      </c>
      <c r="C447">
        <f>VLOOKUP(A447,IDC!A:F,6,FALSE)</f>
        <v>17.809999999999999</v>
      </c>
      <c r="D447" s="2" t="e">
        <f t="shared" si="24"/>
        <v>#N/A</v>
      </c>
      <c r="E447" t="e">
        <f>VLOOKUP(A447,REUTERS!A:E,5,FALSE)</f>
        <v>#N/A</v>
      </c>
      <c r="F447">
        <f>VLOOKUP(A447,IDC!A:G,7,FALSE)</f>
        <v>17.91</v>
      </c>
      <c r="G447" s="2" t="e">
        <f t="shared" si="25"/>
        <v>#N/A</v>
      </c>
      <c r="H447" t="e">
        <f>VLOOKUP(A447,REUTERS!A:F,6,FALSE)</f>
        <v>#N/A</v>
      </c>
      <c r="I447">
        <f>VLOOKUP(A447,IDC!A:H,8,FALSE)</f>
        <v>17.57</v>
      </c>
      <c r="J447" s="2" t="e">
        <f t="shared" si="26"/>
        <v>#N/A</v>
      </c>
      <c r="K447" t="e">
        <f>VLOOKUP(A447,REUTERS!A:G,7,FALSE)</f>
        <v>#N/A</v>
      </c>
      <c r="L447">
        <f>VLOOKUP(A447,IDC!A:I,9,FALSE)</f>
        <v>194233</v>
      </c>
      <c r="M447" s="2" t="e">
        <f t="shared" si="27"/>
        <v>#N/A</v>
      </c>
    </row>
    <row r="448" spans="1:13">
      <c r="A448">
        <v>3206979</v>
      </c>
      <c r="B448">
        <f>VLOOKUP(A448,REUTERS!A:C,3,FALSE)</f>
        <v>9.2200000000000006</v>
      </c>
      <c r="C448">
        <f>VLOOKUP(A448,IDC!A:F,6,FALSE)</f>
        <v>9.2200000000000006</v>
      </c>
      <c r="D448" s="2" t="b">
        <f t="shared" si="24"/>
        <v>1</v>
      </c>
      <c r="E448">
        <f>VLOOKUP(A448,REUTERS!A:E,5,FALSE)</f>
        <v>9.2899999999999991</v>
      </c>
      <c r="F448">
        <f>VLOOKUP(A448,IDC!A:G,7,FALSE)</f>
        <v>9.2899999999999991</v>
      </c>
      <c r="G448" s="2" t="b">
        <f t="shared" si="25"/>
        <v>1</v>
      </c>
      <c r="H448">
        <f>VLOOKUP(A448,REUTERS!A:F,6,FALSE)</f>
        <v>9.08</v>
      </c>
      <c r="I448">
        <f>VLOOKUP(A448,IDC!A:H,8,FALSE)</f>
        <v>9.08</v>
      </c>
      <c r="J448" s="2" t="b">
        <f t="shared" si="26"/>
        <v>1</v>
      </c>
      <c r="K448">
        <f>VLOOKUP(A448,REUTERS!A:G,7,FALSE)</f>
        <v>89701</v>
      </c>
      <c r="L448">
        <f>VLOOKUP(A448,IDC!A:I,9,FALSE)</f>
        <v>89701</v>
      </c>
      <c r="M448" s="2" t="b">
        <f t="shared" si="27"/>
        <v>1</v>
      </c>
    </row>
    <row r="449" spans="1:13">
      <c r="A449">
        <v>3241111</v>
      </c>
      <c r="B449" t="e">
        <f>VLOOKUP(A449,REUTERS!A:C,3,FALSE)</f>
        <v>#N/A</v>
      </c>
      <c r="C449">
        <f>VLOOKUP(A449,IDC!A:F,6,FALSE)</f>
        <v>32.22</v>
      </c>
      <c r="D449" s="2" t="e">
        <f t="shared" si="24"/>
        <v>#N/A</v>
      </c>
      <c r="E449" t="e">
        <f>VLOOKUP(A449,REUTERS!A:E,5,FALSE)</f>
        <v>#N/A</v>
      </c>
      <c r="F449">
        <f>VLOOKUP(A449,IDC!A:G,7,FALSE)</f>
        <v>32.22</v>
      </c>
      <c r="G449" s="2" t="e">
        <f t="shared" si="25"/>
        <v>#N/A</v>
      </c>
      <c r="H449" t="e">
        <f>VLOOKUP(A449,REUTERS!A:F,6,FALSE)</f>
        <v>#N/A</v>
      </c>
      <c r="I449">
        <f>VLOOKUP(A449,IDC!A:H,8,FALSE)</f>
        <v>32</v>
      </c>
      <c r="J449" s="2" t="e">
        <f t="shared" si="26"/>
        <v>#N/A</v>
      </c>
      <c r="K449" t="e">
        <f>VLOOKUP(A449,REUTERS!A:G,7,FALSE)</f>
        <v>#N/A</v>
      </c>
      <c r="L449">
        <f>VLOOKUP(A449,IDC!A:I,9,FALSE)</f>
        <v>60818</v>
      </c>
      <c r="M449" s="2" t="e">
        <f t="shared" si="27"/>
        <v>#N/A</v>
      </c>
    </row>
    <row r="450" spans="1:13">
      <c r="A450">
        <v>3243752</v>
      </c>
      <c r="B450">
        <f>VLOOKUP(A450,REUTERS!A:C,3,FALSE)</f>
        <v>15.98</v>
      </c>
      <c r="C450">
        <f>VLOOKUP(A450,IDC!A:F,6,FALSE)</f>
        <v>15.98</v>
      </c>
      <c r="D450" s="2" t="b">
        <f t="shared" ref="D450:D513" si="28">B450=C450</f>
        <v>1</v>
      </c>
      <c r="E450">
        <f>VLOOKUP(A450,REUTERS!A:E,5,FALSE)</f>
        <v>16.07</v>
      </c>
      <c r="F450">
        <f>VLOOKUP(A450,IDC!A:G,7,FALSE)</f>
        <v>16.07</v>
      </c>
      <c r="G450" s="2" t="b">
        <f t="shared" ref="G450:G513" si="29">E450=F450</f>
        <v>1</v>
      </c>
      <c r="H450">
        <f>VLOOKUP(A450,REUTERS!A:F,6,FALSE)</f>
        <v>15.4</v>
      </c>
      <c r="I450">
        <f>VLOOKUP(A450,IDC!A:H,8,FALSE)</f>
        <v>15.4</v>
      </c>
      <c r="J450" s="2" t="b">
        <f t="shared" ref="J450:J513" si="30">H450=I450</f>
        <v>1</v>
      </c>
      <c r="K450">
        <f>VLOOKUP(A450,REUTERS!A:G,7,FALSE)</f>
        <v>216184</v>
      </c>
      <c r="L450">
        <f>VLOOKUP(A450,IDC!A:I,9,FALSE)</f>
        <v>216184</v>
      </c>
      <c r="M450" s="2" t="b">
        <f t="shared" ref="M450:M513" si="31">K450=L450</f>
        <v>1</v>
      </c>
    </row>
    <row r="451" spans="1:13">
      <c r="A451">
        <v>3243767</v>
      </c>
      <c r="B451">
        <f>VLOOKUP(A451,REUTERS!A:C,3,FALSE)</f>
        <v>64.64</v>
      </c>
      <c r="C451">
        <f>VLOOKUP(A451,IDC!A:F,6,FALSE)</f>
        <v>64.64</v>
      </c>
      <c r="D451" s="2" t="b">
        <f t="shared" si="28"/>
        <v>1</v>
      </c>
      <c r="E451">
        <f>VLOOKUP(A451,REUTERS!A:E,5,FALSE)</f>
        <v>64.64</v>
      </c>
      <c r="F451">
        <f>VLOOKUP(A451,IDC!A:G,7,FALSE)</f>
        <v>64.64</v>
      </c>
      <c r="G451" s="2" t="b">
        <f t="shared" si="29"/>
        <v>1</v>
      </c>
      <c r="H451">
        <f>VLOOKUP(A451,REUTERS!A:F,6,FALSE)</f>
        <v>62.54</v>
      </c>
      <c r="I451">
        <f>VLOOKUP(A451,IDC!A:H,8,FALSE)</f>
        <v>62.54</v>
      </c>
      <c r="J451" s="2" t="b">
        <f t="shared" si="30"/>
        <v>1</v>
      </c>
      <c r="K451">
        <f>VLOOKUP(A451,REUTERS!A:G,7,FALSE)</f>
        <v>194408</v>
      </c>
      <c r="L451">
        <f>VLOOKUP(A451,IDC!A:I,9,FALSE)</f>
        <v>194408</v>
      </c>
      <c r="M451" s="2" t="b">
        <f t="shared" si="31"/>
        <v>1</v>
      </c>
    </row>
    <row r="452" spans="1:13">
      <c r="A452">
        <v>3243794</v>
      </c>
      <c r="B452" t="e">
        <f>VLOOKUP(A452,REUTERS!A:C,3,FALSE)</f>
        <v>#N/A</v>
      </c>
      <c r="C452">
        <f>VLOOKUP(A452,IDC!A:F,6,FALSE)</f>
        <v>11.84</v>
      </c>
      <c r="D452" s="2" t="e">
        <f t="shared" si="28"/>
        <v>#N/A</v>
      </c>
      <c r="E452" t="e">
        <f>VLOOKUP(A452,REUTERS!A:E,5,FALSE)</f>
        <v>#N/A</v>
      </c>
      <c r="F452">
        <f>VLOOKUP(A452,IDC!A:G,7,FALSE)</f>
        <v>11.96</v>
      </c>
      <c r="G452" s="2" t="e">
        <f t="shared" si="29"/>
        <v>#N/A</v>
      </c>
      <c r="H452" t="e">
        <f>VLOOKUP(A452,REUTERS!A:F,6,FALSE)</f>
        <v>#N/A</v>
      </c>
      <c r="I452">
        <f>VLOOKUP(A452,IDC!A:H,8,FALSE)</f>
        <v>11.6</v>
      </c>
      <c r="J452" s="2" t="e">
        <f t="shared" si="30"/>
        <v>#N/A</v>
      </c>
      <c r="K452" t="e">
        <f>VLOOKUP(A452,REUTERS!A:G,7,FALSE)</f>
        <v>#N/A</v>
      </c>
      <c r="L452">
        <f>VLOOKUP(A452,IDC!A:I,9,FALSE)</f>
        <v>35840</v>
      </c>
      <c r="M452" s="2" t="e">
        <f t="shared" si="31"/>
        <v>#N/A</v>
      </c>
    </row>
    <row r="453" spans="1:13">
      <c r="A453">
        <v>3243838</v>
      </c>
      <c r="B453">
        <f>VLOOKUP(A453,REUTERS!A:C,3,FALSE)</f>
        <v>19.61</v>
      </c>
      <c r="C453">
        <f>VLOOKUP(A453,IDC!A:F,6,FALSE)</f>
        <v>19.61</v>
      </c>
      <c r="D453" s="2" t="b">
        <f t="shared" si="28"/>
        <v>1</v>
      </c>
      <c r="E453">
        <f>VLOOKUP(A453,REUTERS!A:E,5,FALSE)</f>
        <v>19.75</v>
      </c>
      <c r="F453">
        <f>VLOOKUP(A453,IDC!A:G,7,FALSE)</f>
        <v>19.75</v>
      </c>
      <c r="G453" s="2" t="b">
        <f t="shared" si="29"/>
        <v>1</v>
      </c>
      <c r="H453">
        <f>VLOOKUP(A453,REUTERS!A:F,6,FALSE)</f>
        <v>19.43</v>
      </c>
      <c r="I453">
        <f>VLOOKUP(A453,IDC!A:H,8,FALSE)</f>
        <v>19.43</v>
      </c>
      <c r="J453" s="2" t="b">
        <f t="shared" si="30"/>
        <v>1</v>
      </c>
      <c r="K453">
        <f>VLOOKUP(A453,REUTERS!A:G,7,FALSE)</f>
        <v>98840</v>
      </c>
      <c r="L453">
        <f>VLOOKUP(A453,IDC!A:I,9,FALSE)</f>
        <v>98840</v>
      </c>
      <c r="M453" s="2" t="b">
        <f t="shared" si="31"/>
        <v>1</v>
      </c>
    </row>
    <row r="454" spans="1:13">
      <c r="A454">
        <v>3243911</v>
      </c>
      <c r="B454">
        <f>VLOOKUP(A454,REUTERS!A:C,3,FALSE)</f>
        <v>21.27</v>
      </c>
      <c r="C454">
        <f>VLOOKUP(A454,IDC!A:F,6,FALSE)</f>
        <v>21.27</v>
      </c>
      <c r="D454" s="2" t="b">
        <f t="shared" si="28"/>
        <v>1</v>
      </c>
      <c r="E454">
        <f>VLOOKUP(A454,REUTERS!A:E,5,FALSE)</f>
        <v>21.63</v>
      </c>
      <c r="F454">
        <f>VLOOKUP(A454,IDC!A:G,7,FALSE)</f>
        <v>21.63</v>
      </c>
      <c r="G454" s="2" t="b">
        <f t="shared" si="29"/>
        <v>1</v>
      </c>
      <c r="H454">
        <f>VLOOKUP(A454,REUTERS!A:F,6,FALSE)</f>
        <v>21.17</v>
      </c>
      <c r="I454">
        <f>VLOOKUP(A454,IDC!A:H,8,FALSE)</f>
        <v>21.17</v>
      </c>
      <c r="J454" s="2" t="b">
        <f t="shared" si="30"/>
        <v>1</v>
      </c>
      <c r="K454">
        <f>VLOOKUP(A454,REUTERS!A:G,7,FALSE)</f>
        <v>776471</v>
      </c>
      <c r="L454">
        <f>VLOOKUP(A454,IDC!A:I,9,FALSE)</f>
        <v>776471</v>
      </c>
      <c r="M454" s="2" t="b">
        <f t="shared" si="31"/>
        <v>1</v>
      </c>
    </row>
    <row r="455" spans="1:13">
      <c r="A455">
        <v>3243928</v>
      </c>
      <c r="B455">
        <f>VLOOKUP(A455,REUTERS!A:C,3,FALSE)</f>
        <v>28.45</v>
      </c>
      <c r="C455">
        <f>VLOOKUP(A455,IDC!A:F,6,FALSE)</f>
        <v>28.45</v>
      </c>
      <c r="D455" s="2" t="b">
        <f t="shared" si="28"/>
        <v>1</v>
      </c>
      <c r="E455">
        <f>VLOOKUP(A455,REUTERS!A:E,5,FALSE)</f>
        <v>28.45</v>
      </c>
      <c r="F455">
        <f>VLOOKUP(A455,IDC!A:G,7,FALSE)</f>
        <v>28.45</v>
      </c>
      <c r="G455" s="2" t="b">
        <f t="shared" si="29"/>
        <v>1</v>
      </c>
      <c r="H455">
        <f>VLOOKUP(A455,REUTERS!A:F,6,FALSE)</f>
        <v>27.9</v>
      </c>
      <c r="I455">
        <f>VLOOKUP(A455,IDC!A:H,8,FALSE)</f>
        <v>27.9</v>
      </c>
      <c r="J455" s="2" t="b">
        <f t="shared" si="30"/>
        <v>1</v>
      </c>
      <c r="K455">
        <f>VLOOKUP(A455,REUTERS!A:G,7,FALSE)</f>
        <v>40386</v>
      </c>
      <c r="L455">
        <f>VLOOKUP(A455,IDC!A:I,9,FALSE)</f>
        <v>40386</v>
      </c>
      <c r="M455" s="2" t="b">
        <f t="shared" si="31"/>
        <v>1</v>
      </c>
    </row>
    <row r="456" spans="1:13">
      <c r="A456">
        <v>3097630</v>
      </c>
      <c r="B456" t="e">
        <f>VLOOKUP(A456,REUTERS!A:C,3,FALSE)</f>
        <v>#N/A</v>
      </c>
      <c r="C456">
        <f>VLOOKUP(A456,IDC!A:F,6,FALSE)</f>
        <v>36.549999999999997</v>
      </c>
      <c r="D456" s="2" t="e">
        <f t="shared" si="28"/>
        <v>#N/A</v>
      </c>
      <c r="E456" t="e">
        <f>VLOOKUP(A456,REUTERS!A:E,5,FALSE)</f>
        <v>#N/A</v>
      </c>
      <c r="F456">
        <f>VLOOKUP(A456,IDC!A:G,7,FALSE)</f>
        <v>36.729999999999997</v>
      </c>
      <c r="G456" s="2" t="e">
        <f t="shared" si="29"/>
        <v>#N/A</v>
      </c>
      <c r="H456" t="e">
        <f>VLOOKUP(A456,REUTERS!A:F,6,FALSE)</f>
        <v>#N/A</v>
      </c>
      <c r="I456">
        <f>VLOOKUP(A456,IDC!A:H,8,FALSE)</f>
        <v>36.35</v>
      </c>
      <c r="J456" s="2" t="e">
        <f t="shared" si="30"/>
        <v>#N/A</v>
      </c>
      <c r="K456" t="e">
        <f>VLOOKUP(A456,REUTERS!A:G,7,FALSE)</f>
        <v>#N/A</v>
      </c>
      <c r="L456">
        <f>VLOOKUP(A456,IDC!A:I,9,FALSE)</f>
        <v>232355</v>
      </c>
      <c r="M456" s="2" t="e">
        <f t="shared" si="31"/>
        <v>#N/A</v>
      </c>
    </row>
    <row r="457" spans="1:13">
      <c r="A457">
        <v>3109723</v>
      </c>
      <c r="B457" t="e">
        <f>VLOOKUP(A457,REUTERS!A:C,3,FALSE)</f>
        <v>#N/A</v>
      </c>
      <c r="C457">
        <f>VLOOKUP(A457,IDC!A:F,6,FALSE)</f>
        <v>59.4</v>
      </c>
      <c r="D457" s="2" t="e">
        <f t="shared" si="28"/>
        <v>#N/A</v>
      </c>
      <c r="E457" t="e">
        <f>VLOOKUP(A457,REUTERS!A:E,5,FALSE)</f>
        <v>#N/A</v>
      </c>
      <c r="F457">
        <f>VLOOKUP(A457,IDC!A:G,7,FALSE)</f>
        <v>60.04</v>
      </c>
      <c r="G457" s="2" t="e">
        <f t="shared" si="29"/>
        <v>#N/A</v>
      </c>
      <c r="H457" t="e">
        <f>VLOOKUP(A457,REUTERS!A:F,6,FALSE)</f>
        <v>#N/A</v>
      </c>
      <c r="I457">
        <f>VLOOKUP(A457,IDC!A:H,8,FALSE)</f>
        <v>58.91</v>
      </c>
      <c r="J457" s="2" t="e">
        <f t="shared" si="30"/>
        <v>#N/A</v>
      </c>
      <c r="K457" t="e">
        <f>VLOOKUP(A457,REUTERS!A:G,7,FALSE)</f>
        <v>#N/A</v>
      </c>
      <c r="L457">
        <f>VLOOKUP(A457,IDC!A:I,9,FALSE)</f>
        <v>491363</v>
      </c>
      <c r="M457" s="2" t="e">
        <f t="shared" si="31"/>
        <v>#N/A</v>
      </c>
    </row>
    <row r="458" spans="1:13">
      <c r="A458">
        <v>3109737</v>
      </c>
      <c r="B458" t="e">
        <f>VLOOKUP(A458,REUTERS!A:C,3,FALSE)</f>
        <v>#N/A</v>
      </c>
      <c r="C458">
        <f>VLOOKUP(A458,IDC!A:F,6,FALSE)</f>
        <v>25.11</v>
      </c>
      <c r="D458" s="2" t="e">
        <f t="shared" si="28"/>
        <v>#N/A</v>
      </c>
      <c r="E458" t="e">
        <f>VLOOKUP(A458,REUTERS!A:E,5,FALSE)</f>
        <v>#N/A</v>
      </c>
      <c r="F458">
        <f>VLOOKUP(A458,IDC!A:G,7,FALSE)</f>
        <v>25.16</v>
      </c>
      <c r="G458" s="2" t="e">
        <f t="shared" si="29"/>
        <v>#N/A</v>
      </c>
      <c r="H458" t="e">
        <f>VLOOKUP(A458,REUTERS!A:F,6,FALSE)</f>
        <v>#N/A</v>
      </c>
      <c r="I458">
        <f>VLOOKUP(A458,IDC!A:H,8,FALSE)</f>
        <v>25.1</v>
      </c>
      <c r="J458" s="2" t="e">
        <f t="shared" si="30"/>
        <v>#N/A</v>
      </c>
      <c r="K458" t="e">
        <f>VLOOKUP(A458,REUTERS!A:G,7,FALSE)</f>
        <v>#N/A</v>
      </c>
      <c r="L458">
        <f>VLOOKUP(A458,IDC!A:I,9,FALSE)</f>
        <v>5005</v>
      </c>
      <c r="M458" s="2" t="e">
        <f t="shared" si="31"/>
        <v>#N/A</v>
      </c>
    </row>
    <row r="459" spans="1:13">
      <c r="A459">
        <v>3109750</v>
      </c>
      <c r="B459" t="e">
        <f>VLOOKUP(A459,REUTERS!A:C,3,FALSE)</f>
        <v>#N/A</v>
      </c>
      <c r="C459">
        <f>VLOOKUP(A459,IDC!A:F,6,FALSE)</f>
        <v>27.73</v>
      </c>
      <c r="D459" s="2" t="e">
        <f t="shared" si="28"/>
        <v>#N/A</v>
      </c>
      <c r="E459" t="e">
        <f>VLOOKUP(A459,REUTERS!A:E,5,FALSE)</f>
        <v>#N/A</v>
      </c>
      <c r="F459">
        <f>VLOOKUP(A459,IDC!A:G,7,FALSE)</f>
        <v>27.73</v>
      </c>
      <c r="G459" s="2" t="e">
        <f t="shared" si="29"/>
        <v>#N/A</v>
      </c>
      <c r="H459" t="e">
        <f>VLOOKUP(A459,REUTERS!A:F,6,FALSE)</f>
        <v>#N/A</v>
      </c>
      <c r="I459">
        <f>VLOOKUP(A459,IDC!A:H,8,FALSE)</f>
        <v>27.62</v>
      </c>
      <c r="J459" s="2" t="e">
        <f t="shared" si="30"/>
        <v>#N/A</v>
      </c>
      <c r="K459" t="e">
        <f>VLOOKUP(A459,REUTERS!A:G,7,FALSE)</f>
        <v>#N/A</v>
      </c>
      <c r="L459">
        <f>VLOOKUP(A459,IDC!A:I,9,FALSE)</f>
        <v>4945</v>
      </c>
      <c r="M459" s="2" t="e">
        <f t="shared" si="31"/>
        <v>#N/A</v>
      </c>
    </row>
    <row r="460" spans="1:13">
      <c r="A460">
        <v>3132161</v>
      </c>
      <c r="B460">
        <f>VLOOKUP(A460,REUTERS!A:C,3,FALSE)</f>
        <v>28.68</v>
      </c>
      <c r="C460">
        <f>VLOOKUP(A460,IDC!A:F,6,FALSE)</f>
        <v>28.68</v>
      </c>
      <c r="D460" s="2" t="b">
        <f t="shared" si="28"/>
        <v>1</v>
      </c>
      <c r="E460">
        <f>VLOOKUP(A460,REUTERS!A:E,5,FALSE)</f>
        <v>28.68</v>
      </c>
      <c r="F460">
        <f>VLOOKUP(A460,IDC!A:G,7,FALSE)</f>
        <v>28.68</v>
      </c>
      <c r="G460" s="2" t="b">
        <f t="shared" si="29"/>
        <v>1</v>
      </c>
      <c r="H460">
        <f>VLOOKUP(A460,REUTERS!A:F,6,FALSE)</f>
        <v>28.58</v>
      </c>
      <c r="I460">
        <f>VLOOKUP(A460,IDC!A:H,8,FALSE)</f>
        <v>28.58</v>
      </c>
      <c r="J460" s="2" t="b">
        <f t="shared" si="30"/>
        <v>1</v>
      </c>
      <c r="K460">
        <f>VLOOKUP(A460,REUTERS!A:G,7,FALSE)</f>
        <v>6485</v>
      </c>
      <c r="L460">
        <f>VLOOKUP(A460,IDC!A:I,9,FALSE)</f>
        <v>6485</v>
      </c>
      <c r="M460" s="2" t="b">
        <f t="shared" si="31"/>
        <v>1</v>
      </c>
    </row>
    <row r="461" spans="1:13">
      <c r="A461">
        <v>3132172</v>
      </c>
      <c r="B461">
        <f>VLOOKUP(A461,REUTERS!A:C,3,FALSE)</f>
        <v>29.8</v>
      </c>
      <c r="C461">
        <f>VLOOKUP(A461,IDC!A:F,6,FALSE)</f>
        <v>29.8</v>
      </c>
      <c r="D461" s="2" t="b">
        <f t="shared" si="28"/>
        <v>1</v>
      </c>
      <c r="E461">
        <f>VLOOKUP(A461,REUTERS!A:E,5,FALSE)</f>
        <v>30.07</v>
      </c>
      <c r="F461">
        <f>VLOOKUP(A461,IDC!A:G,7,FALSE)</f>
        <v>30.07</v>
      </c>
      <c r="G461" s="2" t="b">
        <f t="shared" si="29"/>
        <v>1</v>
      </c>
      <c r="H461">
        <f>VLOOKUP(A461,REUTERS!A:F,6,FALSE)</f>
        <v>29.8</v>
      </c>
      <c r="I461">
        <f>VLOOKUP(A461,IDC!A:H,8,FALSE)</f>
        <v>29.8</v>
      </c>
      <c r="J461" s="2" t="b">
        <f t="shared" si="30"/>
        <v>1</v>
      </c>
      <c r="K461">
        <f>VLOOKUP(A461,REUTERS!A:G,7,FALSE)</f>
        <v>32765</v>
      </c>
      <c r="L461">
        <f>VLOOKUP(A461,IDC!A:I,9,FALSE)</f>
        <v>32765</v>
      </c>
      <c r="M461" s="2" t="b">
        <f t="shared" si="31"/>
        <v>1</v>
      </c>
    </row>
    <row r="462" spans="1:13">
      <c r="A462">
        <v>3132186</v>
      </c>
      <c r="B462">
        <f>VLOOKUP(A462,REUTERS!A:C,3,FALSE)</f>
        <v>29.37</v>
      </c>
      <c r="C462">
        <f>VLOOKUP(A462,IDC!A:F,6,FALSE)</f>
        <v>29.37</v>
      </c>
      <c r="D462" s="2" t="b">
        <f t="shared" si="28"/>
        <v>1</v>
      </c>
      <c r="E462">
        <f>VLOOKUP(A462,REUTERS!A:E,5,FALSE)</f>
        <v>29.37</v>
      </c>
      <c r="F462">
        <f>VLOOKUP(A462,IDC!A:G,7,FALSE)</f>
        <v>29.37</v>
      </c>
      <c r="G462" s="2" t="b">
        <f t="shared" si="29"/>
        <v>1</v>
      </c>
      <c r="H462">
        <f>VLOOKUP(A462,REUTERS!A:F,6,FALSE)</f>
        <v>29.26</v>
      </c>
      <c r="I462">
        <f>VLOOKUP(A462,IDC!A:H,8,FALSE)</f>
        <v>29.26</v>
      </c>
      <c r="J462" s="2" t="b">
        <f t="shared" si="30"/>
        <v>1</v>
      </c>
      <c r="K462">
        <f>VLOOKUP(A462,REUTERS!A:G,7,FALSE)</f>
        <v>20707</v>
      </c>
      <c r="L462">
        <f>VLOOKUP(A462,IDC!A:I,9,FALSE)</f>
        <v>20707</v>
      </c>
      <c r="M462" s="2" t="b">
        <f t="shared" si="31"/>
        <v>1</v>
      </c>
    </row>
    <row r="463" spans="1:13">
      <c r="A463">
        <v>3132227</v>
      </c>
      <c r="B463" t="e">
        <f>VLOOKUP(A463,REUTERS!A:C,3,FALSE)</f>
        <v>#N/A</v>
      </c>
      <c r="C463">
        <f>VLOOKUP(A463,IDC!A:F,6,FALSE)</f>
        <v>27.33</v>
      </c>
      <c r="D463" s="2" t="e">
        <f t="shared" si="28"/>
        <v>#N/A</v>
      </c>
      <c r="E463" t="e">
        <f>VLOOKUP(A463,REUTERS!A:E,5,FALSE)</f>
        <v>#N/A</v>
      </c>
      <c r="F463">
        <f>VLOOKUP(A463,IDC!A:G,7,FALSE)</f>
        <v>27.33</v>
      </c>
      <c r="G463" s="2" t="e">
        <f t="shared" si="29"/>
        <v>#N/A</v>
      </c>
      <c r="H463" t="e">
        <f>VLOOKUP(A463,REUTERS!A:F,6,FALSE)</f>
        <v>#N/A</v>
      </c>
      <c r="I463">
        <f>VLOOKUP(A463,IDC!A:H,8,FALSE)</f>
        <v>27.14</v>
      </c>
      <c r="J463" s="2" t="e">
        <f t="shared" si="30"/>
        <v>#N/A</v>
      </c>
      <c r="K463" t="e">
        <f>VLOOKUP(A463,REUTERS!A:G,7,FALSE)</f>
        <v>#N/A</v>
      </c>
      <c r="L463">
        <f>VLOOKUP(A463,IDC!A:I,9,FALSE)</f>
        <v>12090</v>
      </c>
      <c r="M463" s="2" t="e">
        <f t="shared" si="31"/>
        <v>#N/A</v>
      </c>
    </row>
    <row r="464" spans="1:13">
      <c r="A464">
        <v>3132270</v>
      </c>
      <c r="B464">
        <f>VLOOKUP(A464,REUTERS!A:C,3,FALSE)</f>
        <v>29.43</v>
      </c>
      <c r="C464">
        <f>VLOOKUP(A464,IDC!A:F,6,FALSE)</f>
        <v>29.43</v>
      </c>
      <c r="D464" s="2" t="b">
        <f t="shared" si="28"/>
        <v>1</v>
      </c>
      <c r="E464">
        <f>VLOOKUP(A464,REUTERS!A:E,5,FALSE)</f>
        <v>29.54</v>
      </c>
      <c r="F464">
        <f>VLOOKUP(A464,IDC!A:G,7,FALSE)</f>
        <v>29.54</v>
      </c>
      <c r="G464" s="2" t="b">
        <f t="shared" si="29"/>
        <v>1</v>
      </c>
      <c r="H464">
        <f>VLOOKUP(A464,REUTERS!A:F,6,FALSE)</f>
        <v>29.38</v>
      </c>
      <c r="I464">
        <f>VLOOKUP(A464,IDC!A:H,8,FALSE)</f>
        <v>29.38</v>
      </c>
      <c r="J464" s="2" t="b">
        <f t="shared" si="30"/>
        <v>1</v>
      </c>
      <c r="K464">
        <f>VLOOKUP(A464,REUTERS!A:G,7,FALSE)</f>
        <v>25547</v>
      </c>
      <c r="L464">
        <f>VLOOKUP(A464,IDC!A:I,9,FALSE)</f>
        <v>25547</v>
      </c>
      <c r="M464" s="2" t="b">
        <f t="shared" si="31"/>
        <v>1</v>
      </c>
    </row>
    <row r="465" spans="1:13">
      <c r="A465">
        <v>3132310</v>
      </c>
      <c r="B465">
        <f>VLOOKUP(A465,REUTERS!A:C,3,FALSE)</f>
        <v>28.99</v>
      </c>
      <c r="C465">
        <f>VLOOKUP(A465,IDC!A:F,6,FALSE)</f>
        <v>28.99</v>
      </c>
      <c r="D465" s="2" t="b">
        <f t="shared" si="28"/>
        <v>1</v>
      </c>
      <c r="E465">
        <f>VLOOKUP(A465,REUTERS!A:E,5,FALSE)</f>
        <v>29.06</v>
      </c>
      <c r="F465">
        <f>VLOOKUP(A465,IDC!A:G,7,FALSE)</f>
        <v>29.06</v>
      </c>
      <c r="G465" s="2" t="b">
        <f t="shared" si="29"/>
        <v>1</v>
      </c>
      <c r="H465">
        <f>VLOOKUP(A465,REUTERS!A:F,6,FALSE)</f>
        <v>28.98</v>
      </c>
      <c r="I465">
        <f>VLOOKUP(A465,IDC!A:H,8,FALSE)</f>
        <v>28.98</v>
      </c>
      <c r="J465" s="2" t="b">
        <f t="shared" si="30"/>
        <v>1</v>
      </c>
      <c r="K465">
        <f>VLOOKUP(A465,REUTERS!A:G,7,FALSE)</f>
        <v>14625</v>
      </c>
      <c r="L465">
        <f>VLOOKUP(A465,IDC!A:I,9,FALSE)</f>
        <v>14625</v>
      </c>
      <c r="M465" s="2" t="b">
        <f t="shared" si="31"/>
        <v>1</v>
      </c>
    </row>
    <row r="466" spans="1:13">
      <c r="A466">
        <v>3144079</v>
      </c>
      <c r="B466" t="e">
        <f>VLOOKUP(A466,REUTERS!A:C,3,FALSE)</f>
        <v>#N/A</v>
      </c>
      <c r="C466">
        <f>VLOOKUP(A466,IDC!A:F,6,FALSE)</f>
        <v>4.46</v>
      </c>
      <c r="D466" s="2" t="e">
        <f t="shared" si="28"/>
        <v>#N/A</v>
      </c>
      <c r="E466" t="e">
        <f>VLOOKUP(A466,REUTERS!A:E,5,FALSE)</f>
        <v>#N/A</v>
      </c>
      <c r="F466">
        <f>VLOOKUP(A466,IDC!A:G,7,FALSE)</f>
        <v>4.53</v>
      </c>
      <c r="G466" s="2" t="e">
        <f t="shared" si="29"/>
        <v>#N/A</v>
      </c>
      <c r="H466" t="e">
        <f>VLOOKUP(A466,REUTERS!A:F,6,FALSE)</f>
        <v>#N/A</v>
      </c>
      <c r="I466">
        <f>VLOOKUP(A466,IDC!A:H,8,FALSE)</f>
        <v>4.4000000000000004</v>
      </c>
      <c r="J466" s="2" t="e">
        <f t="shared" si="30"/>
        <v>#N/A</v>
      </c>
      <c r="K466" t="e">
        <f>VLOOKUP(A466,REUTERS!A:G,7,FALSE)</f>
        <v>#N/A</v>
      </c>
      <c r="L466">
        <f>VLOOKUP(A466,IDC!A:I,9,FALSE)</f>
        <v>156129</v>
      </c>
      <c r="M466" s="2" t="e">
        <f t="shared" si="31"/>
        <v>#N/A</v>
      </c>
    </row>
    <row r="467" spans="1:13">
      <c r="A467">
        <v>3153096</v>
      </c>
      <c r="B467">
        <f>VLOOKUP(A467,REUTERS!A:C,3,FALSE)</f>
        <v>69.150000000000006</v>
      </c>
      <c r="C467">
        <f>VLOOKUP(A467,IDC!A:F,6,FALSE)</f>
        <v>69.150000000000006</v>
      </c>
      <c r="D467" s="2" t="b">
        <f t="shared" si="28"/>
        <v>1</v>
      </c>
      <c r="E467">
        <f>VLOOKUP(A467,REUTERS!A:E,5,FALSE)</f>
        <v>69.150000000000006</v>
      </c>
      <c r="F467">
        <f>VLOOKUP(A467,IDC!A:G,7,FALSE)</f>
        <v>69.150000000000006</v>
      </c>
      <c r="G467" s="2" t="b">
        <f t="shared" si="29"/>
        <v>1</v>
      </c>
      <c r="H467">
        <f>VLOOKUP(A467,REUTERS!A:F,6,FALSE)</f>
        <v>68.209999999999994</v>
      </c>
      <c r="I467">
        <f>VLOOKUP(A467,IDC!A:H,8,FALSE)</f>
        <v>68.209999999999994</v>
      </c>
      <c r="J467" s="2" t="b">
        <f t="shared" si="30"/>
        <v>1</v>
      </c>
      <c r="K467">
        <f>VLOOKUP(A467,REUTERS!A:G,7,FALSE)</f>
        <v>89202</v>
      </c>
      <c r="L467">
        <f>VLOOKUP(A467,IDC!A:I,9,FALSE)</f>
        <v>89202</v>
      </c>
      <c r="M467" s="2" t="b">
        <f t="shared" si="31"/>
        <v>1</v>
      </c>
    </row>
    <row r="468" spans="1:13">
      <c r="A468">
        <v>3153117</v>
      </c>
      <c r="B468" t="e">
        <f>VLOOKUP(A468,REUTERS!A:C,3,FALSE)</f>
        <v>#N/A</v>
      </c>
      <c r="C468">
        <f>VLOOKUP(A468,IDC!A:F,6,FALSE)</f>
        <v>34.700000000000003</v>
      </c>
      <c r="D468" s="2" t="e">
        <f t="shared" si="28"/>
        <v>#N/A</v>
      </c>
      <c r="E468" t="e">
        <f>VLOOKUP(A468,REUTERS!A:E,5,FALSE)</f>
        <v>#N/A</v>
      </c>
      <c r="F468">
        <f>VLOOKUP(A468,IDC!A:G,7,FALSE)</f>
        <v>34.89</v>
      </c>
      <c r="G468" s="2" t="e">
        <f t="shared" si="29"/>
        <v>#N/A</v>
      </c>
      <c r="H468" t="e">
        <f>VLOOKUP(A468,REUTERS!A:F,6,FALSE)</f>
        <v>#N/A</v>
      </c>
      <c r="I468">
        <f>VLOOKUP(A468,IDC!A:H,8,FALSE)</f>
        <v>34.590000000000003</v>
      </c>
      <c r="J468" s="2" t="e">
        <f t="shared" si="30"/>
        <v>#N/A</v>
      </c>
      <c r="K468" t="e">
        <f>VLOOKUP(A468,REUTERS!A:G,7,FALSE)</f>
        <v>#N/A</v>
      </c>
      <c r="L468">
        <f>VLOOKUP(A468,IDC!A:I,9,FALSE)</f>
        <v>151059</v>
      </c>
      <c r="M468" s="2" t="e">
        <f t="shared" si="31"/>
        <v>#N/A</v>
      </c>
    </row>
    <row r="469" spans="1:13">
      <c r="A469">
        <v>3161911</v>
      </c>
      <c r="B469">
        <f>VLOOKUP(A469,REUTERS!A:C,3,FALSE)</f>
        <v>12.77</v>
      </c>
      <c r="C469">
        <f>VLOOKUP(A469,IDC!A:F,6,FALSE)</f>
        <v>12.77</v>
      </c>
      <c r="D469" s="2" t="b">
        <f t="shared" si="28"/>
        <v>1</v>
      </c>
      <c r="E469">
        <f>VLOOKUP(A469,REUTERS!A:E,5,FALSE)</f>
        <v>12.91</v>
      </c>
      <c r="F469">
        <f>VLOOKUP(A469,IDC!A:G,7,FALSE)</f>
        <v>12.91</v>
      </c>
      <c r="G469" s="2" t="b">
        <f t="shared" si="29"/>
        <v>1</v>
      </c>
      <c r="H469">
        <f>VLOOKUP(A469,REUTERS!A:F,6,FALSE)</f>
        <v>12.66</v>
      </c>
      <c r="I469">
        <f>VLOOKUP(A469,IDC!A:H,8,FALSE)</f>
        <v>12.66</v>
      </c>
      <c r="J469" s="2" t="b">
        <f t="shared" si="30"/>
        <v>1</v>
      </c>
      <c r="K469">
        <f>VLOOKUP(A469,REUTERS!A:G,7,FALSE)</f>
        <v>487281</v>
      </c>
      <c r="L469">
        <f>VLOOKUP(A469,IDC!A:I,9,FALSE)</f>
        <v>487281</v>
      </c>
      <c r="M469" s="2" t="b">
        <f t="shared" si="31"/>
        <v>1</v>
      </c>
    </row>
    <row r="470" spans="1:13">
      <c r="A470">
        <v>3168607</v>
      </c>
      <c r="B470">
        <f>VLOOKUP(A470,REUTERS!A:C,3,FALSE)</f>
        <v>23.58</v>
      </c>
      <c r="C470">
        <f>VLOOKUP(A470,IDC!A:F,6,FALSE)</f>
        <v>23.58</v>
      </c>
      <c r="D470" s="2" t="b">
        <f t="shared" si="28"/>
        <v>1</v>
      </c>
      <c r="E470">
        <f>VLOOKUP(A470,REUTERS!A:E,5,FALSE)</f>
        <v>23.61</v>
      </c>
      <c r="F470">
        <f>VLOOKUP(A470,IDC!A:G,7,FALSE)</f>
        <v>23.61</v>
      </c>
      <c r="G470" s="2" t="b">
        <f t="shared" si="29"/>
        <v>1</v>
      </c>
      <c r="H470">
        <f>VLOOKUP(A470,REUTERS!A:F,6,FALSE)</f>
        <v>23.55</v>
      </c>
      <c r="I470">
        <f>VLOOKUP(A470,IDC!A:H,8,FALSE)</f>
        <v>23.55</v>
      </c>
      <c r="J470" s="2" t="b">
        <f t="shared" si="30"/>
        <v>1</v>
      </c>
      <c r="K470">
        <f>VLOOKUP(A470,REUTERS!A:G,7,FALSE)</f>
        <v>29074</v>
      </c>
      <c r="L470">
        <f>VLOOKUP(A470,IDC!A:I,9,FALSE)</f>
        <v>29074</v>
      </c>
      <c r="M470" s="2" t="b">
        <f t="shared" si="31"/>
        <v>1</v>
      </c>
    </row>
    <row r="471" spans="1:13">
      <c r="A471">
        <v>3168686</v>
      </c>
      <c r="B471" t="e">
        <f>VLOOKUP(A471,REUTERS!A:C,3,FALSE)</f>
        <v>#N/A</v>
      </c>
      <c r="C471">
        <f>VLOOKUP(A471,IDC!A:F,6,FALSE)</f>
        <v>13.2</v>
      </c>
      <c r="D471" s="2" t="e">
        <f t="shared" si="28"/>
        <v>#N/A</v>
      </c>
      <c r="E471" t="e">
        <f>VLOOKUP(A471,REUTERS!A:E,5,FALSE)</f>
        <v>#N/A</v>
      </c>
      <c r="F471">
        <f>VLOOKUP(A471,IDC!A:G,7,FALSE)</f>
        <v>13.27</v>
      </c>
      <c r="G471" s="2" t="e">
        <f t="shared" si="29"/>
        <v>#N/A</v>
      </c>
      <c r="H471" t="e">
        <f>VLOOKUP(A471,REUTERS!A:F,6,FALSE)</f>
        <v>#N/A</v>
      </c>
      <c r="I471">
        <f>VLOOKUP(A471,IDC!A:H,8,FALSE)</f>
        <v>13.05</v>
      </c>
      <c r="J471" s="2" t="e">
        <f t="shared" si="30"/>
        <v>#N/A</v>
      </c>
      <c r="K471" t="e">
        <f>VLOOKUP(A471,REUTERS!A:G,7,FALSE)</f>
        <v>#N/A</v>
      </c>
      <c r="L471">
        <f>VLOOKUP(A471,IDC!A:I,9,FALSE)</f>
        <v>211339</v>
      </c>
      <c r="M471" s="2" t="e">
        <f t="shared" si="31"/>
        <v>#N/A</v>
      </c>
    </row>
    <row r="472" spans="1:13">
      <c r="A472">
        <v>3170905</v>
      </c>
      <c r="B472" t="e">
        <f>VLOOKUP(A472,REUTERS!A:C,3,FALSE)</f>
        <v>#N/A</v>
      </c>
      <c r="C472">
        <f>VLOOKUP(A472,IDC!A:F,6,FALSE)</f>
        <v>55.15</v>
      </c>
      <c r="D472" s="2" t="e">
        <f t="shared" si="28"/>
        <v>#N/A</v>
      </c>
      <c r="E472" t="e">
        <f>VLOOKUP(A472,REUTERS!A:E,5,FALSE)</f>
        <v>#N/A</v>
      </c>
      <c r="F472">
        <f>VLOOKUP(A472,IDC!A:G,7,FALSE)</f>
        <v>55.32</v>
      </c>
      <c r="G472" s="2" t="e">
        <f t="shared" si="29"/>
        <v>#N/A</v>
      </c>
      <c r="H472" t="e">
        <f>VLOOKUP(A472,REUTERS!A:F,6,FALSE)</f>
        <v>#N/A</v>
      </c>
      <c r="I472">
        <f>VLOOKUP(A472,IDC!A:H,8,FALSE)</f>
        <v>54.8</v>
      </c>
      <c r="J472" s="2" t="e">
        <f t="shared" si="30"/>
        <v>#N/A</v>
      </c>
      <c r="K472" t="e">
        <f>VLOOKUP(A472,REUTERS!A:G,7,FALSE)</f>
        <v>#N/A</v>
      </c>
      <c r="L472">
        <f>VLOOKUP(A472,IDC!A:I,9,FALSE)</f>
        <v>69742</v>
      </c>
      <c r="M472" s="2" t="e">
        <f t="shared" si="31"/>
        <v>#N/A</v>
      </c>
    </row>
    <row r="473" spans="1:13">
      <c r="A473">
        <v>3181976</v>
      </c>
      <c r="B473">
        <f>VLOOKUP(A473,REUTERS!A:C,3,FALSE)</f>
        <v>53.65</v>
      </c>
      <c r="C473">
        <f>VLOOKUP(A473,IDC!A:F,6,FALSE)</f>
        <v>53.65</v>
      </c>
      <c r="D473" s="2" t="b">
        <f t="shared" si="28"/>
        <v>1</v>
      </c>
      <c r="E473">
        <f>VLOOKUP(A473,REUTERS!A:E,5,FALSE)</f>
        <v>54.2</v>
      </c>
      <c r="F473">
        <f>VLOOKUP(A473,IDC!A:G,7,FALSE)</f>
        <v>54.2</v>
      </c>
      <c r="G473" s="2" t="b">
        <f t="shared" si="29"/>
        <v>1</v>
      </c>
      <c r="H473">
        <f>VLOOKUP(A473,REUTERS!A:F,6,FALSE)</f>
        <v>53.55</v>
      </c>
      <c r="I473">
        <f>VLOOKUP(A473,IDC!A:H,8,FALSE)</f>
        <v>53.55</v>
      </c>
      <c r="J473" s="2" t="b">
        <f t="shared" si="30"/>
        <v>1</v>
      </c>
      <c r="K473">
        <f>VLOOKUP(A473,REUTERS!A:G,7,FALSE)</f>
        <v>24135</v>
      </c>
      <c r="L473">
        <f>VLOOKUP(A473,IDC!A:I,9,FALSE)</f>
        <v>24135</v>
      </c>
      <c r="M473" s="2" t="b">
        <f t="shared" si="31"/>
        <v>1</v>
      </c>
    </row>
    <row r="474" spans="1:13">
      <c r="A474">
        <v>3243989</v>
      </c>
      <c r="B474">
        <f>VLOOKUP(A474,REUTERS!A:C,3,FALSE)</f>
        <v>29.46</v>
      </c>
      <c r="C474">
        <f>VLOOKUP(A474,IDC!A:F,6,FALSE)</f>
        <v>29.46</v>
      </c>
      <c r="D474" s="2" t="b">
        <f t="shared" si="28"/>
        <v>1</v>
      </c>
      <c r="E474">
        <f>VLOOKUP(A474,REUTERS!A:E,5,FALSE)</f>
        <v>29.49</v>
      </c>
      <c r="F474">
        <f>VLOOKUP(A474,IDC!A:G,7,FALSE)</f>
        <v>29.49</v>
      </c>
      <c r="G474" s="2" t="b">
        <f t="shared" si="29"/>
        <v>1</v>
      </c>
      <c r="H474">
        <f>VLOOKUP(A474,REUTERS!A:F,6,FALSE)</f>
        <v>29.13</v>
      </c>
      <c r="I474">
        <f>VLOOKUP(A474,IDC!A:H,8,FALSE)</f>
        <v>29.13</v>
      </c>
      <c r="J474" s="2" t="b">
        <f t="shared" si="30"/>
        <v>1</v>
      </c>
      <c r="K474">
        <f>VLOOKUP(A474,REUTERS!A:G,7,FALSE)</f>
        <v>101248</v>
      </c>
      <c r="L474">
        <f>VLOOKUP(A474,IDC!A:I,9,FALSE)</f>
        <v>101248</v>
      </c>
      <c r="M474" s="2" t="b">
        <f t="shared" si="31"/>
        <v>1</v>
      </c>
    </row>
    <row r="475" spans="1:13">
      <c r="A475">
        <v>3244052</v>
      </c>
      <c r="B475">
        <f>VLOOKUP(A475,REUTERS!A:C,3,FALSE)</f>
        <v>30.45</v>
      </c>
      <c r="C475">
        <f>VLOOKUP(A475,IDC!A:F,6,FALSE)</f>
        <v>30.45</v>
      </c>
      <c r="D475" s="2" t="b">
        <f t="shared" si="28"/>
        <v>1</v>
      </c>
      <c r="E475">
        <f>VLOOKUP(A475,REUTERS!A:E,5,FALSE)</f>
        <v>30.45</v>
      </c>
      <c r="F475">
        <f>VLOOKUP(A475,IDC!A:G,7,FALSE)</f>
        <v>30.45</v>
      </c>
      <c r="G475" s="2" t="b">
        <f t="shared" si="29"/>
        <v>1</v>
      </c>
      <c r="H475">
        <f>VLOOKUP(A475,REUTERS!A:F,6,FALSE)</f>
        <v>29.7</v>
      </c>
      <c r="I475">
        <f>VLOOKUP(A475,IDC!A:H,8,FALSE)</f>
        <v>29.7</v>
      </c>
      <c r="J475" s="2" t="b">
        <f t="shared" si="30"/>
        <v>1</v>
      </c>
      <c r="K475">
        <f>VLOOKUP(A475,REUTERS!A:G,7,FALSE)</f>
        <v>204504</v>
      </c>
      <c r="L475">
        <f>VLOOKUP(A475,IDC!A:I,9,FALSE)</f>
        <v>204504</v>
      </c>
      <c r="M475" s="2" t="b">
        <f t="shared" si="31"/>
        <v>1</v>
      </c>
    </row>
    <row r="476" spans="1:13">
      <c r="A476">
        <v>3244099</v>
      </c>
      <c r="B476" t="e">
        <f>VLOOKUP(A476,REUTERS!A:C,3,FALSE)</f>
        <v>#N/A</v>
      </c>
      <c r="C476">
        <f>VLOOKUP(A476,IDC!A:F,6,FALSE)</f>
        <v>37.92</v>
      </c>
      <c r="D476" s="2" t="e">
        <f t="shared" si="28"/>
        <v>#N/A</v>
      </c>
      <c r="E476" t="e">
        <f>VLOOKUP(A476,REUTERS!A:E,5,FALSE)</f>
        <v>#N/A</v>
      </c>
      <c r="F476">
        <f>VLOOKUP(A476,IDC!A:G,7,FALSE)</f>
        <v>38.32</v>
      </c>
      <c r="G476" s="2" t="e">
        <f t="shared" si="29"/>
        <v>#N/A</v>
      </c>
      <c r="H476" t="e">
        <f>VLOOKUP(A476,REUTERS!A:F,6,FALSE)</f>
        <v>#N/A</v>
      </c>
      <c r="I476">
        <f>VLOOKUP(A476,IDC!A:H,8,FALSE)</f>
        <v>37.78</v>
      </c>
      <c r="J476" s="2" t="e">
        <f t="shared" si="30"/>
        <v>#N/A</v>
      </c>
      <c r="K476" t="e">
        <f>VLOOKUP(A476,REUTERS!A:G,7,FALSE)</f>
        <v>#N/A</v>
      </c>
      <c r="L476">
        <f>VLOOKUP(A476,IDC!A:I,9,FALSE)</f>
        <v>351870</v>
      </c>
      <c r="M476" s="2" t="e">
        <f t="shared" si="31"/>
        <v>#N/A</v>
      </c>
    </row>
    <row r="477" spans="1:13">
      <c r="A477">
        <v>3244120</v>
      </c>
      <c r="B477" t="e">
        <f>VLOOKUP(A477,REUTERS!A:C,3,FALSE)</f>
        <v>#N/A</v>
      </c>
      <c r="C477">
        <f>VLOOKUP(A477,IDC!A:F,6,FALSE)</f>
        <v>8.1</v>
      </c>
      <c r="D477" s="2" t="e">
        <f t="shared" si="28"/>
        <v>#N/A</v>
      </c>
      <c r="E477" t="e">
        <f>VLOOKUP(A477,REUTERS!A:E,5,FALSE)</f>
        <v>#N/A</v>
      </c>
      <c r="F477">
        <f>VLOOKUP(A477,IDC!A:G,7,FALSE)</f>
        <v>11.42</v>
      </c>
      <c r="G477" s="2" t="e">
        <f t="shared" si="29"/>
        <v>#N/A</v>
      </c>
      <c r="H477" t="e">
        <f>VLOOKUP(A477,REUTERS!A:F,6,FALSE)</f>
        <v>#N/A</v>
      </c>
      <c r="I477">
        <f>VLOOKUP(A477,IDC!A:H,8,FALSE)</f>
        <v>7.85</v>
      </c>
      <c r="J477" s="2" t="e">
        <f t="shared" si="30"/>
        <v>#N/A</v>
      </c>
      <c r="K477" t="e">
        <f>VLOOKUP(A477,REUTERS!A:G,7,FALSE)</f>
        <v>#N/A</v>
      </c>
      <c r="L477">
        <f>VLOOKUP(A477,IDC!A:I,9,FALSE)</f>
        <v>3726654</v>
      </c>
      <c r="M477" s="2" t="e">
        <f t="shared" si="31"/>
        <v>#N/A</v>
      </c>
    </row>
    <row r="478" spans="1:13">
      <c r="A478">
        <v>3244140</v>
      </c>
      <c r="B478">
        <f>VLOOKUP(A478,REUTERS!A:C,3,FALSE)</f>
        <v>21.85</v>
      </c>
      <c r="C478">
        <f>VLOOKUP(A478,IDC!A:F,6,FALSE)</f>
        <v>21.85</v>
      </c>
      <c r="D478" s="2" t="b">
        <f t="shared" si="28"/>
        <v>1</v>
      </c>
      <c r="E478">
        <f>VLOOKUP(A478,REUTERS!A:E,5,FALSE)</f>
        <v>22.4</v>
      </c>
      <c r="F478">
        <f>VLOOKUP(A478,IDC!A:G,7,FALSE)</f>
        <v>22.4</v>
      </c>
      <c r="G478" s="2" t="b">
        <f t="shared" si="29"/>
        <v>1</v>
      </c>
      <c r="H478">
        <f>VLOOKUP(A478,REUTERS!A:F,6,FALSE)</f>
        <v>21.75</v>
      </c>
      <c r="I478">
        <f>VLOOKUP(A478,IDC!A:H,8,FALSE)</f>
        <v>21.75</v>
      </c>
      <c r="J478" s="2" t="b">
        <f t="shared" si="30"/>
        <v>1</v>
      </c>
      <c r="K478">
        <f>VLOOKUP(A478,REUTERS!A:G,7,FALSE)</f>
        <v>36737</v>
      </c>
      <c r="L478">
        <f>VLOOKUP(A478,IDC!A:I,9,FALSE)</f>
        <v>36737</v>
      </c>
      <c r="M478" s="2" t="b">
        <f t="shared" si="31"/>
        <v>1</v>
      </c>
    </row>
    <row r="479" spans="1:13">
      <c r="A479">
        <v>3244179</v>
      </c>
      <c r="B479" t="e">
        <f>VLOOKUP(A479,REUTERS!A:C,3,FALSE)</f>
        <v>#N/A</v>
      </c>
      <c r="C479">
        <f>VLOOKUP(A479,IDC!A:F,6,FALSE)</f>
        <v>31.45</v>
      </c>
      <c r="D479" s="2" t="e">
        <f t="shared" si="28"/>
        <v>#N/A</v>
      </c>
      <c r="E479" t="e">
        <f>VLOOKUP(A479,REUTERS!A:E,5,FALSE)</f>
        <v>#N/A</v>
      </c>
      <c r="F479">
        <f>VLOOKUP(A479,IDC!A:G,7,FALSE)</f>
        <v>32.049999999999997</v>
      </c>
      <c r="G479" s="2" t="e">
        <f t="shared" si="29"/>
        <v>#N/A</v>
      </c>
      <c r="H479" t="e">
        <f>VLOOKUP(A479,REUTERS!A:F,6,FALSE)</f>
        <v>#N/A</v>
      </c>
      <c r="I479">
        <f>VLOOKUP(A479,IDC!A:H,8,FALSE)</f>
        <v>31.4</v>
      </c>
      <c r="J479" s="2" t="e">
        <f t="shared" si="30"/>
        <v>#N/A</v>
      </c>
      <c r="K479" t="e">
        <f>VLOOKUP(A479,REUTERS!A:G,7,FALSE)</f>
        <v>#N/A</v>
      </c>
      <c r="L479">
        <f>VLOOKUP(A479,IDC!A:I,9,FALSE)</f>
        <v>44680</v>
      </c>
      <c r="M479" s="2" t="e">
        <f t="shared" si="31"/>
        <v>#N/A</v>
      </c>
    </row>
    <row r="480" spans="1:13">
      <c r="A480">
        <v>3244195</v>
      </c>
      <c r="B480">
        <f>VLOOKUP(A480,REUTERS!A:C,3,FALSE)</f>
        <v>3.33</v>
      </c>
      <c r="C480">
        <f>VLOOKUP(A480,IDC!A:F,6,FALSE)</f>
        <v>3.33</v>
      </c>
      <c r="D480" s="2" t="b">
        <f t="shared" si="28"/>
        <v>1</v>
      </c>
      <c r="E480">
        <f>VLOOKUP(A480,REUTERS!A:E,5,FALSE)</f>
        <v>3.33</v>
      </c>
      <c r="F480">
        <f>VLOOKUP(A480,IDC!A:G,7,FALSE)</f>
        <v>3.33</v>
      </c>
      <c r="G480" s="2" t="b">
        <f t="shared" si="29"/>
        <v>1</v>
      </c>
      <c r="H480">
        <f>VLOOKUP(A480,REUTERS!A:F,6,FALSE)</f>
        <v>3.21</v>
      </c>
      <c r="I480">
        <f>VLOOKUP(A480,IDC!A:H,8,FALSE)</f>
        <v>3.21</v>
      </c>
      <c r="J480" s="2" t="b">
        <f t="shared" si="30"/>
        <v>1</v>
      </c>
      <c r="K480">
        <f>VLOOKUP(A480,REUTERS!A:G,7,FALSE)</f>
        <v>15907</v>
      </c>
      <c r="L480">
        <f>VLOOKUP(A480,IDC!A:I,9,FALSE)</f>
        <v>15907</v>
      </c>
      <c r="M480" s="2" t="b">
        <f t="shared" si="31"/>
        <v>1</v>
      </c>
    </row>
    <row r="481" spans="1:13">
      <c r="A481">
        <v>3255140</v>
      </c>
      <c r="B481">
        <f>VLOOKUP(A481,REUTERS!A:C,3,FALSE)</f>
        <v>39.51</v>
      </c>
      <c r="C481">
        <f>VLOOKUP(A481,IDC!A:F,6,FALSE)</f>
        <v>39.51</v>
      </c>
      <c r="D481" s="2" t="b">
        <f t="shared" si="28"/>
        <v>1</v>
      </c>
      <c r="E481">
        <f>VLOOKUP(A481,REUTERS!A:E,5,FALSE)</f>
        <v>40.1</v>
      </c>
      <c r="F481">
        <f>VLOOKUP(A481,IDC!A:G,7,FALSE)</f>
        <v>40.1</v>
      </c>
      <c r="G481" s="2" t="b">
        <f t="shared" si="29"/>
        <v>1</v>
      </c>
      <c r="H481">
        <f>VLOOKUP(A481,REUTERS!A:F,6,FALSE)</f>
        <v>39.24</v>
      </c>
      <c r="I481">
        <f>VLOOKUP(A481,IDC!A:H,8,FALSE)</f>
        <v>39.24</v>
      </c>
      <c r="J481" s="2" t="b">
        <f t="shared" si="30"/>
        <v>1</v>
      </c>
      <c r="K481">
        <f>VLOOKUP(A481,REUTERS!A:G,7,FALSE)</f>
        <v>63163</v>
      </c>
      <c r="L481">
        <f>VLOOKUP(A481,IDC!A:I,9,FALSE)</f>
        <v>63163</v>
      </c>
      <c r="M481" s="2" t="b">
        <f t="shared" si="31"/>
        <v>1</v>
      </c>
    </row>
    <row r="482" spans="1:13">
      <c r="A482">
        <v>3261568</v>
      </c>
      <c r="B482" t="e">
        <f>VLOOKUP(A482,REUTERS!A:C,3,FALSE)</f>
        <v>#N/A</v>
      </c>
      <c r="C482">
        <f>VLOOKUP(A482,IDC!A:F,6,FALSE)</f>
        <v>83.26</v>
      </c>
      <c r="D482" s="2" t="e">
        <f t="shared" si="28"/>
        <v>#N/A</v>
      </c>
      <c r="E482" t="e">
        <f>VLOOKUP(A482,REUTERS!A:E,5,FALSE)</f>
        <v>#N/A</v>
      </c>
      <c r="F482">
        <f>VLOOKUP(A482,IDC!A:G,7,FALSE)</f>
        <v>84.74</v>
      </c>
      <c r="G482" s="2" t="e">
        <f t="shared" si="29"/>
        <v>#N/A</v>
      </c>
      <c r="H482" t="e">
        <f>VLOOKUP(A482,REUTERS!A:F,6,FALSE)</f>
        <v>#N/A</v>
      </c>
      <c r="I482">
        <f>VLOOKUP(A482,IDC!A:H,8,FALSE)</f>
        <v>83.15</v>
      </c>
      <c r="J482" s="2" t="e">
        <f t="shared" si="30"/>
        <v>#N/A</v>
      </c>
      <c r="K482" t="e">
        <f>VLOOKUP(A482,REUTERS!A:G,7,FALSE)</f>
        <v>#N/A</v>
      </c>
      <c r="L482">
        <f>VLOOKUP(A482,IDC!A:I,9,FALSE)</f>
        <v>38875</v>
      </c>
      <c r="M482" s="2" t="e">
        <f t="shared" si="31"/>
        <v>#N/A</v>
      </c>
    </row>
    <row r="483" spans="1:13">
      <c r="A483">
        <v>3261599</v>
      </c>
      <c r="B483">
        <f>VLOOKUP(A483,REUTERS!A:C,3,FALSE)</f>
        <v>23.1</v>
      </c>
      <c r="C483">
        <f>VLOOKUP(A483,IDC!A:F,6,FALSE)</f>
        <v>23.1</v>
      </c>
      <c r="D483" s="2" t="b">
        <f t="shared" si="28"/>
        <v>1</v>
      </c>
      <c r="E483">
        <f>VLOOKUP(A483,REUTERS!A:E,5,FALSE)</f>
        <v>23.1</v>
      </c>
      <c r="F483">
        <f>VLOOKUP(A483,IDC!A:G,7,FALSE)</f>
        <v>23.1</v>
      </c>
      <c r="G483" s="2" t="b">
        <f t="shared" si="29"/>
        <v>1</v>
      </c>
      <c r="H483">
        <f>VLOOKUP(A483,REUTERS!A:F,6,FALSE)</f>
        <v>22.54</v>
      </c>
      <c r="I483">
        <f>VLOOKUP(A483,IDC!A:H,8,FALSE)</f>
        <v>22.54</v>
      </c>
      <c r="J483" s="2" t="b">
        <f t="shared" si="30"/>
        <v>1</v>
      </c>
      <c r="K483">
        <f>VLOOKUP(A483,REUTERS!A:G,7,FALSE)</f>
        <v>26810</v>
      </c>
      <c r="L483">
        <f>VLOOKUP(A483,IDC!A:I,9,FALSE)</f>
        <v>26810</v>
      </c>
      <c r="M483" s="2" t="b">
        <f t="shared" si="31"/>
        <v>1</v>
      </c>
    </row>
    <row r="484" spans="1:13">
      <c r="A484">
        <v>3261650</v>
      </c>
      <c r="B484">
        <f>VLOOKUP(A484,REUTERS!A:C,3,FALSE)</f>
        <v>25.71</v>
      </c>
      <c r="C484">
        <f>VLOOKUP(A484,IDC!A:F,6,FALSE)</f>
        <v>25.71</v>
      </c>
      <c r="D484" s="2" t="b">
        <f t="shared" si="28"/>
        <v>1</v>
      </c>
      <c r="E484">
        <f>VLOOKUP(A484,REUTERS!A:E,5,FALSE)</f>
        <v>26.03</v>
      </c>
      <c r="F484">
        <f>VLOOKUP(A484,IDC!A:G,7,FALSE)</f>
        <v>26.03</v>
      </c>
      <c r="G484" s="2" t="b">
        <f t="shared" si="29"/>
        <v>1</v>
      </c>
      <c r="H484">
        <f>VLOOKUP(A484,REUTERS!A:F,6,FALSE)</f>
        <v>25.47</v>
      </c>
      <c r="I484">
        <f>VLOOKUP(A484,IDC!A:H,8,FALSE)</f>
        <v>25.47</v>
      </c>
      <c r="J484" s="2" t="b">
        <f t="shared" si="30"/>
        <v>1</v>
      </c>
      <c r="K484">
        <f>VLOOKUP(A484,REUTERS!A:G,7,FALSE)</f>
        <v>80877</v>
      </c>
      <c r="L484">
        <f>VLOOKUP(A484,IDC!A:I,9,FALSE)</f>
        <v>80877</v>
      </c>
      <c r="M484" s="2" t="b">
        <f t="shared" si="31"/>
        <v>1</v>
      </c>
    </row>
    <row r="485" spans="1:13">
      <c r="A485">
        <v>3261678</v>
      </c>
      <c r="B485">
        <f>VLOOKUP(A485,REUTERS!A:C,3,FALSE)</f>
        <v>11.96</v>
      </c>
      <c r="C485">
        <f>VLOOKUP(A485,IDC!A:F,6,FALSE)</f>
        <v>11.96</v>
      </c>
      <c r="D485" s="2" t="b">
        <f t="shared" si="28"/>
        <v>1</v>
      </c>
      <c r="E485">
        <f>VLOOKUP(A485,REUTERS!A:E,5,FALSE)</f>
        <v>11.96</v>
      </c>
      <c r="F485">
        <f>VLOOKUP(A485,IDC!A:G,7,FALSE)</f>
        <v>11.96</v>
      </c>
      <c r="G485" s="2" t="b">
        <f t="shared" si="29"/>
        <v>1</v>
      </c>
      <c r="H485">
        <f>VLOOKUP(A485,REUTERS!A:F,6,FALSE)</f>
        <v>11.61</v>
      </c>
      <c r="I485">
        <f>VLOOKUP(A485,IDC!A:H,8,FALSE)</f>
        <v>11.61</v>
      </c>
      <c r="J485" s="2" t="b">
        <f t="shared" si="30"/>
        <v>1</v>
      </c>
      <c r="K485">
        <f>VLOOKUP(A485,REUTERS!A:G,7,FALSE)</f>
        <v>63677</v>
      </c>
      <c r="L485">
        <f>VLOOKUP(A485,IDC!A:I,9,FALSE)</f>
        <v>63677</v>
      </c>
      <c r="M485" s="2" t="b">
        <f t="shared" si="31"/>
        <v>1</v>
      </c>
    </row>
    <row r="486" spans="1:13">
      <c r="A486">
        <v>3261716</v>
      </c>
      <c r="B486" t="e">
        <f>VLOOKUP(A486,REUTERS!A:C,3,FALSE)</f>
        <v>#N/A</v>
      </c>
      <c r="C486">
        <f>VLOOKUP(A486,IDC!A:F,6,FALSE)</f>
        <v>3.81</v>
      </c>
      <c r="D486" s="2" t="e">
        <f t="shared" si="28"/>
        <v>#N/A</v>
      </c>
      <c r="E486" t="e">
        <f>VLOOKUP(A486,REUTERS!A:E,5,FALSE)</f>
        <v>#N/A</v>
      </c>
      <c r="F486">
        <f>VLOOKUP(A486,IDC!A:G,7,FALSE)</f>
        <v>3.81</v>
      </c>
      <c r="G486" s="2" t="e">
        <f t="shared" si="29"/>
        <v>#N/A</v>
      </c>
      <c r="H486" t="e">
        <f>VLOOKUP(A486,REUTERS!A:F,6,FALSE)</f>
        <v>#N/A</v>
      </c>
      <c r="I486">
        <f>VLOOKUP(A486,IDC!A:H,8,FALSE)</f>
        <v>3.62</v>
      </c>
      <c r="J486" s="2" t="e">
        <f t="shared" si="30"/>
        <v>#N/A</v>
      </c>
      <c r="K486" t="e">
        <f>VLOOKUP(A486,REUTERS!A:G,7,FALSE)</f>
        <v>#N/A</v>
      </c>
      <c r="L486">
        <f>VLOOKUP(A486,IDC!A:I,9,FALSE)</f>
        <v>54533</v>
      </c>
      <c r="M486" s="2" t="e">
        <f t="shared" si="31"/>
        <v>#N/A</v>
      </c>
    </row>
    <row r="487" spans="1:13">
      <c r="A487">
        <v>3261730</v>
      </c>
      <c r="B487">
        <f>VLOOKUP(A487,REUTERS!A:C,3,FALSE)</f>
        <v>2.5299999999999998</v>
      </c>
      <c r="C487">
        <f>VLOOKUP(A487,IDC!A:F,6,FALSE)</f>
        <v>2.5299999999999998</v>
      </c>
      <c r="D487" s="2" t="b">
        <f t="shared" si="28"/>
        <v>1</v>
      </c>
      <c r="E487">
        <f>VLOOKUP(A487,REUTERS!A:E,5,FALSE)</f>
        <v>2.65</v>
      </c>
      <c r="F487">
        <f>VLOOKUP(A487,IDC!A:G,7,FALSE)</f>
        <v>2.65</v>
      </c>
      <c r="G487" s="2" t="b">
        <f t="shared" si="29"/>
        <v>1</v>
      </c>
      <c r="H487">
        <f>VLOOKUP(A487,REUTERS!A:F,6,FALSE)</f>
        <v>2.2799999999999998</v>
      </c>
      <c r="I487">
        <f>VLOOKUP(A487,IDC!A:H,8,FALSE)</f>
        <v>2.2799999999999998</v>
      </c>
      <c r="J487" s="2" t="b">
        <f t="shared" si="30"/>
        <v>1</v>
      </c>
      <c r="K487">
        <f>VLOOKUP(A487,REUTERS!A:G,7,FALSE)</f>
        <v>164703</v>
      </c>
      <c r="L487">
        <f>VLOOKUP(A487,IDC!A:I,9,FALSE)</f>
        <v>164703</v>
      </c>
      <c r="M487" s="2" t="b">
        <f t="shared" si="31"/>
        <v>1</v>
      </c>
    </row>
    <row r="488" spans="1:13">
      <c r="A488">
        <v>3261751</v>
      </c>
      <c r="B488" t="e">
        <f>VLOOKUP(A488,REUTERS!A:C,3,FALSE)</f>
        <v>#N/A</v>
      </c>
      <c r="C488">
        <f>VLOOKUP(A488,IDC!A:F,6,FALSE)</f>
        <v>20.55</v>
      </c>
      <c r="D488" s="2" t="e">
        <f t="shared" si="28"/>
        <v>#N/A</v>
      </c>
      <c r="E488" t="e">
        <f>VLOOKUP(A488,REUTERS!A:E,5,FALSE)</f>
        <v>#N/A</v>
      </c>
      <c r="F488">
        <f>VLOOKUP(A488,IDC!A:G,7,FALSE)</f>
        <v>21.18</v>
      </c>
      <c r="G488" s="2" t="e">
        <f t="shared" si="29"/>
        <v>#N/A</v>
      </c>
      <c r="H488" t="e">
        <f>VLOOKUP(A488,REUTERS!A:F,6,FALSE)</f>
        <v>#N/A</v>
      </c>
      <c r="I488">
        <f>VLOOKUP(A488,IDC!A:H,8,FALSE)</f>
        <v>20.28</v>
      </c>
      <c r="J488" s="2" t="e">
        <f t="shared" si="30"/>
        <v>#N/A</v>
      </c>
      <c r="K488" t="e">
        <f>VLOOKUP(A488,REUTERS!A:G,7,FALSE)</f>
        <v>#N/A</v>
      </c>
      <c r="L488">
        <f>VLOOKUP(A488,IDC!A:I,9,FALSE)</f>
        <v>137654</v>
      </c>
      <c r="M488" s="2" t="e">
        <f t="shared" si="31"/>
        <v>#N/A</v>
      </c>
    </row>
    <row r="489" spans="1:13">
      <c r="A489">
        <v>3261768</v>
      </c>
      <c r="B489" t="e">
        <f>VLOOKUP(A489,REUTERS!A:C,3,FALSE)</f>
        <v>#N/A</v>
      </c>
      <c r="C489">
        <f>VLOOKUP(A489,IDC!A:F,6,FALSE)</f>
        <v>16</v>
      </c>
      <c r="D489" s="2" t="e">
        <f t="shared" si="28"/>
        <v>#N/A</v>
      </c>
      <c r="E489" t="e">
        <f>VLOOKUP(A489,REUTERS!A:E,5,FALSE)</f>
        <v>#N/A</v>
      </c>
      <c r="F489">
        <f>VLOOKUP(A489,IDC!A:G,7,FALSE)</f>
        <v>16.079999999999998</v>
      </c>
      <c r="G489" s="2" t="e">
        <f t="shared" si="29"/>
        <v>#N/A</v>
      </c>
      <c r="H489" t="e">
        <f>VLOOKUP(A489,REUTERS!A:F,6,FALSE)</f>
        <v>#N/A</v>
      </c>
      <c r="I489">
        <f>VLOOKUP(A489,IDC!A:H,8,FALSE)</f>
        <v>15.5</v>
      </c>
      <c r="J489" s="2" t="e">
        <f t="shared" si="30"/>
        <v>#N/A</v>
      </c>
      <c r="K489" t="e">
        <f>VLOOKUP(A489,REUTERS!A:G,7,FALSE)</f>
        <v>#N/A</v>
      </c>
      <c r="L489">
        <f>VLOOKUP(A489,IDC!A:I,9,FALSE)</f>
        <v>84536</v>
      </c>
      <c r="M489" s="2" t="e">
        <f t="shared" si="31"/>
        <v>#N/A</v>
      </c>
    </row>
    <row r="490" spans="1:13">
      <c r="A490">
        <v>3261846</v>
      </c>
      <c r="B490">
        <f>VLOOKUP(A490,REUTERS!A:C,3,FALSE)</f>
        <v>90.99</v>
      </c>
      <c r="C490">
        <f>VLOOKUP(A490,IDC!A:F,6,FALSE)</f>
        <v>90.99</v>
      </c>
      <c r="D490" s="2" t="b">
        <f t="shared" si="28"/>
        <v>1</v>
      </c>
      <c r="E490">
        <f>VLOOKUP(A490,REUTERS!A:E,5,FALSE)</f>
        <v>91.42</v>
      </c>
      <c r="F490">
        <f>VLOOKUP(A490,IDC!A:G,7,FALSE)</f>
        <v>91.42</v>
      </c>
      <c r="G490" s="2" t="b">
        <f t="shared" si="29"/>
        <v>1</v>
      </c>
      <c r="H490">
        <f>VLOOKUP(A490,REUTERS!A:F,6,FALSE)</f>
        <v>87.97</v>
      </c>
      <c r="I490">
        <f>VLOOKUP(A490,IDC!A:H,8,FALSE)</f>
        <v>87.97</v>
      </c>
      <c r="J490" s="2" t="b">
        <f t="shared" si="30"/>
        <v>1</v>
      </c>
      <c r="K490">
        <f>VLOOKUP(A490,REUTERS!A:G,7,FALSE)</f>
        <v>129600</v>
      </c>
      <c r="L490">
        <f>VLOOKUP(A490,IDC!A:I,9,FALSE)</f>
        <v>129600</v>
      </c>
      <c r="M490" s="2" t="b">
        <f t="shared" si="31"/>
        <v>1</v>
      </c>
    </row>
    <row r="491" spans="1:13">
      <c r="A491">
        <v>3261863</v>
      </c>
      <c r="B491">
        <f>VLOOKUP(A491,REUTERS!A:C,3,FALSE)</f>
        <v>6.44</v>
      </c>
      <c r="C491">
        <f>VLOOKUP(A491,IDC!A:F,6,FALSE)</f>
        <v>6.44</v>
      </c>
      <c r="D491" s="2" t="b">
        <f t="shared" si="28"/>
        <v>1</v>
      </c>
      <c r="E491">
        <f>VLOOKUP(A491,REUTERS!A:E,5,FALSE)</f>
        <v>6.55</v>
      </c>
      <c r="F491">
        <f>VLOOKUP(A491,IDC!A:G,7,FALSE)</f>
        <v>6.55</v>
      </c>
      <c r="G491" s="2" t="b">
        <f t="shared" si="29"/>
        <v>1</v>
      </c>
      <c r="H491">
        <f>VLOOKUP(A491,REUTERS!A:F,6,FALSE)</f>
        <v>6.39</v>
      </c>
      <c r="I491">
        <f>VLOOKUP(A491,IDC!A:H,8,FALSE)</f>
        <v>6.39</v>
      </c>
      <c r="J491" s="2" t="b">
        <f t="shared" si="30"/>
        <v>1</v>
      </c>
      <c r="K491">
        <f>VLOOKUP(A491,REUTERS!A:G,7,FALSE)</f>
        <v>33052</v>
      </c>
      <c r="L491">
        <f>VLOOKUP(A491,IDC!A:I,9,FALSE)</f>
        <v>33052</v>
      </c>
      <c r="M491" s="2" t="b">
        <f t="shared" si="31"/>
        <v>1</v>
      </c>
    </row>
    <row r="492" spans="1:13">
      <c r="A492">
        <v>3261875</v>
      </c>
      <c r="B492" t="e">
        <f>VLOOKUP(A492,REUTERS!A:C,3,FALSE)</f>
        <v>#N/A</v>
      </c>
      <c r="C492">
        <f>VLOOKUP(A492,IDC!A:F,6,FALSE)</f>
        <v>11.7</v>
      </c>
      <c r="D492" s="2" t="e">
        <f t="shared" si="28"/>
        <v>#N/A</v>
      </c>
      <c r="E492" t="e">
        <f>VLOOKUP(A492,REUTERS!A:E,5,FALSE)</f>
        <v>#N/A</v>
      </c>
      <c r="F492">
        <f>VLOOKUP(A492,IDC!A:G,7,FALSE)</f>
        <v>11.84</v>
      </c>
      <c r="G492" s="2" t="e">
        <f t="shared" si="29"/>
        <v>#N/A</v>
      </c>
      <c r="H492" t="e">
        <f>VLOOKUP(A492,REUTERS!A:F,6,FALSE)</f>
        <v>#N/A</v>
      </c>
      <c r="I492">
        <f>VLOOKUP(A492,IDC!A:H,8,FALSE)</f>
        <v>11.64</v>
      </c>
      <c r="J492" s="2" t="e">
        <f t="shared" si="30"/>
        <v>#N/A</v>
      </c>
      <c r="K492" t="e">
        <f>VLOOKUP(A492,REUTERS!A:G,7,FALSE)</f>
        <v>#N/A</v>
      </c>
      <c r="L492">
        <f>VLOOKUP(A492,IDC!A:I,9,FALSE)</f>
        <v>23119</v>
      </c>
      <c r="M492" s="2" t="e">
        <f t="shared" si="31"/>
        <v>#N/A</v>
      </c>
    </row>
    <row r="493" spans="1:13">
      <c r="A493">
        <v>3261894</v>
      </c>
      <c r="B493">
        <f>VLOOKUP(A493,REUTERS!A:C,3,FALSE)</f>
        <v>3.3</v>
      </c>
      <c r="C493">
        <f>VLOOKUP(A493,IDC!A:F,6,FALSE)</f>
        <v>3.3</v>
      </c>
      <c r="D493" s="2" t="b">
        <f t="shared" si="28"/>
        <v>1</v>
      </c>
      <c r="E493">
        <f>VLOOKUP(A493,REUTERS!A:E,5,FALSE)</f>
        <v>3.58</v>
      </c>
      <c r="F493">
        <f>VLOOKUP(A493,IDC!A:G,7,FALSE)</f>
        <v>3.58</v>
      </c>
      <c r="G493" s="2" t="b">
        <f t="shared" si="29"/>
        <v>1</v>
      </c>
      <c r="H493">
        <f>VLOOKUP(A493,REUTERS!A:F,6,FALSE)</f>
        <v>3.3</v>
      </c>
      <c r="I493">
        <f>VLOOKUP(A493,IDC!A:H,8,FALSE)</f>
        <v>3.3</v>
      </c>
      <c r="J493" s="2" t="b">
        <f t="shared" si="30"/>
        <v>1</v>
      </c>
      <c r="K493">
        <f>VLOOKUP(A493,REUTERS!A:G,7,FALSE)</f>
        <v>170443</v>
      </c>
      <c r="L493">
        <f>VLOOKUP(A493,IDC!A:I,9,FALSE)</f>
        <v>170443</v>
      </c>
      <c r="M493" s="2" t="b">
        <f t="shared" si="31"/>
        <v>1</v>
      </c>
    </row>
    <row r="494" spans="1:13">
      <c r="A494">
        <v>3007580</v>
      </c>
      <c r="B494">
        <f>VLOOKUP(A494,REUTERS!A:C,3,FALSE)</f>
        <v>29.7</v>
      </c>
      <c r="C494">
        <f>VLOOKUP(A494,IDC!A:F,6,FALSE)</f>
        <v>29.7</v>
      </c>
      <c r="D494" s="2" t="b">
        <f t="shared" si="28"/>
        <v>1</v>
      </c>
      <c r="E494">
        <f>VLOOKUP(A494,REUTERS!A:E,5,FALSE)</f>
        <v>29.8</v>
      </c>
      <c r="F494">
        <f>VLOOKUP(A494,IDC!A:G,7,FALSE)</f>
        <v>29.8</v>
      </c>
      <c r="G494" s="2" t="b">
        <f t="shared" si="29"/>
        <v>1</v>
      </c>
      <c r="H494">
        <f>VLOOKUP(A494,REUTERS!A:F,6,FALSE)</f>
        <v>29.44</v>
      </c>
      <c r="I494">
        <f>VLOOKUP(A494,IDC!A:H,8,FALSE)</f>
        <v>29.44</v>
      </c>
      <c r="J494" s="2" t="b">
        <f t="shared" si="30"/>
        <v>1</v>
      </c>
      <c r="K494">
        <f>VLOOKUP(A494,REUTERS!A:G,7,FALSE)</f>
        <v>118550</v>
      </c>
      <c r="L494">
        <f>VLOOKUP(A494,IDC!A:I,9,FALSE)</f>
        <v>118550</v>
      </c>
      <c r="M494" s="2" t="b">
        <f t="shared" si="31"/>
        <v>1</v>
      </c>
    </row>
    <row r="495" spans="1:13">
      <c r="A495">
        <v>3009606</v>
      </c>
      <c r="B495" t="e">
        <f>VLOOKUP(A495,REUTERS!A:C,3,FALSE)</f>
        <v>#N/A</v>
      </c>
      <c r="C495">
        <f>VLOOKUP(A495,IDC!A:F,6,FALSE)</f>
        <v>34.89</v>
      </c>
      <c r="D495" s="2" t="e">
        <f t="shared" si="28"/>
        <v>#N/A</v>
      </c>
      <c r="E495" t="e">
        <f>VLOOKUP(A495,REUTERS!A:E,5,FALSE)</f>
        <v>#N/A</v>
      </c>
      <c r="F495">
        <f>VLOOKUP(A495,IDC!A:G,7,FALSE)</f>
        <v>35.04</v>
      </c>
      <c r="G495" s="2" t="e">
        <f t="shared" si="29"/>
        <v>#N/A</v>
      </c>
      <c r="H495" t="e">
        <f>VLOOKUP(A495,REUTERS!A:F,6,FALSE)</f>
        <v>#N/A</v>
      </c>
      <c r="I495">
        <f>VLOOKUP(A495,IDC!A:H,8,FALSE)</f>
        <v>34.75</v>
      </c>
      <c r="J495" s="2" t="e">
        <f t="shared" si="30"/>
        <v>#N/A</v>
      </c>
      <c r="K495" t="e">
        <f>VLOOKUP(A495,REUTERS!A:G,7,FALSE)</f>
        <v>#N/A</v>
      </c>
      <c r="L495">
        <f>VLOOKUP(A495,IDC!A:I,9,FALSE)</f>
        <v>354388</v>
      </c>
      <c r="M495" s="2" t="e">
        <f t="shared" si="31"/>
        <v>#N/A</v>
      </c>
    </row>
    <row r="496" spans="1:13">
      <c r="A496">
        <v>3011603</v>
      </c>
      <c r="B496">
        <f>VLOOKUP(A496,REUTERS!A:C,3,FALSE)</f>
        <v>20.04</v>
      </c>
      <c r="C496">
        <f>VLOOKUP(A496,IDC!A:F,6,FALSE)</f>
        <v>20.04</v>
      </c>
      <c r="D496" s="2" t="b">
        <f t="shared" si="28"/>
        <v>1</v>
      </c>
      <c r="E496">
        <f>VLOOKUP(A496,REUTERS!A:E,5,FALSE)</f>
        <v>20.32</v>
      </c>
      <c r="F496">
        <f>VLOOKUP(A496,IDC!A:G,7,FALSE)</f>
        <v>20.32</v>
      </c>
      <c r="G496" s="2" t="b">
        <f t="shared" si="29"/>
        <v>1</v>
      </c>
      <c r="H496">
        <f>VLOOKUP(A496,REUTERS!A:F,6,FALSE)</f>
        <v>19.8</v>
      </c>
      <c r="I496">
        <f>VLOOKUP(A496,IDC!A:H,8,FALSE)</f>
        <v>19.8</v>
      </c>
      <c r="J496" s="2" t="b">
        <f t="shared" si="30"/>
        <v>1</v>
      </c>
      <c r="K496">
        <f>VLOOKUP(A496,REUTERS!A:G,7,FALSE)</f>
        <v>57714</v>
      </c>
      <c r="L496">
        <f>VLOOKUP(A496,IDC!A:I,9,FALSE)</f>
        <v>57714</v>
      </c>
      <c r="M496" s="2" t="b">
        <f t="shared" si="31"/>
        <v>1</v>
      </c>
    </row>
    <row r="497" spans="1:13">
      <c r="A497">
        <v>3015578</v>
      </c>
      <c r="B497" t="e">
        <f>VLOOKUP(A497,REUTERS!A:C,3,FALSE)</f>
        <v>#N/A</v>
      </c>
      <c r="C497">
        <f>VLOOKUP(A497,IDC!A:F,6,FALSE)</f>
        <v>17.14</v>
      </c>
      <c r="D497" s="2" t="e">
        <f t="shared" si="28"/>
        <v>#N/A</v>
      </c>
      <c r="E497" t="e">
        <f>VLOOKUP(A497,REUTERS!A:E,5,FALSE)</f>
        <v>#N/A</v>
      </c>
      <c r="F497">
        <f>VLOOKUP(A497,IDC!A:G,7,FALSE)</f>
        <v>17.649999999999999</v>
      </c>
      <c r="G497" s="2" t="e">
        <f t="shared" si="29"/>
        <v>#N/A</v>
      </c>
      <c r="H497" t="e">
        <f>VLOOKUP(A497,REUTERS!A:F,6,FALSE)</f>
        <v>#N/A</v>
      </c>
      <c r="I497">
        <f>VLOOKUP(A497,IDC!A:H,8,FALSE)</f>
        <v>16.97</v>
      </c>
      <c r="J497" s="2" t="e">
        <f t="shared" si="30"/>
        <v>#N/A</v>
      </c>
      <c r="K497" t="e">
        <f>VLOOKUP(A497,REUTERS!A:G,7,FALSE)</f>
        <v>#N/A</v>
      </c>
      <c r="L497">
        <f>VLOOKUP(A497,IDC!A:I,9,FALSE)</f>
        <v>46997000</v>
      </c>
      <c r="M497" s="2" t="e">
        <f t="shared" si="31"/>
        <v>#N/A</v>
      </c>
    </row>
    <row r="498" spans="1:13">
      <c r="A498">
        <v>3015579</v>
      </c>
      <c r="B498">
        <f>VLOOKUP(A498,REUTERS!A:C,3,FALSE)</f>
        <v>17.14</v>
      </c>
      <c r="C498">
        <f>VLOOKUP(A498,IDC!A:F,6,FALSE)</f>
        <v>17.14</v>
      </c>
      <c r="D498" s="2" t="b">
        <f t="shared" si="28"/>
        <v>1</v>
      </c>
      <c r="E498">
        <f>VLOOKUP(A498,REUTERS!A:E,5,FALSE)</f>
        <v>17.649999999999999</v>
      </c>
      <c r="F498">
        <f>VLOOKUP(A498,IDC!A:G,7,FALSE)</f>
        <v>17.649999999999999</v>
      </c>
      <c r="G498" s="2" t="b">
        <f t="shared" si="29"/>
        <v>1</v>
      </c>
      <c r="H498">
        <f>VLOOKUP(A498,REUTERS!A:F,6,FALSE)</f>
        <v>17</v>
      </c>
      <c r="I498">
        <f>VLOOKUP(A498,IDC!A:H,8,FALSE)</f>
        <v>17</v>
      </c>
      <c r="J498" s="2" t="b">
        <f t="shared" si="30"/>
        <v>1</v>
      </c>
      <c r="K498">
        <f>VLOOKUP(A498,REUTERS!A:G,7,FALSE)</f>
        <v>8900458</v>
      </c>
      <c r="L498">
        <f>VLOOKUP(A498,IDC!A:I,9,FALSE)</f>
        <v>8900458</v>
      </c>
      <c r="M498" s="2" t="b">
        <f t="shared" si="31"/>
        <v>1</v>
      </c>
    </row>
    <row r="499" spans="1:13">
      <c r="A499">
        <v>3019475</v>
      </c>
      <c r="B499" t="e">
        <f>VLOOKUP(A499,REUTERS!A:C,3,FALSE)</f>
        <v>#N/A</v>
      </c>
      <c r="C499">
        <f>VLOOKUP(A499,IDC!A:F,6,FALSE)</f>
        <v>31.97</v>
      </c>
      <c r="D499" s="2" t="e">
        <f t="shared" si="28"/>
        <v>#N/A</v>
      </c>
      <c r="E499" t="e">
        <f>VLOOKUP(A499,REUTERS!A:E,5,FALSE)</f>
        <v>#N/A</v>
      </c>
      <c r="F499">
        <f>VLOOKUP(A499,IDC!A:G,7,FALSE)</f>
        <v>32.44</v>
      </c>
      <c r="G499" s="2" t="e">
        <f t="shared" si="29"/>
        <v>#N/A</v>
      </c>
      <c r="H499" t="e">
        <f>VLOOKUP(A499,REUTERS!A:F,6,FALSE)</f>
        <v>#N/A</v>
      </c>
      <c r="I499">
        <f>VLOOKUP(A499,IDC!A:H,8,FALSE)</f>
        <v>31.61</v>
      </c>
      <c r="J499" s="2" t="e">
        <f t="shared" si="30"/>
        <v>#N/A</v>
      </c>
      <c r="K499" t="e">
        <f>VLOOKUP(A499,REUTERS!A:G,7,FALSE)</f>
        <v>#N/A</v>
      </c>
      <c r="L499">
        <f>VLOOKUP(A499,IDC!A:I,9,FALSE)</f>
        <v>71326</v>
      </c>
      <c r="M499" s="2" t="e">
        <f t="shared" si="31"/>
        <v>#N/A</v>
      </c>
    </row>
    <row r="500" spans="1:13">
      <c r="A500">
        <v>3019521</v>
      </c>
      <c r="B500">
        <f>VLOOKUP(A500,REUTERS!A:C,3,FALSE)</f>
        <v>42.14</v>
      </c>
      <c r="C500">
        <f>VLOOKUP(A500,IDC!A:F,6,FALSE)</f>
        <v>42.14</v>
      </c>
      <c r="D500" s="2" t="b">
        <f t="shared" si="28"/>
        <v>1</v>
      </c>
      <c r="E500">
        <f>VLOOKUP(A500,REUTERS!A:E,5,FALSE)</f>
        <v>42.75</v>
      </c>
      <c r="F500">
        <f>VLOOKUP(A500,IDC!A:G,7,FALSE)</f>
        <v>42.75</v>
      </c>
      <c r="G500" s="2" t="b">
        <f t="shared" si="29"/>
        <v>1</v>
      </c>
      <c r="H500">
        <f>VLOOKUP(A500,REUTERS!A:F,6,FALSE)</f>
        <v>41.98</v>
      </c>
      <c r="I500">
        <f>VLOOKUP(A500,IDC!A:H,8,FALSE)</f>
        <v>41.98</v>
      </c>
      <c r="J500" s="2" t="b">
        <f t="shared" si="30"/>
        <v>1</v>
      </c>
      <c r="K500">
        <f>VLOOKUP(A500,REUTERS!A:G,7,FALSE)</f>
        <v>456730</v>
      </c>
      <c r="L500">
        <f>VLOOKUP(A500,IDC!A:I,9,FALSE)</f>
        <v>456730</v>
      </c>
      <c r="M500" s="2" t="b">
        <f t="shared" si="31"/>
        <v>1</v>
      </c>
    </row>
    <row r="501" spans="1:13">
      <c r="A501">
        <v>3027474</v>
      </c>
      <c r="B501" t="e">
        <f>VLOOKUP(A501,REUTERS!A:C,3,FALSE)</f>
        <v>#N/A</v>
      </c>
      <c r="C501">
        <f>VLOOKUP(A501,IDC!A:F,6,FALSE)</f>
        <v>19.79</v>
      </c>
      <c r="D501" s="2" t="e">
        <f t="shared" si="28"/>
        <v>#N/A</v>
      </c>
      <c r="E501" t="e">
        <f>VLOOKUP(A501,REUTERS!A:E,5,FALSE)</f>
        <v>#N/A</v>
      </c>
      <c r="F501">
        <f>VLOOKUP(A501,IDC!A:G,7,FALSE)</f>
        <v>20.13</v>
      </c>
      <c r="G501" s="2" t="e">
        <f t="shared" si="29"/>
        <v>#N/A</v>
      </c>
      <c r="H501" t="e">
        <f>VLOOKUP(A501,REUTERS!A:F,6,FALSE)</f>
        <v>#N/A</v>
      </c>
      <c r="I501">
        <f>VLOOKUP(A501,IDC!A:H,8,FALSE)</f>
        <v>19.62</v>
      </c>
      <c r="J501" s="2" t="e">
        <f t="shared" si="30"/>
        <v>#N/A</v>
      </c>
      <c r="K501" t="e">
        <f>VLOOKUP(A501,REUTERS!A:G,7,FALSE)</f>
        <v>#N/A</v>
      </c>
      <c r="L501">
        <f>VLOOKUP(A501,IDC!A:I,9,FALSE)</f>
        <v>870124</v>
      </c>
      <c r="M501" s="2" t="e">
        <f t="shared" si="31"/>
        <v>#N/A</v>
      </c>
    </row>
    <row r="502" spans="1:13">
      <c r="A502">
        <v>3032134</v>
      </c>
      <c r="B502" t="e">
        <f>VLOOKUP(A502,REUTERS!A:C,3,FALSE)</f>
        <v>#N/A</v>
      </c>
      <c r="C502" t="e">
        <f>VLOOKUP(A502,IDC!A:F,6,FALSE)</f>
        <v>#N/A</v>
      </c>
      <c r="D502" s="2" t="e">
        <f t="shared" si="28"/>
        <v>#N/A</v>
      </c>
      <c r="E502" t="e">
        <f>VLOOKUP(A502,REUTERS!A:E,5,FALSE)</f>
        <v>#N/A</v>
      </c>
      <c r="F502" t="e">
        <f>VLOOKUP(A502,IDC!A:G,7,FALSE)</f>
        <v>#N/A</v>
      </c>
      <c r="G502" s="2" t="e">
        <f t="shared" si="29"/>
        <v>#N/A</v>
      </c>
      <c r="H502" t="e">
        <f>VLOOKUP(A502,REUTERS!A:F,6,FALSE)</f>
        <v>#N/A</v>
      </c>
      <c r="I502" t="e">
        <f>VLOOKUP(A502,IDC!A:H,8,FALSE)</f>
        <v>#N/A</v>
      </c>
      <c r="J502" s="2" t="e">
        <f t="shared" si="30"/>
        <v>#N/A</v>
      </c>
      <c r="K502" t="e">
        <f>VLOOKUP(A502,REUTERS!A:G,7,FALSE)</f>
        <v>#N/A</v>
      </c>
      <c r="L502" t="e">
        <f>VLOOKUP(A502,IDC!A:I,9,FALSE)</f>
        <v>#N/A</v>
      </c>
      <c r="M502" s="2" t="e">
        <f t="shared" si="31"/>
        <v>#N/A</v>
      </c>
    </row>
    <row r="503" spans="1:13">
      <c r="A503">
        <v>3040296</v>
      </c>
      <c r="B503">
        <f>VLOOKUP(A503,REUTERS!A:C,3,FALSE)</f>
        <v>10.61</v>
      </c>
      <c r="C503">
        <f>VLOOKUP(A503,IDC!A:F,6,FALSE)</f>
        <v>10.61</v>
      </c>
      <c r="D503" s="2" t="b">
        <f t="shared" si="28"/>
        <v>1</v>
      </c>
      <c r="E503">
        <f>VLOOKUP(A503,REUTERS!A:E,5,FALSE)</f>
        <v>10.9</v>
      </c>
      <c r="F503">
        <f>VLOOKUP(A503,IDC!A:G,7,FALSE)</f>
        <v>10.9</v>
      </c>
      <c r="G503" s="2" t="b">
        <f t="shared" si="29"/>
        <v>1</v>
      </c>
      <c r="H503">
        <f>VLOOKUP(A503,REUTERS!A:F,6,FALSE)</f>
        <v>10.52</v>
      </c>
      <c r="I503">
        <f>VLOOKUP(A503,IDC!A:H,8,FALSE)</f>
        <v>10.52</v>
      </c>
      <c r="J503" s="2" t="b">
        <f t="shared" si="30"/>
        <v>1</v>
      </c>
      <c r="K503">
        <f>VLOOKUP(A503,REUTERS!A:G,7,FALSE)</f>
        <v>43302</v>
      </c>
      <c r="L503">
        <f>VLOOKUP(A503,IDC!A:I,9,FALSE)</f>
        <v>43302</v>
      </c>
      <c r="M503" s="2" t="b">
        <f t="shared" si="31"/>
        <v>1</v>
      </c>
    </row>
    <row r="504" spans="1:13">
      <c r="A504">
        <v>3054064</v>
      </c>
      <c r="B504">
        <f>VLOOKUP(A504,REUTERS!A:C,3,FALSE)</f>
        <v>13.9</v>
      </c>
      <c r="C504">
        <f>VLOOKUP(A504,IDC!A:F,6,FALSE)</f>
        <v>13.9</v>
      </c>
      <c r="D504" s="2" t="b">
        <f t="shared" si="28"/>
        <v>1</v>
      </c>
      <c r="E504">
        <f>VLOOKUP(A504,REUTERS!A:E,5,FALSE)</f>
        <v>13.9</v>
      </c>
      <c r="F504">
        <f>VLOOKUP(A504,IDC!A:G,7,FALSE)</f>
        <v>13.9</v>
      </c>
      <c r="G504" s="2" t="b">
        <f t="shared" si="29"/>
        <v>1</v>
      </c>
      <c r="H504">
        <f>VLOOKUP(A504,REUTERS!A:F,6,FALSE)</f>
        <v>13.74</v>
      </c>
      <c r="I504">
        <f>VLOOKUP(A504,IDC!A:H,8,FALSE)</f>
        <v>13.74</v>
      </c>
      <c r="J504" s="2" t="b">
        <f t="shared" si="30"/>
        <v>1</v>
      </c>
      <c r="K504">
        <f>VLOOKUP(A504,REUTERS!A:G,7,FALSE)</f>
        <v>100470</v>
      </c>
      <c r="L504">
        <f>VLOOKUP(A504,IDC!A:I,9,FALSE)</f>
        <v>100470</v>
      </c>
      <c r="M504" s="2" t="b">
        <f t="shared" si="31"/>
        <v>1</v>
      </c>
    </row>
    <row r="505" spans="1:13">
      <c r="A505">
        <v>3054140</v>
      </c>
      <c r="B505">
        <f>VLOOKUP(A505,REUTERS!A:C,3,FALSE)</f>
        <v>0.99</v>
      </c>
      <c r="C505">
        <f>VLOOKUP(A505,IDC!A:F,6,FALSE)</f>
        <v>0.99</v>
      </c>
      <c r="D505" s="2" t="b">
        <f t="shared" si="28"/>
        <v>1</v>
      </c>
      <c r="E505">
        <f>VLOOKUP(A505,REUTERS!A:E,5,FALSE)</f>
        <v>0.99</v>
      </c>
      <c r="F505">
        <f>VLOOKUP(A505,IDC!A:G,7,FALSE)</f>
        <v>0.99</v>
      </c>
      <c r="G505" s="2" t="b">
        <f t="shared" si="29"/>
        <v>1</v>
      </c>
      <c r="H505">
        <f>VLOOKUP(A505,REUTERS!A:F,6,FALSE)</f>
        <v>0.98</v>
      </c>
      <c r="I505">
        <f>VLOOKUP(A505,IDC!A:H,8,FALSE)</f>
        <v>0.98</v>
      </c>
      <c r="J505" s="2" t="b">
        <f t="shared" si="30"/>
        <v>1</v>
      </c>
      <c r="K505">
        <f>VLOOKUP(A505,REUTERS!A:G,7,FALSE)</f>
        <v>20429</v>
      </c>
      <c r="L505">
        <f>VLOOKUP(A505,IDC!A:I,9,FALSE)</f>
        <v>20429</v>
      </c>
      <c r="M505" s="2" t="b">
        <f t="shared" si="31"/>
        <v>1</v>
      </c>
    </row>
    <row r="506" spans="1:13">
      <c r="A506">
        <v>3054157</v>
      </c>
      <c r="B506" t="e">
        <f>VLOOKUP(A506,REUTERS!A:C,3,FALSE)</f>
        <v>#N/A</v>
      </c>
      <c r="C506">
        <f>VLOOKUP(A506,IDC!A:F,6,FALSE)</f>
        <v>32.32</v>
      </c>
      <c r="D506" s="2" t="e">
        <f t="shared" si="28"/>
        <v>#N/A</v>
      </c>
      <c r="E506" t="e">
        <f>VLOOKUP(A506,REUTERS!A:E,5,FALSE)</f>
        <v>#N/A</v>
      </c>
      <c r="F506">
        <f>VLOOKUP(A506,IDC!A:G,7,FALSE)</f>
        <v>32.89</v>
      </c>
      <c r="G506" s="2" t="e">
        <f t="shared" si="29"/>
        <v>#N/A</v>
      </c>
      <c r="H506" t="e">
        <f>VLOOKUP(A506,REUTERS!A:F,6,FALSE)</f>
        <v>#N/A</v>
      </c>
      <c r="I506">
        <f>VLOOKUP(A506,IDC!A:H,8,FALSE)</f>
        <v>32.229999999999997</v>
      </c>
      <c r="J506" s="2" t="e">
        <f t="shared" si="30"/>
        <v>#N/A</v>
      </c>
      <c r="K506" t="e">
        <f>VLOOKUP(A506,REUTERS!A:G,7,FALSE)</f>
        <v>#N/A</v>
      </c>
      <c r="L506">
        <f>VLOOKUP(A506,IDC!A:I,9,FALSE)</f>
        <v>41049</v>
      </c>
      <c r="M506" s="2" t="e">
        <f t="shared" si="31"/>
        <v>#N/A</v>
      </c>
    </row>
    <row r="507" spans="1:13">
      <c r="A507">
        <v>3054188</v>
      </c>
      <c r="B507" t="e">
        <f>VLOOKUP(A507,REUTERS!A:C,3,FALSE)</f>
        <v>#N/A</v>
      </c>
      <c r="C507">
        <f>VLOOKUP(A507,IDC!A:F,6,FALSE)</f>
        <v>10.71</v>
      </c>
      <c r="D507" s="2" t="e">
        <f t="shared" si="28"/>
        <v>#N/A</v>
      </c>
      <c r="E507" t="e">
        <f>VLOOKUP(A507,REUTERS!A:E,5,FALSE)</f>
        <v>#N/A</v>
      </c>
      <c r="F507">
        <f>VLOOKUP(A507,IDC!A:G,7,FALSE)</f>
        <v>10.78</v>
      </c>
      <c r="G507" s="2" t="e">
        <f t="shared" si="29"/>
        <v>#N/A</v>
      </c>
      <c r="H507" t="e">
        <f>VLOOKUP(A507,REUTERS!A:F,6,FALSE)</f>
        <v>#N/A</v>
      </c>
      <c r="I507">
        <f>VLOOKUP(A507,IDC!A:H,8,FALSE)</f>
        <v>10.59</v>
      </c>
      <c r="J507" s="2" t="e">
        <f t="shared" si="30"/>
        <v>#N/A</v>
      </c>
      <c r="K507" t="e">
        <f>VLOOKUP(A507,REUTERS!A:G,7,FALSE)</f>
        <v>#N/A</v>
      </c>
      <c r="L507">
        <f>VLOOKUP(A507,IDC!A:I,9,FALSE)</f>
        <v>247419</v>
      </c>
      <c r="M507" s="2" t="e">
        <f t="shared" si="31"/>
        <v>#N/A</v>
      </c>
    </row>
    <row r="508" spans="1:13">
      <c r="A508">
        <v>3054213</v>
      </c>
      <c r="B508" t="e">
        <f>VLOOKUP(A508,REUTERS!A:C,3,FALSE)</f>
        <v>#N/A</v>
      </c>
      <c r="C508">
        <f>VLOOKUP(A508,IDC!A:F,6,FALSE)</f>
        <v>7.94</v>
      </c>
      <c r="D508" s="2" t="e">
        <f t="shared" si="28"/>
        <v>#N/A</v>
      </c>
      <c r="E508" t="e">
        <f>VLOOKUP(A508,REUTERS!A:E,5,FALSE)</f>
        <v>#N/A</v>
      </c>
      <c r="F508">
        <f>VLOOKUP(A508,IDC!A:G,7,FALSE)</f>
        <v>7.97</v>
      </c>
      <c r="G508" s="2" t="e">
        <f t="shared" si="29"/>
        <v>#N/A</v>
      </c>
      <c r="H508" t="e">
        <f>VLOOKUP(A508,REUTERS!A:F,6,FALSE)</f>
        <v>#N/A</v>
      </c>
      <c r="I508">
        <f>VLOOKUP(A508,IDC!A:H,8,FALSE)</f>
        <v>7.84</v>
      </c>
      <c r="J508" s="2" t="e">
        <f t="shared" si="30"/>
        <v>#N/A</v>
      </c>
      <c r="K508" t="e">
        <f>VLOOKUP(A508,REUTERS!A:G,7,FALSE)</f>
        <v>#N/A</v>
      </c>
      <c r="L508">
        <f>VLOOKUP(A508,IDC!A:I,9,FALSE)</f>
        <v>729721</v>
      </c>
      <c r="M508" s="2" t="e">
        <f t="shared" si="31"/>
        <v>#N/A</v>
      </c>
    </row>
    <row r="509" spans="1:13">
      <c r="A509">
        <v>3054244</v>
      </c>
      <c r="B509" t="e">
        <f>VLOOKUP(A509,REUTERS!A:C,3,FALSE)</f>
        <v>#N/A</v>
      </c>
      <c r="C509">
        <f>VLOOKUP(A509,IDC!A:F,6,FALSE)</f>
        <v>15.76</v>
      </c>
      <c r="D509" s="2" t="e">
        <f t="shared" si="28"/>
        <v>#N/A</v>
      </c>
      <c r="E509" t="e">
        <f>VLOOKUP(A509,REUTERS!A:E,5,FALSE)</f>
        <v>#N/A</v>
      </c>
      <c r="F509">
        <f>VLOOKUP(A509,IDC!A:G,7,FALSE)</f>
        <v>15.92</v>
      </c>
      <c r="G509" s="2" t="e">
        <f t="shared" si="29"/>
        <v>#N/A</v>
      </c>
      <c r="H509" t="e">
        <f>VLOOKUP(A509,REUTERS!A:F,6,FALSE)</f>
        <v>#N/A</v>
      </c>
      <c r="I509">
        <f>VLOOKUP(A509,IDC!A:H,8,FALSE)</f>
        <v>15.57</v>
      </c>
      <c r="J509" s="2" t="e">
        <f t="shared" si="30"/>
        <v>#N/A</v>
      </c>
      <c r="K509" t="e">
        <f>VLOOKUP(A509,REUTERS!A:G,7,FALSE)</f>
        <v>#N/A</v>
      </c>
      <c r="L509">
        <f>VLOOKUP(A509,IDC!A:I,9,FALSE)</f>
        <v>182916</v>
      </c>
      <c r="M509" s="2" t="e">
        <f t="shared" si="31"/>
        <v>#N/A</v>
      </c>
    </row>
    <row r="510" spans="1:13">
      <c r="A510">
        <v>3054274</v>
      </c>
      <c r="B510" t="e">
        <f>VLOOKUP(A510,REUTERS!A:C,3,FALSE)</f>
        <v>#N/A</v>
      </c>
      <c r="C510">
        <f>VLOOKUP(A510,IDC!A:F,6,FALSE)</f>
        <v>78.7</v>
      </c>
      <c r="D510" s="2" t="e">
        <f t="shared" si="28"/>
        <v>#N/A</v>
      </c>
      <c r="E510" t="e">
        <f>VLOOKUP(A510,REUTERS!A:E,5,FALSE)</f>
        <v>#N/A</v>
      </c>
      <c r="F510">
        <f>VLOOKUP(A510,IDC!A:G,7,FALSE)</f>
        <v>78.7</v>
      </c>
      <c r="G510" s="2" t="e">
        <f t="shared" si="29"/>
        <v>#N/A</v>
      </c>
      <c r="H510" t="e">
        <f>VLOOKUP(A510,REUTERS!A:F,6,FALSE)</f>
        <v>#N/A</v>
      </c>
      <c r="I510">
        <f>VLOOKUP(A510,IDC!A:H,8,FALSE)</f>
        <v>77.67</v>
      </c>
      <c r="J510" s="2" t="e">
        <f t="shared" si="30"/>
        <v>#N/A</v>
      </c>
      <c r="K510" t="e">
        <f>VLOOKUP(A510,REUTERS!A:G,7,FALSE)</f>
        <v>#N/A</v>
      </c>
      <c r="L510">
        <f>VLOOKUP(A510,IDC!A:I,9,FALSE)</f>
        <v>203471</v>
      </c>
      <c r="M510" s="2" t="e">
        <f t="shared" si="31"/>
        <v>#N/A</v>
      </c>
    </row>
    <row r="511" spans="1:13">
      <c r="A511">
        <v>3060741</v>
      </c>
      <c r="B511" t="e">
        <f>VLOOKUP(A511,REUTERS!A:C,3,FALSE)</f>
        <v>#N/A</v>
      </c>
      <c r="C511">
        <f>VLOOKUP(A511,IDC!A:F,6,FALSE)</f>
        <v>0.95150000000000001</v>
      </c>
      <c r="D511" s="2" t="e">
        <f t="shared" si="28"/>
        <v>#N/A</v>
      </c>
      <c r="E511" t="e">
        <f>VLOOKUP(A511,REUTERS!A:E,5,FALSE)</f>
        <v>#N/A</v>
      </c>
      <c r="F511">
        <f>VLOOKUP(A511,IDC!A:G,7,FALSE)</f>
        <v>1.0900000000000001</v>
      </c>
      <c r="G511" s="2" t="e">
        <f t="shared" si="29"/>
        <v>#N/A</v>
      </c>
      <c r="H511" t="e">
        <f>VLOOKUP(A511,REUTERS!A:F,6,FALSE)</f>
        <v>#N/A</v>
      </c>
      <c r="I511">
        <f>VLOOKUP(A511,IDC!A:H,8,FALSE)</f>
        <v>0.94089999999999996</v>
      </c>
      <c r="J511" s="2" t="e">
        <f t="shared" si="30"/>
        <v>#N/A</v>
      </c>
      <c r="K511" t="e">
        <f>VLOOKUP(A511,REUTERS!A:G,7,FALSE)</f>
        <v>#N/A</v>
      </c>
      <c r="L511">
        <f>VLOOKUP(A511,IDC!A:I,9,FALSE)</f>
        <v>107529</v>
      </c>
      <c r="M511" s="2" t="e">
        <f t="shared" si="31"/>
        <v>#N/A</v>
      </c>
    </row>
    <row r="512" spans="1:13">
      <c r="A512">
        <v>3064912</v>
      </c>
      <c r="B512">
        <f>VLOOKUP(A512,REUTERS!A:C,3,FALSE)</f>
        <v>42.76</v>
      </c>
      <c r="C512">
        <f>VLOOKUP(A512,IDC!A:F,6,FALSE)</f>
        <v>42.76</v>
      </c>
      <c r="D512" s="2" t="b">
        <f t="shared" si="28"/>
        <v>1</v>
      </c>
      <c r="E512">
        <f>VLOOKUP(A512,REUTERS!A:E,5,FALSE)</f>
        <v>42.96</v>
      </c>
      <c r="F512">
        <f>VLOOKUP(A512,IDC!A:G,7,FALSE)</f>
        <v>42.96</v>
      </c>
      <c r="G512" s="2" t="b">
        <f t="shared" si="29"/>
        <v>1</v>
      </c>
      <c r="H512">
        <f>VLOOKUP(A512,REUTERS!A:F,6,FALSE)</f>
        <v>42.01</v>
      </c>
      <c r="I512">
        <f>VLOOKUP(A512,IDC!A:H,8,FALSE)</f>
        <v>42.01</v>
      </c>
      <c r="J512" s="2" t="b">
        <f t="shared" si="30"/>
        <v>1</v>
      </c>
      <c r="K512">
        <f>VLOOKUP(A512,REUTERS!A:G,7,FALSE)</f>
        <v>2181073</v>
      </c>
      <c r="L512">
        <f>VLOOKUP(A512,IDC!A:I,9,FALSE)</f>
        <v>2181073</v>
      </c>
      <c r="M512" s="2" t="b">
        <f t="shared" si="31"/>
        <v>1</v>
      </c>
    </row>
    <row r="513" spans="1:13">
      <c r="A513">
        <v>3082107</v>
      </c>
      <c r="B513">
        <f>VLOOKUP(A513,REUTERS!A:C,3,FALSE)</f>
        <v>7.45</v>
      </c>
      <c r="C513">
        <f>VLOOKUP(A513,IDC!A:F,6,FALSE)</f>
        <v>7.45</v>
      </c>
      <c r="D513" s="2" t="b">
        <f t="shared" si="28"/>
        <v>1</v>
      </c>
      <c r="E513">
        <f>VLOOKUP(A513,REUTERS!A:E,5,FALSE)</f>
        <v>7.5250000000000004</v>
      </c>
      <c r="F513">
        <f>VLOOKUP(A513,IDC!A:G,7,FALSE)</f>
        <v>7.5250000000000004</v>
      </c>
      <c r="G513" s="2" t="b">
        <f t="shared" si="29"/>
        <v>1</v>
      </c>
      <c r="H513">
        <f>VLOOKUP(A513,REUTERS!A:F,6,FALSE)</f>
        <v>7.35</v>
      </c>
      <c r="I513">
        <f>VLOOKUP(A513,IDC!A:H,8,FALSE)</f>
        <v>7.35</v>
      </c>
      <c r="J513" s="2" t="b">
        <f t="shared" si="30"/>
        <v>1</v>
      </c>
      <c r="K513">
        <f>VLOOKUP(A513,REUTERS!A:G,7,FALSE)</f>
        <v>87223</v>
      </c>
      <c r="L513">
        <f>VLOOKUP(A513,IDC!A:I,9,FALSE)</f>
        <v>87223</v>
      </c>
      <c r="M513" s="2" t="b">
        <f t="shared" si="31"/>
        <v>1</v>
      </c>
    </row>
    <row r="514" spans="1:13">
      <c r="A514">
        <v>3090761</v>
      </c>
      <c r="B514" t="e">
        <f>VLOOKUP(A514,REUTERS!A:C,3,FALSE)</f>
        <v>#N/A</v>
      </c>
      <c r="C514">
        <f>VLOOKUP(A514,IDC!A:F,6,FALSE)</f>
        <v>23.38</v>
      </c>
      <c r="D514" s="2" t="e">
        <f t="shared" ref="D514:D577" si="32">B514=C514</f>
        <v>#N/A</v>
      </c>
      <c r="E514" t="e">
        <f>VLOOKUP(A514,REUTERS!A:E,5,FALSE)</f>
        <v>#N/A</v>
      </c>
      <c r="F514">
        <f>VLOOKUP(A514,IDC!A:G,7,FALSE)</f>
        <v>23.5</v>
      </c>
      <c r="G514" s="2" t="e">
        <f t="shared" ref="G514:G577" si="33">E514=F514</f>
        <v>#N/A</v>
      </c>
      <c r="H514" t="e">
        <f>VLOOKUP(A514,REUTERS!A:F,6,FALSE)</f>
        <v>#N/A</v>
      </c>
      <c r="I514">
        <f>VLOOKUP(A514,IDC!A:H,8,FALSE)</f>
        <v>22.81</v>
      </c>
      <c r="J514" s="2" t="e">
        <f t="shared" ref="J514:J577" si="34">H514=I514</f>
        <v>#N/A</v>
      </c>
      <c r="K514" t="e">
        <f>VLOOKUP(A514,REUTERS!A:G,7,FALSE)</f>
        <v>#N/A</v>
      </c>
      <c r="L514">
        <f>VLOOKUP(A514,IDC!A:I,9,FALSE)</f>
        <v>201945</v>
      </c>
      <c r="M514" s="2" t="e">
        <f t="shared" ref="M514:M577" si="35">K514=L514</f>
        <v>#N/A</v>
      </c>
    </row>
    <row r="515" spans="1:13">
      <c r="A515">
        <v>3090777</v>
      </c>
      <c r="B515">
        <f>VLOOKUP(A515,REUTERS!A:C,3,FALSE)</f>
        <v>10.25</v>
      </c>
      <c r="C515">
        <f>VLOOKUP(A515,IDC!A:F,6,FALSE)</f>
        <v>10.25</v>
      </c>
      <c r="D515" s="2" t="b">
        <f t="shared" si="32"/>
        <v>1</v>
      </c>
      <c r="E515">
        <f>VLOOKUP(A515,REUTERS!A:E,5,FALSE)</f>
        <v>10.36</v>
      </c>
      <c r="F515">
        <f>VLOOKUP(A515,IDC!A:G,7,FALSE)</f>
        <v>10.36</v>
      </c>
      <c r="G515" s="2" t="b">
        <f t="shared" si="33"/>
        <v>1</v>
      </c>
      <c r="H515">
        <f>VLOOKUP(A515,REUTERS!A:F,6,FALSE)</f>
        <v>9.9700000000000006</v>
      </c>
      <c r="I515">
        <f>VLOOKUP(A515,IDC!A:H,8,FALSE)</f>
        <v>9.9700000000000006</v>
      </c>
      <c r="J515" s="2" t="b">
        <f t="shared" si="34"/>
        <v>1</v>
      </c>
      <c r="K515">
        <f>VLOOKUP(A515,REUTERS!A:G,7,FALSE)</f>
        <v>76731</v>
      </c>
      <c r="L515">
        <f>VLOOKUP(A515,IDC!A:I,9,FALSE)</f>
        <v>76731</v>
      </c>
      <c r="M515" s="2" t="b">
        <f t="shared" si="35"/>
        <v>1</v>
      </c>
    </row>
    <row r="516" spans="1:13">
      <c r="A516">
        <v>3090810</v>
      </c>
      <c r="B516" t="e">
        <f>VLOOKUP(A516,REUTERS!A:C,3,FALSE)</f>
        <v>#N/A</v>
      </c>
      <c r="C516">
        <f>VLOOKUP(A516,IDC!A:F,6,FALSE)</f>
        <v>4.0999999999999996</v>
      </c>
      <c r="D516" s="2" t="e">
        <f t="shared" si="32"/>
        <v>#N/A</v>
      </c>
      <c r="E516" t="e">
        <f>VLOOKUP(A516,REUTERS!A:E,5,FALSE)</f>
        <v>#N/A</v>
      </c>
      <c r="F516">
        <f>VLOOKUP(A516,IDC!A:G,7,FALSE)</f>
        <v>4.18</v>
      </c>
      <c r="G516" s="2" t="e">
        <f t="shared" si="33"/>
        <v>#N/A</v>
      </c>
      <c r="H516" t="e">
        <f>VLOOKUP(A516,REUTERS!A:F,6,FALSE)</f>
        <v>#N/A</v>
      </c>
      <c r="I516">
        <f>VLOOKUP(A516,IDC!A:H,8,FALSE)</f>
        <v>4.05</v>
      </c>
      <c r="J516" s="2" t="e">
        <f t="shared" si="34"/>
        <v>#N/A</v>
      </c>
      <c r="K516" t="e">
        <f>VLOOKUP(A516,REUTERS!A:G,7,FALSE)</f>
        <v>#N/A</v>
      </c>
      <c r="L516">
        <f>VLOOKUP(A516,IDC!A:I,9,FALSE)</f>
        <v>16892</v>
      </c>
      <c r="M516" s="2" t="e">
        <f t="shared" si="35"/>
        <v>#N/A</v>
      </c>
    </row>
    <row r="517" spans="1:13">
      <c r="A517">
        <v>3090838</v>
      </c>
      <c r="B517" t="e">
        <f>VLOOKUP(A517,REUTERS!A:C,3,FALSE)</f>
        <v>#N/A</v>
      </c>
      <c r="C517">
        <f>VLOOKUP(A517,IDC!A:F,6,FALSE)</f>
        <v>22.1</v>
      </c>
      <c r="D517" s="2" t="e">
        <f t="shared" si="32"/>
        <v>#N/A</v>
      </c>
      <c r="E517" t="e">
        <f>VLOOKUP(A517,REUTERS!A:E,5,FALSE)</f>
        <v>#N/A</v>
      </c>
      <c r="F517">
        <f>VLOOKUP(A517,IDC!A:G,7,FALSE)</f>
        <v>22.13</v>
      </c>
      <c r="G517" s="2" t="e">
        <f t="shared" si="33"/>
        <v>#N/A</v>
      </c>
      <c r="H517" t="e">
        <f>VLOOKUP(A517,REUTERS!A:F,6,FALSE)</f>
        <v>#N/A</v>
      </c>
      <c r="I517">
        <f>VLOOKUP(A517,IDC!A:H,8,FALSE)</f>
        <v>21.89</v>
      </c>
      <c r="J517" s="2" t="e">
        <f t="shared" si="34"/>
        <v>#N/A</v>
      </c>
      <c r="K517" t="e">
        <f>VLOOKUP(A517,REUTERS!A:G,7,FALSE)</f>
        <v>#N/A</v>
      </c>
      <c r="L517">
        <f>VLOOKUP(A517,IDC!A:I,9,FALSE)</f>
        <v>215866</v>
      </c>
      <c r="M517" s="2" t="e">
        <f t="shared" si="35"/>
        <v>#N/A</v>
      </c>
    </row>
    <row r="518" spans="1:13">
      <c r="A518">
        <v>3090852</v>
      </c>
      <c r="B518" t="e">
        <f>VLOOKUP(A518,REUTERS!A:C,3,FALSE)</f>
        <v>#N/A</v>
      </c>
      <c r="C518">
        <f>VLOOKUP(A518,IDC!A:F,6,FALSE)</f>
        <v>9.0500000000000007</v>
      </c>
      <c r="D518" s="2" t="e">
        <f t="shared" si="32"/>
        <v>#N/A</v>
      </c>
      <c r="E518" t="e">
        <f>VLOOKUP(A518,REUTERS!A:E,5,FALSE)</f>
        <v>#N/A</v>
      </c>
      <c r="F518">
        <f>VLOOKUP(A518,IDC!A:G,7,FALSE)</f>
        <v>9.25</v>
      </c>
      <c r="G518" s="2" t="e">
        <f t="shared" si="33"/>
        <v>#N/A</v>
      </c>
      <c r="H518" t="e">
        <f>VLOOKUP(A518,REUTERS!A:F,6,FALSE)</f>
        <v>#N/A</v>
      </c>
      <c r="I518">
        <f>VLOOKUP(A518,IDC!A:H,8,FALSE)</f>
        <v>8.9700000000000006</v>
      </c>
      <c r="J518" s="2" t="e">
        <f t="shared" si="34"/>
        <v>#N/A</v>
      </c>
      <c r="K518" t="e">
        <f>VLOOKUP(A518,REUTERS!A:G,7,FALSE)</f>
        <v>#N/A</v>
      </c>
      <c r="L518">
        <f>VLOOKUP(A518,IDC!A:I,9,FALSE)</f>
        <v>334438</v>
      </c>
      <c r="M518" s="2" t="e">
        <f t="shared" si="35"/>
        <v>#N/A</v>
      </c>
    </row>
    <row r="519" spans="1:13">
      <c r="A519">
        <v>3090871</v>
      </c>
      <c r="B519">
        <f>VLOOKUP(A519,REUTERS!A:C,3,FALSE)</f>
        <v>13.95</v>
      </c>
      <c r="C519">
        <f>VLOOKUP(A519,IDC!A:F,6,FALSE)</f>
        <v>13.95</v>
      </c>
      <c r="D519" s="2" t="b">
        <f t="shared" si="32"/>
        <v>1</v>
      </c>
      <c r="E519">
        <f>VLOOKUP(A519,REUTERS!A:E,5,FALSE)</f>
        <v>14.15</v>
      </c>
      <c r="F519">
        <f>VLOOKUP(A519,IDC!A:G,7,FALSE)</f>
        <v>14.15</v>
      </c>
      <c r="G519" s="2" t="b">
        <f t="shared" si="33"/>
        <v>1</v>
      </c>
      <c r="H519">
        <f>VLOOKUP(A519,REUTERS!A:F,6,FALSE)</f>
        <v>13.95</v>
      </c>
      <c r="I519">
        <f>VLOOKUP(A519,IDC!A:H,8,FALSE)</f>
        <v>13.95</v>
      </c>
      <c r="J519" s="2" t="b">
        <f t="shared" si="34"/>
        <v>1</v>
      </c>
      <c r="K519">
        <f>VLOOKUP(A519,REUTERS!A:G,7,FALSE)</f>
        <v>54275</v>
      </c>
      <c r="L519">
        <f>VLOOKUP(A519,IDC!A:I,9,FALSE)</f>
        <v>54275</v>
      </c>
      <c r="M519" s="2" t="b">
        <f t="shared" si="35"/>
        <v>1</v>
      </c>
    </row>
    <row r="520" spans="1:13">
      <c r="A520">
        <v>3090889</v>
      </c>
      <c r="B520" t="e">
        <f>VLOOKUP(A520,REUTERS!A:C,3,FALSE)</f>
        <v>#N/A</v>
      </c>
      <c r="C520">
        <f>VLOOKUP(A520,IDC!A:F,6,FALSE)</f>
        <v>82.15</v>
      </c>
      <c r="D520" s="2" t="e">
        <f t="shared" si="32"/>
        <v>#N/A</v>
      </c>
      <c r="E520" t="e">
        <f>VLOOKUP(A520,REUTERS!A:E,5,FALSE)</f>
        <v>#N/A</v>
      </c>
      <c r="F520">
        <f>VLOOKUP(A520,IDC!A:G,7,FALSE)</f>
        <v>83.5</v>
      </c>
      <c r="G520" s="2" t="e">
        <f t="shared" si="33"/>
        <v>#N/A</v>
      </c>
      <c r="H520" t="e">
        <f>VLOOKUP(A520,REUTERS!A:F,6,FALSE)</f>
        <v>#N/A</v>
      </c>
      <c r="I520">
        <f>VLOOKUP(A520,IDC!A:H,8,FALSE)</f>
        <v>79.400000000000006</v>
      </c>
      <c r="J520" s="2" t="e">
        <f t="shared" si="34"/>
        <v>#N/A</v>
      </c>
      <c r="K520" t="e">
        <f>VLOOKUP(A520,REUTERS!A:G,7,FALSE)</f>
        <v>#N/A</v>
      </c>
      <c r="L520">
        <f>VLOOKUP(A520,IDC!A:I,9,FALSE)</f>
        <v>254214</v>
      </c>
      <c r="M520" s="2" t="e">
        <f t="shared" si="35"/>
        <v>#N/A</v>
      </c>
    </row>
    <row r="521" spans="1:13">
      <c r="A521">
        <v>3090919</v>
      </c>
      <c r="B521" t="e">
        <f>VLOOKUP(A521,REUTERS!A:C,3,FALSE)</f>
        <v>#N/A</v>
      </c>
      <c r="C521">
        <f>VLOOKUP(A521,IDC!A:F,6,FALSE)</f>
        <v>1</v>
      </c>
      <c r="D521" s="2" t="e">
        <f t="shared" si="32"/>
        <v>#N/A</v>
      </c>
      <c r="E521" t="e">
        <f>VLOOKUP(A521,REUTERS!A:E,5,FALSE)</f>
        <v>#N/A</v>
      </c>
      <c r="F521">
        <f>VLOOKUP(A521,IDC!A:G,7,FALSE)</f>
        <v>1</v>
      </c>
      <c r="G521" s="2" t="e">
        <f t="shared" si="33"/>
        <v>#N/A</v>
      </c>
      <c r="H521" t="e">
        <f>VLOOKUP(A521,REUTERS!A:F,6,FALSE)</f>
        <v>#N/A</v>
      </c>
      <c r="I521">
        <f>VLOOKUP(A521,IDC!A:H,8,FALSE)</f>
        <v>0.9</v>
      </c>
      <c r="J521" s="2" t="e">
        <f t="shared" si="34"/>
        <v>#N/A</v>
      </c>
      <c r="K521" t="e">
        <f>VLOOKUP(A521,REUTERS!A:G,7,FALSE)</f>
        <v>#N/A</v>
      </c>
      <c r="L521">
        <f>VLOOKUP(A521,IDC!A:I,9,FALSE)</f>
        <v>12527</v>
      </c>
      <c r="M521" s="2" t="e">
        <f t="shared" si="35"/>
        <v>#N/A</v>
      </c>
    </row>
    <row r="522" spans="1:13">
      <c r="A522">
        <v>3090940</v>
      </c>
      <c r="B522" t="e">
        <f>VLOOKUP(A522,REUTERS!A:C,3,FALSE)</f>
        <v>#N/A</v>
      </c>
      <c r="C522">
        <f>VLOOKUP(A522,IDC!A:F,6,FALSE)</f>
        <v>12.55</v>
      </c>
      <c r="D522" s="2" t="e">
        <f t="shared" si="32"/>
        <v>#N/A</v>
      </c>
      <c r="E522" t="e">
        <f>VLOOKUP(A522,REUTERS!A:E,5,FALSE)</f>
        <v>#N/A</v>
      </c>
      <c r="F522">
        <f>VLOOKUP(A522,IDC!A:G,7,FALSE)</f>
        <v>12.58</v>
      </c>
      <c r="G522" s="2" t="e">
        <f t="shared" si="33"/>
        <v>#N/A</v>
      </c>
      <c r="H522" t="e">
        <f>VLOOKUP(A522,REUTERS!A:F,6,FALSE)</f>
        <v>#N/A</v>
      </c>
      <c r="I522">
        <f>VLOOKUP(A522,IDC!A:H,8,FALSE)</f>
        <v>12.355</v>
      </c>
      <c r="J522" s="2" t="e">
        <f t="shared" si="34"/>
        <v>#N/A</v>
      </c>
      <c r="K522" t="e">
        <f>VLOOKUP(A522,REUTERS!A:G,7,FALSE)</f>
        <v>#N/A</v>
      </c>
      <c r="L522">
        <f>VLOOKUP(A522,IDC!A:I,9,FALSE)</f>
        <v>871376</v>
      </c>
      <c r="M522" s="2" t="e">
        <f t="shared" si="35"/>
        <v>#N/A</v>
      </c>
    </row>
    <row r="523" spans="1:13">
      <c r="A523">
        <v>3090954</v>
      </c>
      <c r="B523">
        <f>VLOOKUP(A523,REUTERS!A:C,3,FALSE)</f>
        <v>44.3</v>
      </c>
      <c r="C523">
        <f>VLOOKUP(A523,IDC!A:F,6,FALSE)</f>
        <v>44.3</v>
      </c>
      <c r="D523" s="2" t="b">
        <f t="shared" si="32"/>
        <v>1</v>
      </c>
      <c r="E523">
        <f>VLOOKUP(A523,REUTERS!A:E,5,FALSE)</f>
        <v>44.55</v>
      </c>
      <c r="F523">
        <f>VLOOKUP(A523,IDC!A:G,7,FALSE)</f>
        <v>44.55</v>
      </c>
      <c r="G523" s="2" t="b">
        <f t="shared" si="33"/>
        <v>1</v>
      </c>
      <c r="H523">
        <f>VLOOKUP(A523,REUTERS!A:F,6,FALSE)</f>
        <v>43.725000000000001</v>
      </c>
      <c r="I523">
        <f>VLOOKUP(A523,IDC!A:H,8,FALSE)</f>
        <v>43.725000000000001</v>
      </c>
      <c r="J523" s="2" t="b">
        <f t="shared" si="34"/>
        <v>1</v>
      </c>
      <c r="K523">
        <f>VLOOKUP(A523,REUTERS!A:G,7,FALSE)</f>
        <v>140698</v>
      </c>
      <c r="L523">
        <f>VLOOKUP(A523,IDC!A:I,9,FALSE)</f>
        <v>140698</v>
      </c>
      <c r="M523" s="2" t="b">
        <f t="shared" si="35"/>
        <v>1</v>
      </c>
    </row>
    <row r="524" spans="1:13">
      <c r="A524">
        <v>3090967</v>
      </c>
      <c r="B524">
        <f>VLOOKUP(A524,REUTERS!A:C,3,FALSE)</f>
        <v>20.329999999999998</v>
      </c>
      <c r="C524">
        <f>VLOOKUP(A524,IDC!A:F,6,FALSE)</f>
        <v>20.329999999999998</v>
      </c>
      <c r="D524" s="2" t="b">
        <f t="shared" si="32"/>
        <v>1</v>
      </c>
      <c r="E524">
        <f>VLOOKUP(A524,REUTERS!A:E,5,FALSE)</f>
        <v>20.67</v>
      </c>
      <c r="F524">
        <f>VLOOKUP(A524,IDC!A:G,7,FALSE)</f>
        <v>20.67</v>
      </c>
      <c r="G524" s="2" t="b">
        <f t="shared" si="33"/>
        <v>1</v>
      </c>
      <c r="H524">
        <f>VLOOKUP(A524,REUTERS!A:F,6,FALSE)</f>
        <v>20.28</v>
      </c>
      <c r="I524">
        <f>VLOOKUP(A524,IDC!A:H,8,FALSE)</f>
        <v>20.28</v>
      </c>
      <c r="J524" s="2" t="b">
        <f t="shared" si="34"/>
        <v>1</v>
      </c>
      <c r="K524">
        <f>VLOOKUP(A524,REUTERS!A:G,7,FALSE)</f>
        <v>125792</v>
      </c>
      <c r="L524">
        <f>VLOOKUP(A524,IDC!A:I,9,FALSE)</f>
        <v>125792</v>
      </c>
      <c r="M524" s="2" t="b">
        <f t="shared" si="35"/>
        <v>1</v>
      </c>
    </row>
    <row r="525" spans="1:13">
      <c r="A525">
        <v>3090984</v>
      </c>
      <c r="B525" t="e">
        <f>VLOOKUP(A525,REUTERS!A:C,3,FALSE)</f>
        <v>#N/A</v>
      </c>
      <c r="C525">
        <f>VLOOKUP(A525,IDC!A:F,6,FALSE)</f>
        <v>99.04</v>
      </c>
      <c r="D525" s="2" t="e">
        <f t="shared" si="32"/>
        <v>#N/A</v>
      </c>
      <c r="E525" t="e">
        <f>VLOOKUP(A525,REUTERS!A:E,5,FALSE)</f>
        <v>#N/A</v>
      </c>
      <c r="F525">
        <f>VLOOKUP(A525,IDC!A:G,7,FALSE)</f>
        <v>99.5</v>
      </c>
      <c r="G525" s="2" t="e">
        <f t="shared" si="33"/>
        <v>#N/A</v>
      </c>
      <c r="H525" t="e">
        <f>VLOOKUP(A525,REUTERS!A:F,6,FALSE)</f>
        <v>#N/A</v>
      </c>
      <c r="I525">
        <f>VLOOKUP(A525,IDC!A:H,8,FALSE)</f>
        <v>97.8</v>
      </c>
      <c r="J525" s="2" t="e">
        <f t="shared" si="34"/>
        <v>#N/A</v>
      </c>
      <c r="K525" t="e">
        <f>VLOOKUP(A525,REUTERS!A:G,7,FALSE)</f>
        <v>#N/A</v>
      </c>
      <c r="L525">
        <f>VLOOKUP(A525,IDC!A:I,9,FALSE)</f>
        <v>162016</v>
      </c>
      <c r="M525" s="2" t="e">
        <f t="shared" si="35"/>
        <v>#N/A</v>
      </c>
    </row>
    <row r="526" spans="1:13">
      <c r="A526">
        <v>3091003</v>
      </c>
      <c r="B526">
        <f>VLOOKUP(A526,REUTERS!A:C,3,FALSE)</f>
        <v>5.03</v>
      </c>
      <c r="C526">
        <f>VLOOKUP(A526,IDC!A:F,6,FALSE)</f>
        <v>5.03</v>
      </c>
      <c r="D526" s="2" t="b">
        <f t="shared" si="32"/>
        <v>1</v>
      </c>
      <c r="E526">
        <f>VLOOKUP(A526,REUTERS!A:E,5,FALSE)</f>
        <v>5.21</v>
      </c>
      <c r="F526">
        <f>VLOOKUP(A526,IDC!A:G,7,FALSE)</f>
        <v>5.21</v>
      </c>
      <c r="G526" s="2" t="b">
        <f t="shared" si="33"/>
        <v>1</v>
      </c>
      <c r="H526">
        <f>VLOOKUP(A526,REUTERS!A:F,6,FALSE)</f>
        <v>5.0049999999999999</v>
      </c>
      <c r="I526">
        <f>VLOOKUP(A526,IDC!A:H,8,FALSE)</f>
        <v>5.0049999999999999</v>
      </c>
      <c r="J526" s="2" t="b">
        <f t="shared" si="34"/>
        <v>1</v>
      </c>
      <c r="K526">
        <f>VLOOKUP(A526,REUTERS!A:G,7,FALSE)</f>
        <v>147816</v>
      </c>
      <c r="L526">
        <f>VLOOKUP(A526,IDC!A:I,9,FALSE)</f>
        <v>147816</v>
      </c>
      <c r="M526" s="2" t="b">
        <f t="shared" si="35"/>
        <v>1</v>
      </c>
    </row>
    <row r="527" spans="1:13">
      <c r="A527">
        <v>3091040</v>
      </c>
      <c r="B527">
        <f>VLOOKUP(A527,REUTERS!A:C,3,FALSE)</f>
        <v>7.6</v>
      </c>
      <c r="C527">
        <f>VLOOKUP(A527,IDC!A:F,6,FALSE)</f>
        <v>7.6</v>
      </c>
      <c r="D527" s="2" t="b">
        <f t="shared" si="32"/>
        <v>1</v>
      </c>
      <c r="E527">
        <f>VLOOKUP(A527,REUTERS!A:E,5,FALSE)</f>
        <v>7.75</v>
      </c>
      <c r="F527">
        <f>VLOOKUP(A527,IDC!A:G,7,FALSE)</f>
        <v>7.75</v>
      </c>
      <c r="G527" s="2" t="b">
        <f t="shared" si="33"/>
        <v>1</v>
      </c>
      <c r="H527">
        <f>VLOOKUP(A527,REUTERS!A:F,6,FALSE)</f>
        <v>7.45</v>
      </c>
      <c r="I527">
        <f>VLOOKUP(A527,IDC!A:H,8,FALSE)</f>
        <v>7.45</v>
      </c>
      <c r="J527" s="2" t="b">
        <f t="shared" si="34"/>
        <v>1</v>
      </c>
      <c r="K527">
        <f>VLOOKUP(A527,REUTERS!A:G,7,FALSE)</f>
        <v>198200</v>
      </c>
      <c r="L527">
        <f>VLOOKUP(A527,IDC!A:I,9,FALSE)</f>
        <v>198200</v>
      </c>
      <c r="M527" s="2" t="b">
        <f t="shared" si="35"/>
        <v>1</v>
      </c>
    </row>
    <row r="528" spans="1:13">
      <c r="A528">
        <v>3091067</v>
      </c>
      <c r="B528">
        <f>VLOOKUP(A528,REUTERS!A:C,3,FALSE)</f>
        <v>32</v>
      </c>
      <c r="C528">
        <f>VLOOKUP(A528,IDC!A:F,6,FALSE)</f>
        <v>32</v>
      </c>
      <c r="D528" s="2" t="b">
        <f t="shared" si="32"/>
        <v>1</v>
      </c>
      <c r="E528">
        <f>VLOOKUP(A528,REUTERS!A:E,5,FALSE)</f>
        <v>32.575000000000003</v>
      </c>
      <c r="F528">
        <f>VLOOKUP(A528,IDC!A:G,7,FALSE)</f>
        <v>32.575000000000003</v>
      </c>
      <c r="G528" s="2" t="b">
        <f t="shared" si="33"/>
        <v>1</v>
      </c>
      <c r="H528">
        <f>VLOOKUP(A528,REUTERS!A:F,6,FALSE)</f>
        <v>31.6</v>
      </c>
      <c r="I528">
        <f>VLOOKUP(A528,IDC!A:H,8,FALSE)</f>
        <v>31.6</v>
      </c>
      <c r="J528" s="2" t="b">
        <f t="shared" si="34"/>
        <v>1</v>
      </c>
      <c r="K528">
        <f>VLOOKUP(A528,REUTERS!A:G,7,FALSE)</f>
        <v>207706</v>
      </c>
      <c r="L528">
        <f>VLOOKUP(A528,IDC!A:I,9,FALSE)</f>
        <v>207706</v>
      </c>
      <c r="M528" s="2" t="b">
        <f t="shared" si="35"/>
        <v>1</v>
      </c>
    </row>
    <row r="529" spans="1:13">
      <c r="A529">
        <v>3091081</v>
      </c>
      <c r="B529" t="e">
        <f>VLOOKUP(A529,REUTERS!A:C,3,FALSE)</f>
        <v>#N/A</v>
      </c>
      <c r="C529">
        <f>VLOOKUP(A529,IDC!A:F,6,FALSE)</f>
        <v>22.5</v>
      </c>
      <c r="D529" s="2" t="e">
        <f t="shared" si="32"/>
        <v>#N/A</v>
      </c>
      <c r="E529" t="e">
        <f>VLOOKUP(A529,REUTERS!A:E,5,FALSE)</f>
        <v>#N/A</v>
      </c>
      <c r="F529">
        <f>VLOOKUP(A529,IDC!A:G,7,FALSE)</f>
        <v>22.96</v>
      </c>
      <c r="G529" s="2" t="e">
        <f t="shared" si="33"/>
        <v>#N/A</v>
      </c>
      <c r="H529" t="e">
        <f>VLOOKUP(A529,REUTERS!A:F,6,FALSE)</f>
        <v>#N/A</v>
      </c>
      <c r="I529">
        <f>VLOOKUP(A529,IDC!A:H,8,FALSE)</f>
        <v>22.37</v>
      </c>
      <c r="J529" s="2" t="e">
        <f t="shared" si="34"/>
        <v>#N/A</v>
      </c>
      <c r="K529" t="e">
        <f>VLOOKUP(A529,REUTERS!A:G,7,FALSE)</f>
        <v>#N/A</v>
      </c>
      <c r="L529">
        <f>VLOOKUP(A529,IDC!A:I,9,FALSE)</f>
        <v>304957</v>
      </c>
      <c r="M529" s="2" t="e">
        <f t="shared" si="35"/>
        <v>#N/A</v>
      </c>
    </row>
    <row r="530" spans="1:13">
      <c r="A530">
        <v>3091115</v>
      </c>
      <c r="B530">
        <f>VLOOKUP(A530,REUTERS!A:C,3,FALSE)</f>
        <v>37.299999999999997</v>
      </c>
      <c r="C530">
        <f>VLOOKUP(A530,IDC!A:F,6,FALSE)</f>
        <v>37.299999999999997</v>
      </c>
      <c r="D530" s="2" t="b">
        <f t="shared" si="32"/>
        <v>1</v>
      </c>
      <c r="E530">
        <f>VLOOKUP(A530,REUTERS!A:E,5,FALSE)</f>
        <v>37.47</v>
      </c>
      <c r="F530">
        <f>VLOOKUP(A530,IDC!A:G,7,FALSE)</f>
        <v>37.47</v>
      </c>
      <c r="G530" s="2" t="b">
        <f t="shared" si="33"/>
        <v>1</v>
      </c>
      <c r="H530">
        <f>VLOOKUP(A530,REUTERS!A:F,6,FALSE)</f>
        <v>36.619999999999997</v>
      </c>
      <c r="I530">
        <f>VLOOKUP(A530,IDC!A:H,8,FALSE)</f>
        <v>36.619999999999997</v>
      </c>
      <c r="J530" s="2" t="b">
        <f t="shared" si="34"/>
        <v>1</v>
      </c>
      <c r="K530">
        <f>VLOOKUP(A530,REUTERS!A:G,7,FALSE)</f>
        <v>200288</v>
      </c>
      <c r="L530">
        <f>VLOOKUP(A530,IDC!A:I,9,FALSE)</f>
        <v>200288</v>
      </c>
      <c r="M530" s="2" t="b">
        <f t="shared" si="35"/>
        <v>1</v>
      </c>
    </row>
    <row r="531" spans="1:13">
      <c r="A531">
        <v>3091147</v>
      </c>
      <c r="B531">
        <f>VLOOKUP(A531,REUTERS!A:C,3,FALSE)</f>
        <v>33.28</v>
      </c>
      <c r="C531">
        <f>VLOOKUP(A531,IDC!A:F,6,FALSE)</f>
        <v>33.28</v>
      </c>
      <c r="D531" s="2" t="b">
        <f t="shared" si="32"/>
        <v>1</v>
      </c>
      <c r="E531">
        <f>VLOOKUP(A531,REUTERS!A:E,5,FALSE)</f>
        <v>33.594999999999999</v>
      </c>
      <c r="F531">
        <f>VLOOKUP(A531,IDC!A:G,7,FALSE)</f>
        <v>33.594999999999999</v>
      </c>
      <c r="G531" s="2" t="b">
        <f t="shared" si="33"/>
        <v>1</v>
      </c>
      <c r="H531">
        <f>VLOOKUP(A531,REUTERS!A:F,6,FALSE)</f>
        <v>32.79</v>
      </c>
      <c r="I531">
        <f>VLOOKUP(A531,IDC!A:H,8,FALSE)</f>
        <v>32.79</v>
      </c>
      <c r="J531" s="2" t="b">
        <f t="shared" si="34"/>
        <v>1</v>
      </c>
      <c r="K531">
        <f>VLOOKUP(A531,REUTERS!A:G,7,FALSE)</f>
        <v>86456</v>
      </c>
      <c r="L531">
        <f>VLOOKUP(A531,IDC!A:I,9,FALSE)</f>
        <v>86456</v>
      </c>
      <c r="M531" s="2" t="b">
        <f t="shared" si="35"/>
        <v>1</v>
      </c>
    </row>
    <row r="532" spans="1:13">
      <c r="A532">
        <v>3091176</v>
      </c>
      <c r="B532">
        <f>VLOOKUP(A532,REUTERS!A:C,3,FALSE)</f>
        <v>35.950000000000003</v>
      </c>
      <c r="C532">
        <f>VLOOKUP(A532,IDC!A:F,6,FALSE)</f>
        <v>35.950000000000003</v>
      </c>
      <c r="D532" s="2" t="b">
        <f t="shared" si="32"/>
        <v>1</v>
      </c>
      <c r="E532">
        <f>VLOOKUP(A532,REUTERS!A:E,5,FALSE)</f>
        <v>36.35</v>
      </c>
      <c r="F532">
        <f>VLOOKUP(A532,IDC!A:G,7,FALSE)</f>
        <v>36.35</v>
      </c>
      <c r="G532" s="2" t="b">
        <f t="shared" si="33"/>
        <v>1</v>
      </c>
      <c r="H532">
        <f>VLOOKUP(A532,REUTERS!A:F,6,FALSE)</f>
        <v>35.25</v>
      </c>
      <c r="I532">
        <f>VLOOKUP(A532,IDC!A:H,8,FALSE)</f>
        <v>35.25</v>
      </c>
      <c r="J532" s="2" t="b">
        <f t="shared" si="34"/>
        <v>1</v>
      </c>
      <c r="K532">
        <f>VLOOKUP(A532,REUTERS!A:G,7,FALSE)</f>
        <v>47037</v>
      </c>
      <c r="L532">
        <f>VLOOKUP(A532,IDC!A:I,9,FALSE)</f>
        <v>47037</v>
      </c>
      <c r="M532" s="2" t="b">
        <f t="shared" si="35"/>
        <v>1</v>
      </c>
    </row>
    <row r="533" spans="1:13">
      <c r="A533">
        <v>3091189</v>
      </c>
      <c r="B533" t="e">
        <f>VLOOKUP(A533,REUTERS!A:C,3,FALSE)</f>
        <v>#N/A</v>
      </c>
      <c r="C533">
        <f>VLOOKUP(A533,IDC!A:F,6,FALSE)</f>
        <v>7.93</v>
      </c>
      <c r="D533" s="2" t="e">
        <f t="shared" si="32"/>
        <v>#N/A</v>
      </c>
      <c r="E533" t="e">
        <f>VLOOKUP(A533,REUTERS!A:E,5,FALSE)</f>
        <v>#N/A</v>
      </c>
      <c r="F533">
        <f>VLOOKUP(A533,IDC!A:G,7,FALSE)</f>
        <v>7.96</v>
      </c>
      <c r="G533" s="2" t="e">
        <f t="shared" si="33"/>
        <v>#N/A</v>
      </c>
      <c r="H533" t="e">
        <f>VLOOKUP(A533,REUTERS!A:F,6,FALSE)</f>
        <v>#N/A</v>
      </c>
      <c r="I533">
        <f>VLOOKUP(A533,IDC!A:H,8,FALSE)</f>
        <v>7.93</v>
      </c>
      <c r="J533" s="2" t="e">
        <f t="shared" si="34"/>
        <v>#N/A</v>
      </c>
      <c r="K533" t="e">
        <f>VLOOKUP(A533,REUTERS!A:G,7,FALSE)</f>
        <v>#N/A</v>
      </c>
      <c r="L533">
        <f>VLOOKUP(A533,IDC!A:I,9,FALSE)</f>
        <v>9000</v>
      </c>
      <c r="M533" s="2" t="e">
        <f t="shared" si="35"/>
        <v>#N/A</v>
      </c>
    </row>
    <row r="534" spans="1:13">
      <c r="A534">
        <v>3091207</v>
      </c>
      <c r="B534" t="e">
        <f>VLOOKUP(A534,REUTERS!A:C,3,FALSE)</f>
        <v>#N/A</v>
      </c>
      <c r="C534">
        <f>VLOOKUP(A534,IDC!A:F,6,FALSE)</f>
        <v>20.89</v>
      </c>
      <c r="D534" s="2" t="e">
        <f t="shared" si="32"/>
        <v>#N/A</v>
      </c>
      <c r="E534" t="e">
        <f>VLOOKUP(A534,REUTERS!A:E,5,FALSE)</f>
        <v>#N/A</v>
      </c>
      <c r="F534">
        <f>VLOOKUP(A534,IDC!A:G,7,FALSE)</f>
        <v>20.995000000000001</v>
      </c>
      <c r="G534" s="2" t="e">
        <f t="shared" si="33"/>
        <v>#N/A</v>
      </c>
      <c r="H534" t="e">
        <f>VLOOKUP(A534,REUTERS!A:F,6,FALSE)</f>
        <v>#N/A</v>
      </c>
      <c r="I534">
        <f>VLOOKUP(A534,IDC!A:H,8,FALSE)</f>
        <v>20.65</v>
      </c>
      <c r="J534" s="2" t="e">
        <f t="shared" si="34"/>
        <v>#N/A</v>
      </c>
      <c r="K534" t="e">
        <f>VLOOKUP(A534,REUTERS!A:G,7,FALSE)</f>
        <v>#N/A</v>
      </c>
      <c r="L534">
        <f>VLOOKUP(A534,IDC!A:I,9,FALSE)</f>
        <v>211790</v>
      </c>
      <c r="M534" s="2" t="e">
        <f t="shared" si="35"/>
        <v>#N/A</v>
      </c>
    </row>
    <row r="535" spans="1:13">
      <c r="A535">
        <v>3091229</v>
      </c>
      <c r="B535">
        <f>VLOOKUP(A535,REUTERS!A:C,3,FALSE)</f>
        <v>59.5</v>
      </c>
      <c r="C535">
        <f>VLOOKUP(A535,IDC!A:F,6,FALSE)</f>
        <v>59.5</v>
      </c>
      <c r="D535" s="2" t="b">
        <f t="shared" si="32"/>
        <v>1</v>
      </c>
      <c r="E535">
        <f>VLOOKUP(A535,REUTERS!A:E,5,FALSE)</f>
        <v>59.9</v>
      </c>
      <c r="F535">
        <f>VLOOKUP(A535,IDC!A:G,7,FALSE)</f>
        <v>59.9</v>
      </c>
      <c r="G535" s="2" t="b">
        <f t="shared" si="33"/>
        <v>1</v>
      </c>
      <c r="H535">
        <f>VLOOKUP(A535,REUTERS!A:F,6,FALSE)</f>
        <v>59.35</v>
      </c>
      <c r="I535">
        <f>VLOOKUP(A535,IDC!A:H,8,FALSE)</f>
        <v>59.35</v>
      </c>
      <c r="J535" s="2" t="b">
        <f t="shared" si="34"/>
        <v>1</v>
      </c>
      <c r="K535">
        <f>VLOOKUP(A535,REUTERS!A:G,7,FALSE)</f>
        <v>15981</v>
      </c>
      <c r="L535">
        <f>VLOOKUP(A535,IDC!A:I,9,FALSE)</f>
        <v>15981</v>
      </c>
      <c r="M535" s="2" t="b">
        <f t="shared" si="35"/>
        <v>1</v>
      </c>
    </row>
    <row r="536" spans="1:13">
      <c r="A536">
        <v>3091254</v>
      </c>
      <c r="B536" t="e">
        <f>VLOOKUP(A536,REUTERS!A:C,3,FALSE)</f>
        <v>#N/A</v>
      </c>
      <c r="C536">
        <f>VLOOKUP(A536,IDC!A:F,6,FALSE)</f>
        <v>8.56</v>
      </c>
      <c r="D536" s="2" t="e">
        <f t="shared" si="32"/>
        <v>#N/A</v>
      </c>
      <c r="E536" t="e">
        <f>VLOOKUP(A536,REUTERS!A:E,5,FALSE)</f>
        <v>#N/A</v>
      </c>
      <c r="F536">
        <f>VLOOKUP(A536,IDC!A:G,7,FALSE)</f>
        <v>8.56</v>
      </c>
      <c r="G536" s="2" t="e">
        <f t="shared" si="33"/>
        <v>#N/A</v>
      </c>
      <c r="H536" t="e">
        <f>VLOOKUP(A536,REUTERS!A:F,6,FALSE)</f>
        <v>#N/A</v>
      </c>
      <c r="I536">
        <f>VLOOKUP(A536,IDC!A:H,8,FALSE)</f>
        <v>8.2100000000000009</v>
      </c>
      <c r="J536" s="2" t="e">
        <f t="shared" si="34"/>
        <v>#N/A</v>
      </c>
      <c r="K536" t="e">
        <f>VLOOKUP(A536,REUTERS!A:G,7,FALSE)</f>
        <v>#N/A</v>
      </c>
      <c r="L536">
        <f>VLOOKUP(A536,IDC!A:I,9,FALSE)</f>
        <v>24004</v>
      </c>
      <c r="M536" s="2" t="e">
        <f t="shared" si="35"/>
        <v>#N/A</v>
      </c>
    </row>
    <row r="537" spans="1:13">
      <c r="A537">
        <v>3091270</v>
      </c>
      <c r="B537">
        <f>VLOOKUP(A537,REUTERS!A:C,3,FALSE)</f>
        <v>34.99</v>
      </c>
      <c r="C537">
        <f>VLOOKUP(A537,IDC!A:F,6,FALSE)</f>
        <v>34.99</v>
      </c>
      <c r="D537" s="2" t="b">
        <f t="shared" si="32"/>
        <v>1</v>
      </c>
      <c r="E537">
        <f>VLOOKUP(A537,REUTERS!A:E,5,FALSE)</f>
        <v>34.99</v>
      </c>
      <c r="F537">
        <f>VLOOKUP(A537,IDC!A:G,7,FALSE)</f>
        <v>34.99</v>
      </c>
      <c r="G537" s="2" t="b">
        <f t="shared" si="33"/>
        <v>1</v>
      </c>
      <c r="H537">
        <f>VLOOKUP(A537,REUTERS!A:F,6,FALSE)</f>
        <v>33.26</v>
      </c>
      <c r="I537">
        <f>VLOOKUP(A537,IDC!A:H,8,FALSE)</f>
        <v>33.26</v>
      </c>
      <c r="J537" s="2" t="b">
        <f t="shared" si="34"/>
        <v>1</v>
      </c>
      <c r="K537">
        <f>VLOOKUP(A537,REUTERS!A:G,7,FALSE)</f>
        <v>145135</v>
      </c>
      <c r="L537">
        <f>VLOOKUP(A537,IDC!A:I,9,FALSE)</f>
        <v>145135</v>
      </c>
      <c r="M537" s="2" t="b">
        <f t="shared" si="35"/>
        <v>1</v>
      </c>
    </row>
    <row r="538" spans="1:13">
      <c r="A538">
        <v>3091292</v>
      </c>
      <c r="B538">
        <f>VLOOKUP(A538,REUTERS!A:C,3,FALSE)</f>
        <v>2.97</v>
      </c>
      <c r="C538">
        <f>VLOOKUP(A538,IDC!A:F,6,FALSE)</f>
        <v>2.97</v>
      </c>
      <c r="D538" s="2" t="b">
        <f t="shared" si="32"/>
        <v>1</v>
      </c>
      <c r="E538">
        <f>VLOOKUP(A538,REUTERS!A:E,5,FALSE)</f>
        <v>3</v>
      </c>
      <c r="F538">
        <f>VLOOKUP(A538,IDC!A:G,7,FALSE)</f>
        <v>3</v>
      </c>
      <c r="G538" s="2" t="b">
        <f t="shared" si="33"/>
        <v>1</v>
      </c>
      <c r="H538">
        <f>VLOOKUP(A538,REUTERS!A:F,6,FALSE)</f>
        <v>2.93</v>
      </c>
      <c r="I538">
        <f>VLOOKUP(A538,IDC!A:H,8,FALSE)</f>
        <v>2.93</v>
      </c>
      <c r="J538" s="2" t="b">
        <f t="shared" si="34"/>
        <v>1</v>
      </c>
      <c r="K538">
        <f>VLOOKUP(A538,REUTERS!A:G,7,FALSE)</f>
        <v>101434</v>
      </c>
      <c r="L538">
        <f>VLOOKUP(A538,IDC!A:I,9,FALSE)</f>
        <v>101434</v>
      </c>
      <c r="M538" s="2" t="b">
        <f t="shared" si="35"/>
        <v>1</v>
      </c>
    </row>
    <row r="539" spans="1:13">
      <c r="A539">
        <v>3091306</v>
      </c>
      <c r="B539">
        <f>VLOOKUP(A539,REUTERS!A:C,3,FALSE)</f>
        <v>15.49</v>
      </c>
      <c r="C539">
        <f>VLOOKUP(A539,IDC!A:F,6,FALSE)</f>
        <v>15.49</v>
      </c>
      <c r="D539" s="2" t="b">
        <f t="shared" si="32"/>
        <v>1</v>
      </c>
      <c r="E539">
        <f>VLOOKUP(A539,REUTERS!A:E,5,FALSE)</f>
        <v>15.49</v>
      </c>
      <c r="F539">
        <f>VLOOKUP(A539,IDC!A:G,7,FALSE)</f>
        <v>15.49</v>
      </c>
      <c r="G539" s="2" t="b">
        <f t="shared" si="33"/>
        <v>1</v>
      </c>
      <c r="H539">
        <f>VLOOKUP(A539,REUTERS!A:F,6,FALSE)</f>
        <v>15.315</v>
      </c>
      <c r="I539">
        <f>VLOOKUP(A539,IDC!A:H,8,FALSE)</f>
        <v>15.315</v>
      </c>
      <c r="J539" s="2" t="b">
        <f t="shared" si="34"/>
        <v>1</v>
      </c>
      <c r="K539">
        <f>VLOOKUP(A539,REUTERS!A:G,7,FALSE)</f>
        <v>29971</v>
      </c>
      <c r="L539">
        <f>VLOOKUP(A539,IDC!A:I,9,FALSE)</f>
        <v>29971</v>
      </c>
      <c r="M539" s="2" t="b">
        <f t="shared" si="35"/>
        <v>1</v>
      </c>
    </row>
    <row r="540" spans="1:13">
      <c r="A540">
        <v>3091321</v>
      </c>
      <c r="B540">
        <f>VLOOKUP(A540,REUTERS!A:C,3,FALSE)</f>
        <v>11.5</v>
      </c>
      <c r="C540">
        <f>VLOOKUP(A540,IDC!A:F,6,FALSE)</f>
        <v>11.5</v>
      </c>
      <c r="D540" s="2" t="b">
        <f t="shared" si="32"/>
        <v>1</v>
      </c>
      <c r="E540">
        <f>VLOOKUP(A540,REUTERS!A:E,5,FALSE)</f>
        <v>11.625</v>
      </c>
      <c r="F540">
        <f>VLOOKUP(A540,IDC!A:G,7,FALSE)</f>
        <v>11.625</v>
      </c>
      <c r="G540" s="2" t="b">
        <f t="shared" si="33"/>
        <v>1</v>
      </c>
      <c r="H540">
        <f>VLOOKUP(A540,REUTERS!A:F,6,FALSE)</f>
        <v>11.425000000000001</v>
      </c>
      <c r="I540">
        <f>VLOOKUP(A540,IDC!A:H,8,FALSE)</f>
        <v>11.425000000000001</v>
      </c>
      <c r="J540" s="2" t="b">
        <f t="shared" si="34"/>
        <v>1</v>
      </c>
      <c r="K540">
        <f>VLOOKUP(A540,REUTERS!A:G,7,FALSE)</f>
        <v>150042</v>
      </c>
      <c r="L540">
        <f>VLOOKUP(A540,IDC!A:I,9,FALSE)</f>
        <v>150042</v>
      </c>
      <c r="M540" s="2" t="b">
        <f t="shared" si="35"/>
        <v>1</v>
      </c>
    </row>
    <row r="541" spans="1:13">
      <c r="A541">
        <v>3091338</v>
      </c>
      <c r="B541">
        <f>VLOOKUP(A541,REUTERS!A:C,3,FALSE)</f>
        <v>50.13</v>
      </c>
      <c r="C541">
        <f>VLOOKUP(A541,IDC!A:F,6,FALSE)</f>
        <v>50.13</v>
      </c>
      <c r="D541" s="2" t="b">
        <f t="shared" si="32"/>
        <v>1</v>
      </c>
      <c r="E541">
        <f>VLOOKUP(A541,REUTERS!A:E,5,FALSE)</f>
        <v>52.08</v>
      </c>
      <c r="F541">
        <f>VLOOKUP(A541,IDC!A:G,7,FALSE)</f>
        <v>52.08</v>
      </c>
      <c r="G541" s="2" t="b">
        <f t="shared" si="33"/>
        <v>1</v>
      </c>
      <c r="H541">
        <f>VLOOKUP(A541,REUTERS!A:F,6,FALSE)</f>
        <v>49.34</v>
      </c>
      <c r="I541">
        <f>VLOOKUP(A541,IDC!A:H,8,FALSE)</f>
        <v>49.34</v>
      </c>
      <c r="J541" s="2" t="b">
        <f t="shared" si="34"/>
        <v>1</v>
      </c>
      <c r="K541">
        <f>VLOOKUP(A541,REUTERS!A:G,7,FALSE)</f>
        <v>768786</v>
      </c>
      <c r="L541">
        <f>VLOOKUP(A541,IDC!A:I,9,FALSE)</f>
        <v>768786</v>
      </c>
      <c r="M541" s="2" t="b">
        <f t="shared" si="35"/>
        <v>1</v>
      </c>
    </row>
    <row r="542" spans="1:13">
      <c r="A542">
        <v>3091353</v>
      </c>
      <c r="B542">
        <f>VLOOKUP(A542,REUTERS!A:C,3,FALSE)</f>
        <v>21.65</v>
      </c>
      <c r="C542">
        <f>VLOOKUP(A542,IDC!A:F,6,FALSE)</f>
        <v>21.65</v>
      </c>
      <c r="D542" s="2" t="b">
        <f t="shared" si="32"/>
        <v>1</v>
      </c>
      <c r="E542">
        <f>VLOOKUP(A542,REUTERS!A:E,5,FALSE)</f>
        <v>22.26</v>
      </c>
      <c r="F542">
        <f>VLOOKUP(A542,IDC!A:G,7,FALSE)</f>
        <v>22.26</v>
      </c>
      <c r="G542" s="2" t="b">
        <f t="shared" si="33"/>
        <v>1</v>
      </c>
      <c r="H542">
        <f>VLOOKUP(A542,REUTERS!A:F,6,FALSE)</f>
        <v>21.6</v>
      </c>
      <c r="I542">
        <f>VLOOKUP(A542,IDC!A:H,8,FALSE)</f>
        <v>21.6</v>
      </c>
      <c r="J542" s="2" t="b">
        <f t="shared" si="34"/>
        <v>1</v>
      </c>
      <c r="K542">
        <f>VLOOKUP(A542,REUTERS!A:G,7,FALSE)</f>
        <v>49016</v>
      </c>
      <c r="L542">
        <f>VLOOKUP(A542,IDC!A:I,9,FALSE)</f>
        <v>49016</v>
      </c>
      <c r="M542" s="2" t="b">
        <f t="shared" si="35"/>
        <v>1</v>
      </c>
    </row>
    <row r="543" spans="1:13">
      <c r="A543">
        <v>3091364</v>
      </c>
      <c r="B543">
        <f>VLOOKUP(A543,REUTERS!A:C,3,FALSE)</f>
        <v>25.98</v>
      </c>
      <c r="C543">
        <f>VLOOKUP(A543,IDC!A:F,6,FALSE)</f>
        <v>25.98</v>
      </c>
      <c r="D543" s="2" t="b">
        <f t="shared" si="32"/>
        <v>1</v>
      </c>
      <c r="E543">
        <f>VLOOKUP(A543,REUTERS!A:E,5,FALSE)</f>
        <v>26.63</v>
      </c>
      <c r="F543">
        <f>VLOOKUP(A543,IDC!A:G,7,FALSE)</f>
        <v>26.63</v>
      </c>
      <c r="G543" s="2" t="b">
        <f t="shared" si="33"/>
        <v>1</v>
      </c>
      <c r="H543">
        <f>VLOOKUP(A543,REUTERS!A:F,6,FALSE)</f>
        <v>25.91</v>
      </c>
      <c r="I543">
        <f>VLOOKUP(A543,IDC!A:H,8,FALSE)</f>
        <v>25.91</v>
      </c>
      <c r="J543" s="2" t="b">
        <f t="shared" si="34"/>
        <v>1</v>
      </c>
      <c r="K543">
        <f>VLOOKUP(A543,REUTERS!A:G,7,FALSE)</f>
        <v>28264</v>
      </c>
      <c r="L543">
        <f>VLOOKUP(A543,IDC!A:I,9,FALSE)</f>
        <v>28264</v>
      </c>
      <c r="M543" s="2" t="b">
        <f t="shared" si="35"/>
        <v>1</v>
      </c>
    </row>
    <row r="544" spans="1:13">
      <c r="A544">
        <v>3093482</v>
      </c>
      <c r="B544" t="e">
        <f>VLOOKUP(A544,REUTERS!A:C,3,FALSE)</f>
        <v>#N/A</v>
      </c>
      <c r="C544">
        <f>VLOOKUP(A544,IDC!A:F,6,FALSE)</f>
        <v>11.7</v>
      </c>
      <c r="D544" s="2" t="e">
        <f t="shared" si="32"/>
        <v>#N/A</v>
      </c>
      <c r="E544" t="e">
        <f>VLOOKUP(A544,REUTERS!A:E,5,FALSE)</f>
        <v>#N/A</v>
      </c>
      <c r="F544">
        <f>VLOOKUP(A544,IDC!A:G,7,FALSE)</f>
        <v>11.7</v>
      </c>
      <c r="G544" s="2" t="e">
        <f t="shared" si="33"/>
        <v>#N/A</v>
      </c>
      <c r="H544" t="e">
        <f>VLOOKUP(A544,REUTERS!A:F,6,FALSE)</f>
        <v>#N/A</v>
      </c>
      <c r="I544">
        <f>VLOOKUP(A544,IDC!A:H,8,FALSE)</f>
        <v>11.25</v>
      </c>
      <c r="J544" s="2" t="e">
        <f t="shared" si="34"/>
        <v>#N/A</v>
      </c>
      <c r="K544" t="e">
        <f>VLOOKUP(A544,REUTERS!A:G,7,FALSE)</f>
        <v>#N/A</v>
      </c>
      <c r="L544">
        <f>VLOOKUP(A544,IDC!A:I,9,FALSE)</f>
        <v>111502</v>
      </c>
      <c r="M544" s="2" t="e">
        <f t="shared" si="35"/>
        <v>#N/A</v>
      </c>
    </row>
    <row r="545" spans="1:13">
      <c r="A545">
        <v>2885444</v>
      </c>
      <c r="B545">
        <f>VLOOKUP(A545,REUTERS!A:C,3,FALSE)</f>
        <v>25.77</v>
      </c>
      <c r="C545">
        <f>VLOOKUP(A545,IDC!A:F,6,FALSE)</f>
        <v>25.77</v>
      </c>
      <c r="D545" s="2" t="b">
        <f t="shared" si="32"/>
        <v>1</v>
      </c>
      <c r="E545">
        <f>VLOOKUP(A545,REUTERS!A:E,5,FALSE)</f>
        <v>25.98</v>
      </c>
      <c r="F545">
        <f>VLOOKUP(A545,IDC!A:G,7,FALSE)</f>
        <v>25.98</v>
      </c>
      <c r="G545" s="2" t="b">
        <f t="shared" si="33"/>
        <v>1</v>
      </c>
      <c r="H545">
        <f>VLOOKUP(A545,REUTERS!A:F,6,FALSE)</f>
        <v>25.77</v>
      </c>
      <c r="I545">
        <f>VLOOKUP(A545,IDC!A:H,8,FALSE)</f>
        <v>25.77</v>
      </c>
      <c r="J545" s="2" t="b">
        <f t="shared" si="34"/>
        <v>1</v>
      </c>
      <c r="K545">
        <f>VLOOKUP(A545,REUTERS!A:G,7,FALSE)</f>
        <v>1233</v>
      </c>
      <c r="L545">
        <f>VLOOKUP(A545,IDC!A:I,9,FALSE)</f>
        <v>1233</v>
      </c>
      <c r="M545" s="2" t="b">
        <f t="shared" si="35"/>
        <v>1</v>
      </c>
    </row>
    <row r="546" spans="1:13">
      <c r="A546">
        <v>2885486</v>
      </c>
      <c r="B546">
        <f>VLOOKUP(A546,REUTERS!A:C,3,FALSE)</f>
        <v>40.42</v>
      </c>
      <c r="C546">
        <f>VLOOKUP(A546,IDC!A:F,6,FALSE)</f>
        <v>40.42</v>
      </c>
      <c r="D546" s="2" t="b">
        <f t="shared" si="32"/>
        <v>1</v>
      </c>
      <c r="E546">
        <f>VLOOKUP(A546,REUTERS!A:E,5,FALSE)</f>
        <v>40.53</v>
      </c>
      <c r="F546">
        <f>VLOOKUP(A546,IDC!A:G,7,FALSE)</f>
        <v>40.53</v>
      </c>
      <c r="G546" s="2" t="b">
        <f t="shared" si="33"/>
        <v>1</v>
      </c>
      <c r="H546">
        <f>VLOOKUP(A546,REUTERS!A:F,6,FALSE)</f>
        <v>39.79</v>
      </c>
      <c r="I546">
        <f>VLOOKUP(A546,IDC!A:H,8,FALSE)</f>
        <v>39.79</v>
      </c>
      <c r="J546" s="2" t="b">
        <f t="shared" si="34"/>
        <v>1</v>
      </c>
      <c r="K546">
        <f>VLOOKUP(A546,REUTERS!A:G,7,FALSE)</f>
        <v>344064</v>
      </c>
      <c r="L546">
        <f>VLOOKUP(A546,IDC!A:I,9,FALSE)</f>
        <v>344064</v>
      </c>
      <c r="M546" s="2" t="b">
        <f t="shared" si="35"/>
        <v>1</v>
      </c>
    </row>
    <row r="547" spans="1:13">
      <c r="A547">
        <v>2885497</v>
      </c>
      <c r="B547">
        <f>VLOOKUP(A547,REUTERS!A:C,3,FALSE)</f>
        <v>25.32</v>
      </c>
      <c r="C547">
        <f>VLOOKUP(A547,IDC!A:F,6,FALSE)</f>
        <v>25.32</v>
      </c>
      <c r="D547" s="2" t="b">
        <f t="shared" si="32"/>
        <v>1</v>
      </c>
      <c r="E547">
        <f>VLOOKUP(A547,REUTERS!A:E,5,FALSE)</f>
        <v>25.46</v>
      </c>
      <c r="F547">
        <f>VLOOKUP(A547,IDC!A:G,7,FALSE)</f>
        <v>25.46</v>
      </c>
      <c r="G547" s="2" t="b">
        <f t="shared" si="33"/>
        <v>1</v>
      </c>
      <c r="H547">
        <f>VLOOKUP(A547,REUTERS!A:F,6,FALSE)</f>
        <v>25.29</v>
      </c>
      <c r="I547">
        <f>VLOOKUP(A547,IDC!A:H,8,FALSE)</f>
        <v>25.29</v>
      </c>
      <c r="J547" s="2" t="b">
        <f t="shared" si="34"/>
        <v>1</v>
      </c>
      <c r="K547">
        <f>VLOOKUP(A547,REUTERS!A:G,7,FALSE)</f>
        <v>19036</v>
      </c>
      <c r="L547">
        <f>VLOOKUP(A547,IDC!A:I,9,FALSE)</f>
        <v>19036</v>
      </c>
      <c r="M547" s="2" t="b">
        <f t="shared" si="35"/>
        <v>1</v>
      </c>
    </row>
    <row r="548" spans="1:13">
      <c r="A548">
        <v>2885525</v>
      </c>
      <c r="B548">
        <f>VLOOKUP(A548,REUTERS!A:C,3,FALSE)</f>
        <v>25.35</v>
      </c>
      <c r="C548">
        <f>VLOOKUP(A548,IDC!A:F,6,FALSE)</f>
        <v>25.35</v>
      </c>
      <c r="D548" s="2" t="b">
        <f t="shared" si="32"/>
        <v>1</v>
      </c>
      <c r="E548">
        <f>VLOOKUP(A548,REUTERS!A:E,5,FALSE)</f>
        <v>25.51</v>
      </c>
      <c r="F548">
        <f>VLOOKUP(A548,IDC!A:G,7,FALSE)</f>
        <v>25.51</v>
      </c>
      <c r="G548" s="2" t="b">
        <f t="shared" si="33"/>
        <v>1</v>
      </c>
      <c r="H548">
        <f>VLOOKUP(A548,REUTERS!A:F,6,FALSE)</f>
        <v>25.35</v>
      </c>
      <c r="I548">
        <f>VLOOKUP(A548,IDC!A:H,8,FALSE)</f>
        <v>25.35</v>
      </c>
      <c r="J548" s="2" t="b">
        <f t="shared" si="34"/>
        <v>1</v>
      </c>
      <c r="K548">
        <f>VLOOKUP(A548,REUTERS!A:G,7,FALSE)</f>
        <v>1462</v>
      </c>
      <c r="L548">
        <f>VLOOKUP(A548,IDC!A:I,9,FALSE)</f>
        <v>1462</v>
      </c>
      <c r="M548" s="2" t="b">
        <f t="shared" si="35"/>
        <v>1</v>
      </c>
    </row>
    <row r="549" spans="1:13">
      <c r="A549">
        <v>2885543</v>
      </c>
      <c r="B549" t="e">
        <f>VLOOKUP(A549,REUTERS!A:C,3,FALSE)</f>
        <v>#N/A</v>
      </c>
      <c r="C549">
        <f>VLOOKUP(A549,IDC!A:F,6,FALSE)</f>
        <v>89.1</v>
      </c>
      <c r="D549" s="2" t="e">
        <f t="shared" si="32"/>
        <v>#N/A</v>
      </c>
      <c r="E549" t="e">
        <f>VLOOKUP(A549,REUTERS!A:E,5,FALSE)</f>
        <v>#N/A</v>
      </c>
      <c r="F549">
        <f>VLOOKUP(A549,IDC!A:G,7,FALSE)</f>
        <v>90.65</v>
      </c>
      <c r="G549" s="2" t="e">
        <f t="shared" si="33"/>
        <v>#N/A</v>
      </c>
      <c r="H549" t="e">
        <f>VLOOKUP(A549,REUTERS!A:F,6,FALSE)</f>
        <v>#N/A</v>
      </c>
      <c r="I549">
        <f>VLOOKUP(A549,IDC!A:H,8,FALSE)</f>
        <v>87.55</v>
      </c>
      <c r="J549" s="2" t="e">
        <f t="shared" si="34"/>
        <v>#N/A</v>
      </c>
      <c r="K549" t="e">
        <f>VLOOKUP(A549,REUTERS!A:G,7,FALSE)</f>
        <v>#N/A</v>
      </c>
      <c r="L549">
        <f>VLOOKUP(A549,IDC!A:I,9,FALSE)</f>
        <v>90777</v>
      </c>
      <c r="M549" s="2" t="e">
        <f t="shared" si="35"/>
        <v>#N/A</v>
      </c>
    </row>
    <row r="550" spans="1:13">
      <c r="A550">
        <v>2885573</v>
      </c>
      <c r="B550">
        <f>VLOOKUP(A550,REUTERS!A:C,3,FALSE)</f>
        <v>12.26</v>
      </c>
      <c r="C550">
        <f>VLOOKUP(A550,IDC!A:F,6,FALSE)</f>
        <v>12.26</v>
      </c>
      <c r="D550" s="2" t="b">
        <f t="shared" si="32"/>
        <v>1</v>
      </c>
      <c r="E550">
        <f>VLOOKUP(A550,REUTERS!A:E,5,FALSE)</f>
        <v>12.35</v>
      </c>
      <c r="F550">
        <f>VLOOKUP(A550,IDC!A:G,7,FALSE)</f>
        <v>12.35</v>
      </c>
      <c r="G550" s="2" t="b">
        <f t="shared" si="33"/>
        <v>1</v>
      </c>
      <c r="H550">
        <f>VLOOKUP(A550,REUTERS!A:F,6,FALSE)</f>
        <v>11.96</v>
      </c>
      <c r="I550">
        <f>VLOOKUP(A550,IDC!A:H,8,FALSE)</f>
        <v>11.96</v>
      </c>
      <c r="J550" s="2" t="b">
        <f t="shared" si="34"/>
        <v>1</v>
      </c>
      <c r="K550">
        <f>VLOOKUP(A550,REUTERS!A:G,7,FALSE)</f>
        <v>268638</v>
      </c>
      <c r="L550">
        <f>VLOOKUP(A550,IDC!A:I,9,FALSE)</f>
        <v>268638</v>
      </c>
      <c r="M550" s="2" t="b">
        <f t="shared" si="35"/>
        <v>1</v>
      </c>
    </row>
    <row r="551" spans="1:13">
      <c r="A551">
        <v>2885583</v>
      </c>
      <c r="B551" t="e">
        <f>VLOOKUP(A551,REUTERS!A:C,3,FALSE)</f>
        <v>#N/A</v>
      </c>
      <c r="C551">
        <f>VLOOKUP(A551,IDC!A:F,6,FALSE)</f>
        <v>23.8</v>
      </c>
      <c r="D551" s="2" t="e">
        <f t="shared" si="32"/>
        <v>#N/A</v>
      </c>
      <c r="E551" t="e">
        <f>VLOOKUP(A551,REUTERS!A:E,5,FALSE)</f>
        <v>#N/A</v>
      </c>
      <c r="F551">
        <f>VLOOKUP(A551,IDC!A:G,7,FALSE)</f>
        <v>23.83</v>
      </c>
      <c r="G551" s="2" t="e">
        <f t="shared" si="33"/>
        <v>#N/A</v>
      </c>
      <c r="H551" t="e">
        <f>VLOOKUP(A551,REUTERS!A:F,6,FALSE)</f>
        <v>#N/A</v>
      </c>
      <c r="I551">
        <f>VLOOKUP(A551,IDC!A:H,8,FALSE)</f>
        <v>23.69</v>
      </c>
      <c r="J551" s="2" t="e">
        <f t="shared" si="34"/>
        <v>#N/A</v>
      </c>
      <c r="K551" t="e">
        <f>VLOOKUP(A551,REUTERS!A:G,7,FALSE)</f>
        <v>#N/A</v>
      </c>
      <c r="L551">
        <f>VLOOKUP(A551,IDC!A:I,9,FALSE)</f>
        <v>4532</v>
      </c>
      <c r="M551" s="2" t="e">
        <f t="shared" si="35"/>
        <v>#N/A</v>
      </c>
    </row>
    <row r="552" spans="1:13">
      <c r="A552">
        <v>2885625</v>
      </c>
      <c r="B552" t="e">
        <f>VLOOKUP(A552,REUTERS!A:C,3,FALSE)</f>
        <v>#N/A</v>
      </c>
      <c r="C552">
        <f>VLOOKUP(A552,IDC!A:F,6,FALSE)</f>
        <v>21.43</v>
      </c>
      <c r="D552" s="2" t="e">
        <f t="shared" si="32"/>
        <v>#N/A</v>
      </c>
      <c r="E552" t="e">
        <f>VLOOKUP(A552,REUTERS!A:E,5,FALSE)</f>
        <v>#N/A</v>
      </c>
      <c r="F552">
        <f>VLOOKUP(A552,IDC!A:G,7,FALSE)</f>
        <v>21.43</v>
      </c>
      <c r="G552" s="2" t="e">
        <f t="shared" si="33"/>
        <v>#N/A</v>
      </c>
      <c r="H552" t="e">
        <f>VLOOKUP(A552,REUTERS!A:F,6,FALSE)</f>
        <v>#N/A</v>
      </c>
      <c r="I552">
        <f>VLOOKUP(A552,IDC!A:H,8,FALSE)</f>
        <v>21.29</v>
      </c>
      <c r="J552" s="2" t="e">
        <f t="shared" si="34"/>
        <v>#N/A</v>
      </c>
      <c r="K552" t="e">
        <f>VLOOKUP(A552,REUTERS!A:G,7,FALSE)</f>
        <v>#N/A</v>
      </c>
      <c r="L552">
        <f>VLOOKUP(A552,IDC!A:I,9,FALSE)</f>
        <v>2261</v>
      </c>
      <c r="M552" s="2" t="e">
        <f t="shared" si="35"/>
        <v>#N/A</v>
      </c>
    </row>
    <row r="553" spans="1:13">
      <c r="A553">
        <v>2885644</v>
      </c>
      <c r="B553" t="e">
        <f>VLOOKUP(A553,REUTERS!A:C,3,FALSE)</f>
        <v>#N/A</v>
      </c>
      <c r="C553">
        <f>VLOOKUP(A553,IDC!A:F,6,FALSE)</f>
        <v>5.9</v>
      </c>
      <c r="D553" s="2" t="e">
        <f t="shared" si="32"/>
        <v>#N/A</v>
      </c>
      <c r="E553" t="e">
        <f>VLOOKUP(A553,REUTERS!A:E,5,FALSE)</f>
        <v>#N/A</v>
      </c>
      <c r="F553">
        <f>VLOOKUP(A553,IDC!A:G,7,FALSE)</f>
        <v>5.9</v>
      </c>
      <c r="G553" s="2" t="e">
        <f t="shared" si="33"/>
        <v>#N/A</v>
      </c>
      <c r="H553" t="e">
        <f>VLOOKUP(A553,REUTERS!A:F,6,FALSE)</f>
        <v>#N/A</v>
      </c>
      <c r="I553">
        <f>VLOOKUP(A553,IDC!A:H,8,FALSE)</f>
        <v>5.35</v>
      </c>
      <c r="J553" s="2" t="e">
        <f t="shared" si="34"/>
        <v>#N/A</v>
      </c>
      <c r="K553" t="e">
        <f>VLOOKUP(A553,REUTERS!A:G,7,FALSE)</f>
        <v>#N/A</v>
      </c>
      <c r="L553">
        <f>VLOOKUP(A553,IDC!A:I,9,FALSE)</f>
        <v>33599</v>
      </c>
      <c r="M553" s="2" t="e">
        <f t="shared" si="35"/>
        <v>#N/A</v>
      </c>
    </row>
    <row r="554" spans="1:13">
      <c r="A554">
        <v>2885655</v>
      </c>
      <c r="B554">
        <f>VLOOKUP(A554,REUTERS!A:C,3,FALSE)</f>
        <v>25.99</v>
      </c>
      <c r="C554">
        <f>VLOOKUP(A554,IDC!A:F,6,FALSE)</f>
        <v>25.99</v>
      </c>
      <c r="D554" s="2" t="b">
        <f t="shared" si="32"/>
        <v>1</v>
      </c>
      <c r="E554">
        <f>VLOOKUP(A554,REUTERS!A:E,5,FALSE)</f>
        <v>26.06</v>
      </c>
      <c r="F554">
        <f>VLOOKUP(A554,IDC!A:G,7,FALSE)</f>
        <v>26.06</v>
      </c>
      <c r="G554" s="2" t="b">
        <f t="shared" si="33"/>
        <v>1</v>
      </c>
      <c r="H554">
        <f>VLOOKUP(A554,REUTERS!A:F,6,FALSE)</f>
        <v>25.97</v>
      </c>
      <c r="I554">
        <f>VLOOKUP(A554,IDC!A:H,8,FALSE)</f>
        <v>25.97</v>
      </c>
      <c r="J554" s="2" t="b">
        <f t="shared" si="34"/>
        <v>1</v>
      </c>
      <c r="K554">
        <f>VLOOKUP(A554,REUTERS!A:G,7,FALSE)</f>
        <v>3463</v>
      </c>
      <c r="L554">
        <f>VLOOKUP(A554,IDC!A:I,9,FALSE)</f>
        <v>3463</v>
      </c>
      <c r="M554" s="2" t="b">
        <f t="shared" si="35"/>
        <v>1</v>
      </c>
    </row>
    <row r="555" spans="1:13">
      <c r="A555">
        <v>2885669</v>
      </c>
      <c r="B555">
        <f>VLOOKUP(A555,REUTERS!A:C,3,FALSE)</f>
        <v>25.35</v>
      </c>
      <c r="C555">
        <f>VLOOKUP(A555,IDC!A:F,6,FALSE)</f>
        <v>25.35</v>
      </c>
      <c r="D555" s="2" t="b">
        <f t="shared" si="32"/>
        <v>1</v>
      </c>
      <c r="E555">
        <f>VLOOKUP(A555,REUTERS!A:E,5,FALSE)</f>
        <v>25.48</v>
      </c>
      <c r="F555">
        <f>VLOOKUP(A555,IDC!A:G,7,FALSE)</f>
        <v>25.48</v>
      </c>
      <c r="G555" s="2" t="b">
        <f t="shared" si="33"/>
        <v>1</v>
      </c>
      <c r="H555">
        <f>VLOOKUP(A555,REUTERS!A:F,6,FALSE)</f>
        <v>25.33</v>
      </c>
      <c r="I555">
        <f>VLOOKUP(A555,IDC!A:H,8,FALSE)</f>
        <v>25.33</v>
      </c>
      <c r="J555" s="2" t="b">
        <f t="shared" si="34"/>
        <v>1</v>
      </c>
      <c r="K555">
        <f>VLOOKUP(A555,REUTERS!A:G,7,FALSE)</f>
        <v>5557</v>
      </c>
      <c r="L555">
        <f>VLOOKUP(A555,IDC!A:I,9,FALSE)</f>
        <v>5557</v>
      </c>
      <c r="M555" s="2" t="b">
        <f t="shared" si="35"/>
        <v>1</v>
      </c>
    </row>
    <row r="556" spans="1:13">
      <c r="A556">
        <v>2893973</v>
      </c>
      <c r="B556" t="e">
        <f>VLOOKUP(A556,REUTERS!A:C,3,FALSE)</f>
        <v>#N/A</v>
      </c>
      <c r="C556">
        <f>VLOOKUP(A556,IDC!A:F,6,FALSE)</f>
        <v>17.45</v>
      </c>
      <c r="D556" s="2" t="e">
        <f t="shared" si="32"/>
        <v>#N/A</v>
      </c>
      <c r="E556" t="e">
        <f>VLOOKUP(A556,REUTERS!A:E,5,FALSE)</f>
        <v>#N/A</v>
      </c>
      <c r="F556">
        <f>VLOOKUP(A556,IDC!A:G,7,FALSE)</f>
        <v>17.46</v>
      </c>
      <c r="G556" s="2" t="e">
        <f t="shared" si="33"/>
        <v>#N/A</v>
      </c>
      <c r="H556" t="e">
        <f>VLOOKUP(A556,REUTERS!A:F,6,FALSE)</f>
        <v>#N/A</v>
      </c>
      <c r="I556">
        <f>VLOOKUP(A556,IDC!A:H,8,FALSE)</f>
        <v>16.989999999999998</v>
      </c>
      <c r="J556" s="2" t="e">
        <f t="shared" si="34"/>
        <v>#N/A</v>
      </c>
      <c r="K556" t="e">
        <f>VLOOKUP(A556,REUTERS!A:G,7,FALSE)</f>
        <v>#N/A</v>
      </c>
      <c r="L556">
        <f>VLOOKUP(A556,IDC!A:I,9,FALSE)</f>
        <v>52926</v>
      </c>
      <c r="M556" s="2" t="e">
        <f t="shared" si="35"/>
        <v>#N/A</v>
      </c>
    </row>
    <row r="557" spans="1:13">
      <c r="A557">
        <v>2900871</v>
      </c>
      <c r="B557">
        <f>VLOOKUP(A557,REUTERS!A:C,3,FALSE)</f>
        <v>128.79</v>
      </c>
      <c r="C557">
        <f>VLOOKUP(A557,IDC!A:F,6,FALSE)</f>
        <v>128.79</v>
      </c>
      <c r="D557" s="2" t="b">
        <f t="shared" si="32"/>
        <v>1</v>
      </c>
      <c r="E557">
        <f>VLOOKUP(A557,REUTERS!A:E,5,FALSE)</f>
        <v>130.5</v>
      </c>
      <c r="F557">
        <f>VLOOKUP(A557,IDC!A:G,7,FALSE)</f>
        <v>130.5</v>
      </c>
      <c r="G557" s="2" t="b">
        <f t="shared" si="33"/>
        <v>1</v>
      </c>
      <c r="H557">
        <f>VLOOKUP(A557,REUTERS!A:F,6,FALSE)</f>
        <v>128.06</v>
      </c>
      <c r="I557">
        <f>VLOOKUP(A557,IDC!A:H,8,FALSE)</f>
        <v>128.06</v>
      </c>
      <c r="J557" s="2" t="b">
        <f t="shared" si="34"/>
        <v>1</v>
      </c>
      <c r="K557">
        <f>VLOOKUP(A557,REUTERS!A:G,7,FALSE)</f>
        <v>37663</v>
      </c>
      <c r="L557">
        <f>VLOOKUP(A557,IDC!A:I,9,FALSE)</f>
        <v>37663</v>
      </c>
      <c r="M557" s="2" t="b">
        <f t="shared" si="35"/>
        <v>1</v>
      </c>
    </row>
    <row r="558" spans="1:13">
      <c r="A558">
        <v>2913030</v>
      </c>
      <c r="B558" t="e">
        <f>VLOOKUP(A558,REUTERS!A:C,3,FALSE)</f>
        <v>#N/A</v>
      </c>
      <c r="C558">
        <f>VLOOKUP(A558,IDC!A:F,6,FALSE)</f>
        <v>52.77</v>
      </c>
      <c r="D558" s="2" t="e">
        <f t="shared" si="32"/>
        <v>#N/A</v>
      </c>
      <c r="E558" t="e">
        <f>VLOOKUP(A558,REUTERS!A:E,5,FALSE)</f>
        <v>#N/A</v>
      </c>
      <c r="F558">
        <f>VLOOKUP(A558,IDC!A:G,7,FALSE)</f>
        <v>53.01</v>
      </c>
      <c r="G558" s="2" t="e">
        <f t="shared" si="33"/>
        <v>#N/A</v>
      </c>
      <c r="H558" t="e">
        <f>VLOOKUP(A558,REUTERS!A:F,6,FALSE)</f>
        <v>#N/A</v>
      </c>
      <c r="I558">
        <f>VLOOKUP(A558,IDC!A:H,8,FALSE)</f>
        <v>52.16</v>
      </c>
      <c r="J558" s="2" t="e">
        <f t="shared" si="34"/>
        <v>#N/A</v>
      </c>
      <c r="K558" t="e">
        <f>VLOOKUP(A558,REUTERS!A:G,7,FALSE)</f>
        <v>#N/A</v>
      </c>
      <c r="L558">
        <f>VLOOKUP(A558,IDC!A:I,9,FALSE)</f>
        <v>25027</v>
      </c>
      <c r="M558" s="2" t="e">
        <f t="shared" si="35"/>
        <v>#N/A</v>
      </c>
    </row>
    <row r="559" spans="1:13">
      <c r="A559">
        <v>2916549</v>
      </c>
      <c r="B559">
        <f>VLOOKUP(A559,REUTERS!A:C,3,FALSE)</f>
        <v>7.05</v>
      </c>
      <c r="C559">
        <f>VLOOKUP(A559,IDC!A:F,6,FALSE)</f>
        <v>7.05</v>
      </c>
      <c r="D559" s="2" t="b">
        <f t="shared" si="32"/>
        <v>1</v>
      </c>
      <c r="E559">
        <f>VLOOKUP(A559,REUTERS!A:E,5,FALSE)</f>
        <v>7.05</v>
      </c>
      <c r="F559">
        <f>VLOOKUP(A559,IDC!A:G,7,FALSE)</f>
        <v>7.05</v>
      </c>
      <c r="G559" s="2" t="b">
        <f t="shared" si="33"/>
        <v>1</v>
      </c>
      <c r="H559">
        <f>VLOOKUP(A559,REUTERS!A:F,6,FALSE)</f>
        <v>6.95</v>
      </c>
      <c r="I559">
        <f>VLOOKUP(A559,IDC!A:H,8,FALSE)</f>
        <v>6.95</v>
      </c>
      <c r="J559" s="2" t="b">
        <f t="shared" si="34"/>
        <v>1</v>
      </c>
      <c r="K559">
        <f>VLOOKUP(A559,REUTERS!A:G,7,FALSE)</f>
        <v>5823</v>
      </c>
      <c r="L559">
        <f>VLOOKUP(A559,IDC!A:I,9,FALSE)</f>
        <v>5823</v>
      </c>
      <c r="M559" s="2" t="b">
        <f t="shared" si="35"/>
        <v>1</v>
      </c>
    </row>
    <row r="560" spans="1:13">
      <c r="A560">
        <v>2916567</v>
      </c>
      <c r="B560" t="e">
        <f>VLOOKUP(A560,REUTERS!A:C,3,FALSE)</f>
        <v>#N/A</v>
      </c>
      <c r="C560">
        <f>VLOOKUP(A560,IDC!A:F,6,FALSE)</f>
        <v>55.97</v>
      </c>
      <c r="D560" s="2" t="e">
        <f t="shared" si="32"/>
        <v>#N/A</v>
      </c>
      <c r="E560" t="e">
        <f>VLOOKUP(A560,REUTERS!A:E,5,FALSE)</f>
        <v>#N/A</v>
      </c>
      <c r="F560">
        <f>VLOOKUP(A560,IDC!A:G,7,FALSE)</f>
        <v>56.84</v>
      </c>
      <c r="G560" s="2" t="e">
        <f t="shared" si="33"/>
        <v>#N/A</v>
      </c>
      <c r="H560" t="e">
        <f>VLOOKUP(A560,REUTERS!A:F,6,FALSE)</f>
        <v>#N/A</v>
      </c>
      <c r="I560">
        <f>VLOOKUP(A560,IDC!A:H,8,FALSE)</f>
        <v>55.97</v>
      </c>
      <c r="J560" s="2" t="e">
        <f t="shared" si="34"/>
        <v>#N/A</v>
      </c>
      <c r="K560" t="e">
        <f>VLOOKUP(A560,REUTERS!A:G,7,FALSE)</f>
        <v>#N/A</v>
      </c>
      <c r="L560">
        <f>VLOOKUP(A560,IDC!A:I,9,FALSE)</f>
        <v>286556</v>
      </c>
      <c r="M560" s="2" t="e">
        <f t="shared" si="35"/>
        <v>#N/A</v>
      </c>
    </row>
    <row r="561" spans="1:13">
      <c r="A561">
        <v>2916587</v>
      </c>
      <c r="B561">
        <f>VLOOKUP(A561,REUTERS!A:C,3,FALSE)</f>
        <v>22.34</v>
      </c>
      <c r="C561">
        <f>VLOOKUP(A561,IDC!A:F,6,FALSE)</f>
        <v>22.34</v>
      </c>
      <c r="D561" s="2" t="b">
        <f t="shared" si="32"/>
        <v>1</v>
      </c>
      <c r="E561">
        <f>VLOOKUP(A561,REUTERS!A:E,5,FALSE)</f>
        <v>22.62</v>
      </c>
      <c r="F561">
        <f>VLOOKUP(A561,IDC!A:G,7,FALSE)</f>
        <v>22.62</v>
      </c>
      <c r="G561" s="2" t="b">
        <f t="shared" si="33"/>
        <v>1</v>
      </c>
      <c r="H561">
        <f>VLOOKUP(A561,REUTERS!A:F,6,FALSE)</f>
        <v>22.08</v>
      </c>
      <c r="I561">
        <f>VLOOKUP(A561,IDC!A:H,8,FALSE)</f>
        <v>22.08</v>
      </c>
      <c r="J561" s="2" t="b">
        <f t="shared" si="34"/>
        <v>1</v>
      </c>
      <c r="K561">
        <f>VLOOKUP(A561,REUTERS!A:G,7,FALSE)</f>
        <v>492398</v>
      </c>
      <c r="L561">
        <f>VLOOKUP(A561,IDC!A:I,9,FALSE)</f>
        <v>492398</v>
      </c>
      <c r="M561" s="2" t="b">
        <f t="shared" si="35"/>
        <v>1</v>
      </c>
    </row>
    <row r="562" spans="1:13">
      <c r="A562">
        <v>2921666</v>
      </c>
      <c r="B562">
        <f>VLOOKUP(A562,REUTERS!A:C,3,FALSE)</f>
        <v>2.93</v>
      </c>
      <c r="C562">
        <f>VLOOKUP(A562,IDC!A:F,6,FALSE)</f>
        <v>2.93</v>
      </c>
      <c r="D562" s="2" t="b">
        <f t="shared" si="32"/>
        <v>1</v>
      </c>
      <c r="E562">
        <f>VLOOKUP(A562,REUTERS!A:E,5,FALSE)</f>
        <v>3.12</v>
      </c>
      <c r="F562">
        <f>VLOOKUP(A562,IDC!A:G,7,FALSE)</f>
        <v>3.12</v>
      </c>
      <c r="G562" s="2" t="b">
        <f t="shared" si="33"/>
        <v>1</v>
      </c>
      <c r="H562">
        <f>VLOOKUP(A562,REUTERS!A:F,6,FALSE)</f>
        <v>2.93</v>
      </c>
      <c r="I562">
        <f>VLOOKUP(A562,IDC!A:H,8,FALSE)</f>
        <v>2.93</v>
      </c>
      <c r="J562" s="2" t="b">
        <f t="shared" si="34"/>
        <v>1</v>
      </c>
      <c r="K562">
        <f>VLOOKUP(A562,REUTERS!A:G,7,FALSE)</f>
        <v>315514</v>
      </c>
      <c r="L562">
        <f>VLOOKUP(A562,IDC!A:I,9,FALSE)</f>
        <v>315514</v>
      </c>
      <c r="M562" s="2" t="b">
        <f t="shared" si="35"/>
        <v>1</v>
      </c>
    </row>
    <row r="563" spans="1:13">
      <c r="A563">
        <v>2921690</v>
      </c>
      <c r="B563" t="e">
        <f>VLOOKUP(A563,REUTERS!A:C,3,FALSE)</f>
        <v>#N/A</v>
      </c>
      <c r="C563">
        <f>VLOOKUP(A563,IDC!A:F,6,FALSE)</f>
        <v>23.15</v>
      </c>
      <c r="D563" s="2" t="e">
        <f t="shared" si="32"/>
        <v>#N/A</v>
      </c>
      <c r="E563" t="e">
        <f>VLOOKUP(A563,REUTERS!A:E,5,FALSE)</f>
        <v>#N/A</v>
      </c>
      <c r="F563">
        <f>VLOOKUP(A563,IDC!A:G,7,FALSE)</f>
        <v>23.36</v>
      </c>
      <c r="G563" s="2" t="e">
        <f t="shared" si="33"/>
        <v>#N/A</v>
      </c>
      <c r="H563" t="e">
        <f>VLOOKUP(A563,REUTERS!A:F,6,FALSE)</f>
        <v>#N/A</v>
      </c>
      <c r="I563">
        <f>VLOOKUP(A563,IDC!A:H,8,FALSE)</f>
        <v>23.07</v>
      </c>
      <c r="J563" s="2" t="e">
        <f t="shared" si="34"/>
        <v>#N/A</v>
      </c>
      <c r="K563" t="e">
        <f>VLOOKUP(A563,REUTERS!A:G,7,FALSE)</f>
        <v>#N/A</v>
      </c>
      <c r="L563">
        <f>VLOOKUP(A563,IDC!A:I,9,FALSE)</f>
        <v>335617</v>
      </c>
      <c r="M563" s="2" t="e">
        <f t="shared" si="35"/>
        <v>#N/A</v>
      </c>
    </row>
    <row r="564" spans="1:13">
      <c r="A564">
        <v>2921777</v>
      </c>
      <c r="B564" t="e">
        <f>VLOOKUP(A564,REUTERS!A:C,3,FALSE)</f>
        <v>#N/A</v>
      </c>
      <c r="C564">
        <f>VLOOKUP(A564,IDC!A:F,6,FALSE)</f>
        <v>16.95</v>
      </c>
      <c r="D564" s="2" t="e">
        <f t="shared" si="32"/>
        <v>#N/A</v>
      </c>
      <c r="E564" t="e">
        <f>VLOOKUP(A564,REUTERS!A:E,5,FALSE)</f>
        <v>#N/A</v>
      </c>
      <c r="F564">
        <f>VLOOKUP(A564,IDC!A:G,7,FALSE)</f>
        <v>17.53</v>
      </c>
      <c r="G564" s="2" t="e">
        <f t="shared" si="33"/>
        <v>#N/A</v>
      </c>
      <c r="H564" t="e">
        <f>VLOOKUP(A564,REUTERS!A:F,6,FALSE)</f>
        <v>#N/A</v>
      </c>
      <c r="I564">
        <f>VLOOKUP(A564,IDC!A:H,8,FALSE)</f>
        <v>16.95</v>
      </c>
      <c r="J564" s="2" t="e">
        <f t="shared" si="34"/>
        <v>#N/A</v>
      </c>
      <c r="K564" t="e">
        <f>VLOOKUP(A564,REUTERS!A:G,7,FALSE)</f>
        <v>#N/A</v>
      </c>
      <c r="L564">
        <f>VLOOKUP(A564,IDC!A:I,9,FALSE)</f>
        <v>96353</v>
      </c>
      <c r="M564" s="2" t="e">
        <f t="shared" si="35"/>
        <v>#N/A</v>
      </c>
    </row>
    <row r="565" spans="1:13">
      <c r="A565">
        <v>2921792</v>
      </c>
      <c r="B565" t="e">
        <f>VLOOKUP(A565,REUTERS!A:C,3,FALSE)</f>
        <v>#N/A</v>
      </c>
      <c r="C565">
        <f>VLOOKUP(A565,IDC!A:F,6,FALSE)</f>
        <v>30.2</v>
      </c>
      <c r="D565" s="2" t="e">
        <f t="shared" si="32"/>
        <v>#N/A</v>
      </c>
      <c r="E565" t="e">
        <f>VLOOKUP(A565,REUTERS!A:E,5,FALSE)</f>
        <v>#N/A</v>
      </c>
      <c r="F565">
        <f>VLOOKUP(A565,IDC!A:G,7,FALSE)</f>
        <v>30.65</v>
      </c>
      <c r="G565" s="2" t="e">
        <f t="shared" si="33"/>
        <v>#N/A</v>
      </c>
      <c r="H565" t="e">
        <f>VLOOKUP(A565,REUTERS!A:F,6,FALSE)</f>
        <v>#N/A</v>
      </c>
      <c r="I565">
        <f>VLOOKUP(A565,IDC!A:H,8,FALSE)</f>
        <v>29.85</v>
      </c>
      <c r="J565" s="2" t="e">
        <f t="shared" si="34"/>
        <v>#N/A</v>
      </c>
      <c r="K565" t="e">
        <f>VLOOKUP(A565,REUTERS!A:G,7,FALSE)</f>
        <v>#N/A</v>
      </c>
      <c r="L565">
        <f>VLOOKUP(A565,IDC!A:I,9,FALSE)</f>
        <v>64637</v>
      </c>
      <c r="M565" s="2" t="e">
        <f t="shared" si="35"/>
        <v>#N/A</v>
      </c>
    </row>
    <row r="566" spans="1:13">
      <c r="A566">
        <v>2921807</v>
      </c>
      <c r="B566">
        <f>VLOOKUP(A566,REUTERS!A:C,3,FALSE)</f>
        <v>3.94</v>
      </c>
      <c r="C566">
        <f>VLOOKUP(A566,IDC!A:F,6,FALSE)</f>
        <v>3.94</v>
      </c>
      <c r="D566" s="2" t="b">
        <f t="shared" si="32"/>
        <v>1</v>
      </c>
      <c r="E566">
        <f>VLOOKUP(A566,REUTERS!A:E,5,FALSE)</f>
        <v>3.99</v>
      </c>
      <c r="F566">
        <f>VLOOKUP(A566,IDC!A:G,7,FALSE)</f>
        <v>3.99</v>
      </c>
      <c r="G566" s="2" t="b">
        <f t="shared" si="33"/>
        <v>1</v>
      </c>
      <c r="H566">
        <f>VLOOKUP(A566,REUTERS!A:F,6,FALSE)</f>
        <v>3.88</v>
      </c>
      <c r="I566">
        <f>VLOOKUP(A566,IDC!A:H,8,FALSE)</f>
        <v>3.88</v>
      </c>
      <c r="J566" s="2" t="b">
        <f t="shared" si="34"/>
        <v>1</v>
      </c>
      <c r="K566">
        <f>VLOOKUP(A566,REUTERS!A:G,7,FALSE)</f>
        <v>60121</v>
      </c>
      <c r="L566">
        <f>VLOOKUP(A566,IDC!A:I,9,FALSE)</f>
        <v>60121</v>
      </c>
      <c r="M566" s="2" t="b">
        <f t="shared" si="35"/>
        <v>1</v>
      </c>
    </row>
    <row r="567" spans="1:13">
      <c r="A567">
        <v>2921837</v>
      </c>
      <c r="B567" t="e">
        <f>VLOOKUP(A567,REUTERS!A:C,3,FALSE)</f>
        <v>#N/A</v>
      </c>
      <c r="C567">
        <f>VLOOKUP(A567,IDC!A:F,6,FALSE)</f>
        <v>11.6</v>
      </c>
      <c r="D567" s="2" t="e">
        <f t="shared" si="32"/>
        <v>#N/A</v>
      </c>
      <c r="E567" t="e">
        <f>VLOOKUP(A567,REUTERS!A:E,5,FALSE)</f>
        <v>#N/A</v>
      </c>
      <c r="F567">
        <f>VLOOKUP(A567,IDC!A:G,7,FALSE)</f>
        <v>11.65</v>
      </c>
      <c r="G567" s="2" t="e">
        <f t="shared" si="33"/>
        <v>#N/A</v>
      </c>
      <c r="H567" t="e">
        <f>VLOOKUP(A567,REUTERS!A:F,6,FALSE)</f>
        <v>#N/A</v>
      </c>
      <c r="I567">
        <f>VLOOKUP(A567,IDC!A:H,8,FALSE)</f>
        <v>11.574999999999999</v>
      </c>
      <c r="J567" s="2" t="e">
        <f t="shared" si="34"/>
        <v>#N/A</v>
      </c>
      <c r="K567" t="e">
        <f>VLOOKUP(A567,REUTERS!A:G,7,FALSE)</f>
        <v>#N/A</v>
      </c>
      <c r="L567">
        <f>VLOOKUP(A567,IDC!A:I,9,FALSE)</f>
        <v>81137</v>
      </c>
      <c r="M567" s="2" t="e">
        <f t="shared" si="35"/>
        <v>#N/A</v>
      </c>
    </row>
    <row r="568" spans="1:13">
      <c r="A568">
        <v>2921850</v>
      </c>
      <c r="B568">
        <f>VLOOKUP(A568,REUTERS!A:C,3,FALSE)</f>
        <v>2</v>
      </c>
      <c r="C568">
        <f>VLOOKUP(A568,IDC!A:F,6,FALSE)</f>
        <v>2</v>
      </c>
      <c r="D568" s="2" t="b">
        <f t="shared" si="32"/>
        <v>1</v>
      </c>
      <c r="E568">
        <f>VLOOKUP(A568,REUTERS!A:E,5,FALSE)</f>
        <v>2.0499999999999998</v>
      </c>
      <c r="F568">
        <f>VLOOKUP(A568,IDC!A:G,7,FALSE)</f>
        <v>2.0499999999999998</v>
      </c>
      <c r="G568" s="2" t="b">
        <f t="shared" si="33"/>
        <v>1</v>
      </c>
      <c r="H568">
        <f>VLOOKUP(A568,REUTERS!A:F,6,FALSE)</f>
        <v>1.95</v>
      </c>
      <c r="I568">
        <f>VLOOKUP(A568,IDC!A:H,8,FALSE)</f>
        <v>1.95</v>
      </c>
      <c r="J568" s="2" t="b">
        <f t="shared" si="34"/>
        <v>1</v>
      </c>
      <c r="K568">
        <f>VLOOKUP(A568,REUTERS!A:G,7,FALSE)</f>
        <v>151347</v>
      </c>
      <c r="L568">
        <f>VLOOKUP(A568,IDC!A:I,9,FALSE)</f>
        <v>151347</v>
      </c>
      <c r="M568" s="2" t="b">
        <f t="shared" si="35"/>
        <v>1</v>
      </c>
    </row>
    <row r="569" spans="1:13">
      <c r="A569">
        <v>2921883</v>
      </c>
      <c r="B569" t="e">
        <f>VLOOKUP(A569,REUTERS!A:C,3,FALSE)</f>
        <v>#N/A</v>
      </c>
      <c r="C569">
        <f>VLOOKUP(A569,IDC!A:F,6,FALSE)</f>
        <v>50.17</v>
      </c>
      <c r="D569" s="2" t="e">
        <f t="shared" si="32"/>
        <v>#N/A</v>
      </c>
      <c r="E569" t="e">
        <f>VLOOKUP(A569,REUTERS!A:E,5,FALSE)</f>
        <v>#N/A</v>
      </c>
      <c r="F569">
        <f>VLOOKUP(A569,IDC!A:G,7,FALSE)</f>
        <v>51.32</v>
      </c>
      <c r="G569" s="2" t="e">
        <f t="shared" si="33"/>
        <v>#N/A</v>
      </c>
      <c r="H569" t="e">
        <f>VLOOKUP(A569,REUTERS!A:F,6,FALSE)</f>
        <v>#N/A</v>
      </c>
      <c r="I569">
        <f>VLOOKUP(A569,IDC!A:H,8,FALSE)</f>
        <v>49.69</v>
      </c>
      <c r="J569" s="2" t="e">
        <f t="shared" si="34"/>
        <v>#N/A</v>
      </c>
      <c r="K569" t="e">
        <f>VLOOKUP(A569,REUTERS!A:G,7,FALSE)</f>
        <v>#N/A</v>
      </c>
      <c r="L569">
        <f>VLOOKUP(A569,IDC!A:I,9,FALSE)</f>
        <v>146825</v>
      </c>
      <c r="M569" s="2" t="e">
        <f t="shared" si="35"/>
        <v>#N/A</v>
      </c>
    </row>
    <row r="570" spans="1:13">
      <c r="A570">
        <v>2921907</v>
      </c>
      <c r="B570">
        <f>VLOOKUP(A570,REUTERS!A:C,3,FALSE)</f>
        <v>20.88</v>
      </c>
      <c r="C570">
        <f>VLOOKUP(A570,IDC!A:F,6,FALSE)</f>
        <v>20.88</v>
      </c>
      <c r="D570" s="2" t="b">
        <f t="shared" si="32"/>
        <v>1</v>
      </c>
      <c r="E570">
        <f>VLOOKUP(A570,REUTERS!A:E,5,FALSE)</f>
        <v>21.17</v>
      </c>
      <c r="F570">
        <f>VLOOKUP(A570,IDC!A:G,7,FALSE)</f>
        <v>21.17</v>
      </c>
      <c r="G570" s="2" t="b">
        <f t="shared" si="33"/>
        <v>1</v>
      </c>
      <c r="H570">
        <f>VLOOKUP(A570,REUTERS!A:F,6,FALSE)</f>
        <v>20.68</v>
      </c>
      <c r="I570">
        <f>VLOOKUP(A570,IDC!A:H,8,FALSE)</f>
        <v>20.68</v>
      </c>
      <c r="J570" s="2" t="b">
        <f t="shared" si="34"/>
        <v>1</v>
      </c>
      <c r="K570">
        <f>VLOOKUP(A570,REUTERS!A:G,7,FALSE)</f>
        <v>103722</v>
      </c>
      <c r="L570">
        <f>VLOOKUP(A570,IDC!A:I,9,FALSE)</f>
        <v>103722</v>
      </c>
      <c r="M570" s="2" t="b">
        <f t="shared" si="35"/>
        <v>1</v>
      </c>
    </row>
    <row r="571" spans="1:13">
      <c r="A571">
        <v>2921960</v>
      </c>
      <c r="B571" t="e">
        <f>VLOOKUP(A571,REUTERS!A:C,3,FALSE)</f>
        <v>#N/A</v>
      </c>
      <c r="C571">
        <f>VLOOKUP(A571,IDC!A:F,6,FALSE)</f>
        <v>25.01</v>
      </c>
      <c r="D571" s="2" t="e">
        <f t="shared" si="32"/>
        <v>#N/A</v>
      </c>
      <c r="E571" t="e">
        <f>VLOOKUP(A571,REUTERS!A:E,5,FALSE)</f>
        <v>#N/A</v>
      </c>
      <c r="F571">
        <f>VLOOKUP(A571,IDC!A:G,7,FALSE)</f>
        <v>25.25</v>
      </c>
      <c r="G571" s="2" t="e">
        <f t="shared" si="33"/>
        <v>#N/A</v>
      </c>
      <c r="H571" t="e">
        <f>VLOOKUP(A571,REUTERS!A:F,6,FALSE)</f>
        <v>#N/A</v>
      </c>
      <c r="I571">
        <f>VLOOKUP(A571,IDC!A:H,8,FALSE)</f>
        <v>24.88</v>
      </c>
      <c r="J571" s="2" t="e">
        <f t="shared" si="34"/>
        <v>#N/A</v>
      </c>
      <c r="K571" t="e">
        <f>VLOOKUP(A571,REUTERS!A:G,7,FALSE)</f>
        <v>#N/A</v>
      </c>
      <c r="L571">
        <f>VLOOKUP(A571,IDC!A:I,9,FALSE)</f>
        <v>76141</v>
      </c>
      <c r="M571" s="2" t="e">
        <f t="shared" si="35"/>
        <v>#N/A</v>
      </c>
    </row>
    <row r="572" spans="1:13">
      <c r="A572">
        <v>2942654</v>
      </c>
      <c r="B572">
        <f>VLOOKUP(A572,REUTERS!A:C,3,FALSE)</f>
        <v>69.540000000000006</v>
      </c>
      <c r="C572">
        <f>VLOOKUP(A572,IDC!A:F,6,FALSE)</f>
        <v>69.540000000000006</v>
      </c>
      <c r="D572" s="2" t="b">
        <f t="shared" si="32"/>
        <v>1</v>
      </c>
      <c r="E572">
        <f>VLOOKUP(A572,REUTERS!A:E,5,FALSE)</f>
        <v>70.239999999999995</v>
      </c>
      <c r="F572">
        <f>VLOOKUP(A572,IDC!A:G,7,FALSE)</f>
        <v>70.239999999999995</v>
      </c>
      <c r="G572" s="2" t="b">
        <f t="shared" si="33"/>
        <v>1</v>
      </c>
      <c r="H572">
        <f>VLOOKUP(A572,REUTERS!A:F,6,FALSE)</f>
        <v>69.05</v>
      </c>
      <c r="I572">
        <f>VLOOKUP(A572,IDC!A:H,8,FALSE)</f>
        <v>69.05</v>
      </c>
      <c r="J572" s="2" t="b">
        <f t="shared" si="34"/>
        <v>1</v>
      </c>
      <c r="K572">
        <f>VLOOKUP(A572,REUTERS!A:G,7,FALSE)</f>
        <v>79348</v>
      </c>
      <c r="L572">
        <f>VLOOKUP(A572,IDC!A:I,9,FALSE)</f>
        <v>79348</v>
      </c>
      <c r="M572" s="2" t="b">
        <f t="shared" si="35"/>
        <v>1</v>
      </c>
    </row>
    <row r="573" spans="1:13">
      <c r="A573">
        <v>2950548</v>
      </c>
      <c r="B573">
        <f>VLOOKUP(A573,REUTERS!A:C,3,FALSE)</f>
        <v>83.6</v>
      </c>
      <c r="C573">
        <f>VLOOKUP(A573,IDC!A:F,6,FALSE)</f>
        <v>83.6</v>
      </c>
      <c r="D573" s="2" t="b">
        <f t="shared" si="32"/>
        <v>1</v>
      </c>
      <c r="E573">
        <f>VLOOKUP(A573,REUTERS!A:E,5,FALSE)</f>
        <v>83.9</v>
      </c>
      <c r="F573">
        <f>VLOOKUP(A573,IDC!A:G,7,FALSE)</f>
        <v>83.9</v>
      </c>
      <c r="G573" s="2" t="b">
        <f t="shared" si="33"/>
        <v>1</v>
      </c>
      <c r="H573">
        <f>VLOOKUP(A573,REUTERS!A:F,6,FALSE)</f>
        <v>83.35</v>
      </c>
      <c r="I573">
        <f>VLOOKUP(A573,IDC!A:H,8,FALSE)</f>
        <v>83.35</v>
      </c>
      <c r="J573" s="2" t="b">
        <f t="shared" si="34"/>
        <v>1</v>
      </c>
      <c r="K573">
        <f>VLOOKUP(A573,REUTERS!A:G,7,FALSE)</f>
        <v>22746</v>
      </c>
      <c r="L573">
        <f>VLOOKUP(A573,IDC!A:I,9,FALSE)</f>
        <v>22746</v>
      </c>
      <c r="M573" s="2" t="b">
        <f t="shared" si="35"/>
        <v>1</v>
      </c>
    </row>
    <row r="574" spans="1:13">
      <c r="A574">
        <v>2964916</v>
      </c>
      <c r="B574">
        <f>VLOOKUP(A574,REUTERS!A:C,3,FALSE)</f>
        <v>31.4</v>
      </c>
      <c r="C574">
        <f>VLOOKUP(A574,IDC!A:F,6,FALSE)</f>
        <v>31.4</v>
      </c>
      <c r="D574" s="2" t="b">
        <f t="shared" si="32"/>
        <v>1</v>
      </c>
      <c r="E574">
        <f>VLOOKUP(A574,REUTERS!A:E,5,FALSE)</f>
        <v>31.4</v>
      </c>
      <c r="F574">
        <f>VLOOKUP(A574,IDC!A:G,7,FALSE)</f>
        <v>31.4</v>
      </c>
      <c r="G574" s="2" t="b">
        <f t="shared" si="33"/>
        <v>1</v>
      </c>
      <c r="H574">
        <f>VLOOKUP(A574,REUTERS!A:F,6,FALSE)</f>
        <v>29.35</v>
      </c>
      <c r="I574">
        <f>VLOOKUP(A574,IDC!A:H,8,FALSE)</f>
        <v>29.35</v>
      </c>
      <c r="J574" s="2" t="b">
        <f t="shared" si="34"/>
        <v>1</v>
      </c>
      <c r="K574">
        <f>VLOOKUP(A574,REUTERS!A:G,7,FALSE)</f>
        <v>184014</v>
      </c>
      <c r="L574">
        <f>VLOOKUP(A574,IDC!A:I,9,FALSE)</f>
        <v>184014</v>
      </c>
      <c r="M574" s="2" t="b">
        <f t="shared" si="35"/>
        <v>1</v>
      </c>
    </row>
    <row r="575" spans="1:13">
      <c r="A575">
        <v>2966138</v>
      </c>
      <c r="B575" t="e">
        <f>VLOOKUP(A575,REUTERS!A:C,3,FALSE)</f>
        <v>#N/A</v>
      </c>
      <c r="C575">
        <f>VLOOKUP(A575,IDC!A:F,6,FALSE)</f>
        <v>16.25</v>
      </c>
      <c r="D575" s="2" t="e">
        <f t="shared" si="32"/>
        <v>#N/A</v>
      </c>
      <c r="E575" t="e">
        <f>VLOOKUP(A575,REUTERS!A:E,5,FALSE)</f>
        <v>#N/A</v>
      </c>
      <c r="F575">
        <f>VLOOKUP(A575,IDC!A:G,7,FALSE)</f>
        <v>16.25</v>
      </c>
      <c r="G575" s="2" t="e">
        <f t="shared" si="33"/>
        <v>#N/A</v>
      </c>
      <c r="H575" t="e">
        <f>VLOOKUP(A575,REUTERS!A:F,6,FALSE)</f>
        <v>#N/A</v>
      </c>
      <c r="I575">
        <f>VLOOKUP(A575,IDC!A:H,8,FALSE)</f>
        <v>15.95</v>
      </c>
      <c r="J575" s="2" t="e">
        <f t="shared" si="34"/>
        <v>#N/A</v>
      </c>
      <c r="K575" t="e">
        <f>VLOOKUP(A575,REUTERS!A:G,7,FALSE)</f>
        <v>#N/A</v>
      </c>
      <c r="L575">
        <f>VLOOKUP(A575,IDC!A:I,9,FALSE)</f>
        <v>98437</v>
      </c>
      <c r="M575" s="2" t="e">
        <f t="shared" si="35"/>
        <v>#N/A</v>
      </c>
    </row>
    <row r="576" spans="1:13">
      <c r="A576">
        <v>2967409</v>
      </c>
      <c r="B576">
        <f>VLOOKUP(A576,REUTERS!A:C,3,FALSE)</f>
        <v>73</v>
      </c>
      <c r="C576">
        <f>VLOOKUP(A576,IDC!A:F,6,FALSE)</f>
        <v>73</v>
      </c>
      <c r="D576" s="2" t="b">
        <f t="shared" si="32"/>
        <v>1</v>
      </c>
      <c r="E576">
        <f>VLOOKUP(A576,REUTERS!A:E,5,FALSE)</f>
        <v>74.489999999999995</v>
      </c>
      <c r="F576">
        <f>VLOOKUP(A576,IDC!A:G,7,FALSE)</f>
        <v>74.489999999999995</v>
      </c>
      <c r="G576" s="2" t="b">
        <f t="shared" si="33"/>
        <v>1</v>
      </c>
      <c r="H576">
        <f>VLOOKUP(A576,REUTERS!A:F,6,FALSE)</f>
        <v>72.739999999999995</v>
      </c>
      <c r="I576">
        <f>VLOOKUP(A576,IDC!A:H,8,FALSE)</f>
        <v>72.739999999999995</v>
      </c>
      <c r="J576" s="2" t="b">
        <f t="shared" si="34"/>
        <v>1</v>
      </c>
      <c r="K576">
        <f>VLOOKUP(A576,REUTERS!A:G,7,FALSE)</f>
        <v>97321</v>
      </c>
      <c r="L576">
        <f>VLOOKUP(A576,IDC!A:I,9,FALSE)</f>
        <v>97321</v>
      </c>
      <c r="M576" s="2" t="b">
        <f t="shared" si="35"/>
        <v>1</v>
      </c>
    </row>
    <row r="577" spans="1:13">
      <c r="A577">
        <v>2971357</v>
      </c>
      <c r="B577">
        <f>VLOOKUP(A577,REUTERS!A:C,3,FALSE)</f>
        <v>35.75</v>
      </c>
      <c r="C577">
        <f>VLOOKUP(A577,IDC!A:F,6,FALSE)</f>
        <v>35.75</v>
      </c>
      <c r="D577" s="2" t="b">
        <f t="shared" si="32"/>
        <v>1</v>
      </c>
      <c r="E577">
        <f>VLOOKUP(A577,REUTERS!A:E,5,FALSE)</f>
        <v>36.630000000000003</v>
      </c>
      <c r="F577">
        <f>VLOOKUP(A577,IDC!A:G,7,FALSE)</f>
        <v>36.630000000000003</v>
      </c>
      <c r="G577" s="2" t="b">
        <f t="shared" si="33"/>
        <v>1</v>
      </c>
      <c r="H577">
        <f>VLOOKUP(A577,REUTERS!A:F,6,FALSE)</f>
        <v>35.479999999999997</v>
      </c>
      <c r="I577">
        <f>VLOOKUP(A577,IDC!A:H,8,FALSE)</f>
        <v>35.479999999999997</v>
      </c>
      <c r="J577" s="2" t="b">
        <f t="shared" si="34"/>
        <v>1</v>
      </c>
      <c r="K577">
        <f>VLOOKUP(A577,REUTERS!A:G,7,FALSE)</f>
        <v>217586</v>
      </c>
      <c r="L577">
        <f>VLOOKUP(A577,IDC!A:I,9,FALSE)</f>
        <v>217586</v>
      </c>
      <c r="M577" s="2" t="b">
        <f t="shared" si="35"/>
        <v>1</v>
      </c>
    </row>
    <row r="578" spans="1:13">
      <c r="A578">
        <v>2971397</v>
      </c>
      <c r="B578">
        <f>VLOOKUP(A578,REUTERS!A:C,3,FALSE)</f>
        <v>12.15</v>
      </c>
      <c r="C578">
        <f>VLOOKUP(A578,IDC!A:F,6,FALSE)</f>
        <v>12.15</v>
      </c>
      <c r="D578" s="2" t="b">
        <f t="shared" ref="D578:D641" si="36">B578=C578</f>
        <v>1</v>
      </c>
      <c r="E578">
        <f>VLOOKUP(A578,REUTERS!A:E,5,FALSE)</f>
        <v>12.25</v>
      </c>
      <c r="F578">
        <f>VLOOKUP(A578,IDC!A:G,7,FALSE)</f>
        <v>12.25</v>
      </c>
      <c r="G578" s="2" t="b">
        <f t="shared" ref="G578:G641" si="37">E578=F578</f>
        <v>1</v>
      </c>
      <c r="H578">
        <f>VLOOKUP(A578,REUTERS!A:F,6,FALSE)</f>
        <v>12.1</v>
      </c>
      <c r="I578">
        <f>VLOOKUP(A578,IDC!A:H,8,FALSE)</f>
        <v>12.1</v>
      </c>
      <c r="J578" s="2" t="b">
        <f t="shared" ref="J578:J641" si="38">H578=I578</f>
        <v>1</v>
      </c>
      <c r="K578">
        <f>VLOOKUP(A578,REUTERS!A:G,7,FALSE)</f>
        <v>59596</v>
      </c>
      <c r="L578">
        <f>VLOOKUP(A578,IDC!A:I,9,FALSE)</f>
        <v>59596</v>
      </c>
      <c r="M578" s="2" t="b">
        <f t="shared" ref="M578:M641" si="39">K578=L578</f>
        <v>1</v>
      </c>
    </row>
    <row r="579" spans="1:13">
      <c r="A579">
        <v>2971423</v>
      </c>
      <c r="B579" t="e">
        <f>VLOOKUP(A579,REUTERS!A:C,3,FALSE)</f>
        <v>#N/A</v>
      </c>
      <c r="C579">
        <f>VLOOKUP(A579,IDC!A:F,6,FALSE)</f>
        <v>19.63</v>
      </c>
      <c r="D579" s="2" t="e">
        <f t="shared" si="36"/>
        <v>#N/A</v>
      </c>
      <c r="E579" t="e">
        <f>VLOOKUP(A579,REUTERS!A:E,5,FALSE)</f>
        <v>#N/A</v>
      </c>
      <c r="F579">
        <f>VLOOKUP(A579,IDC!A:G,7,FALSE)</f>
        <v>19.760000000000002</v>
      </c>
      <c r="G579" s="2" t="e">
        <f t="shared" si="37"/>
        <v>#N/A</v>
      </c>
      <c r="H579" t="e">
        <f>VLOOKUP(A579,REUTERS!A:F,6,FALSE)</f>
        <v>#N/A</v>
      </c>
      <c r="I579">
        <f>VLOOKUP(A579,IDC!A:H,8,FALSE)</f>
        <v>19.5</v>
      </c>
      <c r="J579" s="2" t="e">
        <f t="shared" si="38"/>
        <v>#N/A</v>
      </c>
      <c r="K579" t="e">
        <f>VLOOKUP(A579,REUTERS!A:G,7,FALSE)</f>
        <v>#N/A</v>
      </c>
      <c r="L579">
        <f>VLOOKUP(A579,IDC!A:I,9,FALSE)</f>
        <v>380311</v>
      </c>
      <c r="M579" s="2" t="e">
        <f t="shared" si="39"/>
        <v>#N/A</v>
      </c>
    </row>
    <row r="580" spans="1:13">
      <c r="A580">
        <v>2971439</v>
      </c>
      <c r="B580">
        <f>VLOOKUP(A580,REUTERS!A:C,3,FALSE)</f>
        <v>13.55</v>
      </c>
      <c r="C580">
        <f>VLOOKUP(A580,IDC!A:F,6,FALSE)</f>
        <v>13.55</v>
      </c>
      <c r="D580" s="2" t="b">
        <f t="shared" si="36"/>
        <v>1</v>
      </c>
      <c r="E580">
        <f>VLOOKUP(A580,REUTERS!A:E,5,FALSE)</f>
        <v>13.55</v>
      </c>
      <c r="F580">
        <f>VLOOKUP(A580,IDC!A:G,7,FALSE)</f>
        <v>13.55</v>
      </c>
      <c r="G580" s="2" t="b">
        <f t="shared" si="37"/>
        <v>1</v>
      </c>
      <c r="H580">
        <f>VLOOKUP(A580,REUTERS!A:F,6,FALSE)</f>
        <v>13.3</v>
      </c>
      <c r="I580">
        <f>VLOOKUP(A580,IDC!A:H,8,FALSE)</f>
        <v>13.3</v>
      </c>
      <c r="J580" s="2" t="b">
        <f t="shared" si="38"/>
        <v>1</v>
      </c>
      <c r="K580">
        <f>VLOOKUP(A580,REUTERS!A:G,7,FALSE)</f>
        <v>149196</v>
      </c>
      <c r="L580">
        <f>VLOOKUP(A580,IDC!A:I,9,FALSE)</f>
        <v>149196</v>
      </c>
      <c r="M580" s="2" t="b">
        <f t="shared" si="39"/>
        <v>1</v>
      </c>
    </row>
    <row r="581" spans="1:13">
      <c r="A581">
        <v>2971471</v>
      </c>
      <c r="B581">
        <f>VLOOKUP(A581,REUTERS!A:C,3,FALSE)</f>
        <v>23.4</v>
      </c>
      <c r="C581">
        <f>VLOOKUP(A581,IDC!A:F,6,FALSE)</f>
        <v>23.4</v>
      </c>
      <c r="D581" s="2" t="b">
        <f t="shared" si="36"/>
        <v>1</v>
      </c>
      <c r="E581">
        <f>VLOOKUP(A581,REUTERS!A:E,5,FALSE)</f>
        <v>23.5</v>
      </c>
      <c r="F581">
        <f>VLOOKUP(A581,IDC!A:G,7,FALSE)</f>
        <v>23.5</v>
      </c>
      <c r="G581" s="2" t="b">
        <f t="shared" si="37"/>
        <v>1</v>
      </c>
      <c r="H581">
        <f>VLOOKUP(A581,REUTERS!A:F,6,FALSE)</f>
        <v>23.15</v>
      </c>
      <c r="I581">
        <f>VLOOKUP(A581,IDC!A:H,8,FALSE)</f>
        <v>23.15</v>
      </c>
      <c r="J581" s="2" t="b">
        <f t="shared" si="38"/>
        <v>1</v>
      </c>
      <c r="K581">
        <f>VLOOKUP(A581,REUTERS!A:G,7,FALSE)</f>
        <v>87827</v>
      </c>
      <c r="L581">
        <f>VLOOKUP(A581,IDC!A:I,9,FALSE)</f>
        <v>87827</v>
      </c>
      <c r="M581" s="2" t="b">
        <f t="shared" si="39"/>
        <v>1</v>
      </c>
    </row>
    <row r="582" spans="1:13">
      <c r="A582">
        <v>2971485</v>
      </c>
      <c r="B582">
        <f>VLOOKUP(A582,REUTERS!A:C,3,FALSE)</f>
        <v>6.21</v>
      </c>
      <c r="C582">
        <f>VLOOKUP(A582,IDC!A:F,6,FALSE)</f>
        <v>6.21</v>
      </c>
      <c r="D582" s="2" t="b">
        <f t="shared" si="36"/>
        <v>1</v>
      </c>
      <c r="E582">
        <f>VLOOKUP(A582,REUTERS!A:E,5,FALSE)</f>
        <v>6.3150000000000004</v>
      </c>
      <c r="F582">
        <f>VLOOKUP(A582,IDC!A:G,7,FALSE)</f>
        <v>6.3150000000000004</v>
      </c>
      <c r="G582" s="2" t="b">
        <f t="shared" si="37"/>
        <v>1</v>
      </c>
      <c r="H582">
        <f>VLOOKUP(A582,REUTERS!A:F,6,FALSE)</f>
        <v>6.04</v>
      </c>
      <c r="I582">
        <f>VLOOKUP(A582,IDC!A:H,8,FALSE)</f>
        <v>6.04</v>
      </c>
      <c r="J582" s="2" t="b">
        <f t="shared" si="38"/>
        <v>1</v>
      </c>
      <c r="K582">
        <f>VLOOKUP(A582,REUTERS!A:G,7,FALSE)</f>
        <v>73093</v>
      </c>
      <c r="L582">
        <f>VLOOKUP(A582,IDC!A:I,9,FALSE)</f>
        <v>73093</v>
      </c>
      <c r="M582" s="2" t="b">
        <f t="shared" si="39"/>
        <v>1</v>
      </c>
    </row>
    <row r="583" spans="1:13">
      <c r="A583">
        <v>2971512</v>
      </c>
      <c r="B583">
        <f>VLOOKUP(A583,REUTERS!A:C,3,FALSE)</f>
        <v>9.0399999999999991</v>
      </c>
      <c r="C583">
        <f>VLOOKUP(A583,IDC!A:F,6,FALSE)</f>
        <v>9.0399999999999991</v>
      </c>
      <c r="D583" s="2" t="b">
        <f t="shared" si="36"/>
        <v>1</v>
      </c>
      <c r="E583">
        <f>VLOOKUP(A583,REUTERS!A:E,5,FALSE)</f>
        <v>9.1300000000000008</v>
      </c>
      <c r="F583">
        <f>VLOOKUP(A583,IDC!A:G,7,FALSE)</f>
        <v>9.1300000000000008</v>
      </c>
      <c r="G583" s="2" t="b">
        <f t="shared" si="37"/>
        <v>1</v>
      </c>
      <c r="H583">
        <f>VLOOKUP(A583,REUTERS!A:F,6,FALSE)</f>
        <v>8.92</v>
      </c>
      <c r="I583">
        <f>VLOOKUP(A583,IDC!A:H,8,FALSE)</f>
        <v>8.92</v>
      </c>
      <c r="J583" s="2" t="b">
        <f t="shared" si="38"/>
        <v>1</v>
      </c>
      <c r="K583">
        <f>VLOOKUP(A583,REUTERS!A:G,7,FALSE)</f>
        <v>206503</v>
      </c>
      <c r="L583">
        <f>VLOOKUP(A583,IDC!A:I,9,FALSE)</f>
        <v>206503</v>
      </c>
      <c r="M583" s="2" t="b">
        <f t="shared" si="39"/>
        <v>1</v>
      </c>
    </row>
    <row r="584" spans="1:13">
      <c r="A584">
        <v>2971534</v>
      </c>
      <c r="B584" t="e">
        <f>VLOOKUP(A584,REUTERS!A:C,3,FALSE)</f>
        <v>#N/A</v>
      </c>
      <c r="C584">
        <f>VLOOKUP(A584,IDC!A:F,6,FALSE)</f>
        <v>61.95</v>
      </c>
      <c r="D584" s="2" t="e">
        <f t="shared" si="36"/>
        <v>#N/A</v>
      </c>
      <c r="E584" t="e">
        <f>VLOOKUP(A584,REUTERS!A:E,5,FALSE)</f>
        <v>#N/A</v>
      </c>
      <c r="F584">
        <f>VLOOKUP(A584,IDC!A:G,7,FALSE)</f>
        <v>62.7</v>
      </c>
      <c r="G584" s="2" t="e">
        <f t="shared" si="37"/>
        <v>#N/A</v>
      </c>
      <c r="H584" t="e">
        <f>VLOOKUP(A584,REUTERS!A:F,6,FALSE)</f>
        <v>#N/A</v>
      </c>
      <c r="I584">
        <f>VLOOKUP(A584,IDC!A:H,8,FALSE)</f>
        <v>61.75</v>
      </c>
      <c r="J584" s="2" t="e">
        <f t="shared" si="38"/>
        <v>#N/A</v>
      </c>
      <c r="K584" t="e">
        <f>VLOOKUP(A584,REUTERS!A:G,7,FALSE)</f>
        <v>#N/A</v>
      </c>
      <c r="L584">
        <f>VLOOKUP(A584,IDC!A:I,9,FALSE)</f>
        <v>34958</v>
      </c>
      <c r="M584" s="2" t="e">
        <f t="shared" si="39"/>
        <v>#N/A</v>
      </c>
    </row>
    <row r="585" spans="1:13">
      <c r="A585">
        <v>2979808</v>
      </c>
      <c r="B585">
        <f>VLOOKUP(A585,REUTERS!A:C,3,FALSE)</f>
        <v>21.18</v>
      </c>
      <c r="C585">
        <f>VLOOKUP(A585,IDC!A:F,6,FALSE)</f>
        <v>21.18</v>
      </c>
      <c r="D585" s="2" t="b">
        <f t="shared" si="36"/>
        <v>1</v>
      </c>
      <c r="E585">
        <f>VLOOKUP(A585,REUTERS!A:E,5,FALSE)</f>
        <v>21.77</v>
      </c>
      <c r="F585">
        <f>VLOOKUP(A585,IDC!A:G,7,FALSE)</f>
        <v>21.77</v>
      </c>
      <c r="G585" s="2" t="b">
        <f t="shared" si="37"/>
        <v>1</v>
      </c>
      <c r="H585">
        <f>VLOOKUP(A585,REUTERS!A:F,6,FALSE)</f>
        <v>21.1</v>
      </c>
      <c r="I585">
        <f>VLOOKUP(A585,IDC!A:H,8,FALSE)</f>
        <v>21.1</v>
      </c>
      <c r="J585" s="2" t="b">
        <f t="shared" si="38"/>
        <v>1</v>
      </c>
      <c r="K585">
        <f>VLOOKUP(A585,REUTERS!A:G,7,FALSE)</f>
        <v>801467</v>
      </c>
      <c r="L585">
        <f>VLOOKUP(A585,IDC!A:I,9,FALSE)</f>
        <v>801467</v>
      </c>
      <c r="M585" s="2" t="b">
        <f t="shared" si="39"/>
        <v>1</v>
      </c>
    </row>
    <row r="586" spans="1:13">
      <c r="A586">
        <v>2981125</v>
      </c>
      <c r="B586" t="e">
        <f>VLOOKUP(A586,REUTERS!A:C,3,FALSE)</f>
        <v>#N/A</v>
      </c>
      <c r="C586">
        <f>VLOOKUP(A586,IDC!A:F,6,FALSE)</f>
        <v>33.85</v>
      </c>
      <c r="D586" s="2" t="e">
        <f t="shared" si="36"/>
        <v>#N/A</v>
      </c>
      <c r="E586" t="e">
        <f>VLOOKUP(A586,REUTERS!A:E,5,FALSE)</f>
        <v>#N/A</v>
      </c>
      <c r="F586">
        <f>VLOOKUP(A586,IDC!A:G,7,FALSE)</f>
        <v>33.97</v>
      </c>
      <c r="G586" s="2" t="e">
        <f t="shared" si="37"/>
        <v>#N/A</v>
      </c>
      <c r="H586" t="e">
        <f>VLOOKUP(A586,REUTERS!A:F,6,FALSE)</f>
        <v>#N/A</v>
      </c>
      <c r="I586">
        <f>VLOOKUP(A586,IDC!A:H,8,FALSE)</f>
        <v>33.65</v>
      </c>
      <c r="J586" s="2" t="e">
        <f t="shared" si="38"/>
        <v>#N/A</v>
      </c>
      <c r="K586" t="e">
        <f>VLOOKUP(A586,REUTERS!A:G,7,FALSE)</f>
        <v>#N/A</v>
      </c>
      <c r="L586">
        <f>VLOOKUP(A586,IDC!A:I,9,FALSE)</f>
        <v>146349</v>
      </c>
      <c r="M586" s="2" t="e">
        <f t="shared" si="39"/>
        <v>#N/A</v>
      </c>
    </row>
    <row r="587" spans="1:13">
      <c r="A587">
        <v>2990819</v>
      </c>
      <c r="B587">
        <f>VLOOKUP(A587,REUTERS!A:C,3,FALSE)</f>
        <v>28.95</v>
      </c>
      <c r="C587">
        <f>VLOOKUP(A587,IDC!A:F,6,FALSE)</f>
        <v>28.95</v>
      </c>
      <c r="D587" s="2" t="b">
        <f t="shared" si="36"/>
        <v>1</v>
      </c>
      <c r="E587">
        <f>VLOOKUP(A587,REUTERS!A:E,5,FALSE)</f>
        <v>28.95</v>
      </c>
      <c r="F587">
        <f>VLOOKUP(A587,IDC!A:G,7,FALSE)</f>
        <v>28.95</v>
      </c>
      <c r="G587" s="2" t="b">
        <f t="shared" si="37"/>
        <v>1</v>
      </c>
      <c r="H587">
        <f>VLOOKUP(A587,REUTERS!A:F,6,FALSE)</f>
        <v>28.79</v>
      </c>
      <c r="I587">
        <f>VLOOKUP(A587,IDC!A:H,8,FALSE)</f>
        <v>28.79</v>
      </c>
      <c r="J587" s="2" t="b">
        <f t="shared" si="38"/>
        <v>1</v>
      </c>
      <c r="K587">
        <f>VLOOKUP(A587,REUTERS!A:G,7,FALSE)</f>
        <v>11390</v>
      </c>
      <c r="L587">
        <f>VLOOKUP(A587,IDC!A:I,9,FALSE)</f>
        <v>11390</v>
      </c>
      <c r="M587" s="2" t="b">
        <f t="shared" si="39"/>
        <v>1</v>
      </c>
    </row>
    <row r="588" spans="1:13">
      <c r="A588">
        <v>2990881</v>
      </c>
      <c r="B588">
        <f>VLOOKUP(A588,REUTERS!A:C,3,FALSE)</f>
        <v>29.31</v>
      </c>
      <c r="C588">
        <f>VLOOKUP(A588,IDC!A:F,6,FALSE)</f>
        <v>29.31</v>
      </c>
      <c r="D588" s="2" t="b">
        <f t="shared" si="36"/>
        <v>1</v>
      </c>
      <c r="E588">
        <f>VLOOKUP(A588,REUTERS!A:E,5,FALSE)</f>
        <v>29.37</v>
      </c>
      <c r="F588">
        <f>VLOOKUP(A588,IDC!A:G,7,FALSE)</f>
        <v>29.37</v>
      </c>
      <c r="G588" s="2" t="b">
        <f t="shared" si="37"/>
        <v>1</v>
      </c>
      <c r="H588">
        <f>VLOOKUP(A588,REUTERS!A:F,6,FALSE)</f>
        <v>29.27</v>
      </c>
      <c r="I588">
        <f>VLOOKUP(A588,IDC!A:H,8,FALSE)</f>
        <v>29.27</v>
      </c>
      <c r="J588" s="2" t="b">
        <f t="shared" si="38"/>
        <v>1</v>
      </c>
      <c r="K588">
        <f>VLOOKUP(A588,REUTERS!A:G,7,FALSE)</f>
        <v>22070</v>
      </c>
      <c r="L588">
        <f>VLOOKUP(A588,IDC!A:I,9,FALSE)</f>
        <v>22070</v>
      </c>
      <c r="M588" s="2" t="b">
        <f t="shared" si="39"/>
        <v>1</v>
      </c>
    </row>
    <row r="589" spans="1:13">
      <c r="A589">
        <v>2990896</v>
      </c>
      <c r="B589" t="e">
        <f>VLOOKUP(A589,REUTERS!A:C,3,FALSE)</f>
        <v>#N/A</v>
      </c>
      <c r="C589">
        <f>VLOOKUP(A589,IDC!A:F,6,FALSE)</f>
        <v>27.12</v>
      </c>
      <c r="D589" s="2" t="e">
        <f t="shared" si="36"/>
        <v>#N/A</v>
      </c>
      <c r="E589" t="e">
        <f>VLOOKUP(A589,REUTERS!A:E,5,FALSE)</f>
        <v>#N/A</v>
      </c>
      <c r="F589">
        <f>VLOOKUP(A589,IDC!A:G,7,FALSE)</f>
        <v>27.28</v>
      </c>
      <c r="G589" s="2" t="e">
        <f t="shared" si="37"/>
        <v>#N/A</v>
      </c>
      <c r="H589" t="e">
        <f>VLOOKUP(A589,REUTERS!A:F,6,FALSE)</f>
        <v>#N/A</v>
      </c>
      <c r="I589">
        <f>VLOOKUP(A589,IDC!A:H,8,FALSE)</f>
        <v>27.04</v>
      </c>
      <c r="J589" s="2" t="e">
        <f t="shared" si="38"/>
        <v>#N/A</v>
      </c>
      <c r="K589" t="e">
        <f>VLOOKUP(A589,REUTERS!A:G,7,FALSE)</f>
        <v>#N/A</v>
      </c>
      <c r="L589">
        <f>VLOOKUP(A589,IDC!A:I,9,FALSE)</f>
        <v>56969</v>
      </c>
      <c r="M589" s="2" t="e">
        <f t="shared" si="39"/>
        <v>#N/A</v>
      </c>
    </row>
    <row r="590" spans="1:13">
      <c r="A590">
        <v>2994352</v>
      </c>
      <c r="B590" t="e">
        <f>VLOOKUP(A590,REUTERS!A:C,3,FALSE)</f>
        <v>#N/A</v>
      </c>
      <c r="C590">
        <f>VLOOKUP(A590,IDC!A:F,6,FALSE)</f>
        <v>53.99</v>
      </c>
      <c r="D590" s="2" t="e">
        <f t="shared" si="36"/>
        <v>#N/A</v>
      </c>
      <c r="E590" t="e">
        <f>VLOOKUP(A590,REUTERS!A:E,5,FALSE)</f>
        <v>#N/A</v>
      </c>
      <c r="F590">
        <f>VLOOKUP(A590,IDC!A:G,7,FALSE)</f>
        <v>54.5</v>
      </c>
      <c r="G590" s="2" t="e">
        <f t="shared" si="37"/>
        <v>#N/A</v>
      </c>
      <c r="H590" t="e">
        <f>VLOOKUP(A590,REUTERS!A:F,6,FALSE)</f>
        <v>#N/A</v>
      </c>
      <c r="I590">
        <f>VLOOKUP(A590,IDC!A:H,8,FALSE)</f>
        <v>53.63</v>
      </c>
      <c r="J590" s="2" t="e">
        <f t="shared" si="38"/>
        <v>#N/A</v>
      </c>
      <c r="K590" t="e">
        <f>VLOOKUP(A590,REUTERS!A:G,7,FALSE)</f>
        <v>#N/A</v>
      </c>
      <c r="L590">
        <f>VLOOKUP(A590,IDC!A:I,9,FALSE)</f>
        <v>814324</v>
      </c>
      <c r="M590" s="2" t="e">
        <f t="shared" si="39"/>
        <v>#N/A</v>
      </c>
    </row>
    <row r="591" spans="1:13">
      <c r="A591">
        <v>2994353</v>
      </c>
      <c r="B591">
        <f>VLOOKUP(A591,REUTERS!A:C,3,FALSE)</f>
        <v>53.88</v>
      </c>
      <c r="C591">
        <f>VLOOKUP(A591,IDC!A:F,6,FALSE)</f>
        <v>53.88</v>
      </c>
      <c r="D591" s="2" t="b">
        <f t="shared" si="36"/>
        <v>1</v>
      </c>
      <c r="E591">
        <f>VLOOKUP(A591,REUTERS!A:E,5,FALSE)</f>
        <v>54.5</v>
      </c>
      <c r="F591">
        <f>VLOOKUP(A591,IDC!A:G,7,FALSE)</f>
        <v>54.5</v>
      </c>
      <c r="G591" s="2" t="b">
        <f t="shared" si="37"/>
        <v>1</v>
      </c>
      <c r="H591">
        <f>VLOOKUP(A591,REUTERS!A:F,6,FALSE)</f>
        <v>53.63</v>
      </c>
      <c r="I591">
        <f>VLOOKUP(A591,IDC!A:H,8,FALSE)</f>
        <v>53.63</v>
      </c>
      <c r="J591" s="2" t="b">
        <f t="shared" si="38"/>
        <v>1</v>
      </c>
      <c r="K591">
        <f>VLOOKUP(A591,REUTERS!A:G,7,FALSE)</f>
        <v>181041</v>
      </c>
      <c r="L591">
        <f>VLOOKUP(A591,IDC!A:I,9,FALSE)</f>
        <v>181041</v>
      </c>
      <c r="M591" s="2" t="b">
        <f t="shared" si="39"/>
        <v>1</v>
      </c>
    </row>
    <row r="592" spans="1:13">
      <c r="A592">
        <v>3003538</v>
      </c>
      <c r="B592" t="e">
        <f>VLOOKUP(A592,REUTERS!A:C,3,FALSE)</f>
        <v>#N/A</v>
      </c>
      <c r="C592">
        <f>VLOOKUP(A592,IDC!A:F,6,FALSE)</f>
        <v>53.65</v>
      </c>
      <c r="D592" s="2" t="e">
        <f t="shared" si="36"/>
        <v>#N/A</v>
      </c>
      <c r="E592" t="e">
        <f>VLOOKUP(A592,REUTERS!A:E,5,FALSE)</f>
        <v>#N/A</v>
      </c>
      <c r="F592">
        <f>VLOOKUP(A592,IDC!A:G,7,FALSE)</f>
        <v>53.94</v>
      </c>
      <c r="G592" s="2" t="e">
        <f t="shared" si="37"/>
        <v>#N/A</v>
      </c>
      <c r="H592" t="e">
        <f>VLOOKUP(A592,REUTERS!A:F,6,FALSE)</f>
        <v>#N/A</v>
      </c>
      <c r="I592">
        <f>VLOOKUP(A592,IDC!A:H,8,FALSE)</f>
        <v>53.215000000000003</v>
      </c>
      <c r="J592" s="2" t="e">
        <f t="shared" si="38"/>
        <v>#N/A</v>
      </c>
      <c r="K592" t="e">
        <f>VLOOKUP(A592,REUTERS!A:G,7,FALSE)</f>
        <v>#N/A</v>
      </c>
      <c r="L592">
        <f>VLOOKUP(A592,IDC!A:I,9,FALSE)</f>
        <v>141579</v>
      </c>
      <c r="M592" s="2" t="e">
        <f t="shared" si="39"/>
        <v>#N/A</v>
      </c>
    </row>
    <row r="593" spans="1:13">
      <c r="A593">
        <v>2808982</v>
      </c>
      <c r="B593" t="e">
        <f>VLOOKUP(A593,REUTERS!A:C,3,FALSE)</f>
        <v>#N/A</v>
      </c>
      <c r="C593">
        <f>VLOOKUP(A593,IDC!A:F,6,FALSE)</f>
        <v>19.37</v>
      </c>
      <c r="D593" s="2" t="e">
        <f t="shared" si="36"/>
        <v>#N/A</v>
      </c>
      <c r="E593" t="e">
        <f>VLOOKUP(A593,REUTERS!A:E,5,FALSE)</f>
        <v>#N/A</v>
      </c>
      <c r="F593">
        <f>VLOOKUP(A593,IDC!A:G,7,FALSE)</f>
        <v>19.37</v>
      </c>
      <c r="G593" s="2" t="e">
        <f t="shared" si="37"/>
        <v>#N/A</v>
      </c>
      <c r="H593" t="e">
        <f>VLOOKUP(A593,REUTERS!A:F,6,FALSE)</f>
        <v>#N/A</v>
      </c>
      <c r="I593">
        <f>VLOOKUP(A593,IDC!A:H,8,FALSE)</f>
        <v>18.78</v>
      </c>
      <c r="J593" s="2" t="e">
        <f t="shared" si="38"/>
        <v>#N/A</v>
      </c>
      <c r="K593" t="e">
        <f>VLOOKUP(A593,REUTERS!A:G,7,FALSE)</f>
        <v>#N/A</v>
      </c>
      <c r="L593">
        <f>VLOOKUP(A593,IDC!A:I,9,FALSE)</f>
        <v>150148</v>
      </c>
      <c r="M593" s="2" t="e">
        <f t="shared" si="39"/>
        <v>#N/A</v>
      </c>
    </row>
    <row r="594" spans="1:13">
      <c r="A594">
        <v>2809002</v>
      </c>
      <c r="B594">
        <f>VLOOKUP(A594,REUTERS!A:C,3,FALSE)</f>
        <v>35.700000000000003</v>
      </c>
      <c r="C594">
        <f>VLOOKUP(A594,IDC!A:F,6,FALSE)</f>
        <v>35.700000000000003</v>
      </c>
      <c r="D594" s="2" t="b">
        <f t="shared" si="36"/>
        <v>1</v>
      </c>
      <c r="E594">
        <f>VLOOKUP(A594,REUTERS!A:E,5,FALSE)</f>
        <v>35.700000000000003</v>
      </c>
      <c r="F594">
        <f>VLOOKUP(A594,IDC!A:G,7,FALSE)</f>
        <v>35.700000000000003</v>
      </c>
      <c r="G594" s="2" t="b">
        <f t="shared" si="37"/>
        <v>1</v>
      </c>
      <c r="H594">
        <f>VLOOKUP(A594,REUTERS!A:F,6,FALSE)</f>
        <v>34.25</v>
      </c>
      <c r="I594">
        <f>VLOOKUP(A594,IDC!A:H,8,FALSE)</f>
        <v>34.25</v>
      </c>
      <c r="J594" s="2" t="b">
        <f t="shared" si="38"/>
        <v>1</v>
      </c>
      <c r="K594">
        <f>VLOOKUP(A594,REUTERS!A:G,7,FALSE)</f>
        <v>25719</v>
      </c>
      <c r="L594">
        <f>VLOOKUP(A594,IDC!A:I,9,FALSE)</f>
        <v>25719</v>
      </c>
      <c r="M594" s="2" t="b">
        <f t="shared" si="39"/>
        <v>1</v>
      </c>
    </row>
    <row r="595" spans="1:13">
      <c r="A595">
        <v>2809022</v>
      </c>
      <c r="B595">
        <f>VLOOKUP(A595,REUTERS!A:C,3,FALSE)</f>
        <v>18.05</v>
      </c>
      <c r="C595">
        <f>VLOOKUP(A595,IDC!A:F,6,FALSE)</f>
        <v>18.05</v>
      </c>
      <c r="D595" s="2" t="b">
        <f t="shared" si="36"/>
        <v>1</v>
      </c>
      <c r="E595">
        <f>VLOOKUP(A595,REUTERS!A:E,5,FALSE)</f>
        <v>18.3</v>
      </c>
      <c r="F595">
        <f>VLOOKUP(A595,IDC!A:G,7,FALSE)</f>
        <v>18.3</v>
      </c>
      <c r="G595" s="2" t="b">
        <f t="shared" si="37"/>
        <v>1</v>
      </c>
      <c r="H595">
        <f>VLOOKUP(A595,REUTERS!A:F,6,FALSE)</f>
        <v>17.925000000000001</v>
      </c>
      <c r="I595">
        <f>VLOOKUP(A595,IDC!A:H,8,FALSE)</f>
        <v>17.925000000000001</v>
      </c>
      <c r="J595" s="2" t="b">
        <f t="shared" si="38"/>
        <v>1</v>
      </c>
      <c r="K595">
        <f>VLOOKUP(A595,REUTERS!A:G,7,FALSE)</f>
        <v>106676</v>
      </c>
      <c r="L595">
        <f>VLOOKUP(A595,IDC!A:I,9,FALSE)</f>
        <v>106676</v>
      </c>
      <c r="M595" s="2" t="b">
        <f t="shared" si="39"/>
        <v>1</v>
      </c>
    </row>
    <row r="596" spans="1:13">
      <c r="A596">
        <v>2809035</v>
      </c>
      <c r="B596">
        <f>VLOOKUP(A596,REUTERS!A:C,3,FALSE)</f>
        <v>11.85</v>
      </c>
      <c r="C596">
        <f>VLOOKUP(A596,IDC!A:F,6,FALSE)</f>
        <v>11.85</v>
      </c>
      <c r="D596" s="2" t="b">
        <f t="shared" si="36"/>
        <v>1</v>
      </c>
      <c r="E596">
        <f>VLOOKUP(A596,REUTERS!A:E,5,FALSE)</f>
        <v>11.85</v>
      </c>
      <c r="F596">
        <f>VLOOKUP(A596,IDC!A:G,7,FALSE)</f>
        <v>11.85</v>
      </c>
      <c r="G596" s="2" t="b">
        <f t="shared" si="37"/>
        <v>1</v>
      </c>
      <c r="H596">
        <f>VLOOKUP(A596,REUTERS!A:F,6,FALSE)</f>
        <v>11.7</v>
      </c>
      <c r="I596">
        <f>VLOOKUP(A596,IDC!A:H,8,FALSE)</f>
        <v>11.7</v>
      </c>
      <c r="J596" s="2" t="b">
        <f t="shared" si="38"/>
        <v>1</v>
      </c>
      <c r="K596">
        <f>VLOOKUP(A596,REUTERS!A:G,7,FALSE)</f>
        <v>12417</v>
      </c>
      <c r="L596">
        <f>VLOOKUP(A596,IDC!A:I,9,FALSE)</f>
        <v>12417</v>
      </c>
      <c r="M596" s="2" t="b">
        <f t="shared" si="39"/>
        <v>1</v>
      </c>
    </row>
    <row r="597" spans="1:13">
      <c r="A597">
        <v>2809052</v>
      </c>
      <c r="B597">
        <f>VLOOKUP(A597,REUTERS!A:C,3,FALSE)</f>
        <v>31.5</v>
      </c>
      <c r="C597">
        <f>VLOOKUP(A597,IDC!A:F,6,FALSE)</f>
        <v>31.5</v>
      </c>
      <c r="D597" s="2" t="b">
        <f t="shared" si="36"/>
        <v>1</v>
      </c>
      <c r="E597">
        <f>VLOOKUP(A597,REUTERS!A:E,5,FALSE)</f>
        <v>31.6</v>
      </c>
      <c r="F597">
        <f>VLOOKUP(A597,IDC!A:G,7,FALSE)</f>
        <v>31.6</v>
      </c>
      <c r="G597" s="2" t="b">
        <f t="shared" si="37"/>
        <v>1</v>
      </c>
      <c r="H597">
        <f>VLOOKUP(A597,REUTERS!A:F,6,FALSE)</f>
        <v>30.3</v>
      </c>
      <c r="I597">
        <f>VLOOKUP(A597,IDC!A:H,8,FALSE)</f>
        <v>30.3</v>
      </c>
      <c r="J597" s="2" t="b">
        <f t="shared" si="38"/>
        <v>1</v>
      </c>
      <c r="K597">
        <f>VLOOKUP(A597,REUTERS!A:G,7,FALSE)</f>
        <v>316752</v>
      </c>
      <c r="L597">
        <f>VLOOKUP(A597,IDC!A:I,9,FALSE)</f>
        <v>316752</v>
      </c>
      <c r="M597" s="2" t="b">
        <f t="shared" si="39"/>
        <v>1</v>
      </c>
    </row>
    <row r="598" spans="1:13">
      <c r="A598">
        <v>2809079</v>
      </c>
      <c r="B598" t="e">
        <f>VLOOKUP(A598,REUTERS!A:C,3,FALSE)</f>
        <v>#N/A</v>
      </c>
      <c r="C598">
        <f>VLOOKUP(A598,IDC!A:F,6,FALSE)</f>
        <v>53.75</v>
      </c>
      <c r="D598" s="2" t="e">
        <f t="shared" si="36"/>
        <v>#N/A</v>
      </c>
      <c r="E598" t="e">
        <f>VLOOKUP(A598,REUTERS!A:E,5,FALSE)</f>
        <v>#N/A</v>
      </c>
      <c r="F598">
        <f>VLOOKUP(A598,IDC!A:G,7,FALSE)</f>
        <v>54.24</v>
      </c>
      <c r="G598" s="2" t="e">
        <f t="shared" si="37"/>
        <v>#N/A</v>
      </c>
      <c r="H598" t="e">
        <f>VLOOKUP(A598,REUTERS!A:F,6,FALSE)</f>
        <v>#N/A</v>
      </c>
      <c r="I598">
        <f>VLOOKUP(A598,IDC!A:H,8,FALSE)</f>
        <v>53.5</v>
      </c>
      <c r="J598" s="2" t="e">
        <f t="shared" si="38"/>
        <v>#N/A</v>
      </c>
      <c r="K598" t="e">
        <f>VLOOKUP(A598,REUTERS!A:G,7,FALSE)</f>
        <v>#N/A</v>
      </c>
      <c r="L598">
        <f>VLOOKUP(A598,IDC!A:I,9,FALSE)</f>
        <v>817405</v>
      </c>
      <c r="M598" s="2" t="e">
        <f t="shared" si="39"/>
        <v>#N/A</v>
      </c>
    </row>
    <row r="599" spans="1:13">
      <c r="A599">
        <v>2809080</v>
      </c>
      <c r="B599" t="e">
        <f>VLOOKUP(A599,REUTERS!A:C,3,FALSE)</f>
        <v>#N/A</v>
      </c>
      <c r="C599">
        <f>VLOOKUP(A599,IDC!A:F,6,FALSE)</f>
        <v>53.75</v>
      </c>
      <c r="D599" s="2" t="e">
        <f t="shared" si="36"/>
        <v>#N/A</v>
      </c>
      <c r="E599" t="e">
        <f>VLOOKUP(A599,REUTERS!A:E,5,FALSE)</f>
        <v>#N/A</v>
      </c>
      <c r="F599">
        <f>VLOOKUP(A599,IDC!A:G,7,FALSE)</f>
        <v>54.24</v>
      </c>
      <c r="G599" s="2" t="e">
        <f t="shared" si="37"/>
        <v>#N/A</v>
      </c>
      <c r="H599" t="e">
        <f>VLOOKUP(A599,REUTERS!A:F,6,FALSE)</f>
        <v>#N/A</v>
      </c>
      <c r="I599">
        <f>VLOOKUP(A599,IDC!A:H,8,FALSE)</f>
        <v>53.53</v>
      </c>
      <c r="J599" s="2" t="e">
        <f t="shared" si="38"/>
        <v>#N/A</v>
      </c>
      <c r="K599" t="e">
        <f>VLOOKUP(A599,REUTERS!A:G,7,FALSE)</f>
        <v>#N/A</v>
      </c>
      <c r="L599">
        <f>VLOOKUP(A599,IDC!A:I,9,FALSE)</f>
        <v>122037</v>
      </c>
      <c r="M599" s="2" t="e">
        <f t="shared" si="39"/>
        <v>#N/A</v>
      </c>
    </row>
    <row r="600" spans="1:13">
      <c r="A600">
        <v>2810807</v>
      </c>
      <c r="B600" t="e">
        <f>VLOOKUP(A600,REUTERS!A:C,3,FALSE)</f>
        <v>#N/A</v>
      </c>
      <c r="C600">
        <f>VLOOKUP(A600,IDC!A:F,6,FALSE)</f>
        <v>40.090000000000003</v>
      </c>
      <c r="D600" s="2" t="e">
        <f t="shared" si="36"/>
        <v>#N/A</v>
      </c>
      <c r="E600" t="e">
        <f>VLOOKUP(A600,REUTERS!A:E,5,FALSE)</f>
        <v>#N/A</v>
      </c>
      <c r="F600">
        <f>VLOOKUP(A600,IDC!A:G,7,FALSE)</f>
        <v>40.950000000000003</v>
      </c>
      <c r="G600" s="2" t="e">
        <f t="shared" si="37"/>
        <v>#N/A</v>
      </c>
      <c r="H600" t="e">
        <f>VLOOKUP(A600,REUTERS!A:F,6,FALSE)</f>
        <v>#N/A</v>
      </c>
      <c r="I600">
        <f>VLOOKUP(A600,IDC!A:H,8,FALSE)</f>
        <v>39.93</v>
      </c>
      <c r="J600" s="2" t="e">
        <f t="shared" si="38"/>
        <v>#N/A</v>
      </c>
      <c r="K600" t="e">
        <f>VLOOKUP(A600,REUTERS!A:G,7,FALSE)</f>
        <v>#N/A</v>
      </c>
      <c r="L600">
        <f>VLOOKUP(A600,IDC!A:I,9,FALSE)</f>
        <v>128420</v>
      </c>
      <c r="M600" s="2" t="e">
        <f t="shared" si="39"/>
        <v>#N/A</v>
      </c>
    </row>
    <row r="601" spans="1:13">
      <c r="A601">
        <v>2810852</v>
      </c>
      <c r="B601" t="e">
        <f>VLOOKUP(A601,REUTERS!A:C,3,FALSE)</f>
        <v>#N/A</v>
      </c>
      <c r="C601">
        <f>VLOOKUP(A601,IDC!A:F,6,FALSE)</f>
        <v>12.75</v>
      </c>
      <c r="D601" s="2" t="e">
        <f t="shared" si="36"/>
        <v>#N/A</v>
      </c>
      <c r="E601" t="e">
        <f>VLOOKUP(A601,REUTERS!A:E,5,FALSE)</f>
        <v>#N/A</v>
      </c>
      <c r="F601">
        <f>VLOOKUP(A601,IDC!A:G,7,FALSE)</f>
        <v>12.8</v>
      </c>
      <c r="G601" s="2" t="e">
        <f t="shared" si="37"/>
        <v>#N/A</v>
      </c>
      <c r="H601" t="e">
        <f>VLOOKUP(A601,REUTERS!A:F,6,FALSE)</f>
        <v>#N/A</v>
      </c>
      <c r="I601">
        <f>VLOOKUP(A601,IDC!A:H,8,FALSE)</f>
        <v>12.65</v>
      </c>
      <c r="J601" s="2" t="e">
        <f t="shared" si="38"/>
        <v>#N/A</v>
      </c>
      <c r="K601" t="e">
        <f>VLOOKUP(A601,REUTERS!A:G,7,FALSE)</f>
        <v>#N/A</v>
      </c>
      <c r="L601">
        <f>VLOOKUP(A601,IDC!A:I,9,FALSE)</f>
        <v>331338</v>
      </c>
      <c r="M601" s="2" t="e">
        <f t="shared" si="39"/>
        <v>#N/A</v>
      </c>
    </row>
    <row r="602" spans="1:13">
      <c r="A602">
        <v>2810869</v>
      </c>
      <c r="B602">
        <f>VLOOKUP(A602,REUTERS!A:C,3,FALSE)</f>
        <v>17.920000000000002</v>
      </c>
      <c r="C602">
        <f>VLOOKUP(A602,IDC!A:F,6,FALSE)</f>
        <v>17.920000000000002</v>
      </c>
      <c r="D602" s="2" t="b">
        <f t="shared" si="36"/>
        <v>1</v>
      </c>
      <c r="E602">
        <f>VLOOKUP(A602,REUTERS!A:E,5,FALSE)</f>
        <v>18.265000000000001</v>
      </c>
      <c r="F602">
        <f>VLOOKUP(A602,IDC!A:G,7,FALSE)</f>
        <v>18.265000000000001</v>
      </c>
      <c r="G602" s="2" t="b">
        <f t="shared" si="37"/>
        <v>1</v>
      </c>
      <c r="H602">
        <f>VLOOKUP(A602,REUTERS!A:F,6,FALSE)</f>
        <v>17.79</v>
      </c>
      <c r="I602">
        <f>VLOOKUP(A602,IDC!A:H,8,FALSE)</f>
        <v>17.79</v>
      </c>
      <c r="J602" s="2" t="b">
        <f t="shared" si="38"/>
        <v>1</v>
      </c>
      <c r="K602">
        <f>VLOOKUP(A602,REUTERS!A:G,7,FALSE)</f>
        <v>1021302</v>
      </c>
      <c r="L602">
        <f>VLOOKUP(A602,IDC!A:I,9,FALSE)</f>
        <v>1021302</v>
      </c>
      <c r="M602" s="2" t="b">
        <f t="shared" si="39"/>
        <v>1</v>
      </c>
    </row>
    <row r="603" spans="1:13">
      <c r="A603">
        <v>2810907</v>
      </c>
      <c r="B603">
        <f>VLOOKUP(A603,REUTERS!A:C,3,FALSE)</f>
        <v>13.05</v>
      </c>
      <c r="C603">
        <f>VLOOKUP(A603,IDC!A:F,6,FALSE)</f>
        <v>13.05</v>
      </c>
      <c r="D603" s="2" t="b">
        <f t="shared" si="36"/>
        <v>1</v>
      </c>
      <c r="E603">
        <f>VLOOKUP(A603,REUTERS!A:E,5,FALSE)</f>
        <v>13.05</v>
      </c>
      <c r="F603">
        <f>VLOOKUP(A603,IDC!A:G,7,FALSE)</f>
        <v>13.05</v>
      </c>
      <c r="G603" s="2" t="b">
        <f t="shared" si="37"/>
        <v>1</v>
      </c>
      <c r="H603">
        <f>VLOOKUP(A603,REUTERS!A:F,6,FALSE)</f>
        <v>12.95</v>
      </c>
      <c r="I603">
        <f>VLOOKUP(A603,IDC!A:H,8,FALSE)</f>
        <v>12.95</v>
      </c>
      <c r="J603" s="2" t="b">
        <f t="shared" si="38"/>
        <v>1</v>
      </c>
      <c r="K603">
        <f>VLOOKUP(A603,REUTERS!A:G,7,FALSE)</f>
        <v>84216</v>
      </c>
      <c r="L603">
        <f>VLOOKUP(A603,IDC!A:I,9,FALSE)</f>
        <v>84216</v>
      </c>
      <c r="M603" s="2" t="b">
        <f t="shared" si="39"/>
        <v>1</v>
      </c>
    </row>
    <row r="604" spans="1:13">
      <c r="A604">
        <v>2810921</v>
      </c>
      <c r="B604">
        <f>VLOOKUP(A604,REUTERS!A:C,3,FALSE)</f>
        <v>22.15</v>
      </c>
      <c r="C604">
        <f>VLOOKUP(A604,IDC!A:F,6,FALSE)</f>
        <v>22.15</v>
      </c>
      <c r="D604" s="2" t="b">
        <f t="shared" si="36"/>
        <v>1</v>
      </c>
      <c r="E604">
        <f>VLOOKUP(A604,REUTERS!A:E,5,FALSE)</f>
        <v>22.29</v>
      </c>
      <c r="F604">
        <f>VLOOKUP(A604,IDC!A:G,7,FALSE)</f>
        <v>22.29</v>
      </c>
      <c r="G604" s="2" t="b">
        <f t="shared" si="37"/>
        <v>1</v>
      </c>
      <c r="H604">
        <f>VLOOKUP(A604,REUTERS!A:F,6,FALSE)</f>
        <v>21.83</v>
      </c>
      <c r="I604">
        <f>VLOOKUP(A604,IDC!A:H,8,FALSE)</f>
        <v>21.83</v>
      </c>
      <c r="J604" s="2" t="b">
        <f t="shared" si="38"/>
        <v>1</v>
      </c>
      <c r="K604">
        <f>VLOOKUP(A604,REUTERS!A:G,7,FALSE)</f>
        <v>36570</v>
      </c>
      <c r="L604">
        <f>VLOOKUP(A604,IDC!A:I,9,FALSE)</f>
        <v>36570</v>
      </c>
      <c r="M604" s="2" t="b">
        <f t="shared" si="39"/>
        <v>1</v>
      </c>
    </row>
    <row r="605" spans="1:13">
      <c r="A605">
        <v>2810940</v>
      </c>
      <c r="B605">
        <f>VLOOKUP(A605,REUTERS!A:C,3,FALSE)</f>
        <v>47</v>
      </c>
      <c r="C605">
        <f>VLOOKUP(A605,IDC!A:F,6,FALSE)</f>
        <v>47</v>
      </c>
      <c r="D605" s="2" t="b">
        <f t="shared" si="36"/>
        <v>1</v>
      </c>
      <c r="E605">
        <f>VLOOKUP(A605,REUTERS!A:E,5,FALSE)</f>
        <v>47.23</v>
      </c>
      <c r="F605">
        <f>VLOOKUP(A605,IDC!A:G,7,FALSE)</f>
        <v>47.23</v>
      </c>
      <c r="G605" s="2" t="b">
        <f t="shared" si="37"/>
        <v>1</v>
      </c>
      <c r="H605">
        <f>VLOOKUP(A605,REUTERS!A:F,6,FALSE)</f>
        <v>46.32</v>
      </c>
      <c r="I605">
        <f>VLOOKUP(A605,IDC!A:H,8,FALSE)</f>
        <v>46.32</v>
      </c>
      <c r="J605" s="2" t="b">
        <f t="shared" si="38"/>
        <v>1</v>
      </c>
      <c r="K605">
        <f>VLOOKUP(A605,REUTERS!A:G,7,FALSE)</f>
        <v>220907</v>
      </c>
      <c r="L605">
        <f>VLOOKUP(A605,IDC!A:I,9,FALSE)</f>
        <v>220907</v>
      </c>
      <c r="M605" s="2" t="b">
        <f t="shared" si="39"/>
        <v>1</v>
      </c>
    </row>
    <row r="606" spans="1:13">
      <c r="A606">
        <v>2815193</v>
      </c>
      <c r="B606" t="e">
        <f>VLOOKUP(A606,REUTERS!A:C,3,FALSE)</f>
        <v>#N/A</v>
      </c>
      <c r="C606">
        <f>VLOOKUP(A606,IDC!A:F,6,FALSE)</f>
        <v>21.92</v>
      </c>
      <c r="D606" s="2" t="e">
        <f t="shared" si="36"/>
        <v>#N/A</v>
      </c>
      <c r="E606" t="e">
        <f>VLOOKUP(A606,REUTERS!A:E,5,FALSE)</f>
        <v>#N/A</v>
      </c>
      <c r="F606">
        <f>VLOOKUP(A606,IDC!A:G,7,FALSE)</f>
        <v>22.24</v>
      </c>
      <c r="G606" s="2" t="e">
        <f t="shared" si="37"/>
        <v>#N/A</v>
      </c>
      <c r="H606" t="e">
        <f>VLOOKUP(A606,REUTERS!A:F,6,FALSE)</f>
        <v>#N/A</v>
      </c>
      <c r="I606">
        <f>VLOOKUP(A606,IDC!A:H,8,FALSE)</f>
        <v>21.86</v>
      </c>
      <c r="J606" s="2" t="e">
        <f t="shared" si="38"/>
        <v>#N/A</v>
      </c>
      <c r="K606" t="e">
        <f>VLOOKUP(A606,REUTERS!A:G,7,FALSE)</f>
        <v>#N/A</v>
      </c>
      <c r="L606">
        <f>VLOOKUP(A606,IDC!A:I,9,FALSE)</f>
        <v>71451</v>
      </c>
      <c r="M606" s="2" t="e">
        <f t="shared" si="39"/>
        <v>#N/A</v>
      </c>
    </row>
    <row r="607" spans="1:13">
      <c r="A607">
        <v>2815212</v>
      </c>
      <c r="B607">
        <f>VLOOKUP(A607,REUTERS!A:C,3,FALSE)</f>
        <v>0.25</v>
      </c>
      <c r="C607">
        <f>VLOOKUP(A607,IDC!A:F,6,FALSE)</f>
        <v>0.25</v>
      </c>
      <c r="D607" s="2" t="b">
        <f t="shared" si="36"/>
        <v>1</v>
      </c>
      <c r="E607">
        <f>VLOOKUP(A607,REUTERS!A:E,5,FALSE)</f>
        <v>0.3</v>
      </c>
      <c r="F607">
        <f>VLOOKUP(A607,IDC!A:G,7,FALSE)</f>
        <v>0.3</v>
      </c>
      <c r="G607" s="2" t="b">
        <f t="shared" si="37"/>
        <v>1</v>
      </c>
      <c r="H607">
        <f>VLOOKUP(A607,REUTERS!A:F,6,FALSE)</f>
        <v>0.15</v>
      </c>
      <c r="I607">
        <f>VLOOKUP(A607,IDC!A:H,8,FALSE)</f>
        <v>0.15</v>
      </c>
      <c r="J607" s="2" t="b">
        <f t="shared" si="38"/>
        <v>1</v>
      </c>
      <c r="K607">
        <f>VLOOKUP(A607,REUTERS!A:G,7,FALSE)</f>
        <v>2479486</v>
      </c>
      <c r="L607">
        <f>VLOOKUP(A607,IDC!A:I,9,FALSE)</f>
        <v>2479486</v>
      </c>
      <c r="M607" s="2" t="b">
        <f t="shared" si="39"/>
        <v>1</v>
      </c>
    </row>
    <row r="608" spans="1:13">
      <c r="A608">
        <v>2815227</v>
      </c>
      <c r="B608">
        <f>VLOOKUP(A608,REUTERS!A:C,3,FALSE)</f>
        <v>25</v>
      </c>
      <c r="C608">
        <f>VLOOKUP(A608,IDC!A:F,6,FALSE)</f>
        <v>25</v>
      </c>
      <c r="D608" s="2" t="b">
        <f t="shared" si="36"/>
        <v>1</v>
      </c>
      <c r="E608">
        <f>VLOOKUP(A608,REUTERS!A:E,5,FALSE)</f>
        <v>25.774999999999999</v>
      </c>
      <c r="F608">
        <f>VLOOKUP(A608,IDC!A:G,7,FALSE)</f>
        <v>25.774999999999999</v>
      </c>
      <c r="G608" s="2" t="b">
        <f t="shared" si="37"/>
        <v>1</v>
      </c>
      <c r="H608">
        <f>VLOOKUP(A608,REUTERS!A:F,6,FALSE)</f>
        <v>25</v>
      </c>
      <c r="I608">
        <f>VLOOKUP(A608,IDC!A:H,8,FALSE)</f>
        <v>25</v>
      </c>
      <c r="J608" s="2" t="b">
        <f t="shared" si="38"/>
        <v>1</v>
      </c>
      <c r="K608">
        <f>VLOOKUP(A608,REUTERS!A:G,7,FALSE)</f>
        <v>30540</v>
      </c>
      <c r="L608">
        <f>VLOOKUP(A608,IDC!A:I,9,FALSE)</f>
        <v>30540</v>
      </c>
      <c r="M608" s="2" t="b">
        <f t="shared" si="39"/>
        <v>1</v>
      </c>
    </row>
    <row r="609" spans="1:13">
      <c r="A609">
        <v>2815257</v>
      </c>
      <c r="B609" t="e">
        <f>VLOOKUP(A609,REUTERS!A:C,3,FALSE)</f>
        <v>#N/A</v>
      </c>
      <c r="C609">
        <f>VLOOKUP(A609,IDC!A:F,6,FALSE)</f>
        <v>11.22</v>
      </c>
      <c r="D609" s="2" t="e">
        <f t="shared" si="36"/>
        <v>#N/A</v>
      </c>
      <c r="E609" t="e">
        <f>VLOOKUP(A609,REUTERS!A:E,5,FALSE)</f>
        <v>#N/A</v>
      </c>
      <c r="F609">
        <f>VLOOKUP(A609,IDC!A:G,7,FALSE)</f>
        <v>11.68</v>
      </c>
      <c r="G609" s="2" t="e">
        <f t="shared" si="37"/>
        <v>#N/A</v>
      </c>
      <c r="H609" t="e">
        <f>VLOOKUP(A609,REUTERS!A:F,6,FALSE)</f>
        <v>#N/A</v>
      </c>
      <c r="I609">
        <f>VLOOKUP(A609,IDC!A:H,8,FALSE)</f>
        <v>11.19</v>
      </c>
      <c r="J609" s="2" t="e">
        <f t="shared" si="38"/>
        <v>#N/A</v>
      </c>
      <c r="K609" t="e">
        <f>VLOOKUP(A609,REUTERS!A:G,7,FALSE)</f>
        <v>#N/A</v>
      </c>
      <c r="L609">
        <f>VLOOKUP(A609,IDC!A:I,9,FALSE)</f>
        <v>173553</v>
      </c>
      <c r="M609" s="2" t="e">
        <f t="shared" si="39"/>
        <v>#N/A</v>
      </c>
    </row>
    <row r="610" spans="1:13">
      <c r="A610">
        <v>2815281</v>
      </c>
      <c r="B610">
        <f>VLOOKUP(A610,REUTERS!A:C,3,FALSE)</f>
        <v>0.629</v>
      </c>
      <c r="C610">
        <f>VLOOKUP(A610,IDC!A:F,6,FALSE)</f>
        <v>0.629</v>
      </c>
      <c r="D610" s="2" t="b">
        <f t="shared" si="36"/>
        <v>1</v>
      </c>
      <c r="E610">
        <f>VLOOKUP(A610,REUTERS!A:E,5,FALSE)</f>
        <v>0.629</v>
      </c>
      <c r="F610">
        <f>VLOOKUP(A610,IDC!A:G,7,FALSE)</f>
        <v>0.629</v>
      </c>
      <c r="G610" s="2" t="b">
        <f t="shared" si="37"/>
        <v>1</v>
      </c>
      <c r="H610">
        <f>VLOOKUP(A610,REUTERS!A:F,6,FALSE)</f>
        <v>0.59150000000000003</v>
      </c>
      <c r="I610">
        <f>VLOOKUP(A610,IDC!A:H,8,FALSE)</f>
        <v>0.59150000000000003</v>
      </c>
      <c r="J610" s="2" t="b">
        <f t="shared" si="38"/>
        <v>1</v>
      </c>
      <c r="K610">
        <f>VLOOKUP(A610,REUTERS!A:G,7,FALSE)</f>
        <v>107937</v>
      </c>
      <c r="L610">
        <f>VLOOKUP(A610,IDC!A:I,9,FALSE)</f>
        <v>107937</v>
      </c>
      <c r="M610" s="2" t="b">
        <f t="shared" si="39"/>
        <v>1</v>
      </c>
    </row>
    <row r="611" spans="1:13">
      <c r="A611">
        <v>2815332</v>
      </c>
      <c r="B611">
        <f>VLOOKUP(A611,REUTERS!A:C,3,FALSE)</f>
        <v>31.25</v>
      </c>
      <c r="C611">
        <f>VLOOKUP(A611,IDC!A:F,6,FALSE)</f>
        <v>31.25</v>
      </c>
      <c r="D611" s="2" t="b">
        <f t="shared" si="36"/>
        <v>1</v>
      </c>
      <c r="E611">
        <f>VLOOKUP(A611,REUTERS!A:E,5,FALSE)</f>
        <v>31.85</v>
      </c>
      <c r="F611">
        <f>VLOOKUP(A611,IDC!A:G,7,FALSE)</f>
        <v>31.85</v>
      </c>
      <c r="G611" s="2" t="b">
        <f t="shared" si="37"/>
        <v>1</v>
      </c>
      <c r="H611">
        <f>VLOOKUP(A611,REUTERS!A:F,6,FALSE)</f>
        <v>30.88</v>
      </c>
      <c r="I611">
        <f>VLOOKUP(A611,IDC!A:H,8,FALSE)</f>
        <v>30.88</v>
      </c>
      <c r="J611" s="2" t="b">
        <f t="shared" si="38"/>
        <v>1</v>
      </c>
      <c r="K611">
        <f>VLOOKUP(A611,REUTERS!A:G,7,FALSE)</f>
        <v>70201</v>
      </c>
      <c r="L611">
        <f>VLOOKUP(A611,IDC!A:I,9,FALSE)</f>
        <v>70201</v>
      </c>
      <c r="M611" s="2" t="b">
        <f t="shared" si="39"/>
        <v>1</v>
      </c>
    </row>
    <row r="612" spans="1:13">
      <c r="A612">
        <v>2815401</v>
      </c>
      <c r="B612">
        <f>VLOOKUP(A612,REUTERS!A:C,3,FALSE)</f>
        <v>2.09</v>
      </c>
      <c r="C612">
        <f>VLOOKUP(A612,IDC!A:F,6,FALSE)</f>
        <v>2.09</v>
      </c>
      <c r="D612" s="2" t="b">
        <f t="shared" si="36"/>
        <v>1</v>
      </c>
      <c r="E612">
        <f>VLOOKUP(A612,REUTERS!A:E,5,FALSE)</f>
        <v>2.15</v>
      </c>
      <c r="F612">
        <f>VLOOKUP(A612,IDC!A:G,7,FALSE)</f>
        <v>2.15</v>
      </c>
      <c r="G612" s="2" t="b">
        <f t="shared" si="37"/>
        <v>1</v>
      </c>
      <c r="H612">
        <f>VLOOKUP(A612,REUTERS!A:F,6,FALSE)</f>
        <v>2</v>
      </c>
      <c r="I612">
        <f>VLOOKUP(A612,IDC!A:H,8,FALSE)</f>
        <v>2</v>
      </c>
      <c r="J612" s="2" t="b">
        <f t="shared" si="38"/>
        <v>1</v>
      </c>
      <c r="K612">
        <f>VLOOKUP(A612,REUTERS!A:G,7,FALSE)</f>
        <v>35232</v>
      </c>
      <c r="L612">
        <f>VLOOKUP(A612,IDC!A:I,9,FALSE)</f>
        <v>35232</v>
      </c>
      <c r="M612" s="2" t="b">
        <f t="shared" si="39"/>
        <v>1</v>
      </c>
    </row>
    <row r="613" spans="1:13">
      <c r="A613">
        <v>2815416</v>
      </c>
      <c r="B613" t="e">
        <f>VLOOKUP(A613,REUTERS!A:C,3,FALSE)</f>
        <v>#N/A</v>
      </c>
      <c r="C613">
        <f>VLOOKUP(A613,IDC!A:F,6,FALSE)</f>
        <v>7.54</v>
      </c>
      <c r="D613" s="2" t="e">
        <f t="shared" si="36"/>
        <v>#N/A</v>
      </c>
      <c r="E613" t="e">
        <f>VLOOKUP(A613,REUTERS!A:E,5,FALSE)</f>
        <v>#N/A</v>
      </c>
      <c r="F613">
        <f>VLOOKUP(A613,IDC!A:G,7,FALSE)</f>
        <v>7.75</v>
      </c>
      <c r="G613" s="2" t="e">
        <f t="shared" si="37"/>
        <v>#N/A</v>
      </c>
      <c r="H613" t="e">
        <f>VLOOKUP(A613,REUTERS!A:F,6,FALSE)</f>
        <v>#N/A</v>
      </c>
      <c r="I613">
        <f>VLOOKUP(A613,IDC!A:H,8,FALSE)</f>
        <v>7.44</v>
      </c>
      <c r="J613" s="2" t="e">
        <f t="shared" si="38"/>
        <v>#N/A</v>
      </c>
      <c r="K613" t="e">
        <f>VLOOKUP(A613,REUTERS!A:G,7,FALSE)</f>
        <v>#N/A</v>
      </c>
      <c r="L613">
        <f>VLOOKUP(A613,IDC!A:I,9,FALSE)</f>
        <v>571522</v>
      </c>
      <c r="M613" s="2" t="e">
        <f t="shared" si="39"/>
        <v>#N/A</v>
      </c>
    </row>
    <row r="614" spans="1:13">
      <c r="A614">
        <v>2815429</v>
      </c>
      <c r="B614">
        <f>VLOOKUP(A614,REUTERS!A:C,3,FALSE)</f>
        <v>62.2</v>
      </c>
      <c r="C614">
        <f>VLOOKUP(A614,IDC!A:F,6,FALSE)</f>
        <v>62.2</v>
      </c>
      <c r="D614" s="2" t="b">
        <f t="shared" si="36"/>
        <v>1</v>
      </c>
      <c r="E614">
        <f>VLOOKUP(A614,REUTERS!A:E,5,FALSE)</f>
        <v>64.05</v>
      </c>
      <c r="F614">
        <f>VLOOKUP(A614,IDC!A:G,7,FALSE)</f>
        <v>64.05</v>
      </c>
      <c r="G614" s="2" t="b">
        <f t="shared" si="37"/>
        <v>1</v>
      </c>
      <c r="H614">
        <f>VLOOKUP(A614,REUTERS!A:F,6,FALSE)</f>
        <v>61.55</v>
      </c>
      <c r="I614">
        <f>VLOOKUP(A614,IDC!A:H,8,FALSE)</f>
        <v>61.55</v>
      </c>
      <c r="J614" s="2" t="b">
        <f t="shared" si="38"/>
        <v>1</v>
      </c>
      <c r="K614">
        <f>VLOOKUP(A614,REUTERS!A:G,7,FALSE)</f>
        <v>90352</v>
      </c>
      <c r="L614">
        <f>VLOOKUP(A614,IDC!A:I,9,FALSE)</f>
        <v>90352</v>
      </c>
      <c r="M614" s="2" t="b">
        <f t="shared" si="39"/>
        <v>1</v>
      </c>
    </row>
    <row r="615" spans="1:13">
      <c r="A615">
        <v>2815451</v>
      </c>
      <c r="B615" t="e">
        <f>VLOOKUP(A615,REUTERS!A:C,3,FALSE)</f>
        <v>#N/A</v>
      </c>
      <c r="C615">
        <f>VLOOKUP(A615,IDC!A:F,6,FALSE)</f>
        <v>16.5</v>
      </c>
      <c r="D615" s="2" t="e">
        <f t="shared" si="36"/>
        <v>#N/A</v>
      </c>
      <c r="E615" t="e">
        <f>VLOOKUP(A615,REUTERS!A:E,5,FALSE)</f>
        <v>#N/A</v>
      </c>
      <c r="F615">
        <f>VLOOKUP(A615,IDC!A:G,7,FALSE)</f>
        <v>16.8</v>
      </c>
      <c r="G615" s="2" t="e">
        <f t="shared" si="37"/>
        <v>#N/A</v>
      </c>
      <c r="H615" t="e">
        <f>VLOOKUP(A615,REUTERS!A:F,6,FALSE)</f>
        <v>#N/A</v>
      </c>
      <c r="I615">
        <f>VLOOKUP(A615,IDC!A:H,8,FALSE)</f>
        <v>16.5</v>
      </c>
      <c r="J615" s="2" t="e">
        <f t="shared" si="38"/>
        <v>#N/A</v>
      </c>
      <c r="K615" t="e">
        <f>VLOOKUP(A615,REUTERS!A:G,7,FALSE)</f>
        <v>#N/A</v>
      </c>
      <c r="L615">
        <f>VLOOKUP(A615,IDC!A:I,9,FALSE)</f>
        <v>25317</v>
      </c>
      <c r="M615" s="2" t="e">
        <f t="shared" si="39"/>
        <v>#N/A</v>
      </c>
    </row>
    <row r="616" spans="1:13">
      <c r="A616">
        <v>2815458</v>
      </c>
      <c r="B616" t="e">
        <f>VLOOKUP(A616,REUTERS!A:C,3,FALSE)</f>
        <v>#N/A</v>
      </c>
      <c r="C616">
        <f>VLOOKUP(A616,IDC!A:F,6,FALSE)</f>
        <v>11</v>
      </c>
      <c r="D616" s="2" t="e">
        <f t="shared" si="36"/>
        <v>#N/A</v>
      </c>
      <c r="E616" t="e">
        <f>VLOOKUP(A616,REUTERS!A:E,5,FALSE)</f>
        <v>#N/A</v>
      </c>
      <c r="F616">
        <f>VLOOKUP(A616,IDC!A:G,7,FALSE)</f>
        <v>11.1</v>
      </c>
      <c r="G616" s="2" t="e">
        <f t="shared" si="37"/>
        <v>#N/A</v>
      </c>
      <c r="H616" t="e">
        <f>VLOOKUP(A616,REUTERS!A:F,6,FALSE)</f>
        <v>#N/A</v>
      </c>
      <c r="I616">
        <f>VLOOKUP(A616,IDC!A:H,8,FALSE)</f>
        <v>10.6</v>
      </c>
      <c r="J616" s="2" t="e">
        <f t="shared" si="38"/>
        <v>#N/A</v>
      </c>
      <c r="K616" t="e">
        <f>VLOOKUP(A616,REUTERS!A:G,7,FALSE)</f>
        <v>#N/A</v>
      </c>
      <c r="L616">
        <f>VLOOKUP(A616,IDC!A:I,9,FALSE)</f>
        <v>244024</v>
      </c>
      <c r="M616" s="2" t="e">
        <f t="shared" si="39"/>
        <v>#N/A</v>
      </c>
    </row>
    <row r="617" spans="1:13">
      <c r="A617">
        <v>2815492</v>
      </c>
      <c r="B617" t="e">
        <f>VLOOKUP(A617,REUTERS!A:C,3,FALSE)</f>
        <v>#N/A</v>
      </c>
      <c r="C617">
        <f>VLOOKUP(A617,IDC!A:F,6,FALSE)</f>
        <v>14.28</v>
      </c>
      <c r="D617" s="2" t="e">
        <f t="shared" si="36"/>
        <v>#N/A</v>
      </c>
      <c r="E617" t="e">
        <f>VLOOKUP(A617,REUTERS!A:E,5,FALSE)</f>
        <v>#N/A</v>
      </c>
      <c r="F617">
        <f>VLOOKUP(A617,IDC!A:G,7,FALSE)</f>
        <v>14.4</v>
      </c>
      <c r="G617" s="2" t="e">
        <f t="shared" si="37"/>
        <v>#N/A</v>
      </c>
      <c r="H617" t="e">
        <f>VLOOKUP(A617,REUTERS!A:F,6,FALSE)</f>
        <v>#N/A</v>
      </c>
      <c r="I617">
        <f>VLOOKUP(A617,IDC!A:H,8,FALSE)</f>
        <v>14.21</v>
      </c>
      <c r="J617" s="2" t="e">
        <f t="shared" si="38"/>
        <v>#N/A</v>
      </c>
      <c r="K617" t="e">
        <f>VLOOKUP(A617,REUTERS!A:G,7,FALSE)</f>
        <v>#N/A</v>
      </c>
      <c r="L617">
        <f>VLOOKUP(A617,IDC!A:I,9,FALSE)</f>
        <v>33948</v>
      </c>
      <c r="M617" s="2" t="e">
        <f t="shared" si="39"/>
        <v>#N/A</v>
      </c>
    </row>
    <row r="618" spans="1:13">
      <c r="A618">
        <v>2815501</v>
      </c>
      <c r="B618" t="e">
        <f>VLOOKUP(A618,REUTERS!A:C,3,FALSE)</f>
        <v>#N/A</v>
      </c>
      <c r="C618">
        <f>VLOOKUP(A618,IDC!A:F,6,FALSE)</f>
        <v>8.9</v>
      </c>
      <c r="D618" s="2" t="e">
        <f t="shared" si="36"/>
        <v>#N/A</v>
      </c>
      <c r="E618" t="e">
        <f>VLOOKUP(A618,REUTERS!A:E,5,FALSE)</f>
        <v>#N/A</v>
      </c>
      <c r="F618">
        <f>VLOOKUP(A618,IDC!A:G,7,FALSE)</f>
        <v>8.9</v>
      </c>
      <c r="G618" s="2" t="e">
        <f t="shared" si="37"/>
        <v>#N/A</v>
      </c>
      <c r="H618" t="e">
        <f>VLOOKUP(A618,REUTERS!A:F,6,FALSE)</f>
        <v>#N/A</v>
      </c>
      <c r="I618">
        <f>VLOOKUP(A618,IDC!A:H,8,FALSE)</f>
        <v>8.65</v>
      </c>
      <c r="J618" s="2" t="e">
        <f t="shared" si="38"/>
        <v>#N/A</v>
      </c>
      <c r="K618" t="e">
        <f>VLOOKUP(A618,REUTERS!A:G,7,FALSE)</f>
        <v>#N/A</v>
      </c>
      <c r="L618">
        <f>VLOOKUP(A618,IDC!A:I,9,FALSE)</f>
        <v>25796</v>
      </c>
      <c r="M618" s="2" t="e">
        <f t="shared" si="39"/>
        <v>#N/A</v>
      </c>
    </row>
    <row r="619" spans="1:13">
      <c r="A619">
        <v>2815552</v>
      </c>
      <c r="B619">
        <f>VLOOKUP(A619,REUTERS!A:C,3,FALSE)</f>
        <v>37.4</v>
      </c>
      <c r="C619">
        <f>VLOOKUP(A619,IDC!A:F,6,FALSE)</f>
        <v>37.4</v>
      </c>
      <c r="D619" s="2" t="b">
        <f t="shared" si="36"/>
        <v>1</v>
      </c>
      <c r="E619">
        <f>VLOOKUP(A619,REUTERS!A:E,5,FALSE)</f>
        <v>38.049999999999997</v>
      </c>
      <c r="F619">
        <f>VLOOKUP(A619,IDC!A:G,7,FALSE)</f>
        <v>38.049999999999997</v>
      </c>
      <c r="G619" s="2" t="b">
        <f t="shared" si="37"/>
        <v>1</v>
      </c>
      <c r="H619">
        <f>VLOOKUP(A619,REUTERS!A:F,6,FALSE)</f>
        <v>37</v>
      </c>
      <c r="I619">
        <f>VLOOKUP(A619,IDC!A:H,8,FALSE)</f>
        <v>37</v>
      </c>
      <c r="J619" s="2" t="b">
        <f t="shared" si="38"/>
        <v>1</v>
      </c>
      <c r="K619">
        <f>VLOOKUP(A619,REUTERS!A:G,7,FALSE)</f>
        <v>149097</v>
      </c>
      <c r="L619">
        <f>VLOOKUP(A619,IDC!A:I,9,FALSE)</f>
        <v>149097</v>
      </c>
      <c r="M619" s="2" t="b">
        <f t="shared" si="39"/>
        <v>1</v>
      </c>
    </row>
    <row r="620" spans="1:13">
      <c r="A620">
        <v>2815568</v>
      </c>
      <c r="B620">
        <f>VLOOKUP(A620,REUTERS!A:C,3,FALSE)</f>
        <v>37.4</v>
      </c>
      <c r="C620">
        <f>VLOOKUP(A620,IDC!A:F,6,FALSE)</f>
        <v>37.4</v>
      </c>
      <c r="D620" s="2" t="b">
        <f t="shared" si="36"/>
        <v>1</v>
      </c>
      <c r="E620">
        <f>VLOOKUP(A620,REUTERS!A:E,5,FALSE)</f>
        <v>37.85</v>
      </c>
      <c r="F620">
        <f>VLOOKUP(A620,IDC!A:G,7,FALSE)</f>
        <v>37.85</v>
      </c>
      <c r="G620" s="2" t="b">
        <f t="shared" si="37"/>
        <v>1</v>
      </c>
      <c r="H620">
        <f>VLOOKUP(A620,REUTERS!A:F,6,FALSE)</f>
        <v>37.25</v>
      </c>
      <c r="I620">
        <f>VLOOKUP(A620,IDC!A:H,8,FALSE)</f>
        <v>37.25</v>
      </c>
      <c r="J620" s="2" t="b">
        <f t="shared" si="38"/>
        <v>1</v>
      </c>
      <c r="K620">
        <f>VLOOKUP(A620,REUTERS!A:G,7,FALSE)</f>
        <v>23992</v>
      </c>
      <c r="L620">
        <f>VLOOKUP(A620,IDC!A:I,9,FALSE)</f>
        <v>23992</v>
      </c>
      <c r="M620" s="2" t="b">
        <f t="shared" si="39"/>
        <v>1</v>
      </c>
    </row>
    <row r="621" spans="1:13">
      <c r="A621">
        <v>2815663</v>
      </c>
      <c r="B621">
        <f>VLOOKUP(A621,REUTERS!A:C,3,FALSE)</f>
        <v>14.05</v>
      </c>
      <c r="C621">
        <f>VLOOKUP(A621,IDC!A:F,6,FALSE)</f>
        <v>14.05</v>
      </c>
      <c r="D621" s="2" t="b">
        <f t="shared" si="36"/>
        <v>1</v>
      </c>
      <c r="E621">
        <f>VLOOKUP(A621,REUTERS!A:E,5,FALSE)</f>
        <v>14.4</v>
      </c>
      <c r="F621">
        <f>VLOOKUP(A621,IDC!A:G,7,FALSE)</f>
        <v>14.4</v>
      </c>
      <c r="G621" s="2" t="b">
        <f t="shared" si="37"/>
        <v>1</v>
      </c>
      <c r="H621">
        <f>VLOOKUP(A621,REUTERS!A:F,6,FALSE)</f>
        <v>14.05</v>
      </c>
      <c r="I621">
        <f>VLOOKUP(A621,IDC!A:H,8,FALSE)</f>
        <v>14.05</v>
      </c>
      <c r="J621" s="2" t="b">
        <f t="shared" si="38"/>
        <v>1</v>
      </c>
      <c r="K621">
        <f>VLOOKUP(A621,REUTERS!A:G,7,FALSE)</f>
        <v>9370</v>
      </c>
      <c r="L621">
        <f>VLOOKUP(A621,IDC!A:I,9,FALSE)</f>
        <v>9370</v>
      </c>
      <c r="M621" s="2" t="b">
        <f t="shared" si="39"/>
        <v>1</v>
      </c>
    </row>
    <row r="622" spans="1:13">
      <c r="A622">
        <v>2815699</v>
      </c>
      <c r="B622">
        <f>VLOOKUP(A622,REUTERS!A:C,3,FALSE)</f>
        <v>27.87</v>
      </c>
      <c r="C622">
        <f>VLOOKUP(A622,IDC!A:F,6,FALSE)</f>
        <v>27.87</v>
      </c>
      <c r="D622" s="2" t="b">
        <f t="shared" si="36"/>
        <v>1</v>
      </c>
      <c r="E622">
        <f>VLOOKUP(A622,REUTERS!A:E,5,FALSE)</f>
        <v>28.15</v>
      </c>
      <c r="F622">
        <f>VLOOKUP(A622,IDC!A:G,7,FALSE)</f>
        <v>28.15</v>
      </c>
      <c r="G622" s="2" t="b">
        <f t="shared" si="37"/>
        <v>1</v>
      </c>
      <c r="H622">
        <f>VLOOKUP(A622,REUTERS!A:F,6,FALSE)</f>
        <v>27.75</v>
      </c>
      <c r="I622">
        <f>VLOOKUP(A622,IDC!A:H,8,FALSE)</f>
        <v>27.75</v>
      </c>
      <c r="J622" s="2" t="b">
        <f t="shared" si="38"/>
        <v>1</v>
      </c>
      <c r="K622">
        <f>VLOOKUP(A622,REUTERS!A:G,7,FALSE)</f>
        <v>411468</v>
      </c>
      <c r="L622">
        <f>VLOOKUP(A622,IDC!A:I,9,FALSE)</f>
        <v>411468</v>
      </c>
      <c r="M622" s="2" t="b">
        <f t="shared" si="39"/>
        <v>1</v>
      </c>
    </row>
    <row r="623" spans="1:13">
      <c r="A623">
        <v>2815729</v>
      </c>
      <c r="B623">
        <f>VLOOKUP(A623,REUTERS!A:C,3,FALSE)</f>
        <v>85.6</v>
      </c>
      <c r="C623">
        <f>VLOOKUP(A623,IDC!A:F,6,FALSE)</f>
        <v>85.6</v>
      </c>
      <c r="D623" s="2" t="b">
        <f t="shared" si="36"/>
        <v>1</v>
      </c>
      <c r="E623">
        <f>VLOOKUP(A623,REUTERS!A:E,5,FALSE)</f>
        <v>85.6</v>
      </c>
      <c r="F623">
        <f>VLOOKUP(A623,IDC!A:G,7,FALSE)</f>
        <v>85.6</v>
      </c>
      <c r="G623" s="2" t="b">
        <f t="shared" si="37"/>
        <v>1</v>
      </c>
      <c r="H623">
        <f>VLOOKUP(A623,REUTERS!A:F,6,FALSE)</f>
        <v>84.45</v>
      </c>
      <c r="I623">
        <f>VLOOKUP(A623,IDC!A:H,8,FALSE)</f>
        <v>84.45</v>
      </c>
      <c r="J623" s="2" t="b">
        <f t="shared" si="38"/>
        <v>1</v>
      </c>
      <c r="K623">
        <f>VLOOKUP(A623,REUTERS!A:G,7,FALSE)</f>
        <v>20563</v>
      </c>
      <c r="L623">
        <f>VLOOKUP(A623,IDC!A:I,9,FALSE)</f>
        <v>20563</v>
      </c>
      <c r="M623" s="2" t="b">
        <f t="shared" si="39"/>
        <v>1</v>
      </c>
    </row>
    <row r="624" spans="1:13">
      <c r="A624">
        <v>2815770</v>
      </c>
      <c r="B624">
        <f>VLOOKUP(A624,REUTERS!A:C,3,FALSE)</f>
        <v>1.51</v>
      </c>
      <c r="C624">
        <f>VLOOKUP(A624,IDC!A:F,6,FALSE)</f>
        <v>1.51</v>
      </c>
      <c r="D624" s="2" t="b">
        <f t="shared" si="36"/>
        <v>1</v>
      </c>
      <c r="E624">
        <f>VLOOKUP(A624,REUTERS!A:E,5,FALSE)</f>
        <v>1.52</v>
      </c>
      <c r="F624">
        <f>VLOOKUP(A624,IDC!A:G,7,FALSE)</f>
        <v>1.52</v>
      </c>
      <c r="G624" s="2" t="b">
        <f t="shared" si="37"/>
        <v>1</v>
      </c>
      <c r="H624">
        <f>VLOOKUP(A624,REUTERS!A:F,6,FALSE)</f>
        <v>1.47</v>
      </c>
      <c r="I624">
        <f>VLOOKUP(A624,IDC!A:H,8,FALSE)</f>
        <v>1.47</v>
      </c>
      <c r="J624" s="2" t="b">
        <f t="shared" si="38"/>
        <v>1</v>
      </c>
      <c r="K624">
        <f>VLOOKUP(A624,REUTERS!A:G,7,FALSE)</f>
        <v>39820</v>
      </c>
      <c r="L624">
        <f>VLOOKUP(A624,IDC!A:I,9,FALSE)</f>
        <v>39820</v>
      </c>
      <c r="M624" s="2" t="b">
        <f t="shared" si="39"/>
        <v>1</v>
      </c>
    </row>
    <row r="625" spans="1:13">
      <c r="A625">
        <v>2815786</v>
      </c>
      <c r="B625">
        <f>VLOOKUP(A625,REUTERS!A:C,3,FALSE)</f>
        <v>7.94</v>
      </c>
      <c r="C625">
        <f>VLOOKUP(A625,IDC!A:F,6,FALSE)</f>
        <v>7.94</v>
      </c>
      <c r="D625" s="2" t="b">
        <f t="shared" si="36"/>
        <v>1</v>
      </c>
      <c r="E625">
        <f>VLOOKUP(A625,REUTERS!A:E,5,FALSE)</f>
        <v>8.18</v>
      </c>
      <c r="F625">
        <f>VLOOKUP(A625,IDC!A:G,7,FALSE)</f>
        <v>8.18</v>
      </c>
      <c r="G625" s="2" t="b">
        <f t="shared" si="37"/>
        <v>1</v>
      </c>
      <c r="H625">
        <f>VLOOKUP(A625,REUTERS!A:F,6,FALSE)</f>
        <v>7.93</v>
      </c>
      <c r="I625">
        <f>VLOOKUP(A625,IDC!A:H,8,FALSE)</f>
        <v>7.93</v>
      </c>
      <c r="J625" s="2" t="b">
        <f t="shared" si="38"/>
        <v>1</v>
      </c>
      <c r="K625">
        <f>VLOOKUP(A625,REUTERS!A:G,7,FALSE)</f>
        <v>87059</v>
      </c>
      <c r="L625">
        <f>VLOOKUP(A625,IDC!A:I,9,FALSE)</f>
        <v>87059</v>
      </c>
      <c r="M625" s="2" t="b">
        <f t="shared" si="39"/>
        <v>1</v>
      </c>
    </row>
    <row r="626" spans="1:13">
      <c r="A626">
        <v>2817655</v>
      </c>
      <c r="B626" t="e">
        <f>VLOOKUP(A626,REUTERS!A:C,3,FALSE)</f>
        <v>#N/A</v>
      </c>
      <c r="C626">
        <f>VLOOKUP(A626,IDC!A:F,6,FALSE)</f>
        <v>19.93</v>
      </c>
      <c r="D626" s="2" t="e">
        <f t="shared" si="36"/>
        <v>#N/A</v>
      </c>
      <c r="E626" t="e">
        <f>VLOOKUP(A626,REUTERS!A:E,5,FALSE)</f>
        <v>#N/A</v>
      </c>
      <c r="F626">
        <f>VLOOKUP(A626,IDC!A:G,7,FALSE)</f>
        <v>19.96</v>
      </c>
      <c r="G626" s="2" t="e">
        <f t="shared" si="37"/>
        <v>#N/A</v>
      </c>
      <c r="H626" t="e">
        <f>VLOOKUP(A626,REUTERS!A:F,6,FALSE)</f>
        <v>#N/A</v>
      </c>
      <c r="I626">
        <f>VLOOKUP(A626,IDC!A:H,8,FALSE)</f>
        <v>19.84</v>
      </c>
      <c r="J626" s="2" t="e">
        <f t="shared" si="38"/>
        <v>#N/A</v>
      </c>
      <c r="K626" t="e">
        <f>VLOOKUP(A626,REUTERS!A:G,7,FALSE)</f>
        <v>#N/A</v>
      </c>
      <c r="L626">
        <f>VLOOKUP(A626,IDC!A:I,9,FALSE)</f>
        <v>115519</v>
      </c>
      <c r="M626" s="2" t="e">
        <f t="shared" si="39"/>
        <v>#N/A</v>
      </c>
    </row>
    <row r="627" spans="1:13">
      <c r="A627">
        <v>2821455</v>
      </c>
      <c r="B627">
        <f>VLOOKUP(A627,REUTERS!A:C,3,FALSE)</f>
        <v>59.36</v>
      </c>
      <c r="C627">
        <f>VLOOKUP(A627,IDC!A:F,6,FALSE)</f>
        <v>59.36</v>
      </c>
      <c r="D627" s="2" t="b">
        <f t="shared" si="36"/>
        <v>1</v>
      </c>
      <c r="E627">
        <f>VLOOKUP(A627,REUTERS!A:E,5,FALSE)</f>
        <v>59.42</v>
      </c>
      <c r="F627">
        <f>VLOOKUP(A627,IDC!A:G,7,FALSE)</f>
        <v>59.42</v>
      </c>
      <c r="G627" s="2" t="b">
        <f t="shared" si="37"/>
        <v>1</v>
      </c>
      <c r="H627">
        <f>VLOOKUP(A627,REUTERS!A:F,6,FALSE)</f>
        <v>58.92</v>
      </c>
      <c r="I627">
        <f>VLOOKUP(A627,IDC!A:H,8,FALSE)</f>
        <v>58.92</v>
      </c>
      <c r="J627" s="2" t="b">
        <f t="shared" si="38"/>
        <v>1</v>
      </c>
      <c r="K627">
        <f>VLOOKUP(A627,REUTERS!A:G,7,FALSE)</f>
        <v>351353</v>
      </c>
      <c r="L627">
        <f>VLOOKUP(A627,IDC!A:I,9,FALSE)</f>
        <v>351353</v>
      </c>
      <c r="M627" s="2" t="b">
        <f t="shared" si="39"/>
        <v>1</v>
      </c>
    </row>
    <row r="628" spans="1:13">
      <c r="A628">
        <v>2885294</v>
      </c>
      <c r="B628">
        <f>VLOOKUP(A628,REUTERS!A:C,3,FALSE)</f>
        <v>12.64</v>
      </c>
      <c r="C628">
        <f>VLOOKUP(A628,IDC!A:F,6,FALSE)</f>
        <v>12.64</v>
      </c>
      <c r="D628" s="2" t="b">
        <f t="shared" si="36"/>
        <v>1</v>
      </c>
      <c r="E628">
        <f>VLOOKUP(A628,REUTERS!A:E,5,FALSE)</f>
        <v>12.71</v>
      </c>
      <c r="F628">
        <f>VLOOKUP(A628,IDC!A:G,7,FALSE)</f>
        <v>12.71</v>
      </c>
      <c r="G628" s="2" t="b">
        <f t="shared" si="37"/>
        <v>1</v>
      </c>
      <c r="H628">
        <f>VLOOKUP(A628,REUTERS!A:F,6,FALSE)</f>
        <v>12.48</v>
      </c>
      <c r="I628">
        <f>VLOOKUP(A628,IDC!A:H,8,FALSE)</f>
        <v>12.48</v>
      </c>
      <c r="J628" s="2" t="b">
        <f t="shared" si="38"/>
        <v>1</v>
      </c>
      <c r="K628">
        <f>VLOOKUP(A628,REUTERS!A:G,7,FALSE)</f>
        <v>196174</v>
      </c>
      <c r="L628">
        <f>VLOOKUP(A628,IDC!A:I,9,FALSE)</f>
        <v>196174</v>
      </c>
      <c r="M628" s="2" t="b">
        <f t="shared" si="39"/>
        <v>1</v>
      </c>
    </row>
    <row r="629" spans="1:13">
      <c r="A629">
        <v>2885304</v>
      </c>
      <c r="B629">
        <f>VLOOKUP(A629,REUTERS!A:C,3,FALSE)</f>
        <v>25.35</v>
      </c>
      <c r="C629">
        <f>VLOOKUP(A629,IDC!A:F,6,FALSE)</f>
        <v>25.35</v>
      </c>
      <c r="D629" s="2" t="b">
        <f t="shared" si="36"/>
        <v>1</v>
      </c>
      <c r="E629">
        <f>VLOOKUP(A629,REUTERS!A:E,5,FALSE)</f>
        <v>25.44</v>
      </c>
      <c r="F629">
        <f>VLOOKUP(A629,IDC!A:G,7,FALSE)</f>
        <v>25.44</v>
      </c>
      <c r="G629" s="2" t="b">
        <f t="shared" si="37"/>
        <v>1</v>
      </c>
      <c r="H629">
        <f>VLOOKUP(A629,REUTERS!A:F,6,FALSE)</f>
        <v>25.35</v>
      </c>
      <c r="I629">
        <f>VLOOKUP(A629,IDC!A:H,8,FALSE)</f>
        <v>25.35</v>
      </c>
      <c r="J629" s="2" t="b">
        <f t="shared" si="38"/>
        <v>1</v>
      </c>
      <c r="K629">
        <f>VLOOKUP(A629,REUTERS!A:G,7,FALSE)</f>
        <v>6279</v>
      </c>
      <c r="L629">
        <f>VLOOKUP(A629,IDC!A:I,9,FALSE)</f>
        <v>6279</v>
      </c>
      <c r="M629" s="2" t="b">
        <f t="shared" si="39"/>
        <v>1</v>
      </c>
    </row>
    <row r="630" spans="1:13">
      <c r="A630">
        <v>2885347</v>
      </c>
      <c r="B630">
        <f>VLOOKUP(A630,REUTERS!A:C,3,FALSE)</f>
        <v>25.14</v>
      </c>
      <c r="C630">
        <f>VLOOKUP(A630,IDC!A:F,6,FALSE)</f>
        <v>25.14</v>
      </c>
      <c r="D630" s="2" t="b">
        <f t="shared" si="36"/>
        <v>1</v>
      </c>
      <c r="E630">
        <f>VLOOKUP(A630,REUTERS!A:E,5,FALSE)</f>
        <v>25.14</v>
      </c>
      <c r="F630">
        <f>VLOOKUP(A630,IDC!A:G,7,FALSE)</f>
        <v>25.14</v>
      </c>
      <c r="G630" s="2" t="b">
        <f t="shared" si="37"/>
        <v>1</v>
      </c>
      <c r="H630">
        <f>VLOOKUP(A630,REUTERS!A:F,6,FALSE)</f>
        <v>24.99</v>
      </c>
      <c r="I630">
        <f>VLOOKUP(A630,IDC!A:H,8,FALSE)</f>
        <v>24.99</v>
      </c>
      <c r="J630" s="2" t="b">
        <f t="shared" si="38"/>
        <v>1</v>
      </c>
      <c r="K630">
        <f>VLOOKUP(A630,REUTERS!A:G,7,FALSE)</f>
        <v>6558</v>
      </c>
      <c r="L630">
        <f>VLOOKUP(A630,IDC!A:I,9,FALSE)</f>
        <v>6558</v>
      </c>
      <c r="M630" s="2" t="b">
        <f t="shared" si="39"/>
        <v>1</v>
      </c>
    </row>
    <row r="631" spans="1:13">
      <c r="A631">
        <v>2885360</v>
      </c>
      <c r="B631">
        <f>VLOOKUP(A631,REUTERS!A:C,3,FALSE)</f>
        <v>25.35</v>
      </c>
      <c r="C631">
        <f>VLOOKUP(A631,IDC!A:F,6,FALSE)</f>
        <v>25.35</v>
      </c>
      <c r="D631" s="2" t="b">
        <f t="shared" si="36"/>
        <v>1</v>
      </c>
      <c r="E631">
        <f>VLOOKUP(A631,REUTERS!A:E,5,FALSE)</f>
        <v>25.41</v>
      </c>
      <c r="F631">
        <f>VLOOKUP(A631,IDC!A:G,7,FALSE)</f>
        <v>25.41</v>
      </c>
      <c r="G631" s="2" t="b">
        <f t="shared" si="37"/>
        <v>1</v>
      </c>
      <c r="H631">
        <f>VLOOKUP(A631,REUTERS!A:F,6,FALSE)</f>
        <v>25.33</v>
      </c>
      <c r="I631">
        <f>VLOOKUP(A631,IDC!A:H,8,FALSE)</f>
        <v>25.33</v>
      </c>
      <c r="J631" s="2" t="b">
        <f t="shared" si="38"/>
        <v>1</v>
      </c>
      <c r="K631">
        <f>VLOOKUP(A631,REUTERS!A:G,7,FALSE)</f>
        <v>6057</v>
      </c>
      <c r="L631">
        <f>VLOOKUP(A631,IDC!A:I,9,FALSE)</f>
        <v>6057</v>
      </c>
      <c r="M631" s="2" t="b">
        <f t="shared" si="39"/>
        <v>1</v>
      </c>
    </row>
    <row r="632" spans="1:13">
      <c r="A632">
        <v>2885366</v>
      </c>
      <c r="B632">
        <f>VLOOKUP(A632,REUTERS!A:C,3,FALSE)</f>
        <v>25.4</v>
      </c>
      <c r="C632">
        <f>VLOOKUP(A632,IDC!A:F,6,FALSE)</f>
        <v>25.4</v>
      </c>
      <c r="D632" s="2" t="b">
        <f t="shared" si="36"/>
        <v>1</v>
      </c>
      <c r="E632">
        <f>VLOOKUP(A632,REUTERS!A:E,5,FALSE)</f>
        <v>25.48</v>
      </c>
      <c r="F632">
        <f>VLOOKUP(A632,IDC!A:G,7,FALSE)</f>
        <v>25.48</v>
      </c>
      <c r="G632" s="2" t="b">
        <f t="shared" si="37"/>
        <v>1</v>
      </c>
      <c r="H632">
        <f>VLOOKUP(A632,REUTERS!A:F,6,FALSE)</f>
        <v>25.33</v>
      </c>
      <c r="I632">
        <f>VLOOKUP(A632,IDC!A:H,8,FALSE)</f>
        <v>25.33</v>
      </c>
      <c r="J632" s="2" t="b">
        <f t="shared" si="38"/>
        <v>1</v>
      </c>
      <c r="K632">
        <f>VLOOKUP(A632,REUTERS!A:G,7,FALSE)</f>
        <v>3256</v>
      </c>
      <c r="L632">
        <f>VLOOKUP(A632,IDC!A:I,9,FALSE)</f>
        <v>3256</v>
      </c>
      <c r="M632" s="2" t="b">
        <f t="shared" si="39"/>
        <v>1</v>
      </c>
    </row>
    <row r="633" spans="1:13">
      <c r="A633">
        <v>2885387</v>
      </c>
      <c r="B633">
        <f>VLOOKUP(A633,REUTERS!A:C,3,FALSE)</f>
        <v>26.08</v>
      </c>
      <c r="C633">
        <f>VLOOKUP(A633,IDC!A:F,6,FALSE)</f>
        <v>26.08</v>
      </c>
      <c r="D633" s="2" t="b">
        <f t="shared" si="36"/>
        <v>1</v>
      </c>
      <c r="E633">
        <f>VLOOKUP(A633,REUTERS!A:E,5,FALSE)</f>
        <v>26.08</v>
      </c>
      <c r="F633">
        <f>VLOOKUP(A633,IDC!A:G,7,FALSE)</f>
        <v>26.08</v>
      </c>
      <c r="G633" s="2" t="b">
        <f t="shared" si="37"/>
        <v>1</v>
      </c>
      <c r="H633">
        <f>VLOOKUP(A633,REUTERS!A:F,6,FALSE)</f>
        <v>26.02</v>
      </c>
      <c r="I633">
        <f>VLOOKUP(A633,IDC!A:H,8,FALSE)</f>
        <v>26.02</v>
      </c>
      <c r="J633" s="2" t="b">
        <f t="shared" si="38"/>
        <v>1</v>
      </c>
      <c r="K633">
        <f>VLOOKUP(A633,REUTERS!A:G,7,FALSE)</f>
        <v>16250</v>
      </c>
      <c r="L633">
        <f>VLOOKUP(A633,IDC!A:I,9,FALSE)</f>
        <v>16250</v>
      </c>
      <c r="M633" s="2" t="b">
        <f t="shared" si="39"/>
        <v>1</v>
      </c>
    </row>
    <row r="634" spans="1:13">
      <c r="A634">
        <v>2885401</v>
      </c>
      <c r="B634" t="e">
        <f>VLOOKUP(A634,REUTERS!A:C,3,FALSE)</f>
        <v>#N/A</v>
      </c>
      <c r="C634">
        <f>VLOOKUP(A634,IDC!A:F,6,FALSE)</f>
        <v>25.42</v>
      </c>
      <c r="D634" s="2" t="e">
        <f t="shared" si="36"/>
        <v>#N/A</v>
      </c>
      <c r="E634" t="e">
        <f>VLOOKUP(A634,REUTERS!A:E,5,FALSE)</f>
        <v>#N/A</v>
      </c>
      <c r="F634">
        <f>VLOOKUP(A634,IDC!A:G,7,FALSE)</f>
        <v>25.49</v>
      </c>
      <c r="G634" s="2" t="e">
        <f t="shared" si="37"/>
        <v>#N/A</v>
      </c>
      <c r="H634" t="e">
        <f>VLOOKUP(A634,REUTERS!A:F,6,FALSE)</f>
        <v>#N/A</v>
      </c>
      <c r="I634">
        <f>VLOOKUP(A634,IDC!A:H,8,FALSE)</f>
        <v>25.38</v>
      </c>
      <c r="J634" s="2" t="e">
        <f t="shared" si="38"/>
        <v>#N/A</v>
      </c>
      <c r="K634" t="e">
        <f>VLOOKUP(A634,REUTERS!A:G,7,FALSE)</f>
        <v>#N/A</v>
      </c>
      <c r="L634">
        <f>VLOOKUP(A634,IDC!A:I,9,FALSE)</f>
        <v>5366</v>
      </c>
      <c r="M634" s="2" t="e">
        <f t="shared" si="39"/>
        <v>#N/A</v>
      </c>
    </row>
    <row r="635" spans="1:13">
      <c r="A635">
        <v>2885414</v>
      </c>
      <c r="B635" t="e">
        <f>VLOOKUP(A635,REUTERS!A:C,3,FALSE)</f>
        <v>#N/A</v>
      </c>
      <c r="C635">
        <f>VLOOKUP(A635,IDC!A:F,6,FALSE)</f>
        <v>25.5</v>
      </c>
      <c r="D635" s="2" t="e">
        <f t="shared" si="36"/>
        <v>#N/A</v>
      </c>
      <c r="E635" t="e">
        <f>VLOOKUP(A635,REUTERS!A:E,5,FALSE)</f>
        <v>#N/A</v>
      </c>
      <c r="F635">
        <f>VLOOKUP(A635,IDC!A:G,7,FALSE)</f>
        <v>25.51</v>
      </c>
      <c r="G635" s="2" t="e">
        <f t="shared" si="37"/>
        <v>#N/A</v>
      </c>
      <c r="H635" t="e">
        <f>VLOOKUP(A635,REUTERS!A:F,6,FALSE)</f>
        <v>#N/A</v>
      </c>
      <c r="I635">
        <f>VLOOKUP(A635,IDC!A:H,8,FALSE)</f>
        <v>25.49</v>
      </c>
      <c r="J635" s="2" t="e">
        <f t="shared" si="38"/>
        <v>#N/A</v>
      </c>
      <c r="K635" t="e">
        <f>VLOOKUP(A635,REUTERS!A:G,7,FALSE)</f>
        <v>#N/A</v>
      </c>
      <c r="L635">
        <f>VLOOKUP(A635,IDC!A:I,9,FALSE)</f>
        <v>2613</v>
      </c>
      <c r="M635" s="2" t="e">
        <f t="shared" si="39"/>
        <v>#N/A</v>
      </c>
    </row>
    <row r="636" spans="1:13">
      <c r="A636">
        <v>2885428</v>
      </c>
      <c r="B636">
        <f>VLOOKUP(A636,REUTERS!A:C,3,FALSE)</f>
        <v>26.97</v>
      </c>
      <c r="C636">
        <f>VLOOKUP(A636,IDC!A:F,6,FALSE)</f>
        <v>26.97</v>
      </c>
      <c r="D636" s="2" t="b">
        <f t="shared" si="36"/>
        <v>1</v>
      </c>
      <c r="E636">
        <f>VLOOKUP(A636,REUTERS!A:E,5,FALSE)</f>
        <v>27.01</v>
      </c>
      <c r="F636">
        <f>VLOOKUP(A636,IDC!A:G,7,FALSE)</f>
        <v>27.01</v>
      </c>
      <c r="G636" s="2" t="b">
        <f t="shared" si="37"/>
        <v>1</v>
      </c>
      <c r="H636">
        <f>VLOOKUP(A636,REUTERS!A:F,6,FALSE)</f>
        <v>26.9</v>
      </c>
      <c r="I636">
        <f>VLOOKUP(A636,IDC!A:H,8,FALSE)</f>
        <v>26.9</v>
      </c>
      <c r="J636" s="2" t="b">
        <f t="shared" si="38"/>
        <v>1</v>
      </c>
      <c r="K636">
        <f>VLOOKUP(A636,REUTERS!A:G,7,FALSE)</f>
        <v>18846</v>
      </c>
      <c r="L636">
        <f>VLOOKUP(A636,IDC!A:I,9,FALSE)</f>
        <v>18846</v>
      </c>
      <c r="M636" s="2" t="b">
        <f t="shared" si="39"/>
        <v>1</v>
      </c>
    </row>
    <row r="637" spans="1:13">
      <c r="A637">
        <v>2624613</v>
      </c>
      <c r="B637" t="e">
        <f>VLOOKUP(A637,REUTERS!A:C,3,FALSE)</f>
        <v>#N/A</v>
      </c>
      <c r="C637">
        <f>VLOOKUP(A637,IDC!A:F,6,FALSE)</f>
        <v>25.88</v>
      </c>
      <c r="D637" s="2" t="e">
        <f t="shared" si="36"/>
        <v>#N/A</v>
      </c>
      <c r="E637" t="e">
        <f>VLOOKUP(A637,REUTERS!A:E,5,FALSE)</f>
        <v>#N/A</v>
      </c>
      <c r="F637">
        <f>VLOOKUP(A637,IDC!A:G,7,FALSE)</f>
        <v>25.99</v>
      </c>
      <c r="G637" s="2" t="e">
        <f t="shared" si="37"/>
        <v>#N/A</v>
      </c>
      <c r="H637" t="e">
        <f>VLOOKUP(A637,REUTERS!A:F,6,FALSE)</f>
        <v>#N/A</v>
      </c>
      <c r="I637">
        <f>VLOOKUP(A637,IDC!A:H,8,FALSE)</f>
        <v>25.74</v>
      </c>
      <c r="J637" s="2" t="e">
        <f t="shared" si="38"/>
        <v>#N/A</v>
      </c>
      <c r="K637" t="e">
        <f>VLOOKUP(A637,REUTERS!A:G,7,FALSE)</f>
        <v>#N/A</v>
      </c>
      <c r="L637">
        <f>VLOOKUP(A637,IDC!A:I,9,FALSE)</f>
        <v>2192</v>
      </c>
      <c r="M637" s="2" t="e">
        <f t="shared" si="39"/>
        <v>#N/A</v>
      </c>
    </row>
    <row r="638" spans="1:13">
      <c r="A638">
        <v>2624626</v>
      </c>
      <c r="B638">
        <f>VLOOKUP(A638,REUTERS!A:C,3,FALSE)</f>
        <v>25.1</v>
      </c>
      <c r="C638">
        <f>VLOOKUP(A638,IDC!A:F,6,FALSE)</f>
        <v>25.1</v>
      </c>
      <c r="D638" s="2" t="b">
        <f t="shared" si="36"/>
        <v>1</v>
      </c>
      <c r="E638">
        <f>VLOOKUP(A638,REUTERS!A:E,5,FALSE)</f>
        <v>25.12</v>
      </c>
      <c r="F638">
        <f>VLOOKUP(A638,IDC!A:G,7,FALSE)</f>
        <v>25.12</v>
      </c>
      <c r="G638" s="2" t="b">
        <f t="shared" si="37"/>
        <v>1</v>
      </c>
      <c r="H638">
        <f>VLOOKUP(A638,REUTERS!A:F,6,FALSE)</f>
        <v>25.07</v>
      </c>
      <c r="I638">
        <f>VLOOKUP(A638,IDC!A:H,8,FALSE)</f>
        <v>25.07</v>
      </c>
      <c r="J638" s="2" t="b">
        <f t="shared" si="38"/>
        <v>1</v>
      </c>
      <c r="K638">
        <f>VLOOKUP(A638,REUTERS!A:G,7,FALSE)</f>
        <v>5279</v>
      </c>
      <c r="L638">
        <f>VLOOKUP(A638,IDC!A:I,9,FALSE)</f>
        <v>5279</v>
      </c>
      <c r="M638" s="2" t="b">
        <f t="shared" si="39"/>
        <v>1</v>
      </c>
    </row>
    <row r="639" spans="1:13">
      <c r="A639">
        <v>2624654</v>
      </c>
      <c r="B639">
        <f>VLOOKUP(A639,REUTERS!A:C,3,FALSE)</f>
        <v>25.01</v>
      </c>
      <c r="C639">
        <f>VLOOKUP(A639,IDC!A:F,6,FALSE)</f>
        <v>25.01</v>
      </c>
      <c r="D639" s="2" t="b">
        <f t="shared" si="36"/>
        <v>1</v>
      </c>
      <c r="E639">
        <f>VLOOKUP(A639,REUTERS!A:E,5,FALSE)</f>
        <v>25.06</v>
      </c>
      <c r="F639">
        <f>VLOOKUP(A639,IDC!A:G,7,FALSE)</f>
        <v>25.06</v>
      </c>
      <c r="G639" s="2" t="b">
        <f t="shared" si="37"/>
        <v>1</v>
      </c>
      <c r="H639">
        <f>VLOOKUP(A639,REUTERS!A:F,6,FALSE)</f>
        <v>24.97</v>
      </c>
      <c r="I639">
        <f>VLOOKUP(A639,IDC!A:H,8,FALSE)</f>
        <v>24.97</v>
      </c>
      <c r="J639" s="2" t="b">
        <f t="shared" si="38"/>
        <v>1</v>
      </c>
      <c r="K639">
        <f>VLOOKUP(A639,REUTERS!A:G,7,FALSE)</f>
        <v>3765</v>
      </c>
      <c r="L639">
        <f>VLOOKUP(A639,IDC!A:I,9,FALSE)</f>
        <v>3765</v>
      </c>
      <c r="M639" s="2" t="b">
        <f t="shared" si="39"/>
        <v>1</v>
      </c>
    </row>
    <row r="640" spans="1:13">
      <c r="A640">
        <v>2624668</v>
      </c>
      <c r="B640" t="e">
        <f>VLOOKUP(A640,REUTERS!A:C,3,FALSE)</f>
        <v>#N/A</v>
      </c>
      <c r="C640">
        <f>VLOOKUP(A640,IDC!A:F,6,FALSE)</f>
        <v>25.77</v>
      </c>
      <c r="D640" s="2" t="e">
        <f t="shared" si="36"/>
        <v>#N/A</v>
      </c>
      <c r="E640" t="e">
        <f>VLOOKUP(A640,REUTERS!A:E,5,FALSE)</f>
        <v>#N/A</v>
      </c>
      <c r="F640">
        <f>VLOOKUP(A640,IDC!A:G,7,FALSE)</f>
        <v>25.78</v>
      </c>
      <c r="G640" s="2" t="e">
        <f t="shared" si="37"/>
        <v>#N/A</v>
      </c>
      <c r="H640" t="e">
        <f>VLOOKUP(A640,REUTERS!A:F,6,FALSE)</f>
        <v>#N/A</v>
      </c>
      <c r="I640">
        <f>VLOOKUP(A640,IDC!A:H,8,FALSE)</f>
        <v>25.68</v>
      </c>
      <c r="J640" s="2" t="e">
        <f t="shared" si="38"/>
        <v>#N/A</v>
      </c>
      <c r="K640" t="e">
        <f>VLOOKUP(A640,REUTERS!A:G,7,FALSE)</f>
        <v>#N/A</v>
      </c>
      <c r="L640">
        <f>VLOOKUP(A640,IDC!A:I,9,FALSE)</f>
        <v>6411</v>
      </c>
      <c r="M640" s="2" t="e">
        <f t="shared" si="39"/>
        <v>#N/A</v>
      </c>
    </row>
    <row r="641" spans="1:13">
      <c r="A641">
        <v>2624687</v>
      </c>
      <c r="B641">
        <f>VLOOKUP(A641,REUTERS!A:C,3,FALSE)</f>
        <v>60.5</v>
      </c>
      <c r="C641">
        <f>VLOOKUP(A641,IDC!A:F,6,FALSE)</f>
        <v>60.5</v>
      </c>
      <c r="D641" s="2" t="b">
        <f t="shared" si="36"/>
        <v>1</v>
      </c>
      <c r="E641">
        <f>VLOOKUP(A641,REUTERS!A:E,5,FALSE)</f>
        <v>62.65</v>
      </c>
      <c r="F641">
        <f>VLOOKUP(A641,IDC!A:G,7,FALSE)</f>
        <v>62.65</v>
      </c>
      <c r="G641" s="2" t="b">
        <f t="shared" si="37"/>
        <v>1</v>
      </c>
      <c r="H641">
        <f>VLOOKUP(A641,REUTERS!A:F,6,FALSE)</f>
        <v>60.5</v>
      </c>
      <c r="I641">
        <f>VLOOKUP(A641,IDC!A:H,8,FALSE)</f>
        <v>60.5</v>
      </c>
      <c r="J641" s="2" t="b">
        <f t="shared" si="38"/>
        <v>1</v>
      </c>
      <c r="K641">
        <f>VLOOKUP(A641,REUTERS!A:G,7,FALSE)</f>
        <v>35200</v>
      </c>
      <c r="L641">
        <f>VLOOKUP(A641,IDC!A:I,9,FALSE)</f>
        <v>35200</v>
      </c>
      <c r="M641" s="2" t="b">
        <f t="shared" si="39"/>
        <v>1</v>
      </c>
    </row>
    <row r="642" spans="1:13">
      <c r="A642">
        <v>2624697</v>
      </c>
      <c r="B642">
        <f>VLOOKUP(A642,REUTERS!A:C,3,FALSE)</f>
        <v>25.35</v>
      </c>
      <c r="C642">
        <f>VLOOKUP(A642,IDC!A:F,6,FALSE)</f>
        <v>25.35</v>
      </c>
      <c r="D642" s="2" t="b">
        <f t="shared" ref="D642:D705" si="40">B642=C642</f>
        <v>1</v>
      </c>
      <c r="E642">
        <f>VLOOKUP(A642,REUTERS!A:E,5,FALSE)</f>
        <v>25.35</v>
      </c>
      <c r="F642">
        <f>VLOOKUP(A642,IDC!A:G,7,FALSE)</f>
        <v>25.35</v>
      </c>
      <c r="G642" s="2" t="b">
        <f t="shared" ref="G642:G705" si="41">E642=F642</f>
        <v>1</v>
      </c>
      <c r="H642">
        <f>VLOOKUP(A642,REUTERS!A:F,6,FALSE)</f>
        <v>25.25</v>
      </c>
      <c r="I642">
        <f>VLOOKUP(A642,IDC!A:H,8,FALSE)</f>
        <v>25.25</v>
      </c>
      <c r="J642" s="2" t="b">
        <f t="shared" ref="J642:J705" si="42">H642=I642</f>
        <v>1</v>
      </c>
      <c r="K642">
        <f>VLOOKUP(A642,REUTERS!A:G,7,FALSE)</f>
        <v>4960</v>
      </c>
      <c r="L642">
        <f>VLOOKUP(A642,IDC!A:I,9,FALSE)</f>
        <v>4960</v>
      </c>
      <c r="M642" s="2" t="b">
        <f t="shared" ref="M642:M705" si="43">K642=L642</f>
        <v>1</v>
      </c>
    </row>
    <row r="643" spans="1:13">
      <c r="A643">
        <v>2624730</v>
      </c>
      <c r="B643" t="e">
        <f>VLOOKUP(A643,REUTERS!A:C,3,FALSE)</f>
        <v>#N/A</v>
      </c>
      <c r="C643">
        <f>VLOOKUP(A643,IDC!A:F,6,FALSE)</f>
        <v>15.95</v>
      </c>
      <c r="D643" s="2" t="e">
        <f t="shared" si="40"/>
        <v>#N/A</v>
      </c>
      <c r="E643" t="e">
        <f>VLOOKUP(A643,REUTERS!A:E,5,FALSE)</f>
        <v>#N/A</v>
      </c>
      <c r="F643">
        <f>VLOOKUP(A643,IDC!A:G,7,FALSE)</f>
        <v>16</v>
      </c>
      <c r="G643" s="2" t="e">
        <f t="shared" si="41"/>
        <v>#N/A</v>
      </c>
      <c r="H643" t="e">
        <f>VLOOKUP(A643,REUTERS!A:F,6,FALSE)</f>
        <v>#N/A</v>
      </c>
      <c r="I643">
        <f>VLOOKUP(A643,IDC!A:H,8,FALSE)</f>
        <v>15.875</v>
      </c>
      <c r="J643" s="2" t="e">
        <f t="shared" si="42"/>
        <v>#N/A</v>
      </c>
      <c r="K643" t="e">
        <f>VLOOKUP(A643,REUTERS!A:G,7,FALSE)</f>
        <v>#N/A</v>
      </c>
      <c r="L643">
        <f>VLOOKUP(A643,IDC!A:I,9,FALSE)</f>
        <v>44420</v>
      </c>
      <c r="M643" s="2" t="e">
        <f t="shared" si="43"/>
        <v>#N/A</v>
      </c>
    </row>
    <row r="644" spans="1:13">
      <c r="A644">
        <v>2624744</v>
      </c>
      <c r="B644">
        <f>VLOOKUP(A644,REUTERS!A:C,3,FALSE)</f>
        <v>24.79</v>
      </c>
      <c r="C644">
        <f>VLOOKUP(A644,IDC!A:F,6,FALSE)</f>
        <v>24.79</v>
      </c>
      <c r="D644" s="2" t="b">
        <f t="shared" si="40"/>
        <v>1</v>
      </c>
      <c r="E644">
        <f>VLOOKUP(A644,REUTERS!A:E,5,FALSE)</f>
        <v>24.82</v>
      </c>
      <c r="F644">
        <f>VLOOKUP(A644,IDC!A:G,7,FALSE)</f>
        <v>24.82</v>
      </c>
      <c r="G644" s="2" t="b">
        <f t="shared" si="41"/>
        <v>1</v>
      </c>
      <c r="H644">
        <f>VLOOKUP(A644,REUTERS!A:F,6,FALSE)</f>
        <v>24.71</v>
      </c>
      <c r="I644">
        <f>VLOOKUP(A644,IDC!A:H,8,FALSE)</f>
        <v>24.71</v>
      </c>
      <c r="J644" s="2" t="b">
        <f t="shared" si="42"/>
        <v>1</v>
      </c>
      <c r="K644">
        <f>VLOOKUP(A644,REUTERS!A:G,7,FALSE)</f>
        <v>12605</v>
      </c>
      <c r="L644">
        <f>VLOOKUP(A644,IDC!A:I,9,FALSE)</f>
        <v>12605</v>
      </c>
      <c r="M644" s="2" t="b">
        <f t="shared" si="43"/>
        <v>1</v>
      </c>
    </row>
    <row r="645" spans="1:13">
      <c r="A645">
        <v>2624786</v>
      </c>
      <c r="B645">
        <f>VLOOKUP(A645,REUTERS!A:C,3,FALSE)</f>
        <v>24.96</v>
      </c>
      <c r="C645">
        <f>VLOOKUP(A645,IDC!A:F,6,FALSE)</f>
        <v>24.96</v>
      </c>
      <c r="D645" s="2" t="b">
        <f t="shared" si="40"/>
        <v>1</v>
      </c>
      <c r="E645">
        <f>VLOOKUP(A645,REUTERS!A:E,5,FALSE)</f>
        <v>25.05</v>
      </c>
      <c r="F645">
        <f>VLOOKUP(A645,IDC!A:G,7,FALSE)</f>
        <v>25.05</v>
      </c>
      <c r="G645" s="2" t="b">
        <f t="shared" si="41"/>
        <v>1</v>
      </c>
      <c r="H645">
        <f>VLOOKUP(A645,REUTERS!A:F,6,FALSE)</f>
        <v>24.96</v>
      </c>
      <c r="I645">
        <f>VLOOKUP(A645,IDC!A:H,8,FALSE)</f>
        <v>24.96</v>
      </c>
      <c r="J645" s="2" t="b">
        <f t="shared" si="42"/>
        <v>1</v>
      </c>
      <c r="K645">
        <f>VLOOKUP(A645,REUTERS!A:G,7,FALSE)</f>
        <v>5347</v>
      </c>
      <c r="L645">
        <f>VLOOKUP(A645,IDC!A:I,9,FALSE)</f>
        <v>5347</v>
      </c>
      <c r="M645" s="2" t="b">
        <f t="shared" si="43"/>
        <v>1</v>
      </c>
    </row>
    <row r="646" spans="1:13">
      <c r="A646">
        <v>2624800</v>
      </c>
      <c r="B646">
        <f>VLOOKUP(A646,REUTERS!A:C,3,FALSE)</f>
        <v>25.55</v>
      </c>
      <c r="C646">
        <f>VLOOKUP(A646,IDC!A:F,6,FALSE)</f>
        <v>25.55</v>
      </c>
      <c r="D646" s="2" t="b">
        <f t="shared" si="40"/>
        <v>1</v>
      </c>
      <c r="E646">
        <f>VLOOKUP(A646,REUTERS!A:E,5,FALSE)</f>
        <v>25.55</v>
      </c>
      <c r="F646">
        <f>VLOOKUP(A646,IDC!A:G,7,FALSE)</f>
        <v>25.55</v>
      </c>
      <c r="G646" s="2" t="b">
        <f t="shared" si="41"/>
        <v>1</v>
      </c>
      <c r="H646">
        <f>VLOOKUP(A646,REUTERS!A:F,6,FALSE)</f>
        <v>25.43</v>
      </c>
      <c r="I646">
        <f>VLOOKUP(A646,IDC!A:H,8,FALSE)</f>
        <v>25.43</v>
      </c>
      <c r="J646" s="2" t="b">
        <f t="shared" si="42"/>
        <v>1</v>
      </c>
      <c r="K646">
        <f>VLOOKUP(A646,REUTERS!A:G,7,FALSE)</f>
        <v>9532</v>
      </c>
      <c r="L646">
        <f>VLOOKUP(A646,IDC!A:I,9,FALSE)</f>
        <v>9532</v>
      </c>
      <c r="M646" s="2" t="b">
        <f t="shared" si="43"/>
        <v>1</v>
      </c>
    </row>
    <row r="647" spans="1:13">
      <c r="A647">
        <v>2624828</v>
      </c>
      <c r="B647">
        <f>VLOOKUP(A647,REUTERS!A:C,3,FALSE)</f>
        <v>25.3</v>
      </c>
      <c r="C647">
        <f>VLOOKUP(A647,IDC!A:F,6,FALSE)</f>
        <v>25.3</v>
      </c>
      <c r="D647" s="2" t="b">
        <f t="shared" si="40"/>
        <v>1</v>
      </c>
      <c r="E647">
        <f>VLOOKUP(A647,REUTERS!A:E,5,FALSE)</f>
        <v>25.36</v>
      </c>
      <c r="F647">
        <f>VLOOKUP(A647,IDC!A:G,7,FALSE)</f>
        <v>25.36</v>
      </c>
      <c r="G647" s="2" t="b">
        <f t="shared" si="41"/>
        <v>1</v>
      </c>
      <c r="H647">
        <f>VLOOKUP(A647,REUTERS!A:F,6,FALSE)</f>
        <v>25.24</v>
      </c>
      <c r="I647">
        <f>VLOOKUP(A647,IDC!A:H,8,FALSE)</f>
        <v>25.24</v>
      </c>
      <c r="J647" s="2" t="b">
        <f t="shared" si="42"/>
        <v>1</v>
      </c>
      <c r="K647">
        <f>VLOOKUP(A647,REUTERS!A:G,7,FALSE)</f>
        <v>1648</v>
      </c>
      <c r="L647">
        <f>VLOOKUP(A647,IDC!A:I,9,FALSE)</f>
        <v>1648</v>
      </c>
      <c r="M647" s="2" t="b">
        <f t="shared" si="43"/>
        <v>1</v>
      </c>
    </row>
    <row r="648" spans="1:13">
      <c r="A648">
        <v>2624845</v>
      </c>
      <c r="B648" t="e">
        <f>VLOOKUP(A648,REUTERS!A:C,3,FALSE)</f>
        <v>#N/A</v>
      </c>
      <c r="C648">
        <f>VLOOKUP(A648,IDC!A:F,6,FALSE)</f>
        <v>58.21</v>
      </c>
      <c r="D648" s="2" t="e">
        <f t="shared" si="40"/>
        <v>#N/A</v>
      </c>
      <c r="E648" t="e">
        <f>VLOOKUP(A648,REUTERS!A:E,5,FALSE)</f>
        <v>#N/A</v>
      </c>
      <c r="F648">
        <f>VLOOKUP(A648,IDC!A:G,7,FALSE)</f>
        <v>58.27</v>
      </c>
      <c r="G648" s="2" t="e">
        <f t="shared" si="41"/>
        <v>#N/A</v>
      </c>
      <c r="H648" t="e">
        <f>VLOOKUP(A648,REUTERS!A:F,6,FALSE)</f>
        <v>#N/A</v>
      </c>
      <c r="I648">
        <f>VLOOKUP(A648,IDC!A:H,8,FALSE)</f>
        <v>57.68</v>
      </c>
      <c r="J648" s="2" t="e">
        <f t="shared" si="42"/>
        <v>#N/A</v>
      </c>
      <c r="K648" t="e">
        <f>VLOOKUP(A648,REUTERS!A:G,7,FALSE)</f>
        <v>#N/A</v>
      </c>
      <c r="L648">
        <f>VLOOKUP(A648,IDC!A:I,9,FALSE)</f>
        <v>208975</v>
      </c>
      <c r="M648" s="2" t="e">
        <f t="shared" si="43"/>
        <v>#N/A</v>
      </c>
    </row>
    <row r="649" spans="1:13">
      <c r="A649">
        <v>2624859</v>
      </c>
      <c r="B649">
        <f>VLOOKUP(A649,REUTERS!A:C,3,FALSE)</f>
        <v>25.38</v>
      </c>
      <c r="C649">
        <f>VLOOKUP(A649,IDC!A:F,6,FALSE)</f>
        <v>25.38</v>
      </c>
      <c r="D649" s="2" t="b">
        <f t="shared" si="40"/>
        <v>1</v>
      </c>
      <c r="E649">
        <f>VLOOKUP(A649,REUTERS!A:E,5,FALSE)</f>
        <v>25.45</v>
      </c>
      <c r="F649">
        <f>VLOOKUP(A649,IDC!A:G,7,FALSE)</f>
        <v>25.45</v>
      </c>
      <c r="G649" s="2" t="b">
        <f t="shared" si="41"/>
        <v>1</v>
      </c>
      <c r="H649">
        <f>VLOOKUP(A649,REUTERS!A:F,6,FALSE)</f>
        <v>25.31</v>
      </c>
      <c r="I649">
        <f>VLOOKUP(A649,IDC!A:H,8,FALSE)</f>
        <v>25.31</v>
      </c>
      <c r="J649" s="2" t="b">
        <f t="shared" si="42"/>
        <v>1</v>
      </c>
      <c r="K649">
        <f>VLOOKUP(A649,REUTERS!A:G,7,FALSE)</f>
        <v>5008</v>
      </c>
      <c r="L649">
        <f>VLOOKUP(A649,IDC!A:I,9,FALSE)</f>
        <v>5008</v>
      </c>
      <c r="M649" s="2" t="b">
        <f t="shared" si="43"/>
        <v>1</v>
      </c>
    </row>
    <row r="650" spans="1:13">
      <c r="A650">
        <v>2624873</v>
      </c>
      <c r="B650" t="e">
        <f>VLOOKUP(A650,REUTERS!A:C,3,FALSE)</f>
        <v>#N/A</v>
      </c>
      <c r="C650">
        <f>VLOOKUP(A650,IDC!A:F,6,FALSE)</f>
        <v>25.63</v>
      </c>
      <c r="D650" s="2" t="e">
        <f t="shared" si="40"/>
        <v>#N/A</v>
      </c>
      <c r="E650" t="e">
        <f>VLOOKUP(A650,REUTERS!A:E,5,FALSE)</f>
        <v>#N/A</v>
      </c>
      <c r="F650">
        <f>VLOOKUP(A650,IDC!A:G,7,FALSE)</f>
        <v>25.65</v>
      </c>
      <c r="G650" s="2" t="e">
        <f t="shared" si="41"/>
        <v>#N/A</v>
      </c>
      <c r="H650" t="e">
        <f>VLOOKUP(A650,REUTERS!A:F,6,FALSE)</f>
        <v>#N/A</v>
      </c>
      <c r="I650">
        <f>VLOOKUP(A650,IDC!A:H,8,FALSE)</f>
        <v>25.61</v>
      </c>
      <c r="J650" s="2" t="e">
        <f t="shared" si="42"/>
        <v>#N/A</v>
      </c>
      <c r="K650" t="e">
        <f>VLOOKUP(A650,REUTERS!A:G,7,FALSE)</f>
        <v>#N/A</v>
      </c>
      <c r="L650">
        <f>VLOOKUP(A650,IDC!A:I,9,FALSE)</f>
        <v>43015</v>
      </c>
      <c r="M650" s="2" t="e">
        <f t="shared" si="43"/>
        <v>#N/A</v>
      </c>
    </row>
    <row r="651" spans="1:13">
      <c r="A651">
        <v>2624891</v>
      </c>
      <c r="B651">
        <f>VLOOKUP(A651,REUTERS!A:C,3,FALSE)</f>
        <v>26.72</v>
      </c>
      <c r="C651">
        <f>VLOOKUP(A651,IDC!A:F,6,FALSE)</f>
        <v>26.72</v>
      </c>
      <c r="D651" s="2" t="b">
        <f t="shared" si="40"/>
        <v>1</v>
      </c>
      <c r="E651">
        <f>VLOOKUP(A651,REUTERS!A:E,5,FALSE)</f>
        <v>27.25</v>
      </c>
      <c r="F651">
        <f>VLOOKUP(A651,IDC!A:G,7,FALSE)</f>
        <v>27.25</v>
      </c>
      <c r="G651" s="2" t="b">
        <f t="shared" si="41"/>
        <v>1</v>
      </c>
      <c r="H651">
        <f>VLOOKUP(A651,REUTERS!A:F,6,FALSE)</f>
        <v>26.51</v>
      </c>
      <c r="I651">
        <f>VLOOKUP(A651,IDC!A:H,8,FALSE)</f>
        <v>26.51</v>
      </c>
      <c r="J651" s="2" t="b">
        <f t="shared" si="42"/>
        <v>1</v>
      </c>
      <c r="K651">
        <f>VLOOKUP(A651,REUTERS!A:G,7,FALSE)</f>
        <v>152494</v>
      </c>
      <c r="L651">
        <f>VLOOKUP(A651,IDC!A:I,9,FALSE)</f>
        <v>152494</v>
      </c>
      <c r="M651" s="2" t="b">
        <f t="shared" si="43"/>
        <v>1</v>
      </c>
    </row>
    <row r="652" spans="1:13">
      <c r="A652">
        <v>2624901</v>
      </c>
      <c r="B652" t="e">
        <f>VLOOKUP(A652,REUTERS!A:C,3,FALSE)</f>
        <v>#N/A</v>
      </c>
      <c r="C652">
        <f>VLOOKUP(A652,IDC!A:F,6,FALSE)</f>
        <v>25.89</v>
      </c>
      <c r="D652" s="2" t="e">
        <f t="shared" si="40"/>
        <v>#N/A</v>
      </c>
      <c r="E652" t="e">
        <f>VLOOKUP(A652,REUTERS!A:E,5,FALSE)</f>
        <v>#N/A</v>
      </c>
      <c r="F652">
        <f>VLOOKUP(A652,IDC!A:G,7,FALSE)</f>
        <v>25.94</v>
      </c>
      <c r="G652" s="2" t="e">
        <f t="shared" si="41"/>
        <v>#N/A</v>
      </c>
      <c r="H652" t="e">
        <f>VLOOKUP(A652,REUTERS!A:F,6,FALSE)</f>
        <v>#N/A</v>
      </c>
      <c r="I652">
        <f>VLOOKUP(A652,IDC!A:H,8,FALSE)</f>
        <v>25.85</v>
      </c>
      <c r="J652" s="2" t="e">
        <f t="shared" si="42"/>
        <v>#N/A</v>
      </c>
      <c r="K652" t="e">
        <f>VLOOKUP(A652,REUTERS!A:G,7,FALSE)</f>
        <v>#N/A</v>
      </c>
      <c r="L652">
        <f>VLOOKUP(A652,IDC!A:I,9,FALSE)</f>
        <v>10445</v>
      </c>
      <c r="M652" s="2" t="e">
        <f t="shared" si="43"/>
        <v>#N/A</v>
      </c>
    </row>
    <row r="653" spans="1:13">
      <c r="A653">
        <v>2624929</v>
      </c>
      <c r="B653">
        <f>VLOOKUP(A653,REUTERS!A:C,3,FALSE)</f>
        <v>25.7</v>
      </c>
      <c r="C653">
        <f>VLOOKUP(A653,IDC!A:F,6,FALSE)</f>
        <v>25.7</v>
      </c>
      <c r="D653" s="2" t="b">
        <f t="shared" si="40"/>
        <v>1</v>
      </c>
      <c r="E653">
        <f>VLOOKUP(A653,REUTERS!A:E,5,FALSE)</f>
        <v>25.7</v>
      </c>
      <c r="F653">
        <f>VLOOKUP(A653,IDC!A:G,7,FALSE)</f>
        <v>25.7</v>
      </c>
      <c r="G653" s="2" t="b">
        <f t="shared" si="41"/>
        <v>1</v>
      </c>
      <c r="H653">
        <f>VLOOKUP(A653,REUTERS!A:F,6,FALSE)</f>
        <v>25.6</v>
      </c>
      <c r="I653">
        <f>VLOOKUP(A653,IDC!A:H,8,FALSE)</f>
        <v>25.6</v>
      </c>
      <c r="J653" s="2" t="b">
        <f t="shared" si="42"/>
        <v>1</v>
      </c>
      <c r="K653">
        <f>VLOOKUP(A653,REUTERS!A:G,7,FALSE)</f>
        <v>8355</v>
      </c>
      <c r="L653">
        <f>VLOOKUP(A653,IDC!A:I,9,FALSE)</f>
        <v>8355</v>
      </c>
      <c r="M653" s="2" t="b">
        <f t="shared" si="43"/>
        <v>1</v>
      </c>
    </row>
    <row r="654" spans="1:13">
      <c r="A654">
        <v>2624943</v>
      </c>
      <c r="B654" t="e">
        <f>VLOOKUP(A654,REUTERS!A:C,3,FALSE)</f>
        <v>#N/A</v>
      </c>
      <c r="C654">
        <f>VLOOKUP(A654,IDC!A:F,6,FALSE)</f>
        <v>25.34</v>
      </c>
      <c r="D654" s="2" t="e">
        <f t="shared" si="40"/>
        <v>#N/A</v>
      </c>
      <c r="E654" t="e">
        <f>VLOOKUP(A654,REUTERS!A:E,5,FALSE)</f>
        <v>#N/A</v>
      </c>
      <c r="F654">
        <f>VLOOKUP(A654,IDC!A:G,7,FALSE)</f>
        <v>25.47</v>
      </c>
      <c r="G654" s="2" t="e">
        <f t="shared" si="41"/>
        <v>#N/A</v>
      </c>
      <c r="H654" t="e">
        <f>VLOOKUP(A654,REUTERS!A:F,6,FALSE)</f>
        <v>#N/A</v>
      </c>
      <c r="I654">
        <f>VLOOKUP(A654,IDC!A:H,8,FALSE)</f>
        <v>25.34</v>
      </c>
      <c r="J654" s="2" t="e">
        <f t="shared" si="42"/>
        <v>#N/A</v>
      </c>
      <c r="K654" t="e">
        <f>VLOOKUP(A654,REUTERS!A:G,7,FALSE)</f>
        <v>#N/A</v>
      </c>
      <c r="L654">
        <f>VLOOKUP(A654,IDC!A:I,9,FALSE)</f>
        <v>8415</v>
      </c>
      <c r="M654" s="2" t="e">
        <f t="shared" si="43"/>
        <v>#N/A</v>
      </c>
    </row>
    <row r="655" spans="1:13">
      <c r="A655">
        <v>2624961</v>
      </c>
      <c r="B655">
        <f>VLOOKUP(A655,REUTERS!A:C,3,FALSE)</f>
        <v>31.95</v>
      </c>
      <c r="C655">
        <f>VLOOKUP(A655,IDC!A:F,6,FALSE)</f>
        <v>31.95</v>
      </c>
      <c r="D655" s="2" t="b">
        <f t="shared" si="40"/>
        <v>1</v>
      </c>
      <c r="E655">
        <f>VLOOKUP(A655,REUTERS!A:E,5,FALSE)</f>
        <v>32.36</v>
      </c>
      <c r="F655">
        <f>VLOOKUP(A655,IDC!A:G,7,FALSE)</f>
        <v>32.36</v>
      </c>
      <c r="G655" s="2" t="b">
        <f t="shared" si="41"/>
        <v>1</v>
      </c>
      <c r="H655">
        <f>VLOOKUP(A655,REUTERS!A:F,6,FALSE)</f>
        <v>31.88</v>
      </c>
      <c r="I655">
        <f>VLOOKUP(A655,IDC!A:H,8,FALSE)</f>
        <v>31.88</v>
      </c>
      <c r="J655" s="2" t="b">
        <f t="shared" si="42"/>
        <v>1</v>
      </c>
      <c r="K655">
        <f>VLOOKUP(A655,REUTERS!A:G,7,FALSE)</f>
        <v>42417</v>
      </c>
      <c r="L655">
        <f>VLOOKUP(A655,IDC!A:I,9,FALSE)</f>
        <v>42417</v>
      </c>
      <c r="M655" s="2" t="b">
        <f t="shared" si="43"/>
        <v>1</v>
      </c>
    </row>
    <row r="656" spans="1:13">
      <c r="A656">
        <v>2625004</v>
      </c>
      <c r="B656" t="e">
        <f>VLOOKUP(A656,REUTERS!A:C,3,FALSE)</f>
        <v>#N/A</v>
      </c>
      <c r="C656">
        <f>VLOOKUP(A656,IDC!A:F,6,FALSE)</f>
        <v>26.05</v>
      </c>
      <c r="D656" s="2" t="e">
        <f t="shared" si="40"/>
        <v>#N/A</v>
      </c>
      <c r="E656" t="e">
        <f>VLOOKUP(A656,REUTERS!A:E,5,FALSE)</f>
        <v>#N/A</v>
      </c>
      <c r="F656">
        <f>VLOOKUP(A656,IDC!A:G,7,FALSE)</f>
        <v>26.16</v>
      </c>
      <c r="G656" s="2" t="e">
        <f t="shared" si="41"/>
        <v>#N/A</v>
      </c>
      <c r="H656" t="e">
        <f>VLOOKUP(A656,REUTERS!A:F,6,FALSE)</f>
        <v>#N/A</v>
      </c>
      <c r="I656">
        <f>VLOOKUP(A656,IDC!A:H,8,FALSE)</f>
        <v>26.02</v>
      </c>
      <c r="J656" s="2" t="e">
        <f t="shared" si="42"/>
        <v>#N/A</v>
      </c>
      <c r="K656" t="e">
        <f>VLOOKUP(A656,REUTERS!A:G,7,FALSE)</f>
        <v>#N/A</v>
      </c>
      <c r="L656">
        <f>VLOOKUP(A656,IDC!A:I,9,FALSE)</f>
        <v>6523</v>
      </c>
      <c r="M656" s="2" t="e">
        <f t="shared" si="43"/>
        <v>#N/A</v>
      </c>
    </row>
    <row r="657" spans="1:13">
      <c r="A657">
        <v>2625018</v>
      </c>
      <c r="B657">
        <f>VLOOKUP(A657,REUTERS!A:C,3,FALSE)</f>
        <v>25.2</v>
      </c>
      <c r="C657">
        <f>VLOOKUP(A657,IDC!A:F,6,FALSE)</f>
        <v>25.2</v>
      </c>
      <c r="D657" s="2" t="b">
        <f t="shared" si="40"/>
        <v>1</v>
      </c>
      <c r="E657">
        <f>VLOOKUP(A657,REUTERS!A:E,5,FALSE)</f>
        <v>25.26</v>
      </c>
      <c r="F657">
        <f>VLOOKUP(A657,IDC!A:G,7,FALSE)</f>
        <v>25.26</v>
      </c>
      <c r="G657" s="2" t="b">
        <f t="shared" si="41"/>
        <v>1</v>
      </c>
      <c r="H657">
        <f>VLOOKUP(A657,REUTERS!A:F,6,FALSE)</f>
        <v>25.2</v>
      </c>
      <c r="I657">
        <f>VLOOKUP(A657,IDC!A:H,8,FALSE)</f>
        <v>25.2</v>
      </c>
      <c r="J657" s="2" t="b">
        <f t="shared" si="42"/>
        <v>1</v>
      </c>
      <c r="K657">
        <f>VLOOKUP(A657,REUTERS!A:G,7,FALSE)</f>
        <v>11783</v>
      </c>
      <c r="L657">
        <f>VLOOKUP(A657,IDC!A:I,9,FALSE)</f>
        <v>11783</v>
      </c>
      <c r="M657" s="2" t="b">
        <f t="shared" si="43"/>
        <v>1</v>
      </c>
    </row>
    <row r="658" spans="1:13">
      <c r="A658">
        <v>2625037</v>
      </c>
      <c r="B658" t="e">
        <f>VLOOKUP(A658,REUTERS!A:C,3,FALSE)</f>
        <v>#N/A</v>
      </c>
      <c r="C658">
        <f>VLOOKUP(A658,IDC!A:F,6,FALSE)</f>
        <v>11.41</v>
      </c>
      <c r="D658" s="2" t="e">
        <f t="shared" si="40"/>
        <v>#N/A</v>
      </c>
      <c r="E658" t="e">
        <f>VLOOKUP(A658,REUTERS!A:E,5,FALSE)</f>
        <v>#N/A</v>
      </c>
      <c r="F658">
        <f>VLOOKUP(A658,IDC!A:G,7,FALSE)</f>
        <v>11.45</v>
      </c>
      <c r="G658" s="2" t="e">
        <f t="shared" si="41"/>
        <v>#N/A</v>
      </c>
      <c r="H658" t="e">
        <f>VLOOKUP(A658,REUTERS!A:F,6,FALSE)</f>
        <v>#N/A</v>
      </c>
      <c r="I658">
        <f>VLOOKUP(A658,IDC!A:H,8,FALSE)</f>
        <v>11.32</v>
      </c>
      <c r="J658" s="2" t="e">
        <f t="shared" si="42"/>
        <v>#N/A</v>
      </c>
      <c r="K658" t="e">
        <f>VLOOKUP(A658,REUTERS!A:G,7,FALSE)</f>
        <v>#N/A</v>
      </c>
      <c r="L658">
        <f>VLOOKUP(A658,IDC!A:I,9,FALSE)</f>
        <v>40919</v>
      </c>
      <c r="M658" s="2" t="e">
        <f t="shared" si="43"/>
        <v>#N/A</v>
      </c>
    </row>
    <row r="659" spans="1:13">
      <c r="A659">
        <v>2625065</v>
      </c>
      <c r="B659">
        <f>VLOOKUP(A659,REUTERS!A:C,3,FALSE)</f>
        <v>27.68</v>
      </c>
      <c r="C659">
        <f>VLOOKUP(A659,IDC!A:F,6,FALSE)</f>
        <v>27.68</v>
      </c>
      <c r="D659" s="2" t="b">
        <f t="shared" si="40"/>
        <v>1</v>
      </c>
      <c r="E659">
        <f>VLOOKUP(A659,REUTERS!A:E,5,FALSE)</f>
        <v>27.77</v>
      </c>
      <c r="F659">
        <f>VLOOKUP(A659,IDC!A:G,7,FALSE)</f>
        <v>27.77</v>
      </c>
      <c r="G659" s="2" t="b">
        <f t="shared" si="41"/>
        <v>1</v>
      </c>
      <c r="H659">
        <f>VLOOKUP(A659,REUTERS!A:F,6,FALSE)</f>
        <v>27.66</v>
      </c>
      <c r="I659">
        <f>VLOOKUP(A659,IDC!A:H,8,FALSE)</f>
        <v>27.66</v>
      </c>
      <c r="J659" s="2" t="b">
        <f t="shared" si="42"/>
        <v>1</v>
      </c>
      <c r="K659">
        <f>VLOOKUP(A659,REUTERS!A:G,7,FALSE)</f>
        <v>8253</v>
      </c>
      <c r="L659">
        <f>VLOOKUP(A659,IDC!A:I,9,FALSE)</f>
        <v>8253</v>
      </c>
      <c r="M659" s="2" t="b">
        <f t="shared" si="43"/>
        <v>1</v>
      </c>
    </row>
    <row r="660" spans="1:13">
      <c r="A660">
        <v>2626744</v>
      </c>
      <c r="B660">
        <f>VLOOKUP(A660,REUTERS!A:C,3,FALSE)</f>
        <v>40.5</v>
      </c>
      <c r="C660">
        <f>VLOOKUP(A660,IDC!A:F,6,FALSE)</f>
        <v>40.5</v>
      </c>
      <c r="D660" s="2" t="b">
        <f t="shared" si="40"/>
        <v>1</v>
      </c>
      <c r="E660">
        <f>VLOOKUP(A660,REUTERS!A:E,5,FALSE)</f>
        <v>41.8</v>
      </c>
      <c r="F660">
        <f>VLOOKUP(A660,IDC!A:G,7,FALSE)</f>
        <v>41.8</v>
      </c>
      <c r="G660" s="2" t="b">
        <f t="shared" si="41"/>
        <v>1</v>
      </c>
      <c r="H660">
        <f>VLOOKUP(A660,REUTERS!A:F,6,FALSE)</f>
        <v>40.200000000000003</v>
      </c>
      <c r="I660">
        <f>VLOOKUP(A660,IDC!A:H,8,FALSE)</f>
        <v>40.200000000000003</v>
      </c>
      <c r="J660" s="2" t="b">
        <f t="shared" si="42"/>
        <v>1</v>
      </c>
      <c r="K660">
        <f>VLOOKUP(A660,REUTERS!A:G,7,FALSE)</f>
        <v>172923</v>
      </c>
      <c r="L660">
        <f>VLOOKUP(A660,IDC!A:I,9,FALSE)</f>
        <v>172923</v>
      </c>
      <c r="M660" s="2" t="b">
        <f t="shared" si="43"/>
        <v>1</v>
      </c>
    </row>
    <row r="661" spans="1:13">
      <c r="A661">
        <v>2632758</v>
      </c>
      <c r="B661">
        <f>VLOOKUP(A661,REUTERS!A:C,3,FALSE)</f>
        <v>14.57</v>
      </c>
      <c r="C661">
        <f>VLOOKUP(A661,IDC!A:F,6,FALSE)</f>
        <v>14.57</v>
      </c>
      <c r="D661" s="2" t="b">
        <f t="shared" si="40"/>
        <v>1</v>
      </c>
      <c r="E661">
        <f>VLOOKUP(A661,REUTERS!A:E,5,FALSE)</f>
        <v>14.71</v>
      </c>
      <c r="F661">
        <f>VLOOKUP(A661,IDC!A:G,7,FALSE)</f>
        <v>14.71</v>
      </c>
      <c r="G661" s="2" t="b">
        <f t="shared" si="41"/>
        <v>1</v>
      </c>
      <c r="H661">
        <f>VLOOKUP(A661,REUTERS!A:F,6,FALSE)</f>
        <v>14.37</v>
      </c>
      <c r="I661">
        <f>VLOOKUP(A661,IDC!A:H,8,FALSE)</f>
        <v>14.37</v>
      </c>
      <c r="J661" s="2" t="b">
        <f t="shared" si="42"/>
        <v>1</v>
      </c>
      <c r="K661">
        <f>VLOOKUP(A661,REUTERS!A:G,7,FALSE)</f>
        <v>117782</v>
      </c>
      <c r="L661">
        <f>VLOOKUP(A661,IDC!A:I,9,FALSE)</f>
        <v>117782</v>
      </c>
      <c r="M661" s="2" t="b">
        <f t="shared" si="43"/>
        <v>1</v>
      </c>
    </row>
    <row r="662" spans="1:13">
      <c r="A662">
        <v>2638732</v>
      </c>
      <c r="B662" t="e">
        <f>VLOOKUP(A662,REUTERS!A:C,3,FALSE)</f>
        <v>#N/A</v>
      </c>
      <c r="C662">
        <f>VLOOKUP(A662,IDC!A:F,6,FALSE)</f>
        <v>48.32</v>
      </c>
      <c r="D662" s="2" t="e">
        <f t="shared" si="40"/>
        <v>#N/A</v>
      </c>
      <c r="E662" t="e">
        <f>VLOOKUP(A662,REUTERS!A:E,5,FALSE)</f>
        <v>#N/A</v>
      </c>
      <c r="F662">
        <f>VLOOKUP(A662,IDC!A:G,7,FALSE)</f>
        <v>48.39</v>
      </c>
      <c r="G662" s="2" t="e">
        <f t="shared" si="41"/>
        <v>#N/A</v>
      </c>
      <c r="H662" t="e">
        <f>VLOOKUP(A662,REUTERS!A:F,6,FALSE)</f>
        <v>#N/A</v>
      </c>
      <c r="I662">
        <f>VLOOKUP(A662,IDC!A:H,8,FALSE)</f>
        <v>48.26</v>
      </c>
      <c r="J662" s="2" t="e">
        <f t="shared" si="42"/>
        <v>#N/A</v>
      </c>
      <c r="K662" t="e">
        <f>VLOOKUP(A662,REUTERS!A:G,7,FALSE)</f>
        <v>#N/A</v>
      </c>
      <c r="L662">
        <f>VLOOKUP(A662,IDC!A:I,9,FALSE)</f>
        <v>90601</v>
      </c>
      <c r="M662" s="2" t="e">
        <f t="shared" si="43"/>
        <v>#N/A</v>
      </c>
    </row>
    <row r="663" spans="1:13">
      <c r="A663">
        <v>2655931</v>
      </c>
      <c r="B663">
        <f>VLOOKUP(A663,REUTERS!A:C,3,FALSE)</f>
        <v>3.05</v>
      </c>
      <c r="C663">
        <f>VLOOKUP(A663,IDC!A:F,6,FALSE)</f>
        <v>3.05</v>
      </c>
      <c r="D663" s="2" t="b">
        <f t="shared" si="40"/>
        <v>1</v>
      </c>
      <c r="E663">
        <f>VLOOKUP(A663,REUTERS!A:E,5,FALSE)</f>
        <v>3.2850000000000001</v>
      </c>
      <c r="F663">
        <f>VLOOKUP(A663,IDC!A:G,7,FALSE)</f>
        <v>3.2850000000000001</v>
      </c>
      <c r="G663" s="2" t="b">
        <f t="shared" si="41"/>
        <v>1</v>
      </c>
      <c r="H663">
        <f>VLOOKUP(A663,REUTERS!A:F,6,FALSE)</f>
        <v>2.97</v>
      </c>
      <c r="I663">
        <f>VLOOKUP(A663,IDC!A:H,8,FALSE)</f>
        <v>2.97</v>
      </c>
      <c r="J663" s="2" t="b">
        <f t="shared" si="42"/>
        <v>1</v>
      </c>
      <c r="K663">
        <f>VLOOKUP(A663,REUTERS!A:G,7,FALSE)</f>
        <v>203916</v>
      </c>
      <c r="L663">
        <f>VLOOKUP(A663,IDC!A:I,9,FALSE)</f>
        <v>203916</v>
      </c>
      <c r="M663" s="2" t="b">
        <f t="shared" si="43"/>
        <v>1</v>
      </c>
    </row>
    <row r="664" spans="1:13">
      <c r="A664">
        <v>2657630</v>
      </c>
      <c r="B664">
        <f>VLOOKUP(A664,REUTERS!A:C,3,FALSE)</f>
        <v>84.75</v>
      </c>
      <c r="C664">
        <f>VLOOKUP(A664,IDC!A:F,6,FALSE)</f>
        <v>84.75</v>
      </c>
      <c r="D664" s="2" t="b">
        <f t="shared" si="40"/>
        <v>1</v>
      </c>
      <c r="E664">
        <f>VLOOKUP(A664,REUTERS!A:E,5,FALSE)</f>
        <v>85.25</v>
      </c>
      <c r="F664">
        <f>VLOOKUP(A664,IDC!A:G,7,FALSE)</f>
        <v>85.25</v>
      </c>
      <c r="G664" s="2" t="b">
        <f t="shared" si="41"/>
        <v>1</v>
      </c>
      <c r="H664">
        <f>VLOOKUP(A664,REUTERS!A:F,6,FALSE)</f>
        <v>84.22</v>
      </c>
      <c r="I664">
        <f>VLOOKUP(A664,IDC!A:H,8,FALSE)</f>
        <v>84.22</v>
      </c>
      <c r="J664" s="2" t="b">
        <f t="shared" si="42"/>
        <v>1</v>
      </c>
      <c r="K664">
        <f>VLOOKUP(A664,REUTERS!A:G,7,FALSE)</f>
        <v>355253</v>
      </c>
      <c r="L664">
        <f>VLOOKUP(A664,IDC!A:I,9,FALSE)</f>
        <v>355253</v>
      </c>
      <c r="M664" s="2" t="b">
        <f t="shared" si="43"/>
        <v>1</v>
      </c>
    </row>
    <row r="665" spans="1:13">
      <c r="A665">
        <v>2734024</v>
      </c>
      <c r="B665" t="e">
        <f>VLOOKUP(A665,REUTERS!A:C,3,FALSE)</f>
        <v>#N/A</v>
      </c>
      <c r="C665">
        <f>VLOOKUP(A665,IDC!A:F,6,FALSE)</f>
        <v>17.54</v>
      </c>
      <c r="D665" s="2" t="e">
        <f t="shared" si="40"/>
        <v>#N/A</v>
      </c>
      <c r="E665" t="e">
        <f>VLOOKUP(A665,REUTERS!A:E,5,FALSE)</f>
        <v>#N/A</v>
      </c>
      <c r="F665">
        <f>VLOOKUP(A665,IDC!A:G,7,FALSE)</f>
        <v>17.8</v>
      </c>
      <c r="G665" s="2" t="e">
        <f t="shared" si="41"/>
        <v>#N/A</v>
      </c>
      <c r="H665" t="e">
        <f>VLOOKUP(A665,REUTERS!A:F,6,FALSE)</f>
        <v>#N/A</v>
      </c>
      <c r="I665">
        <f>VLOOKUP(A665,IDC!A:H,8,FALSE)</f>
        <v>17.54</v>
      </c>
      <c r="J665" s="2" t="e">
        <f t="shared" si="42"/>
        <v>#N/A</v>
      </c>
      <c r="K665" t="e">
        <f>VLOOKUP(A665,REUTERS!A:G,7,FALSE)</f>
        <v>#N/A</v>
      </c>
      <c r="L665">
        <f>VLOOKUP(A665,IDC!A:I,9,FALSE)</f>
        <v>530360</v>
      </c>
      <c r="M665" s="2" t="e">
        <f t="shared" si="43"/>
        <v>#N/A</v>
      </c>
    </row>
    <row r="666" spans="1:13">
      <c r="A666">
        <v>2734065</v>
      </c>
      <c r="B666">
        <f>VLOOKUP(A666,REUTERS!A:C,3,FALSE)</f>
        <v>12.71</v>
      </c>
      <c r="C666">
        <f>VLOOKUP(A666,IDC!A:F,6,FALSE)</f>
        <v>12.71</v>
      </c>
      <c r="D666" s="2" t="b">
        <f t="shared" si="40"/>
        <v>1</v>
      </c>
      <c r="E666">
        <f>VLOOKUP(A666,REUTERS!A:E,5,FALSE)</f>
        <v>14.04</v>
      </c>
      <c r="F666">
        <f>VLOOKUP(A666,IDC!A:G,7,FALSE)</f>
        <v>14.04</v>
      </c>
      <c r="G666" s="2" t="b">
        <f t="shared" si="41"/>
        <v>1</v>
      </c>
      <c r="H666">
        <f>VLOOKUP(A666,REUTERS!A:F,6,FALSE)</f>
        <v>12.22</v>
      </c>
      <c r="I666">
        <f>VLOOKUP(A666,IDC!A:H,8,FALSE)</f>
        <v>12.22</v>
      </c>
      <c r="J666" s="2" t="b">
        <f t="shared" si="42"/>
        <v>1</v>
      </c>
      <c r="K666">
        <f>VLOOKUP(A666,REUTERS!A:G,7,FALSE)</f>
        <v>893682</v>
      </c>
      <c r="L666">
        <f>VLOOKUP(A666,IDC!A:I,9,FALSE)</f>
        <v>893682</v>
      </c>
      <c r="M666" s="2" t="b">
        <f t="shared" si="43"/>
        <v>1</v>
      </c>
    </row>
    <row r="667" spans="1:13">
      <c r="A667">
        <v>2762813</v>
      </c>
      <c r="B667" t="e">
        <f>VLOOKUP(A667,REUTERS!A:C,3,FALSE)</f>
        <v>#N/A</v>
      </c>
      <c r="C667">
        <f>VLOOKUP(A667,IDC!A:F,6,FALSE)</f>
        <v>4.68</v>
      </c>
      <c r="D667" s="2" t="e">
        <f t="shared" si="40"/>
        <v>#N/A</v>
      </c>
      <c r="E667" t="e">
        <f>VLOOKUP(A667,REUTERS!A:E,5,FALSE)</f>
        <v>#N/A</v>
      </c>
      <c r="F667">
        <f>VLOOKUP(A667,IDC!A:G,7,FALSE)</f>
        <v>4.71</v>
      </c>
      <c r="G667" s="2" t="e">
        <f t="shared" si="41"/>
        <v>#N/A</v>
      </c>
      <c r="H667" t="e">
        <f>VLOOKUP(A667,REUTERS!A:F,6,FALSE)</f>
        <v>#N/A</v>
      </c>
      <c r="I667">
        <f>VLOOKUP(A667,IDC!A:H,8,FALSE)</f>
        <v>4.55</v>
      </c>
      <c r="J667" s="2" t="e">
        <f t="shared" si="42"/>
        <v>#N/A</v>
      </c>
      <c r="K667" t="e">
        <f>VLOOKUP(A667,REUTERS!A:G,7,FALSE)</f>
        <v>#N/A</v>
      </c>
      <c r="L667">
        <f>VLOOKUP(A667,IDC!A:I,9,FALSE)</f>
        <v>428054</v>
      </c>
      <c r="M667" s="2" t="e">
        <f t="shared" si="43"/>
        <v>#N/A</v>
      </c>
    </row>
    <row r="668" spans="1:13">
      <c r="A668">
        <v>2762838</v>
      </c>
      <c r="B668">
        <f>VLOOKUP(A668,REUTERS!A:C,3,FALSE)</f>
        <v>32.51</v>
      </c>
      <c r="C668">
        <f>VLOOKUP(A668,IDC!A:F,6,FALSE)</f>
        <v>32.51</v>
      </c>
      <c r="D668" s="2" t="b">
        <f t="shared" si="40"/>
        <v>1</v>
      </c>
      <c r="E668">
        <f>VLOOKUP(A668,REUTERS!A:E,5,FALSE)</f>
        <v>32.590000000000003</v>
      </c>
      <c r="F668">
        <f>VLOOKUP(A668,IDC!A:G,7,FALSE)</f>
        <v>32.590000000000003</v>
      </c>
      <c r="G668" s="2" t="b">
        <f t="shared" si="41"/>
        <v>1</v>
      </c>
      <c r="H668">
        <f>VLOOKUP(A668,REUTERS!A:F,6,FALSE)</f>
        <v>32.51</v>
      </c>
      <c r="I668">
        <f>VLOOKUP(A668,IDC!A:H,8,FALSE)</f>
        <v>32.51</v>
      </c>
      <c r="J668" s="2" t="b">
        <f t="shared" si="42"/>
        <v>1</v>
      </c>
      <c r="K668">
        <f>VLOOKUP(A668,REUTERS!A:G,7,FALSE)</f>
        <v>14392</v>
      </c>
      <c r="L668">
        <f>VLOOKUP(A668,IDC!A:I,9,FALSE)</f>
        <v>14392</v>
      </c>
      <c r="M668" s="2" t="b">
        <f t="shared" si="43"/>
        <v>1</v>
      </c>
    </row>
    <row r="669" spans="1:13">
      <c r="A669">
        <v>2764627</v>
      </c>
      <c r="B669">
        <f>VLOOKUP(A669,REUTERS!A:C,3,FALSE)</f>
        <v>51.59</v>
      </c>
      <c r="C669">
        <f>VLOOKUP(A669,IDC!A:F,6,FALSE)</f>
        <v>51.59</v>
      </c>
      <c r="D669" s="2" t="b">
        <f t="shared" si="40"/>
        <v>1</v>
      </c>
      <c r="E669">
        <f>VLOOKUP(A669,REUTERS!A:E,5,FALSE)</f>
        <v>51.97</v>
      </c>
      <c r="F669">
        <f>VLOOKUP(A669,IDC!A:G,7,FALSE)</f>
        <v>51.97</v>
      </c>
      <c r="G669" s="2" t="b">
        <f t="shared" si="41"/>
        <v>1</v>
      </c>
      <c r="H669">
        <f>VLOOKUP(A669,REUTERS!A:F,6,FALSE)</f>
        <v>51.11</v>
      </c>
      <c r="I669">
        <f>VLOOKUP(A669,IDC!A:H,8,FALSE)</f>
        <v>51.11</v>
      </c>
      <c r="J669" s="2" t="b">
        <f t="shared" si="42"/>
        <v>1</v>
      </c>
      <c r="K669">
        <f>VLOOKUP(A669,REUTERS!A:G,7,FALSE)</f>
        <v>65051</v>
      </c>
      <c r="L669">
        <f>VLOOKUP(A669,IDC!A:I,9,FALSE)</f>
        <v>65051</v>
      </c>
      <c r="M669" s="2" t="b">
        <f t="shared" si="43"/>
        <v>1</v>
      </c>
    </row>
    <row r="670" spans="1:13">
      <c r="A670">
        <v>2786056</v>
      </c>
      <c r="B670">
        <f>VLOOKUP(A670,REUTERS!A:C,3,FALSE)</f>
        <v>19.350000000000001</v>
      </c>
      <c r="C670">
        <f>VLOOKUP(A670,IDC!A:F,6,FALSE)</f>
        <v>19.350000000000001</v>
      </c>
      <c r="D670" s="2" t="b">
        <f t="shared" si="40"/>
        <v>1</v>
      </c>
      <c r="E670">
        <f>VLOOKUP(A670,REUTERS!A:E,5,FALSE)</f>
        <v>19.45</v>
      </c>
      <c r="F670">
        <f>VLOOKUP(A670,IDC!A:G,7,FALSE)</f>
        <v>19.45</v>
      </c>
      <c r="G670" s="2" t="b">
        <f t="shared" si="41"/>
        <v>1</v>
      </c>
      <c r="H670">
        <f>VLOOKUP(A670,REUTERS!A:F,6,FALSE)</f>
        <v>19.149999999999999</v>
      </c>
      <c r="I670">
        <f>VLOOKUP(A670,IDC!A:H,8,FALSE)</f>
        <v>19.149999999999999</v>
      </c>
      <c r="J670" s="2" t="b">
        <f t="shared" si="42"/>
        <v>1</v>
      </c>
      <c r="K670">
        <f>VLOOKUP(A670,REUTERS!A:G,7,FALSE)</f>
        <v>18110</v>
      </c>
      <c r="L670">
        <f>VLOOKUP(A670,IDC!A:I,9,FALSE)</f>
        <v>18110</v>
      </c>
      <c r="M670" s="2" t="b">
        <f t="shared" si="43"/>
        <v>1</v>
      </c>
    </row>
    <row r="671" spans="1:13">
      <c r="A671">
        <v>2734080</v>
      </c>
      <c r="B671">
        <f>VLOOKUP(A671,REUTERS!A:C,3,FALSE)</f>
        <v>5.04</v>
      </c>
      <c r="C671">
        <f>VLOOKUP(A671,IDC!A:F,6,FALSE)</f>
        <v>5.04</v>
      </c>
      <c r="D671" s="2" t="b">
        <f t="shared" si="40"/>
        <v>1</v>
      </c>
      <c r="E671">
        <f>VLOOKUP(A671,REUTERS!A:E,5,FALSE)</f>
        <v>5.0999999999999996</v>
      </c>
      <c r="F671">
        <f>VLOOKUP(A671,IDC!A:G,7,FALSE)</f>
        <v>5.0999999999999996</v>
      </c>
      <c r="G671" s="2" t="b">
        <f t="shared" si="41"/>
        <v>1</v>
      </c>
      <c r="H671">
        <f>VLOOKUP(A671,REUTERS!A:F,6,FALSE)</f>
        <v>4.92</v>
      </c>
      <c r="I671">
        <f>VLOOKUP(A671,IDC!A:H,8,FALSE)</f>
        <v>4.92</v>
      </c>
      <c r="J671" s="2" t="b">
        <f t="shared" si="42"/>
        <v>1</v>
      </c>
      <c r="K671">
        <f>VLOOKUP(A671,REUTERS!A:G,7,FALSE)</f>
        <v>487009</v>
      </c>
      <c r="L671">
        <f>VLOOKUP(A671,IDC!A:I,9,FALSE)</f>
        <v>487009</v>
      </c>
      <c r="M671" s="2" t="b">
        <f t="shared" si="43"/>
        <v>1</v>
      </c>
    </row>
    <row r="672" spans="1:13">
      <c r="A672">
        <v>2734106</v>
      </c>
      <c r="B672">
        <f>VLOOKUP(A672,REUTERS!A:C,3,FALSE)</f>
        <v>37.61</v>
      </c>
      <c r="C672">
        <f>VLOOKUP(A672,IDC!A:F,6,FALSE)</f>
        <v>37.61</v>
      </c>
      <c r="D672" s="2" t="b">
        <f t="shared" si="40"/>
        <v>1</v>
      </c>
      <c r="E672">
        <f>VLOOKUP(A672,REUTERS!A:E,5,FALSE)</f>
        <v>37.909999999999997</v>
      </c>
      <c r="F672">
        <f>VLOOKUP(A672,IDC!A:G,7,FALSE)</f>
        <v>37.909999999999997</v>
      </c>
      <c r="G672" s="2" t="b">
        <f t="shared" si="41"/>
        <v>1</v>
      </c>
      <c r="H672">
        <f>VLOOKUP(A672,REUTERS!A:F,6,FALSE)</f>
        <v>37.29</v>
      </c>
      <c r="I672">
        <f>VLOOKUP(A672,IDC!A:H,8,FALSE)</f>
        <v>37.29</v>
      </c>
      <c r="J672" s="2" t="b">
        <f t="shared" si="42"/>
        <v>1</v>
      </c>
      <c r="K672">
        <f>VLOOKUP(A672,REUTERS!A:G,7,FALSE)</f>
        <v>275154</v>
      </c>
      <c r="L672">
        <f>VLOOKUP(A672,IDC!A:I,9,FALSE)</f>
        <v>275154</v>
      </c>
      <c r="M672" s="2" t="b">
        <f t="shared" si="43"/>
        <v>1</v>
      </c>
    </row>
    <row r="673" spans="1:13">
      <c r="A673">
        <v>2734123</v>
      </c>
      <c r="B673" t="e">
        <f>VLOOKUP(A673,REUTERS!A:C,3,FALSE)</f>
        <v>#N/A</v>
      </c>
      <c r="C673">
        <f>VLOOKUP(A673,IDC!A:F,6,FALSE)</f>
        <v>11.7</v>
      </c>
      <c r="D673" s="2" t="e">
        <f t="shared" si="40"/>
        <v>#N/A</v>
      </c>
      <c r="E673" t="e">
        <f>VLOOKUP(A673,REUTERS!A:E,5,FALSE)</f>
        <v>#N/A</v>
      </c>
      <c r="F673">
        <f>VLOOKUP(A673,IDC!A:G,7,FALSE)</f>
        <v>11.75</v>
      </c>
      <c r="G673" s="2" t="e">
        <f t="shared" si="41"/>
        <v>#N/A</v>
      </c>
      <c r="H673" t="e">
        <f>VLOOKUP(A673,REUTERS!A:F,6,FALSE)</f>
        <v>#N/A</v>
      </c>
      <c r="I673">
        <f>VLOOKUP(A673,IDC!A:H,8,FALSE)</f>
        <v>11.7</v>
      </c>
      <c r="J673" s="2" t="e">
        <f t="shared" si="42"/>
        <v>#N/A</v>
      </c>
      <c r="K673" t="e">
        <f>VLOOKUP(A673,REUTERS!A:G,7,FALSE)</f>
        <v>#N/A</v>
      </c>
      <c r="L673">
        <f>VLOOKUP(A673,IDC!A:I,9,FALSE)</f>
        <v>2857</v>
      </c>
      <c r="M673" s="2" t="e">
        <f t="shared" si="43"/>
        <v>#N/A</v>
      </c>
    </row>
    <row r="674" spans="1:13">
      <c r="A674">
        <v>2734145</v>
      </c>
      <c r="B674" t="e">
        <f>VLOOKUP(A674,REUTERS!A:C,3,FALSE)</f>
        <v>#N/A</v>
      </c>
      <c r="C674">
        <f>VLOOKUP(A674,IDC!A:F,6,FALSE)</f>
        <v>17</v>
      </c>
      <c r="D674" s="2" t="e">
        <f t="shared" si="40"/>
        <v>#N/A</v>
      </c>
      <c r="E674" t="e">
        <f>VLOOKUP(A674,REUTERS!A:E,5,FALSE)</f>
        <v>#N/A</v>
      </c>
      <c r="F674">
        <f>VLOOKUP(A674,IDC!A:G,7,FALSE)</f>
        <v>17.170000000000002</v>
      </c>
      <c r="G674" s="2" t="e">
        <f t="shared" si="41"/>
        <v>#N/A</v>
      </c>
      <c r="H674" t="e">
        <f>VLOOKUP(A674,REUTERS!A:F,6,FALSE)</f>
        <v>#N/A</v>
      </c>
      <c r="I674">
        <f>VLOOKUP(A674,IDC!A:H,8,FALSE)</f>
        <v>16.68</v>
      </c>
      <c r="J674" s="2" t="e">
        <f t="shared" si="42"/>
        <v>#N/A</v>
      </c>
      <c r="K674" t="e">
        <f>VLOOKUP(A674,REUTERS!A:G,7,FALSE)</f>
        <v>#N/A</v>
      </c>
      <c r="L674">
        <f>VLOOKUP(A674,IDC!A:I,9,FALSE)</f>
        <v>1353441</v>
      </c>
      <c r="M674" s="2" t="e">
        <f t="shared" si="43"/>
        <v>#N/A</v>
      </c>
    </row>
    <row r="675" spans="1:13">
      <c r="A675">
        <v>2737743</v>
      </c>
      <c r="B675" t="e">
        <f>VLOOKUP(A675,REUTERS!A:C,3,FALSE)</f>
        <v>#N/A</v>
      </c>
      <c r="C675">
        <f>VLOOKUP(A675,IDC!A:F,6,FALSE)</f>
        <v>24.85</v>
      </c>
      <c r="D675" s="2" t="e">
        <f t="shared" si="40"/>
        <v>#N/A</v>
      </c>
      <c r="E675" t="e">
        <f>VLOOKUP(A675,REUTERS!A:E,5,FALSE)</f>
        <v>#N/A</v>
      </c>
      <c r="F675">
        <f>VLOOKUP(A675,IDC!A:G,7,FALSE)</f>
        <v>25.1</v>
      </c>
      <c r="G675" s="2" t="e">
        <f t="shared" si="41"/>
        <v>#N/A</v>
      </c>
      <c r="H675" t="e">
        <f>VLOOKUP(A675,REUTERS!A:F,6,FALSE)</f>
        <v>#N/A</v>
      </c>
      <c r="I675">
        <f>VLOOKUP(A675,IDC!A:H,8,FALSE)</f>
        <v>24.8</v>
      </c>
      <c r="J675" s="2" t="e">
        <f t="shared" si="42"/>
        <v>#N/A</v>
      </c>
      <c r="K675" t="e">
        <f>VLOOKUP(A675,REUTERS!A:G,7,FALSE)</f>
        <v>#N/A</v>
      </c>
      <c r="L675">
        <f>VLOOKUP(A675,IDC!A:I,9,FALSE)</f>
        <v>5571</v>
      </c>
      <c r="M675" s="2" t="e">
        <f t="shared" si="43"/>
        <v>#N/A</v>
      </c>
    </row>
    <row r="676" spans="1:13">
      <c r="A676">
        <v>2762493</v>
      </c>
      <c r="B676" t="e">
        <f>VLOOKUP(A676,REUTERS!A:C,3,FALSE)</f>
        <v>#N/A</v>
      </c>
      <c r="C676">
        <f>VLOOKUP(A676,IDC!A:F,6,FALSE)</f>
        <v>12.43</v>
      </c>
      <c r="D676" s="2" t="e">
        <f t="shared" si="40"/>
        <v>#N/A</v>
      </c>
      <c r="E676" t="e">
        <f>VLOOKUP(A676,REUTERS!A:E,5,FALSE)</f>
        <v>#N/A</v>
      </c>
      <c r="F676">
        <f>VLOOKUP(A676,IDC!A:G,7,FALSE)</f>
        <v>12.56</v>
      </c>
      <c r="G676" s="2" t="e">
        <f t="shared" si="41"/>
        <v>#N/A</v>
      </c>
      <c r="H676" t="e">
        <f>VLOOKUP(A676,REUTERS!A:F,6,FALSE)</f>
        <v>#N/A</v>
      </c>
      <c r="I676">
        <f>VLOOKUP(A676,IDC!A:H,8,FALSE)</f>
        <v>12.33</v>
      </c>
      <c r="J676" s="2" t="e">
        <f t="shared" si="42"/>
        <v>#N/A</v>
      </c>
      <c r="K676" t="e">
        <f>VLOOKUP(A676,REUTERS!A:G,7,FALSE)</f>
        <v>#N/A</v>
      </c>
      <c r="L676">
        <f>VLOOKUP(A676,IDC!A:I,9,FALSE)</f>
        <v>235215</v>
      </c>
      <c r="M676" s="2" t="e">
        <f t="shared" si="43"/>
        <v>#N/A</v>
      </c>
    </row>
    <row r="677" spans="1:13">
      <c r="A677">
        <v>2762504</v>
      </c>
      <c r="B677" t="e">
        <f>VLOOKUP(A677,REUTERS!A:C,3,FALSE)</f>
        <v>#N/A</v>
      </c>
      <c r="C677">
        <f>VLOOKUP(A677,IDC!A:F,6,FALSE)</f>
        <v>16.14</v>
      </c>
      <c r="D677" s="2" t="e">
        <f t="shared" si="40"/>
        <v>#N/A</v>
      </c>
      <c r="E677" t="e">
        <f>VLOOKUP(A677,REUTERS!A:E,5,FALSE)</f>
        <v>#N/A</v>
      </c>
      <c r="F677">
        <f>VLOOKUP(A677,IDC!A:G,7,FALSE)</f>
        <v>16.64</v>
      </c>
      <c r="G677" s="2" t="e">
        <f t="shared" si="41"/>
        <v>#N/A</v>
      </c>
      <c r="H677" t="e">
        <f>VLOOKUP(A677,REUTERS!A:F,6,FALSE)</f>
        <v>#N/A</v>
      </c>
      <c r="I677">
        <f>VLOOKUP(A677,IDC!A:H,8,FALSE)</f>
        <v>16.14</v>
      </c>
      <c r="J677" s="2" t="e">
        <f t="shared" si="42"/>
        <v>#N/A</v>
      </c>
      <c r="K677" t="e">
        <f>VLOOKUP(A677,REUTERS!A:G,7,FALSE)</f>
        <v>#N/A</v>
      </c>
      <c r="L677">
        <f>VLOOKUP(A677,IDC!A:I,9,FALSE)</f>
        <v>153656</v>
      </c>
      <c r="M677" s="2" t="e">
        <f t="shared" si="43"/>
        <v>#N/A</v>
      </c>
    </row>
    <row r="678" spans="1:13">
      <c r="A678">
        <v>2762560</v>
      </c>
      <c r="B678">
        <f>VLOOKUP(A678,REUTERS!A:C,3,FALSE)</f>
        <v>23.2</v>
      </c>
      <c r="C678">
        <f>VLOOKUP(A678,IDC!A:F,6,FALSE)</f>
        <v>23.2</v>
      </c>
      <c r="D678" s="2" t="b">
        <f t="shared" si="40"/>
        <v>1</v>
      </c>
      <c r="E678">
        <f>VLOOKUP(A678,REUTERS!A:E,5,FALSE)</f>
        <v>23.73</v>
      </c>
      <c r="F678">
        <f>VLOOKUP(A678,IDC!A:G,7,FALSE)</f>
        <v>23.73</v>
      </c>
      <c r="G678" s="2" t="b">
        <f t="shared" si="41"/>
        <v>1</v>
      </c>
      <c r="H678">
        <f>VLOOKUP(A678,REUTERS!A:F,6,FALSE)</f>
        <v>23.2</v>
      </c>
      <c r="I678">
        <f>VLOOKUP(A678,IDC!A:H,8,FALSE)</f>
        <v>23.2</v>
      </c>
      <c r="J678" s="2" t="b">
        <f t="shared" si="42"/>
        <v>1</v>
      </c>
      <c r="K678">
        <f>VLOOKUP(A678,REUTERS!A:G,7,FALSE)</f>
        <v>43328</v>
      </c>
      <c r="L678">
        <f>VLOOKUP(A678,IDC!A:I,9,FALSE)</f>
        <v>43328</v>
      </c>
      <c r="M678" s="2" t="b">
        <f t="shared" si="43"/>
        <v>1</v>
      </c>
    </row>
    <row r="679" spans="1:13">
      <c r="A679">
        <v>2762571</v>
      </c>
      <c r="B679">
        <f>VLOOKUP(A679,REUTERS!A:C,3,FALSE)</f>
        <v>6.62</v>
      </c>
      <c r="C679">
        <f>VLOOKUP(A679,IDC!A:F,6,FALSE)</f>
        <v>6.62</v>
      </c>
      <c r="D679" s="2" t="b">
        <f t="shared" si="40"/>
        <v>1</v>
      </c>
      <c r="E679">
        <f>VLOOKUP(A679,REUTERS!A:E,5,FALSE)</f>
        <v>6.62</v>
      </c>
      <c r="F679">
        <f>VLOOKUP(A679,IDC!A:G,7,FALSE)</f>
        <v>6.62</v>
      </c>
      <c r="G679" s="2" t="b">
        <f t="shared" si="41"/>
        <v>1</v>
      </c>
      <c r="H679">
        <f>VLOOKUP(A679,REUTERS!A:F,6,FALSE)</f>
        <v>6.56</v>
      </c>
      <c r="I679">
        <f>VLOOKUP(A679,IDC!A:H,8,FALSE)</f>
        <v>6.56</v>
      </c>
      <c r="J679" s="2" t="b">
        <f t="shared" si="42"/>
        <v>1</v>
      </c>
      <c r="K679">
        <f>VLOOKUP(A679,REUTERS!A:G,7,FALSE)</f>
        <v>27425</v>
      </c>
      <c r="L679">
        <f>VLOOKUP(A679,IDC!A:I,9,FALSE)</f>
        <v>27425</v>
      </c>
      <c r="M679" s="2" t="b">
        <f t="shared" si="43"/>
        <v>1</v>
      </c>
    </row>
    <row r="680" spans="1:13">
      <c r="A680">
        <v>2762602</v>
      </c>
      <c r="B680" t="e">
        <f>VLOOKUP(A680,REUTERS!A:C,3,FALSE)</f>
        <v>#N/A</v>
      </c>
      <c r="C680">
        <f>VLOOKUP(A680,IDC!A:F,6,FALSE)</f>
        <v>4.8</v>
      </c>
      <c r="D680" s="2" t="e">
        <f t="shared" si="40"/>
        <v>#N/A</v>
      </c>
      <c r="E680" t="e">
        <f>VLOOKUP(A680,REUTERS!A:E,5,FALSE)</f>
        <v>#N/A</v>
      </c>
      <c r="F680">
        <f>VLOOKUP(A680,IDC!A:G,7,FALSE)</f>
        <v>4.88</v>
      </c>
      <c r="G680" s="2" t="e">
        <f t="shared" si="41"/>
        <v>#N/A</v>
      </c>
      <c r="H680" t="e">
        <f>VLOOKUP(A680,REUTERS!A:F,6,FALSE)</f>
        <v>#N/A</v>
      </c>
      <c r="I680">
        <f>VLOOKUP(A680,IDC!A:H,8,FALSE)</f>
        <v>4.63</v>
      </c>
      <c r="J680" s="2" t="e">
        <f t="shared" si="42"/>
        <v>#N/A</v>
      </c>
      <c r="K680" t="e">
        <f>VLOOKUP(A680,REUTERS!A:G,7,FALSE)</f>
        <v>#N/A</v>
      </c>
      <c r="L680">
        <f>VLOOKUP(A680,IDC!A:I,9,FALSE)</f>
        <v>1590232</v>
      </c>
      <c r="M680" s="2" t="e">
        <f t="shared" si="43"/>
        <v>#N/A</v>
      </c>
    </row>
    <row r="681" spans="1:13">
      <c r="A681">
        <v>2762647</v>
      </c>
      <c r="B681" t="e">
        <f>VLOOKUP(A681,REUTERS!A:C,3,FALSE)</f>
        <v>#N/A</v>
      </c>
      <c r="C681">
        <f>VLOOKUP(A681,IDC!A:F,6,FALSE)</f>
        <v>6.54</v>
      </c>
      <c r="D681" s="2" t="e">
        <f t="shared" si="40"/>
        <v>#N/A</v>
      </c>
      <c r="E681" t="e">
        <f>VLOOKUP(A681,REUTERS!A:E,5,FALSE)</f>
        <v>#N/A</v>
      </c>
      <c r="F681">
        <f>VLOOKUP(A681,IDC!A:G,7,FALSE)</f>
        <v>6.72</v>
      </c>
      <c r="G681" s="2" t="e">
        <f t="shared" si="41"/>
        <v>#N/A</v>
      </c>
      <c r="H681" t="e">
        <f>VLOOKUP(A681,REUTERS!A:F,6,FALSE)</f>
        <v>#N/A</v>
      </c>
      <c r="I681">
        <f>VLOOKUP(A681,IDC!A:H,8,FALSE)</f>
        <v>6.52</v>
      </c>
      <c r="J681" s="2" t="e">
        <f t="shared" si="42"/>
        <v>#N/A</v>
      </c>
      <c r="K681" t="e">
        <f>VLOOKUP(A681,REUTERS!A:G,7,FALSE)</f>
        <v>#N/A</v>
      </c>
      <c r="L681">
        <f>VLOOKUP(A681,IDC!A:I,9,FALSE)</f>
        <v>1614218</v>
      </c>
      <c r="M681" s="2" t="e">
        <f t="shared" si="43"/>
        <v>#N/A</v>
      </c>
    </row>
    <row r="682" spans="1:13">
      <c r="A682">
        <v>2762659</v>
      </c>
      <c r="B682">
        <f>VLOOKUP(A682,REUTERS!A:C,3,FALSE)</f>
        <v>1.69</v>
      </c>
      <c r="C682">
        <f>VLOOKUP(A682,IDC!A:F,6,FALSE)</f>
        <v>1.69</v>
      </c>
      <c r="D682" s="2" t="b">
        <f t="shared" si="40"/>
        <v>1</v>
      </c>
      <c r="E682">
        <f>VLOOKUP(A682,REUTERS!A:E,5,FALSE)</f>
        <v>1.69</v>
      </c>
      <c r="F682">
        <f>VLOOKUP(A682,IDC!A:G,7,FALSE)</f>
        <v>1.69</v>
      </c>
      <c r="G682" s="2" t="b">
        <f t="shared" si="41"/>
        <v>1</v>
      </c>
      <c r="H682">
        <f>VLOOKUP(A682,REUTERS!A:F,6,FALSE)</f>
        <v>1.67</v>
      </c>
      <c r="I682">
        <f>VLOOKUP(A682,IDC!A:H,8,FALSE)</f>
        <v>1.67</v>
      </c>
      <c r="J682" s="2" t="b">
        <f t="shared" si="42"/>
        <v>1</v>
      </c>
      <c r="K682">
        <f>VLOOKUP(A682,REUTERS!A:G,7,FALSE)</f>
        <v>76999</v>
      </c>
      <c r="L682">
        <f>VLOOKUP(A682,IDC!A:I,9,FALSE)</f>
        <v>76999</v>
      </c>
      <c r="M682" s="2" t="b">
        <f t="shared" si="43"/>
        <v>1</v>
      </c>
    </row>
    <row r="683" spans="1:13">
      <c r="A683">
        <v>2762693</v>
      </c>
      <c r="B683" t="e">
        <f>VLOOKUP(A683,REUTERS!A:C,3,FALSE)</f>
        <v>#N/A</v>
      </c>
      <c r="C683">
        <f>VLOOKUP(A683,IDC!A:F,6,FALSE)</f>
        <v>8.3699999999999992</v>
      </c>
      <c r="D683" s="2" t="e">
        <f t="shared" si="40"/>
        <v>#N/A</v>
      </c>
      <c r="E683" t="e">
        <f>VLOOKUP(A683,REUTERS!A:E,5,FALSE)</f>
        <v>#N/A</v>
      </c>
      <c r="F683">
        <f>VLOOKUP(A683,IDC!A:G,7,FALSE)</f>
        <v>8.4499999999999993</v>
      </c>
      <c r="G683" s="2" t="e">
        <f t="shared" si="41"/>
        <v>#N/A</v>
      </c>
      <c r="H683" t="e">
        <f>VLOOKUP(A683,REUTERS!A:F,6,FALSE)</f>
        <v>#N/A</v>
      </c>
      <c r="I683">
        <f>VLOOKUP(A683,IDC!A:H,8,FALSE)</f>
        <v>8.32</v>
      </c>
      <c r="J683" s="2" t="e">
        <f t="shared" si="42"/>
        <v>#N/A</v>
      </c>
      <c r="K683" t="e">
        <f>VLOOKUP(A683,REUTERS!A:G,7,FALSE)</f>
        <v>#N/A</v>
      </c>
      <c r="L683">
        <f>VLOOKUP(A683,IDC!A:I,9,FALSE)</f>
        <v>2240876</v>
      </c>
      <c r="M683" s="2" t="e">
        <f t="shared" si="43"/>
        <v>#N/A</v>
      </c>
    </row>
    <row r="684" spans="1:13">
      <c r="A684">
        <v>2762743</v>
      </c>
      <c r="B684" t="e">
        <f>VLOOKUP(A684,REUTERS!A:C,3,FALSE)</f>
        <v>#N/A</v>
      </c>
      <c r="C684">
        <f>VLOOKUP(A684,IDC!A:F,6,FALSE)</f>
        <v>7.88</v>
      </c>
      <c r="D684" s="2" t="e">
        <f t="shared" si="40"/>
        <v>#N/A</v>
      </c>
      <c r="E684" t="e">
        <f>VLOOKUP(A684,REUTERS!A:E,5,FALSE)</f>
        <v>#N/A</v>
      </c>
      <c r="F684">
        <f>VLOOKUP(A684,IDC!A:G,7,FALSE)</f>
        <v>7.88</v>
      </c>
      <c r="G684" s="2" t="e">
        <f t="shared" si="41"/>
        <v>#N/A</v>
      </c>
      <c r="H684" t="e">
        <f>VLOOKUP(A684,REUTERS!A:F,6,FALSE)</f>
        <v>#N/A</v>
      </c>
      <c r="I684">
        <f>VLOOKUP(A684,IDC!A:H,8,FALSE)</f>
        <v>7.78</v>
      </c>
      <c r="J684" s="2" t="e">
        <f t="shared" si="42"/>
        <v>#N/A</v>
      </c>
      <c r="K684" t="e">
        <f>VLOOKUP(A684,REUTERS!A:G,7,FALSE)</f>
        <v>#N/A</v>
      </c>
      <c r="L684">
        <f>VLOOKUP(A684,IDC!A:I,9,FALSE)</f>
        <v>19268</v>
      </c>
      <c r="M684" s="2" t="e">
        <f t="shared" si="43"/>
        <v>#N/A</v>
      </c>
    </row>
    <row r="685" spans="1:13">
      <c r="A685">
        <v>2762758</v>
      </c>
      <c r="B685" t="e">
        <f>VLOOKUP(A685,REUTERS!A:C,3,FALSE)</f>
        <v>#N/A</v>
      </c>
      <c r="C685">
        <f>VLOOKUP(A685,IDC!A:F,6,FALSE)</f>
        <v>32.479999999999997</v>
      </c>
      <c r="D685" s="2" t="e">
        <f t="shared" si="40"/>
        <v>#N/A</v>
      </c>
      <c r="E685" t="e">
        <f>VLOOKUP(A685,REUTERS!A:E,5,FALSE)</f>
        <v>#N/A</v>
      </c>
      <c r="F685">
        <f>VLOOKUP(A685,IDC!A:G,7,FALSE)</f>
        <v>33.42</v>
      </c>
      <c r="G685" s="2" t="e">
        <f t="shared" si="41"/>
        <v>#N/A</v>
      </c>
      <c r="H685" t="e">
        <f>VLOOKUP(A685,REUTERS!A:F,6,FALSE)</f>
        <v>#N/A</v>
      </c>
      <c r="I685">
        <f>VLOOKUP(A685,IDC!A:H,8,FALSE)</f>
        <v>32.4</v>
      </c>
      <c r="J685" s="2" t="e">
        <f t="shared" si="42"/>
        <v>#N/A</v>
      </c>
      <c r="K685" t="e">
        <f>VLOOKUP(A685,REUTERS!A:G,7,FALSE)</f>
        <v>#N/A</v>
      </c>
      <c r="L685">
        <f>VLOOKUP(A685,IDC!A:I,9,FALSE)</f>
        <v>137731</v>
      </c>
      <c r="M685" s="2" t="e">
        <f t="shared" si="43"/>
        <v>#N/A</v>
      </c>
    </row>
    <row r="686" spans="1:13">
      <c r="A686">
        <v>2762790</v>
      </c>
      <c r="B686">
        <f>VLOOKUP(A686,REUTERS!A:C,3,FALSE)</f>
        <v>8.43</v>
      </c>
      <c r="C686">
        <f>VLOOKUP(A686,IDC!A:F,6,FALSE)</f>
        <v>8.43</v>
      </c>
      <c r="D686" s="2" t="b">
        <f t="shared" si="40"/>
        <v>1</v>
      </c>
      <c r="E686">
        <f>VLOOKUP(A686,REUTERS!A:E,5,FALSE)</f>
        <v>8.5299999999999994</v>
      </c>
      <c r="F686">
        <f>VLOOKUP(A686,IDC!A:G,7,FALSE)</f>
        <v>8.5299999999999994</v>
      </c>
      <c r="G686" s="2" t="b">
        <f t="shared" si="41"/>
        <v>1</v>
      </c>
      <c r="H686">
        <f>VLOOKUP(A686,REUTERS!A:F,6,FALSE)</f>
        <v>8.4</v>
      </c>
      <c r="I686">
        <f>VLOOKUP(A686,IDC!A:H,8,FALSE)</f>
        <v>8.4</v>
      </c>
      <c r="J686" s="2" t="b">
        <f t="shared" si="42"/>
        <v>1</v>
      </c>
      <c r="K686">
        <f>VLOOKUP(A686,REUTERS!A:G,7,FALSE)</f>
        <v>32587</v>
      </c>
      <c r="L686">
        <f>VLOOKUP(A686,IDC!A:I,9,FALSE)</f>
        <v>32587</v>
      </c>
      <c r="M686" s="2" t="b">
        <f t="shared" si="43"/>
        <v>1</v>
      </c>
    </row>
    <row r="687" spans="1:13">
      <c r="A687">
        <v>2447699</v>
      </c>
      <c r="B687" t="e">
        <f>VLOOKUP(A687,REUTERS!A:C,3,FALSE)</f>
        <v>#N/A</v>
      </c>
      <c r="C687">
        <f>VLOOKUP(A687,IDC!A:F,6,FALSE)</f>
        <v>17.2</v>
      </c>
      <c r="D687" s="2" t="e">
        <f t="shared" si="40"/>
        <v>#N/A</v>
      </c>
      <c r="E687" t="e">
        <f>VLOOKUP(A687,REUTERS!A:E,5,FALSE)</f>
        <v>#N/A</v>
      </c>
      <c r="F687">
        <f>VLOOKUP(A687,IDC!A:G,7,FALSE)</f>
        <v>17.29</v>
      </c>
      <c r="G687" s="2" t="e">
        <f t="shared" si="41"/>
        <v>#N/A</v>
      </c>
      <c r="H687" t="e">
        <f>VLOOKUP(A687,REUTERS!A:F,6,FALSE)</f>
        <v>#N/A</v>
      </c>
      <c r="I687">
        <f>VLOOKUP(A687,IDC!A:H,8,FALSE)</f>
        <v>17.07</v>
      </c>
      <c r="J687" s="2" t="e">
        <f t="shared" si="42"/>
        <v>#N/A</v>
      </c>
      <c r="K687" t="e">
        <f>VLOOKUP(A687,REUTERS!A:G,7,FALSE)</f>
        <v>#N/A</v>
      </c>
      <c r="L687">
        <f>VLOOKUP(A687,IDC!A:I,9,FALSE)</f>
        <v>58605</v>
      </c>
      <c r="M687" s="2" t="e">
        <f t="shared" si="43"/>
        <v>#N/A</v>
      </c>
    </row>
    <row r="688" spans="1:13">
      <c r="A688">
        <v>2447735</v>
      </c>
      <c r="B688">
        <f>VLOOKUP(A688,REUTERS!A:C,3,FALSE)</f>
        <v>12.84</v>
      </c>
      <c r="C688">
        <f>VLOOKUP(A688,IDC!A:F,6,FALSE)</f>
        <v>12.84</v>
      </c>
      <c r="D688" s="2" t="b">
        <f t="shared" si="40"/>
        <v>1</v>
      </c>
      <c r="E688">
        <f>VLOOKUP(A688,REUTERS!A:E,5,FALSE)</f>
        <v>13.21</v>
      </c>
      <c r="F688">
        <f>VLOOKUP(A688,IDC!A:G,7,FALSE)</f>
        <v>13.21</v>
      </c>
      <c r="G688" s="2" t="b">
        <f t="shared" si="41"/>
        <v>1</v>
      </c>
      <c r="H688">
        <f>VLOOKUP(A688,REUTERS!A:F,6,FALSE)</f>
        <v>12.84</v>
      </c>
      <c r="I688">
        <f>VLOOKUP(A688,IDC!A:H,8,FALSE)</f>
        <v>12.84</v>
      </c>
      <c r="J688" s="2" t="b">
        <f t="shared" si="42"/>
        <v>1</v>
      </c>
      <c r="K688">
        <f>VLOOKUP(A688,REUTERS!A:G,7,FALSE)</f>
        <v>75112</v>
      </c>
      <c r="L688">
        <f>VLOOKUP(A688,IDC!A:I,9,FALSE)</f>
        <v>75112</v>
      </c>
      <c r="M688" s="2" t="b">
        <f t="shared" si="43"/>
        <v>1</v>
      </c>
    </row>
    <row r="689" spans="1:13">
      <c r="A689">
        <v>2453141</v>
      </c>
      <c r="B689">
        <f>VLOOKUP(A689,REUTERS!A:C,3,FALSE)</f>
        <v>49</v>
      </c>
      <c r="C689">
        <f>VLOOKUP(A689,IDC!A:F,6,FALSE)</f>
        <v>49</v>
      </c>
      <c r="D689" s="2" t="b">
        <f t="shared" si="40"/>
        <v>1</v>
      </c>
      <c r="E689">
        <f>VLOOKUP(A689,REUTERS!A:E,5,FALSE)</f>
        <v>49.18</v>
      </c>
      <c r="F689">
        <f>VLOOKUP(A689,IDC!A:G,7,FALSE)</f>
        <v>49.18</v>
      </c>
      <c r="G689" s="2" t="b">
        <f t="shared" si="41"/>
        <v>1</v>
      </c>
      <c r="H689">
        <f>VLOOKUP(A689,REUTERS!A:F,6,FALSE)</f>
        <v>48.35</v>
      </c>
      <c r="I689">
        <f>VLOOKUP(A689,IDC!A:H,8,FALSE)</f>
        <v>48.35</v>
      </c>
      <c r="J689" s="2" t="b">
        <f t="shared" si="42"/>
        <v>1</v>
      </c>
      <c r="K689">
        <f>VLOOKUP(A689,REUTERS!A:G,7,FALSE)</f>
        <v>256646</v>
      </c>
      <c r="L689">
        <f>VLOOKUP(A689,IDC!A:I,9,FALSE)</f>
        <v>256646</v>
      </c>
      <c r="M689" s="2" t="b">
        <f t="shared" si="43"/>
        <v>1</v>
      </c>
    </row>
    <row r="690" spans="1:13">
      <c r="A690">
        <v>2473009</v>
      </c>
      <c r="B690">
        <f>VLOOKUP(A690,REUTERS!A:C,3,FALSE)</f>
        <v>4.05</v>
      </c>
      <c r="C690">
        <f>VLOOKUP(A690,IDC!A:F,6,FALSE)</f>
        <v>4.05</v>
      </c>
      <c r="D690" s="2" t="b">
        <f t="shared" si="40"/>
        <v>1</v>
      </c>
      <c r="E690">
        <f>VLOOKUP(A690,REUTERS!A:E,5,FALSE)</f>
        <v>4.2750000000000004</v>
      </c>
      <c r="F690">
        <f>VLOOKUP(A690,IDC!A:G,7,FALSE)</f>
        <v>4.2750000000000004</v>
      </c>
      <c r="G690" s="2" t="b">
        <f t="shared" si="41"/>
        <v>1</v>
      </c>
      <c r="H690">
        <f>VLOOKUP(A690,REUTERS!A:F,6,FALSE)</f>
        <v>3.85</v>
      </c>
      <c r="I690">
        <f>VLOOKUP(A690,IDC!A:H,8,FALSE)</f>
        <v>3.85</v>
      </c>
      <c r="J690" s="2" t="b">
        <f t="shared" si="42"/>
        <v>1</v>
      </c>
      <c r="K690">
        <f>VLOOKUP(A690,REUTERS!A:G,7,FALSE)</f>
        <v>16827</v>
      </c>
      <c r="L690">
        <f>VLOOKUP(A690,IDC!A:I,9,FALSE)</f>
        <v>16827</v>
      </c>
      <c r="M690" s="2" t="b">
        <f t="shared" si="43"/>
        <v>1</v>
      </c>
    </row>
    <row r="691" spans="1:13">
      <c r="A691">
        <v>2477819</v>
      </c>
      <c r="B691" t="e">
        <f>VLOOKUP(A691,REUTERS!A:C,3,FALSE)</f>
        <v>#N/A</v>
      </c>
      <c r="C691">
        <f>VLOOKUP(A691,IDC!A:F,6,FALSE)</f>
        <v>54.23</v>
      </c>
      <c r="D691" s="2" t="e">
        <f t="shared" si="40"/>
        <v>#N/A</v>
      </c>
      <c r="E691" t="e">
        <f>VLOOKUP(A691,REUTERS!A:E,5,FALSE)</f>
        <v>#N/A</v>
      </c>
      <c r="F691">
        <f>VLOOKUP(A691,IDC!A:G,7,FALSE)</f>
        <v>56.95</v>
      </c>
      <c r="G691" s="2" t="e">
        <f t="shared" si="41"/>
        <v>#N/A</v>
      </c>
      <c r="H691" t="e">
        <f>VLOOKUP(A691,REUTERS!A:F,6,FALSE)</f>
        <v>#N/A</v>
      </c>
      <c r="I691">
        <f>VLOOKUP(A691,IDC!A:H,8,FALSE)</f>
        <v>54.14</v>
      </c>
      <c r="J691" s="2" t="e">
        <f t="shared" si="42"/>
        <v>#N/A</v>
      </c>
      <c r="K691" t="e">
        <f>VLOOKUP(A691,REUTERS!A:G,7,FALSE)</f>
        <v>#N/A</v>
      </c>
      <c r="L691">
        <f>VLOOKUP(A691,IDC!A:I,9,FALSE)</f>
        <v>159078</v>
      </c>
      <c r="M691" s="2" t="e">
        <f t="shared" si="43"/>
        <v>#N/A</v>
      </c>
    </row>
    <row r="692" spans="1:13">
      <c r="A692">
        <v>2479542</v>
      </c>
      <c r="B692" t="e">
        <f>VLOOKUP(A692,REUTERS!A:C,3,FALSE)</f>
        <v>#N/A</v>
      </c>
      <c r="C692">
        <f>VLOOKUP(A692,IDC!A:F,6,FALSE)</f>
        <v>30.55</v>
      </c>
      <c r="D692" s="2" t="e">
        <f t="shared" si="40"/>
        <v>#N/A</v>
      </c>
      <c r="E692" t="e">
        <f>VLOOKUP(A692,REUTERS!A:E,5,FALSE)</f>
        <v>#N/A</v>
      </c>
      <c r="F692">
        <f>VLOOKUP(A692,IDC!A:G,7,FALSE)</f>
        <v>31.03</v>
      </c>
      <c r="G692" s="2" t="e">
        <f t="shared" si="41"/>
        <v>#N/A</v>
      </c>
      <c r="H692" t="e">
        <f>VLOOKUP(A692,REUTERS!A:F,6,FALSE)</f>
        <v>#N/A</v>
      </c>
      <c r="I692">
        <f>VLOOKUP(A692,IDC!A:H,8,FALSE)</f>
        <v>30.5</v>
      </c>
      <c r="J692" s="2" t="e">
        <f t="shared" si="42"/>
        <v>#N/A</v>
      </c>
      <c r="K692" t="e">
        <f>VLOOKUP(A692,REUTERS!A:G,7,FALSE)</f>
        <v>#N/A</v>
      </c>
      <c r="L692">
        <f>VLOOKUP(A692,IDC!A:I,9,FALSE)</f>
        <v>271798</v>
      </c>
      <c r="M692" s="2" t="e">
        <f t="shared" si="43"/>
        <v>#N/A</v>
      </c>
    </row>
    <row r="693" spans="1:13">
      <c r="A693">
        <v>2479559</v>
      </c>
      <c r="B693">
        <f>VLOOKUP(A693,REUTERS!A:C,3,FALSE)</f>
        <v>1.55</v>
      </c>
      <c r="C693">
        <f>VLOOKUP(A693,IDC!A:F,6,FALSE)</f>
        <v>1.55</v>
      </c>
      <c r="D693" s="2" t="b">
        <f t="shared" si="40"/>
        <v>1</v>
      </c>
      <c r="E693">
        <f>VLOOKUP(A693,REUTERS!A:E,5,FALSE)</f>
        <v>1.65</v>
      </c>
      <c r="F693">
        <f>VLOOKUP(A693,IDC!A:G,7,FALSE)</f>
        <v>1.65</v>
      </c>
      <c r="G693" s="2" t="b">
        <f t="shared" si="41"/>
        <v>1</v>
      </c>
      <c r="H693">
        <f>VLOOKUP(A693,REUTERS!A:F,6,FALSE)</f>
        <v>1.55</v>
      </c>
      <c r="I693">
        <f>VLOOKUP(A693,IDC!A:H,8,FALSE)</f>
        <v>1.55</v>
      </c>
      <c r="J693" s="2" t="b">
        <f t="shared" si="42"/>
        <v>1</v>
      </c>
      <c r="K693">
        <f>VLOOKUP(A693,REUTERS!A:G,7,FALSE)</f>
        <v>99814</v>
      </c>
      <c r="L693">
        <f>VLOOKUP(A693,IDC!A:I,9,FALSE)</f>
        <v>99814</v>
      </c>
      <c r="M693" s="2" t="b">
        <f t="shared" si="43"/>
        <v>1</v>
      </c>
    </row>
    <row r="694" spans="1:13">
      <c r="A694">
        <v>2479586</v>
      </c>
      <c r="B694" t="e">
        <f>VLOOKUP(A694,REUTERS!A:C,3,FALSE)</f>
        <v>#N/A</v>
      </c>
      <c r="C694">
        <f>VLOOKUP(A694,IDC!A:F,6,FALSE)</f>
        <v>21.46</v>
      </c>
      <c r="D694" s="2" t="e">
        <f t="shared" si="40"/>
        <v>#N/A</v>
      </c>
      <c r="E694" t="e">
        <f>VLOOKUP(A694,REUTERS!A:E,5,FALSE)</f>
        <v>#N/A</v>
      </c>
      <c r="F694">
        <f>VLOOKUP(A694,IDC!A:G,7,FALSE)</f>
        <v>21.51</v>
      </c>
      <c r="G694" s="2" t="e">
        <f t="shared" si="41"/>
        <v>#N/A</v>
      </c>
      <c r="H694" t="e">
        <f>VLOOKUP(A694,REUTERS!A:F,6,FALSE)</f>
        <v>#N/A</v>
      </c>
      <c r="I694">
        <f>VLOOKUP(A694,IDC!A:H,8,FALSE)</f>
        <v>21.44</v>
      </c>
      <c r="J694" s="2" t="e">
        <f t="shared" si="42"/>
        <v>#N/A</v>
      </c>
      <c r="K694" t="e">
        <f>VLOOKUP(A694,REUTERS!A:G,7,FALSE)</f>
        <v>#N/A</v>
      </c>
      <c r="L694">
        <f>VLOOKUP(A694,IDC!A:I,9,FALSE)</f>
        <v>24346</v>
      </c>
      <c r="M694" s="2" t="e">
        <f t="shared" si="43"/>
        <v>#N/A</v>
      </c>
    </row>
    <row r="695" spans="1:13">
      <c r="A695">
        <v>2479615</v>
      </c>
      <c r="B695" t="e">
        <f>VLOOKUP(A695,REUTERS!A:C,3,FALSE)</f>
        <v>#N/A</v>
      </c>
      <c r="C695">
        <f>VLOOKUP(A695,IDC!A:F,6,FALSE)</f>
        <v>22.29</v>
      </c>
      <c r="D695" s="2" t="e">
        <f t="shared" si="40"/>
        <v>#N/A</v>
      </c>
      <c r="E695" t="e">
        <f>VLOOKUP(A695,REUTERS!A:E,5,FALSE)</f>
        <v>#N/A</v>
      </c>
      <c r="F695">
        <f>VLOOKUP(A695,IDC!A:G,7,FALSE)</f>
        <v>22.41</v>
      </c>
      <c r="G695" s="2" t="e">
        <f t="shared" si="41"/>
        <v>#N/A</v>
      </c>
      <c r="H695" t="e">
        <f>VLOOKUP(A695,REUTERS!A:F,6,FALSE)</f>
        <v>#N/A</v>
      </c>
      <c r="I695">
        <f>VLOOKUP(A695,IDC!A:H,8,FALSE)</f>
        <v>22.01</v>
      </c>
      <c r="J695" s="2" t="e">
        <f t="shared" si="42"/>
        <v>#N/A</v>
      </c>
      <c r="K695" t="e">
        <f>VLOOKUP(A695,REUTERS!A:G,7,FALSE)</f>
        <v>#N/A</v>
      </c>
      <c r="L695">
        <f>VLOOKUP(A695,IDC!A:I,9,FALSE)</f>
        <v>792295</v>
      </c>
      <c r="M695" s="2" t="e">
        <f t="shared" si="43"/>
        <v>#N/A</v>
      </c>
    </row>
    <row r="696" spans="1:13">
      <c r="A696">
        <v>2486238</v>
      </c>
      <c r="B696" t="e">
        <f>VLOOKUP(A696,REUTERS!A:C,3,FALSE)</f>
        <v>#N/A</v>
      </c>
      <c r="C696">
        <f>VLOOKUP(A696,IDC!A:F,6,FALSE)</f>
        <v>66</v>
      </c>
      <c r="D696" s="2" t="e">
        <f t="shared" si="40"/>
        <v>#N/A</v>
      </c>
      <c r="E696" t="e">
        <f>VLOOKUP(A696,REUTERS!A:E,5,FALSE)</f>
        <v>#N/A</v>
      </c>
      <c r="F696">
        <f>VLOOKUP(A696,IDC!A:G,7,FALSE)</f>
        <v>66.665000000000006</v>
      </c>
      <c r="G696" s="2" t="e">
        <f t="shared" si="41"/>
        <v>#N/A</v>
      </c>
      <c r="H696" t="e">
        <f>VLOOKUP(A696,REUTERS!A:F,6,FALSE)</f>
        <v>#N/A</v>
      </c>
      <c r="I696">
        <f>VLOOKUP(A696,IDC!A:H,8,FALSE)</f>
        <v>65.94</v>
      </c>
      <c r="J696" s="2" t="e">
        <f t="shared" si="42"/>
        <v>#N/A</v>
      </c>
      <c r="K696" t="e">
        <f>VLOOKUP(A696,REUTERS!A:G,7,FALSE)</f>
        <v>#N/A</v>
      </c>
      <c r="L696">
        <f>VLOOKUP(A696,IDC!A:I,9,FALSE)</f>
        <v>4545543</v>
      </c>
      <c r="M696" s="2" t="e">
        <f t="shared" si="43"/>
        <v>#N/A</v>
      </c>
    </row>
    <row r="697" spans="1:13">
      <c r="A697">
        <v>2486239</v>
      </c>
      <c r="B697" t="e">
        <f>VLOOKUP(A697,REUTERS!A:C,3,FALSE)</f>
        <v>#N/A</v>
      </c>
      <c r="C697">
        <f>VLOOKUP(A697,IDC!A:F,6,FALSE)</f>
        <v>66</v>
      </c>
      <c r="D697" s="2" t="e">
        <f t="shared" si="40"/>
        <v>#N/A</v>
      </c>
      <c r="E697" t="e">
        <f>VLOOKUP(A697,REUTERS!A:E,5,FALSE)</f>
        <v>#N/A</v>
      </c>
      <c r="F697">
        <f>VLOOKUP(A697,IDC!A:G,7,FALSE)</f>
        <v>66.66</v>
      </c>
      <c r="G697" s="2" t="e">
        <f t="shared" si="41"/>
        <v>#N/A</v>
      </c>
      <c r="H697" t="e">
        <f>VLOOKUP(A697,REUTERS!A:F,6,FALSE)</f>
        <v>#N/A</v>
      </c>
      <c r="I697">
        <f>VLOOKUP(A697,IDC!A:H,8,FALSE)</f>
        <v>65.959999999999994</v>
      </c>
      <c r="J697" s="2" t="e">
        <f t="shared" si="42"/>
        <v>#N/A</v>
      </c>
      <c r="K697" t="e">
        <f>VLOOKUP(A697,REUTERS!A:G,7,FALSE)</f>
        <v>#N/A</v>
      </c>
      <c r="L697">
        <f>VLOOKUP(A697,IDC!A:I,9,FALSE)</f>
        <v>1534627</v>
      </c>
      <c r="M697" s="2" t="e">
        <f t="shared" si="43"/>
        <v>#N/A</v>
      </c>
    </row>
    <row r="698" spans="1:13">
      <c r="A698">
        <v>2512907</v>
      </c>
      <c r="B698" t="e">
        <f>VLOOKUP(A698,REUTERS!A:C,3,FALSE)</f>
        <v>#N/A</v>
      </c>
      <c r="C698">
        <f>VLOOKUP(A698,IDC!A:F,6,FALSE)</f>
        <v>25.2</v>
      </c>
      <c r="D698" s="2" t="e">
        <f t="shared" si="40"/>
        <v>#N/A</v>
      </c>
      <c r="E698" t="e">
        <f>VLOOKUP(A698,REUTERS!A:E,5,FALSE)</f>
        <v>#N/A</v>
      </c>
      <c r="F698">
        <f>VLOOKUP(A698,IDC!A:G,7,FALSE)</f>
        <v>25.28</v>
      </c>
      <c r="G698" s="2" t="e">
        <f t="shared" si="41"/>
        <v>#N/A</v>
      </c>
      <c r="H698" t="e">
        <f>VLOOKUP(A698,REUTERS!A:F,6,FALSE)</f>
        <v>#N/A</v>
      </c>
      <c r="I698">
        <f>VLOOKUP(A698,IDC!A:H,8,FALSE)</f>
        <v>25.19</v>
      </c>
      <c r="J698" s="2" t="e">
        <f t="shared" si="42"/>
        <v>#N/A</v>
      </c>
      <c r="K698" t="e">
        <f>VLOOKUP(A698,REUTERS!A:G,7,FALSE)</f>
        <v>#N/A</v>
      </c>
      <c r="L698">
        <f>VLOOKUP(A698,IDC!A:I,9,FALSE)</f>
        <v>11811</v>
      </c>
      <c r="M698" s="2" t="e">
        <f t="shared" si="43"/>
        <v>#N/A</v>
      </c>
    </row>
    <row r="699" spans="1:13">
      <c r="A699">
        <v>2512921</v>
      </c>
      <c r="B699" t="e">
        <f>VLOOKUP(A699,REUTERS!A:C,3,FALSE)</f>
        <v>#N/A</v>
      </c>
      <c r="C699">
        <f>VLOOKUP(A699,IDC!A:F,6,FALSE)</f>
        <v>24.78</v>
      </c>
      <c r="D699" s="2" t="e">
        <f t="shared" si="40"/>
        <v>#N/A</v>
      </c>
      <c r="E699" t="e">
        <f>VLOOKUP(A699,REUTERS!A:E,5,FALSE)</f>
        <v>#N/A</v>
      </c>
      <c r="F699">
        <f>VLOOKUP(A699,IDC!A:G,7,FALSE)</f>
        <v>24.84</v>
      </c>
      <c r="G699" s="2" t="e">
        <f t="shared" si="41"/>
        <v>#N/A</v>
      </c>
      <c r="H699" t="e">
        <f>VLOOKUP(A699,REUTERS!A:F,6,FALSE)</f>
        <v>#N/A</v>
      </c>
      <c r="I699">
        <f>VLOOKUP(A699,IDC!A:H,8,FALSE)</f>
        <v>24.76</v>
      </c>
      <c r="J699" s="2" t="e">
        <f t="shared" si="42"/>
        <v>#N/A</v>
      </c>
      <c r="K699" t="e">
        <f>VLOOKUP(A699,REUTERS!A:G,7,FALSE)</f>
        <v>#N/A</v>
      </c>
      <c r="L699">
        <f>VLOOKUP(A699,IDC!A:I,9,FALSE)</f>
        <v>7611</v>
      </c>
      <c r="M699" s="2" t="e">
        <f t="shared" si="43"/>
        <v>#N/A</v>
      </c>
    </row>
    <row r="700" spans="1:13">
      <c r="A700">
        <v>2512935</v>
      </c>
      <c r="B700">
        <f>VLOOKUP(A700,REUTERS!A:C,3,FALSE)</f>
        <v>25.7</v>
      </c>
      <c r="C700">
        <f>VLOOKUP(A700,IDC!A:F,6,FALSE)</f>
        <v>25.7</v>
      </c>
      <c r="D700" s="2" t="b">
        <f t="shared" si="40"/>
        <v>1</v>
      </c>
      <c r="E700">
        <f>VLOOKUP(A700,REUTERS!A:E,5,FALSE)</f>
        <v>25.72</v>
      </c>
      <c r="F700">
        <f>VLOOKUP(A700,IDC!A:G,7,FALSE)</f>
        <v>25.72</v>
      </c>
      <c r="G700" s="2" t="b">
        <f t="shared" si="41"/>
        <v>1</v>
      </c>
      <c r="H700">
        <f>VLOOKUP(A700,REUTERS!A:F,6,FALSE)</f>
        <v>25.63</v>
      </c>
      <c r="I700">
        <f>VLOOKUP(A700,IDC!A:H,8,FALSE)</f>
        <v>25.63</v>
      </c>
      <c r="J700" s="2" t="b">
        <f t="shared" si="42"/>
        <v>1</v>
      </c>
      <c r="K700">
        <f>VLOOKUP(A700,REUTERS!A:G,7,FALSE)</f>
        <v>12600</v>
      </c>
      <c r="L700">
        <f>VLOOKUP(A700,IDC!A:I,9,FALSE)</f>
        <v>12600</v>
      </c>
      <c r="M700" s="2" t="b">
        <f t="shared" si="43"/>
        <v>1</v>
      </c>
    </row>
    <row r="701" spans="1:13">
      <c r="A701">
        <v>2545618</v>
      </c>
      <c r="B701" t="e">
        <f>VLOOKUP(A701,REUTERS!A:C,3,FALSE)</f>
        <v>#N/A</v>
      </c>
      <c r="C701">
        <f>VLOOKUP(A701,IDC!A:F,6,FALSE)</f>
        <v>54</v>
      </c>
      <c r="D701" s="2" t="e">
        <f t="shared" si="40"/>
        <v>#N/A</v>
      </c>
      <c r="E701" t="e">
        <f>VLOOKUP(A701,REUTERS!A:E,5,FALSE)</f>
        <v>#N/A</v>
      </c>
      <c r="F701">
        <f>VLOOKUP(A701,IDC!A:G,7,FALSE)</f>
        <v>56.29</v>
      </c>
      <c r="G701" s="2" t="e">
        <f t="shared" si="41"/>
        <v>#N/A</v>
      </c>
      <c r="H701" t="e">
        <f>VLOOKUP(A701,REUTERS!A:F,6,FALSE)</f>
        <v>#N/A</v>
      </c>
      <c r="I701">
        <f>VLOOKUP(A701,IDC!A:H,8,FALSE)</f>
        <v>53.72</v>
      </c>
      <c r="J701" s="2" t="e">
        <f t="shared" si="42"/>
        <v>#N/A</v>
      </c>
      <c r="K701" t="e">
        <f>VLOOKUP(A701,REUTERS!A:G,7,FALSE)</f>
        <v>#N/A</v>
      </c>
      <c r="L701">
        <f>VLOOKUP(A701,IDC!A:I,9,FALSE)</f>
        <v>860844</v>
      </c>
      <c r="M701" s="2" t="e">
        <f t="shared" si="43"/>
        <v>#N/A</v>
      </c>
    </row>
    <row r="702" spans="1:13">
      <c r="A702">
        <v>2545637</v>
      </c>
      <c r="B702" t="e">
        <f>VLOOKUP(A702,REUTERS!A:C,3,FALSE)</f>
        <v>#N/A</v>
      </c>
      <c r="C702">
        <f>VLOOKUP(A702,IDC!A:F,6,FALSE)</f>
        <v>10.1</v>
      </c>
      <c r="D702" s="2" t="e">
        <f t="shared" si="40"/>
        <v>#N/A</v>
      </c>
      <c r="E702" t="e">
        <f>VLOOKUP(A702,REUTERS!A:E,5,FALSE)</f>
        <v>#N/A</v>
      </c>
      <c r="F702">
        <f>VLOOKUP(A702,IDC!A:G,7,FALSE)</f>
        <v>10.16</v>
      </c>
      <c r="G702" s="2" t="e">
        <f t="shared" si="41"/>
        <v>#N/A</v>
      </c>
      <c r="H702" t="e">
        <f>VLOOKUP(A702,REUTERS!A:F,6,FALSE)</f>
        <v>#N/A</v>
      </c>
      <c r="I702">
        <f>VLOOKUP(A702,IDC!A:H,8,FALSE)</f>
        <v>9.9700000000000006</v>
      </c>
      <c r="J702" s="2" t="e">
        <f t="shared" si="42"/>
        <v>#N/A</v>
      </c>
      <c r="K702" t="e">
        <f>VLOOKUP(A702,REUTERS!A:G,7,FALSE)</f>
        <v>#N/A</v>
      </c>
      <c r="L702">
        <f>VLOOKUP(A702,IDC!A:I,9,FALSE)</f>
        <v>18102</v>
      </c>
      <c r="M702" s="2" t="e">
        <f t="shared" si="43"/>
        <v>#N/A</v>
      </c>
    </row>
    <row r="703" spans="1:13">
      <c r="A703">
        <v>2545651</v>
      </c>
      <c r="B703">
        <f>VLOOKUP(A703,REUTERS!A:C,3,FALSE)</f>
        <v>30.5</v>
      </c>
      <c r="C703">
        <f>VLOOKUP(A703,IDC!A:F,6,FALSE)</f>
        <v>30.5</v>
      </c>
      <c r="D703" s="2" t="b">
        <f t="shared" si="40"/>
        <v>1</v>
      </c>
      <c r="E703">
        <f>VLOOKUP(A703,REUTERS!A:E,5,FALSE)</f>
        <v>31.3</v>
      </c>
      <c r="F703">
        <f>VLOOKUP(A703,IDC!A:G,7,FALSE)</f>
        <v>31.3</v>
      </c>
      <c r="G703" s="2" t="b">
        <f t="shared" si="41"/>
        <v>1</v>
      </c>
      <c r="H703">
        <f>VLOOKUP(A703,REUTERS!A:F,6,FALSE)</f>
        <v>30.1</v>
      </c>
      <c r="I703">
        <f>VLOOKUP(A703,IDC!A:H,8,FALSE)</f>
        <v>30.1</v>
      </c>
      <c r="J703" s="2" t="b">
        <f t="shared" si="42"/>
        <v>1</v>
      </c>
      <c r="K703">
        <f>VLOOKUP(A703,REUTERS!A:G,7,FALSE)</f>
        <v>53159</v>
      </c>
      <c r="L703">
        <f>VLOOKUP(A703,IDC!A:I,9,FALSE)</f>
        <v>53159</v>
      </c>
      <c r="M703" s="2" t="b">
        <f t="shared" si="43"/>
        <v>1</v>
      </c>
    </row>
    <row r="704" spans="1:13">
      <c r="A704">
        <v>2548801</v>
      </c>
      <c r="B704">
        <f>VLOOKUP(A704,REUTERS!A:C,3,FALSE)</f>
        <v>7.93</v>
      </c>
      <c r="C704">
        <f>VLOOKUP(A704,IDC!A:F,6,FALSE)</f>
        <v>7.93</v>
      </c>
      <c r="D704" s="2" t="b">
        <f t="shared" si="40"/>
        <v>1</v>
      </c>
      <c r="E704">
        <f>VLOOKUP(A704,REUTERS!A:E,5,FALSE)</f>
        <v>8.0050000000000008</v>
      </c>
      <c r="F704">
        <f>VLOOKUP(A704,IDC!A:G,7,FALSE)</f>
        <v>8.0050000000000008</v>
      </c>
      <c r="G704" s="2" t="b">
        <f t="shared" si="41"/>
        <v>1</v>
      </c>
      <c r="H704">
        <f>VLOOKUP(A704,REUTERS!A:F,6,FALSE)</f>
        <v>7.65</v>
      </c>
      <c r="I704">
        <f>VLOOKUP(A704,IDC!A:H,8,FALSE)</f>
        <v>7.65</v>
      </c>
      <c r="J704" s="2" t="b">
        <f t="shared" si="42"/>
        <v>1</v>
      </c>
      <c r="K704">
        <f>VLOOKUP(A704,REUTERS!A:G,7,FALSE)</f>
        <v>456461</v>
      </c>
      <c r="L704">
        <f>VLOOKUP(A704,IDC!A:I,9,FALSE)</f>
        <v>456461</v>
      </c>
      <c r="M704" s="2" t="b">
        <f t="shared" si="43"/>
        <v>1</v>
      </c>
    </row>
    <row r="705" spans="1:13">
      <c r="A705">
        <v>2559248</v>
      </c>
      <c r="B705" t="e">
        <f>VLOOKUP(A705,REUTERS!A:C,3,FALSE)</f>
        <v>#N/A</v>
      </c>
      <c r="C705">
        <f>VLOOKUP(A705,IDC!A:F,6,FALSE)</f>
        <v>6.66</v>
      </c>
      <c r="D705" s="2" t="e">
        <f t="shared" si="40"/>
        <v>#N/A</v>
      </c>
      <c r="E705" t="e">
        <f>VLOOKUP(A705,REUTERS!A:E,5,FALSE)</f>
        <v>#N/A</v>
      </c>
      <c r="F705">
        <f>VLOOKUP(A705,IDC!A:G,7,FALSE)</f>
        <v>6.7549999999999999</v>
      </c>
      <c r="G705" s="2" t="e">
        <f t="shared" si="41"/>
        <v>#N/A</v>
      </c>
      <c r="H705" t="e">
        <f>VLOOKUP(A705,REUTERS!A:F,6,FALSE)</f>
        <v>#N/A</v>
      </c>
      <c r="I705">
        <f>VLOOKUP(A705,IDC!A:H,8,FALSE)</f>
        <v>6.64</v>
      </c>
      <c r="J705" s="2" t="e">
        <f t="shared" si="42"/>
        <v>#N/A</v>
      </c>
      <c r="K705" t="e">
        <f>VLOOKUP(A705,REUTERS!A:G,7,FALSE)</f>
        <v>#N/A</v>
      </c>
      <c r="L705">
        <f>VLOOKUP(A705,IDC!A:I,9,FALSE)</f>
        <v>591729</v>
      </c>
      <c r="M705" s="2" t="e">
        <f t="shared" si="43"/>
        <v>#N/A</v>
      </c>
    </row>
    <row r="706" spans="1:13">
      <c r="A706">
        <v>2573696</v>
      </c>
      <c r="B706" t="e">
        <f>VLOOKUP(A706,REUTERS!A:C,3,FALSE)</f>
        <v>#N/A</v>
      </c>
      <c r="C706">
        <f>VLOOKUP(A706,IDC!A:F,6,FALSE)</f>
        <v>56.14</v>
      </c>
      <c r="D706" s="2" t="e">
        <f t="shared" ref="D706:D769" si="44">B706=C706</f>
        <v>#N/A</v>
      </c>
      <c r="E706" t="e">
        <f>VLOOKUP(A706,REUTERS!A:E,5,FALSE)</f>
        <v>#N/A</v>
      </c>
      <c r="F706">
        <f>VLOOKUP(A706,IDC!A:G,7,FALSE)</f>
        <v>56.56</v>
      </c>
      <c r="G706" s="2" t="e">
        <f t="shared" ref="G706:G769" si="45">E706=F706</f>
        <v>#N/A</v>
      </c>
      <c r="H706" t="e">
        <f>VLOOKUP(A706,REUTERS!A:F,6,FALSE)</f>
        <v>#N/A</v>
      </c>
      <c r="I706">
        <f>VLOOKUP(A706,IDC!A:H,8,FALSE)</f>
        <v>56.04</v>
      </c>
      <c r="J706" s="2" t="e">
        <f t="shared" ref="J706:J769" si="46">H706=I706</f>
        <v>#N/A</v>
      </c>
      <c r="K706" t="e">
        <f>VLOOKUP(A706,REUTERS!A:G,7,FALSE)</f>
        <v>#N/A</v>
      </c>
      <c r="L706">
        <f>VLOOKUP(A706,IDC!A:I,9,FALSE)</f>
        <v>1005102</v>
      </c>
      <c r="M706" s="2" t="e">
        <f t="shared" ref="M706:M769" si="47">K706=L706</f>
        <v>#N/A</v>
      </c>
    </row>
    <row r="707" spans="1:13">
      <c r="A707">
        <v>2587752</v>
      </c>
      <c r="B707">
        <f>VLOOKUP(A707,REUTERS!A:C,3,FALSE)</f>
        <v>33.65</v>
      </c>
      <c r="C707">
        <f>VLOOKUP(A707,IDC!A:F,6,FALSE)</f>
        <v>33.65</v>
      </c>
      <c r="D707" s="2" t="b">
        <f t="shared" si="44"/>
        <v>1</v>
      </c>
      <c r="E707">
        <f>VLOOKUP(A707,REUTERS!A:E,5,FALSE)</f>
        <v>33.9</v>
      </c>
      <c r="F707">
        <f>VLOOKUP(A707,IDC!A:G,7,FALSE)</f>
        <v>33.9</v>
      </c>
      <c r="G707" s="2" t="b">
        <f t="shared" si="45"/>
        <v>1</v>
      </c>
      <c r="H707">
        <f>VLOOKUP(A707,REUTERS!A:F,6,FALSE)</f>
        <v>33.299999999999997</v>
      </c>
      <c r="I707">
        <f>VLOOKUP(A707,IDC!A:H,8,FALSE)</f>
        <v>33.299999999999997</v>
      </c>
      <c r="J707" s="2" t="b">
        <f t="shared" si="46"/>
        <v>1</v>
      </c>
      <c r="K707">
        <f>VLOOKUP(A707,REUTERS!A:G,7,FALSE)</f>
        <v>32618</v>
      </c>
      <c r="L707">
        <f>VLOOKUP(A707,IDC!A:I,9,FALSE)</f>
        <v>32618</v>
      </c>
      <c r="M707" s="2" t="b">
        <f t="shared" si="47"/>
        <v>1</v>
      </c>
    </row>
    <row r="708" spans="1:13">
      <c r="A708">
        <v>2587773</v>
      </c>
      <c r="B708" t="e">
        <f>VLOOKUP(A708,REUTERS!A:C,3,FALSE)</f>
        <v>#N/A</v>
      </c>
      <c r="C708">
        <f>VLOOKUP(A708,IDC!A:F,6,FALSE)</f>
        <v>29.85</v>
      </c>
      <c r="D708" s="2" t="e">
        <f t="shared" si="44"/>
        <v>#N/A</v>
      </c>
      <c r="E708" t="e">
        <f>VLOOKUP(A708,REUTERS!A:E,5,FALSE)</f>
        <v>#N/A</v>
      </c>
      <c r="F708">
        <f>VLOOKUP(A708,IDC!A:G,7,FALSE)</f>
        <v>30.4</v>
      </c>
      <c r="G708" s="2" t="e">
        <f t="shared" si="45"/>
        <v>#N/A</v>
      </c>
      <c r="H708" t="e">
        <f>VLOOKUP(A708,REUTERS!A:F,6,FALSE)</f>
        <v>#N/A</v>
      </c>
      <c r="I708">
        <f>VLOOKUP(A708,IDC!A:H,8,FALSE)</f>
        <v>29.524999999999999</v>
      </c>
      <c r="J708" s="2" t="e">
        <f t="shared" si="46"/>
        <v>#N/A</v>
      </c>
      <c r="K708" t="e">
        <f>VLOOKUP(A708,REUTERS!A:G,7,FALSE)</f>
        <v>#N/A</v>
      </c>
      <c r="L708">
        <f>VLOOKUP(A708,IDC!A:I,9,FALSE)</f>
        <v>948934</v>
      </c>
      <c r="M708" s="2" t="e">
        <f t="shared" si="47"/>
        <v>#N/A</v>
      </c>
    </row>
    <row r="709" spans="1:13">
      <c r="A709">
        <v>2587774</v>
      </c>
      <c r="B709">
        <f>VLOOKUP(A709,REUTERS!A:C,3,FALSE)</f>
        <v>29.85</v>
      </c>
      <c r="C709">
        <f>VLOOKUP(A709,IDC!A:F,6,FALSE)</f>
        <v>29.85</v>
      </c>
      <c r="D709" s="2" t="b">
        <f t="shared" si="44"/>
        <v>1</v>
      </c>
      <c r="E709">
        <f>VLOOKUP(A709,REUTERS!A:E,5,FALSE)</f>
        <v>30.35</v>
      </c>
      <c r="F709">
        <f>VLOOKUP(A709,IDC!A:G,7,FALSE)</f>
        <v>30.35</v>
      </c>
      <c r="G709" s="2" t="b">
        <f t="shared" si="45"/>
        <v>1</v>
      </c>
      <c r="H709">
        <f>VLOOKUP(A709,REUTERS!A:F,6,FALSE)</f>
        <v>29.55</v>
      </c>
      <c r="I709">
        <f>VLOOKUP(A709,IDC!A:H,8,FALSE)</f>
        <v>29.55</v>
      </c>
      <c r="J709" s="2" t="b">
        <f t="shared" si="46"/>
        <v>1</v>
      </c>
      <c r="K709">
        <f>VLOOKUP(A709,REUTERS!A:G,7,FALSE)</f>
        <v>180600</v>
      </c>
      <c r="L709">
        <f>VLOOKUP(A709,IDC!A:I,9,FALSE)</f>
        <v>180600</v>
      </c>
      <c r="M709" s="2" t="b">
        <f t="shared" si="47"/>
        <v>1</v>
      </c>
    </row>
    <row r="710" spans="1:13">
      <c r="A710">
        <v>2603644</v>
      </c>
      <c r="B710">
        <f>VLOOKUP(A710,REUTERS!A:C,3,FALSE)</f>
        <v>10.75</v>
      </c>
      <c r="C710">
        <f>VLOOKUP(A710,IDC!A:F,6,FALSE)</f>
        <v>10.75</v>
      </c>
      <c r="D710" s="2" t="b">
        <f t="shared" si="44"/>
        <v>1</v>
      </c>
      <c r="E710">
        <f>VLOOKUP(A710,REUTERS!A:E,5,FALSE)</f>
        <v>10.85</v>
      </c>
      <c r="F710">
        <f>VLOOKUP(A710,IDC!A:G,7,FALSE)</f>
        <v>10.85</v>
      </c>
      <c r="G710" s="2" t="b">
        <f t="shared" si="45"/>
        <v>1</v>
      </c>
      <c r="H710">
        <f>VLOOKUP(A710,REUTERS!A:F,6,FALSE)</f>
        <v>10.6</v>
      </c>
      <c r="I710">
        <f>VLOOKUP(A710,IDC!A:H,8,FALSE)</f>
        <v>10.6</v>
      </c>
      <c r="J710" s="2" t="b">
        <f t="shared" si="46"/>
        <v>1</v>
      </c>
      <c r="K710">
        <f>VLOOKUP(A710,REUTERS!A:G,7,FALSE)</f>
        <v>68018</v>
      </c>
      <c r="L710">
        <f>VLOOKUP(A710,IDC!A:I,9,FALSE)</f>
        <v>68018</v>
      </c>
      <c r="M710" s="2" t="b">
        <f t="shared" si="47"/>
        <v>1</v>
      </c>
    </row>
    <row r="711" spans="1:13">
      <c r="A711">
        <v>2605470</v>
      </c>
      <c r="B711" t="e">
        <f>VLOOKUP(A711,REUTERS!A:C,3,FALSE)</f>
        <v>#N/A</v>
      </c>
      <c r="C711">
        <f>VLOOKUP(A711,IDC!A:F,6,FALSE)</f>
        <v>23.28</v>
      </c>
      <c r="D711" s="2" t="e">
        <f t="shared" si="44"/>
        <v>#N/A</v>
      </c>
      <c r="E711" t="e">
        <f>VLOOKUP(A711,REUTERS!A:E,5,FALSE)</f>
        <v>#N/A</v>
      </c>
      <c r="F711">
        <f>VLOOKUP(A711,IDC!A:G,7,FALSE)</f>
        <v>24.6</v>
      </c>
      <c r="G711" s="2" t="e">
        <f t="shared" si="45"/>
        <v>#N/A</v>
      </c>
      <c r="H711" t="e">
        <f>VLOOKUP(A711,REUTERS!A:F,6,FALSE)</f>
        <v>#N/A</v>
      </c>
      <c r="I711">
        <f>VLOOKUP(A711,IDC!A:H,8,FALSE)</f>
        <v>23.22</v>
      </c>
      <c r="J711" s="2" t="e">
        <f t="shared" si="46"/>
        <v>#N/A</v>
      </c>
      <c r="K711" t="e">
        <f>VLOOKUP(A711,REUTERS!A:G,7,FALSE)</f>
        <v>#N/A</v>
      </c>
      <c r="L711">
        <f>VLOOKUP(A711,IDC!A:I,9,FALSE)</f>
        <v>2093796</v>
      </c>
      <c r="M711" s="2" t="e">
        <f t="shared" si="47"/>
        <v>#N/A</v>
      </c>
    </row>
    <row r="712" spans="1:13">
      <c r="A712">
        <v>2605471</v>
      </c>
      <c r="B712">
        <f>VLOOKUP(A712,REUTERS!A:C,3,FALSE)</f>
        <v>23.3</v>
      </c>
      <c r="C712">
        <f>VLOOKUP(A712,IDC!A:F,6,FALSE)</f>
        <v>23.3</v>
      </c>
      <c r="D712" s="2" t="b">
        <f t="shared" si="44"/>
        <v>1</v>
      </c>
      <c r="E712">
        <f>VLOOKUP(A712,REUTERS!A:E,5,FALSE)</f>
        <v>24.6</v>
      </c>
      <c r="F712">
        <f>VLOOKUP(A712,IDC!A:G,7,FALSE)</f>
        <v>24.6</v>
      </c>
      <c r="G712" s="2" t="b">
        <f t="shared" si="45"/>
        <v>1</v>
      </c>
      <c r="H712">
        <f>VLOOKUP(A712,REUTERS!A:F,6,FALSE)</f>
        <v>23.24</v>
      </c>
      <c r="I712">
        <f>VLOOKUP(A712,IDC!A:H,8,FALSE)</f>
        <v>23.24</v>
      </c>
      <c r="J712" s="2" t="b">
        <f t="shared" si="46"/>
        <v>1</v>
      </c>
      <c r="K712">
        <f>VLOOKUP(A712,REUTERS!A:G,7,FALSE)</f>
        <v>469826</v>
      </c>
      <c r="L712">
        <f>VLOOKUP(A712,IDC!A:I,9,FALSE)</f>
        <v>469826</v>
      </c>
      <c r="M712" s="2" t="b">
        <f t="shared" si="47"/>
        <v>1</v>
      </c>
    </row>
    <row r="713" spans="1:13">
      <c r="A713">
        <v>2607135</v>
      </c>
      <c r="B713" t="e">
        <f>VLOOKUP(A713,REUTERS!A:C,3,FALSE)</f>
        <v>#N/A</v>
      </c>
      <c r="C713">
        <f>VLOOKUP(A713,IDC!A:F,6,FALSE)</f>
        <v>1.7</v>
      </c>
      <c r="D713" s="2" t="e">
        <f t="shared" si="44"/>
        <v>#N/A</v>
      </c>
      <c r="E713" t="e">
        <f>VLOOKUP(A713,REUTERS!A:E,5,FALSE)</f>
        <v>#N/A</v>
      </c>
      <c r="F713">
        <f>VLOOKUP(A713,IDC!A:G,7,FALSE)</f>
        <v>1.8</v>
      </c>
      <c r="G713" s="2" t="e">
        <f t="shared" si="45"/>
        <v>#N/A</v>
      </c>
      <c r="H713" t="e">
        <f>VLOOKUP(A713,REUTERS!A:F,6,FALSE)</f>
        <v>#N/A</v>
      </c>
      <c r="I713">
        <f>VLOOKUP(A713,IDC!A:H,8,FALSE)</f>
        <v>1.65</v>
      </c>
      <c r="J713" s="2" t="e">
        <f t="shared" si="46"/>
        <v>#N/A</v>
      </c>
      <c r="K713" t="e">
        <f>VLOOKUP(A713,REUTERS!A:G,7,FALSE)</f>
        <v>#N/A</v>
      </c>
      <c r="L713">
        <f>VLOOKUP(A713,IDC!A:I,9,FALSE)</f>
        <v>110310</v>
      </c>
      <c r="M713" s="2" t="e">
        <f t="shared" si="47"/>
        <v>#N/A</v>
      </c>
    </row>
    <row r="714" spans="1:13">
      <c r="A714">
        <v>2624457</v>
      </c>
      <c r="B714">
        <f>VLOOKUP(A714,REUTERS!A:C,3,FALSE)</f>
        <v>24.94</v>
      </c>
      <c r="C714">
        <f>VLOOKUP(A714,IDC!A:F,6,FALSE)</f>
        <v>24.94</v>
      </c>
      <c r="D714" s="2" t="b">
        <f t="shared" si="44"/>
        <v>1</v>
      </c>
      <c r="E714">
        <f>VLOOKUP(A714,REUTERS!A:E,5,FALSE)</f>
        <v>25</v>
      </c>
      <c r="F714">
        <f>VLOOKUP(A714,IDC!A:G,7,FALSE)</f>
        <v>25</v>
      </c>
      <c r="G714" s="2" t="b">
        <f t="shared" si="45"/>
        <v>1</v>
      </c>
      <c r="H714">
        <f>VLOOKUP(A714,REUTERS!A:F,6,FALSE)</f>
        <v>24.908999999999999</v>
      </c>
      <c r="I714">
        <f>VLOOKUP(A714,IDC!A:H,8,FALSE)</f>
        <v>24.908999999999999</v>
      </c>
      <c r="J714" s="2" t="b">
        <f t="shared" si="46"/>
        <v>1</v>
      </c>
      <c r="K714">
        <f>VLOOKUP(A714,REUTERS!A:G,7,FALSE)</f>
        <v>8979</v>
      </c>
      <c r="L714">
        <f>VLOOKUP(A714,IDC!A:I,9,FALSE)</f>
        <v>8979</v>
      </c>
      <c r="M714" s="2" t="b">
        <f t="shared" si="47"/>
        <v>1</v>
      </c>
    </row>
    <row r="715" spans="1:13">
      <c r="A715">
        <v>2624490</v>
      </c>
      <c r="B715">
        <f>VLOOKUP(A715,REUTERS!A:C,3,FALSE)</f>
        <v>5.96</v>
      </c>
      <c r="C715">
        <f>VLOOKUP(A715,IDC!A:F,6,FALSE)</f>
        <v>5.96</v>
      </c>
      <c r="D715" s="2" t="b">
        <f t="shared" si="44"/>
        <v>1</v>
      </c>
      <c r="E715">
        <f>VLOOKUP(A715,REUTERS!A:E,5,FALSE)</f>
        <v>5.98</v>
      </c>
      <c r="F715">
        <f>VLOOKUP(A715,IDC!A:G,7,FALSE)</f>
        <v>5.98</v>
      </c>
      <c r="G715" s="2" t="b">
        <f t="shared" si="45"/>
        <v>1</v>
      </c>
      <c r="H715">
        <f>VLOOKUP(A715,REUTERS!A:F,6,FALSE)</f>
        <v>5.81</v>
      </c>
      <c r="I715">
        <f>VLOOKUP(A715,IDC!A:H,8,FALSE)</f>
        <v>5.81</v>
      </c>
      <c r="J715" s="2" t="b">
        <f t="shared" si="46"/>
        <v>1</v>
      </c>
      <c r="K715">
        <f>VLOOKUP(A715,REUTERS!A:G,7,FALSE)</f>
        <v>93128</v>
      </c>
      <c r="L715">
        <f>VLOOKUP(A715,IDC!A:I,9,FALSE)</f>
        <v>93128</v>
      </c>
      <c r="M715" s="2" t="b">
        <f t="shared" si="47"/>
        <v>1</v>
      </c>
    </row>
    <row r="716" spans="1:13">
      <c r="A716">
        <v>2624542</v>
      </c>
      <c r="B716">
        <f>VLOOKUP(A716,REUTERS!A:C,3,FALSE)</f>
        <v>25.16</v>
      </c>
      <c r="C716">
        <f>VLOOKUP(A716,IDC!A:F,6,FALSE)</f>
        <v>25.16</v>
      </c>
      <c r="D716" s="2" t="b">
        <f t="shared" si="44"/>
        <v>1</v>
      </c>
      <c r="E716">
        <f>VLOOKUP(A716,REUTERS!A:E,5,FALSE)</f>
        <v>25.25</v>
      </c>
      <c r="F716">
        <f>VLOOKUP(A716,IDC!A:G,7,FALSE)</f>
        <v>25.25</v>
      </c>
      <c r="G716" s="2" t="b">
        <f t="shared" si="45"/>
        <v>1</v>
      </c>
      <c r="H716">
        <f>VLOOKUP(A716,REUTERS!A:F,6,FALSE)</f>
        <v>25.11</v>
      </c>
      <c r="I716">
        <f>VLOOKUP(A716,IDC!A:H,8,FALSE)</f>
        <v>25.11</v>
      </c>
      <c r="J716" s="2" t="b">
        <f t="shared" si="46"/>
        <v>1</v>
      </c>
      <c r="K716">
        <f>VLOOKUP(A716,REUTERS!A:G,7,FALSE)</f>
        <v>7318</v>
      </c>
      <c r="L716">
        <f>VLOOKUP(A716,IDC!A:I,9,FALSE)</f>
        <v>7318</v>
      </c>
      <c r="M716" s="2" t="b">
        <f t="shared" si="47"/>
        <v>1</v>
      </c>
    </row>
    <row r="717" spans="1:13">
      <c r="A717">
        <v>2624556</v>
      </c>
      <c r="B717">
        <f>VLOOKUP(A717,REUTERS!A:C,3,FALSE)</f>
        <v>25.01</v>
      </c>
      <c r="C717">
        <f>VLOOKUP(A717,IDC!A:F,6,FALSE)</f>
        <v>25.01</v>
      </c>
      <c r="D717" s="2" t="b">
        <f t="shared" si="44"/>
        <v>1</v>
      </c>
      <c r="E717">
        <f>VLOOKUP(A717,REUTERS!A:E,5,FALSE)</f>
        <v>25.03</v>
      </c>
      <c r="F717">
        <f>VLOOKUP(A717,IDC!A:G,7,FALSE)</f>
        <v>25.03</v>
      </c>
      <c r="G717" s="2" t="b">
        <f t="shared" si="45"/>
        <v>1</v>
      </c>
      <c r="H717">
        <f>VLOOKUP(A717,REUTERS!A:F,6,FALSE)</f>
        <v>25</v>
      </c>
      <c r="I717">
        <f>VLOOKUP(A717,IDC!A:H,8,FALSE)</f>
        <v>25</v>
      </c>
      <c r="J717" s="2" t="b">
        <f t="shared" si="46"/>
        <v>1</v>
      </c>
      <c r="K717">
        <f>VLOOKUP(A717,REUTERS!A:G,7,FALSE)</f>
        <v>1809</v>
      </c>
      <c r="L717">
        <f>VLOOKUP(A717,IDC!A:I,9,FALSE)</f>
        <v>1809</v>
      </c>
      <c r="M717" s="2" t="b">
        <f t="shared" si="47"/>
        <v>1</v>
      </c>
    </row>
    <row r="718" spans="1:13">
      <c r="A718">
        <v>2624571</v>
      </c>
      <c r="B718">
        <f>VLOOKUP(A718,REUTERS!A:C,3,FALSE)</f>
        <v>25.66</v>
      </c>
      <c r="C718">
        <f>VLOOKUP(A718,IDC!A:F,6,FALSE)</f>
        <v>25.66</v>
      </c>
      <c r="D718" s="2" t="b">
        <f t="shared" si="44"/>
        <v>1</v>
      </c>
      <c r="E718">
        <f>VLOOKUP(A718,REUTERS!A:E,5,FALSE)</f>
        <v>25.72</v>
      </c>
      <c r="F718">
        <f>VLOOKUP(A718,IDC!A:G,7,FALSE)</f>
        <v>25.72</v>
      </c>
      <c r="G718" s="2" t="b">
        <f t="shared" si="45"/>
        <v>1</v>
      </c>
      <c r="H718">
        <f>VLOOKUP(A718,REUTERS!A:F,6,FALSE)</f>
        <v>25.65</v>
      </c>
      <c r="I718">
        <f>VLOOKUP(A718,IDC!A:H,8,FALSE)</f>
        <v>25.65</v>
      </c>
      <c r="J718" s="2" t="b">
        <f t="shared" si="46"/>
        <v>1</v>
      </c>
      <c r="K718">
        <f>VLOOKUP(A718,REUTERS!A:G,7,FALSE)</f>
        <v>8023</v>
      </c>
      <c r="L718">
        <f>VLOOKUP(A718,IDC!A:I,9,FALSE)</f>
        <v>8023</v>
      </c>
      <c r="M718" s="2" t="b">
        <f t="shared" si="47"/>
        <v>1</v>
      </c>
    </row>
    <row r="719" spans="1:13">
      <c r="A719">
        <v>2512963</v>
      </c>
      <c r="B719">
        <f>VLOOKUP(A719,REUTERS!A:C,3,FALSE)</f>
        <v>25.93</v>
      </c>
      <c r="C719">
        <f>VLOOKUP(A719,IDC!A:F,6,FALSE)</f>
        <v>25.93</v>
      </c>
      <c r="D719" s="2" t="b">
        <f t="shared" si="44"/>
        <v>1</v>
      </c>
      <c r="E719">
        <f>VLOOKUP(A719,REUTERS!A:E,5,FALSE)</f>
        <v>26</v>
      </c>
      <c r="F719">
        <f>VLOOKUP(A719,IDC!A:G,7,FALSE)</f>
        <v>26</v>
      </c>
      <c r="G719" s="2" t="b">
        <f t="shared" si="45"/>
        <v>1</v>
      </c>
      <c r="H719">
        <f>VLOOKUP(A719,REUTERS!A:F,6,FALSE)</f>
        <v>25.92</v>
      </c>
      <c r="I719">
        <f>VLOOKUP(A719,IDC!A:H,8,FALSE)</f>
        <v>25.92</v>
      </c>
      <c r="J719" s="2" t="b">
        <f t="shared" si="46"/>
        <v>1</v>
      </c>
      <c r="K719">
        <f>VLOOKUP(A719,REUTERS!A:G,7,FALSE)</f>
        <v>4773</v>
      </c>
      <c r="L719">
        <f>VLOOKUP(A719,IDC!A:I,9,FALSE)</f>
        <v>4773</v>
      </c>
      <c r="M719" s="2" t="b">
        <f t="shared" si="47"/>
        <v>1</v>
      </c>
    </row>
    <row r="720" spans="1:13">
      <c r="A720">
        <v>2513049</v>
      </c>
      <c r="B720">
        <f>VLOOKUP(A720,REUTERS!A:C,3,FALSE)</f>
        <v>24.98</v>
      </c>
      <c r="C720">
        <f>VLOOKUP(A720,IDC!A:F,6,FALSE)</f>
        <v>24.98</v>
      </c>
      <c r="D720" s="2" t="b">
        <f t="shared" si="44"/>
        <v>1</v>
      </c>
      <c r="E720">
        <f>VLOOKUP(A720,REUTERS!A:E,5,FALSE)</f>
        <v>24.98</v>
      </c>
      <c r="F720">
        <f>VLOOKUP(A720,IDC!A:G,7,FALSE)</f>
        <v>24.98</v>
      </c>
      <c r="G720" s="2" t="b">
        <f t="shared" si="45"/>
        <v>1</v>
      </c>
      <c r="H720">
        <f>VLOOKUP(A720,REUTERS!A:F,6,FALSE)</f>
        <v>24.92</v>
      </c>
      <c r="I720">
        <f>VLOOKUP(A720,IDC!A:H,8,FALSE)</f>
        <v>24.92</v>
      </c>
      <c r="J720" s="2" t="b">
        <f t="shared" si="46"/>
        <v>1</v>
      </c>
      <c r="K720">
        <f>VLOOKUP(A720,REUTERS!A:G,7,FALSE)</f>
        <v>6269</v>
      </c>
      <c r="L720">
        <f>VLOOKUP(A720,IDC!A:I,9,FALSE)</f>
        <v>6269</v>
      </c>
      <c r="M720" s="2" t="b">
        <f t="shared" si="47"/>
        <v>1</v>
      </c>
    </row>
    <row r="721" spans="1:13">
      <c r="A721">
        <v>2513091</v>
      </c>
      <c r="B721" t="e">
        <f>VLOOKUP(A721,REUTERS!A:C,3,FALSE)</f>
        <v>#N/A</v>
      </c>
      <c r="C721">
        <f>VLOOKUP(A721,IDC!A:F,6,FALSE)</f>
        <v>27.06</v>
      </c>
      <c r="D721" s="2" t="e">
        <f t="shared" si="44"/>
        <v>#N/A</v>
      </c>
      <c r="E721" t="e">
        <f>VLOOKUP(A721,REUTERS!A:E,5,FALSE)</f>
        <v>#N/A</v>
      </c>
      <c r="F721">
        <f>VLOOKUP(A721,IDC!A:G,7,FALSE)</f>
        <v>27.6</v>
      </c>
      <c r="G721" s="2" t="e">
        <f t="shared" si="45"/>
        <v>#N/A</v>
      </c>
      <c r="H721" t="e">
        <f>VLOOKUP(A721,REUTERS!A:F,6,FALSE)</f>
        <v>#N/A</v>
      </c>
      <c r="I721">
        <f>VLOOKUP(A721,IDC!A:H,8,FALSE)</f>
        <v>27.06</v>
      </c>
      <c r="J721" s="2" t="e">
        <f t="shared" si="46"/>
        <v>#N/A</v>
      </c>
      <c r="K721" t="e">
        <f>VLOOKUP(A721,REUTERS!A:G,7,FALSE)</f>
        <v>#N/A</v>
      </c>
      <c r="L721">
        <f>VLOOKUP(A721,IDC!A:I,9,FALSE)</f>
        <v>15373</v>
      </c>
      <c r="M721" s="2" t="e">
        <f t="shared" si="47"/>
        <v>#N/A</v>
      </c>
    </row>
    <row r="722" spans="1:13">
      <c r="A722">
        <v>2513105</v>
      </c>
      <c r="B722" t="e">
        <f>VLOOKUP(A722,REUTERS!A:C,3,FALSE)</f>
        <v>#N/A</v>
      </c>
      <c r="C722">
        <f>VLOOKUP(A722,IDC!A:F,6,FALSE)</f>
        <v>25.06</v>
      </c>
      <c r="D722" s="2" t="e">
        <f t="shared" si="44"/>
        <v>#N/A</v>
      </c>
      <c r="E722" t="e">
        <f>VLOOKUP(A722,REUTERS!A:E,5,FALSE)</f>
        <v>#N/A</v>
      </c>
      <c r="F722">
        <f>VLOOKUP(A722,IDC!A:G,7,FALSE)</f>
        <v>25.09</v>
      </c>
      <c r="G722" s="2" t="e">
        <f t="shared" si="45"/>
        <v>#N/A</v>
      </c>
      <c r="H722" t="e">
        <f>VLOOKUP(A722,REUTERS!A:F,6,FALSE)</f>
        <v>#N/A</v>
      </c>
      <c r="I722">
        <f>VLOOKUP(A722,IDC!A:H,8,FALSE)</f>
        <v>25.06</v>
      </c>
      <c r="J722" s="2" t="e">
        <f t="shared" si="46"/>
        <v>#N/A</v>
      </c>
      <c r="K722" t="e">
        <f>VLOOKUP(A722,REUTERS!A:G,7,FALSE)</f>
        <v>#N/A</v>
      </c>
      <c r="L722">
        <f>VLOOKUP(A722,IDC!A:I,9,FALSE)</f>
        <v>2173</v>
      </c>
      <c r="M722" s="2" t="e">
        <f t="shared" si="47"/>
        <v>#N/A</v>
      </c>
    </row>
    <row r="723" spans="1:13">
      <c r="A723">
        <v>2513133</v>
      </c>
      <c r="B723">
        <f>VLOOKUP(A723,REUTERS!A:C,3,FALSE)</f>
        <v>25.55</v>
      </c>
      <c r="C723">
        <f>VLOOKUP(A723,IDC!A:F,6,FALSE)</f>
        <v>25.55</v>
      </c>
      <c r="D723" s="2" t="b">
        <f t="shared" si="44"/>
        <v>1</v>
      </c>
      <c r="E723">
        <f>VLOOKUP(A723,REUTERS!A:E,5,FALSE)</f>
        <v>25.62</v>
      </c>
      <c r="F723">
        <f>VLOOKUP(A723,IDC!A:G,7,FALSE)</f>
        <v>25.62</v>
      </c>
      <c r="G723" s="2" t="b">
        <f t="shared" si="45"/>
        <v>1</v>
      </c>
      <c r="H723">
        <f>VLOOKUP(A723,REUTERS!A:F,6,FALSE)</f>
        <v>25.53</v>
      </c>
      <c r="I723">
        <f>VLOOKUP(A723,IDC!A:H,8,FALSE)</f>
        <v>25.53</v>
      </c>
      <c r="J723" s="2" t="b">
        <f t="shared" si="46"/>
        <v>1</v>
      </c>
      <c r="K723">
        <f>VLOOKUP(A723,REUTERS!A:G,7,FALSE)</f>
        <v>4986</v>
      </c>
      <c r="L723">
        <f>VLOOKUP(A723,IDC!A:I,9,FALSE)</f>
        <v>4986</v>
      </c>
      <c r="M723" s="2" t="b">
        <f t="shared" si="47"/>
        <v>1</v>
      </c>
    </row>
    <row r="724" spans="1:13">
      <c r="A724">
        <v>2513147</v>
      </c>
      <c r="B724">
        <f>VLOOKUP(A724,REUTERS!A:C,3,FALSE)</f>
        <v>25.34</v>
      </c>
      <c r="C724">
        <f>VLOOKUP(A724,IDC!A:F,6,FALSE)</f>
        <v>25.34</v>
      </c>
      <c r="D724" s="2" t="b">
        <f t="shared" si="44"/>
        <v>1</v>
      </c>
      <c r="E724">
        <f>VLOOKUP(A724,REUTERS!A:E,5,FALSE)</f>
        <v>25.34</v>
      </c>
      <c r="F724">
        <f>VLOOKUP(A724,IDC!A:G,7,FALSE)</f>
        <v>25.34</v>
      </c>
      <c r="G724" s="2" t="b">
        <f t="shared" si="45"/>
        <v>1</v>
      </c>
      <c r="H724">
        <f>VLOOKUP(A724,REUTERS!A:F,6,FALSE)</f>
        <v>25.24</v>
      </c>
      <c r="I724">
        <f>VLOOKUP(A724,IDC!A:H,8,FALSE)</f>
        <v>25.24</v>
      </c>
      <c r="J724" s="2" t="b">
        <f t="shared" si="46"/>
        <v>1</v>
      </c>
      <c r="K724">
        <f>VLOOKUP(A724,REUTERS!A:G,7,FALSE)</f>
        <v>843</v>
      </c>
      <c r="L724">
        <f>VLOOKUP(A724,IDC!A:I,9,FALSE)</f>
        <v>843</v>
      </c>
      <c r="M724" s="2" t="b">
        <f t="shared" si="47"/>
        <v>1</v>
      </c>
    </row>
    <row r="725" spans="1:13">
      <c r="A725">
        <v>2513175</v>
      </c>
      <c r="B725" t="e">
        <f>VLOOKUP(A725,REUTERS!A:C,3,FALSE)</f>
        <v>#N/A</v>
      </c>
      <c r="C725">
        <f>VLOOKUP(A725,IDC!A:F,6,FALSE)</f>
        <v>25.79</v>
      </c>
      <c r="D725" s="2" t="e">
        <f t="shared" si="44"/>
        <v>#N/A</v>
      </c>
      <c r="E725" t="e">
        <f>VLOOKUP(A725,REUTERS!A:E,5,FALSE)</f>
        <v>#N/A</v>
      </c>
      <c r="F725">
        <f>VLOOKUP(A725,IDC!A:G,7,FALSE)</f>
        <v>25.79</v>
      </c>
      <c r="G725" s="2" t="e">
        <f t="shared" si="45"/>
        <v>#N/A</v>
      </c>
      <c r="H725" t="e">
        <f>VLOOKUP(A725,REUTERS!A:F,6,FALSE)</f>
        <v>#N/A</v>
      </c>
      <c r="I725">
        <f>VLOOKUP(A725,IDC!A:H,8,FALSE)</f>
        <v>25.69</v>
      </c>
      <c r="J725" s="2" t="e">
        <f t="shared" si="46"/>
        <v>#N/A</v>
      </c>
      <c r="K725" t="e">
        <f>VLOOKUP(A725,REUTERS!A:G,7,FALSE)</f>
        <v>#N/A</v>
      </c>
      <c r="L725">
        <f>VLOOKUP(A725,IDC!A:I,9,FALSE)</f>
        <v>13942</v>
      </c>
      <c r="M725" s="2" t="e">
        <f t="shared" si="47"/>
        <v>#N/A</v>
      </c>
    </row>
    <row r="726" spans="1:13">
      <c r="A726">
        <v>2513217</v>
      </c>
      <c r="B726">
        <f>VLOOKUP(A726,REUTERS!A:C,3,FALSE)</f>
        <v>24.48</v>
      </c>
      <c r="C726">
        <f>VLOOKUP(A726,IDC!A:F,6,FALSE)</f>
        <v>24.48</v>
      </c>
      <c r="D726" s="2" t="b">
        <f t="shared" si="44"/>
        <v>1</v>
      </c>
      <c r="E726">
        <f>VLOOKUP(A726,REUTERS!A:E,5,FALSE)</f>
        <v>24.65</v>
      </c>
      <c r="F726">
        <f>VLOOKUP(A726,IDC!A:G,7,FALSE)</f>
        <v>24.65</v>
      </c>
      <c r="G726" s="2" t="b">
        <f t="shared" si="45"/>
        <v>1</v>
      </c>
      <c r="H726">
        <f>VLOOKUP(A726,REUTERS!A:F,6,FALSE)</f>
        <v>24.48</v>
      </c>
      <c r="I726">
        <f>VLOOKUP(A726,IDC!A:H,8,FALSE)</f>
        <v>24.48</v>
      </c>
      <c r="J726" s="2" t="b">
        <f t="shared" si="46"/>
        <v>1</v>
      </c>
      <c r="K726">
        <f>VLOOKUP(A726,REUTERS!A:G,7,FALSE)</f>
        <v>1236</v>
      </c>
      <c r="L726">
        <f>VLOOKUP(A726,IDC!A:I,9,FALSE)</f>
        <v>1236</v>
      </c>
      <c r="M726" s="2" t="b">
        <f t="shared" si="47"/>
        <v>1</v>
      </c>
    </row>
    <row r="727" spans="1:13">
      <c r="A727">
        <v>2513249</v>
      </c>
      <c r="B727">
        <f>VLOOKUP(A727,REUTERS!A:C,3,FALSE)</f>
        <v>25.75</v>
      </c>
      <c r="C727">
        <f>VLOOKUP(A727,IDC!A:F,6,FALSE)</f>
        <v>25.75</v>
      </c>
      <c r="D727" s="2" t="b">
        <f t="shared" si="44"/>
        <v>1</v>
      </c>
      <c r="E727">
        <f>VLOOKUP(A727,REUTERS!A:E,5,FALSE)</f>
        <v>25.89</v>
      </c>
      <c r="F727">
        <f>VLOOKUP(A727,IDC!A:G,7,FALSE)</f>
        <v>25.89</v>
      </c>
      <c r="G727" s="2" t="b">
        <f t="shared" si="45"/>
        <v>1</v>
      </c>
      <c r="H727">
        <f>VLOOKUP(A727,REUTERS!A:F,6,FALSE)</f>
        <v>25.73</v>
      </c>
      <c r="I727">
        <f>VLOOKUP(A727,IDC!A:H,8,FALSE)</f>
        <v>25.73</v>
      </c>
      <c r="J727" s="2" t="b">
        <f t="shared" si="46"/>
        <v>1</v>
      </c>
      <c r="K727">
        <f>VLOOKUP(A727,REUTERS!A:G,7,FALSE)</f>
        <v>4019</v>
      </c>
      <c r="L727">
        <f>VLOOKUP(A727,IDC!A:I,9,FALSE)</f>
        <v>4019</v>
      </c>
      <c r="M727" s="2" t="b">
        <f t="shared" si="47"/>
        <v>1</v>
      </c>
    </row>
    <row r="728" spans="1:13">
      <c r="A728">
        <v>2513263</v>
      </c>
      <c r="B728">
        <f>VLOOKUP(A728,REUTERS!A:C,3,FALSE)</f>
        <v>25.88</v>
      </c>
      <c r="C728">
        <f>VLOOKUP(A728,IDC!A:F,6,FALSE)</f>
        <v>25.88</v>
      </c>
      <c r="D728" s="2" t="b">
        <f t="shared" si="44"/>
        <v>1</v>
      </c>
      <c r="E728">
        <f>VLOOKUP(A728,REUTERS!A:E,5,FALSE)</f>
        <v>25.9</v>
      </c>
      <c r="F728">
        <f>VLOOKUP(A728,IDC!A:G,7,FALSE)</f>
        <v>25.9</v>
      </c>
      <c r="G728" s="2" t="b">
        <f t="shared" si="45"/>
        <v>1</v>
      </c>
      <c r="H728">
        <f>VLOOKUP(A728,REUTERS!A:F,6,FALSE)</f>
        <v>25.87</v>
      </c>
      <c r="I728">
        <f>VLOOKUP(A728,IDC!A:H,8,FALSE)</f>
        <v>25.87</v>
      </c>
      <c r="J728" s="2" t="b">
        <f t="shared" si="46"/>
        <v>1</v>
      </c>
      <c r="K728">
        <f>VLOOKUP(A728,REUTERS!A:G,7,FALSE)</f>
        <v>20088</v>
      </c>
      <c r="L728">
        <f>VLOOKUP(A728,IDC!A:I,9,FALSE)</f>
        <v>20088</v>
      </c>
      <c r="M728" s="2" t="b">
        <f t="shared" si="47"/>
        <v>1</v>
      </c>
    </row>
    <row r="729" spans="1:13">
      <c r="A729">
        <v>2513277</v>
      </c>
      <c r="B729">
        <f>VLOOKUP(A729,REUTERS!A:C,3,FALSE)</f>
        <v>25.31</v>
      </c>
      <c r="C729">
        <f>VLOOKUP(A729,IDC!A:F,6,FALSE)</f>
        <v>25.31</v>
      </c>
      <c r="D729" s="2" t="b">
        <f t="shared" si="44"/>
        <v>1</v>
      </c>
      <c r="E729">
        <f>VLOOKUP(A729,REUTERS!A:E,5,FALSE)</f>
        <v>25.33</v>
      </c>
      <c r="F729">
        <f>VLOOKUP(A729,IDC!A:G,7,FALSE)</f>
        <v>25.33</v>
      </c>
      <c r="G729" s="2" t="b">
        <f t="shared" si="45"/>
        <v>1</v>
      </c>
      <c r="H729">
        <f>VLOOKUP(A729,REUTERS!A:F,6,FALSE)</f>
        <v>25.22</v>
      </c>
      <c r="I729">
        <f>VLOOKUP(A729,IDC!A:H,8,FALSE)</f>
        <v>25.22</v>
      </c>
      <c r="J729" s="2" t="b">
        <f t="shared" si="46"/>
        <v>1</v>
      </c>
      <c r="K729">
        <f>VLOOKUP(A729,REUTERS!A:G,7,FALSE)</f>
        <v>4817</v>
      </c>
      <c r="L729">
        <f>VLOOKUP(A729,IDC!A:I,9,FALSE)</f>
        <v>4817</v>
      </c>
      <c r="M729" s="2" t="b">
        <f t="shared" si="47"/>
        <v>1</v>
      </c>
    </row>
    <row r="730" spans="1:13">
      <c r="A730">
        <v>2513319</v>
      </c>
      <c r="B730">
        <f>VLOOKUP(A730,REUTERS!A:C,3,FALSE)</f>
        <v>25.69</v>
      </c>
      <c r="C730">
        <f>VLOOKUP(A730,IDC!A:F,6,FALSE)</f>
        <v>25.69</v>
      </c>
      <c r="D730" s="2" t="b">
        <f t="shared" si="44"/>
        <v>1</v>
      </c>
      <c r="E730">
        <f>VLOOKUP(A730,REUTERS!A:E,5,FALSE)</f>
        <v>25.69</v>
      </c>
      <c r="F730">
        <f>VLOOKUP(A730,IDC!A:G,7,FALSE)</f>
        <v>25.69</v>
      </c>
      <c r="G730" s="2" t="b">
        <f t="shared" si="45"/>
        <v>1</v>
      </c>
      <c r="H730">
        <f>VLOOKUP(A730,REUTERS!A:F,6,FALSE)</f>
        <v>25.61</v>
      </c>
      <c r="I730">
        <f>VLOOKUP(A730,IDC!A:H,8,FALSE)</f>
        <v>25.61</v>
      </c>
      <c r="J730" s="2" t="b">
        <f t="shared" si="46"/>
        <v>1</v>
      </c>
      <c r="K730">
        <f>VLOOKUP(A730,REUTERS!A:G,7,FALSE)</f>
        <v>5972</v>
      </c>
      <c r="L730">
        <f>VLOOKUP(A730,IDC!A:I,9,FALSE)</f>
        <v>5972</v>
      </c>
      <c r="M730" s="2" t="b">
        <f t="shared" si="47"/>
        <v>1</v>
      </c>
    </row>
    <row r="731" spans="1:13">
      <c r="A731">
        <v>2513349</v>
      </c>
      <c r="B731" t="e">
        <f>VLOOKUP(A731,REUTERS!A:C,3,FALSE)</f>
        <v>#N/A</v>
      </c>
      <c r="C731">
        <f>VLOOKUP(A731,IDC!A:F,6,FALSE)</f>
        <v>54.81</v>
      </c>
      <c r="D731" s="2" t="e">
        <f t="shared" si="44"/>
        <v>#N/A</v>
      </c>
      <c r="E731" t="e">
        <f>VLOOKUP(A731,REUTERS!A:E,5,FALSE)</f>
        <v>#N/A</v>
      </c>
      <c r="F731">
        <f>VLOOKUP(A731,IDC!A:G,7,FALSE)</f>
        <v>55.37</v>
      </c>
      <c r="G731" s="2" t="e">
        <f t="shared" si="45"/>
        <v>#N/A</v>
      </c>
      <c r="H731" t="e">
        <f>VLOOKUP(A731,REUTERS!A:F,6,FALSE)</f>
        <v>#N/A</v>
      </c>
      <c r="I731">
        <f>VLOOKUP(A731,IDC!A:H,8,FALSE)</f>
        <v>54.37</v>
      </c>
      <c r="J731" s="2" t="e">
        <f t="shared" si="46"/>
        <v>#N/A</v>
      </c>
      <c r="K731" t="e">
        <f>VLOOKUP(A731,REUTERS!A:G,7,FALSE)</f>
        <v>#N/A</v>
      </c>
      <c r="L731">
        <f>VLOOKUP(A731,IDC!A:I,9,FALSE)</f>
        <v>289009</v>
      </c>
      <c r="M731" s="2" t="e">
        <f t="shared" si="47"/>
        <v>#N/A</v>
      </c>
    </row>
    <row r="732" spans="1:13">
      <c r="A732">
        <v>2527727</v>
      </c>
      <c r="B732">
        <f>VLOOKUP(A732,REUTERS!A:C,3,FALSE)</f>
        <v>12.78</v>
      </c>
      <c r="C732">
        <f>VLOOKUP(A732,IDC!A:F,6,FALSE)</f>
        <v>12.78</v>
      </c>
      <c r="D732" s="2" t="b">
        <f t="shared" si="44"/>
        <v>1</v>
      </c>
      <c r="E732">
        <f>VLOOKUP(A732,REUTERS!A:E,5,FALSE)</f>
        <v>12.78</v>
      </c>
      <c r="F732">
        <f>VLOOKUP(A732,IDC!A:G,7,FALSE)</f>
        <v>12.78</v>
      </c>
      <c r="G732" s="2" t="b">
        <f t="shared" si="45"/>
        <v>1</v>
      </c>
      <c r="H732">
        <f>VLOOKUP(A732,REUTERS!A:F,6,FALSE)</f>
        <v>12.22</v>
      </c>
      <c r="I732">
        <f>VLOOKUP(A732,IDC!A:H,8,FALSE)</f>
        <v>12.22</v>
      </c>
      <c r="J732" s="2" t="b">
        <f t="shared" si="46"/>
        <v>1</v>
      </c>
      <c r="K732">
        <f>VLOOKUP(A732,REUTERS!A:G,7,FALSE)</f>
        <v>16095</v>
      </c>
      <c r="L732">
        <f>VLOOKUP(A732,IDC!A:I,9,FALSE)</f>
        <v>16095</v>
      </c>
      <c r="M732" s="2" t="b">
        <f t="shared" si="47"/>
        <v>1</v>
      </c>
    </row>
    <row r="733" spans="1:13">
      <c r="A733">
        <v>2530968</v>
      </c>
      <c r="B733" t="e">
        <f>VLOOKUP(A733,REUTERS!A:C,3,FALSE)</f>
        <v>#N/A</v>
      </c>
      <c r="C733">
        <f>VLOOKUP(A733,IDC!A:F,6,FALSE)</f>
        <v>12.48</v>
      </c>
      <c r="D733" s="2" t="e">
        <f t="shared" si="44"/>
        <v>#N/A</v>
      </c>
      <c r="E733" t="e">
        <f>VLOOKUP(A733,REUTERS!A:E,5,FALSE)</f>
        <v>#N/A</v>
      </c>
      <c r="F733">
        <f>VLOOKUP(A733,IDC!A:G,7,FALSE)</f>
        <v>12.59</v>
      </c>
      <c r="G733" s="2" t="e">
        <f t="shared" si="45"/>
        <v>#N/A</v>
      </c>
      <c r="H733" t="e">
        <f>VLOOKUP(A733,REUTERS!A:F,6,FALSE)</f>
        <v>#N/A</v>
      </c>
      <c r="I733">
        <f>VLOOKUP(A733,IDC!A:H,8,FALSE)</f>
        <v>12.35</v>
      </c>
      <c r="J733" s="2" t="e">
        <f t="shared" si="46"/>
        <v>#N/A</v>
      </c>
      <c r="K733" t="e">
        <f>VLOOKUP(A733,REUTERS!A:G,7,FALSE)</f>
        <v>#N/A</v>
      </c>
      <c r="L733">
        <f>VLOOKUP(A733,IDC!A:I,9,FALSE)</f>
        <v>609788</v>
      </c>
      <c r="M733" s="2" t="e">
        <f t="shared" si="47"/>
        <v>#N/A</v>
      </c>
    </row>
    <row r="734" spans="1:13">
      <c r="A734">
        <v>2545596</v>
      </c>
      <c r="B734" t="e">
        <f>VLOOKUP(A734,REUTERS!A:C,3,FALSE)</f>
        <v>#N/A</v>
      </c>
      <c r="C734">
        <f>VLOOKUP(A734,IDC!A:F,6,FALSE)</f>
        <v>76.209999999999994</v>
      </c>
      <c r="D734" s="2" t="e">
        <f t="shared" si="44"/>
        <v>#N/A</v>
      </c>
      <c r="E734" t="e">
        <f>VLOOKUP(A734,REUTERS!A:E,5,FALSE)</f>
        <v>#N/A</v>
      </c>
      <c r="F734">
        <f>VLOOKUP(A734,IDC!A:G,7,FALSE)</f>
        <v>76.209999999999994</v>
      </c>
      <c r="G734" s="2" t="e">
        <f t="shared" si="45"/>
        <v>#N/A</v>
      </c>
      <c r="H734" t="e">
        <f>VLOOKUP(A734,REUTERS!A:F,6,FALSE)</f>
        <v>#N/A</v>
      </c>
      <c r="I734">
        <f>VLOOKUP(A734,IDC!A:H,8,FALSE)</f>
        <v>75</v>
      </c>
      <c r="J734" s="2" t="e">
        <f t="shared" si="46"/>
        <v>#N/A</v>
      </c>
      <c r="K734" t="e">
        <f>VLOOKUP(A734,REUTERS!A:G,7,FALSE)</f>
        <v>#N/A</v>
      </c>
      <c r="L734">
        <f>VLOOKUP(A734,IDC!A:I,9,FALSE)</f>
        <v>47626</v>
      </c>
      <c r="M734" s="2" t="e">
        <f t="shared" si="47"/>
        <v>#N/A</v>
      </c>
    </row>
    <row r="735" spans="1:13">
      <c r="A735">
        <v>2379670</v>
      </c>
      <c r="B735">
        <f>VLOOKUP(A735,REUTERS!A:C,3,FALSE)</f>
        <v>43.38</v>
      </c>
      <c r="C735">
        <f>VLOOKUP(A735,IDC!A:F,6,FALSE)</f>
        <v>43.38</v>
      </c>
      <c r="D735" s="2" t="b">
        <f t="shared" si="44"/>
        <v>1</v>
      </c>
      <c r="E735">
        <f>VLOOKUP(A735,REUTERS!A:E,5,FALSE)</f>
        <v>44.32</v>
      </c>
      <c r="F735">
        <f>VLOOKUP(A735,IDC!A:G,7,FALSE)</f>
        <v>44.32</v>
      </c>
      <c r="G735" s="2" t="b">
        <f t="shared" si="45"/>
        <v>1</v>
      </c>
      <c r="H735">
        <f>VLOOKUP(A735,REUTERS!A:F,6,FALSE)</f>
        <v>43.38</v>
      </c>
      <c r="I735">
        <f>VLOOKUP(A735,IDC!A:H,8,FALSE)</f>
        <v>43.38</v>
      </c>
      <c r="J735" s="2" t="b">
        <f t="shared" si="46"/>
        <v>1</v>
      </c>
      <c r="K735">
        <f>VLOOKUP(A735,REUTERS!A:G,7,FALSE)</f>
        <v>73021</v>
      </c>
      <c r="L735">
        <f>VLOOKUP(A735,IDC!A:I,9,FALSE)</f>
        <v>73021</v>
      </c>
      <c r="M735" s="2" t="b">
        <f t="shared" si="47"/>
        <v>1</v>
      </c>
    </row>
    <row r="736" spans="1:13">
      <c r="A736">
        <v>2382974</v>
      </c>
      <c r="B736">
        <f>VLOOKUP(A736,REUTERS!A:C,3,FALSE)</f>
        <v>25.39</v>
      </c>
      <c r="C736">
        <f>VLOOKUP(A736,IDC!A:F,6,FALSE)</f>
        <v>25.39</v>
      </c>
      <c r="D736" s="2" t="b">
        <f t="shared" si="44"/>
        <v>1</v>
      </c>
      <c r="E736">
        <f>VLOOKUP(A736,REUTERS!A:E,5,FALSE)</f>
        <v>25.47</v>
      </c>
      <c r="F736">
        <f>VLOOKUP(A736,IDC!A:G,7,FALSE)</f>
        <v>25.47</v>
      </c>
      <c r="G736" s="2" t="b">
        <f t="shared" si="45"/>
        <v>1</v>
      </c>
      <c r="H736">
        <f>VLOOKUP(A736,REUTERS!A:F,6,FALSE)</f>
        <v>25.31</v>
      </c>
      <c r="I736">
        <f>VLOOKUP(A736,IDC!A:H,8,FALSE)</f>
        <v>25.31</v>
      </c>
      <c r="J736" s="2" t="b">
        <f t="shared" si="46"/>
        <v>1</v>
      </c>
      <c r="K736">
        <f>VLOOKUP(A736,REUTERS!A:G,7,FALSE)</f>
        <v>7062</v>
      </c>
      <c r="L736">
        <f>VLOOKUP(A736,IDC!A:I,9,FALSE)</f>
        <v>7062</v>
      </c>
      <c r="M736" s="2" t="b">
        <f t="shared" si="47"/>
        <v>1</v>
      </c>
    </row>
    <row r="737" spans="1:13">
      <c r="A737">
        <v>2382988</v>
      </c>
      <c r="B737">
        <f>VLOOKUP(A737,REUTERS!A:C,3,FALSE)</f>
        <v>25.47</v>
      </c>
      <c r="C737">
        <f>VLOOKUP(A737,IDC!A:F,6,FALSE)</f>
        <v>25.47</v>
      </c>
      <c r="D737" s="2" t="b">
        <f t="shared" si="44"/>
        <v>1</v>
      </c>
      <c r="E737">
        <f>VLOOKUP(A737,REUTERS!A:E,5,FALSE)</f>
        <v>25.73</v>
      </c>
      <c r="F737">
        <f>VLOOKUP(A737,IDC!A:G,7,FALSE)</f>
        <v>25.73</v>
      </c>
      <c r="G737" s="2" t="b">
        <f t="shared" si="45"/>
        <v>1</v>
      </c>
      <c r="H737">
        <f>VLOOKUP(A737,REUTERS!A:F,6,FALSE)</f>
        <v>25.45</v>
      </c>
      <c r="I737">
        <f>VLOOKUP(A737,IDC!A:H,8,FALSE)</f>
        <v>25.45</v>
      </c>
      <c r="J737" s="2" t="b">
        <f t="shared" si="46"/>
        <v>1</v>
      </c>
      <c r="K737">
        <f>VLOOKUP(A737,REUTERS!A:G,7,FALSE)</f>
        <v>10265</v>
      </c>
      <c r="L737">
        <f>VLOOKUP(A737,IDC!A:I,9,FALSE)</f>
        <v>10265</v>
      </c>
      <c r="M737" s="2" t="b">
        <f t="shared" si="47"/>
        <v>1</v>
      </c>
    </row>
    <row r="738" spans="1:13">
      <c r="A738">
        <v>2383022</v>
      </c>
      <c r="B738" t="e">
        <f>VLOOKUP(A738,REUTERS!A:C,3,FALSE)</f>
        <v>#N/A</v>
      </c>
      <c r="C738">
        <f>VLOOKUP(A738,IDC!A:F,6,FALSE)</f>
        <v>6.41</v>
      </c>
      <c r="D738" s="2" t="e">
        <f t="shared" si="44"/>
        <v>#N/A</v>
      </c>
      <c r="E738" t="e">
        <f>VLOOKUP(A738,REUTERS!A:E,5,FALSE)</f>
        <v>#N/A</v>
      </c>
      <c r="F738">
        <f>VLOOKUP(A738,IDC!A:G,7,FALSE)</f>
        <v>6.7</v>
      </c>
      <c r="G738" s="2" t="e">
        <f t="shared" si="45"/>
        <v>#N/A</v>
      </c>
      <c r="H738" t="e">
        <f>VLOOKUP(A738,REUTERS!A:F,6,FALSE)</f>
        <v>#N/A</v>
      </c>
      <c r="I738">
        <f>VLOOKUP(A738,IDC!A:H,8,FALSE)</f>
        <v>6.39</v>
      </c>
      <c r="J738" s="2" t="e">
        <f t="shared" si="46"/>
        <v>#N/A</v>
      </c>
      <c r="K738" t="e">
        <f>VLOOKUP(A738,REUTERS!A:G,7,FALSE)</f>
        <v>#N/A</v>
      </c>
      <c r="L738">
        <f>VLOOKUP(A738,IDC!A:I,9,FALSE)</f>
        <v>830245</v>
      </c>
      <c r="M738" s="2" t="e">
        <f t="shared" si="47"/>
        <v>#N/A</v>
      </c>
    </row>
    <row r="739" spans="1:13">
      <c r="A739">
        <v>2383036</v>
      </c>
      <c r="B739">
        <f>VLOOKUP(A739,REUTERS!A:C,3,FALSE)</f>
        <v>24.87</v>
      </c>
      <c r="C739">
        <f>VLOOKUP(A739,IDC!A:F,6,FALSE)</f>
        <v>24.87</v>
      </c>
      <c r="D739" s="2" t="b">
        <f t="shared" si="44"/>
        <v>1</v>
      </c>
      <c r="E739">
        <f>VLOOKUP(A739,REUTERS!A:E,5,FALSE)</f>
        <v>24.87</v>
      </c>
      <c r="F739">
        <f>VLOOKUP(A739,IDC!A:G,7,FALSE)</f>
        <v>24.87</v>
      </c>
      <c r="G739" s="2" t="b">
        <f t="shared" si="45"/>
        <v>1</v>
      </c>
      <c r="H739">
        <f>VLOOKUP(A739,REUTERS!A:F,6,FALSE)</f>
        <v>24.59</v>
      </c>
      <c r="I739">
        <f>VLOOKUP(A739,IDC!A:H,8,FALSE)</f>
        <v>24.59</v>
      </c>
      <c r="J739" s="2" t="b">
        <f t="shared" si="46"/>
        <v>1</v>
      </c>
      <c r="K739">
        <f>VLOOKUP(A739,REUTERS!A:G,7,FALSE)</f>
        <v>12475</v>
      </c>
      <c r="L739">
        <f>VLOOKUP(A739,IDC!A:I,9,FALSE)</f>
        <v>12475</v>
      </c>
      <c r="M739" s="2" t="b">
        <f t="shared" si="47"/>
        <v>1</v>
      </c>
    </row>
    <row r="740" spans="1:13">
      <c r="A740">
        <v>2383064</v>
      </c>
      <c r="B740">
        <f>VLOOKUP(A740,REUTERS!A:C,3,FALSE)</f>
        <v>25.66</v>
      </c>
      <c r="C740">
        <f>VLOOKUP(A740,IDC!A:F,6,FALSE)</f>
        <v>25.66</v>
      </c>
      <c r="D740" s="2" t="b">
        <f t="shared" si="44"/>
        <v>1</v>
      </c>
      <c r="E740">
        <f>VLOOKUP(A740,REUTERS!A:E,5,FALSE)</f>
        <v>25.66</v>
      </c>
      <c r="F740">
        <f>VLOOKUP(A740,IDC!A:G,7,FALSE)</f>
        <v>25.66</v>
      </c>
      <c r="G740" s="2" t="b">
        <f t="shared" si="45"/>
        <v>1</v>
      </c>
      <c r="H740">
        <f>VLOOKUP(A740,REUTERS!A:F,6,FALSE)</f>
        <v>25.48</v>
      </c>
      <c r="I740">
        <f>VLOOKUP(A740,IDC!A:H,8,FALSE)</f>
        <v>25.48</v>
      </c>
      <c r="J740" s="2" t="b">
        <f t="shared" si="46"/>
        <v>1</v>
      </c>
      <c r="K740">
        <f>VLOOKUP(A740,REUTERS!A:G,7,FALSE)</f>
        <v>12828</v>
      </c>
      <c r="L740">
        <f>VLOOKUP(A740,IDC!A:I,9,FALSE)</f>
        <v>12828</v>
      </c>
      <c r="M740" s="2" t="b">
        <f t="shared" si="47"/>
        <v>1</v>
      </c>
    </row>
    <row r="741" spans="1:13">
      <c r="A741">
        <v>2383091</v>
      </c>
      <c r="B741" t="e">
        <f>VLOOKUP(A741,REUTERS!A:C,3,FALSE)</f>
        <v>#N/A</v>
      </c>
      <c r="C741">
        <f>VLOOKUP(A741,IDC!A:F,6,FALSE)</f>
        <v>25.03</v>
      </c>
      <c r="D741" s="2" t="e">
        <f t="shared" si="44"/>
        <v>#N/A</v>
      </c>
      <c r="E741" t="e">
        <f>VLOOKUP(A741,REUTERS!A:E,5,FALSE)</f>
        <v>#N/A</v>
      </c>
      <c r="F741">
        <f>VLOOKUP(A741,IDC!A:G,7,FALSE)</f>
        <v>25.03</v>
      </c>
      <c r="G741" s="2" t="e">
        <f t="shared" si="45"/>
        <v>#N/A</v>
      </c>
      <c r="H741" t="e">
        <f>VLOOKUP(A741,REUTERS!A:F,6,FALSE)</f>
        <v>#N/A</v>
      </c>
      <c r="I741">
        <f>VLOOKUP(A741,IDC!A:H,8,FALSE)</f>
        <v>24.96</v>
      </c>
      <c r="J741" s="2" t="e">
        <f t="shared" si="46"/>
        <v>#N/A</v>
      </c>
      <c r="K741" t="e">
        <f>VLOOKUP(A741,REUTERS!A:G,7,FALSE)</f>
        <v>#N/A</v>
      </c>
      <c r="L741">
        <f>VLOOKUP(A741,IDC!A:I,9,FALSE)</f>
        <v>12775</v>
      </c>
      <c r="M741" s="2" t="e">
        <f t="shared" si="47"/>
        <v>#N/A</v>
      </c>
    </row>
    <row r="742" spans="1:13">
      <c r="A742">
        <v>2383106</v>
      </c>
      <c r="B742" t="e">
        <f>VLOOKUP(A742,REUTERS!A:C,3,FALSE)</f>
        <v>#N/A</v>
      </c>
      <c r="C742">
        <f>VLOOKUP(A742,IDC!A:F,6,FALSE)</f>
        <v>50.07</v>
      </c>
      <c r="D742" s="2" t="e">
        <f t="shared" si="44"/>
        <v>#N/A</v>
      </c>
      <c r="E742" t="e">
        <f>VLOOKUP(A742,REUTERS!A:E,5,FALSE)</f>
        <v>#N/A</v>
      </c>
      <c r="F742">
        <f>VLOOKUP(A742,IDC!A:G,7,FALSE)</f>
        <v>50.44</v>
      </c>
      <c r="G742" s="2" t="e">
        <f t="shared" si="45"/>
        <v>#N/A</v>
      </c>
      <c r="H742" t="e">
        <f>VLOOKUP(A742,REUTERS!A:F,6,FALSE)</f>
        <v>#N/A</v>
      </c>
      <c r="I742">
        <f>VLOOKUP(A742,IDC!A:H,8,FALSE)</f>
        <v>50.05</v>
      </c>
      <c r="J742" s="2" t="e">
        <f t="shared" si="46"/>
        <v>#N/A</v>
      </c>
      <c r="K742" t="e">
        <f>VLOOKUP(A742,REUTERS!A:G,7,FALSE)</f>
        <v>#N/A</v>
      </c>
      <c r="L742">
        <f>VLOOKUP(A742,IDC!A:I,9,FALSE)</f>
        <v>153411</v>
      </c>
      <c r="M742" s="2" t="e">
        <f t="shared" si="47"/>
        <v>#N/A</v>
      </c>
    </row>
    <row r="743" spans="1:13">
      <c r="A743">
        <v>2383122</v>
      </c>
      <c r="B743">
        <f>VLOOKUP(A743,REUTERS!A:C,3,FALSE)</f>
        <v>41.6</v>
      </c>
      <c r="C743">
        <f>VLOOKUP(A743,IDC!A:F,6,FALSE)</f>
        <v>41.6</v>
      </c>
      <c r="D743" s="2" t="b">
        <f t="shared" si="44"/>
        <v>1</v>
      </c>
      <c r="E743">
        <f>VLOOKUP(A743,REUTERS!A:E,5,FALSE)</f>
        <v>42.45</v>
      </c>
      <c r="F743">
        <f>VLOOKUP(A743,IDC!A:G,7,FALSE)</f>
        <v>42.45</v>
      </c>
      <c r="G743" s="2" t="b">
        <f t="shared" si="45"/>
        <v>1</v>
      </c>
      <c r="H743">
        <f>VLOOKUP(A743,REUTERS!A:F,6,FALSE)</f>
        <v>41.25</v>
      </c>
      <c r="I743">
        <f>VLOOKUP(A743,IDC!A:H,8,FALSE)</f>
        <v>41.25</v>
      </c>
      <c r="J743" s="2" t="b">
        <f t="shared" si="46"/>
        <v>1</v>
      </c>
      <c r="K743">
        <f>VLOOKUP(A743,REUTERS!A:G,7,FALSE)</f>
        <v>71428</v>
      </c>
      <c r="L743">
        <f>VLOOKUP(A743,IDC!A:I,9,FALSE)</f>
        <v>71428</v>
      </c>
      <c r="M743" s="2" t="b">
        <f t="shared" si="47"/>
        <v>1</v>
      </c>
    </row>
    <row r="744" spans="1:13">
      <c r="A744">
        <v>2383133</v>
      </c>
      <c r="B744">
        <f>VLOOKUP(A744,REUTERS!A:C,3,FALSE)</f>
        <v>25.27</v>
      </c>
      <c r="C744">
        <f>VLOOKUP(A744,IDC!A:F,6,FALSE)</f>
        <v>25.27</v>
      </c>
      <c r="D744" s="2" t="b">
        <f t="shared" si="44"/>
        <v>1</v>
      </c>
      <c r="E744">
        <f>VLOOKUP(A744,REUTERS!A:E,5,FALSE)</f>
        <v>25.28</v>
      </c>
      <c r="F744">
        <f>VLOOKUP(A744,IDC!A:G,7,FALSE)</f>
        <v>25.28</v>
      </c>
      <c r="G744" s="2" t="b">
        <f t="shared" si="45"/>
        <v>1</v>
      </c>
      <c r="H744">
        <f>VLOOKUP(A744,REUTERS!A:F,6,FALSE)</f>
        <v>25.18</v>
      </c>
      <c r="I744">
        <f>VLOOKUP(A744,IDC!A:H,8,FALSE)</f>
        <v>25.18</v>
      </c>
      <c r="J744" s="2" t="b">
        <f t="shared" si="46"/>
        <v>1</v>
      </c>
      <c r="K744">
        <f>VLOOKUP(A744,REUTERS!A:G,7,FALSE)</f>
        <v>13375</v>
      </c>
      <c r="L744">
        <f>VLOOKUP(A744,IDC!A:I,9,FALSE)</f>
        <v>13375</v>
      </c>
      <c r="M744" s="2" t="b">
        <f t="shared" si="47"/>
        <v>1</v>
      </c>
    </row>
    <row r="745" spans="1:13">
      <c r="A745">
        <v>2383160</v>
      </c>
      <c r="B745">
        <f>VLOOKUP(A745,REUTERS!A:C,3,FALSE)</f>
        <v>9.44</v>
      </c>
      <c r="C745">
        <f>VLOOKUP(A745,IDC!A:F,6,FALSE)</f>
        <v>9.44</v>
      </c>
      <c r="D745" s="2" t="b">
        <f t="shared" si="44"/>
        <v>1</v>
      </c>
      <c r="E745">
        <f>VLOOKUP(A745,REUTERS!A:E,5,FALSE)</f>
        <v>9.44</v>
      </c>
      <c r="F745">
        <f>VLOOKUP(A745,IDC!A:G,7,FALSE)</f>
        <v>9.44</v>
      </c>
      <c r="G745" s="2" t="b">
        <f t="shared" si="45"/>
        <v>1</v>
      </c>
      <c r="H745">
        <f>VLOOKUP(A745,REUTERS!A:F,6,FALSE)</f>
        <v>9.0350000000000001</v>
      </c>
      <c r="I745">
        <f>VLOOKUP(A745,IDC!A:H,8,FALSE)</f>
        <v>9.0350000000000001</v>
      </c>
      <c r="J745" s="2" t="b">
        <f t="shared" si="46"/>
        <v>1</v>
      </c>
      <c r="K745">
        <f>VLOOKUP(A745,REUTERS!A:G,7,FALSE)</f>
        <v>8313827</v>
      </c>
      <c r="L745">
        <f>VLOOKUP(A745,IDC!A:I,9,FALSE)</f>
        <v>8313827</v>
      </c>
      <c r="M745" s="2" t="b">
        <f t="shared" si="47"/>
        <v>1</v>
      </c>
    </row>
    <row r="746" spans="1:13">
      <c r="A746">
        <v>2383188</v>
      </c>
      <c r="B746" t="e">
        <f>VLOOKUP(A746,REUTERS!A:C,3,FALSE)</f>
        <v>#N/A</v>
      </c>
      <c r="C746">
        <f>VLOOKUP(A746,IDC!A:F,6,FALSE)</f>
        <v>24.76</v>
      </c>
      <c r="D746" s="2" t="e">
        <f t="shared" si="44"/>
        <v>#N/A</v>
      </c>
      <c r="E746" t="e">
        <f>VLOOKUP(A746,REUTERS!A:E,5,FALSE)</f>
        <v>#N/A</v>
      </c>
      <c r="F746">
        <f>VLOOKUP(A746,IDC!A:G,7,FALSE)</f>
        <v>24.81</v>
      </c>
      <c r="G746" s="2" t="e">
        <f t="shared" si="45"/>
        <v>#N/A</v>
      </c>
      <c r="H746" t="e">
        <f>VLOOKUP(A746,REUTERS!A:F,6,FALSE)</f>
        <v>#N/A</v>
      </c>
      <c r="I746">
        <f>VLOOKUP(A746,IDC!A:H,8,FALSE)</f>
        <v>24.7</v>
      </c>
      <c r="J746" s="2" t="e">
        <f t="shared" si="46"/>
        <v>#N/A</v>
      </c>
      <c r="K746" t="e">
        <f>VLOOKUP(A746,REUTERS!A:G,7,FALSE)</f>
        <v>#N/A</v>
      </c>
      <c r="L746">
        <f>VLOOKUP(A746,IDC!A:I,9,FALSE)</f>
        <v>18262</v>
      </c>
      <c r="M746" s="2" t="e">
        <f t="shared" si="47"/>
        <v>#N/A</v>
      </c>
    </row>
    <row r="747" spans="1:13">
      <c r="A747">
        <v>2383202</v>
      </c>
      <c r="B747">
        <f>VLOOKUP(A747,REUTERS!A:C,3,FALSE)</f>
        <v>25.04</v>
      </c>
      <c r="C747">
        <f>VLOOKUP(A747,IDC!A:F,6,FALSE)</f>
        <v>25.04</v>
      </c>
      <c r="D747" s="2" t="b">
        <f t="shared" si="44"/>
        <v>1</v>
      </c>
      <c r="E747">
        <f>VLOOKUP(A747,REUTERS!A:E,5,FALSE)</f>
        <v>25.14</v>
      </c>
      <c r="F747">
        <f>VLOOKUP(A747,IDC!A:G,7,FALSE)</f>
        <v>25.14</v>
      </c>
      <c r="G747" s="2" t="b">
        <f t="shared" si="45"/>
        <v>1</v>
      </c>
      <c r="H747">
        <f>VLOOKUP(A747,REUTERS!A:F,6,FALSE)</f>
        <v>25.03</v>
      </c>
      <c r="I747">
        <f>VLOOKUP(A747,IDC!A:H,8,FALSE)</f>
        <v>25.03</v>
      </c>
      <c r="J747" s="2" t="b">
        <f t="shared" si="46"/>
        <v>1</v>
      </c>
      <c r="K747">
        <f>VLOOKUP(A747,REUTERS!A:G,7,FALSE)</f>
        <v>9739</v>
      </c>
      <c r="L747">
        <f>VLOOKUP(A747,IDC!A:I,9,FALSE)</f>
        <v>9739</v>
      </c>
      <c r="M747" s="2" t="b">
        <f t="shared" si="47"/>
        <v>1</v>
      </c>
    </row>
    <row r="748" spans="1:13">
      <c r="A748">
        <v>2383215</v>
      </c>
      <c r="B748" t="e">
        <f>VLOOKUP(A748,REUTERS!A:C,3,FALSE)</f>
        <v>#N/A</v>
      </c>
      <c r="C748">
        <f>VLOOKUP(A748,IDC!A:F,6,FALSE)</f>
        <v>25.55</v>
      </c>
      <c r="D748" s="2" t="e">
        <f t="shared" si="44"/>
        <v>#N/A</v>
      </c>
      <c r="E748" t="e">
        <f>VLOOKUP(A748,REUTERS!A:E,5,FALSE)</f>
        <v>#N/A</v>
      </c>
      <c r="F748">
        <f>VLOOKUP(A748,IDC!A:G,7,FALSE)</f>
        <v>25.56</v>
      </c>
      <c r="G748" s="2" t="e">
        <f t="shared" si="45"/>
        <v>#N/A</v>
      </c>
      <c r="H748" t="e">
        <f>VLOOKUP(A748,REUTERS!A:F,6,FALSE)</f>
        <v>#N/A</v>
      </c>
      <c r="I748">
        <f>VLOOKUP(A748,IDC!A:H,8,FALSE)</f>
        <v>25.45</v>
      </c>
      <c r="J748" s="2" t="e">
        <f t="shared" si="46"/>
        <v>#N/A</v>
      </c>
      <c r="K748" t="e">
        <f>VLOOKUP(A748,REUTERS!A:G,7,FALSE)</f>
        <v>#N/A</v>
      </c>
      <c r="L748">
        <f>VLOOKUP(A748,IDC!A:I,9,FALSE)</f>
        <v>13145</v>
      </c>
      <c r="M748" s="2" t="e">
        <f t="shared" si="47"/>
        <v>#N/A</v>
      </c>
    </row>
    <row r="749" spans="1:13">
      <c r="A749">
        <v>2383229</v>
      </c>
      <c r="B749">
        <f>VLOOKUP(A749,REUTERS!A:C,3,FALSE)</f>
        <v>29.4</v>
      </c>
      <c r="C749">
        <f>VLOOKUP(A749,IDC!A:F,6,FALSE)</f>
        <v>29.4</v>
      </c>
      <c r="D749" s="2" t="b">
        <f t="shared" si="44"/>
        <v>1</v>
      </c>
      <c r="E749">
        <f>VLOOKUP(A749,REUTERS!A:E,5,FALSE)</f>
        <v>29.49</v>
      </c>
      <c r="F749">
        <f>VLOOKUP(A749,IDC!A:G,7,FALSE)</f>
        <v>29.49</v>
      </c>
      <c r="G749" s="2" t="b">
        <f t="shared" si="45"/>
        <v>1</v>
      </c>
      <c r="H749">
        <f>VLOOKUP(A749,REUTERS!A:F,6,FALSE)</f>
        <v>29.4</v>
      </c>
      <c r="I749">
        <f>VLOOKUP(A749,IDC!A:H,8,FALSE)</f>
        <v>29.4</v>
      </c>
      <c r="J749" s="2" t="b">
        <f t="shared" si="46"/>
        <v>1</v>
      </c>
      <c r="K749">
        <f>VLOOKUP(A749,REUTERS!A:G,7,FALSE)</f>
        <v>7060</v>
      </c>
      <c r="L749">
        <f>VLOOKUP(A749,IDC!A:I,9,FALSE)</f>
        <v>7060</v>
      </c>
      <c r="M749" s="2" t="b">
        <f t="shared" si="47"/>
        <v>1</v>
      </c>
    </row>
    <row r="750" spans="1:13">
      <c r="A750">
        <v>2383243</v>
      </c>
      <c r="B750">
        <f>VLOOKUP(A750,REUTERS!A:C,3,FALSE)</f>
        <v>25.06</v>
      </c>
      <c r="C750">
        <f>VLOOKUP(A750,IDC!A:F,6,FALSE)</f>
        <v>25.06</v>
      </c>
      <c r="D750" s="2" t="b">
        <f t="shared" si="44"/>
        <v>1</v>
      </c>
      <c r="E750">
        <f>VLOOKUP(A750,REUTERS!A:E,5,FALSE)</f>
        <v>25.06</v>
      </c>
      <c r="F750">
        <f>VLOOKUP(A750,IDC!A:G,7,FALSE)</f>
        <v>25.06</v>
      </c>
      <c r="G750" s="2" t="b">
        <f t="shared" si="45"/>
        <v>1</v>
      </c>
      <c r="H750">
        <f>VLOOKUP(A750,REUTERS!A:F,6,FALSE)</f>
        <v>24.85</v>
      </c>
      <c r="I750">
        <f>VLOOKUP(A750,IDC!A:H,8,FALSE)</f>
        <v>24.85</v>
      </c>
      <c r="J750" s="2" t="b">
        <f t="shared" si="46"/>
        <v>1</v>
      </c>
      <c r="K750">
        <f>VLOOKUP(A750,REUTERS!A:G,7,FALSE)</f>
        <v>4978</v>
      </c>
      <c r="L750">
        <f>VLOOKUP(A750,IDC!A:I,9,FALSE)</f>
        <v>4978</v>
      </c>
      <c r="M750" s="2" t="b">
        <f t="shared" si="47"/>
        <v>1</v>
      </c>
    </row>
    <row r="751" spans="1:13">
      <c r="A751">
        <v>2383288</v>
      </c>
      <c r="B751" t="e">
        <f>VLOOKUP(A751,REUTERS!A:C,3,FALSE)</f>
        <v>#N/A</v>
      </c>
      <c r="C751">
        <f>VLOOKUP(A751,IDC!A:F,6,FALSE)</f>
        <v>87.62</v>
      </c>
      <c r="D751" s="2" t="e">
        <f t="shared" si="44"/>
        <v>#N/A</v>
      </c>
      <c r="E751" t="e">
        <f>VLOOKUP(A751,REUTERS!A:E,5,FALSE)</f>
        <v>#N/A</v>
      </c>
      <c r="F751">
        <f>VLOOKUP(A751,IDC!A:G,7,FALSE)</f>
        <v>88.87</v>
      </c>
      <c r="G751" s="2" t="e">
        <f t="shared" si="45"/>
        <v>#N/A</v>
      </c>
      <c r="H751" t="e">
        <f>VLOOKUP(A751,REUTERS!A:F,6,FALSE)</f>
        <v>#N/A</v>
      </c>
      <c r="I751">
        <f>VLOOKUP(A751,IDC!A:H,8,FALSE)</f>
        <v>87.09</v>
      </c>
      <c r="J751" s="2" t="e">
        <f t="shared" si="46"/>
        <v>#N/A</v>
      </c>
      <c r="K751" t="e">
        <f>VLOOKUP(A751,REUTERS!A:G,7,FALSE)</f>
        <v>#N/A</v>
      </c>
      <c r="L751">
        <f>VLOOKUP(A751,IDC!A:I,9,FALSE)</f>
        <v>971319</v>
      </c>
      <c r="M751" s="2" t="e">
        <f t="shared" si="47"/>
        <v>#N/A</v>
      </c>
    </row>
    <row r="752" spans="1:13">
      <c r="A752">
        <v>2383289</v>
      </c>
      <c r="B752" t="e">
        <f>VLOOKUP(A752,REUTERS!A:C,3,FALSE)</f>
        <v>#N/A</v>
      </c>
      <c r="C752">
        <f>VLOOKUP(A752,IDC!A:F,6,FALSE)</f>
        <v>87.62</v>
      </c>
      <c r="D752" s="2" t="e">
        <f t="shared" si="44"/>
        <v>#N/A</v>
      </c>
      <c r="E752" t="e">
        <f>VLOOKUP(A752,REUTERS!A:E,5,FALSE)</f>
        <v>#N/A</v>
      </c>
      <c r="F752">
        <f>VLOOKUP(A752,IDC!A:G,7,FALSE)</f>
        <v>88.87</v>
      </c>
      <c r="G752" s="2" t="e">
        <f t="shared" si="45"/>
        <v>#N/A</v>
      </c>
      <c r="H752" t="e">
        <f>VLOOKUP(A752,REUTERS!A:F,6,FALSE)</f>
        <v>#N/A</v>
      </c>
      <c r="I752">
        <f>VLOOKUP(A752,IDC!A:H,8,FALSE)</f>
        <v>87.2</v>
      </c>
      <c r="J752" s="2" t="e">
        <f t="shared" si="46"/>
        <v>#N/A</v>
      </c>
      <c r="K752" t="e">
        <f>VLOOKUP(A752,REUTERS!A:G,7,FALSE)</f>
        <v>#N/A</v>
      </c>
      <c r="L752">
        <f>VLOOKUP(A752,IDC!A:I,9,FALSE)</f>
        <v>147120</v>
      </c>
      <c r="M752" s="2" t="e">
        <f t="shared" si="47"/>
        <v>#N/A</v>
      </c>
    </row>
    <row r="753" spans="1:13">
      <c r="A753">
        <v>2383317</v>
      </c>
      <c r="B753" t="e">
        <f>VLOOKUP(A753,REUTERS!A:C,3,FALSE)</f>
        <v>#N/A</v>
      </c>
      <c r="C753">
        <f>VLOOKUP(A753,IDC!A:F,6,FALSE)</f>
        <v>25.61</v>
      </c>
      <c r="D753" s="2" t="e">
        <f t="shared" si="44"/>
        <v>#N/A</v>
      </c>
      <c r="E753" t="e">
        <f>VLOOKUP(A753,REUTERS!A:E,5,FALSE)</f>
        <v>#N/A</v>
      </c>
      <c r="F753">
        <f>VLOOKUP(A753,IDC!A:G,7,FALSE)</f>
        <v>25.69</v>
      </c>
      <c r="G753" s="2" t="e">
        <f t="shared" si="45"/>
        <v>#N/A</v>
      </c>
      <c r="H753" t="e">
        <f>VLOOKUP(A753,REUTERS!A:F,6,FALSE)</f>
        <v>#N/A</v>
      </c>
      <c r="I753">
        <f>VLOOKUP(A753,IDC!A:H,8,FALSE)</f>
        <v>25.6</v>
      </c>
      <c r="J753" s="2" t="e">
        <f t="shared" si="46"/>
        <v>#N/A</v>
      </c>
      <c r="K753" t="e">
        <f>VLOOKUP(A753,REUTERS!A:G,7,FALSE)</f>
        <v>#N/A</v>
      </c>
      <c r="L753">
        <f>VLOOKUP(A753,IDC!A:I,9,FALSE)</f>
        <v>15095</v>
      </c>
      <c r="M753" s="2" t="e">
        <f t="shared" si="47"/>
        <v>#N/A</v>
      </c>
    </row>
    <row r="754" spans="1:13">
      <c r="A754">
        <v>2383345</v>
      </c>
      <c r="B754">
        <f>VLOOKUP(A754,REUTERS!A:C,3,FALSE)</f>
        <v>25.36</v>
      </c>
      <c r="C754">
        <f>VLOOKUP(A754,IDC!A:F,6,FALSE)</f>
        <v>25.36</v>
      </c>
      <c r="D754" s="2" t="b">
        <f t="shared" si="44"/>
        <v>1</v>
      </c>
      <c r="E754">
        <f>VLOOKUP(A754,REUTERS!A:E,5,FALSE)</f>
        <v>25.36</v>
      </c>
      <c r="F754">
        <f>VLOOKUP(A754,IDC!A:G,7,FALSE)</f>
        <v>25.36</v>
      </c>
      <c r="G754" s="2" t="b">
        <f t="shared" si="45"/>
        <v>1</v>
      </c>
      <c r="H754">
        <f>VLOOKUP(A754,REUTERS!A:F,6,FALSE)</f>
        <v>25.35</v>
      </c>
      <c r="I754">
        <f>VLOOKUP(A754,IDC!A:H,8,FALSE)</f>
        <v>25.35</v>
      </c>
      <c r="J754" s="2" t="b">
        <f t="shared" si="46"/>
        <v>1</v>
      </c>
      <c r="K754">
        <f>VLOOKUP(A754,REUTERS!A:G,7,FALSE)</f>
        <v>1080</v>
      </c>
      <c r="L754">
        <f>VLOOKUP(A754,IDC!A:I,9,FALSE)</f>
        <v>1080</v>
      </c>
      <c r="M754" s="2" t="b">
        <f t="shared" si="47"/>
        <v>1</v>
      </c>
    </row>
    <row r="755" spans="1:13">
      <c r="A755">
        <v>2383359</v>
      </c>
      <c r="B755">
        <f>VLOOKUP(A755,REUTERS!A:C,3,FALSE)</f>
        <v>25.4</v>
      </c>
      <c r="C755">
        <f>VLOOKUP(A755,IDC!A:F,6,FALSE)</f>
        <v>25.4</v>
      </c>
      <c r="D755" s="2" t="b">
        <f t="shared" si="44"/>
        <v>1</v>
      </c>
      <c r="E755">
        <f>VLOOKUP(A755,REUTERS!A:E,5,FALSE)</f>
        <v>25.49</v>
      </c>
      <c r="F755">
        <f>VLOOKUP(A755,IDC!A:G,7,FALSE)</f>
        <v>25.49</v>
      </c>
      <c r="G755" s="2" t="b">
        <f t="shared" si="45"/>
        <v>1</v>
      </c>
      <c r="H755">
        <f>VLOOKUP(A755,REUTERS!A:F,6,FALSE)</f>
        <v>25.37</v>
      </c>
      <c r="I755">
        <f>VLOOKUP(A755,IDC!A:H,8,FALSE)</f>
        <v>25.37</v>
      </c>
      <c r="J755" s="2" t="b">
        <f t="shared" si="46"/>
        <v>1</v>
      </c>
      <c r="K755">
        <f>VLOOKUP(A755,REUTERS!A:G,7,FALSE)</f>
        <v>12621</v>
      </c>
      <c r="L755">
        <f>VLOOKUP(A755,IDC!A:I,9,FALSE)</f>
        <v>12621</v>
      </c>
      <c r="M755" s="2" t="b">
        <f t="shared" si="47"/>
        <v>1</v>
      </c>
    </row>
    <row r="756" spans="1:13">
      <c r="A756">
        <v>2383373</v>
      </c>
      <c r="B756" t="e">
        <f>VLOOKUP(A756,REUTERS!A:C,3,FALSE)</f>
        <v>#N/A</v>
      </c>
      <c r="C756">
        <f>VLOOKUP(A756,IDC!A:F,6,FALSE)</f>
        <v>25.16</v>
      </c>
      <c r="D756" s="2" t="e">
        <f t="shared" si="44"/>
        <v>#N/A</v>
      </c>
      <c r="E756" t="e">
        <f>VLOOKUP(A756,REUTERS!A:E,5,FALSE)</f>
        <v>#N/A</v>
      </c>
      <c r="F756">
        <f>VLOOKUP(A756,IDC!A:G,7,FALSE)</f>
        <v>25.17</v>
      </c>
      <c r="G756" s="2" t="e">
        <f t="shared" si="45"/>
        <v>#N/A</v>
      </c>
      <c r="H756" t="e">
        <f>VLOOKUP(A756,REUTERS!A:F,6,FALSE)</f>
        <v>#N/A</v>
      </c>
      <c r="I756">
        <f>VLOOKUP(A756,IDC!A:H,8,FALSE)</f>
        <v>25.1</v>
      </c>
      <c r="J756" s="2" t="e">
        <f t="shared" si="46"/>
        <v>#N/A</v>
      </c>
      <c r="K756" t="e">
        <f>VLOOKUP(A756,REUTERS!A:G,7,FALSE)</f>
        <v>#N/A</v>
      </c>
      <c r="L756">
        <f>VLOOKUP(A756,IDC!A:I,9,FALSE)</f>
        <v>18064</v>
      </c>
      <c r="M756" s="2" t="e">
        <f t="shared" si="47"/>
        <v>#N/A</v>
      </c>
    </row>
    <row r="757" spans="1:13">
      <c r="A757">
        <v>2383431</v>
      </c>
      <c r="B757">
        <f>VLOOKUP(A757,REUTERS!A:C,3,FALSE)</f>
        <v>31.85</v>
      </c>
      <c r="C757">
        <f>VLOOKUP(A757,IDC!A:F,6,FALSE)</f>
        <v>31.85</v>
      </c>
      <c r="D757" s="2" t="b">
        <f t="shared" si="44"/>
        <v>1</v>
      </c>
      <c r="E757">
        <f>VLOOKUP(A757,REUTERS!A:E,5,FALSE)</f>
        <v>32.06</v>
      </c>
      <c r="F757">
        <f>VLOOKUP(A757,IDC!A:G,7,FALSE)</f>
        <v>32.06</v>
      </c>
      <c r="G757" s="2" t="b">
        <f t="shared" si="45"/>
        <v>1</v>
      </c>
      <c r="H757">
        <f>VLOOKUP(A757,REUTERS!A:F,6,FALSE)</f>
        <v>31.47</v>
      </c>
      <c r="I757">
        <f>VLOOKUP(A757,IDC!A:H,8,FALSE)</f>
        <v>31.47</v>
      </c>
      <c r="J757" s="2" t="b">
        <f t="shared" si="46"/>
        <v>1</v>
      </c>
      <c r="K757">
        <f>VLOOKUP(A757,REUTERS!A:G,7,FALSE)</f>
        <v>43047</v>
      </c>
      <c r="L757">
        <f>VLOOKUP(A757,IDC!A:I,9,FALSE)</f>
        <v>43047</v>
      </c>
      <c r="M757" s="2" t="b">
        <f t="shared" si="47"/>
        <v>1</v>
      </c>
    </row>
    <row r="758" spans="1:13">
      <c r="A758">
        <v>2383445</v>
      </c>
      <c r="B758">
        <f>VLOOKUP(A758,REUTERS!A:C,3,FALSE)</f>
        <v>24.99</v>
      </c>
      <c r="C758">
        <f>VLOOKUP(A758,IDC!A:F,6,FALSE)</f>
        <v>24.99</v>
      </c>
      <c r="D758" s="2" t="b">
        <f t="shared" si="44"/>
        <v>1</v>
      </c>
      <c r="E758">
        <f>VLOOKUP(A758,REUTERS!A:E,5,FALSE)</f>
        <v>24.99</v>
      </c>
      <c r="F758">
        <f>VLOOKUP(A758,IDC!A:G,7,FALSE)</f>
        <v>24.99</v>
      </c>
      <c r="G758" s="2" t="b">
        <f t="shared" si="45"/>
        <v>1</v>
      </c>
      <c r="H758">
        <f>VLOOKUP(A758,REUTERS!A:F,6,FALSE)</f>
        <v>24.87</v>
      </c>
      <c r="I758">
        <f>VLOOKUP(A758,IDC!A:H,8,FALSE)</f>
        <v>24.87</v>
      </c>
      <c r="J758" s="2" t="b">
        <f t="shared" si="46"/>
        <v>1</v>
      </c>
      <c r="K758">
        <f>VLOOKUP(A758,REUTERS!A:G,7,FALSE)</f>
        <v>4165</v>
      </c>
      <c r="L758">
        <f>VLOOKUP(A758,IDC!A:I,9,FALSE)</f>
        <v>4165</v>
      </c>
      <c r="M758" s="2" t="b">
        <f t="shared" si="47"/>
        <v>1</v>
      </c>
    </row>
    <row r="759" spans="1:13">
      <c r="A759">
        <v>2383459</v>
      </c>
      <c r="B759">
        <f>VLOOKUP(A759,REUTERS!A:C,3,FALSE)</f>
        <v>25.31</v>
      </c>
      <c r="C759">
        <f>VLOOKUP(A759,IDC!A:F,6,FALSE)</f>
        <v>25.31</v>
      </c>
      <c r="D759" s="2" t="b">
        <f t="shared" si="44"/>
        <v>1</v>
      </c>
      <c r="E759">
        <f>VLOOKUP(A759,REUTERS!A:E,5,FALSE)</f>
        <v>25.35</v>
      </c>
      <c r="F759">
        <f>VLOOKUP(A759,IDC!A:G,7,FALSE)</f>
        <v>25.35</v>
      </c>
      <c r="G759" s="2" t="b">
        <f t="shared" si="45"/>
        <v>1</v>
      </c>
      <c r="H759">
        <f>VLOOKUP(A759,REUTERS!A:F,6,FALSE)</f>
        <v>25.31</v>
      </c>
      <c r="I759">
        <f>VLOOKUP(A759,IDC!A:H,8,FALSE)</f>
        <v>25.31</v>
      </c>
      <c r="J759" s="2" t="b">
        <f t="shared" si="46"/>
        <v>1</v>
      </c>
      <c r="K759">
        <f>VLOOKUP(A759,REUTERS!A:G,7,FALSE)</f>
        <v>4243</v>
      </c>
      <c r="L759">
        <f>VLOOKUP(A759,IDC!A:I,9,FALSE)</f>
        <v>4243</v>
      </c>
      <c r="M759" s="2" t="b">
        <f t="shared" si="47"/>
        <v>1</v>
      </c>
    </row>
    <row r="760" spans="1:13">
      <c r="A760">
        <v>2383473</v>
      </c>
      <c r="B760">
        <f>VLOOKUP(A760,REUTERS!A:C,3,FALSE)</f>
        <v>25.35</v>
      </c>
      <c r="C760">
        <f>VLOOKUP(A760,IDC!A:F,6,FALSE)</f>
        <v>25.35</v>
      </c>
      <c r="D760" s="2" t="b">
        <f t="shared" si="44"/>
        <v>1</v>
      </c>
      <c r="E760">
        <f>VLOOKUP(A760,REUTERS!A:E,5,FALSE)</f>
        <v>25.4</v>
      </c>
      <c r="F760">
        <f>VLOOKUP(A760,IDC!A:G,7,FALSE)</f>
        <v>25.4</v>
      </c>
      <c r="G760" s="2" t="b">
        <f t="shared" si="45"/>
        <v>1</v>
      </c>
      <c r="H760">
        <f>VLOOKUP(A760,REUTERS!A:F,6,FALSE)</f>
        <v>25.33</v>
      </c>
      <c r="I760">
        <f>VLOOKUP(A760,IDC!A:H,8,FALSE)</f>
        <v>25.33</v>
      </c>
      <c r="J760" s="2" t="b">
        <f t="shared" si="46"/>
        <v>1</v>
      </c>
      <c r="K760">
        <f>VLOOKUP(A760,REUTERS!A:G,7,FALSE)</f>
        <v>16283</v>
      </c>
      <c r="L760">
        <f>VLOOKUP(A760,IDC!A:I,9,FALSE)</f>
        <v>16283</v>
      </c>
      <c r="M760" s="2" t="b">
        <f t="shared" si="47"/>
        <v>1</v>
      </c>
    </row>
    <row r="761" spans="1:13">
      <c r="A761">
        <v>2383491</v>
      </c>
      <c r="B761">
        <f>VLOOKUP(A761,REUTERS!A:C,3,FALSE)</f>
        <v>38.450000000000003</v>
      </c>
      <c r="C761">
        <f>VLOOKUP(A761,IDC!A:F,6,FALSE)</f>
        <v>38.450000000000003</v>
      </c>
      <c r="D761" s="2" t="b">
        <f t="shared" si="44"/>
        <v>1</v>
      </c>
      <c r="E761">
        <f>VLOOKUP(A761,REUTERS!A:E,5,FALSE)</f>
        <v>38.950000000000003</v>
      </c>
      <c r="F761">
        <f>VLOOKUP(A761,IDC!A:G,7,FALSE)</f>
        <v>38.950000000000003</v>
      </c>
      <c r="G761" s="2" t="b">
        <f t="shared" si="45"/>
        <v>1</v>
      </c>
      <c r="H761">
        <f>VLOOKUP(A761,REUTERS!A:F,6,FALSE)</f>
        <v>38.299999999999997</v>
      </c>
      <c r="I761">
        <f>VLOOKUP(A761,IDC!A:H,8,FALSE)</f>
        <v>38.299999999999997</v>
      </c>
      <c r="J761" s="2" t="b">
        <f t="shared" si="46"/>
        <v>1</v>
      </c>
      <c r="K761">
        <f>VLOOKUP(A761,REUTERS!A:G,7,FALSE)</f>
        <v>125967</v>
      </c>
      <c r="L761">
        <f>VLOOKUP(A761,IDC!A:I,9,FALSE)</f>
        <v>125967</v>
      </c>
      <c r="M761" s="2" t="b">
        <f t="shared" si="47"/>
        <v>1</v>
      </c>
    </row>
    <row r="762" spans="1:13">
      <c r="A762">
        <v>2383504</v>
      </c>
      <c r="B762">
        <f>VLOOKUP(A762,REUTERS!A:C,3,FALSE)</f>
        <v>25.24</v>
      </c>
      <c r="C762">
        <f>VLOOKUP(A762,IDC!A:F,6,FALSE)</f>
        <v>25.24</v>
      </c>
      <c r="D762" s="2" t="b">
        <f t="shared" si="44"/>
        <v>1</v>
      </c>
      <c r="E762">
        <f>VLOOKUP(A762,REUTERS!A:E,5,FALSE)</f>
        <v>25.3</v>
      </c>
      <c r="F762">
        <f>VLOOKUP(A762,IDC!A:G,7,FALSE)</f>
        <v>25.3</v>
      </c>
      <c r="G762" s="2" t="b">
        <f t="shared" si="45"/>
        <v>1</v>
      </c>
      <c r="H762">
        <f>VLOOKUP(A762,REUTERS!A:F,6,FALSE)</f>
        <v>25.21</v>
      </c>
      <c r="I762">
        <f>VLOOKUP(A762,IDC!A:H,8,FALSE)</f>
        <v>25.21</v>
      </c>
      <c r="J762" s="2" t="b">
        <f t="shared" si="46"/>
        <v>1</v>
      </c>
      <c r="K762">
        <f>VLOOKUP(A762,REUTERS!A:G,7,FALSE)</f>
        <v>12626</v>
      </c>
      <c r="L762">
        <f>VLOOKUP(A762,IDC!A:I,9,FALSE)</f>
        <v>12626</v>
      </c>
      <c r="M762" s="2" t="b">
        <f t="shared" si="47"/>
        <v>1</v>
      </c>
    </row>
    <row r="763" spans="1:13">
      <c r="A763">
        <v>2383532</v>
      </c>
      <c r="B763">
        <f>VLOOKUP(A763,REUTERS!A:C,3,FALSE)</f>
        <v>25.17</v>
      </c>
      <c r="C763">
        <f>VLOOKUP(A763,IDC!A:F,6,FALSE)</f>
        <v>25.17</v>
      </c>
      <c r="D763" s="2" t="b">
        <f t="shared" si="44"/>
        <v>1</v>
      </c>
      <c r="E763">
        <f>VLOOKUP(A763,REUTERS!A:E,5,FALSE)</f>
        <v>25.26</v>
      </c>
      <c r="F763">
        <f>VLOOKUP(A763,IDC!A:G,7,FALSE)</f>
        <v>25.26</v>
      </c>
      <c r="G763" s="2" t="b">
        <f t="shared" si="45"/>
        <v>1</v>
      </c>
      <c r="H763">
        <f>VLOOKUP(A763,REUTERS!A:F,6,FALSE)</f>
        <v>25.17</v>
      </c>
      <c r="I763">
        <f>VLOOKUP(A763,IDC!A:H,8,FALSE)</f>
        <v>25.17</v>
      </c>
      <c r="J763" s="2" t="b">
        <f t="shared" si="46"/>
        <v>1</v>
      </c>
      <c r="K763">
        <f>VLOOKUP(A763,REUTERS!A:G,7,FALSE)</f>
        <v>4042</v>
      </c>
      <c r="L763">
        <f>VLOOKUP(A763,IDC!A:I,9,FALSE)</f>
        <v>4042</v>
      </c>
      <c r="M763" s="2" t="b">
        <f t="shared" si="47"/>
        <v>1</v>
      </c>
    </row>
    <row r="764" spans="1:13">
      <c r="A764">
        <v>2383562</v>
      </c>
      <c r="B764">
        <f>VLOOKUP(A764,REUTERS!A:C,3,FALSE)</f>
        <v>99.87</v>
      </c>
      <c r="C764">
        <f>VLOOKUP(A764,IDC!A:F,6,FALSE)</f>
        <v>99.87</v>
      </c>
      <c r="D764" s="2" t="b">
        <f t="shared" si="44"/>
        <v>1</v>
      </c>
      <c r="E764">
        <f>VLOOKUP(A764,REUTERS!A:E,5,FALSE)</f>
        <v>100.24</v>
      </c>
      <c r="F764">
        <f>VLOOKUP(A764,IDC!A:G,7,FALSE)</f>
        <v>100.24</v>
      </c>
      <c r="G764" s="2" t="b">
        <f t="shared" si="45"/>
        <v>1</v>
      </c>
      <c r="H764">
        <f>VLOOKUP(A764,REUTERS!A:F,6,FALSE)</f>
        <v>98.78</v>
      </c>
      <c r="I764">
        <f>VLOOKUP(A764,IDC!A:H,8,FALSE)</f>
        <v>98.78</v>
      </c>
      <c r="J764" s="2" t="b">
        <f t="shared" si="46"/>
        <v>1</v>
      </c>
      <c r="K764">
        <f>VLOOKUP(A764,REUTERS!A:G,7,FALSE)</f>
        <v>485474</v>
      </c>
      <c r="L764">
        <f>VLOOKUP(A764,IDC!A:I,9,FALSE)</f>
        <v>485474</v>
      </c>
      <c r="M764" s="2" t="b">
        <f t="shared" si="47"/>
        <v>1</v>
      </c>
    </row>
    <row r="765" spans="1:13">
      <c r="A765">
        <v>2383578</v>
      </c>
      <c r="B765">
        <f>VLOOKUP(A765,REUTERS!A:C,3,FALSE)</f>
        <v>112.18</v>
      </c>
      <c r="C765">
        <f>VLOOKUP(A765,IDC!A:F,6,FALSE)</f>
        <v>112.18</v>
      </c>
      <c r="D765" s="2" t="b">
        <f t="shared" si="44"/>
        <v>1</v>
      </c>
      <c r="E765">
        <f>VLOOKUP(A765,REUTERS!A:E,5,FALSE)</f>
        <v>114.55</v>
      </c>
      <c r="F765">
        <f>VLOOKUP(A765,IDC!A:G,7,FALSE)</f>
        <v>114.55</v>
      </c>
      <c r="G765" s="2" t="b">
        <f t="shared" si="45"/>
        <v>1</v>
      </c>
      <c r="H765">
        <f>VLOOKUP(A765,REUTERS!A:F,6,FALSE)</f>
        <v>111.97</v>
      </c>
      <c r="I765">
        <f>VLOOKUP(A765,IDC!A:H,8,FALSE)</f>
        <v>111.97</v>
      </c>
      <c r="J765" s="2" t="b">
        <f t="shared" si="46"/>
        <v>1</v>
      </c>
      <c r="K765">
        <f>VLOOKUP(A765,REUTERS!A:G,7,FALSE)</f>
        <v>82164</v>
      </c>
      <c r="L765">
        <f>VLOOKUP(A765,IDC!A:I,9,FALSE)</f>
        <v>82164</v>
      </c>
      <c r="M765" s="2" t="b">
        <f t="shared" si="47"/>
        <v>1</v>
      </c>
    </row>
    <row r="766" spans="1:13">
      <c r="A766">
        <v>2383590</v>
      </c>
      <c r="B766" t="e">
        <f>VLOOKUP(A766,REUTERS!A:C,3,FALSE)</f>
        <v>#N/A</v>
      </c>
      <c r="C766">
        <f>VLOOKUP(A766,IDC!A:F,6,FALSE)</f>
        <v>25.48</v>
      </c>
      <c r="D766" s="2" t="e">
        <f t="shared" si="44"/>
        <v>#N/A</v>
      </c>
      <c r="E766" t="e">
        <f>VLOOKUP(A766,REUTERS!A:E,5,FALSE)</f>
        <v>#N/A</v>
      </c>
      <c r="F766">
        <f>VLOOKUP(A766,IDC!A:G,7,FALSE)</f>
        <v>25.54</v>
      </c>
      <c r="G766" s="2" t="e">
        <f t="shared" si="45"/>
        <v>#N/A</v>
      </c>
      <c r="H766" t="e">
        <f>VLOOKUP(A766,REUTERS!A:F,6,FALSE)</f>
        <v>#N/A</v>
      </c>
      <c r="I766">
        <f>VLOOKUP(A766,IDC!A:H,8,FALSE)</f>
        <v>25.45</v>
      </c>
      <c r="J766" s="2" t="e">
        <f t="shared" si="46"/>
        <v>#N/A</v>
      </c>
      <c r="K766" t="e">
        <f>VLOOKUP(A766,REUTERS!A:G,7,FALSE)</f>
        <v>#N/A</v>
      </c>
      <c r="L766">
        <f>VLOOKUP(A766,IDC!A:I,9,FALSE)</f>
        <v>3223</v>
      </c>
      <c r="M766" s="2" t="e">
        <f t="shared" si="47"/>
        <v>#N/A</v>
      </c>
    </row>
    <row r="767" spans="1:13">
      <c r="A767">
        <v>2427549</v>
      </c>
      <c r="B767">
        <f>VLOOKUP(A767,REUTERS!A:C,3,FALSE)</f>
        <v>40.799999999999997</v>
      </c>
      <c r="C767">
        <f>VLOOKUP(A767,IDC!A:F,6,FALSE)</f>
        <v>40.799999999999997</v>
      </c>
      <c r="D767" s="2" t="b">
        <f t="shared" si="44"/>
        <v>1</v>
      </c>
      <c r="E767">
        <f>VLOOKUP(A767,REUTERS!A:E,5,FALSE)</f>
        <v>41.35</v>
      </c>
      <c r="F767">
        <f>VLOOKUP(A767,IDC!A:G,7,FALSE)</f>
        <v>41.35</v>
      </c>
      <c r="G767" s="2" t="b">
        <f t="shared" si="45"/>
        <v>1</v>
      </c>
      <c r="H767">
        <f>VLOOKUP(A767,REUTERS!A:F,6,FALSE)</f>
        <v>40.35</v>
      </c>
      <c r="I767">
        <f>VLOOKUP(A767,IDC!A:H,8,FALSE)</f>
        <v>40.35</v>
      </c>
      <c r="J767" s="2" t="b">
        <f t="shared" si="46"/>
        <v>1</v>
      </c>
      <c r="K767">
        <f>VLOOKUP(A767,REUTERS!A:G,7,FALSE)</f>
        <v>118795</v>
      </c>
      <c r="L767">
        <f>VLOOKUP(A767,IDC!A:I,9,FALSE)</f>
        <v>118795</v>
      </c>
      <c r="M767" s="2" t="b">
        <f t="shared" si="47"/>
        <v>1</v>
      </c>
    </row>
    <row r="768" spans="1:13">
      <c r="A768">
        <v>2427579</v>
      </c>
      <c r="B768" t="e">
        <f>VLOOKUP(A768,REUTERS!A:C,3,FALSE)</f>
        <v>#N/A</v>
      </c>
      <c r="C768">
        <f>VLOOKUP(A768,IDC!A:F,6,FALSE)</f>
        <v>47.93</v>
      </c>
      <c r="D768" s="2" t="e">
        <f t="shared" si="44"/>
        <v>#N/A</v>
      </c>
      <c r="E768" t="e">
        <f>VLOOKUP(A768,REUTERS!A:E,5,FALSE)</f>
        <v>#N/A</v>
      </c>
      <c r="F768">
        <f>VLOOKUP(A768,IDC!A:G,7,FALSE)</f>
        <v>48</v>
      </c>
      <c r="G768" s="2" t="e">
        <f t="shared" si="45"/>
        <v>#N/A</v>
      </c>
      <c r="H768" t="e">
        <f>VLOOKUP(A768,REUTERS!A:F,6,FALSE)</f>
        <v>#N/A</v>
      </c>
      <c r="I768">
        <f>VLOOKUP(A768,IDC!A:H,8,FALSE)</f>
        <v>47.19</v>
      </c>
      <c r="J768" s="2" t="e">
        <f t="shared" si="46"/>
        <v>#N/A</v>
      </c>
      <c r="K768" t="e">
        <f>VLOOKUP(A768,REUTERS!A:G,7,FALSE)</f>
        <v>#N/A</v>
      </c>
      <c r="L768">
        <f>VLOOKUP(A768,IDC!A:I,9,FALSE)</f>
        <v>132690</v>
      </c>
      <c r="M768" s="2" t="e">
        <f t="shared" si="47"/>
        <v>#N/A</v>
      </c>
    </row>
    <row r="769" spans="1:13">
      <c r="A769">
        <v>2304681</v>
      </c>
      <c r="B769" t="e">
        <f>VLOOKUP(A769,REUTERS!A:C,3,FALSE)</f>
        <v>#N/A</v>
      </c>
      <c r="C769">
        <f>VLOOKUP(A769,IDC!A:F,6,FALSE)</f>
        <v>10.86</v>
      </c>
      <c r="D769" s="2" t="e">
        <f t="shared" si="44"/>
        <v>#N/A</v>
      </c>
      <c r="E769" t="e">
        <f>VLOOKUP(A769,REUTERS!A:E,5,FALSE)</f>
        <v>#N/A</v>
      </c>
      <c r="F769">
        <f>VLOOKUP(A769,IDC!A:G,7,FALSE)</f>
        <v>10.86</v>
      </c>
      <c r="G769" s="2" t="e">
        <f t="shared" si="45"/>
        <v>#N/A</v>
      </c>
      <c r="H769" t="e">
        <f>VLOOKUP(A769,REUTERS!A:F,6,FALSE)</f>
        <v>#N/A</v>
      </c>
      <c r="I769">
        <f>VLOOKUP(A769,IDC!A:H,8,FALSE)</f>
        <v>10.49</v>
      </c>
      <c r="J769" s="2" t="e">
        <f t="shared" si="46"/>
        <v>#N/A</v>
      </c>
      <c r="K769" t="e">
        <f>VLOOKUP(A769,REUTERS!A:G,7,FALSE)</f>
        <v>#N/A</v>
      </c>
      <c r="L769">
        <f>VLOOKUP(A769,IDC!A:I,9,FALSE)</f>
        <v>18297</v>
      </c>
      <c r="M769" s="2" t="e">
        <f t="shared" si="47"/>
        <v>#N/A</v>
      </c>
    </row>
    <row r="770" spans="1:13">
      <c r="A770">
        <v>2304699</v>
      </c>
      <c r="B770">
        <f>VLOOKUP(A770,REUTERS!A:C,3,FALSE)</f>
        <v>29.9</v>
      </c>
      <c r="C770">
        <f>VLOOKUP(A770,IDC!A:F,6,FALSE)</f>
        <v>29.9</v>
      </c>
      <c r="D770" s="2" t="b">
        <f t="shared" ref="D770:D833" si="48">B770=C770</f>
        <v>1</v>
      </c>
      <c r="E770">
        <f>VLOOKUP(A770,REUTERS!A:E,5,FALSE)</f>
        <v>31</v>
      </c>
      <c r="F770">
        <f>VLOOKUP(A770,IDC!A:G,7,FALSE)</f>
        <v>31</v>
      </c>
      <c r="G770" s="2" t="b">
        <f t="shared" ref="G770:G833" si="49">E770=F770</f>
        <v>1</v>
      </c>
      <c r="H770">
        <f>VLOOKUP(A770,REUTERS!A:F,6,FALSE)</f>
        <v>29.8</v>
      </c>
      <c r="I770">
        <f>VLOOKUP(A770,IDC!A:H,8,FALSE)</f>
        <v>29.8</v>
      </c>
      <c r="J770" s="2" t="b">
        <f t="shared" ref="J770:J833" si="50">H770=I770</f>
        <v>1</v>
      </c>
      <c r="K770">
        <f>VLOOKUP(A770,REUTERS!A:G,7,FALSE)</f>
        <v>84312</v>
      </c>
      <c r="L770">
        <f>VLOOKUP(A770,IDC!A:I,9,FALSE)</f>
        <v>84312</v>
      </c>
      <c r="M770" s="2" t="b">
        <f t="shared" ref="M770:M833" si="51">K770=L770</f>
        <v>1</v>
      </c>
    </row>
    <row r="771" spans="1:13">
      <c r="A771">
        <v>2304710</v>
      </c>
      <c r="B771">
        <f>VLOOKUP(A771,REUTERS!A:C,3,FALSE)</f>
        <v>30.35</v>
      </c>
      <c r="C771">
        <f>VLOOKUP(A771,IDC!A:F,6,FALSE)</f>
        <v>30.35</v>
      </c>
      <c r="D771" s="2" t="b">
        <f t="shared" si="48"/>
        <v>1</v>
      </c>
      <c r="E771">
        <f>VLOOKUP(A771,REUTERS!A:E,5,FALSE)</f>
        <v>30.73</v>
      </c>
      <c r="F771">
        <f>VLOOKUP(A771,IDC!A:G,7,FALSE)</f>
        <v>30.73</v>
      </c>
      <c r="G771" s="2" t="b">
        <f t="shared" si="49"/>
        <v>1</v>
      </c>
      <c r="H771">
        <f>VLOOKUP(A771,REUTERS!A:F,6,FALSE)</f>
        <v>30.29</v>
      </c>
      <c r="I771">
        <f>VLOOKUP(A771,IDC!A:H,8,FALSE)</f>
        <v>30.29</v>
      </c>
      <c r="J771" s="2" t="b">
        <f t="shared" si="50"/>
        <v>1</v>
      </c>
      <c r="K771">
        <f>VLOOKUP(A771,REUTERS!A:G,7,FALSE)</f>
        <v>135653</v>
      </c>
      <c r="L771">
        <f>VLOOKUP(A771,IDC!A:I,9,FALSE)</f>
        <v>135653</v>
      </c>
      <c r="M771" s="2" t="b">
        <f t="shared" si="51"/>
        <v>1</v>
      </c>
    </row>
    <row r="772" spans="1:13">
      <c r="A772">
        <v>2353287</v>
      </c>
      <c r="B772" t="e">
        <f>VLOOKUP(A772,REUTERS!A:C,3,FALSE)</f>
        <v>#N/A</v>
      </c>
      <c r="C772">
        <f>VLOOKUP(A772,IDC!A:F,6,FALSE)</f>
        <v>21.35</v>
      </c>
      <c r="D772" s="2" t="e">
        <f t="shared" si="48"/>
        <v>#N/A</v>
      </c>
      <c r="E772" t="e">
        <f>VLOOKUP(A772,REUTERS!A:E,5,FALSE)</f>
        <v>#N/A</v>
      </c>
      <c r="F772">
        <f>VLOOKUP(A772,IDC!A:G,7,FALSE)</f>
        <v>21.35</v>
      </c>
      <c r="G772" s="2" t="e">
        <f t="shared" si="49"/>
        <v>#N/A</v>
      </c>
      <c r="H772" t="e">
        <f>VLOOKUP(A772,REUTERS!A:F,6,FALSE)</f>
        <v>#N/A</v>
      </c>
      <c r="I772">
        <f>VLOOKUP(A772,IDC!A:H,8,FALSE)</f>
        <v>20.95</v>
      </c>
      <c r="J772" s="2" t="e">
        <f t="shared" si="50"/>
        <v>#N/A</v>
      </c>
      <c r="K772" t="e">
        <f>VLOOKUP(A772,REUTERS!A:G,7,FALSE)</f>
        <v>#N/A</v>
      </c>
      <c r="L772">
        <f>VLOOKUP(A772,IDC!A:I,9,FALSE)</f>
        <v>58506</v>
      </c>
      <c r="M772" s="2" t="e">
        <f t="shared" si="51"/>
        <v>#N/A</v>
      </c>
    </row>
    <row r="773" spans="1:13">
      <c r="A773">
        <v>2358140</v>
      </c>
      <c r="B773">
        <f>VLOOKUP(A773,REUTERS!A:C,3,FALSE)</f>
        <v>108.75</v>
      </c>
      <c r="C773">
        <f>VLOOKUP(A773,IDC!A:F,6,FALSE)</f>
        <v>108.75</v>
      </c>
      <c r="D773" s="2" t="b">
        <f t="shared" si="48"/>
        <v>1</v>
      </c>
      <c r="E773">
        <f>VLOOKUP(A773,REUTERS!A:E,5,FALSE)</f>
        <v>109.24</v>
      </c>
      <c r="F773">
        <f>VLOOKUP(A773,IDC!A:G,7,FALSE)</f>
        <v>109.24</v>
      </c>
      <c r="G773" s="2" t="b">
        <f t="shared" si="49"/>
        <v>1</v>
      </c>
      <c r="H773">
        <f>VLOOKUP(A773,REUTERS!A:F,6,FALSE)</f>
        <v>108.19</v>
      </c>
      <c r="I773">
        <f>VLOOKUP(A773,IDC!A:H,8,FALSE)</f>
        <v>108.19</v>
      </c>
      <c r="J773" s="2" t="b">
        <f t="shared" si="50"/>
        <v>1</v>
      </c>
      <c r="K773">
        <f>VLOOKUP(A773,REUTERS!A:G,7,FALSE)</f>
        <v>175125</v>
      </c>
      <c r="L773">
        <f>VLOOKUP(A773,IDC!A:I,9,FALSE)</f>
        <v>175125</v>
      </c>
      <c r="M773" s="2" t="b">
        <f t="shared" si="51"/>
        <v>1</v>
      </c>
    </row>
    <row r="774" spans="1:13">
      <c r="A774">
        <v>2358215</v>
      </c>
      <c r="B774">
        <f>VLOOKUP(A774,REUTERS!A:C,3,FALSE)</f>
        <v>60.31</v>
      </c>
      <c r="C774">
        <f>VLOOKUP(A774,IDC!A:F,6,FALSE)</f>
        <v>60.31</v>
      </c>
      <c r="D774" s="2" t="b">
        <f t="shared" si="48"/>
        <v>1</v>
      </c>
      <c r="E774">
        <f>VLOOKUP(A774,REUTERS!A:E,5,FALSE)</f>
        <v>60.31</v>
      </c>
      <c r="F774">
        <f>VLOOKUP(A774,IDC!A:G,7,FALSE)</f>
        <v>60.31</v>
      </c>
      <c r="G774" s="2" t="b">
        <f t="shared" si="49"/>
        <v>1</v>
      </c>
      <c r="H774">
        <f>VLOOKUP(A774,REUTERS!A:F,6,FALSE)</f>
        <v>59.38</v>
      </c>
      <c r="I774">
        <f>VLOOKUP(A774,IDC!A:H,8,FALSE)</f>
        <v>59.38</v>
      </c>
      <c r="J774" s="2" t="b">
        <f t="shared" si="50"/>
        <v>1</v>
      </c>
      <c r="K774">
        <f>VLOOKUP(A774,REUTERS!A:G,7,FALSE)</f>
        <v>12761</v>
      </c>
      <c r="L774">
        <f>VLOOKUP(A774,IDC!A:I,9,FALSE)</f>
        <v>12761</v>
      </c>
      <c r="M774" s="2" t="b">
        <f t="shared" si="51"/>
        <v>1</v>
      </c>
    </row>
    <row r="775" spans="1:13">
      <c r="A775">
        <v>2374781</v>
      </c>
      <c r="B775">
        <f>VLOOKUP(A775,REUTERS!A:C,3,FALSE)</f>
        <v>3.3</v>
      </c>
      <c r="C775">
        <f>VLOOKUP(A775,IDC!A:F,6,FALSE)</f>
        <v>3.3</v>
      </c>
      <c r="D775" s="2" t="b">
        <f t="shared" si="48"/>
        <v>1</v>
      </c>
      <c r="E775">
        <f>VLOOKUP(A775,REUTERS!A:E,5,FALSE)</f>
        <v>3.3</v>
      </c>
      <c r="F775">
        <f>VLOOKUP(A775,IDC!A:G,7,FALSE)</f>
        <v>3.3</v>
      </c>
      <c r="G775" s="2" t="b">
        <f t="shared" si="49"/>
        <v>1</v>
      </c>
      <c r="H775">
        <f>VLOOKUP(A775,REUTERS!A:F,6,FALSE)</f>
        <v>3.25</v>
      </c>
      <c r="I775">
        <f>VLOOKUP(A775,IDC!A:H,8,FALSE)</f>
        <v>3.25</v>
      </c>
      <c r="J775" s="2" t="b">
        <f t="shared" si="50"/>
        <v>1</v>
      </c>
      <c r="K775">
        <f>VLOOKUP(A775,REUTERS!A:G,7,FALSE)</f>
        <v>5382</v>
      </c>
      <c r="L775">
        <f>VLOOKUP(A775,IDC!A:I,9,FALSE)</f>
        <v>5382</v>
      </c>
      <c r="M775" s="2" t="b">
        <f t="shared" si="51"/>
        <v>1</v>
      </c>
    </row>
    <row r="776" spans="1:13">
      <c r="A776">
        <v>2378164</v>
      </c>
      <c r="B776">
        <f>VLOOKUP(A776,REUTERS!A:C,3,FALSE)</f>
        <v>56.2</v>
      </c>
      <c r="C776">
        <f>VLOOKUP(A776,IDC!A:F,6,FALSE)</f>
        <v>56.2</v>
      </c>
      <c r="D776" s="2" t="b">
        <f t="shared" si="48"/>
        <v>1</v>
      </c>
      <c r="E776">
        <f>VLOOKUP(A776,REUTERS!A:E,5,FALSE)</f>
        <v>57.51</v>
      </c>
      <c r="F776">
        <f>VLOOKUP(A776,IDC!A:G,7,FALSE)</f>
        <v>57.51</v>
      </c>
      <c r="G776" s="2" t="b">
        <f t="shared" si="49"/>
        <v>1</v>
      </c>
      <c r="H776">
        <f>VLOOKUP(A776,REUTERS!A:F,6,FALSE)</f>
        <v>55.78</v>
      </c>
      <c r="I776">
        <f>VLOOKUP(A776,IDC!A:H,8,FALSE)</f>
        <v>55.78</v>
      </c>
      <c r="J776" s="2" t="b">
        <f t="shared" si="50"/>
        <v>1</v>
      </c>
      <c r="K776">
        <f>VLOOKUP(A776,REUTERS!A:G,7,FALSE)</f>
        <v>153755</v>
      </c>
      <c r="L776">
        <f>VLOOKUP(A776,IDC!A:I,9,FALSE)</f>
        <v>153755</v>
      </c>
      <c r="M776" s="2" t="b">
        <f t="shared" si="51"/>
        <v>1</v>
      </c>
    </row>
    <row r="777" spans="1:13">
      <c r="A777">
        <v>2229552</v>
      </c>
      <c r="B777" t="e">
        <f>VLOOKUP(A777,REUTERS!A:C,3,FALSE)</f>
        <v>#N/A</v>
      </c>
      <c r="C777">
        <f>VLOOKUP(A777,IDC!A:F,6,FALSE)</f>
        <v>32.549999999999997</v>
      </c>
      <c r="D777" s="2" t="e">
        <f t="shared" si="48"/>
        <v>#N/A</v>
      </c>
      <c r="E777" t="e">
        <f>VLOOKUP(A777,REUTERS!A:E,5,FALSE)</f>
        <v>#N/A</v>
      </c>
      <c r="F777">
        <f>VLOOKUP(A777,IDC!A:G,7,FALSE)</f>
        <v>33.774999999999999</v>
      </c>
      <c r="G777" s="2" t="e">
        <f t="shared" si="49"/>
        <v>#N/A</v>
      </c>
      <c r="H777" t="e">
        <f>VLOOKUP(A777,REUTERS!A:F,6,FALSE)</f>
        <v>#N/A</v>
      </c>
      <c r="I777">
        <f>VLOOKUP(A777,IDC!A:H,8,FALSE)</f>
        <v>32.549999999999997</v>
      </c>
      <c r="J777" s="2" t="e">
        <f t="shared" si="50"/>
        <v>#N/A</v>
      </c>
      <c r="K777" t="e">
        <f>VLOOKUP(A777,REUTERS!A:G,7,FALSE)</f>
        <v>#N/A</v>
      </c>
      <c r="L777">
        <f>VLOOKUP(A777,IDC!A:I,9,FALSE)</f>
        <v>119913</v>
      </c>
      <c r="M777" s="2" t="e">
        <f t="shared" si="51"/>
        <v>#N/A</v>
      </c>
    </row>
    <row r="778" spans="1:13">
      <c r="A778">
        <v>2229571</v>
      </c>
      <c r="B778" t="e">
        <f>VLOOKUP(A778,REUTERS!A:C,3,FALSE)</f>
        <v>#N/A</v>
      </c>
      <c r="C778">
        <f>VLOOKUP(A778,IDC!A:F,6,FALSE)</f>
        <v>12.04</v>
      </c>
      <c r="D778" s="2" t="e">
        <f t="shared" si="48"/>
        <v>#N/A</v>
      </c>
      <c r="E778" t="e">
        <f>VLOOKUP(A778,REUTERS!A:E,5,FALSE)</f>
        <v>#N/A</v>
      </c>
      <c r="F778">
        <f>VLOOKUP(A778,IDC!A:G,7,FALSE)</f>
        <v>12.25</v>
      </c>
      <c r="G778" s="2" t="e">
        <f t="shared" si="49"/>
        <v>#N/A</v>
      </c>
      <c r="H778" t="e">
        <f>VLOOKUP(A778,REUTERS!A:F,6,FALSE)</f>
        <v>#N/A</v>
      </c>
      <c r="I778">
        <f>VLOOKUP(A778,IDC!A:H,8,FALSE)</f>
        <v>12.04</v>
      </c>
      <c r="J778" s="2" t="e">
        <f t="shared" si="50"/>
        <v>#N/A</v>
      </c>
      <c r="K778" t="e">
        <f>VLOOKUP(A778,REUTERS!A:G,7,FALSE)</f>
        <v>#N/A</v>
      </c>
      <c r="L778">
        <f>VLOOKUP(A778,IDC!A:I,9,FALSE)</f>
        <v>34005</v>
      </c>
      <c r="M778" s="2" t="e">
        <f t="shared" si="51"/>
        <v>#N/A</v>
      </c>
    </row>
    <row r="779" spans="1:13">
      <c r="A779">
        <v>2229621</v>
      </c>
      <c r="B779">
        <f>VLOOKUP(A779,REUTERS!A:C,3,FALSE)</f>
        <v>27.35</v>
      </c>
      <c r="C779">
        <f>VLOOKUP(A779,IDC!A:F,6,FALSE)</f>
        <v>27.35</v>
      </c>
      <c r="D779" s="2" t="b">
        <f t="shared" si="48"/>
        <v>1</v>
      </c>
      <c r="E779">
        <f>VLOOKUP(A779,REUTERS!A:E,5,FALSE)</f>
        <v>27.93</v>
      </c>
      <c r="F779">
        <f>VLOOKUP(A779,IDC!A:G,7,FALSE)</f>
        <v>27.93</v>
      </c>
      <c r="G779" s="2" t="b">
        <f t="shared" si="49"/>
        <v>1</v>
      </c>
      <c r="H779">
        <f>VLOOKUP(A779,REUTERS!A:F,6,FALSE)</f>
        <v>27.04</v>
      </c>
      <c r="I779">
        <f>VLOOKUP(A779,IDC!A:H,8,FALSE)</f>
        <v>27.04</v>
      </c>
      <c r="J779" s="2" t="b">
        <f t="shared" si="50"/>
        <v>1</v>
      </c>
      <c r="K779">
        <f>VLOOKUP(A779,REUTERS!A:G,7,FALSE)</f>
        <v>11602</v>
      </c>
      <c r="L779">
        <f>VLOOKUP(A779,IDC!A:I,9,FALSE)</f>
        <v>11602</v>
      </c>
      <c r="M779" s="2" t="b">
        <f t="shared" si="51"/>
        <v>1</v>
      </c>
    </row>
    <row r="780" spans="1:13">
      <c r="A780">
        <v>2229644</v>
      </c>
      <c r="B780" t="e">
        <f>VLOOKUP(A780,REUTERS!A:C,3,FALSE)</f>
        <v>#N/A</v>
      </c>
      <c r="C780">
        <f>VLOOKUP(A780,IDC!A:F,6,FALSE)</f>
        <v>19.93</v>
      </c>
      <c r="D780" s="2" t="e">
        <f t="shared" si="48"/>
        <v>#N/A</v>
      </c>
      <c r="E780" t="e">
        <f>VLOOKUP(A780,REUTERS!A:E,5,FALSE)</f>
        <v>#N/A</v>
      </c>
      <c r="F780">
        <f>VLOOKUP(A780,IDC!A:G,7,FALSE)</f>
        <v>19.93</v>
      </c>
      <c r="G780" s="2" t="e">
        <f t="shared" si="49"/>
        <v>#N/A</v>
      </c>
      <c r="H780" t="e">
        <f>VLOOKUP(A780,REUTERS!A:F,6,FALSE)</f>
        <v>#N/A</v>
      </c>
      <c r="I780">
        <f>VLOOKUP(A780,IDC!A:H,8,FALSE)</f>
        <v>19.649999999999999</v>
      </c>
      <c r="J780" s="2" t="e">
        <f t="shared" si="50"/>
        <v>#N/A</v>
      </c>
      <c r="K780" t="e">
        <f>VLOOKUP(A780,REUTERS!A:G,7,FALSE)</f>
        <v>#N/A</v>
      </c>
      <c r="L780">
        <f>VLOOKUP(A780,IDC!A:I,9,FALSE)</f>
        <v>9649</v>
      </c>
      <c r="M780" s="2" t="e">
        <f t="shared" si="51"/>
        <v>#N/A</v>
      </c>
    </row>
    <row r="781" spans="1:13">
      <c r="A781">
        <v>2229703</v>
      </c>
      <c r="B781" t="e">
        <f>VLOOKUP(A781,REUTERS!A:C,3,FALSE)</f>
        <v>#N/A</v>
      </c>
      <c r="C781">
        <f>VLOOKUP(A781,IDC!A:F,6,FALSE)</f>
        <v>177.55</v>
      </c>
      <c r="D781" s="2" t="e">
        <f t="shared" si="48"/>
        <v>#N/A</v>
      </c>
      <c r="E781" t="e">
        <f>VLOOKUP(A781,REUTERS!A:E,5,FALSE)</f>
        <v>#N/A</v>
      </c>
      <c r="F781">
        <f>VLOOKUP(A781,IDC!A:G,7,FALSE)</f>
        <v>177.55</v>
      </c>
      <c r="G781" s="2" t="e">
        <f t="shared" si="49"/>
        <v>#N/A</v>
      </c>
      <c r="H781" t="e">
        <f>VLOOKUP(A781,REUTERS!A:F,6,FALSE)</f>
        <v>#N/A</v>
      </c>
      <c r="I781">
        <f>VLOOKUP(A781,IDC!A:H,8,FALSE)</f>
        <v>174.79</v>
      </c>
      <c r="J781" s="2" t="e">
        <f t="shared" si="50"/>
        <v>#N/A</v>
      </c>
      <c r="K781" t="e">
        <f>VLOOKUP(A781,REUTERS!A:G,7,FALSE)</f>
        <v>#N/A</v>
      </c>
      <c r="L781">
        <f>VLOOKUP(A781,IDC!A:I,9,FALSE)</f>
        <v>1819</v>
      </c>
      <c r="M781" s="2" t="e">
        <f t="shared" si="51"/>
        <v>#N/A</v>
      </c>
    </row>
    <row r="782" spans="1:13">
      <c r="A782">
        <v>2229715</v>
      </c>
      <c r="B782" t="e">
        <f>VLOOKUP(A782,REUTERS!A:C,3,FALSE)</f>
        <v>#N/A</v>
      </c>
      <c r="C782">
        <f>VLOOKUP(A782,IDC!A:F,6,FALSE)</f>
        <v>48.11</v>
      </c>
      <c r="D782" s="2" t="e">
        <f t="shared" si="48"/>
        <v>#N/A</v>
      </c>
      <c r="E782" t="e">
        <f>VLOOKUP(A782,REUTERS!A:E,5,FALSE)</f>
        <v>#N/A</v>
      </c>
      <c r="F782">
        <f>VLOOKUP(A782,IDC!A:G,7,FALSE)</f>
        <v>48.3</v>
      </c>
      <c r="G782" s="2" t="e">
        <f t="shared" si="49"/>
        <v>#N/A</v>
      </c>
      <c r="H782" t="e">
        <f>VLOOKUP(A782,REUTERS!A:F,6,FALSE)</f>
        <v>#N/A</v>
      </c>
      <c r="I782">
        <f>VLOOKUP(A782,IDC!A:H,8,FALSE)</f>
        <v>47.64</v>
      </c>
      <c r="J782" s="2" t="e">
        <f t="shared" si="50"/>
        <v>#N/A</v>
      </c>
      <c r="K782" t="e">
        <f>VLOOKUP(A782,REUTERS!A:G,7,FALSE)</f>
        <v>#N/A</v>
      </c>
      <c r="L782">
        <f>VLOOKUP(A782,IDC!A:I,9,FALSE)</f>
        <v>22023</v>
      </c>
      <c r="M782" s="2" t="e">
        <f t="shared" si="51"/>
        <v>#N/A</v>
      </c>
    </row>
    <row r="783" spans="1:13">
      <c r="A783">
        <v>2229733</v>
      </c>
      <c r="B783" t="e">
        <f>VLOOKUP(A783,REUTERS!A:C,3,FALSE)</f>
        <v>#N/A</v>
      </c>
      <c r="C783">
        <f>VLOOKUP(A783,IDC!A:F,6,FALSE)</f>
        <v>7.5</v>
      </c>
      <c r="D783" s="2" t="e">
        <f t="shared" si="48"/>
        <v>#N/A</v>
      </c>
      <c r="E783" t="e">
        <f>VLOOKUP(A783,REUTERS!A:E,5,FALSE)</f>
        <v>#N/A</v>
      </c>
      <c r="F783">
        <f>VLOOKUP(A783,IDC!A:G,7,FALSE)</f>
        <v>7.62</v>
      </c>
      <c r="G783" s="2" t="e">
        <f t="shared" si="49"/>
        <v>#N/A</v>
      </c>
      <c r="H783" t="e">
        <f>VLOOKUP(A783,REUTERS!A:F,6,FALSE)</f>
        <v>#N/A</v>
      </c>
      <c r="I783">
        <f>VLOOKUP(A783,IDC!A:H,8,FALSE)</f>
        <v>7.38</v>
      </c>
      <c r="J783" s="2" t="e">
        <f t="shared" si="50"/>
        <v>#N/A</v>
      </c>
      <c r="K783" t="e">
        <f>VLOOKUP(A783,REUTERS!A:G,7,FALSE)</f>
        <v>#N/A</v>
      </c>
      <c r="L783">
        <f>VLOOKUP(A783,IDC!A:I,9,FALSE)</f>
        <v>248317</v>
      </c>
      <c r="M783" s="2" t="e">
        <f t="shared" si="51"/>
        <v>#N/A</v>
      </c>
    </row>
    <row r="784" spans="1:13">
      <c r="A784">
        <v>2229784</v>
      </c>
      <c r="B784" t="e">
        <f>VLOOKUP(A784,REUTERS!A:C,3,FALSE)</f>
        <v>#N/A</v>
      </c>
      <c r="C784">
        <f>VLOOKUP(A784,IDC!A:F,6,FALSE)</f>
        <v>13.9</v>
      </c>
      <c r="D784" s="2" t="e">
        <f t="shared" si="48"/>
        <v>#N/A</v>
      </c>
      <c r="E784" t="e">
        <f>VLOOKUP(A784,REUTERS!A:E,5,FALSE)</f>
        <v>#N/A</v>
      </c>
      <c r="F784">
        <f>VLOOKUP(A784,IDC!A:G,7,FALSE)</f>
        <v>14.1</v>
      </c>
      <c r="G784" s="2" t="e">
        <f t="shared" si="49"/>
        <v>#N/A</v>
      </c>
      <c r="H784" t="e">
        <f>VLOOKUP(A784,REUTERS!A:F,6,FALSE)</f>
        <v>#N/A</v>
      </c>
      <c r="I784">
        <f>VLOOKUP(A784,IDC!A:H,8,FALSE)</f>
        <v>13.85</v>
      </c>
      <c r="J784" s="2" t="e">
        <f t="shared" si="50"/>
        <v>#N/A</v>
      </c>
      <c r="K784" t="e">
        <f>VLOOKUP(A784,REUTERS!A:G,7,FALSE)</f>
        <v>#N/A</v>
      </c>
      <c r="L784">
        <f>VLOOKUP(A784,IDC!A:I,9,FALSE)</f>
        <v>56980</v>
      </c>
      <c r="M784" s="2" t="e">
        <f t="shared" si="51"/>
        <v>#N/A</v>
      </c>
    </row>
    <row r="785" spans="1:13">
      <c r="A785">
        <v>2245992</v>
      </c>
      <c r="B785">
        <f>VLOOKUP(A785,REUTERS!A:C,3,FALSE)</f>
        <v>46.02</v>
      </c>
      <c r="C785">
        <f>VLOOKUP(A785,IDC!A:F,6,FALSE)</f>
        <v>46.02</v>
      </c>
      <c r="D785" s="2" t="b">
        <f t="shared" si="48"/>
        <v>1</v>
      </c>
      <c r="E785">
        <f>VLOOKUP(A785,REUTERS!A:E,5,FALSE)</f>
        <v>46.34</v>
      </c>
      <c r="F785">
        <f>VLOOKUP(A785,IDC!A:G,7,FALSE)</f>
        <v>46.34</v>
      </c>
      <c r="G785" s="2" t="b">
        <f t="shared" si="49"/>
        <v>1</v>
      </c>
      <c r="H785">
        <f>VLOOKUP(A785,REUTERS!A:F,6,FALSE)</f>
        <v>45.64</v>
      </c>
      <c r="I785">
        <f>VLOOKUP(A785,IDC!A:H,8,FALSE)</f>
        <v>45.64</v>
      </c>
      <c r="J785" s="2" t="b">
        <f t="shared" si="50"/>
        <v>1</v>
      </c>
      <c r="K785">
        <f>VLOOKUP(A785,REUTERS!A:G,7,FALSE)</f>
        <v>28475</v>
      </c>
      <c r="L785">
        <f>VLOOKUP(A785,IDC!A:I,9,FALSE)</f>
        <v>28475</v>
      </c>
      <c r="M785" s="2" t="b">
        <f t="shared" si="51"/>
        <v>1</v>
      </c>
    </row>
    <row r="786" spans="1:13">
      <c r="A786">
        <v>2247705</v>
      </c>
      <c r="B786" t="e">
        <f>VLOOKUP(A786,REUTERS!A:C,3,FALSE)</f>
        <v>#N/A</v>
      </c>
      <c r="C786">
        <f>VLOOKUP(A786,IDC!A:F,6,FALSE)</f>
        <v>78.349999999999994</v>
      </c>
      <c r="D786" s="2" t="e">
        <f t="shared" si="48"/>
        <v>#N/A</v>
      </c>
      <c r="E786" t="e">
        <f>VLOOKUP(A786,REUTERS!A:E,5,FALSE)</f>
        <v>#N/A</v>
      </c>
      <c r="F786">
        <f>VLOOKUP(A786,IDC!A:G,7,FALSE)</f>
        <v>78.400000000000006</v>
      </c>
      <c r="G786" s="2" t="e">
        <f t="shared" si="49"/>
        <v>#N/A</v>
      </c>
      <c r="H786" t="e">
        <f>VLOOKUP(A786,REUTERS!A:F,6,FALSE)</f>
        <v>#N/A</v>
      </c>
      <c r="I786">
        <f>VLOOKUP(A786,IDC!A:H,8,FALSE)</f>
        <v>77.900000000000006</v>
      </c>
      <c r="J786" s="2" t="e">
        <f t="shared" si="50"/>
        <v>#N/A</v>
      </c>
      <c r="K786" t="e">
        <f>VLOOKUP(A786,REUTERS!A:G,7,FALSE)</f>
        <v>#N/A</v>
      </c>
      <c r="L786">
        <f>VLOOKUP(A786,IDC!A:I,9,FALSE)</f>
        <v>33313</v>
      </c>
      <c r="M786" s="2" t="e">
        <f t="shared" si="51"/>
        <v>#N/A</v>
      </c>
    </row>
    <row r="787" spans="1:13">
      <c r="A787">
        <v>2249210</v>
      </c>
      <c r="B787">
        <f>VLOOKUP(A787,REUTERS!A:C,3,FALSE)</f>
        <v>28.62</v>
      </c>
      <c r="C787">
        <f>VLOOKUP(A787,IDC!A:F,6,FALSE)</f>
        <v>28.62</v>
      </c>
      <c r="D787" s="2" t="b">
        <f t="shared" si="48"/>
        <v>1</v>
      </c>
      <c r="E787">
        <f>VLOOKUP(A787,REUTERS!A:E,5,FALSE)</f>
        <v>29.86</v>
      </c>
      <c r="F787">
        <f>VLOOKUP(A787,IDC!A:G,7,FALSE)</f>
        <v>29.86</v>
      </c>
      <c r="G787" s="2" t="b">
        <f t="shared" si="49"/>
        <v>1</v>
      </c>
      <c r="H787">
        <f>VLOOKUP(A787,REUTERS!A:F,6,FALSE)</f>
        <v>28.27</v>
      </c>
      <c r="I787">
        <f>VLOOKUP(A787,IDC!A:H,8,FALSE)</f>
        <v>28.27</v>
      </c>
      <c r="J787" s="2" t="b">
        <f t="shared" si="50"/>
        <v>1</v>
      </c>
      <c r="K787">
        <f>VLOOKUP(A787,REUTERS!A:G,7,FALSE)</f>
        <v>40047</v>
      </c>
      <c r="L787">
        <f>VLOOKUP(A787,IDC!A:I,9,FALSE)</f>
        <v>40047</v>
      </c>
      <c r="M787" s="2" t="b">
        <f t="shared" si="51"/>
        <v>1</v>
      </c>
    </row>
    <row r="788" spans="1:13">
      <c r="A788">
        <v>2252641</v>
      </c>
      <c r="B788">
        <f>VLOOKUP(A788,REUTERS!A:C,3,FALSE)</f>
        <v>94.52</v>
      </c>
      <c r="C788">
        <f>VLOOKUP(A788,IDC!A:F,6,FALSE)</f>
        <v>94.52</v>
      </c>
      <c r="D788" s="2" t="b">
        <f t="shared" si="48"/>
        <v>1</v>
      </c>
      <c r="E788">
        <f>VLOOKUP(A788,REUTERS!A:E,5,FALSE)</f>
        <v>95.42</v>
      </c>
      <c r="F788">
        <f>VLOOKUP(A788,IDC!A:G,7,FALSE)</f>
        <v>95.42</v>
      </c>
      <c r="G788" s="2" t="b">
        <f t="shared" si="49"/>
        <v>1</v>
      </c>
      <c r="H788">
        <f>VLOOKUP(A788,REUTERS!A:F,6,FALSE)</f>
        <v>93.73</v>
      </c>
      <c r="I788">
        <f>VLOOKUP(A788,IDC!A:H,8,FALSE)</f>
        <v>93.73</v>
      </c>
      <c r="J788" s="2" t="b">
        <f t="shared" si="50"/>
        <v>1</v>
      </c>
      <c r="K788">
        <f>VLOOKUP(A788,REUTERS!A:G,7,FALSE)</f>
        <v>403035</v>
      </c>
      <c r="L788">
        <f>VLOOKUP(A788,IDC!A:I,9,FALSE)</f>
        <v>403035</v>
      </c>
      <c r="M788" s="2" t="b">
        <f t="shared" si="51"/>
        <v>1</v>
      </c>
    </row>
    <row r="789" spans="1:13">
      <c r="A789">
        <v>2254378</v>
      </c>
      <c r="B789" t="e">
        <f>VLOOKUP(A789,REUTERS!A:C,3,FALSE)</f>
        <v>#N/A</v>
      </c>
      <c r="C789">
        <f>VLOOKUP(A789,IDC!A:F,6,FALSE)</f>
        <v>49.18</v>
      </c>
      <c r="D789" s="2" t="e">
        <f t="shared" si="48"/>
        <v>#N/A</v>
      </c>
      <c r="E789" t="e">
        <f>VLOOKUP(A789,REUTERS!A:E,5,FALSE)</f>
        <v>#N/A</v>
      </c>
      <c r="F789">
        <f>VLOOKUP(A789,IDC!A:G,7,FALSE)</f>
        <v>49.59</v>
      </c>
      <c r="G789" s="2" t="e">
        <f t="shared" si="49"/>
        <v>#N/A</v>
      </c>
      <c r="H789" t="e">
        <f>VLOOKUP(A789,REUTERS!A:F,6,FALSE)</f>
        <v>#N/A</v>
      </c>
      <c r="I789">
        <f>VLOOKUP(A789,IDC!A:H,8,FALSE)</f>
        <v>48.97</v>
      </c>
      <c r="J789" s="2" t="e">
        <f t="shared" si="50"/>
        <v>#N/A</v>
      </c>
      <c r="K789" t="e">
        <f>VLOOKUP(A789,REUTERS!A:G,7,FALSE)</f>
        <v>#N/A</v>
      </c>
      <c r="L789">
        <f>VLOOKUP(A789,IDC!A:I,9,FALSE)</f>
        <v>196758</v>
      </c>
      <c r="M789" s="2" t="e">
        <f t="shared" si="51"/>
        <v>#N/A</v>
      </c>
    </row>
    <row r="790" spans="1:13">
      <c r="A790">
        <v>2255906</v>
      </c>
      <c r="B790">
        <f>VLOOKUP(A790,REUTERS!A:C,3,FALSE)</f>
        <v>25.1</v>
      </c>
      <c r="C790">
        <f>VLOOKUP(A790,IDC!A:F,6,FALSE)</f>
        <v>25.1</v>
      </c>
      <c r="D790" s="2" t="b">
        <f t="shared" si="48"/>
        <v>1</v>
      </c>
      <c r="E790">
        <f>VLOOKUP(A790,REUTERS!A:E,5,FALSE)</f>
        <v>25.1</v>
      </c>
      <c r="F790">
        <f>VLOOKUP(A790,IDC!A:G,7,FALSE)</f>
        <v>25.1</v>
      </c>
      <c r="G790" s="2" t="b">
        <f t="shared" si="49"/>
        <v>1</v>
      </c>
      <c r="H790">
        <f>VLOOKUP(A790,REUTERS!A:F,6,FALSE)</f>
        <v>24.7</v>
      </c>
      <c r="I790">
        <f>VLOOKUP(A790,IDC!A:H,8,FALSE)</f>
        <v>24.7</v>
      </c>
      <c r="J790" s="2" t="b">
        <f t="shared" si="50"/>
        <v>1</v>
      </c>
      <c r="K790">
        <f>VLOOKUP(A790,REUTERS!A:G,7,FALSE)</f>
        <v>16433</v>
      </c>
      <c r="L790">
        <f>VLOOKUP(A790,IDC!A:I,9,FALSE)</f>
        <v>16433</v>
      </c>
      <c r="M790" s="2" t="b">
        <f t="shared" si="51"/>
        <v>1</v>
      </c>
    </row>
    <row r="791" spans="1:13">
      <c r="A791">
        <v>2255918</v>
      </c>
      <c r="B791">
        <f>VLOOKUP(A791,REUTERS!A:C,3,FALSE)</f>
        <v>147.93</v>
      </c>
      <c r="C791">
        <f>VLOOKUP(A791,IDC!A:F,6,FALSE)</f>
        <v>147.93</v>
      </c>
      <c r="D791" s="2" t="b">
        <f t="shared" si="48"/>
        <v>1</v>
      </c>
      <c r="E791">
        <f>VLOOKUP(A791,REUTERS!A:E,5,FALSE)</f>
        <v>149.43</v>
      </c>
      <c r="F791">
        <f>VLOOKUP(A791,IDC!A:G,7,FALSE)</f>
        <v>149.43</v>
      </c>
      <c r="G791" s="2" t="b">
        <f t="shared" si="49"/>
        <v>1</v>
      </c>
      <c r="H791">
        <f>VLOOKUP(A791,REUTERS!A:F,6,FALSE)</f>
        <v>145.51</v>
      </c>
      <c r="I791">
        <f>VLOOKUP(A791,IDC!A:H,8,FALSE)</f>
        <v>145.51</v>
      </c>
      <c r="J791" s="2" t="b">
        <f t="shared" si="50"/>
        <v>1</v>
      </c>
      <c r="K791">
        <f>VLOOKUP(A791,REUTERS!A:G,7,FALSE)</f>
        <v>217025</v>
      </c>
      <c r="L791">
        <f>VLOOKUP(A791,IDC!A:I,9,FALSE)</f>
        <v>217025</v>
      </c>
      <c r="M791" s="2" t="b">
        <f t="shared" si="51"/>
        <v>1</v>
      </c>
    </row>
    <row r="792" spans="1:13">
      <c r="A792">
        <v>2255929</v>
      </c>
      <c r="B792">
        <f>VLOOKUP(A792,REUTERS!A:C,3,FALSE)</f>
        <v>25.46</v>
      </c>
      <c r="C792">
        <f>VLOOKUP(A792,IDC!A:F,6,FALSE)</f>
        <v>25.46</v>
      </c>
      <c r="D792" s="2" t="b">
        <f t="shared" si="48"/>
        <v>1</v>
      </c>
      <c r="E792">
        <f>VLOOKUP(A792,REUTERS!A:E,5,FALSE)</f>
        <v>25.48</v>
      </c>
      <c r="F792">
        <f>VLOOKUP(A792,IDC!A:G,7,FALSE)</f>
        <v>25.48</v>
      </c>
      <c r="G792" s="2" t="b">
        <f t="shared" si="49"/>
        <v>1</v>
      </c>
      <c r="H792">
        <f>VLOOKUP(A792,REUTERS!A:F,6,FALSE)</f>
        <v>25.42</v>
      </c>
      <c r="I792">
        <f>VLOOKUP(A792,IDC!A:H,8,FALSE)</f>
        <v>25.42</v>
      </c>
      <c r="J792" s="2" t="b">
        <f t="shared" si="50"/>
        <v>1</v>
      </c>
      <c r="K792">
        <f>VLOOKUP(A792,REUTERS!A:G,7,FALSE)</f>
        <v>6155</v>
      </c>
      <c r="L792">
        <f>VLOOKUP(A792,IDC!A:I,9,FALSE)</f>
        <v>6155</v>
      </c>
      <c r="M792" s="2" t="b">
        <f t="shared" si="51"/>
        <v>1</v>
      </c>
    </row>
    <row r="793" spans="1:13">
      <c r="A793">
        <v>2255945</v>
      </c>
      <c r="B793">
        <f>VLOOKUP(A793,REUTERS!A:C,3,FALSE)</f>
        <v>26</v>
      </c>
      <c r="C793">
        <f>VLOOKUP(A793,IDC!A:F,6,FALSE)</f>
        <v>26</v>
      </c>
      <c r="D793" s="2" t="b">
        <f t="shared" si="48"/>
        <v>1</v>
      </c>
      <c r="E793">
        <f>VLOOKUP(A793,REUTERS!A:E,5,FALSE)</f>
        <v>26</v>
      </c>
      <c r="F793">
        <f>VLOOKUP(A793,IDC!A:G,7,FALSE)</f>
        <v>26</v>
      </c>
      <c r="G793" s="2" t="b">
        <f t="shared" si="49"/>
        <v>1</v>
      </c>
      <c r="H793">
        <f>VLOOKUP(A793,REUTERS!A:F,6,FALSE)</f>
        <v>25.82</v>
      </c>
      <c r="I793">
        <f>VLOOKUP(A793,IDC!A:H,8,FALSE)</f>
        <v>25.82</v>
      </c>
      <c r="J793" s="2" t="b">
        <f t="shared" si="50"/>
        <v>1</v>
      </c>
      <c r="K793">
        <f>VLOOKUP(A793,REUTERS!A:G,7,FALSE)</f>
        <v>1827</v>
      </c>
      <c r="L793">
        <f>VLOOKUP(A793,IDC!A:I,9,FALSE)</f>
        <v>1827</v>
      </c>
      <c r="M793" s="2" t="b">
        <f t="shared" si="51"/>
        <v>1</v>
      </c>
    </row>
    <row r="794" spans="1:13">
      <c r="A794">
        <v>2255957</v>
      </c>
      <c r="B794" t="e">
        <f>VLOOKUP(A794,REUTERS!A:C,3,FALSE)</f>
        <v>#N/A</v>
      </c>
      <c r="C794">
        <f>VLOOKUP(A794,IDC!A:F,6,FALSE)</f>
        <v>25.34</v>
      </c>
      <c r="D794" s="2" t="e">
        <f t="shared" si="48"/>
        <v>#N/A</v>
      </c>
      <c r="E794" t="e">
        <f>VLOOKUP(A794,REUTERS!A:E,5,FALSE)</f>
        <v>#N/A</v>
      </c>
      <c r="F794">
        <f>VLOOKUP(A794,IDC!A:G,7,FALSE)</f>
        <v>25.35</v>
      </c>
      <c r="G794" s="2" t="e">
        <f t="shared" si="49"/>
        <v>#N/A</v>
      </c>
      <c r="H794" t="e">
        <f>VLOOKUP(A794,REUTERS!A:F,6,FALSE)</f>
        <v>#N/A</v>
      </c>
      <c r="I794">
        <f>VLOOKUP(A794,IDC!A:H,8,FALSE)</f>
        <v>25.34</v>
      </c>
      <c r="J794" s="2" t="e">
        <f t="shared" si="50"/>
        <v>#N/A</v>
      </c>
      <c r="K794" t="e">
        <f>VLOOKUP(A794,REUTERS!A:G,7,FALSE)</f>
        <v>#N/A</v>
      </c>
      <c r="L794">
        <f>VLOOKUP(A794,IDC!A:I,9,FALSE)</f>
        <v>8013</v>
      </c>
      <c r="M794" s="2" t="e">
        <f t="shared" si="51"/>
        <v>#N/A</v>
      </c>
    </row>
    <row r="795" spans="1:13">
      <c r="A795">
        <v>2255971</v>
      </c>
      <c r="B795" t="e">
        <f>VLOOKUP(A795,REUTERS!A:C,3,FALSE)</f>
        <v>#N/A</v>
      </c>
      <c r="C795">
        <f>VLOOKUP(A795,IDC!A:F,6,FALSE)</f>
        <v>25.56</v>
      </c>
      <c r="D795" s="2" t="e">
        <f t="shared" si="48"/>
        <v>#N/A</v>
      </c>
      <c r="E795" t="e">
        <f>VLOOKUP(A795,REUTERS!A:E,5,FALSE)</f>
        <v>#N/A</v>
      </c>
      <c r="F795">
        <f>VLOOKUP(A795,IDC!A:G,7,FALSE)</f>
        <v>25.6</v>
      </c>
      <c r="G795" s="2" t="e">
        <f t="shared" si="49"/>
        <v>#N/A</v>
      </c>
      <c r="H795" t="e">
        <f>VLOOKUP(A795,REUTERS!A:F,6,FALSE)</f>
        <v>#N/A</v>
      </c>
      <c r="I795">
        <f>VLOOKUP(A795,IDC!A:H,8,FALSE)</f>
        <v>25.56</v>
      </c>
      <c r="J795" s="2" t="e">
        <f t="shared" si="50"/>
        <v>#N/A</v>
      </c>
      <c r="K795" t="e">
        <f>VLOOKUP(A795,REUTERS!A:G,7,FALSE)</f>
        <v>#N/A</v>
      </c>
      <c r="L795">
        <f>VLOOKUP(A795,IDC!A:I,9,FALSE)</f>
        <v>9787</v>
      </c>
      <c r="M795" s="2" t="e">
        <f t="shared" si="51"/>
        <v>#N/A</v>
      </c>
    </row>
    <row r="796" spans="1:13">
      <c r="A796">
        <v>2255999</v>
      </c>
      <c r="B796" t="e">
        <f>VLOOKUP(A796,REUTERS!A:C,3,FALSE)</f>
        <v>#N/A</v>
      </c>
      <c r="C796">
        <f>VLOOKUP(A796,IDC!A:F,6,FALSE)</f>
        <v>25.36</v>
      </c>
      <c r="D796" s="2" t="e">
        <f t="shared" si="48"/>
        <v>#N/A</v>
      </c>
      <c r="E796" t="e">
        <f>VLOOKUP(A796,REUTERS!A:E,5,FALSE)</f>
        <v>#N/A</v>
      </c>
      <c r="F796">
        <f>VLOOKUP(A796,IDC!A:G,7,FALSE)</f>
        <v>25.42</v>
      </c>
      <c r="G796" s="2" t="e">
        <f t="shared" si="49"/>
        <v>#N/A</v>
      </c>
      <c r="H796" t="e">
        <f>VLOOKUP(A796,REUTERS!A:F,6,FALSE)</f>
        <v>#N/A</v>
      </c>
      <c r="I796">
        <f>VLOOKUP(A796,IDC!A:H,8,FALSE)</f>
        <v>25.35</v>
      </c>
      <c r="J796" s="2" t="e">
        <f t="shared" si="50"/>
        <v>#N/A</v>
      </c>
      <c r="K796" t="e">
        <f>VLOOKUP(A796,REUTERS!A:G,7,FALSE)</f>
        <v>#N/A</v>
      </c>
      <c r="L796">
        <f>VLOOKUP(A796,IDC!A:I,9,FALSE)</f>
        <v>2854</v>
      </c>
      <c r="M796" s="2" t="e">
        <f t="shared" si="51"/>
        <v>#N/A</v>
      </c>
    </row>
    <row r="797" spans="1:13">
      <c r="A797">
        <v>2256013</v>
      </c>
      <c r="B797" t="e">
        <f>VLOOKUP(A797,REUTERS!A:C,3,FALSE)</f>
        <v>#N/A</v>
      </c>
      <c r="C797">
        <f>VLOOKUP(A797,IDC!A:F,6,FALSE)</f>
        <v>25.31</v>
      </c>
      <c r="D797" s="2" t="e">
        <f t="shared" si="48"/>
        <v>#N/A</v>
      </c>
      <c r="E797" t="e">
        <f>VLOOKUP(A797,REUTERS!A:E,5,FALSE)</f>
        <v>#N/A</v>
      </c>
      <c r="F797">
        <f>VLOOKUP(A797,IDC!A:G,7,FALSE)</f>
        <v>25.33</v>
      </c>
      <c r="G797" s="2" t="e">
        <f t="shared" si="49"/>
        <v>#N/A</v>
      </c>
      <c r="H797" t="e">
        <f>VLOOKUP(A797,REUTERS!A:F,6,FALSE)</f>
        <v>#N/A</v>
      </c>
      <c r="I797">
        <f>VLOOKUP(A797,IDC!A:H,8,FALSE)</f>
        <v>25.3</v>
      </c>
      <c r="J797" s="2" t="e">
        <f t="shared" si="50"/>
        <v>#N/A</v>
      </c>
      <c r="K797" t="e">
        <f>VLOOKUP(A797,REUTERS!A:G,7,FALSE)</f>
        <v>#N/A</v>
      </c>
      <c r="L797">
        <f>VLOOKUP(A797,IDC!A:I,9,FALSE)</f>
        <v>11030</v>
      </c>
      <c r="M797" s="2" t="e">
        <f t="shared" si="51"/>
        <v>#N/A</v>
      </c>
    </row>
    <row r="798" spans="1:13">
      <c r="A798">
        <v>2256055</v>
      </c>
      <c r="B798" t="e">
        <f>VLOOKUP(A798,REUTERS!A:C,3,FALSE)</f>
        <v>#N/A</v>
      </c>
      <c r="C798">
        <f>VLOOKUP(A798,IDC!A:F,6,FALSE)</f>
        <v>30.94</v>
      </c>
      <c r="D798" s="2" t="e">
        <f t="shared" si="48"/>
        <v>#N/A</v>
      </c>
      <c r="E798" t="e">
        <f>VLOOKUP(A798,REUTERS!A:E,5,FALSE)</f>
        <v>#N/A</v>
      </c>
      <c r="F798">
        <f>VLOOKUP(A798,IDC!A:G,7,FALSE)</f>
        <v>30.97</v>
      </c>
      <c r="G798" s="2" t="e">
        <f t="shared" si="49"/>
        <v>#N/A</v>
      </c>
      <c r="H798" t="e">
        <f>VLOOKUP(A798,REUTERS!A:F,6,FALSE)</f>
        <v>#N/A</v>
      </c>
      <c r="I798">
        <f>VLOOKUP(A798,IDC!A:H,8,FALSE)</f>
        <v>30.81</v>
      </c>
      <c r="J798" s="2" t="e">
        <f t="shared" si="50"/>
        <v>#N/A</v>
      </c>
      <c r="K798" t="e">
        <f>VLOOKUP(A798,REUTERS!A:G,7,FALSE)</f>
        <v>#N/A</v>
      </c>
      <c r="L798">
        <f>VLOOKUP(A798,IDC!A:I,9,FALSE)</f>
        <v>11425</v>
      </c>
      <c r="M798" s="2" t="e">
        <f t="shared" si="51"/>
        <v>#N/A</v>
      </c>
    </row>
    <row r="799" spans="1:13">
      <c r="A799">
        <v>2256084</v>
      </c>
      <c r="B799" t="e">
        <f>VLOOKUP(A799,REUTERS!A:C,3,FALSE)</f>
        <v>#N/A</v>
      </c>
      <c r="C799">
        <f>VLOOKUP(A799,IDC!A:F,6,FALSE)</f>
        <v>25.4</v>
      </c>
      <c r="D799" s="2" t="e">
        <f t="shared" si="48"/>
        <v>#N/A</v>
      </c>
      <c r="E799" t="e">
        <f>VLOOKUP(A799,REUTERS!A:E,5,FALSE)</f>
        <v>#N/A</v>
      </c>
      <c r="F799">
        <f>VLOOKUP(A799,IDC!A:G,7,FALSE)</f>
        <v>25.44</v>
      </c>
      <c r="G799" s="2" t="e">
        <f t="shared" si="49"/>
        <v>#N/A</v>
      </c>
      <c r="H799" t="e">
        <f>VLOOKUP(A799,REUTERS!A:F,6,FALSE)</f>
        <v>#N/A</v>
      </c>
      <c r="I799">
        <f>VLOOKUP(A799,IDC!A:H,8,FALSE)</f>
        <v>25.39</v>
      </c>
      <c r="J799" s="2" t="e">
        <f t="shared" si="50"/>
        <v>#N/A</v>
      </c>
      <c r="K799" t="e">
        <f>VLOOKUP(A799,REUTERS!A:G,7,FALSE)</f>
        <v>#N/A</v>
      </c>
      <c r="L799">
        <f>VLOOKUP(A799,IDC!A:I,9,FALSE)</f>
        <v>10162</v>
      </c>
      <c r="M799" s="2" t="e">
        <f t="shared" si="51"/>
        <v>#N/A</v>
      </c>
    </row>
    <row r="800" spans="1:13">
      <c r="A800">
        <v>2256098</v>
      </c>
      <c r="B800" t="e">
        <f>VLOOKUP(A800,REUTERS!A:C,3,FALSE)</f>
        <v>#N/A</v>
      </c>
      <c r="C800">
        <f>VLOOKUP(A800,IDC!A:F,6,FALSE)</f>
        <v>25.28</v>
      </c>
      <c r="D800" s="2" t="e">
        <f t="shared" si="48"/>
        <v>#N/A</v>
      </c>
      <c r="E800" t="e">
        <f>VLOOKUP(A800,REUTERS!A:E,5,FALSE)</f>
        <v>#N/A</v>
      </c>
      <c r="F800">
        <f>VLOOKUP(A800,IDC!A:G,7,FALSE)</f>
        <v>25.34</v>
      </c>
      <c r="G800" s="2" t="e">
        <f t="shared" si="49"/>
        <v>#N/A</v>
      </c>
      <c r="H800" t="e">
        <f>VLOOKUP(A800,REUTERS!A:F,6,FALSE)</f>
        <v>#N/A</v>
      </c>
      <c r="I800">
        <f>VLOOKUP(A800,IDC!A:H,8,FALSE)</f>
        <v>25.17</v>
      </c>
      <c r="J800" s="2" t="e">
        <f t="shared" si="50"/>
        <v>#N/A</v>
      </c>
      <c r="K800" t="e">
        <f>VLOOKUP(A800,REUTERS!A:G,7,FALSE)</f>
        <v>#N/A</v>
      </c>
      <c r="L800">
        <f>VLOOKUP(A800,IDC!A:I,9,FALSE)</f>
        <v>7276</v>
      </c>
      <c r="M800" s="2" t="e">
        <f t="shared" si="51"/>
        <v>#N/A</v>
      </c>
    </row>
    <row r="801" spans="1:13">
      <c r="A801">
        <v>2256112</v>
      </c>
      <c r="B801">
        <f>VLOOKUP(A801,REUTERS!A:C,3,FALSE)</f>
        <v>25.62</v>
      </c>
      <c r="C801">
        <f>VLOOKUP(A801,IDC!A:F,6,FALSE)</f>
        <v>25.62</v>
      </c>
      <c r="D801" s="2" t="b">
        <f t="shared" si="48"/>
        <v>1</v>
      </c>
      <c r="E801">
        <f>VLOOKUP(A801,REUTERS!A:E,5,FALSE)</f>
        <v>25.7</v>
      </c>
      <c r="F801">
        <f>VLOOKUP(A801,IDC!A:G,7,FALSE)</f>
        <v>25.7</v>
      </c>
      <c r="G801" s="2" t="b">
        <f t="shared" si="49"/>
        <v>1</v>
      </c>
      <c r="H801">
        <f>VLOOKUP(A801,REUTERS!A:F,6,FALSE)</f>
        <v>25.58</v>
      </c>
      <c r="I801">
        <f>VLOOKUP(A801,IDC!A:H,8,FALSE)</f>
        <v>25.58</v>
      </c>
      <c r="J801" s="2" t="b">
        <f t="shared" si="50"/>
        <v>1</v>
      </c>
      <c r="K801">
        <f>VLOOKUP(A801,REUTERS!A:G,7,FALSE)</f>
        <v>4956</v>
      </c>
      <c r="L801">
        <f>VLOOKUP(A801,IDC!A:I,9,FALSE)</f>
        <v>4956</v>
      </c>
      <c r="M801" s="2" t="b">
        <f t="shared" si="51"/>
        <v>1</v>
      </c>
    </row>
    <row r="802" spans="1:13">
      <c r="A802">
        <v>2256128</v>
      </c>
      <c r="B802">
        <f>VLOOKUP(A802,REUTERS!A:C,3,FALSE)</f>
        <v>26.25</v>
      </c>
      <c r="C802">
        <f>VLOOKUP(A802,IDC!A:F,6,FALSE)</f>
        <v>26.25</v>
      </c>
      <c r="D802" s="2" t="b">
        <f t="shared" si="48"/>
        <v>1</v>
      </c>
      <c r="E802">
        <f>VLOOKUP(A802,REUTERS!A:E,5,FALSE)</f>
        <v>26.43</v>
      </c>
      <c r="F802">
        <f>VLOOKUP(A802,IDC!A:G,7,FALSE)</f>
        <v>26.43</v>
      </c>
      <c r="G802" s="2" t="b">
        <f t="shared" si="49"/>
        <v>1</v>
      </c>
      <c r="H802">
        <f>VLOOKUP(A802,REUTERS!A:F,6,FALSE)</f>
        <v>26.25</v>
      </c>
      <c r="I802">
        <f>VLOOKUP(A802,IDC!A:H,8,FALSE)</f>
        <v>26.25</v>
      </c>
      <c r="J802" s="2" t="b">
        <f t="shared" si="50"/>
        <v>1</v>
      </c>
      <c r="K802">
        <f>VLOOKUP(A802,REUTERS!A:G,7,FALSE)</f>
        <v>5548</v>
      </c>
      <c r="L802">
        <f>VLOOKUP(A802,IDC!A:I,9,FALSE)</f>
        <v>5548</v>
      </c>
      <c r="M802" s="2" t="b">
        <f t="shared" si="51"/>
        <v>1</v>
      </c>
    </row>
    <row r="803" spans="1:13">
      <c r="A803">
        <v>2256170</v>
      </c>
      <c r="B803" t="e">
        <f>VLOOKUP(A803,REUTERS!A:C,3,FALSE)</f>
        <v>#N/A</v>
      </c>
      <c r="C803">
        <f>VLOOKUP(A803,IDC!A:F,6,FALSE)</f>
        <v>25.15</v>
      </c>
      <c r="D803" s="2" t="e">
        <f t="shared" si="48"/>
        <v>#N/A</v>
      </c>
      <c r="E803" t="e">
        <f>VLOOKUP(A803,REUTERS!A:E,5,FALSE)</f>
        <v>#N/A</v>
      </c>
      <c r="F803">
        <f>VLOOKUP(A803,IDC!A:G,7,FALSE)</f>
        <v>25.19</v>
      </c>
      <c r="G803" s="2" t="e">
        <f t="shared" si="49"/>
        <v>#N/A</v>
      </c>
      <c r="H803" t="e">
        <f>VLOOKUP(A803,REUTERS!A:F,6,FALSE)</f>
        <v>#N/A</v>
      </c>
      <c r="I803">
        <f>VLOOKUP(A803,IDC!A:H,8,FALSE)</f>
        <v>25.1</v>
      </c>
      <c r="J803" s="2" t="e">
        <f t="shared" si="50"/>
        <v>#N/A</v>
      </c>
      <c r="K803" t="e">
        <f>VLOOKUP(A803,REUTERS!A:G,7,FALSE)</f>
        <v>#N/A</v>
      </c>
      <c r="L803">
        <f>VLOOKUP(A803,IDC!A:I,9,FALSE)</f>
        <v>8630</v>
      </c>
      <c r="M803" s="2" t="e">
        <f t="shared" si="51"/>
        <v>#N/A</v>
      </c>
    </row>
    <row r="804" spans="1:13">
      <c r="A804">
        <v>2256183</v>
      </c>
      <c r="B804">
        <f>VLOOKUP(A804,REUTERS!A:C,3,FALSE)</f>
        <v>29.34</v>
      </c>
      <c r="C804">
        <f>VLOOKUP(A804,IDC!A:F,6,FALSE)</f>
        <v>29.34</v>
      </c>
      <c r="D804" s="2" t="b">
        <f t="shared" si="48"/>
        <v>1</v>
      </c>
      <c r="E804">
        <f>VLOOKUP(A804,REUTERS!A:E,5,FALSE)</f>
        <v>29.42</v>
      </c>
      <c r="F804">
        <f>VLOOKUP(A804,IDC!A:G,7,FALSE)</f>
        <v>29.42</v>
      </c>
      <c r="G804" s="2" t="b">
        <f t="shared" si="49"/>
        <v>1</v>
      </c>
      <c r="H804">
        <f>VLOOKUP(A804,REUTERS!A:F,6,FALSE)</f>
        <v>29.29</v>
      </c>
      <c r="I804">
        <f>VLOOKUP(A804,IDC!A:H,8,FALSE)</f>
        <v>29.29</v>
      </c>
      <c r="J804" s="2" t="b">
        <f t="shared" si="50"/>
        <v>1</v>
      </c>
      <c r="K804">
        <f>VLOOKUP(A804,REUTERS!A:G,7,FALSE)</f>
        <v>23842</v>
      </c>
      <c r="L804">
        <f>VLOOKUP(A804,IDC!A:I,9,FALSE)</f>
        <v>23842</v>
      </c>
      <c r="M804" s="2" t="b">
        <f t="shared" si="51"/>
        <v>1</v>
      </c>
    </row>
    <row r="805" spans="1:13">
      <c r="A805">
        <v>2256211</v>
      </c>
      <c r="B805" t="e">
        <f>VLOOKUP(A805,REUTERS!A:C,3,FALSE)</f>
        <v>#N/A</v>
      </c>
      <c r="C805">
        <f>VLOOKUP(A805,IDC!A:F,6,FALSE)</f>
        <v>25.2</v>
      </c>
      <c r="D805" s="2" t="e">
        <f t="shared" si="48"/>
        <v>#N/A</v>
      </c>
      <c r="E805" t="e">
        <f>VLOOKUP(A805,REUTERS!A:E,5,FALSE)</f>
        <v>#N/A</v>
      </c>
      <c r="F805">
        <f>VLOOKUP(A805,IDC!A:G,7,FALSE)</f>
        <v>25.2</v>
      </c>
      <c r="G805" s="2" t="e">
        <f t="shared" si="49"/>
        <v>#N/A</v>
      </c>
      <c r="H805" t="e">
        <f>VLOOKUP(A805,REUTERS!A:F,6,FALSE)</f>
        <v>#N/A</v>
      </c>
      <c r="I805">
        <f>VLOOKUP(A805,IDC!A:H,8,FALSE)</f>
        <v>25.16</v>
      </c>
      <c r="J805" s="2" t="e">
        <f t="shared" si="50"/>
        <v>#N/A</v>
      </c>
      <c r="K805" t="e">
        <f>VLOOKUP(A805,REUTERS!A:G,7,FALSE)</f>
        <v>#N/A</v>
      </c>
      <c r="L805">
        <f>VLOOKUP(A805,IDC!A:I,9,FALSE)</f>
        <v>5897</v>
      </c>
      <c r="M805" s="2" t="e">
        <f t="shared" si="51"/>
        <v>#N/A</v>
      </c>
    </row>
    <row r="806" spans="1:13">
      <c r="A806">
        <v>2256225</v>
      </c>
      <c r="B806">
        <f>VLOOKUP(A806,REUTERS!A:C,3,FALSE)</f>
        <v>25.29</v>
      </c>
      <c r="C806">
        <f>VLOOKUP(A806,IDC!A:F,6,FALSE)</f>
        <v>25.29</v>
      </c>
      <c r="D806" s="2" t="b">
        <f t="shared" si="48"/>
        <v>1</v>
      </c>
      <c r="E806">
        <f>VLOOKUP(A806,REUTERS!A:E,5,FALSE)</f>
        <v>25.3</v>
      </c>
      <c r="F806">
        <f>VLOOKUP(A806,IDC!A:G,7,FALSE)</f>
        <v>25.3</v>
      </c>
      <c r="G806" s="2" t="b">
        <f t="shared" si="49"/>
        <v>1</v>
      </c>
      <c r="H806">
        <f>VLOOKUP(A806,REUTERS!A:F,6,FALSE)</f>
        <v>25.25</v>
      </c>
      <c r="I806">
        <f>VLOOKUP(A806,IDC!A:H,8,FALSE)</f>
        <v>25.25</v>
      </c>
      <c r="J806" s="2" t="b">
        <f t="shared" si="50"/>
        <v>1</v>
      </c>
      <c r="K806">
        <f>VLOOKUP(A806,REUTERS!A:G,7,FALSE)</f>
        <v>12621</v>
      </c>
      <c r="L806">
        <f>VLOOKUP(A806,IDC!A:I,9,FALSE)</f>
        <v>12621</v>
      </c>
      <c r="M806" s="2" t="b">
        <f t="shared" si="51"/>
        <v>1</v>
      </c>
    </row>
    <row r="807" spans="1:13">
      <c r="A807">
        <v>2256240</v>
      </c>
      <c r="B807">
        <f>VLOOKUP(A807,REUTERS!A:C,3,FALSE)</f>
        <v>25.16</v>
      </c>
      <c r="C807">
        <f>VLOOKUP(A807,IDC!A:F,6,FALSE)</f>
        <v>25.16</v>
      </c>
      <c r="D807" s="2" t="b">
        <f t="shared" si="48"/>
        <v>1</v>
      </c>
      <c r="E807">
        <f>VLOOKUP(A807,REUTERS!A:E,5,FALSE)</f>
        <v>25.27</v>
      </c>
      <c r="F807">
        <f>VLOOKUP(A807,IDC!A:G,7,FALSE)</f>
        <v>25.27</v>
      </c>
      <c r="G807" s="2" t="b">
        <f t="shared" si="49"/>
        <v>1</v>
      </c>
      <c r="H807">
        <f>VLOOKUP(A807,REUTERS!A:F,6,FALSE)</f>
        <v>25.12</v>
      </c>
      <c r="I807">
        <f>VLOOKUP(A807,IDC!A:H,8,FALSE)</f>
        <v>25.12</v>
      </c>
      <c r="J807" s="2" t="b">
        <f t="shared" si="50"/>
        <v>1</v>
      </c>
      <c r="K807">
        <f>VLOOKUP(A807,REUTERS!A:G,7,FALSE)</f>
        <v>16351</v>
      </c>
      <c r="L807">
        <f>VLOOKUP(A807,IDC!A:I,9,FALSE)</f>
        <v>16351</v>
      </c>
      <c r="M807" s="2" t="b">
        <f t="shared" si="51"/>
        <v>1</v>
      </c>
    </row>
    <row r="808" spans="1:13">
      <c r="A808">
        <v>2256269</v>
      </c>
      <c r="B808">
        <f>VLOOKUP(A808,REUTERS!A:C,3,FALSE)</f>
        <v>25.85</v>
      </c>
      <c r="C808">
        <f>VLOOKUP(A808,IDC!A:F,6,FALSE)</f>
        <v>25.85</v>
      </c>
      <c r="D808" s="2" t="b">
        <f t="shared" si="48"/>
        <v>1</v>
      </c>
      <c r="E808">
        <f>VLOOKUP(A808,REUTERS!A:E,5,FALSE)</f>
        <v>25.89</v>
      </c>
      <c r="F808">
        <f>VLOOKUP(A808,IDC!A:G,7,FALSE)</f>
        <v>25.89</v>
      </c>
      <c r="G808" s="2" t="b">
        <f t="shared" si="49"/>
        <v>1</v>
      </c>
      <c r="H808">
        <f>VLOOKUP(A808,REUTERS!A:F,6,FALSE)</f>
        <v>25.82</v>
      </c>
      <c r="I808">
        <f>VLOOKUP(A808,IDC!A:H,8,FALSE)</f>
        <v>25.82</v>
      </c>
      <c r="J808" s="2" t="b">
        <f t="shared" si="50"/>
        <v>1</v>
      </c>
      <c r="K808">
        <f>VLOOKUP(A808,REUTERS!A:G,7,FALSE)</f>
        <v>6779</v>
      </c>
      <c r="L808">
        <f>VLOOKUP(A808,IDC!A:I,9,FALSE)</f>
        <v>6779</v>
      </c>
      <c r="M808" s="2" t="b">
        <f t="shared" si="51"/>
        <v>1</v>
      </c>
    </row>
    <row r="809" spans="1:13">
      <c r="A809">
        <v>2256311</v>
      </c>
      <c r="B809" t="e">
        <f>VLOOKUP(A809,REUTERS!A:C,3,FALSE)</f>
        <v>#N/A</v>
      </c>
      <c r="C809">
        <f>VLOOKUP(A809,IDC!A:F,6,FALSE)</f>
        <v>25.49</v>
      </c>
      <c r="D809" s="2" t="e">
        <f t="shared" si="48"/>
        <v>#N/A</v>
      </c>
      <c r="E809" t="e">
        <f>VLOOKUP(A809,REUTERS!A:E,5,FALSE)</f>
        <v>#N/A</v>
      </c>
      <c r="F809">
        <f>VLOOKUP(A809,IDC!A:G,7,FALSE)</f>
        <v>25.54</v>
      </c>
      <c r="G809" s="2" t="e">
        <f t="shared" si="49"/>
        <v>#N/A</v>
      </c>
      <c r="H809" t="e">
        <f>VLOOKUP(A809,REUTERS!A:F,6,FALSE)</f>
        <v>#N/A</v>
      </c>
      <c r="I809">
        <f>VLOOKUP(A809,IDC!A:H,8,FALSE)</f>
        <v>25.47</v>
      </c>
      <c r="J809" s="2" t="e">
        <f t="shared" si="50"/>
        <v>#N/A</v>
      </c>
      <c r="K809" t="e">
        <f>VLOOKUP(A809,REUTERS!A:G,7,FALSE)</f>
        <v>#N/A</v>
      </c>
      <c r="L809">
        <f>VLOOKUP(A809,IDC!A:I,9,FALSE)</f>
        <v>2280</v>
      </c>
      <c r="M809" s="2" t="e">
        <f t="shared" si="51"/>
        <v>#N/A</v>
      </c>
    </row>
    <row r="810" spans="1:13">
      <c r="A810">
        <v>2256325</v>
      </c>
      <c r="B810">
        <f>VLOOKUP(A810,REUTERS!A:C,3,FALSE)</f>
        <v>25.84</v>
      </c>
      <c r="C810">
        <f>VLOOKUP(A810,IDC!A:F,6,FALSE)</f>
        <v>25.84</v>
      </c>
      <c r="D810" s="2" t="b">
        <f t="shared" si="48"/>
        <v>1</v>
      </c>
      <c r="E810">
        <f>VLOOKUP(A810,REUTERS!A:E,5,FALSE)</f>
        <v>25.84</v>
      </c>
      <c r="F810">
        <f>VLOOKUP(A810,IDC!A:G,7,FALSE)</f>
        <v>25.84</v>
      </c>
      <c r="G810" s="2" t="b">
        <f t="shared" si="49"/>
        <v>1</v>
      </c>
      <c r="H810">
        <f>VLOOKUP(A810,REUTERS!A:F,6,FALSE)</f>
        <v>25.8</v>
      </c>
      <c r="I810">
        <f>VLOOKUP(A810,IDC!A:H,8,FALSE)</f>
        <v>25.8</v>
      </c>
      <c r="J810" s="2" t="b">
        <f t="shared" si="50"/>
        <v>1</v>
      </c>
      <c r="K810">
        <f>VLOOKUP(A810,REUTERS!A:G,7,FALSE)</f>
        <v>4815</v>
      </c>
      <c r="L810">
        <f>VLOOKUP(A810,IDC!A:I,9,FALSE)</f>
        <v>4815</v>
      </c>
      <c r="M810" s="2" t="b">
        <f t="shared" si="51"/>
        <v>1</v>
      </c>
    </row>
    <row r="811" spans="1:13">
      <c r="A811">
        <v>2256331</v>
      </c>
      <c r="B811">
        <f>VLOOKUP(A811,REUTERS!A:C,3,FALSE)</f>
        <v>25.36</v>
      </c>
      <c r="C811">
        <f>VLOOKUP(A811,IDC!A:F,6,FALSE)</f>
        <v>25.36</v>
      </c>
      <c r="D811" s="2" t="b">
        <f t="shared" si="48"/>
        <v>1</v>
      </c>
      <c r="E811">
        <f>VLOOKUP(A811,REUTERS!A:E,5,FALSE)</f>
        <v>25.36</v>
      </c>
      <c r="F811">
        <f>VLOOKUP(A811,IDC!A:G,7,FALSE)</f>
        <v>25.36</v>
      </c>
      <c r="G811" s="2" t="b">
        <f t="shared" si="49"/>
        <v>1</v>
      </c>
      <c r="H811">
        <f>VLOOKUP(A811,REUTERS!A:F,6,FALSE)</f>
        <v>25.25</v>
      </c>
      <c r="I811">
        <f>VLOOKUP(A811,IDC!A:H,8,FALSE)</f>
        <v>25.25</v>
      </c>
      <c r="J811" s="2" t="b">
        <f t="shared" si="50"/>
        <v>1</v>
      </c>
      <c r="K811">
        <f>VLOOKUP(A811,REUTERS!A:G,7,FALSE)</f>
        <v>9945</v>
      </c>
      <c r="L811">
        <f>VLOOKUP(A811,IDC!A:I,9,FALSE)</f>
        <v>9945</v>
      </c>
      <c r="M811" s="2" t="b">
        <f t="shared" si="51"/>
        <v>1</v>
      </c>
    </row>
    <row r="812" spans="1:13">
      <c r="A812">
        <v>2263401</v>
      </c>
      <c r="B812">
        <f>VLOOKUP(A812,REUTERS!A:C,3,FALSE)</f>
        <v>17.3</v>
      </c>
      <c r="C812">
        <f>VLOOKUP(A812,IDC!A:F,6,FALSE)</f>
        <v>17.3</v>
      </c>
      <c r="D812" s="2" t="b">
        <f t="shared" si="48"/>
        <v>1</v>
      </c>
      <c r="E812">
        <f>VLOOKUP(A812,REUTERS!A:E,5,FALSE)</f>
        <v>17.5</v>
      </c>
      <c r="F812">
        <f>VLOOKUP(A812,IDC!A:G,7,FALSE)</f>
        <v>17.5</v>
      </c>
      <c r="G812" s="2" t="b">
        <f t="shared" si="49"/>
        <v>1</v>
      </c>
      <c r="H812">
        <f>VLOOKUP(A812,REUTERS!A:F,6,FALSE)</f>
        <v>17.125</v>
      </c>
      <c r="I812">
        <f>VLOOKUP(A812,IDC!A:H,8,FALSE)</f>
        <v>17.125</v>
      </c>
      <c r="J812" s="2" t="b">
        <f t="shared" si="50"/>
        <v>1</v>
      </c>
      <c r="K812">
        <f>VLOOKUP(A812,REUTERS!A:G,7,FALSE)</f>
        <v>73381</v>
      </c>
      <c r="L812">
        <f>VLOOKUP(A812,IDC!A:I,9,FALSE)</f>
        <v>73381</v>
      </c>
      <c r="M812" s="2" t="b">
        <f t="shared" si="51"/>
        <v>1</v>
      </c>
    </row>
    <row r="813" spans="1:13">
      <c r="A813">
        <v>2278063</v>
      </c>
      <c r="B813" t="e">
        <f>VLOOKUP(A813,REUTERS!A:C,3,FALSE)</f>
        <v>#N/A</v>
      </c>
      <c r="C813">
        <f>VLOOKUP(A813,IDC!A:F,6,FALSE)</f>
        <v>53.91</v>
      </c>
      <c r="D813" s="2" t="e">
        <f t="shared" si="48"/>
        <v>#N/A</v>
      </c>
      <c r="E813" t="e">
        <f>VLOOKUP(A813,REUTERS!A:E,5,FALSE)</f>
        <v>#N/A</v>
      </c>
      <c r="F813">
        <f>VLOOKUP(A813,IDC!A:G,7,FALSE)</f>
        <v>54.3</v>
      </c>
      <c r="G813" s="2" t="e">
        <f t="shared" si="49"/>
        <v>#N/A</v>
      </c>
      <c r="H813" t="e">
        <f>VLOOKUP(A813,REUTERS!A:F,6,FALSE)</f>
        <v>#N/A</v>
      </c>
      <c r="I813">
        <f>VLOOKUP(A813,IDC!A:H,8,FALSE)</f>
        <v>53.55</v>
      </c>
      <c r="J813" s="2" t="e">
        <f t="shared" si="50"/>
        <v>#N/A</v>
      </c>
      <c r="K813" t="e">
        <f>VLOOKUP(A813,REUTERS!A:G,7,FALSE)</f>
        <v>#N/A</v>
      </c>
      <c r="L813">
        <f>VLOOKUP(A813,IDC!A:I,9,FALSE)</f>
        <v>249811</v>
      </c>
      <c r="M813" s="2" t="e">
        <f t="shared" si="51"/>
        <v>#N/A</v>
      </c>
    </row>
    <row r="814" spans="1:13">
      <c r="A814">
        <v>2281491</v>
      </c>
      <c r="B814">
        <f>VLOOKUP(A814,REUTERS!A:C,3,FALSE)</f>
        <v>16.649999999999999</v>
      </c>
      <c r="C814">
        <f>VLOOKUP(A814,IDC!A:F,6,FALSE)</f>
        <v>16.649999999999999</v>
      </c>
      <c r="D814" s="2" t="b">
        <f t="shared" si="48"/>
        <v>1</v>
      </c>
      <c r="E814">
        <f>VLOOKUP(A814,REUTERS!A:E,5,FALSE)</f>
        <v>17.190000000000001</v>
      </c>
      <c r="F814">
        <f>VLOOKUP(A814,IDC!A:G,7,FALSE)</f>
        <v>17.190000000000001</v>
      </c>
      <c r="G814" s="2" t="b">
        <f t="shared" si="49"/>
        <v>1</v>
      </c>
      <c r="H814">
        <f>VLOOKUP(A814,REUTERS!A:F,6,FALSE)</f>
        <v>16.5</v>
      </c>
      <c r="I814">
        <f>VLOOKUP(A814,IDC!A:H,8,FALSE)</f>
        <v>16.5</v>
      </c>
      <c r="J814" s="2" t="b">
        <f t="shared" si="50"/>
        <v>1</v>
      </c>
      <c r="K814">
        <f>VLOOKUP(A814,REUTERS!A:G,7,FALSE)</f>
        <v>250637</v>
      </c>
      <c r="L814">
        <f>VLOOKUP(A814,IDC!A:I,9,FALSE)</f>
        <v>250637</v>
      </c>
      <c r="M814" s="2" t="b">
        <f t="shared" si="51"/>
        <v>1</v>
      </c>
    </row>
    <row r="815" spans="1:13">
      <c r="A815">
        <v>2284646</v>
      </c>
      <c r="B815" t="e">
        <f>VLOOKUP(A815,REUTERS!A:C,3,FALSE)</f>
        <v>#N/A</v>
      </c>
      <c r="C815">
        <f>VLOOKUP(A815,IDC!A:F,6,FALSE)</f>
        <v>105.9</v>
      </c>
      <c r="D815" s="2" t="e">
        <f t="shared" si="48"/>
        <v>#N/A</v>
      </c>
      <c r="E815" t="e">
        <f>VLOOKUP(A815,REUTERS!A:E,5,FALSE)</f>
        <v>#N/A</v>
      </c>
      <c r="F815">
        <f>VLOOKUP(A815,IDC!A:G,7,FALSE)</f>
        <v>106.15</v>
      </c>
      <c r="G815" s="2" t="e">
        <f t="shared" si="49"/>
        <v>#N/A</v>
      </c>
      <c r="H815" t="e">
        <f>VLOOKUP(A815,REUTERS!A:F,6,FALSE)</f>
        <v>#N/A</v>
      </c>
      <c r="I815">
        <f>VLOOKUP(A815,IDC!A:H,8,FALSE)</f>
        <v>105.83</v>
      </c>
      <c r="J815" s="2" t="e">
        <f t="shared" si="50"/>
        <v>#N/A</v>
      </c>
      <c r="K815" t="e">
        <f>VLOOKUP(A815,REUTERS!A:G,7,FALSE)</f>
        <v>#N/A</v>
      </c>
      <c r="L815">
        <f>VLOOKUP(A815,IDC!A:I,9,FALSE)</f>
        <v>377863</v>
      </c>
      <c r="M815" s="2" t="e">
        <f t="shared" si="51"/>
        <v>#N/A</v>
      </c>
    </row>
    <row r="816" spans="1:13">
      <c r="A816">
        <v>2284724</v>
      </c>
      <c r="B816">
        <f>VLOOKUP(A816,REUTERS!A:C,3,FALSE)</f>
        <v>16.5</v>
      </c>
      <c r="C816">
        <f>VLOOKUP(A816,IDC!A:F,6,FALSE)</f>
        <v>16.5</v>
      </c>
      <c r="D816" s="2" t="b">
        <f t="shared" si="48"/>
        <v>1</v>
      </c>
      <c r="E816">
        <f>VLOOKUP(A816,REUTERS!A:E,5,FALSE)</f>
        <v>16.95</v>
      </c>
      <c r="F816">
        <f>VLOOKUP(A816,IDC!A:G,7,FALSE)</f>
        <v>16.95</v>
      </c>
      <c r="G816" s="2" t="b">
        <f t="shared" si="49"/>
        <v>1</v>
      </c>
      <c r="H816">
        <f>VLOOKUP(A816,REUTERS!A:F,6,FALSE)</f>
        <v>16.3</v>
      </c>
      <c r="I816">
        <f>VLOOKUP(A816,IDC!A:H,8,FALSE)</f>
        <v>16.3</v>
      </c>
      <c r="J816" s="2" t="b">
        <f t="shared" si="50"/>
        <v>1</v>
      </c>
      <c r="K816">
        <f>VLOOKUP(A816,REUTERS!A:G,7,FALSE)</f>
        <v>34691</v>
      </c>
      <c r="L816">
        <f>VLOOKUP(A816,IDC!A:I,9,FALSE)</f>
        <v>34691</v>
      </c>
      <c r="M816" s="2" t="b">
        <f t="shared" si="51"/>
        <v>1</v>
      </c>
    </row>
    <row r="817" spans="1:13">
      <c r="A817">
        <v>2304628</v>
      </c>
      <c r="B817" t="e">
        <f>VLOOKUP(A817,REUTERS!A:C,3,FALSE)</f>
        <v>#N/A</v>
      </c>
      <c r="C817">
        <f>VLOOKUP(A817,IDC!A:F,6,FALSE)</f>
        <v>21.76</v>
      </c>
      <c r="D817" s="2" t="e">
        <f t="shared" si="48"/>
        <v>#N/A</v>
      </c>
      <c r="E817" t="e">
        <f>VLOOKUP(A817,REUTERS!A:E,5,FALSE)</f>
        <v>#N/A</v>
      </c>
      <c r="F817">
        <f>VLOOKUP(A817,IDC!A:G,7,FALSE)</f>
        <v>22.15</v>
      </c>
      <c r="G817" s="2" t="e">
        <f t="shared" si="49"/>
        <v>#N/A</v>
      </c>
      <c r="H817" t="e">
        <f>VLOOKUP(A817,REUTERS!A:F,6,FALSE)</f>
        <v>#N/A</v>
      </c>
      <c r="I817">
        <f>VLOOKUP(A817,IDC!A:H,8,FALSE)</f>
        <v>21.61</v>
      </c>
      <c r="J817" s="2" t="e">
        <f t="shared" si="50"/>
        <v>#N/A</v>
      </c>
      <c r="K817" t="e">
        <f>VLOOKUP(A817,REUTERS!A:G,7,FALSE)</f>
        <v>#N/A</v>
      </c>
      <c r="L817">
        <f>VLOOKUP(A817,IDC!A:I,9,FALSE)</f>
        <v>561462</v>
      </c>
      <c r="M817" s="2" t="e">
        <f t="shared" si="51"/>
        <v>#N/A</v>
      </c>
    </row>
    <row r="818" spans="1:13">
      <c r="A818">
        <v>2091592</v>
      </c>
      <c r="B818">
        <f>VLOOKUP(A818,REUTERS!A:C,3,FALSE)</f>
        <v>29.39</v>
      </c>
      <c r="C818">
        <f>VLOOKUP(A818,IDC!A:F,6,FALSE)</f>
        <v>29.39</v>
      </c>
      <c r="D818" s="2" t="b">
        <f t="shared" si="48"/>
        <v>1</v>
      </c>
      <c r="E818">
        <f>VLOOKUP(A818,REUTERS!A:E,5,FALSE)</f>
        <v>29.39</v>
      </c>
      <c r="F818">
        <f>VLOOKUP(A818,IDC!A:G,7,FALSE)</f>
        <v>29.39</v>
      </c>
      <c r="G818" s="2" t="b">
        <f t="shared" si="49"/>
        <v>1</v>
      </c>
      <c r="H818">
        <f>VLOOKUP(A818,REUTERS!A:F,6,FALSE)</f>
        <v>29.32</v>
      </c>
      <c r="I818">
        <f>VLOOKUP(A818,IDC!A:H,8,FALSE)</f>
        <v>29.32</v>
      </c>
      <c r="J818" s="2" t="b">
        <f t="shared" si="50"/>
        <v>1</v>
      </c>
      <c r="K818">
        <f>VLOOKUP(A818,REUTERS!A:G,7,FALSE)</f>
        <v>12306</v>
      </c>
      <c r="L818">
        <f>VLOOKUP(A818,IDC!A:I,9,FALSE)</f>
        <v>12306</v>
      </c>
      <c r="M818" s="2" t="b">
        <f t="shared" si="51"/>
        <v>1</v>
      </c>
    </row>
    <row r="819" spans="1:13">
      <c r="A819">
        <v>2091611</v>
      </c>
      <c r="B819">
        <f>VLOOKUP(A819,REUTERS!A:C,3,FALSE)</f>
        <v>16.75</v>
      </c>
      <c r="C819">
        <f>VLOOKUP(A819,IDC!A:F,6,FALSE)</f>
        <v>16.75</v>
      </c>
      <c r="D819" s="2" t="b">
        <f t="shared" si="48"/>
        <v>1</v>
      </c>
      <c r="E819">
        <f>VLOOKUP(A819,REUTERS!A:E,5,FALSE)</f>
        <v>16.75</v>
      </c>
      <c r="F819">
        <f>VLOOKUP(A819,IDC!A:G,7,FALSE)</f>
        <v>16.75</v>
      </c>
      <c r="G819" s="2" t="b">
        <f t="shared" si="49"/>
        <v>1</v>
      </c>
      <c r="H819">
        <f>VLOOKUP(A819,REUTERS!A:F,6,FALSE)</f>
        <v>15.9</v>
      </c>
      <c r="I819">
        <f>VLOOKUP(A819,IDC!A:H,8,FALSE)</f>
        <v>15.9</v>
      </c>
      <c r="J819" s="2" t="b">
        <f t="shared" si="50"/>
        <v>1</v>
      </c>
      <c r="K819">
        <f>VLOOKUP(A819,REUTERS!A:G,7,FALSE)</f>
        <v>330541</v>
      </c>
      <c r="L819">
        <f>VLOOKUP(A819,IDC!A:I,9,FALSE)</f>
        <v>330541</v>
      </c>
      <c r="M819" s="2" t="b">
        <f t="shared" si="51"/>
        <v>1</v>
      </c>
    </row>
    <row r="820" spans="1:13">
      <c r="A820">
        <v>2091683</v>
      </c>
      <c r="B820">
        <f>VLOOKUP(A820,REUTERS!A:C,3,FALSE)</f>
        <v>25.25</v>
      </c>
      <c r="C820">
        <f>VLOOKUP(A820,IDC!A:F,6,FALSE)</f>
        <v>25.25</v>
      </c>
      <c r="D820" s="2" t="b">
        <f t="shared" si="48"/>
        <v>1</v>
      </c>
      <c r="E820">
        <f>VLOOKUP(A820,REUTERS!A:E,5,FALSE)</f>
        <v>25.25</v>
      </c>
      <c r="F820">
        <f>VLOOKUP(A820,IDC!A:G,7,FALSE)</f>
        <v>25.25</v>
      </c>
      <c r="G820" s="2" t="b">
        <f t="shared" si="49"/>
        <v>1</v>
      </c>
      <c r="H820">
        <f>VLOOKUP(A820,REUTERS!A:F,6,FALSE)</f>
        <v>25.22</v>
      </c>
      <c r="I820">
        <f>VLOOKUP(A820,IDC!A:H,8,FALSE)</f>
        <v>25.22</v>
      </c>
      <c r="J820" s="2" t="b">
        <f t="shared" si="50"/>
        <v>1</v>
      </c>
      <c r="K820">
        <f>VLOOKUP(A820,REUTERS!A:G,7,FALSE)</f>
        <v>6190</v>
      </c>
      <c r="L820">
        <f>VLOOKUP(A820,IDC!A:I,9,FALSE)</f>
        <v>6190</v>
      </c>
      <c r="M820" s="2" t="b">
        <f t="shared" si="51"/>
        <v>1</v>
      </c>
    </row>
    <row r="821" spans="1:13">
      <c r="A821">
        <v>2091697</v>
      </c>
      <c r="B821" t="e">
        <f>VLOOKUP(A821,REUTERS!A:C,3,FALSE)</f>
        <v>#N/A</v>
      </c>
      <c r="C821">
        <f>VLOOKUP(A821,IDC!A:F,6,FALSE)</f>
        <v>25.69</v>
      </c>
      <c r="D821" s="2" t="e">
        <f t="shared" si="48"/>
        <v>#N/A</v>
      </c>
      <c r="E821" t="e">
        <f>VLOOKUP(A821,REUTERS!A:E,5,FALSE)</f>
        <v>#N/A</v>
      </c>
      <c r="F821">
        <f>VLOOKUP(A821,IDC!A:G,7,FALSE)</f>
        <v>25.69</v>
      </c>
      <c r="G821" s="2" t="e">
        <f t="shared" si="49"/>
        <v>#N/A</v>
      </c>
      <c r="H821" t="e">
        <f>VLOOKUP(A821,REUTERS!A:F,6,FALSE)</f>
        <v>#N/A</v>
      </c>
      <c r="I821">
        <f>VLOOKUP(A821,IDC!A:H,8,FALSE)</f>
        <v>25.6</v>
      </c>
      <c r="J821" s="2" t="e">
        <f t="shared" si="50"/>
        <v>#N/A</v>
      </c>
      <c r="K821" t="e">
        <f>VLOOKUP(A821,REUTERS!A:G,7,FALSE)</f>
        <v>#N/A</v>
      </c>
      <c r="L821">
        <f>VLOOKUP(A821,IDC!A:I,9,FALSE)</f>
        <v>8862</v>
      </c>
      <c r="M821" s="2" t="e">
        <f t="shared" si="51"/>
        <v>#N/A</v>
      </c>
    </row>
    <row r="822" spans="1:13">
      <c r="A822">
        <v>2114091</v>
      </c>
      <c r="B822" t="e">
        <f>VLOOKUP(A822,REUTERS!A:C,3,FALSE)</f>
        <v>#N/A</v>
      </c>
      <c r="C822">
        <f>VLOOKUP(A822,IDC!A:F,6,FALSE)</f>
        <v>13.87</v>
      </c>
      <c r="D822" s="2" t="e">
        <f t="shared" si="48"/>
        <v>#N/A</v>
      </c>
      <c r="E822" t="e">
        <f>VLOOKUP(A822,REUTERS!A:E,5,FALSE)</f>
        <v>#N/A</v>
      </c>
      <c r="F822">
        <f>VLOOKUP(A822,IDC!A:G,7,FALSE)</f>
        <v>14.08</v>
      </c>
      <c r="G822" s="2" t="e">
        <f t="shared" si="49"/>
        <v>#N/A</v>
      </c>
      <c r="H822" t="e">
        <f>VLOOKUP(A822,REUTERS!A:F,6,FALSE)</f>
        <v>#N/A</v>
      </c>
      <c r="I822">
        <f>VLOOKUP(A822,IDC!A:H,8,FALSE)</f>
        <v>13.83</v>
      </c>
      <c r="J822" s="2" t="e">
        <f t="shared" si="50"/>
        <v>#N/A</v>
      </c>
      <c r="K822" t="e">
        <f>VLOOKUP(A822,REUTERS!A:G,7,FALSE)</f>
        <v>#N/A</v>
      </c>
      <c r="L822">
        <f>VLOOKUP(A822,IDC!A:I,9,FALSE)</f>
        <v>348376</v>
      </c>
      <c r="M822" s="2" t="e">
        <f t="shared" si="51"/>
        <v>#N/A</v>
      </c>
    </row>
    <row r="823" spans="1:13">
      <c r="A823">
        <v>2174681</v>
      </c>
      <c r="B823">
        <f>VLOOKUP(A823,REUTERS!A:C,3,FALSE)</f>
        <v>31.48</v>
      </c>
      <c r="C823">
        <f>VLOOKUP(A823,IDC!A:F,6,FALSE)</f>
        <v>31.48</v>
      </c>
      <c r="D823" s="2" t="b">
        <f t="shared" si="48"/>
        <v>1</v>
      </c>
      <c r="E823">
        <f>VLOOKUP(A823,REUTERS!A:E,5,FALSE)</f>
        <v>31.58</v>
      </c>
      <c r="F823">
        <f>VLOOKUP(A823,IDC!A:G,7,FALSE)</f>
        <v>31.58</v>
      </c>
      <c r="G823" s="2" t="b">
        <f t="shared" si="49"/>
        <v>1</v>
      </c>
      <c r="H823">
        <f>VLOOKUP(A823,REUTERS!A:F,6,FALSE)</f>
        <v>30.2</v>
      </c>
      <c r="I823">
        <f>VLOOKUP(A823,IDC!A:H,8,FALSE)</f>
        <v>30.2</v>
      </c>
      <c r="J823" s="2" t="b">
        <f t="shared" si="50"/>
        <v>1</v>
      </c>
      <c r="K823">
        <f>VLOOKUP(A823,REUTERS!A:G,7,FALSE)</f>
        <v>956222</v>
      </c>
      <c r="L823">
        <f>VLOOKUP(A823,IDC!A:I,9,FALSE)</f>
        <v>956222</v>
      </c>
      <c r="M823" s="2" t="b">
        <f t="shared" si="51"/>
        <v>1</v>
      </c>
    </row>
    <row r="824" spans="1:13">
      <c r="A824">
        <v>2188531</v>
      </c>
      <c r="B824">
        <f>VLOOKUP(A824,REUTERS!A:C,3,FALSE)</f>
        <v>38.840000000000003</v>
      </c>
      <c r="C824">
        <f>VLOOKUP(A824,IDC!A:F,6,FALSE)</f>
        <v>38.840000000000003</v>
      </c>
      <c r="D824" s="2" t="b">
        <f t="shared" si="48"/>
        <v>1</v>
      </c>
      <c r="E824">
        <f>VLOOKUP(A824,REUTERS!A:E,5,FALSE)</f>
        <v>38.840000000000003</v>
      </c>
      <c r="F824">
        <f>VLOOKUP(A824,IDC!A:G,7,FALSE)</f>
        <v>38.840000000000003</v>
      </c>
      <c r="G824" s="2" t="b">
        <f t="shared" si="49"/>
        <v>1</v>
      </c>
      <c r="H824">
        <f>VLOOKUP(A824,REUTERS!A:F,6,FALSE)</f>
        <v>38.200000000000003</v>
      </c>
      <c r="I824">
        <f>VLOOKUP(A824,IDC!A:H,8,FALSE)</f>
        <v>38.200000000000003</v>
      </c>
      <c r="J824" s="2" t="b">
        <f t="shared" si="50"/>
        <v>1</v>
      </c>
      <c r="K824">
        <f>VLOOKUP(A824,REUTERS!A:G,7,FALSE)</f>
        <v>1151525</v>
      </c>
      <c r="L824">
        <f>VLOOKUP(A824,IDC!A:I,9,FALSE)</f>
        <v>1146225</v>
      </c>
      <c r="M824" s="2" t="b">
        <f t="shared" si="51"/>
        <v>0</v>
      </c>
    </row>
    <row r="825" spans="1:13">
      <c r="A825">
        <v>2188532</v>
      </c>
      <c r="B825" t="e">
        <f>VLOOKUP(A825,REUTERS!A:C,3,FALSE)</f>
        <v>#N/A</v>
      </c>
      <c r="C825">
        <f>VLOOKUP(A825,IDC!A:F,6,FALSE)</f>
        <v>38.840000000000003</v>
      </c>
      <c r="D825" s="2" t="e">
        <f t="shared" si="48"/>
        <v>#N/A</v>
      </c>
      <c r="E825" t="e">
        <f>VLOOKUP(A825,REUTERS!A:E,5,FALSE)</f>
        <v>#N/A</v>
      </c>
      <c r="F825">
        <f>VLOOKUP(A825,IDC!A:G,7,FALSE)</f>
        <v>38.840000000000003</v>
      </c>
      <c r="G825" s="2" t="e">
        <f t="shared" si="49"/>
        <v>#N/A</v>
      </c>
      <c r="H825" t="e">
        <f>VLOOKUP(A825,REUTERS!A:F,6,FALSE)</f>
        <v>#N/A</v>
      </c>
      <c r="I825">
        <f>VLOOKUP(A825,IDC!A:H,8,FALSE)</f>
        <v>38.21</v>
      </c>
      <c r="J825" s="2" t="e">
        <f t="shared" si="50"/>
        <v>#N/A</v>
      </c>
      <c r="K825" t="e">
        <f>VLOOKUP(A825,REUTERS!A:G,7,FALSE)</f>
        <v>#N/A</v>
      </c>
      <c r="L825">
        <f>VLOOKUP(A825,IDC!A:I,9,FALSE)</f>
        <v>416487</v>
      </c>
      <c r="M825" s="2" t="e">
        <f t="shared" si="51"/>
        <v>#N/A</v>
      </c>
    </row>
    <row r="826" spans="1:13">
      <c r="A826">
        <v>2191604</v>
      </c>
      <c r="B826" t="e">
        <f>VLOOKUP(A826,REUTERS!A:C,3,FALSE)</f>
        <v>#N/A</v>
      </c>
      <c r="C826">
        <f>VLOOKUP(A826,IDC!A:F,6,FALSE)</f>
        <v>13.9</v>
      </c>
      <c r="D826" s="2" t="e">
        <f t="shared" si="48"/>
        <v>#N/A</v>
      </c>
      <c r="E826" t="e">
        <f>VLOOKUP(A826,REUTERS!A:E,5,FALSE)</f>
        <v>#N/A</v>
      </c>
      <c r="F826">
        <f>VLOOKUP(A826,IDC!A:G,7,FALSE)</f>
        <v>14.22</v>
      </c>
      <c r="G826" s="2" t="e">
        <f t="shared" si="49"/>
        <v>#N/A</v>
      </c>
      <c r="H826" t="e">
        <f>VLOOKUP(A826,REUTERS!A:F,6,FALSE)</f>
        <v>#N/A</v>
      </c>
      <c r="I826">
        <f>VLOOKUP(A826,IDC!A:H,8,FALSE)</f>
        <v>13.88</v>
      </c>
      <c r="J826" s="2" t="e">
        <f t="shared" si="50"/>
        <v>#N/A</v>
      </c>
      <c r="K826" t="e">
        <f>VLOOKUP(A826,REUTERS!A:G,7,FALSE)</f>
        <v>#N/A</v>
      </c>
      <c r="L826">
        <f>VLOOKUP(A826,IDC!A:I,9,FALSE)</f>
        <v>40922</v>
      </c>
      <c r="M826" s="2" t="e">
        <f t="shared" si="51"/>
        <v>#N/A</v>
      </c>
    </row>
    <row r="827" spans="1:13">
      <c r="A827">
        <v>2191628</v>
      </c>
      <c r="B827" t="e">
        <f>VLOOKUP(A827,REUTERS!A:C,3,FALSE)</f>
        <v>#N/A</v>
      </c>
      <c r="C827">
        <f>VLOOKUP(A827,IDC!A:F,6,FALSE)</f>
        <v>29.15</v>
      </c>
      <c r="D827" s="2" t="e">
        <f t="shared" si="48"/>
        <v>#N/A</v>
      </c>
      <c r="E827" t="e">
        <f>VLOOKUP(A827,REUTERS!A:E,5,FALSE)</f>
        <v>#N/A</v>
      </c>
      <c r="F827">
        <f>VLOOKUP(A827,IDC!A:G,7,FALSE)</f>
        <v>29.45</v>
      </c>
      <c r="G827" s="2" t="e">
        <f t="shared" si="49"/>
        <v>#N/A</v>
      </c>
      <c r="H827" t="e">
        <f>VLOOKUP(A827,REUTERS!A:F,6,FALSE)</f>
        <v>#N/A</v>
      </c>
      <c r="I827">
        <f>VLOOKUP(A827,IDC!A:H,8,FALSE)</f>
        <v>29.1</v>
      </c>
      <c r="J827" s="2" t="e">
        <f t="shared" si="50"/>
        <v>#N/A</v>
      </c>
      <c r="K827" t="e">
        <f>VLOOKUP(A827,REUTERS!A:G,7,FALSE)</f>
        <v>#N/A</v>
      </c>
      <c r="L827">
        <f>VLOOKUP(A827,IDC!A:I,9,FALSE)</f>
        <v>4352</v>
      </c>
      <c r="M827" s="2" t="e">
        <f t="shared" si="51"/>
        <v>#N/A</v>
      </c>
    </row>
    <row r="828" spans="1:13">
      <c r="A828">
        <v>2191667</v>
      </c>
      <c r="B828" t="e">
        <f>VLOOKUP(A828,REUTERS!A:C,3,FALSE)</f>
        <v>#N/A</v>
      </c>
      <c r="C828">
        <f>VLOOKUP(A828,IDC!A:F,6,FALSE)</f>
        <v>28.56</v>
      </c>
      <c r="D828" s="2" t="e">
        <f t="shared" si="48"/>
        <v>#N/A</v>
      </c>
      <c r="E828" t="e">
        <f>VLOOKUP(A828,REUTERS!A:E,5,FALSE)</f>
        <v>#N/A</v>
      </c>
      <c r="F828">
        <f>VLOOKUP(A828,IDC!A:G,7,FALSE)</f>
        <v>28.56</v>
      </c>
      <c r="G828" s="2" t="e">
        <f t="shared" si="49"/>
        <v>#N/A</v>
      </c>
      <c r="H828" t="e">
        <f>VLOOKUP(A828,REUTERS!A:F,6,FALSE)</f>
        <v>#N/A</v>
      </c>
      <c r="I828">
        <f>VLOOKUP(A828,IDC!A:H,8,FALSE)</f>
        <v>28.1</v>
      </c>
      <c r="J828" s="2" t="e">
        <f t="shared" si="50"/>
        <v>#N/A</v>
      </c>
      <c r="K828" t="e">
        <f>VLOOKUP(A828,REUTERS!A:G,7,FALSE)</f>
        <v>#N/A</v>
      </c>
      <c r="L828">
        <f>VLOOKUP(A828,IDC!A:I,9,FALSE)</f>
        <v>13573</v>
      </c>
      <c r="M828" s="2" t="e">
        <f t="shared" si="51"/>
        <v>#N/A</v>
      </c>
    </row>
    <row r="829" spans="1:13">
      <c r="A829">
        <v>2229201</v>
      </c>
      <c r="B829">
        <f>VLOOKUP(A829,REUTERS!A:C,3,FALSE)</f>
        <v>71.400000000000006</v>
      </c>
      <c r="C829">
        <f>VLOOKUP(A829,IDC!A:F,6,FALSE)</f>
        <v>71.400000000000006</v>
      </c>
      <c r="D829" s="2" t="b">
        <f t="shared" si="48"/>
        <v>1</v>
      </c>
      <c r="E829">
        <f>VLOOKUP(A829,REUTERS!A:E,5,FALSE)</f>
        <v>74.7</v>
      </c>
      <c r="F829">
        <f>VLOOKUP(A829,IDC!A:G,7,FALSE)</f>
        <v>74.7</v>
      </c>
      <c r="G829" s="2" t="b">
        <f t="shared" si="49"/>
        <v>1</v>
      </c>
      <c r="H829">
        <f>VLOOKUP(A829,REUTERS!A:F,6,FALSE)</f>
        <v>71.150000000000006</v>
      </c>
      <c r="I829">
        <f>VLOOKUP(A829,IDC!A:H,8,FALSE)</f>
        <v>71.150000000000006</v>
      </c>
      <c r="J829" s="2" t="b">
        <f t="shared" si="50"/>
        <v>1</v>
      </c>
      <c r="K829">
        <f>VLOOKUP(A829,REUTERS!A:G,7,FALSE)</f>
        <v>71267</v>
      </c>
      <c r="L829">
        <f>VLOOKUP(A829,IDC!A:I,9,FALSE)</f>
        <v>71267</v>
      </c>
      <c r="M829" s="2" t="b">
        <f t="shared" si="51"/>
        <v>1</v>
      </c>
    </row>
    <row r="830" spans="1:13">
      <c r="A830">
        <v>2229214</v>
      </c>
      <c r="B830" t="e">
        <f>VLOOKUP(A830,REUTERS!A:C,3,FALSE)</f>
        <v>#N/A</v>
      </c>
      <c r="C830">
        <f>VLOOKUP(A830,IDC!A:F,6,FALSE)</f>
        <v>3.7</v>
      </c>
      <c r="D830" s="2" t="e">
        <f t="shared" si="48"/>
        <v>#N/A</v>
      </c>
      <c r="E830" t="e">
        <f>VLOOKUP(A830,REUTERS!A:E,5,FALSE)</f>
        <v>#N/A</v>
      </c>
      <c r="F830">
        <f>VLOOKUP(A830,IDC!A:G,7,FALSE)</f>
        <v>3.7</v>
      </c>
      <c r="G830" s="2" t="e">
        <f t="shared" si="49"/>
        <v>#N/A</v>
      </c>
      <c r="H830" t="e">
        <f>VLOOKUP(A830,REUTERS!A:F,6,FALSE)</f>
        <v>#N/A</v>
      </c>
      <c r="I830">
        <f>VLOOKUP(A830,IDC!A:H,8,FALSE)</f>
        <v>3.49</v>
      </c>
      <c r="J830" s="2" t="e">
        <f t="shared" si="50"/>
        <v>#N/A</v>
      </c>
      <c r="K830" t="e">
        <f>VLOOKUP(A830,REUTERS!A:G,7,FALSE)</f>
        <v>#N/A</v>
      </c>
      <c r="L830">
        <f>VLOOKUP(A830,IDC!A:I,9,FALSE)</f>
        <v>72927</v>
      </c>
      <c r="M830" s="2" t="e">
        <f t="shared" si="51"/>
        <v>#N/A</v>
      </c>
    </row>
    <row r="831" spans="1:13">
      <c r="A831">
        <v>2229227</v>
      </c>
      <c r="B831" t="e">
        <f>VLOOKUP(A831,REUTERS!A:C,3,FALSE)</f>
        <v>#N/A</v>
      </c>
      <c r="C831">
        <f>VLOOKUP(A831,IDC!A:F,6,FALSE)</f>
        <v>140.18</v>
      </c>
      <c r="D831" s="2" t="e">
        <f t="shared" si="48"/>
        <v>#N/A</v>
      </c>
      <c r="E831" t="e">
        <f>VLOOKUP(A831,REUTERS!A:E,5,FALSE)</f>
        <v>#N/A</v>
      </c>
      <c r="F831">
        <f>VLOOKUP(A831,IDC!A:G,7,FALSE)</f>
        <v>140.85</v>
      </c>
      <c r="G831" s="2" t="e">
        <f t="shared" si="49"/>
        <v>#N/A</v>
      </c>
      <c r="H831" t="e">
        <f>VLOOKUP(A831,REUTERS!A:F,6,FALSE)</f>
        <v>#N/A</v>
      </c>
      <c r="I831">
        <f>VLOOKUP(A831,IDC!A:H,8,FALSE)</f>
        <v>138.16999999999999</v>
      </c>
      <c r="J831" s="2" t="e">
        <f t="shared" si="50"/>
        <v>#N/A</v>
      </c>
      <c r="K831" t="e">
        <f>VLOOKUP(A831,REUTERS!A:G,7,FALSE)</f>
        <v>#N/A</v>
      </c>
      <c r="L831">
        <f>VLOOKUP(A831,IDC!A:I,9,FALSE)</f>
        <v>5268</v>
      </c>
      <c r="M831" s="2" t="e">
        <f t="shared" si="51"/>
        <v>#N/A</v>
      </c>
    </row>
    <row r="832" spans="1:13">
      <c r="A832">
        <v>2229253</v>
      </c>
      <c r="B832" t="e">
        <f>VLOOKUP(A832,REUTERS!A:C,3,FALSE)</f>
        <v>#N/A</v>
      </c>
      <c r="C832">
        <f>VLOOKUP(A832,IDC!A:F,6,FALSE)</f>
        <v>9.43</v>
      </c>
      <c r="D832" s="2" t="e">
        <f t="shared" si="48"/>
        <v>#N/A</v>
      </c>
      <c r="E832" t="e">
        <f>VLOOKUP(A832,REUTERS!A:E,5,FALSE)</f>
        <v>#N/A</v>
      </c>
      <c r="F832">
        <f>VLOOKUP(A832,IDC!A:G,7,FALSE)</f>
        <v>9.43</v>
      </c>
      <c r="G832" s="2" t="e">
        <f t="shared" si="49"/>
        <v>#N/A</v>
      </c>
      <c r="H832" t="e">
        <f>VLOOKUP(A832,REUTERS!A:F,6,FALSE)</f>
        <v>#N/A</v>
      </c>
      <c r="I832">
        <f>VLOOKUP(A832,IDC!A:H,8,FALSE)</f>
        <v>9.26</v>
      </c>
      <c r="J832" s="2" t="e">
        <f t="shared" si="50"/>
        <v>#N/A</v>
      </c>
      <c r="K832" t="e">
        <f>VLOOKUP(A832,REUTERS!A:G,7,FALSE)</f>
        <v>#N/A</v>
      </c>
      <c r="L832">
        <f>VLOOKUP(A832,IDC!A:I,9,FALSE)</f>
        <v>7138</v>
      </c>
      <c r="M832" s="2" t="e">
        <f t="shared" si="51"/>
        <v>#N/A</v>
      </c>
    </row>
    <row r="833" spans="1:13">
      <c r="A833">
        <v>2229354</v>
      </c>
      <c r="B833" t="e">
        <f>VLOOKUP(A833,REUTERS!A:C,3,FALSE)</f>
        <v>#N/A</v>
      </c>
      <c r="C833">
        <f>VLOOKUP(A833,IDC!A:F,6,FALSE)</f>
        <v>6.45</v>
      </c>
      <c r="D833" s="2" t="e">
        <f t="shared" si="48"/>
        <v>#N/A</v>
      </c>
      <c r="E833" t="e">
        <f>VLOOKUP(A833,REUTERS!A:E,5,FALSE)</f>
        <v>#N/A</v>
      </c>
      <c r="F833">
        <f>VLOOKUP(A833,IDC!A:G,7,FALSE)</f>
        <v>6.54</v>
      </c>
      <c r="G833" s="2" t="e">
        <f t="shared" si="49"/>
        <v>#N/A</v>
      </c>
      <c r="H833" t="e">
        <f>VLOOKUP(A833,REUTERS!A:F,6,FALSE)</f>
        <v>#N/A</v>
      </c>
      <c r="I833">
        <f>VLOOKUP(A833,IDC!A:H,8,FALSE)</f>
        <v>6.43</v>
      </c>
      <c r="J833" s="2" t="e">
        <f t="shared" si="50"/>
        <v>#N/A</v>
      </c>
      <c r="K833" t="e">
        <f>VLOOKUP(A833,REUTERS!A:G,7,FALSE)</f>
        <v>#N/A</v>
      </c>
      <c r="L833">
        <f>VLOOKUP(A833,IDC!A:I,9,FALSE)</f>
        <v>177949</v>
      </c>
      <c r="M833" s="2" t="e">
        <f t="shared" si="51"/>
        <v>#N/A</v>
      </c>
    </row>
    <row r="834" spans="1:13">
      <c r="A834">
        <v>2229464</v>
      </c>
      <c r="B834" t="e">
        <f>VLOOKUP(A834,REUTERS!A:C,3,FALSE)</f>
        <v>#N/A</v>
      </c>
      <c r="C834">
        <f>VLOOKUP(A834,IDC!A:F,6,FALSE)</f>
        <v>5.88</v>
      </c>
      <c r="D834" s="2" t="e">
        <f t="shared" ref="D834:D897" si="52">B834=C834</f>
        <v>#N/A</v>
      </c>
      <c r="E834" t="e">
        <f>VLOOKUP(A834,REUTERS!A:E,5,FALSE)</f>
        <v>#N/A</v>
      </c>
      <c r="F834">
        <f>VLOOKUP(A834,IDC!A:G,7,FALSE)</f>
        <v>5.88</v>
      </c>
      <c r="G834" s="2" t="e">
        <f t="shared" ref="G834:G897" si="53">E834=F834</f>
        <v>#N/A</v>
      </c>
      <c r="H834" t="e">
        <f>VLOOKUP(A834,REUTERS!A:F,6,FALSE)</f>
        <v>#N/A</v>
      </c>
      <c r="I834">
        <f>VLOOKUP(A834,IDC!A:H,8,FALSE)</f>
        <v>5.74</v>
      </c>
      <c r="J834" s="2" t="e">
        <f t="shared" ref="J834:J897" si="54">H834=I834</f>
        <v>#N/A</v>
      </c>
      <c r="K834" t="e">
        <f>VLOOKUP(A834,REUTERS!A:G,7,FALSE)</f>
        <v>#N/A</v>
      </c>
      <c r="L834">
        <f>VLOOKUP(A834,IDC!A:I,9,FALSE)</f>
        <v>34531</v>
      </c>
      <c r="M834" s="2" t="e">
        <f t="shared" ref="M834:M897" si="55">K834=L834</f>
        <v>#N/A</v>
      </c>
    </row>
    <row r="835" spans="1:13">
      <c r="A835">
        <v>2229484</v>
      </c>
      <c r="B835" t="e">
        <f>VLOOKUP(A835,REUTERS!A:C,3,FALSE)</f>
        <v>#N/A</v>
      </c>
      <c r="C835">
        <f>VLOOKUP(A835,IDC!A:F,6,FALSE)</f>
        <v>23.68</v>
      </c>
      <c r="D835" s="2" t="e">
        <f t="shared" si="52"/>
        <v>#N/A</v>
      </c>
      <c r="E835" t="e">
        <f>VLOOKUP(A835,REUTERS!A:E,5,FALSE)</f>
        <v>#N/A</v>
      </c>
      <c r="F835">
        <f>VLOOKUP(A835,IDC!A:G,7,FALSE)</f>
        <v>24.06</v>
      </c>
      <c r="G835" s="2" t="e">
        <f t="shared" si="53"/>
        <v>#N/A</v>
      </c>
      <c r="H835" t="e">
        <f>VLOOKUP(A835,REUTERS!A:F,6,FALSE)</f>
        <v>#N/A</v>
      </c>
      <c r="I835">
        <f>VLOOKUP(A835,IDC!A:H,8,FALSE)</f>
        <v>23.68</v>
      </c>
      <c r="J835" s="2" t="e">
        <f t="shared" si="54"/>
        <v>#N/A</v>
      </c>
      <c r="K835" t="e">
        <f>VLOOKUP(A835,REUTERS!A:G,7,FALSE)</f>
        <v>#N/A</v>
      </c>
      <c r="L835">
        <f>VLOOKUP(A835,IDC!A:I,9,FALSE)</f>
        <v>8691</v>
      </c>
      <c r="M835" s="2" t="e">
        <f t="shared" si="55"/>
        <v>#N/A</v>
      </c>
    </row>
    <row r="836" spans="1:13">
      <c r="A836">
        <v>2229525</v>
      </c>
      <c r="B836">
        <f>VLOOKUP(A836,REUTERS!A:C,3,FALSE)</f>
        <v>11.38</v>
      </c>
      <c r="C836">
        <f>VLOOKUP(A836,IDC!A:F,6,FALSE)</f>
        <v>11.38</v>
      </c>
      <c r="D836" s="2" t="b">
        <f t="shared" si="52"/>
        <v>1</v>
      </c>
      <c r="E836">
        <f>VLOOKUP(A836,REUTERS!A:E,5,FALSE)</f>
        <v>11.65</v>
      </c>
      <c r="F836">
        <f>VLOOKUP(A836,IDC!A:G,7,FALSE)</f>
        <v>11.65</v>
      </c>
      <c r="G836" s="2" t="b">
        <f t="shared" si="53"/>
        <v>1</v>
      </c>
      <c r="H836">
        <f>VLOOKUP(A836,REUTERS!A:F,6,FALSE)</f>
        <v>11.32</v>
      </c>
      <c r="I836">
        <f>VLOOKUP(A836,IDC!A:H,8,FALSE)</f>
        <v>11.32</v>
      </c>
      <c r="J836" s="2" t="b">
        <f t="shared" si="54"/>
        <v>1</v>
      </c>
      <c r="K836">
        <f>VLOOKUP(A836,REUTERS!A:G,7,FALSE)</f>
        <v>31910</v>
      </c>
      <c r="L836">
        <f>VLOOKUP(A836,IDC!A:I,9,FALSE)</f>
        <v>31910</v>
      </c>
      <c r="M836" s="2" t="b">
        <f t="shared" si="55"/>
        <v>1</v>
      </c>
    </row>
    <row r="837" spans="1:13">
      <c r="A837">
        <v>2229538</v>
      </c>
      <c r="B837" t="e">
        <f>VLOOKUP(A837,REUTERS!A:C,3,FALSE)</f>
        <v>#N/A</v>
      </c>
      <c r="C837">
        <f>VLOOKUP(A837,IDC!A:F,6,FALSE)</f>
        <v>22.69</v>
      </c>
      <c r="D837" s="2" t="e">
        <f t="shared" si="52"/>
        <v>#N/A</v>
      </c>
      <c r="E837" t="e">
        <f>VLOOKUP(A837,REUTERS!A:E,5,FALSE)</f>
        <v>#N/A</v>
      </c>
      <c r="F837">
        <f>VLOOKUP(A837,IDC!A:G,7,FALSE)</f>
        <v>22.75</v>
      </c>
      <c r="G837" s="2" t="e">
        <f t="shared" si="53"/>
        <v>#N/A</v>
      </c>
      <c r="H837" t="e">
        <f>VLOOKUP(A837,REUTERS!A:F,6,FALSE)</f>
        <v>#N/A</v>
      </c>
      <c r="I837">
        <f>VLOOKUP(A837,IDC!A:H,8,FALSE)</f>
        <v>22.34</v>
      </c>
      <c r="J837" s="2" t="e">
        <f t="shared" si="54"/>
        <v>#N/A</v>
      </c>
      <c r="K837" t="e">
        <f>VLOOKUP(A837,REUTERS!A:G,7,FALSE)</f>
        <v>#N/A</v>
      </c>
      <c r="L837">
        <f>VLOOKUP(A837,IDC!A:I,9,FALSE)</f>
        <v>37634</v>
      </c>
      <c r="M837" s="2" t="e">
        <f t="shared" si="55"/>
        <v>#N/A</v>
      </c>
    </row>
    <row r="838" spans="1:13">
      <c r="A838">
        <v>2117315</v>
      </c>
      <c r="B838" t="e">
        <f>VLOOKUP(A838,REUTERS!A:C,3,FALSE)</f>
        <v>#N/A</v>
      </c>
      <c r="C838">
        <f>VLOOKUP(A838,IDC!A:F,6,FALSE)</f>
        <v>79.5</v>
      </c>
      <c r="D838" s="2" t="e">
        <f t="shared" si="52"/>
        <v>#N/A</v>
      </c>
      <c r="E838" t="e">
        <f>VLOOKUP(A838,REUTERS!A:E,5,FALSE)</f>
        <v>#N/A</v>
      </c>
      <c r="F838">
        <f>VLOOKUP(A838,IDC!A:G,7,FALSE)</f>
        <v>80.34</v>
      </c>
      <c r="G838" s="2" t="e">
        <f t="shared" si="53"/>
        <v>#N/A</v>
      </c>
      <c r="H838" t="e">
        <f>VLOOKUP(A838,REUTERS!A:F,6,FALSE)</f>
        <v>#N/A</v>
      </c>
      <c r="I838">
        <f>VLOOKUP(A838,IDC!A:H,8,FALSE)</f>
        <v>79.33</v>
      </c>
      <c r="J838" s="2" t="e">
        <f t="shared" si="54"/>
        <v>#N/A</v>
      </c>
      <c r="K838" t="e">
        <f>VLOOKUP(A838,REUTERS!A:G,7,FALSE)</f>
        <v>#N/A</v>
      </c>
      <c r="L838">
        <f>VLOOKUP(A838,IDC!A:I,9,FALSE)</f>
        <v>714929</v>
      </c>
      <c r="M838" s="2" t="e">
        <f t="shared" si="55"/>
        <v>#N/A</v>
      </c>
    </row>
    <row r="839" spans="1:13">
      <c r="A839">
        <v>2117332</v>
      </c>
      <c r="B839" t="e">
        <f>VLOOKUP(A839,REUTERS!A:C,3,FALSE)</f>
        <v>#N/A</v>
      </c>
      <c r="C839">
        <f>VLOOKUP(A839,IDC!A:F,6,FALSE)</f>
        <v>17.75</v>
      </c>
      <c r="D839" s="2" t="e">
        <f t="shared" si="52"/>
        <v>#N/A</v>
      </c>
      <c r="E839" t="e">
        <f>VLOOKUP(A839,REUTERS!A:E,5,FALSE)</f>
        <v>#N/A</v>
      </c>
      <c r="F839">
        <f>VLOOKUP(A839,IDC!A:G,7,FALSE)</f>
        <v>17.8</v>
      </c>
      <c r="G839" s="2" t="e">
        <f t="shared" si="53"/>
        <v>#N/A</v>
      </c>
      <c r="H839" t="e">
        <f>VLOOKUP(A839,REUTERS!A:F,6,FALSE)</f>
        <v>#N/A</v>
      </c>
      <c r="I839">
        <f>VLOOKUP(A839,IDC!A:H,8,FALSE)</f>
        <v>17.574999999999999</v>
      </c>
      <c r="J839" s="2" t="e">
        <f t="shared" si="54"/>
        <v>#N/A</v>
      </c>
      <c r="K839" t="e">
        <f>VLOOKUP(A839,REUTERS!A:G,7,FALSE)</f>
        <v>#N/A</v>
      </c>
      <c r="L839">
        <f>VLOOKUP(A839,IDC!A:I,9,FALSE)</f>
        <v>65542</v>
      </c>
      <c r="M839" s="2" t="e">
        <f t="shared" si="55"/>
        <v>#N/A</v>
      </c>
    </row>
    <row r="840" spans="1:13">
      <c r="A840">
        <v>2126164</v>
      </c>
      <c r="B840" t="e">
        <f>VLOOKUP(A840,REUTERS!A:C,3,FALSE)</f>
        <v>#N/A</v>
      </c>
      <c r="C840">
        <f>VLOOKUP(A840,IDC!A:F,6,FALSE)</f>
        <v>75.260000000000005</v>
      </c>
      <c r="D840" s="2" t="e">
        <f t="shared" si="52"/>
        <v>#N/A</v>
      </c>
      <c r="E840" t="e">
        <f>VLOOKUP(A840,REUTERS!A:E,5,FALSE)</f>
        <v>#N/A</v>
      </c>
      <c r="F840">
        <f>VLOOKUP(A840,IDC!A:G,7,FALSE)</f>
        <v>76.06</v>
      </c>
      <c r="G840" s="2" t="e">
        <f t="shared" si="53"/>
        <v>#N/A</v>
      </c>
      <c r="H840" t="e">
        <f>VLOOKUP(A840,REUTERS!A:F,6,FALSE)</f>
        <v>#N/A</v>
      </c>
      <c r="I840">
        <f>VLOOKUP(A840,IDC!A:H,8,FALSE)</f>
        <v>74.69</v>
      </c>
      <c r="J840" s="2" t="e">
        <f t="shared" si="54"/>
        <v>#N/A</v>
      </c>
      <c r="K840" t="e">
        <f>VLOOKUP(A840,REUTERS!A:G,7,FALSE)</f>
        <v>#N/A</v>
      </c>
      <c r="L840">
        <f>VLOOKUP(A840,IDC!A:I,9,FALSE)</f>
        <v>178334</v>
      </c>
      <c r="M840" s="2" t="e">
        <f t="shared" si="55"/>
        <v>#N/A</v>
      </c>
    </row>
    <row r="841" spans="1:13">
      <c r="A841">
        <v>2129347</v>
      </c>
      <c r="B841" t="e">
        <f>VLOOKUP(A841,REUTERS!A:C,3,FALSE)</f>
        <v>#N/A</v>
      </c>
      <c r="C841">
        <f>VLOOKUP(A841,IDC!A:F,6,FALSE)</f>
        <v>24.4</v>
      </c>
      <c r="D841" s="2" t="e">
        <f t="shared" si="52"/>
        <v>#N/A</v>
      </c>
      <c r="E841" t="e">
        <f>VLOOKUP(A841,REUTERS!A:E,5,FALSE)</f>
        <v>#N/A</v>
      </c>
      <c r="F841">
        <f>VLOOKUP(A841,IDC!A:G,7,FALSE)</f>
        <v>24.95</v>
      </c>
      <c r="G841" s="2" t="e">
        <f t="shared" si="53"/>
        <v>#N/A</v>
      </c>
      <c r="H841" t="e">
        <f>VLOOKUP(A841,REUTERS!A:F,6,FALSE)</f>
        <v>#N/A</v>
      </c>
      <c r="I841">
        <f>VLOOKUP(A841,IDC!A:H,8,FALSE)</f>
        <v>24.4</v>
      </c>
      <c r="J841" s="2" t="e">
        <f t="shared" si="54"/>
        <v>#N/A</v>
      </c>
      <c r="K841" t="e">
        <f>VLOOKUP(A841,REUTERS!A:G,7,FALSE)</f>
        <v>#N/A</v>
      </c>
      <c r="L841">
        <f>VLOOKUP(A841,IDC!A:I,9,FALSE)</f>
        <v>111223</v>
      </c>
      <c r="M841" s="2" t="e">
        <f t="shared" si="55"/>
        <v>#N/A</v>
      </c>
    </row>
    <row r="842" spans="1:13">
      <c r="A842">
        <v>2142449</v>
      </c>
      <c r="B842">
        <f>VLOOKUP(A842,REUTERS!A:C,3,FALSE)</f>
        <v>19.5</v>
      </c>
      <c r="C842">
        <f>VLOOKUP(A842,IDC!A:F,6,FALSE)</f>
        <v>19.5</v>
      </c>
      <c r="D842" s="2" t="b">
        <f t="shared" si="52"/>
        <v>1</v>
      </c>
      <c r="E842">
        <f>VLOOKUP(A842,REUTERS!A:E,5,FALSE)</f>
        <v>19.5</v>
      </c>
      <c r="F842">
        <f>VLOOKUP(A842,IDC!A:G,7,FALSE)</f>
        <v>19.5</v>
      </c>
      <c r="G842" s="2" t="b">
        <f t="shared" si="53"/>
        <v>1</v>
      </c>
      <c r="H842">
        <f>VLOOKUP(A842,REUTERS!A:F,6,FALSE)</f>
        <v>19.489999999999998</v>
      </c>
      <c r="I842">
        <f>VLOOKUP(A842,IDC!A:H,8,FALSE)</f>
        <v>19.489999999999998</v>
      </c>
      <c r="J842" s="2" t="b">
        <f t="shared" si="54"/>
        <v>1</v>
      </c>
      <c r="K842">
        <f>VLOOKUP(A842,REUTERS!A:G,7,FALSE)</f>
        <v>54917</v>
      </c>
      <c r="L842">
        <f>VLOOKUP(A842,IDC!A:I,9,FALSE)</f>
        <v>54917</v>
      </c>
      <c r="M842" s="2" t="b">
        <f t="shared" si="55"/>
        <v>1</v>
      </c>
    </row>
    <row r="843" spans="1:13">
      <c r="A843">
        <v>2142469</v>
      </c>
      <c r="B843">
        <f>VLOOKUP(A843,REUTERS!A:C,3,FALSE)</f>
        <v>64.489999999999995</v>
      </c>
      <c r="C843">
        <f>VLOOKUP(A843,IDC!A:F,6,FALSE)</f>
        <v>64.489999999999995</v>
      </c>
      <c r="D843" s="2" t="b">
        <f t="shared" si="52"/>
        <v>1</v>
      </c>
      <c r="E843">
        <f>VLOOKUP(A843,REUTERS!A:E,5,FALSE)</f>
        <v>65.37</v>
      </c>
      <c r="F843">
        <f>VLOOKUP(A843,IDC!A:G,7,FALSE)</f>
        <v>65.37</v>
      </c>
      <c r="G843" s="2" t="b">
        <f t="shared" si="53"/>
        <v>1</v>
      </c>
      <c r="H843">
        <f>VLOOKUP(A843,REUTERS!A:F,6,FALSE)</f>
        <v>64.22</v>
      </c>
      <c r="I843">
        <f>VLOOKUP(A843,IDC!A:H,8,FALSE)</f>
        <v>64.22</v>
      </c>
      <c r="J843" s="2" t="b">
        <f t="shared" si="54"/>
        <v>1</v>
      </c>
      <c r="K843">
        <f>VLOOKUP(A843,REUTERS!A:G,7,FALSE)</f>
        <v>326705</v>
      </c>
      <c r="L843">
        <f>VLOOKUP(A843,IDC!A:I,9,FALSE)</f>
        <v>326705</v>
      </c>
      <c r="M843" s="2" t="b">
        <f t="shared" si="55"/>
        <v>1</v>
      </c>
    </row>
    <row r="844" spans="1:13">
      <c r="A844">
        <v>2142480</v>
      </c>
      <c r="B844">
        <f>VLOOKUP(A844,REUTERS!A:C,3,FALSE)</f>
        <v>9.5399999999999991</v>
      </c>
      <c r="C844">
        <f>VLOOKUP(A844,IDC!A:F,6,FALSE)</f>
        <v>9.5399999999999991</v>
      </c>
      <c r="D844" s="2" t="b">
        <f t="shared" si="52"/>
        <v>1</v>
      </c>
      <c r="E844">
        <f>VLOOKUP(A844,REUTERS!A:E,5,FALSE)</f>
        <v>9.6</v>
      </c>
      <c r="F844">
        <f>VLOOKUP(A844,IDC!A:G,7,FALSE)</f>
        <v>9.6</v>
      </c>
      <c r="G844" s="2" t="b">
        <f t="shared" si="53"/>
        <v>1</v>
      </c>
      <c r="H844">
        <f>VLOOKUP(A844,REUTERS!A:F,6,FALSE)</f>
        <v>9.1999999999999993</v>
      </c>
      <c r="I844">
        <f>VLOOKUP(A844,IDC!A:H,8,FALSE)</f>
        <v>9.1999999999999993</v>
      </c>
      <c r="J844" s="2" t="b">
        <f t="shared" si="54"/>
        <v>1</v>
      </c>
      <c r="K844">
        <f>VLOOKUP(A844,REUTERS!A:G,7,FALSE)</f>
        <v>47624</v>
      </c>
      <c r="L844">
        <f>VLOOKUP(A844,IDC!A:I,9,FALSE)</f>
        <v>47624</v>
      </c>
      <c r="M844" s="2" t="b">
        <f t="shared" si="55"/>
        <v>1</v>
      </c>
    </row>
    <row r="845" spans="1:13">
      <c r="A845">
        <v>2142498</v>
      </c>
      <c r="B845" t="e">
        <f>VLOOKUP(A845,REUTERS!A:C,3,FALSE)</f>
        <v>#N/A</v>
      </c>
      <c r="C845">
        <f>VLOOKUP(A845,IDC!A:F,6,FALSE)</f>
        <v>73.849999999999994</v>
      </c>
      <c r="D845" s="2" t="e">
        <f t="shared" si="52"/>
        <v>#N/A</v>
      </c>
      <c r="E845" t="e">
        <f>VLOOKUP(A845,REUTERS!A:E,5,FALSE)</f>
        <v>#N/A</v>
      </c>
      <c r="F845">
        <f>VLOOKUP(A845,IDC!A:G,7,FALSE)</f>
        <v>74.400000000000006</v>
      </c>
      <c r="G845" s="2" t="e">
        <f t="shared" si="53"/>
        <v>#N/A</v>
      </c>
      <c r="H845" t="e">
        <f>VLOOKUP(A845,REUTERS!A:F,6,FALSE)</f>
        <v>#N/A</v>
      </c>
      <c r="I845">
        <f>VLOOKUP(A845,IDC!A:H,8,FALSE)</f>
        <v>73.25</v>
      </c>
      <c r="J845" s="2" t="e">
        <f t="shared" si="54"/>
        <v>#N/A</v>
      </c>
      <c r="K845" t="e">
        <f>VLOOKUP(A845,REUTERS!A:G,7,FALSE)</f>
        <v>#N/A</v>
      </c>
      <c r="L845">
        <f>VLOOKUP(A845,IDC!A:I,9,FALSE)</f>
        <v>38626</v>
      </c>
      <c r="M845" s="2" t="e">
        <f t="shared" si="55"/>
        <v>#N/A</v>
      </c>
    </row>
    <row r="846" spans="1:13">
      <c r="A846">
        <v>2148749</v>
      </c>
      <c r="B846" t="e">
        <f>VLOOKUP(A846,REUTERS!A:C,3,FALSE)</f>
        <v>#N/A</v>
      </c>
      <c r="C846">
        <f>VLOOKUP(A846,IDC!A:F,6,FALSE)</f>
        <v>151.72</v>
      </c>
      <c r="D846" s="2" t="e">
        <f t="shared" si="52"/>
        <v>#N/A</v>
      </c>
      <c r="E846" t="e">
        <f>VLOOKUP(A846,REUTERS!A:E,5,FALSE)</f>
        <v>#N/A</v>
      </c>
      <c r="F846">
        <f>VLOOKUP(A846,IDC!A:G,7,FALSE)</f>
        <v>152.56</v>
      </c>
      <c r="G846" s="2" t="e">
        <f t="shared" si="53"/>
        <v>#N/A</v>
      </c>
      <c r="H846" t="e">
        <f>VLOOKUP(A846,REUTERS!A:F,6,FALSE)</f>
        <v>#N/A</v>
      </c>
      <c r="I846">
        <f>VLOOKUP(A846,IDC!A:H,8,FALSE)</f>
        <v>151.41999999999999</v>
      </c>
      <c r="J846" s="2" t="e">
        <f t="shared" si="54"/>
        <v>#N/A</v>
      </c>
      <c r="K846" t="e">
        <f>VLOOKUP(A846,REUTERS!A:G,7,FALSE)</f>
        <v>#N/A</v>
      </c>
      <c r="L846">
        <f>VLOOKUP(A846,IDC!A:I,9,FALSE)</f>
        <v>5324386</v>
      </c>
      <c r="M846" s="2" t="e">
        <f t="shared" si="55"/>
        <v>#N/A</v>
      </c>
    </row>
    <row r="847" spans="1:13">
      <c r="A847">
        <v>2153414</v>
      </c>
      <c r="B847">
        <f>VLOOKUP(A847,REUTERS!A:C,3,FALSE)</f>
        <v>10.58</v>
      </c>
      <c r="C847">
        <f>VLOOKUP(A847,IDC!A:F,6,FALSE)</f>
        <v>10.58</v>
      </c>
      <c r="D847" s="2" t="b">
        <f t="shared" si="52"/>
        <v>1</v>
      </c>
      <c r="E847">
        <f>VLOOKUP(A847,REUTERS!A:E,5,FALSE)</f>
        <v>10.7</v>
      </c>
      <c r="F847">
        <f>VLOOKUP(A847,IDC!A:G,7,FALSE)</f>
        <v>10.7</v>
      </c>
      <c r="G847" s="2" t="b">
        <f t="shared" si="53"/>
        <v>1</v>
      </c>
      <c r="H847">
        <f>VLOOKUP(A847,REUTERS!A:F,6,FALSE)</f>
        <v>10.55</v>
      </c>
      <c r="I847">
        <f>VLOOKUP(A847,IDC!A:H,8,FALSE)</f>
        <v>10.55</v>
      </c>
      <c r="J847" s="2" t="b">
        <f t="shared" si="54"/>
        <v>1</v>
      </c>
      <c r="K847">
        <f>VLOOKUP(A847,REUTERS!A:G,7,FALSE)</f>
        <v>66580</v>
      </c>
      <c r="L847">
        <f>VLOOKUP(A847,IDC!A:I,9,FALSE)</f>
        <v>66580</v>
      </c>
      <c r="M847" s="2" t="b">
        <f t="shared" si="55"/>
        <v>1</v>
      </c>
    </row>
    <row r="848" spans="1:13">
      <c r="A848">
        <v>2163076</v>
      </c>
      <c r="B848">
        <f>VLOOKUP(A848,REUTERS!A:C,3,FALSE)</f>
        <v>0.52</v>
      </c>
      <c r="C848">
        <f>VLOOKUP(A848,IDC!A:F,6,FALSE)</f>
        <v>0.52</v>
      </c>
      <c r="D848" s="2" t="b">
        <f t="shared" si="52"/>
        <v>1</v>
      </c>
      <c r="E848">
        <f>VLOOKUP(A848,REUTERS!A:E,5,FALSE)</f>
        <v>0.52</v>
      </c>
      <c r="F848">
        <f>VLOOKUP(A848,IDC!A:G,7,FALSE)</f>
        <v>0.52</v>
      </c>
      <c r="G848" s="2" t="b">
        <f t="shared" si="53"/>
        <v>1</v>
      </c>
      <c r="H848">
        <f>VLOOKUP(A848,REUTERS!A:F,6,FALSE)</f>
        <v>0.502</v>
      </c>
      <c r="I848">
        <f>VLOOKUP(A848,IDC!A:H,8,FALSE)</f>
        <v>0.502</v>
      </c>
      <c r="J848" s="2" t="b">
        <f t="shared" si="54"/>
        <v>1</v>
      </c>
      <c r="K848">
        <f>VLOOKUP(A848,REUTERS!A:G,7,FALSE)</f>
        <v>33050</v>
      </c>
      <c r="L848">
        <f>VLOOKUP(A848,IDC!A:I,9,FALSE)</f>
        <v>33050</v>
      </c>
      <c r="M848" s="2" t="b">
        <f t="shared" si="55"/>
        <v>1</v>
      </c>
    </row>
    <row r="849" spans="1:13">
      <c r="A849">
        <v>2166436</v>
      </c>
      <c r="B849" t="e">
        <f>VLOOKUP(A849,REUTERS!A:C,3,FALSE)</f>
        <v>#N/A</v>
      </c>
      <c r="C849">
        <f>VLOOKUP(A849,IDC!A:F,6,FALSE)</f>
        <v>2.54</v>
      </c>
      <c r="D849" s="2" t="e">
        <f t="shared" si="52"/>
        <v>#N/A</v>
      </c>
      <c r="E849" t="e">
        <f>VLOOKUP(A849,REUTERS!A:E,5,FALSE)</f>
        <v>#N/A</v>
      </c>
      <c r="F849">
        <f>VLOOKUP(A849,IDC!A:G,7,FALSE)</f>
        <v>2.5499999999999998</v>
      </c>
      <c r="G849" s="2" t="e">
        <f t="shared" si="53"/>
        <v>#N/A</v>
      </c>
      <c r="H849" t="e">
        <f>VLOOKUP(A849,REUTERS!A:F,6,FALSE)</f>
        <v>#N/A</v>
      </c>
      <c r="I849">
        <f>VLOOKUP(A849,IDC!A:H,8,FALSE)</f>
        <v>2.4500000000000002</v>
      </c>
      <c r="J849" s="2" t="e">
        <f t="shared" si="54"/>
        <v>#N/A</v>
      </c>
      <c r="K849" t="e">
        <f>VLOOKUP(A849,REUTERS!A:G,7,FALSE)</f>
        <v>#N/A</v>
      </c>
      <c r="L849">
        <f>VLOOKUP(A849,IDC!A:I,9,FALSE)</f>
        <v>835457</v>
      </c>
      <c r="M849" s="2" t="e">
        <f t="shared" si="55"/>
        <v>#N/A</v>
      </c>
    </row>
    <row r="850" spans="1:13">
      <c r="A850">
        <v>2166447</v>
      </c>
      <c r="B850" t="e">
        <f>VLOOKUP(A850,REUTERS!A:C,3,FALSE)</f>
        <v>#N/A</v>
      </c>
      <c r="C850">
        <f>VLOOKUP(A850,IDC!A:F,6,FALSE)</f>
        <v>21.85</v>
      </c>
      <c r="D850" s="2" t="e">
        <f t="shared" si="52"/>
        <v>#N/A</v>
      </c>
      <c r="E850" t="e">
        <f>VLOOKUP(A850,REUTERS!A:E,5,FALSE)</f>
        <v>#N/A</v>
      </c>
      <c r="F850">
        <f>VLOOKUP(A850,IDC!A:G,7,FALSE)</f>
        <v>21.9</v>
      </c>
      <c r="G850" s="2" t="e">
        <f t="shared" si="53"/>
        <v>#N/A</v>
      </c>
      <c r="H850" t="e">
        <f>VLOOKUP(A850,REUTERS!A:F,6,FALSE)</f>
        <v>#N/A</v>
      </c>
      <c r="I850">
        <f>VLOOKUP(A850,IDC!A:H,8,FALSE)</f>
        <v>21.72</v>
      </c>
      <c r="J850" s="2" t="e">
        <f t="shared" si="54"/>
        <v>#N/A</v>
      </c>
      <c r="K850" t="e">
        <f>VLOOKUP(A850,REUTERS!A:G,7,FALSE)</f>
        <v>#N/A</v>
      </c>
      <c r="L850">
        <f>VLOOKUP(A850,IDC!A:I,9,FALSE)</f>
        <v>38866</v>
      </c>
      <c r="M850" s="2" t="e">
        <f t="shared" si="55"/>
        <v>#N/A</v>
      </c>
    </row>
    <row r="851" spans="1:13">
      <c r="A851">
        <v>2166452</v>
      </c>
      <c r="B851">
        <f>VLOOKUP(A851,REUTERS!A:C,3,FALSE)</f>
        <v>11.97</v>
      </c>
      <c r="C851">
        <f>VLOOKUP(A851,IDC!A:F,6,FALSE)</f>
        <v>11.97</v>
      </c>
      <c r="D851" s="2" t="b">
        <f t="shared" si="52"/>
        <v>1</v>
      </c>
      <c r="E851">
        <f>VLOOKUP(A851,REUTERS!A:E,5,FALSE)</f>
        <v>12.27</v>
      </c>
      <c r="F851">
        <f>VLOOKUP(A851,IDC!A:G,7,FALSE)</f>
        <v>12.27</v>
      </c>
      <c r="G851" s="2" t="b">
        <f t="shared" si="53"/>
        <v>1</v>
      </c>
      <c r="H851">
        <f>VLOOKUP(A851,REUTERS!A:F,6,FALSE)</f>
        <v>11.94</v>
      </c>
      <c r="I851">
        <f>VLOOKUP(A851,IDC!A:H,8,FALSE)</f>
        <v>11.94</v>
      </c>
      <c r="J851" s="2" t="b">
        <f t="shared" si="54"/>
        <v>1</v>
      </c>
      <c r="K851">
        <f>VLOOKUP(A851,REUTERS!A:G,7,FALSE)</f>
        <v>1484533</v>
      </c>
      <c r="L851">
        <f>VLOOKUP(A851,IDC!A:I,9,FALSE)</f>
        <v>1484533</v>
      </c>
      <c r="M851" s="2" t="b">
        <f t="shared" si="55"/>
        <v>1</v>
      </c>
    </row>
    <row r="852" spans="1:13">
      <c r="A852">
        <v>2166459</v>
      </c>
      <c r="B852" t="e">
        <f>VLOOKUP(A852,REUTERS!A:C,3,FALSE)</f>
        <v>#N/A</v>
      </c>
      <c r="C852">
        <f>VLOOKUP(A852,IDC!A:F,6,FALSE)</f>
        <v>9.8800000000000008</v>
      </c>
      <c r="D852" s="2" t="e">
        <f t="shared" si="52"/>
        <v>#N/A</v>
      </c>
      <c r="E852" t="e">
        <f>VLOOKUP(A852,REUTERS!A:E,5,FALSE)</f>
        <v>#N/A</v>
      </c>
      <c r="F852">
        <f>VLOOKUP(A852,IDC!A:G,7,FALSE)</f>
        <v>9.91</v>
      </c>
      <c r="G852" s="2" t="e">
        <f t="shared" si="53"/>
        <v>#N/A</v>
      </c>
      <c r="H852" t="e">
        <f>VLOOKUP(A852,REUTERS!A:F,6,FALSE)</f>
        <v>#N/A</v>
      </c>
      <c r="I852">
        <f>VLOOKUP(A852,IDC!A:H,8,FALSE)</f>
        <v>9.85</v>
      </c>
      <c r="J852" s="2" t="e">
        <f t="shared" si="54"/>
        <v>#N/A</v>
      </c>
      <c r="K852" t="e">
        <f>VLOOKUP(A852,REUTERS!A:G,7,FALSE)</f>
        <v>#N/A</v>
      </c>
      <c r="L852">
        <f>VLOOKUP(A852,IDC!A:I,9,FALSE)</f>
        <v>174765</v>
      </c>
      <c r="M852" s="2" t="e">
        <f t="shared" si="55"/>
        <v>#N/A</v>
      </c>
    </row>
    <row r="853" spans="1:13">
      <c r="A853">
        <v>2168261</v>
      </c>
      <c r="B853" t="e">
        <f>VLOOKUP(A853,REUTERS!A:C,3,FALSE)</f>
        <v>#N/A</v>
      </c>
      <c r="C853">
        <f>VLOOKUP(A853,IDC!A:F,6,FALSE)</f>
        <v>2.02</v>
      </c>
      <c r="D853" s="2" t="e">
        <f t="shared" si="52"/>
        <v>#N/A</v>
      </c>
      <c r="E853" t="e">
        <f>VLOOKUP(A853,REUTERS!A:E,5,FALSE)</f>
        <v>#N/A</v>
      </c>
      <c r="F853">
        <f>VLOOKUP(A853,IDC!A:G,7,FALSE)</f>
        <v>2.0699999999999998</v>
      </c>
      <c r="G853" s="2" t="e">
        <f t="shared" si="53"/>
        <v>#N/A</v>
      </c>
      <c r="H853" t="e">
        <f>VLOOKUP(A853,REUTERS!A:F,6,FALSE)</f>
        <v>#N/A</v>
      </c>
      <c r="I853">
        <f>VLOOKUP(A853,IDC!A:H,8,FALSE)</f>
        <v>2.02</v>
      </c>
      <c r="J853" s="2" t="e">
        <f t="shared" si="54"/>
        <v>#N/A</v>
      </c>
      <c r="K853" t="e">
        <f>VLOOKUP(A853,REUTERS!A:G,7,FALSE)</f>
        <v>#N/A</v>
      </c>
      <c r="L853">
        <f>VLOOKUP(A853,IDC!A:I,9,FALSE)</f>
        <v>48761</v>
      </c>
      <c r="M853" s="2" t="e">
        <f t="shared" si="55"/>
        <v>#N/A</v>
      </c>
    </row>
    <row r="854" spans="1:13">
      <c r="A854">
        <v>2022621</v>
      </c>
      <c r="B854">
        <f>VLOOKUP(A854,REUTERS!A:C,3,FALSE)</f>
        <v>76.95</v>
      </c>
      <c r="C854">
        <f>VLOOKUP(A854,IDC!A:F,6,FALSE)</f>
        <v>76.95</v>
      </c>
      <c r="D854" s="2" t="b">
        <f t="shared" si="52"/>
        <v>1</v>
      </c>
      <c r="E854">
        <f>VLOOKUP(A854,REUTERS!A:E,5,FALSE)</f>
        <v>77.8</v>
      </c>
      <c r="F854">
        <f>VLOOKUP(A854,IDC!A:G,7,FALSE)</f>
        <v>77.8</v>
      </c>
      <c r="G854" s="2" t="b">
        <f t="shared" si="53"/>
        <v>1</v>
      </c>
      <c r="H854">
        <f>VLOOKUP(A854,REUTERS!A:F,6,FALSE)</f>
        <v>76.23</v>
      </c>
      <c r="I854">
        <f>VLOOKUP(A854,IDC!A:H,8,FALSE)</f>
        <v>76.23</v>
      </c>
      <c r="J854" s="2" t="b">
        <f t="shared" si="54"/>
        <v>1</v>
      </c>
      <c r="K854">
        <f>VLOOKUP(A854,REUTERS!A:G,7,FALSE)</f>
        <v>116680</v>
      </c>
      <c r="L854">
        <f>VLOOKUP(A854,IDC!A:I,9,FALSE)</f>
        <v>116680</v>
      </c>
      <c r="M854" s="2" t="b">
        <f t="shared" si="55"/>
        <v>1</v>
      </c>
    </row>
    <row r="855" spans="1:13">
      <c r="A855">
        <v>2022640</v>
      </c>
      <c r="B855" t="e">
        <f>VLOOKUP(A855,REUTERS!A:C,3,FALSE)</f>
        <v>#N/A</v>
      </c>
      <c r="C855">
        <f>VLOOKUP(A855,IDC!A:F,6,FALSE)</f>
        <v>11.2</v>
      </c>
      <c r="D855" s="2" t="e">
        <f t="shared" si="52"/>
        <v>#N/A</v>
      </c>
      <c r="E855" t="e">
        <f>VLOOKUP(A855,REUTERS!A:E,5,FALSE)</f>
        <v>#N/A</v>
      </c>
      <c r="F855">
        <f>VLOOKUP(A855,IDC!A:G,7,FALSE)</f>
        <v>11.425000000000001</v>
      </c>
      <c r="G855" s="2" t="e">
        <f t="shared" si="53"/>
        <v>#N/A</v>
      </c>
      <c r="H855" t="e">
        <f>VLOOKUP(A855,REUTERS!A:F,6,FALSE)</f>
        <v>#N/A</v>
      </c>
      <c r="I855">
        <f>VLOOKUP(A855,IDC!A:H,8,FALSE)</f>
        <v>11.1</v>
      </c>
      <c r="J855" s="2" t="e">
        <f t="shared" si="54"/>
        <v>#N/A</v>
      </c>
      <c r="K855" t="e">
        <f>VLOOKUP(A855,REUTERS!A:G,7,FALSE)</f>
        <v>#N/A</v>
      </c>
      <c r="L855">
        <f>VLOOKUP(A855,IDC!A:I,9,FALSE)</f>
        <v>359089</v>
      </c>
      <c r="M855" s="2" t="e">
        <f t="shared" si="55"/>
        <v>#N/A</v>
      </c>
    </row>
    <row r="856" spans="1:13">
      <c r="A856">
        <v>2022654</v>
      </c>
      <c r="B856" t="e">
        <f>VLOOKUP(A856,REUTERS!A:C,3,FALSE)</f>
        <v>#N/A</v>
      </c>
      <c r="C856">
        <f>VLOOKUP(A856,IDC!A:F,6,FALSE)</f>
        <v>41.5</v>
      </c>
      <c r="D856" s="2" t="e">
        <f t="shared" si="52"/>
        <v>#N/A</v>
      </c>
      <c r="E856" t="e">
        <f>VLOOKUP(A856,REUTERS!A:E,5,FALSE)</f>
        <v>#N/A</v>
      </c>
      <c r="F856">
        <f>VLOOKUP(A856,IDC!A:G,7,FALSE)</f>
        <v>41.59</v>
      </c>
      <c r="G856" s="2" t="e">
        <f t="shared" si="53"/>
        <v>#N/A</v>
      </c>
      <c r="H856" t="e">
        <f>VLOOKUP(A856,REUTERS!A:F,6,FALSE)</f>
        <v>#N/A</v>
      </c>
      <c r="I856">
        <f>VLOOKUP(A856,IDC!A:H,8,FALSE)</f>
        <v>39.659999999999997</v>
      </c>
      <c r="J856" s="2" t="e">
        <f t="shared" si="54"/>
        <v>#N/A</v>
      </c>
      <c r="K856" t="e">
        <f>VLOOKUP(A856,REUTERS!A:G,7,FALSE)</f>
        <v>#N/A</v>
      </c>
      <c r="L856">
        <f>VLOOKUP(A856,IDC!A:I,9,FALSE)</f>
        <v>738949</v>
      </c>
      <c r="M856" s="2" t="e">
        <f t="shared" si="55"/>
        <v>#N/A</v>
      </c>
    </row>
    <row r="857" spans="1:13">
      <c r="A857">
        <v>2041132</v>
      </c>
      <c r="B857">
        <f>VLOOKUP(A857,REUTERS!A:C,3,FALSE)</f>
        <v>4.7</v>
      </c>
      <c r="C857">
        <f>VLOOKUP(A857,IDC!A:F,6,FALSE)</f>
        <v>4.7</v>
      </c>
      <c r="D857" s="2" t="b">
        <f t="shared" si="52"/>
        <v>1</v>
      </c>
      <c r="E857">
        <f>VLOOKUP(A857,REUTERS!A:E,5,FALSE)</f>
        <v>4.7750000000000004</v>
      </c>
      <c r="F857">
        <f>VLOOKUP(A857,IDC!A:G,7,FALSE)</f>
        <v>4.7750000000000004</v>
      </c>
      <c r="G857" s="2" t="b">
        <f t="shared" si="53"/>
        <v>1</v>
      </c>
      <c r="H857">
        <f>VLOOKUP(A857,REUTERS!A:F,6,FALSE)</f>
        <v>4.6500000000000004</v>
      </c>
      <c r="I857">
        <f>VLOOKUP(A857,IDC!A:H,8,FALSE)</f>
        <v>4.6500000000000004</v>
      </c>
      <c r="J857" s="2" t="b">
        <f t="shared" si="54"/>
        <v>1</v>
      </c>
      <c r="K857">
        <f>VLOOKUP(A857,REUTERS!A:G,7,FALSE)</f>
        <v>90734</v>
      </c>
      <c r="L857">
        <f>VLOOKUP(A857,IDC!A:I,9,FALSE)</f>
        <v>90734</v>
      </c>
      <c r="M857" s="2" t="b">
        <f t="shared" si="55"/>
        <v>1</v>
      </c>
    </row>
    <row r="858" spans="1:13">
      <c r="A858">
        <v>2048785</v>
      </c>
      <c r="B858" t="e">
        <f>VLOOKUP(A858,REUTERS!A:C,3,FALSE)</f>
        <v>#N/A</v>
      </c>
      <c r="C858">
        <f>VLOOKUP(A858,IDC!A:F,6,FALSE)</f>
        <v>37.43</v>
      </c>
      <c r="D858" s="2" t="e">
        <f t="shared" si="52"/>
        <v>#N/A</v>
      </c>
      <c r="E858" t="e">
        <f>VLOOKUP(A858,REUTERS!A:E,5,FALSE)</f>
        <v>#N/A</v>
      </c>
      <c r="F858">
        <f>VLOOKUP(A858,IDC!A:G,7,FALSE)</f>
        <v>37.44</v>
      </c>
      <c r="G858" s="2" t="e">
        <f t="shared" si="53"/>
        <v>#N/A</v>
      </c>
      <c r="H858" t="e">
        <f>VLOOKUP(A858,REUTERS!A:F,6,FALSE)</f>
        <v>#N/A</v>
      </c>
      <c r="I858">
        <f>VLOOKUP(A858,IDC!A:H,8,FALSE)</f>
        <v>36.61</v>
      </c>
      <c r="J858" s="2" t="e">
        <f t="shared" si="54"/>
        <v>#N/A</v>
      </c>
      <c r="K858" t="e">
        <f>VLOOKUP(A858,REUTERS!A:G,7,FALSE)</f>
        <v>#N/A</v>
      </c>
      <c r="L858">
        <f>VLOOKUP(A858,IDC!A:I,9,FALSE)</f>
        <v>280614</v>
      </c>
      <c r="M858" s="2" t="e">
        <f t="shared" si="55"/>
        <v>#N/A</v>
      </c>
    </row>
    <row r="859" spans="1:13">
      <c r="A859">
        <v>2051892</v>
      </c>
      <c r="B859" t="e">
        <f>VLOOKUP(A859,REUTERS!A:C,3,FALSE)</f>
        <v>#N/A</v>
      </c>
      <c r="C859">
        <f>VLOOKUP(A859,IDC!A:F,6,FALSE)</f>
        <v>16.11</v>
      </c>
      <c r="D859" s="2" t="e">
        <f t="shared" si="52"/>
        <v>#N/A</v>
      </c>
      <c r="E859" t="e">
        <f>VLOOKUP(A859,REUTERS!A:E,5,FALSE)</f>
        <v>#N/A</v>
      </c>
      <c r="F859">
        <f>VLOOKUP(A859,IDC!A:G,7,FALSE)</f>
        <v>16.39</v>
      </c>
      <c r="G859" s="2" t="e">
        <f t="shared" si="53"/>
        <v>#N/A</v>
      </c>
      <c r="H859" t="e">
        <f>VLOOKUP(A859,REUTERS!A:F,6,FALSE)</f>
        <v>#N/A</v>
      </c>
      <c r="I859">
        <f>VLOOKUP(A859,IDC!A:H,8,FALSE)</f>
        <v>16.04</v>
      </c>
      <c r="J859" s="2" t="e">
        <f t="shared" si="54"/>
        <v>#N/A</v>
      </c>
      <c r="K859" t="e">
        <f>VLOOKUP(A859,REUTERS!A:G,7,FALSE)</f>
        <v>#N/A</v>
      </c>
      <c r="L859">
        <f>VLOOKUP(A859,IDC!A:I,9,FALSE)</f>
        <v>113136</v>
      </c>
      <c r="M859" s="2" t="e">
        <f t="shared" si="55"/>
        <v>#N/A</v>
      </c>
    </row>
    <row r="860" spans="1:13">
      <c r="A860">
        <v>2051956</v>
      </c>
      <c r="B860">
        <f>VLOOKUP(A860,REUTERS!A:C,3,FALSE)</f>
        <v>25.1</v>
      </c>
      <c r="C860">
        <f>VLOOKUP(A860,IDC!A:F,6,FALSE)</f>
        <v>25.1</v>
      </c>
      <c r="D860" s="2" t="b">
        <f t="shared" si="52"/>
        <v>1</v>
      </c>
      <c r="E860">
        <f>VLOOKUP(A860,REUTERS!A:E,5,FALSE)</f>
        <v>25.15</v>
      </c>
      <c r="F860">
        <f>VLOOKUP(A860,IDC!A:G,7,FALSE)</f>
        <v>25.15</v>
      </c>
      <c r="G860" s="2" t="b">
        <f t="shared" si="53"/>
        <v>1</v>
      </c>
      <c r="H860">
        <f>VLOOKUP(A860,REUTERS!A:F,6,FALSE)</f>
        <v>24.89</v>
      </c>
      <c r="I860">
        <f>VLOOKUP(A860,IDC!A:H,8,FALSE)</f>
        <v>24.89</v>
      </c>
      <c r="J860" s="2" t="b">
        <f t="shared" si="54"/>
        <v>1</v>
      </c>
      <c r="K860">
        <f>VLOOKUP(A860,REUTERS!A:G,7,FALSE)</f>
        <v>127475</v>
      </c>
      <c r="L860">
        <f>VLOOKUP(A860,IDC!A:I,9,FALSE)</f>
        <v>127475</v>
      </c>
      <c r="M860" s="2" t="b">
        <f t="shared" si="55"/>
        <v>1</v>
      </c>
    </row>
    <row r="861" spans="1:13">
      <c r="A861">
        <v>2052001</v>
      </c>
      <c r="B861">
        <f>VLOOKUP(A861,REUTERS!A:C,3,FALSE)</f>
        <v>57.9</v>
      </c>
      <c r="C861">
        <f>VLOOKUP(A861,IDC!A:F,6,FALSE)</f>
        <v>57.9</v>
      </c>
      <c r="D861" s="2" t="b">
        <f t="shared" si="52"/>
        <v>1</v>
      </c>
      <c r="E861">
        <f>VLOOKUP(A861,REUTERS!A:E,5,FALSE)</f>
        <v>58.6</v>
      </c>
      <c r="F861">
        <f>VLOOKUP(A861,IDC!A:G,7,FALSE)</f>
        <v>58.6</v>
      </c>
      <c r="G861" s="2" t="b">
        <f t="shared" si="53"/>
        <v>1</v>
      </c>
      <c r="H861">
        <f>VLOOKUP(A861,REUTERS!A:F,6,FALSE)</f>
        <v>57.5</v>
      </c>
      <c r="I861">
        <f>VLOOKUP(A861,IDC!A:H,8,FALSE)</f>
        <v>57.5</v>
      </c>
      <c r="J861" s="2" t="b">
        <f t="shared" si="54"/>
        <v>1</v>
      </c>
      <c r="K861">
        <f>VLOOKUP(A861,REUTERS!A:G,7,FALSE)</f>
        <v>57154</v>
      </c>
      <c r="L861">
        <f>VLOOKUP(A861,IDC!A:I,9,FALSE)</f>
        <v>57154</v>
      </c>
      <c r="M861" s="2" t="b">
        <f t="shared" si="55"/>
        <v>1</v>
      </c>
    </row>
    <row r="862" spans="1:13">
      <c r="A862">
        <v>2052021</v>
      </c>
      <c r="B862" t="e">
        <f>VLOOKUP(A862,REUTERS!A:C,3,FALSE)</f>
        <v>#N/A</v>
      </c>
      <c r="C862">
        <f>VLOOKUP(A862,IDC!A:F,6,FALSE)</f>
        <v>35.520000000000003</v>
      </c>
      <c r="D862" s="2" t="e">
        <f t="shared" si="52"/>
        <v>#N/A</v>
      </c>
      <c r="E862" t="e">
        <f>VLOOKUP(A862,REUTERS!A:E,5,FALSE)</f>
        <v>#N/A</v>
      </c>
      <c r="F862">
        <f>VLOOKUP(A862,IDC!A:G,7,FALSE)</f>
        <v>35.9</v>
      </c>
      <c r="G862" s="2" t="e">
        <f t="shared" si="53"/>
        <v>#N/A</v>
      </c>
      <c r="H862" t="e">
        <f>VLOOKUP(A862,REUTERS!A:F,6,FALSE)</f>
        <v>#N/A</v>
      </c>
      <c r="I862">
        <f>VLOOKUP(A862,IDC!A:H,8,FALSE)</f>
        <v>35.22</v>
      </c>
      <c r="J862" s="2" t="e">
        <f t="shared" si="54"/>
        <v>#N/A</v>
      </c>
      <c r="K862" t="e">
        <f>VLOOKUP(A862,REUTERS!A:G,7,FALSE)</f>
        <v>#N/A</v>
      </c>
      <c r="L862">
        <f>VLOOKUP(A862,IDC!A:I,9,FALSE)</f>
        <v>366943</v>
      </c>
      <c r="M862" s="2" t="e">
        <f t="shared" si="55"/>
        <v>#N/A</v>
      </c>
    </row>
    <row r="863" spans="1:13">
      <c r="A863">
        <v>2052068</v>
      </c>
      <c r="B863">
        <f>VLOOKUP(A863,REUTERS!A:C,3,FALSE)</f>
        <v>8.6999999999999993</v>
      </c>
      <c r="C863">
        <f>VLOOKUP(A863,IDC!A:F,6,FALSE)</f>
        <v>8.6999999999999993</v>
      </c>
      <c r="D863" s="2" t="b">
        <f t="shared" si="52"/>
        <v>1</v>
      </c>
      <c r="E863">
        <f>VLOOKUP(A863,REUTERS!A:E,5,FALSE)</f>
        <v>8.8000000000000007</v>
      </c>
      <c r="F863">
        <f>VLOOKUP(A863,IDC!A:G,7,FALSE)</f>
        <v>8.8000000000000007</v>
      </c>
      <c r="G863" s="2" t="b">
        <f t="shared" si="53"/>
        <v>1</v>
      </c>
      <c r="H863">
        <f>VLOOKUP(A863,REUTERS!A:F,6,FALSE)</f>
        <v>8.5</v>
      </c>
      <c r="I863">
        <f>VLOOKUP(A863,IDC!A:H,8,FALSE)</f>
        <v>8.5</v>
      </c>
      <c r="J863" s="2" t="b">
        <f t="shared" si="54"/>
        <v>1</v>
      </c>
      <c r="K863">
        <f>VLOOKUP(A863,REUTERS!A:G,7,FALSE)</f>
        <v>39090</v>
      </c>
      <c r="L863">
        <f>VLOOKUP(A863,IDC!A:I,9,FALSE)</f>
        <v>39090</v>
      </c>
      <c r="M863" s="2" t="b">
        <f t="shared" si="55"/>
        <v>1</v>
      </c>
    </row>
    <row r="864" spans="1:13">
      <c r="A864">
        <v>2056600</v>
      </c>
      <c r="B864" t="e">
        <f>VLOOKUP(A864,REUTERS!A:C,3,FALSE)</f>
        <v>#N/A</v>
      </c>
      <c r="C864">
        <f>VLOOKUP(A864,IDC!A:F,6,FALSE)</f>
        <v>62.35</v>
      </c>
      <c r="D864" s="2" t="e">
        <f t="shared" si="52"/>
        <v>#N/A</v>
      </c>
      <c r="E864" t="e">
        <f>VLOOKUP(A864,REUTERS!A:E,5,FALSE)</f>
        <v>#N/A</v>
      </c>
      <c r="F864">
        <f>VLOOKUP(A864,IDC!A:G,7,FALSE)</f>
        <v>62.44</v>
      </c>
      <c r="G864" s="2" t="e">
        <f t="shared" si="53"/>
        <v>#N/A</v>
      </c>
      <c r="H864" t="e">
        <f>VLOOKUP(A864,REUTERS!A:F,6,FALSE)</f>
        <v>#N/A</v>
      </c>
      <c r="I864">
        <f>VLOOKUP(A864,IDC!A:H,8,FALSE)</f>
        <v>61.38</v>
      </c>
      <c r="J864" s="2" t="e">
        <f t="shared" si="54"/>
        <v>#N/A</v>
      </c>
      <c r="K864" t="e">
        <f>VLOOKUP(A864,REUTERS!A:G,7,FALSE)</f>
        <v>#N/A</v>
      </c>
      <c r="L864">
        <f>VLOOKUP(A864,IDC!A:I,9,FALSE)</f>
        <v>466961</v>
      </c>
      <c r="M864" s="2" t="e">
        <f t="shared" si="55"/>
        <v>#N/A</v>
      </c>
    </row>
    <row r="865" spans="1:13">
      <c r="A865">
        <v>2065971</v>
      </c>
      <c r="B865">
        <f>VLOOKUP(A865,REUTERS!A:C,3,FALSE)</f>
        <v>26.05</v>
      </c>
      <c r="C865">
        <f>VLOOKUP(A865,IDC!A:F,6,FALSE)</f>
        <v>26.05</v>
      </c>
      <c r="D865" s="2" t="b">
        <f t="shared" si="52"/>
        <v>1</v>
      </c>
      <c r="E865">
        <f>VLOOKUP(A865,REUTERS!A:E,5,FALSE)</f>
        <v>26.1</v>
      </c>
      <c r="F865">
        <f>VLOOKUP(A865,IDC!A:G,7,FALSE)</f>
        <v>26.1</v>
      </c>
      <c r="G865" s="2" t="b">
        <f t="shared" si="53"/>
        <v>1</v>
      </c>
      <c r="H865">
        <f>VLOOKUP(A865,REUTERS!A:F,6,FALSE)</f>
        <v>25.6</v>
      </c>
      <c r="I865">
        <f>VLOOKUP(A865,IDC!A:H,8,FALSE)</f>
        <v>25.6</v>
      </c>
      <c r="J865" s="2" t="b">
        <f t="shared" si="54"/>
        <v>1</v>
      </c>
      <c r="K865">
        <f>VLOOKUP(A865,REUTERS!A:G,7,FALSE)</f>
        <v>64758</v>
      </c>
      <c r="L865">
        <f>VLOOKUP(A865,IDC!A:I,9,FALSE)</f>
        <v>64758</v>
      </c>
      <c r="M865" s="2" t="b">
        <f t="shared" si="55"/>
        <v>1</v>
      </c>
    </row>
    <row r="866" spans="1:13">
      <c r="A866">
        <v>2065982</v>
      </c>
      <c r="B866" t="e">
        <f>VLOOKUP(A866,REUTERS!A:C,3,FALSE)</f>
        <v>#N/A</v>
      </c>
      <c r="C866" t="e">
        <f>VLOOKUP(A866,IDC!A:F,6,FALSE)</f>
        <v>#N/A</v>
      </c>
      <c r="D866" s="2" t="e">
        <f t="shared" si="52"/>
        <v>#N/A</v>
      </c>
      <c r="E866" t="e">
        <f>VLOOKUP(A866,REUTERS!A:E,5,FALSE)</f>
        <v>#N/A</v>
      </c>
      <c r="F866" t="e">
        <f>VLOOKUP(A866,IDC!A:G,7,FALSE)</f>
        <v>#N/A</v>
      </c>
      <c r="G866" s="2" t="e">
        <f t="shared" si="53"/>
        <v>#N/A</v>
      </c>
      <c r="H866" t="e">
        <f>VLOOKUP(A866,REUTERS!A:F,6,FALSE)</f>
        <v>#N/A</v>
      </c>
      <c r="I866" t="e">
        <f>VLOOKUP(A866,IDC!A:H,8,FALSE)</f>
        <v>#N/A</v>
      </c>
      <c r="J866" s="2" t="e">
        <f t="shared" si="54"/>
        <v>#N/A</v>
      </c>
      <c r="K866" t="e">
        <f>VLOOKUP(A866,REUTERS!A:G,7,FALSE)</f>
        <v>#N/A</v>
      </c>
      <c r="L866" t="e">
        <f>VLOOKUP(A866,IDC!A:I,9,FALSE)</f>
        <v>#N/A</v>
      </c>
      <c r="M866" s="2" t="e">
        <f t="shared" si="55"/>
        <v>#N/A</v>
      </c>
    </row>
    <row r="867" spans="1:13">
      <c r="A867">
        <v>2065999</v>
      </c>
      <c r="B867">
        <f>VLOOKUP(A867,REUTERS!A:C,3,FALSE)</f>
        <v>4.25</v>
      </c>
      <c r="C867">
        <f>VLOOKUP(A867,IDC!A:F,6,FALSE)</f>
        <v>4.25</v>
      </c>
      <c r="D867" s="2" t="b">
        <f t="shared" si="52"/>
        <v>1</v>
      </c>
      <c r="E867">
        <f>VLOOKUP(A867,REUTERS!A:E,5,FALSE)</f>
        <v>4.25</v>
      </c>
      <c r="F867">
        <f>VLOOKUP(A867,IDC!A:G,7,FALSE)</f>
        <v>4.25</v>
      </c>
      <c r="G867" s="2" t="b">
        <f t="shared" si="53"/>
        <v>1</v>
      </c>
      <c r="H867">
        <f>VLOOKUP(A867,REUTERS!A:F,6,FALSE)</f>
        <v>3.9</v>
      </c>
      <c r="I867">
        <f>VLOOKUP(A867,IDC!A:H,8,FALSE)</f>
        <v>3.9</v>
      </c>
      <c r="J867" s="2" t="b">
        <f t="shared" si="54"/>
        <v>1</v>
      </c>
      <c r="K867">
        <f>VLOOKUP(A867,REUTERS!A:G,7,FALSE)</f>
        <v>210548</v>
      </c>
      <c r="L867">
        <f>VLOOKUP(A867,IDC!A:I,9,FALSE)</f>
        <v>210548</v>
      </c>
      <c r="M867" s="2" t="b">
        <f t="shared" si="55"/>
        <v>1</v>
      </c>
    </row>
    <row r="868" spans="1:13">
      <c r="A868">
        <v>2066020</v>
      </c>
      <c r="B868">
        <f>VLOOKUP(A868,REUTERS!A:C,3,FALSE)</f>
        <v>1.93</v>
      </c>
      <c r="C868">
        <f>VLOOKUP(A868,IDC!A:F,6,FALSE)</f>
        <v>1.93</v>
      </c>
      <c r="D868" s="2" t="b">
        <f t="shared" si="52"/>
        <v>1</v>
      </c>
      <c r="E868">
        <f>VLOOKUP(A868,REUTERS!A:E,5,FALSE)</f>
        <v>2.1850000000000001</v>
      </c>
      <c r="F868">
        <f>VLOOKUP(A868,IDC!A:G,7,FALSE)</f>
        <v>2.1850000000000001</v>
      </c>
      <c r="G868" s="2" t="b">
        <f t="shared" si="53"/>
        <v>1</v>
      </c>
      <c r="H868">
        <f>VLOOKUP(A868,REUTERS!A:F,6,FALSE)</f>
        <v>1.93</v>
      </c>
      <c r="I868">
        <f>VLOOKUP(A868,IDC!A:H,8,FALSE)</f>
        <v>1.93</v>
      </c>
      <c r="J868" s="2" t="b">
        <f t="shared" si="54"/>
        <v>1</v>
      </c>
      <c r="K868">
        <f>VLOOKUP(A868,REUTERS!A:G,7,FALSE)</f>
        <v>126613</v>
      </c>
      <c r="L868">
        <f>VLOOKUP(A868,IDC!A:I,9,FALSE)</f>
        <v>126613</v>
      </c>
      <c r="M868" s="2" t="b">
        <f t="shared" si="55"/>
        <v>1</v>
      </c>
    </row>
    <row r="869" spans="1:13">
      <c r="A869">
        <v>2073386</v>
      </c>
      <c r="B869" t="e">
        <f>VLOOKUP(A869,REUTERS!A:C,3,FALSE)</f>
        <v>#N/A</v>
      </c>
      <c r="C869">
        <f>VLOOKUP(A869,IDC!A:F,6,FALSE)</f>
        <v>46.75</v>
      </c>
      <c r="D869" s="2" t="e">
        <f t="shared" si="52"/>
        <v>#N/A</v>
      </c>
      <c r="E869" t="e">
        <f>VLOOKUP(A869,REUTERS!A:E,5,FALSE)</f>
        <v>#N/A</v>
      </c>
      <c r="F869">
        <f>VLOOKUP(A869,IDC!A:G,7,FALSE)</f>
        <v>46.8</v>
      </c>
      <c r="G869" s="2" t="e">
        <f t="shared" si="53"/>
        <v>#N/A</v>
      </c>
      <c r="H869" t="e">
        <f>VLOOKUP(A869,REUTERS!A:F,6,FALSE)</f>
        <v>#N/A</v>
      </c>
      <c r="I869">
        <f>VLOOKUP(A869,IDC!A:H,8,FALSE)</f>
        <v>46.3</v>
      </c>
      <c r="J869" s="2" t="e">
        <f t="shared" si="54"/>
        <v>#N/A</v>
      </c>
      <c r="K869" t="e">
        <f>VLOOKUP(A869,REUTERS!A:G,7,FALSE)</f>
        <v>#N/A</v>
      </c>
      <c r="L869">
        <f>VLOOKUP(A869,IDC!A:I,9,FALSE)</f>
        <v>56968</v>
      </c>
      <c r="M869" s="2" t="e">
        <f t="shared" si="55"/>
        <v>#N/A</v>
      </c>
    </row>
    <row r="870" spans="1:13">
      <c r="A870">
        <v>2091277</v>
      </c>
      <c r="B870">
        <f>VLOOKUP(A870,REUTERS!A:C,3,FALSE)</f>
        <v>25.21</v>
      </c>
      <c r="C870">
        <f>VLOOKUP(A870,IDC!A:F,6,FALSE)</f>
        <v>25.21</v>
      </c>
      <c r="D870" s="2" t="b">
        <f t="shared" si="52"/>
        <v>1</v>
      </c>
      <c r="E870">
        <f>VLOOKUP(A870,REUTERS!A:E,5,FALSE)</f>
        <v>25.22</v>
      </c>
      <c r="F870">
        <f>VLOOKUP(A870,IDC!A:G,7,FALSE)</f>
        <v>25.22</v>
      </c>
      <c r="G870" s="2" t="b">
        <f t="shared" si="53"/>
        <v>1</v>
      </c>
      <c r="H870">
        <f>VLOOKUP(A870,REUTERS!A:F,6,FALSE)</f>
        <v>25.2</v>
      </c>
      <c r="I870">
        <f>VLOOKUP(A870,IDC!A:H,8,FALSE)</f>
        <v>25.2</v>
      </c>
      <c r="J870" s="2" t="b">
        <f t="shared" si="54"/>
        <v>1</v>
      </c>
      <c r="K870">
        <f>VLOOKUP(A870,REUTERS!A:G,7,FALSE)</f>
        <v>1351</v>
      </c>
      <c r="L870">
        <f>VLOOKUP(A870,IDC!A:I,9,FALSE)</f>
        <v>1351</v>
      </c>
      <c r="M870" s="2" t="b">
        <f t="shared" si="55"/>
        <v>1</v>
      </c>
    </row>
    <row r="871" spans="1:13">
      <c r="A871">
        <v>2091333</v>
      </c>
      <c r="B871" t="e">
        <f>VLOOKUP(A871,REUTERS!A:C,3,FALSE)</f>
        <v>#N/A</v>
      </c>
      <c r="C871">
        <f>VLOOKUP(A871,IDC!A:F,6,FALSE)</f>
        <v>25.34</v>
      </c>
      <c r="D871" s="2" t="e">
        <f t="shared" si="52"/>
        <v>#N/A</v>
      </c>
      <c r="E871" t="e">
        <f>VLOOKUP(A871,REUTERS!A:E,5,FALSE)</f>
        <v>#N/A</v>
      </c>
      <c r="F871">
        <f>VLOOKUP(A871,IDC!A:G,7,FALSE)</f>
        <v>25.88</v>
      </c>
      <c r="G871" s="2" t="e">
        <f t="shared" si="53"/>
        <v>#N/A</v>
      </c>
      <c r="H871" t="e">
        <f>VLOOKUP(A871,REUTERS!A:F,6,FALSE)</f>
        <v>#N/A</v>
      </c>
      <c r="I871">
        <f>VLOOKUP(A871,IDC!A:H,8,FALSE)</f>
        <v>25.08</v>
      </c>
      <c r="J871" s="2" t="e">
        <f t="shared" si="54"/>
        <v>#N/A</v>
      </c>
      <c r="K871" t="e">
        <f>VLOOKUP(A871,REUTERS!A:G,7,FALSE)</f>
        <v>#N/A</v>
      </c>
      <c r="L871">
        <f>VLOOKUP(A871,IDC!A:I,9,FALSE)</f>
        <v>62768</v>
      </c>
      <c r="M871" s="2" t="e">
        <f t="shared" si="55"/>
        <v>#N/A</v>
      </c>
    </row>
    <row r="872" spans="1:13">
      <c r="A872">
        <v>2091365</v>
      </c>
      <c r="B872" t="e">
        <f>VLOOKUP(A872,REUTERS!A:C,3,FALSE)</f>
        <v>#N/A</v>
      </c>
      <c r="C872">
        <f>VLOOKUP(A872,IDC!A:F,6,FALSE)</f>
        <v>18.32</v>
      </c>
      <c r="D872" s="2" t="e">
        <f t="shared" si="52"/>
        <v>#N/A</v>
      </c>
      <c r="E872" t="e">
        <f>VLOOKUP(A872,REUTERS!A:E,5,FALSE)</f>
        <v>#N/A</v>
      </c>
      <c r="F872">
        <f>VLOOKUP(A872,IDC!A:G,7,FALSE)</f>
        <v>18.510000000000002</v>
      </c>
      <c r="G872" s="2" t="e">
        <f t="shared" si="53"/>
        <v>#N/A</v>
      </c>
      <c r="H872" t="e">
        <f>VLOOKUP(A872,REUTERS!A:F,6,FALSE)</f>
        <v>#N/A</v>
      </c>
      <c r="I872">
        <f>VLOOKUP(A872,IDC!A:H,8,FALSE)</f>
        <v>17.95</v>
      </c>
      <c r="J872" s="2" t="e">
        <f t="shared" si="54"/>
        <v>#N/A</v>
      </c>
      <c r="K872" t="e">
        <f>VLOOKUP(A872,REUTERS!A:G,7,FALSE)</f>
        <v>#N/A</v>
      </c>
      <c r="L872">
        <f>VLOOKUP(A872,IDC!A:I,9,FALSE)</f>
        <v>186835</v>
      </c>
      <c r="M872" s="2" t="e">
        <f t="shared" si="55"/>
        <v>#N/A</v>
      </c>
    </row>
    <row r="873" spans="1:13">
      <c r="A873">
        <v>2091382</v>
      </c>
      <c r="B873" t="e">
        <f>VLOOKUP(A873,REUTERS!A:C,3,FALSE)</f>
        <v>#N/A</v>
      </c>
      <c r="C873">
        <f>VLOOKUP(A873,IDC!A:F,6,FALSE)</f>
        <v>3.37</v>
      </c>
      <c r="D873" s="2" t="e">
        <f t="shared" si="52"/>
        <v>#N/A</v>
      </c>
      <c r="E873" t="e">
        <f>VLOOKUP(A873,REUTERS!A:E,5,FALSE)</f>
        <v>#N/A</v>
      </c>
      <c r="F873">
        <f>VLOOKUP(A873,IDC!A:G,7,FALSE)</f>
        <v>3.38</v>
      </c>
      <c r="G873" s="2" t="e">
        <f t="shared" si="53"/>
        <v>#N/A</v>
      </c>
      <c r="H873" t="e">
        <f>VLOOKUP(A873,REUTERS!A:F,6,FALSE)</f>
        <v>#N/A</v>
      </c>
      <c r="I873">
        <f>VLOOKUP(A873,IDC!A:H,8,FALSE)</f>
        <v>3.3</v>
      </c>
      <c r="J873" s="2" t="e">
        <f t="shared" si="54"/>
        <v>#N/A</v>
      </c>
      <c r="K873" t="e">
        <f>VLOOKUP(A873,REUTERS!A:G,7,FALSE)</f>
        <v>#N/A</v>
      </c>
      <c r="L873">
        <f>VLOOKUP(A873,IDC!A:I,9,FALSE)</f>
        <v>265897</v>
      </c>
      <c r="M873" s="2" t="e">
        <f t="shared" si="55"/>
        <v>#N/A</v>
      </c>
    </row>
    <row r="874" spans="1:13">
      <c r="A874">
        <v>2091420</v>
      </c>
      <c r="B874">
        <f>VLOOKUP(A874,REUTERS!A:C,3,FALSE)</f>
        <v>25.14</v>
      </c>
      <c r="C874">
        <f>VLOOKUP(A874,IDC!A:F,6,FALSE)</f>
        <v>25.14</v>
      </c>
      <c r="D874" s="2" t="b">
        <f t="shared" si="52"/>
        <v>1</v>
      </c>
      <c r="E874">
        <f>VLOOKUP(A874,REUTERS!A:E,5,FALSE)</f>
        <v>25.17</v>
      </c>
      <c r="F874">
        <f>VLOOKUP(A874,IDC!A:G,7,FALSE)</f>
        <v>25.17</v>
      </c>
      <c r="G874" s="2" t="b">
        <f t="shared" si="53"/>
        <v>1</v>
      </c>
      <c r="H874">
        <f>VLOOKUP(A874,REUTERS!A:F,6,FALSE)</f>
        <v>25.1</v>
      </c>
      <c r="I874">
        <f>VLOOKUP(A874,IDC!A:H,8,FALSE)</f>
        <v>25.1</v>
      </c>
      <c r="J874" s="2" t="b">
        <f t="shared" si="54"/>
        <v>1</v>
      </c>
      <c r="K874">
        <f>VLOOKUP(A874,REUTERS!A:G,7,FALSE)</f>
        <v>4536</v>
      </c>
      <c r="L874">
        <f>VLOOKUP(A874,IDC!A:I,9,FALSE)</f>
        <v>4536</v>
      </c>
      <c r="M874" s="2" t="b">
        <f t="shared" si="55"/>
        <v>1</v>
      </c>
    </row>
    <row r="875" spans="1:13">
      <c r="A875">
        <v>2091453</v>
      </c>
      <c r="B875">
        <f>VLOOKUP(A875,REUTERS!A:C,3,FALSE)</f>
        <v>48.83</v>
      </c>
      <c r="C875">
        <f>VLOOKUP(A875,IDC!A:F,6,FALSE)</f>
        <v>48.83</v>
      </c>
      <c r="D875" s="2" t="b">
        <f t="shared" si="52"/>
        <v>1</v>
      </c>
      <c r="E875">
        <f>VLOOKUP(A875,REUTERS!A:E,5,FALSE)</f>
        <v>49.05</v>
      </c>
      <c r="F875">
        <f>VLOOKUP(A875,IDC!A:G,7,FALSE)</f>
        <v>49.05</v>
      </c>
      <c r="G875" s="2" t="b">
        <f t="shared" si="53"/>
        <v>1</v>
      </c>
      <c r="H875">
        <f>VLOOKUP(A875,REUTERS!A:F,6,FALSE)</f>
        <v>47.63</v>
      </c>
      <c r="I875">
        <f>VLOOKUP(A875,IDC!A:H,8,FALSE)</f>
        <v>47.63</v>
      </c>
      <c r="J875" s="2" t="b">
        <f t="shared" si="54"/>
        <v>1</v>
      </c>
      <c r="K875">
        <f>VLOOKUP(A875,REUTERS!A:G,7,FALSE)</f>
        <v>227153</v>
      </c>
      <c r="L875">
        <f>VLOOKUP(A875,IDC!A:I,9,FALSE)</f>
        <v>227153</v>
      </c>
      <c r="M875" s="2" t="b">
        <f t="shared" si="55"/>
        <v>1</v>
      </c>
    </row>
    <row r="876" spans="1:13">
      <c r="A876">
        <v>2091492</v>
      </c>
      <c r="B876">
        <f>VLOOKUP(A876,REUTERS!A:C,3,FALSE)</f>
        <v>24.49</v>
      </c>
      <c r="C876">
        <f>VLOOKUP(A876,IDC!A:F,6,FALSE)</f>
        <v>24.49</v>
      </c>
      <c r="D876" s="2" t="b">
        <f t="shared" si="52"/>
        <v>1</v>
      </c>
      <c r="E876">
        <f>VLOOKUP(A876,REUTERS!A:E,5,FALSE)</f>
        <v>24.56</v>
      </c>
      <c r="F876">
        <f>VLOOKUP(A876,IDC!A:G,7,FALSE)</f>
        <v>24.56</v>
      </c>
      <c r="G876" s="2" t="b">
        <f t="shared" si="53"/>
        <v>1</v>
      </c>
      <c r="H876">
        <f>VLOOKUP(A876,REUTERS!A:F,6,FALSE)</f>
        <v>24.18</v>
      </c>
      <c r="I876">
        <f>VLOOKUP(A876,IDC!A:H,8,FALSE)</f>
        <v>24.18</v>
      </c>
      <c r="J876" s="2" t="b">
        <f t="shared" si="54"/>
        <v>1</v>
      </c>
      <c r="K876">
        <f>VLOOKUP(A876,REUTERS!A:G,7,FALSE)</f>
        <v>151403</v>
      </c>
      <c r="L876">
        <f>VLOOKUP(A876,IDC!A:I,9,FALSE)</f>
        <v>151403</v>
      </c>
      <c r="M876" s="2" t="b">
        <f t="shared" si="55"/>
        <v>1</v>
      </c>
    </row>
    <row r="877" spans="1:13">
      <c r="A877">
        <v>2091554</v>
      </c>
      <c r="B877" t="e">
        <f>VLOOKUP(A877,REUTERS!A:C,3,FALSE)</f>
        <v>#N/A</v>
      </c>
      <c r="C877">
        <f>VLOOKUP(A877,IDC!A:F,6,FALSE)</f>
        <v>1.19</v>
      </c>
      <c r="D877" s="2" t="e">
        <f t="shared" si="52"/>
        <v>#N/A</v>
      </c>
      <c r="E877" t="e">
        <f>VLOOKUP(A877,REUTERS!A:E,5,FALSE)</f>
        <v>#N/A</v>
      </c>
      <c r="F877">
        <f>VLOOKUP(A877,IDC!A:G,7,FALSE)</f>
        <v>1.21</v>
      </c>
      <c r="G877" s="2" t="e">
        <f t="shared" si="53"/>
        <v>#N/A</v>
      </c>
      <c r="H877" t="e">
        <f>VLOOKUP(A877,REUTERS!A:F,6,FALSE)</f>
        <v>#N/A</v>
      </c>
      <c r="I877">
        <f>VLOOKUP(A877,IDC!A:H,8,FALSE)</f>
        <v>1.18</v>
      </c>
      <c r="J877" s="2" t="e">
        <f t="shared" si="54"/>
        <v>#N/A</v>
      </c>
      <c r="K877" t="e">
        <f>VLOOKUP(A877,REUTERS!A:G,7,FALSE)</f>
        <v>#N/A</v>
      </c>
      <c r="L877">
        <f>VLOOKUP(A877,IDC!A:I,9,FALSE)</f>
        <v>24442</v>
      </c>
      <c r="M877" s="2" t="e">
        <f t="shared" si="55"/>
        <v>#N/A</v>
      </c>
    </row>
    <row r="878" spans="1:13">
      <c r="A878">
        <v>2091578</v>
      </c>
      <c r="B878" t="e">
        <f>VLOOKUP(A878,REUTERS!A:C,3,FALSE)</f>
        <v>#N/A</v>
      </c>
      <c r="C878">
        <f>VLOOKUP(A878,IDC!A:F,6,FALSE)</f>
        <v>13.32</v>
      </c>
      <c r="D878" s="2" t="e">
        <f t="shared" si="52"/>
        <v>#N/A</v>
      </c>
      <c r="E878" t="e">
        <f>VLOOKUP(A878,REUTERS!A:E,5,FALSE)</f>
        <v>#N/A</v>
      </c>
      <c r="F878">
        <f>VLOOKUP(A878,IDC!A:G,7,FALSE)</f>
        <v>13.425000000000001</v>
      </c>
      <c r="G878" s="2" t="e">
        <f t="shared" si="53"/>
        <v>#N/A</v>
      </c>
      <c r="H878" t="e">
        <f>VLOOKUP(A878,REUTERS!A:F,6,FALSE)</f>
        <v>#N/A</v>
      </c>
      <c r="I878">
        <f>VLOOKUP(A878,IDC!A:H,8,FALSE)</f>
        <v>13.17</v>
      </c>
      <c r="J878" s="2" t="e">
        <f t="shared" si="54"/>
        <v>#N/A</v>
      </c>
      <c r="K878" t="e">
        <f>VLOOKUP(A878,REUTERS!A:G,7,FALSE)</f>
        <v>#N/A</v>
      </c>
      <c r="L878">
        <f>VLOOKUP(A878,IDC!A:I,9,FALSE)</f>
        <v>575719</v>
      </c>
      <c r="M878" s="2" t="e">
        <f t="shared" si="55"/>
        <v>#N/A</v>
      </c>
    </row>
    <row r="879" spans="1:13">
      <c r="A879">
        <v>1943500</v>
      </c>
      <c r="B879">
        <f>VLOOKUP(A879,REUTERS!A:C,3,FALSE)</f>
        <v>12.85</v>
      </c>
      <c r="C879">
        <f>VLOOKUP(A879,IDC!A:F,6,FALSE)</f>
        <v>12.85</v>
      </c>
      <c r="D879" s="2" t="b">
        <f t="shared" si="52"/>
        <v>1</v>
      </c>
      <c r="E879">
        <f>VLOOKUP(A879,REUTERS!A:E,5,FALSE)</f>
        <v>12.91</v>
      </c>
      <c r="F879">
        <f>VLOOKUP(A879,IDC!A:G,7,FALSE)</f>
        <v>12.91</v>
      </c>
      <c r="G879" s="2" t="b">
        <f t="shared" si="53"/>
        <v>1</v>
      </c>
      <c r="H879">
        <f>VLOOKUP(A879,REUTERS!A:F,6,FALSE)</f>
        <v>12.85</v>
      </c>
      <c r="I879">
        <f>VLOOKUP(A879,IDC!A:H,8,FALSE)</f>
        <v>12.85</v>
      </c>
      <c r="J879" s="2" t="b">
        <f t="shared" si="54"/>
        <v>1</v>
      </c>
      <c r="K879">
        <f>VLOOKUP(A879,REUTERS!A:G,7,FALSE)</f>
        <v>379518</v>
      </c>
      <c r="L879">
        <f>VLOOKUP(A879,IDC!A:I,9,FALSE)</f>
        <v>379518</v>
      </c>
      <c r="M879" s="2" t="b">
        <f t="shared" si="55"/>
        <v>1</v>
      </c>
    </row>
    <row r="880" spans="1:13">
      <c r="A880">
        <v>1943520</v>
      </c>
      <c r="B880">
        <f>VLOOKUP(A880,REUTERS!A:C,3,FALSE)</f>
        <v>4.13</v>
      </c>
      <c r="C880">
        <f>VLOOKUP(A880,IDC!A:F,6,FALSE)</f>
        <v>4.13</v>
      </c>
      <c r="D880" s="2" t="b">
        <f t="shared" si="52"/>
        <v>1</v>
      </c>
      <c r="E880">
        <f>VLOOKUP(A880,REUTERS!A:E,5,FALSE)</f>
        <v>4.28</v>
      </c>
      <c r="F880">
        <f>VLOOKUP(A880,IDC!A:G,7,FALSE)</f>
        <v>4.28</v>
      </c>
      <c r="G880" s="2" t="b">
        <f t="shared" si="53"/>
        <v>1</v>
      </c>
      <c r="H880">
        <f>VLOOKUP(A880,REUTERS!A:F,6,FALSE)</f>
        <v>4.13</v>
      </c>
      <c r="I880">
        <f>VLOOKUP(A880,IDC!A:H,8,FALSE)</f>
        <v>4.13</v>
      </c>
      <c r="J880" s="2" t="b">
        <f t="shared" si="54"/>
        <v>1</v>
      </c>
      <c r="K880">
        <f>VLOOKUP(A880,REUTERS!A:G,7,FALSE)</f>
        <v>721085</v>
      </c>
      <c r="L880">
        <f>VLOOKUP(A880,IDC!A:I,9,FALSE)</f>
        <v>721085</v>
      </c>
      <c r="M880" s="2" t="b">
        <f t="shared" si="55"/>
        <v>1</v>
      </c>
    </row>
    <row r="881" spans="1:13">
      <c r="A881">
        <v>1951494</v>
      </c>
      <c r="B881" t="e">
        <f>VLOOKUP(A881,REUTERS!A:C,3,FALSE)</f>
        <v>#N/A</v>
      </c>
      <c r="C881">
        <f>VLOOKUP(A881,IDC!A:F,6,FALSE)</f>
        <v>80.819999999999993</v>
      </c>
      <c r="D881" s="2" t="e">
        <f t="shared" si="52"/>
        <v>#N/A</v>
      </c>
      <c r="E881" t="e">
        <f>VLOOKUP(A881,REUTERS!A:E,5,FALSE)</f>
        <v>#N/A</v>
      </c>
      <c r="F881">
        <f>VLOOKUP(A881,IDC!A:G,7,FALSE)</f>
        <v>80.89</v>
      </c>
      <c r="G881" s="2" t="e">
        <f t="shared" si="53"/>
        <v>#N/A</v>
      </c>
      <c r="H881" t="e">
        <f>VLOOKUP(A881,REUTERS!A:F,6,FALSE)</f>
        <v>#N/A</v>
      </c>
      <c r="I881">
        <f>VLOOKUP(A881,IDC!A:H,8,FALSE)</f>
        <v>79.84</v>
      </c>
      <c r="J881" s="2" t="e">
        <f t="shared" si="54"/>
        <v>#N/A</v>
      </c>
      <c r="K881" t="e">
        <f>VLOOKUP(A881,REUTERS!A:G,7,FALSE)</f>
        <v>#N/A</v>
      </c>
      <c r="L881">
        <f>VLOOKUP(A881,IDC!A:I,9,FALSE)</f>
        <v>263917</v>
      </c>
      <c r="M881" s="2" t="e">
        <f t="shared" si="55"/>
        <v>#N/A</v>
      </c>
    </row>
    <row r="882" spans="1:13">
      <c r="A882">
        <v>1954404</v>
      </c>
      <c r="B882" t="e">
        <f>VLOOKUP(A882,REUTERS!A:C,3,FALSE)</f>
        <v>#N/A</v>
      </c>
      <c r="C882">
        <f>VLOOKUP(A882,IDC!A:F,6,FALSE)</f>
        <v>43.51</v>
      </c>
      <c r="D882" s="2" t="e">
        <f t="shared" si="52"/>
        <v>#N/A</v>
      </c>
      <c r="E882" t="e">
        <f>VLOOKUP(A882,REUTERS!A:E,5,FALSE)</f>
        <v>#N/A</v>
      </c>
      <c r="F882">
        <f>VLOOKUP(A882,IDC!A:G,7,FALSE)</f>
        <v>44.14</v>
      </c>
      <c r="G882" s="2" t="e">
        <f t="shared" si="53"/>
        <v>#N/A</v>
      </c>
      <c r="H882" t="e">
        <f>VLOOKUP(A882,REUTERS!A:F,6,FALSE)</f>
        <v>#N/A</v>
      </c>
      <c r="I882">
        <f>VLOOKUP(A882,IDC!A:H,8,FALSE)</f>
        <v>43.51</v>
      </c>
      <c r="J882" s="2" t="e">
        <f t="shared" si="54"/>
        <v>#N/A</v>
      </c>
      <c r="K882" t="e">
        <f>VLOOKUP(A882,REUTERS!A:G,7,FALSE)</f>
        <v>#N/A</v>
      </c>
      <c r="L882">
        <f>VLOOKUP(A882,IDC!A:I,9,FALSE)</f>
        <v>689790</v>
      </c>
      <c r="M882" s="2" t="e">
        <f t="shared" si="55"/>
        <v>#N/A</v>
      </c>
    </row>
    <row r="883" spans="1:13">
      <c r="A883">
        <v>1957355</v>
      </c>
      <c r="B883">
        <f>VLOOKUP(A883,REUTERS!A:C,3,FALSE)</f>
        <v>2.9</v>
      </c>
      <c r="C883">
        <f>VLOOKUP(A883,IDC!A:F,6,FALSE)</f>
        <v>2.9</v>
      </c>
      <c r="D883" s="2" t="b">
        <f t="shared" si="52"/>
        <v>1</v>
      </c>
      <c r="E883">
        <f>VLOOKUP(A883,REUTERS!A:E,5,FALSE)</f>
        <v>2.9350000000000001</v>
      </c>
      <c r="F883">
        <f>VLOOKUP(A883,IDC!A:G,7,FALSE)</f>
        <v>2.9350000000000001</v>
      </c>
      <c r="G883" s="2" t="b">
        <f t="shared" si="53"/>
        <v>1</v>
      </c>
      <c r="H883">
        <f>VLOOKUP(A883,REUTERS!A:F,6,FALSE)</f>
        <v>2.8450000000000002</v>
      </c>
      <c r="I883">
        <f>VLOOKUP(A883,IDC!A:H,8,FALSE)</f>
        <v>2.8450000000000002</v>
      </c>
      <c r="J883" s="2" t="b">
        <f t="shared" si="54"/>
        <v>1</v>
      </c>
      <c r="K883">
        <f>VLOOKUP(A883,REUTERS!A:G,7,FALSE)</f>
        <v>1822440</v>
      </c>
      <c r="L883">
        <f>VLOOKUP(A883,IDC!A:I,9,FALSE)</f>
        <v>1821340</v>
      </c>
      <c r="M883" s="2" t="b">
        <f t="shared" si="55"/>
        <v>0</v>
      </c>
    </row>
    <row r="884" spans="1:13">
      <c r="A884">
        <v>1958934</v>
      </c>
      <c r="B884" t="e">
        <f>VLOOKUP(A884,REUTERS!A:C,3,FALSE)</f>
        <v>#N/A</v>
      </c>
      <c r="C884">
        <f>VLOOKUP(A884,IDC!A:F,6,FALSE)</f>
        <v>11.9</v>
      </c>
      <c r="D884" s="2" t="e">
        <f t="shared" si="52"/>
        <v>#N/A</v>
      </c>
      <c r="E884" t="e">
        <f>VLOOKUP(A884,REUTERS!A:E,5,FALSE)</f>
        <v>#N/A</v>
      </c>
      <c r="F884">
        <f>VLOOKUP(A884,IDC!A:G,7,FALSE)</f>
        <v>11.975</v>
      </c>
      <c r="G884" s="2" t="e">
        <f t="shared" si="53"/>
        <v>#N/A</v>
      </c>
      <c r="H884" t="e">
        <f>VLOOKUP(A884,REUTERS!A:F,6,FALSE)</f>
        <v>#N/A</v>
      </c>
      <c r="I884">
        <f>VLOOKUP(A884,IDC!A:H,8,FALSE)</f>
        <v>11.734999999999999</v>
      </c>
      <c r="J884" s="2" t="e">
        <f t="shared" si="54"/>
        <v>#N/A</v>
      </c>
      <c r="K884" t="e">
        <f>VLOOKUP(A884,REUTERS!A:G,7,FALSE)</f>
        <v>#N/A</v>
      </c>
      <c r="L884">
        <f>VLOOKUP(A884,IDC!A:I,9,FALSE)</f>
        <v>1515487</v>
      </c>
      <c r="M884" s="2" t="e">
        <f t="shared" si="55"/>
        <v>#N/A</v>
      </c>
    </row>
    <row r="885" spans="1:13">
      <c r="A885">
        <v>1962046</v>
      </c>
      <c r="B885" t="e">
        <f>VLOOKUP(A885,REUTERS!A:C,3,FALSE)</f>
        <v>#N/A</v>
      </c>
      <c r="C885">
        <f>VLOOKUP(A885,IDC!A:F,6,FALSE)</f>
        <v>40.700000000000003</v>
      </c>
      <c r="D885" s="2" t="e">
        <f t="shared" si="52"/>
        <v>#N/A</v>
      </c>
      <c r="E885" t="e">
        <f>VLOOKUP(A885,REUTERS!A:E,5,FALSE)</f>
        <v>#N/A</v>
      </c>
      <c r="F885">
        <f>VLOOKUP(A885,IDC!A:G,7,FALSE)</f>
        <v>41.6</v>
      </c>
      <c r="G885" s="2" t="e">
        <f t="shared" si="53"/>
        <v>#N/A</v>
      </c>
      <c r="H885" t="e">
        <f>VLOOKUP(A885,REUTERS!A:F,6,FALSE)</f>
        <v>#N/A</v>
      </c>
      <c r="I885">
        <f>VLOOKUP(A885,IDC!A:H,8,FALSE)</f>
        <v>40.700000000000003</v>
      </c>
      <c r="J885" s="2" t="e">
        <f t="shared" si="54"/>
        <v>#N/A</v>
      </c>
      <c r="K885" t="e">
        <f>VLOOKUP(A885,REUTERS!A:G,7,FALSE)</f>
        <v>#N/A</v>
      </c>
      <c r="L885">
        <f>VLOOKUP(A885,IDC!A:I,9,FALSE)</f>
        <v>174190</v>
      </c>
      <c r="M885" s="2" t="e">
        <f t="shared" si="55"/>
        <v>#N/A</v>
      </c>
    </row>
    <row r="886" spans="1:13">
      <c r="A886">
        <v>1984738</v>
      </c>
      <c r="B886" t="e">
        <f>VLOOKUP(A886,REUTERS!A:C,3,FALSE)</f>
        <v>#N/A</v>
      </c>
      <c r="C886">
        <f>VLOOKUP(A886,IDC!A:F,6,FALSE)</f>
        <v>35.01</v>
      </c>
      <c r="D886" s="2" t="e">
        <f t="shared" si="52"/>
        <v>#N/A</v>
      </c>
      <c r="E886" t="e">
        <f>VLOOKUP(A886,REUTERS!A:E,5,FALSE)</f>
        <v>#N/A</v>
      </c>
      <c r="F886">
        <f>VLOOKUP(A886,IDC!A:G,7,FALSE)</f>
        <v>40</v>
      </c>
      <c r="G886" s="2" t="e">
        <f t="shared" si="53"/>
        <v>#N/A</v>
      </c>
      <c r="H886" t="e">
        <f>VLOOKUP(A886,REUTERS!A:F,6,FALSE)</f>
        <v>#N/A</v>
      </c>
      <c r="I886">
        <f>VLOOKUP(A886,IDC!A:H,8,FALSE)</f>
        <v>30.89</v>
      </c>
      <c r="J886" s="2" t="e">
        <f t="shared" si="54"/>
        <v>#N/A</v>
      </c>
      <c r="K886" t="e">
        <f>VLOOKUP(A886,REUTERS!A:G,7,FALSE)</f>
        <v>#N/A</v>
      </c>
      <c r="L886">
        <f>VLOOKUP(A886,IDC!A:I,9,FALSE)</f>
        <v>237408</v>
      </c>
      <c r="M886" s="2" t="e">
        <f t="shared" si="55"/>
        <v>#N/A</v>
      </c>
    </row>
    <row r="887" spans="1:13">
      <c r="A887">
        <v>1984769</v>
      </c>
      <c r="B887" t="e">
        <f>VLOOKUP(A887,REUTERS!A:C,3,FALSE)</f>
        <v>#N/A</v>
      </c>
      <c r="C887">
        <f>VLOOKUP(A887,IDC!A:F,6,FALSE)</f>
        <v>12.83</v>
      </c>
      <c r="D887" s="2" t="e">
        <f t="shared" si="52"/>
        <v>#N/A</v>
      </c>
      <c r="E887" t="e">
        <f>VLOOKUP(A887,REUTERS!A:E,5,FALSE)</f>
        <v>#N/A</v>
      </c>
      <c r="F887">
        <f>VLOOKUP(A887,IDC!A:G,7,FALSE)</f>
        <v>12.875</v>
      </c>
      <c r="G887" s="2" t="e">
        <f t="shared" si="53"/>
        <v>#N/A</v>
      </c>
      <c r="H887" t="e">
        <f>VLOOKUP(A887,REUTERS!A:F,6,FALSE)</f>
        <v>#N/A</v>
      </c>
      <c r="I887">
        <f>VLOOKUP(A887,IDC!A:H,8,FALSE)</f>
        <v>12.65</v>
      </c>
      <c r="J887" s="2" t="e">
        <f t="shared" si="54"/>
        <v>#N/A</v>
      </c>
      <c r="K887" t="e">
        <f>VLOOKUP(A887,REUTERS!A:G,7,FALSE)</f>
        <v>#N/A</v>
      </c>
      <c r="L887">
        <f>VLOOKUP(A887,IDC!A:I,9,FALSE)</f>
        <v>698108</v>
      </c>
      <c r="M887" s="2" t="e">
        <f t="shared" si="55"/>
        <v>#N/A</v>
      </c>
    </row>
    <row r="888" spans="1:13">
      <c r="A888">
        <v>1984791</v>
      </c>
      <c r="B888" t="e">
        <f>VLOOKUP(A888,REUTERS!A:C,3,FALSE)</f>
        <v>#N/A</v>
      </c>
      <c r="C888">
        <f>VLOOKUP(A888,IDC!A:F,6,FALSE)</f>
        <v>5.25</v>
      </c>
      <c r="D888" s="2" t="e">
        <f t="shared" si="52"/>
        <v>#N/A</v>
      </c>
      <c r="E888" t="e">
        <f>VLOOKUP(A888,REUTERS!A:E,5,FALSE)</f>
        <v>#N/A</v>
      </c>
      <c r="F888">
        <f>VLOOKUP(A888,IDC!A:G,7,FALSE)</f>
        <v>5.3250000000000002</v>
      </c>
      <c r="G888" s="2" t="e">
        <f t="shared" si="53"/>
        <v>#N/A</v>
      </c>
      <c r="H888" t="e">
        <f>VLOOKUP(A888,REUTERS!A:F,6,FALSE)</f>
        <v>#N/A</v>
      </c>
      <c r="I888">
        <f>VLOOKUP(A888,IDC!A:H,8,FALSE)</f>
        <v>5.25</v>
      </c>
      <c r="J888" s="2" t="e">
        <f t="shared" si="54"/>
        <v>#N/A</v>
      </c>
      <c r="K888" t="e">
        <f>VLOOKUP(A888,REUTERS!A:G,7,FALSE)</f>
        <v>#N/A</v>
      </c>
      <c r="L888">
        <f>VLOOKUP(A888,IDC!A:I,9,FALSE)</f>
        <v>1046046</v>
      </c>
      <c r="M888" s="2" t="e">
        <f t="shared" si="55"/>
        <v>#N/A</v>
      </c>
    </row>
    <row r="889" spans="1:13">
      <c r="A889">
        <v>1984802</v>
      </c>
      <c r="B889">
        <f>VLOOKUP(A889,REUTERS!A:C,3,FALSE)</f>
        <v>7.68</v>
      </c>
      <c r="C889">
        <f>VLOOKUP(A889,IDC!A:F,6,FALSE)</f>
        <v>7.68</v>
      </c>
      <c r="D889" s="2" t="b">
        <f t="shared" si="52"/>
        <v>1</v>
      </c>
      <c r="E889">
        <f>VLOOKUP(A889,REUTERS!A:E,5,FALSE)</f>
        <v>8.01</v>
      </c>
      <c r="F889">
        <f>VLOOKUP(A889,IDC!A:G,7,FALSE)</f>
        <v>8.01</v>
      </c>
      <c r="G889" s="2" t="b">
        <f t="shared" si="53"/>
        <v>1</v>
      </c>
      <c r="H889">
        <f>VLOOKUP(A889,REUTERS!A:F,6,FALSE)</f>
        <v>7.57</v>
      </c>
      <c r="I889">
        <f>VLOOKUP(A889,IDC!A:H,8,FALSE)</f>
        <v>7.57</v>
      </c>
      <c r="J889" s="2" t="b">
        <f t="shared" si="54"/>
        <v>1</v>
      </c>
      <c r="K889">
        <f>VLOOKUP(A889,REUTERS!A:G,7,FALSE)</f>
        <v>599296</v>
      </c>
      <c r="L889">
        <f>VLOOKUP(A889,IDC!A:I,9,FALSE)</f>
        <v>599296</v>
      </c>
      <c r="M889" s="2" t="b">
        <f t="shared" si="55"/>
        <v>1</v>
      </c>
    </row>
    <row r="890" spans="1:13">
      <c r="A890">
        <v>2000499</v>
      </c>
      <c r="B890" t="e">
        <f>VLOOKUP(A890,REUTERS!A:C,3,FALSE)</f>
        <v>#N/A</v>
      </c>
      <c r="C890">
        <f>VLOOKUP(A890,IDC!A:F,6,FALSE)</f>
        <v>61.57</v>
      </c>
      <c r="D890" s="2" t="e">
        <f t="shared" si="52"/>
        <v>#N/A</v>
      </c>
      <c r="E890" t="e">
        <f>VLOOKUP(A890,REUTERS!A:E,5,FALSE)</f>
        <v>#N/A</v>
      </c>
      <c r="F890">
        <f>VLOOKUP(A890,IDC!A:G,7,FALSE)</f>
        <v>61.6</v>
      </c>
      <c r="G890" s="2" t="e">
        <f t="shared" si="53"/>
        <v>#N/A</v>
      </c>
      <c r="H890" t="e">
        <f>VLOOKUP(A890,REUTERS!A:F,6,FALSE)</f>
        <v>#N/A</v>
      </c>
      <c r="I890">
        <f>VLOOKUP(A890,IDC!A:H,8,FALSE)</f>
        <v>60.67</v>
      </c>
      <c r="J890" s="2" t="e">
        <f t="shared" si="54"/>
        <v>#N/A</v>
      </c>
      <c r="K890" t="e">
        <f>VLOOKUP(A890,REUTERS!A:G,7,FALSE)</f>
        <v>#N/A</v>
      </c>
      <c r="L890">
        <f>VLOOKUP(A890,IDC!A:I,9,FALSE)</f>
        <v>97328</v>
      </c>
      <c r="M890" s="2" t="e">
        <f t="shared" si="55"/>
        <v>#N/A</v>
      </c>
    </row>
    <row r="891" spans="1:13">
      <c r="A891">
        <v>2009012</v>
      </c>
      <c r="B891" t="e">
        <f>VLOOKUP(A891,REUTERS!A:C,3,FALSE)</f>
        <v>#N/A</v>
      </c>
      <c r="C891">
        <f>VLOOKUP(A891,IDC!A:F,6,FALSE)</f>
        <v>84.45</v>
      </c>
      <c r="D891" s="2" t="e">
        <f t="shared" si="52"/>
        <v>#N/A</v>
      </c>
      <c r="E891" t="e">
        <f>VLOOKUP(A891,REUTERS!A:E,5,FALSE)</f>
        <v>#N/A</v>
      </c>
      <c r="F891">
        <f>VLOOKUP(A891,IDC!A:G,7,FALSE)</f>
        <v>84.45</v>
      </c>
      <c r="G891" s="2" t="e">
        <f t="shared" si="53"/>
        <v>#N/A</v>
      </c>
      <c r="H891" t="e">
        <f>VLOOKUP(A891,REUTERS!A:F,6,FALSE)</f>
        <v>#N/A</v>
      </c>
      <c r="I891">
        <f>VLOOKUP(A891,IDC!A:H,8,FALSE)</f>
        <v>83.13</v>
      </c>
      <c r="J891" s="2" t="e">
        <f t="shared" si="54"/>
        <v>#N/A</v>
      </c>
      <c r="K891" t="e">
        <f>VLOOKUP(A891,REUTERS!A:G,7,FALSE)</f>
        <v>#N/A</v>
      </c>
      <c r="L891">
        <f>VLOOKUP(A891,IDC!A:I,9,FALSE)</f>
        <v>100059</v>
      </c>
      <c r="M891" s="2" t="e">
        <f t="shared" si="55"/>
        <v>#N/A</v>
      </c>
    </row>
    <row r="892" spans="1:13">
      <c r="A892">
        <v>2022546</v>
      </c>
      <c r="B892">
        <f>VLOOKUP(A892,REUTERS!A:C,3,FALSE)</f>
        <v>10.5</v>
      </c>
      <c r="C892">
        <f>VLOOKUP(A892,IDC!A:F,6,FALSE)</f>
        <v>10.5</v>
      </c>
      <c r="D892" s="2" t="b">
        <f t="shared" si="52"/>
        <v>1</v>
      </c>
      <c r="E892">
        <f>VLOOKUP(A892,REUTERS!A:E,5,FALSE)</f>
        <v>10.6</v>
      </c>
      <c r="F892">
        <f>VLOOKUP(A892,IDC!A:G,7,FALSE)</f>
        <v>10.6</v>
      </c>
      <c r="G892" s="2" t="b">
        <f t="shared" si="53"/>
        <v>1</v>
      </c>
      <c r="H892">
        <f>VLOOKUP(A892,REUTERS!A:F,6,FALSE)</f>
        <v>10.25</v>
      </c>
      <c r="I892">
        <f>VLOOKUP(A892,IDC!A:H,8,FALSE)</f>
        <v>10.25</v>
      </c>
      <c r="J892" s="2" t="b">
        <f t="shared" si="54"/>
        <v>1</v>
      </c>
      <c r="K892">
        <f>VLOOKUP(A892,REUTERS!A:G,7,FALSE)</f>
        <v>78163</v>
      </c>
      <c r="L892">
        <f>VLOOKUP(A892,IDC!A:I,9,FALSE)</f>
        <v>78163</v>
      </c>
      <c r="M892" s="2" t="b">
        <f t="shared" si="55"/>
        <v>1</v>
      </c>
    </row>
    <row r="893" spans="1:13">
      <c r="A893">
        <v>2022559</v>
      </c>
      <c r="B893">
        <f>VLOOKUP(A893,REUTERS!A:C,3,FALSE)</f>
        <v>21.63</v>
      </c>
      <c r="C893">
        <f>VLOOKUP(A893,IDC!A:F,6,FALSE)</f>
        <v>21.63</v>
      </c>
      <c r="D893" s="2" t="b">
        <f t="shared" si="52"/>
        <v>1</v>
      </c>
      <c r="E893">
        <f>VLOOKUP(A893,REUTERS!A:E,5,FALSE)</f>
        <v>21.94</v>
      </c>
      <c r="F893">
        <f>VLOOKUP(A893,IDC!A:G,7,FALSE)</f>
        <v>21.94</v>
      </c>
      <c r="G893" s="2" t="b">
        <f t="shared" si="53"/>
        <v>1</v>
      </c>
      <c r="H893">
        <f>VLOOKUP(A893,REUTERS!A:F,6,FALSE)</f>
        <v>21.33</v>
      </c>
      <c r="I893">
        <f>VLOOKUP(A893,IDC!A:H,8,FALSE)</f>
        <v>21.33</v>
      </c>
      <c r="J893" s="2" t="b">
        <f t="shared" si="54"/>
        <v>1</v>
      </c>
      <c r="K893">
        <f>VLOOKUP(A893,REUTERS!A:G,7,FALSE)</f>
        <v>326508</v>
      </c>
      <c r="L893">
        <f>VLOOKUP(A893,IDC!A:I,9,FALSE)</f>
        <v>326508</v>
      </c>
      <c r="M893" s="2" t="b">
        <f t="shared" si="55"/>
        <v>1</v>
      </c>
    </row>
    <row r="894" spans="1:13">
      <c r="A894">
        <v>2022576</v>
      </c>
      <c r="B894">
        <f>VLOOKUP(A894,REUTERS!A:C,3,FALSE)</f>
        <v>7.31</v>
      </c>
      <c r="C894">
        <f>VLOOKUP(A894,IDC!A:F,6,FALSE)</f>
        <v>7.31</v>
      </c>
      <c r="D894" s="2" t="b">
        <f t="shared" si="52"/>
        <v>1</v>
      </c>
      <c r="E894">
        <f>VLOOKUP(A894,REUTERS!A:E,5,FALSE)</f>
        <v>7.42</v>
      </c>
      <c r="F894">
        <f>VLOOKUP(A894,IDC!A:G,7,FALSE)</f>
        <v>7.42</v>
      </c>
      <c r="G894" s="2" t="b">
        <f t="shared" si="53"/>
        <v>1</v>
      </c>
      <c r="H894">
        <f>VLOOKUP(A894,REUTERS!A:F,6,FALSE)</f>
        <v>7.08</v>
      </c>
      <c r="I894">
        <f>VLOOKUP(A894,IDC!A:H,8,FALSE)</f>
        <v>7.08</v>
      </c>
      <c r="J894" s="2" t="b">
        <f t="shared" si="54"/>
        <v>1</v>
      </c>
      <c r="K894">
        <f>VLOOKUP(A894,REUTERS!A:G,7,FALSE)</f>
        <v>32884</v>
      </c>
      <c r="L894">
        <f>VLOOKUP(A894,IDC!A:I,9,FALSE)</f>
        <v>32884</v>
      </c>
      <c r="M894" s="2" t="b">
        <f t="shared" si="55"/>
        <v>1</v>
      </c>
    </row>
    <row r="895" spans="1:13">
      <c r="A895">
        <v>1885285</v>
      </c>
      <c r="B895">
        <f>VLOOKUP(A895,REUTERS!A:C,3,FALSE)</f>
        <v>7.97</v>
      </c>
      <c r="C895">
        <f>VLOOKUP(A895,IDC!A:F,6,FALSE)</f>
        <v>7.97</v>
      </c>
      <c r="D895" s="2" t="b">
        <f t="shared" si="52"/>
        <v>1</v>
      </c>
      <c r="E895">
        <f>VLOOKUP(A895,REUTERS!A:E,5,FALSE)</f>
        <v>8.1</v>
      </c>
      <c r="F895">
        <f>VLOOKUP(A895,IDC!A:G,7,FALSE)</f>
        <v>8.1</v>
      </c>
      <c r="G895" s="2" t="b">
        <f t="shared" si="53"/>
        <v>1</v>
      </c>
      <c r="H895">
        <f>VLOOKUP(A895,REUTERS!A:F,6,FALSE)</f>
        <v>7.97</v>
      </c>
      <c r="I895">
        <f>VLOOKUP(A895,IDC!A:H,8,FALSE)</f>
        <v>7.97</v>
      </c>
      <c r="J895" s="2" t="b">
        <f t="shared" si="54"/>
        <v>1</v>
      </c>
      <c r="K895">
        <f>VLOOKUP(A895,REUTERS!A:G,7,FALSE)</f>
        <v>8163</v>
      </c>
      <c r="L895">
        <f>VLOOKUP(A895,IDC!A:I,9,FALSE)</f>
        <v>8163</v>
      </c>
      <c r="M895" s="2" t="b">
        <f t="shared" si="55"/>
        <v>1</v>
      </c>
    </row>
    <row r="896" spans="1:13">
      <c r="A896">
        <v>1886693</v>
      </c>
      <c r="B896">
        <f>VLOOKUP(A896,REUTERS!A:C,3,FALSE)</f>
        <v>17.91</v>
      </c>
      <c r="C896">
        <f>VLOOKUP(A896,IDC!A:F,6,FALSE)</f>
        <v>17.91</v>
      </c>
      <c r="D896" s="2" t="b">
        <f t="shared" si="52"/>
        <v>1</v>
      </c>
      <c r="E896">
        <f>VLOOKUP(A896,REUTERS!A:E,5,FALSE)</f>
        <v>17.934999999999999</v>
      </c>
      <c r="F896">
        <f>VLOOKUP(A896,IDC!A:G,7,FALSE)</f>
        <v>17.934999999999999</v>
      </c>
      <c r="G896" s="2" t="b">
        <f t="shared" si="53"/>
        <v>1</v>
      </c>
      <c r="H896">
        <f>VLOOKUP(A896,REUTERS!A:F,6,FALSE)</f>
        <v>17.885000000000002</v>
      </c>
      <c r="I896">
        <f>VLOOKUP(A896,IDC!A:H,8,FALSE)</f>
        <v>17.885000000000002</v>
      </c>
      <c r="J896" s="2" t="b">
        <f t="shared" si="54"/>
        <v>1</v>
      </c>
      <c r="K896">
        <f>VLOOKUP(A896,REUTERS!A:G,7,FALSE)</f>
        <v>38211</v>
      </c>
      <c r="L896">
        <f>VLOOKUP(A896,IDC!A:I,9,FALSE)</f>
        <v>38211</v>
      </c>
      <c r="M896" s="2" t="b">
        <f t="shared" si="55"/>
        <v>1</v>
      </c>
    </row>
    <row r="897" spans="1:13">
      <c r="A897">
        <v>1886704</v>
      </c>
      <c r="B897" t="e">
        <f>VLOOKUP(A897,REUTERS!A:C,3,FALSE)</f>
        <v>#N/A</v>
      </c>
      <c r="C897">
        <f>VLOOKUP(A897,IDC!A:F,6,FALSE)</f>
        <v>51.46</v>
      </c>
      <c r="D897" s="2" t="e">
        <f t="shared" si="52"/>
        <v>#N/A</v>
      </c>
      <c r="E897" t="e">
        <f>VLOOKUP(A897,REUTERS!A:E,5,FALSE)</f>
        <v>#N/A</v>
      </c>
      <c r="F897">
        <f>VLOOKUP(A897,IDC!A:G,7,FALSE)</f>
        <v>51.46</v>
      </c>
      <c r="G897" s="2" t="e">
        <f t="shared" si="53"/>
        <v>#N/A</v>
      </c>
      <c r="H897" t="e">
        <f>VLOOKUP(A897,REUTERS!A:F,6,FALSE)</f>
        <v>#N/A</v>
      </c>
      <c r="I897">
        <f>VLOOKUP(A897,IDC!A:H,8,FALSE)</f>
        <v>51</v>
      </c>
      <c r="J897" s="2" t="e">
        <f t="shared" si="54"/>
        <v>#N/A</v>
      </c>
      <c r="K897" t="e">
        <f>VLOOKUP(A897,REUTERS!A:G,7,FALSE)</f>
        <v>#N/A</v>
      </c>
      <c r="L897">
        <f>VLOOKUP(A897,IDC!A:I,9,FALSE)</f>
        <v>298632</v>
      </c>
      <c r="M897" s="2" t="e">
        <f t="shared" si="55"/>
        <v>#N/A</v>
      </c>
    </row>
    <row r="898" spans="1:13">
      <c r="A898">
        <v>1901460</v>
      </c>
      <c r="B898">
        <f>VLOOKUP(A898,REUTERS!A:C,3,FALSE)</f>
        <v>3.93</v>
      </c>
      <c r="C898">
        <f>VLOOKUP(A898,IDC!A:F,6,FALSE)</f>
        <v>3.93</v>
      </c>
      <c r="D898" s="2" t="b">
        <f t="shared" ref="D898:D961" si="56">B898=C898</f>
        <v>1</v>
      </c>
      <c r="E898">
        <f>VLOOKUP(A898,REUTERS!A:E,5,FALSE)</f>
        <v>3.96</v>
      </c>
      <c r="F898">
        <f>VLOOKUP(A898,IDC!A:G,7,FALSE)</f>
        <v>3.96</v>
      </c>
      <c r="G898" s="2" t="b">
        <f t="shared" ref="G898:G961" si="57">E898=F898</f>
        <v>1</v>
      </c>
      <c r="H898">
        <f>VLOOKUP(A898,REUTERS!A:F,6,FALSE)</f>
        <v>3.9049999999999998</v>
      </c>
      <c r="I898">
        <f>VLOOKUP(A898,IDC!A:H,8,FALSE)</f>
        <v>3.9049999999999998</v>
      </c>
      <c r="J898" s="2" t="b">
        <f t="shared" ref="J898:J961" si="58">H898=I898</f>
        <v>1</v>
      </c>
      <c r="K898">
        <f>VLOOKUP(A898,REUTERS!A:G,7,FALSE)</f>
        <v>1169205</v>
      </c>
      <c r="L898">
        <f>VLOOKUP(A898,IDC!A:I,9,FALSE)</f>
        <v>1169205</v>
      </c>
      <c r="M898" s="2" t="b">
        <f t="shared" ref="M898:M961" si="59">K898=L898</f>
        <v>1</v>
      </c>
    </row>
    <row r="899" spans="1:13">
      <c r="A899">
        <v>1907230</v>
      </c>
      <c r="B899" t="e">
        <f>VLOOKUP(A899,REUTERS!A:C,3,FALSE)</f>
        <v>#N/A</v>
      </c>
      <c r="C899">
        <f>VLOOKUP(A899,IDC!A:F,6,FALSE)</f>
        <v>44.55</v>
      </c>
      <c r="D899" s="2" t="e">
        <f t="shared" si="56"/>
        <v>#N/A</v>
      </c>
      <c r="E899" t="e">
        <f>VLOOKUP(A899,REUTERS!A:E,5,FALSE)</f>
        <v>#N/A</v>
      </c>
      <c r="F899">
        <f>VLOOKUP(A899,IDC!A:G,7,FALSE)</f>
        <v>44.7</v>
      </c>
      <c r="G899" s="2" t="e">
        <f t="shared" si="57"/>
        <v>#N/A</v>
      </c>
      <c r="H899" t="e">
        <f>VLOOKUP(A899,REUTERS!A:F,6,FALSE)</f>
        <v>#N/A</v>
      </c>
      <c r="I899">
        <f>VLOOKUP(A899,IDC!A:H,8,FALSE)</f>
        <v>43.65</v>
      </c>
      <c r="J899" s="2" t="e">
        <f t="shared" si="58"/>
        <v>#N/A</v>
      </c>
      <c r="K899" t="e">
        <f>VLOOKUP(A899,REUTERS!A:G,7,FALSE)</f>
        <v>#N/A</v>
      </c>
      <c r="L899">
        <f>VLOOKUP(A899,IDC!A:I,9,FALSE)</f>
        <v>87008</v>
      </c>
      <c r="M899" s="2" t="e">
        <f t="shared" si="59"/>
        <v>#N/A</v>
      </c>
    </row>
    <row r="900" spans="1:13">
      <c r="A900">
        <v>1907246</v>
      </c>
      <c r="B900" t="e">
        <f>VLOOKUP(A900,REUTERS!A:C,3,FALSE)</f>
        <v>#N/A</v>
      </c>
      <c r="C900">
        <f>VLOOKUP(A900,IDC!A:F,6,FALSE)</f>
        <v>21.7</v>
      </c>
      <c r="D900" s="2" t="e">
        <f t="shared" si="56"/>
        <v>#N/A</v>
      </c>
      <c r="E900" t="e">
        <f>VLOOKUP(A900,REUTERS!A:E,5,FALSE)</f>
        <v>#N/A</v>
      </c>
      <c r="F900">
        <f>VLOOKUP(A900,IDC!A:G,7,FALSE)</f>
        <v>22.25</v>
      </c>
      <c r="G900" s="2" t="e">
        <f t="shared" si="57"/>
        <v>#N/A</v>
      </c>
      <c r="H900" t="e">
        <f>VLOOKUP(A900,REUTERS!A:F,6,FALSE)</f>
        <v>#N/A</v>
      </c>
      <c r="I900">
        <f>VLOOKUP(A900,IDC!A:H,8,FALSE)</f>
        <v>21.7</v>
      </c>
      <c r="J900" s="2" t="e">
        <f t="shared" si="58"/>
        <v>#N/A</v>
      </c>
      <c r="K900" t="e">
        <f>VLOOKUP(A900,REUTERS!A:G,7,FALSE)</f>
        <v>#N/A</v>
      </c>
      <c r="L900">
        <f>VLOOKUP(A900,IDC!A:I,9,FALSE)</f>
        <v>256989</v>
      </c>
      <c r="M900" s="2" t="e">
        <f t="shared" si="59"/>
        <v>#N/A</v>
      </c>
    </row>
    <row r="901" spans="1:13">
      <c r="A901">
        <v>1907266</v>
      </c>
      <c r="B901" t="e">
        <f>VLOOKUP(A901,REUTERS!A:C,3,FALSE)</f>
        <v>#N/A</v>
      </c>
      <c r="C901">
        <f>VLOOKUP(A901,IDC!A:F,6,FALSE)</f>
        <v>3.16</v>
      </c>
      <c r="D901" s="2" t="e">
        <f t="shared" si="56"/>
        <v>#N/A</v>
      </c>
      <c r="E901" t="e">
        <f>VLOOKUP(A901,REUTERS!A:E,5,FALSE)</f>
        <v>#N/A</v>
      </c>
      <c r="F901">
        <f>VLOOKUP(A901,IDC!A:G,7,FALSE)</f>
        <v>3.18</v>
      </c>
      <c r="G901" s="2" t="e">
        <f t="shared" si="57"/>
        <v>#N/A</v>
      </c>
      <c r="H901" t="e">
        <f>VLOOKUP(A901,REUTERS!A:F,6,FALSE)</f>
        <v>#N/A</v>
      </c>
      <c r="I901">
        <f>VLOOKUP(A901,IDC!A:H,8,FALSE)</f>
        <v>3.13</v>
      </c>
      <c r="J901" s="2" t="e">
        <f t="shared" si="58"/>
        <v>#N/A</v>
      </c>
      <c r="K901" t="e">
        <f>VLOOKUP(A901,REUTERS!A:G,7,FALSE)</f>
        <v>#N/A</v>
      </c>
      <c r="L901">
        <f>VLOOKUP(A901,IDC!A:I,9,FALSE)</f>
        <v>83847</v>
      </c>
      <c r="M901" s="2" t="e">
        <f t="shared" si="59"/>
        <v>#N/A</v>
      </c>
    </row>
    <row r="902" spans="1:13">
      <c r="A902">
        <v>1907276</v>
      </c>
      <c r="B902" t="e">
        <f>VLOOKUP(A902,REUTERS!A:C,3,FALSE)</f>
        <v>#N/A</v>
      </c>
      <c r="C902">
        <f>VLOOKUP(A902,IDC!A:F,6,FALSE)</f>
        <v>110.39</v>
      </c>
      <c r="D902" s="2" t="e">
        <f t="shared" si="56"/>
        <v>#N/A</v>
      </c>
      <c r="E902" t="e">
        <f>VLOOKUP(A902,REUTERS!A:E,5,FALSE)</f>
        <v>#N/A</v>
      </c>
      <c r="F902">
        <f>VLOOKUP(A902,IDC!A:G,7,FALSE)</f>
        <v>112.5</v>
      </c>
      <c r="G902" s="2" t="e">
        <f t="shared" si="57"/>
        <v>#N/A</v>
      </c>
      <c r="H902" t="e">
        <f>VLOOKUP(A902,REUTERS!A:F,6,FALSE)</f>
        <v>#N/A</v>
      </c>
      <c r="I902">
        <f>VLOOKUP(A902,IDC!A:H,8,FALSE)</f>
        <v>110.29</v>
      </c>
      <c r="J902" s="2" t="e">
        <f t="shared" si="58"/>
        <v>#N/A</v>
      </c>
      <c r="K902" t="e">
        <f>VLOOKUP(A902,REUTERS!A:G,7,FALSE)</f>
        <v>#N/A</v>
      </c>
      <c r="L902">
        <f>VLOOKUP(A902,IDC!A:I,9,FALSE)</f>
        <v>70522</v>
      </c>
      <c r="M902" s="2" t="e">
        <f t="shared" si="59"/>
        <v>#N/A</v>
      </c>
    </row>
    <row r="903" spans="1:13">
      <c r="A903">
        <v>1928599</v>
      </c>
      <c r="B903">
        <f>VLOOKUP(A903,REUTERS!A:C,3,FALSE)</f>
        <v>18.510000000000002</v>
      </c>
      <c r="C903">
        <f>VLOOKUP(A903,IDC!A:F,6,FALSE)</f>
        <v>18.510000000000002</v>
      </c>
      <c r="D903" s="2" t="b">
        <f t="shared" si="56"/>
        <v>1</v>
      </c>
      <c r="E903">
        <f>VLOOKUP(A903,REUTERS!A:E,5,FALSE)</f>
        <v>18.66</v>
      </c>
      <c r="F903">
        <f>VLOOKUP(A903,IDC!A:G,7,FALSE)</f>
        <v>18.66</v>
      </c>
      <c r="G903" s="2" t="b">
        <f t="shared" si="57"/>
        <v>1</v>
      </c>
      <c r="H903">
        <f>VLOOKUP(A903,REUTERS!A:F,6,FALSE)</f>
        <v>18.36</v>
      </c>
      <c r="I903">
        <f>VLOOKUP(A903,IDC!A:H,8,FALSE)</f>
        <v>18.36</v>
      </c>
      <c r="J903" s="2" t="b">
        <f t="shared" si="58"/>
        <v>1</v>
      </c>
      <c r="K903">
        <f>VLOOKUP(A903,REUTERS!A:G,7,FALSE)</f>
        <v>143616</v>
      </c>
      <c r="L903">
        <f>VLOOKUP(A903,IDC!A:I,9,FALSE)</f>
        <v>143616</v>
      </c>
      <c r="M903" s="2" t="b">
        <f t="shared" si="59"/>
        <v>1</v>
      </c>
    </row>
    <row r="904" spans="1:13">
      <c r="A904">
        <v>1928683</v>
      </c>
      <c r="B904">
        <f>VLOOKUP(A904,REUTERS!A:C,3,FALSE)</f>
        <v>13.8</v>
      </c>
      <c r="C904">
        <f>VLOOKUP(A904,IDC!A:F,6,FALSE)</f>
        <v>13.8</v>
      </c>
      <c r="D904" s="2" t="b">
        <f t="shared" si="56"/>
        <v>1</v>
      </c>
      <c r="E904">
        <f>VLOOKUP(A904,REUTERS!A:E,5,FALSE)</f>
        <v>13.8</v>
      </c>
      <c r="F904">
        <f>VLOOKUP(A904,IDC!A:G,7,FALSE)</f>
        <v>13.8</v>
      </c>
      <c r="G904" s="2" t="b">
        <f t="shared" si="57"/>
        <v>1</v>
      </c>
      <c r="H904">
        <f>VLOOKUP(A904,REUTERS!A:F,6,FALSE)</f>
        <v>12.98</v>
      </c>
      <c r="I904">
        <f>VLOOKUP(A904,IDC!A:H,8,FALSE)</f>
        <v>12.98</v>
      </c>
      <c r="J904" s="2" t="b">
        <f t="shared" si="58"/>
        <v>1</v>
      </c>
      <c r="K904">
        <f>VLOOKUP(A904,REUTERS!A:G,7,FALSE)</f>
        <v>342035</v>
      </c>
      <c r="L904">
        <f>VLOOKUP(A904,IDC!A:I,9,FALSE)</f>
        <v>342035</v>
      </c>
      <c r="M904" s="2" t="b">
        <f t="shared" si="59"/>
        <v>1</v>
      </c>
    </row>
    <row r="905" spans="1:13">
      <c r="A905">
        <v>1928694</v>
      </c>
      <c r="B905" t="e">
        <f>VLOOKUP(A905,REUTERS!A:C,3,FALSE)</f>
        <v>#N/A</v>
      </c>
      <c r="C905">
        <f>VLOOKUP(A905,IDC!A:F,6,FALSE)</f>
        <v>8.85</v>
      </c>
      <c r="D905" s="2" t="e">
        <f t="shared" si="56"/>
        <v>#N/A</v>
      </c>
      <c r="E905" t="e">
        <f>VLOOKUP(A905,REUTERS!A:E,5,FALSE)</f>
        <v>#N/A</v>
      </c>
      <c r="F905">
        <f>VLOOKUP(A905,IDC!A:G,7,FALSE)</f>
        <v>8.93</v>
      </c>
      <c r="G905" s="2" t="e">
        <f t="shared" si="57"/>
        <v>#N/A</v>
      </c>
      <c r="H905" t="e">
        <f>VLOOKUP(A905,REUTERS!A:F,6,FALSE)</f>
        <v>#N/A</v>
      </c>
      <c r="I905">
        <f>VLOOKUP(A905,IDC!A:H,8,FALSE)</f>
        <v>8.7200000000000006</v>
      </c>
      <c r="J905" s="2" t="e">
        <f t="shared" si="58"/>
        <v>#N/A</v>
      </c>
      <c r="K905" t="e">
        <f>VLOOKUP(A905,REUTERS!A:G,7,FALSE)</f>
        <v>#N/A</v>
      </c>
      <c r="L905">
        <f>VLOOKUP(A905,IDC!A:I,9,FALSE)</f>
        <v>157454</v>
      </c>
      <c r="M905" s="2" t="e">
        <f t="shared" si="59"/>
        <v>#N/A</v>
      </c>
    </row>
    <row r="906" spans="1:13">
      <c r="A906">
        <v>1928711</v>
      </c>
      <c r="B906" t="e">
        <f>VLOOKUP(A906,REUTERS!A:C,3,FALSE)</f>
        <v>#N/A</v>
      </c>
      <c r="C906">
        <f>VLOOKUP(A906,IDC!A:F,6,FALSE)</f>
        <v>8.14</v>
      </c>
      <c r="D906" s="2" t="e">
        <f t="shared" si="56"/>
        <v>#N/A</v>
      </c>
      <c r="E906" t="e">
        <f>VLOOKUP(A906,REUTERS!A:E,5,FALSE)</f>
        <v>#N/A</v>
      </c>
      <c r="F906">
        <f>VLOOKUP(A906,IDC!A:G,7,FALSE)</f>
        <v>8.17</v>
      </c>
      <c r="G906" s="2" t="e">
        <f t="shared" si="57"/>
        <v>#N/A</v>
      </c>
      <c r="H906" t="e">
        <f>VLOOKUP(A906,REUTERS!A:F,6,FALSE)</f>
        <v>#N/A</v>
      </c>
      <c r="I906">
        <f>VLOOKUP(A906,IDC!A:H,8,FALSE)</f>
        <v>8.06</v>
      </c>
      <c r="J906" s="2" t="e">
        <f t="shared" si="58"/>
        <v>#N/A</v>
      </c>
      <c r="K906" t="e">
        <f>VLOOKUP(A906,REUTERS!A:G,7,FALSE)</f>
        <v>#N/A</v>
      </c>
      <c r="L906">
        <f>VLOOKUP(A906,IDC!A:I,9,FALSE)</f>
        <v>94346</v>
      </c>
      <c r="M906" s="2" t="e">
        <f t="shared" si="59"/>
        <v>#N/A</v>
      </c>
    </row>
    <row r="907" spans="1:13">
      <c r="A907">
        <v>1928737</v>
      </c>
      <c r="B907" t="e">
        <f>VLOOKUP(A907,REUTERS!A:C,3,FALSE)</f>
        <v>#N/A</v>
      </c>
      <c r="C907">
        <f>VLOOKUP(A907,IDC!A:F,6,FALSE)</f>
        <v>21.9</v>
      </c>
      <c r="D907" s="2" t="e">
        <f t="shared" si="56"/>
        <v>#N/A</v>
      </c>
      <c r="E907" t="e">
        <f>VLOOKUP(A907,REUTERS!A:E,5,FALSE)</f>
        <v>#N/A</v>
      </c>
      <c r="F907">
        <f>VLOOKUP(A907,IDC!A:G,7,FALSE)</f>
        <v>21.9</v>
      </c>
      <c r="G907" s="2" t="e">
        <f t="shared" si="57"/>
        <v>#N/A</v>
      </c>
      <c r="H907" t="e">
        <f>VLOOKUP(A907,REUTERS!A:F,6,FALSE)</f>
        <v>#N/A</v>
      </c>
      <c r="I907">
        <f>VLOOKUP(A907,IDC!A:H,8,FALSE)</f>
        <v>21.67</v>
      </c>
      <c r="J907" s="2" t="e">
        <f t="shared" si="58"/>
        <v>#N/A</v>
      </c>
      <c r="K907" t="e">
        <f>VLOOKUP(A907,REUTERS!A:G,7,FALSE)</f>
        <v>#N/A</v>
      </c>
      <c r="L907">
        <f>VLOOKUP(A907,IDC!A:I,9,FALSE)</f>
        <v>39089</v>
      </c>
      <c r="M907" s="2" t="e">
        <f t="shared" si="59"/>
        <v>#N/A</v>
      </c>
    </row>
    <row r="908" spans="1:13">
      <c r="A908">
        <v>1928744</v>
      </c>
      <c r="B908" t="e">
        <f>VLOOKUP(A908,REUTERS!A:C,3,FALSE)</f>
        <v>#N/A</v>
      </c>
      <c r="C908">
        <f>VLOOKUP(A908,IDC!A:F,6,FALSE)</f>
        <v>9.67</v>
      </c>
      <c r="D908" s="2" t="e">
        <f t="shared" si="56"/>
        <v>#N/A</v>
      </c>
      <c r="E908" t="e">
        <f>VLOOKUP(A908,REUTERS!A:E,5,FALSE)</f>
        <v>#N/A</v>
      </c>
      <c r="F908">
        <f>VLOOKUP(A908,IDC!A:G,7,FALSE)</f>
        <v>9.69</v>
      </c>
      <c r="G908" s="2" t="e">
        <f t="shared" si="57"/>
        <v>#N/A</v>
      </c>
      <c r="H908" t="e">
        <f>VLOOKUP(A908,REUTERS!A:F,6,FALSE)</f>
        <v>#N/A</v>
      </c>
      <c r="I908">
        <f>VLOOKUP(A908,IDC!A:H,8,FALSE)</f>
        <v>9.57</v>
      </c>
      <c r="J908" s="2" t="e">
        <f t="shared" si="58"/>
        <v>#N/A</v>
      </c>
      <c r="K908" t="e">
        <f>VLOOKUP(A908,REUTERS!A:G,7,FALSE)</f>
        <v>#N/A</v>
      </c>
      <c r="L908">
        <f>VLOOKUP(A908,IDC!A:I,9,FALSE)</f>
        <v>1052889</v>
      </c>
      <c r="M908" s="2" t="e">
        <f t="shared" si="59"/>
        <v>#N/A</v>
      </c>
    </row>
    <row r="909" spans="1:13">
      <c r="A909">
        <v>1943380</v>
      </c>
      <c r="B909">
        <f>VLOOKUP(A909,REUTERS!A:C,3,FALSE)</f>
        <v>58.29</v>
      </c>
      <c r="C909">
        <f>VLOOKUP(A909,IDC!A:F,6,FALSE)</f>
        <v>58.29</v>
      </c>
      <c r="D909" s="2" t="b">
        <f t="shared" si="56"/>
        <v>1</v>
      </c>
      <c r="E909">
        <f>VLOOKUP(A909,REUTERS!A:E,5,FALSE)</f>
        <v>58.94</v>
      </c>
      <c r="F909">
        <f>VLOOKUP(A909,IDC!A:G,7,FALSE)</f>
        <v>58.94</v>
      </c>
      <c r="G909" s="2" t="b">
        <f t="shared" si="57"/>
        <v>1</v>
      </c>
      <c r="H909">
        <f>VLOOKUP(A909,REUTERS!A:F,6,FALSE)</f>
        <v>57.3</v>
      </c>
      <c r="I909">
        <f>VLOOKUP(A909,IDC!A:H,8,FALSE)</f>
        <v>57.3</v>
      </c>
      <c r="J909" s="2" t="b">
        <f t="shared" si="58"/>
        <v>1</v>
      </c>
      <c r="K909">
        <f>VLOOKUP(A909,REUTERS!A:G,7,FALSE)</f>
        <v>320683</v>
      </c>
      <c r="L909">
        <f>VLOOKUP(A909,IDC!A:I,9,FALSE)</f>
        <v>320683</v>
      </c>
      <c r="M909" s="2" t="b">
        <f t="shared" si="59"/>
        <v>1</v>
      </c>
    </row>
    <row r="910" spans="1:13">
      <c r="A910">
        <v>1943396</v>
      </c>
      <c r="B910">
        <f>VLOOKUP(A910,REUTERS!A:C,3,FALSE)</f>
        <v>18.78</v>
      </c>
      <c r="C910">
        <f>VLOOKUP(A910,IDC!A:F,6,FALSE)</f>
        <v>18.78</v>
      </c>
      <c r="D910" s="2" t="b">
        <f t="shared" si="56"/>
        <v>1</v>
      </c>
      <c r="E910">
        <f>VLOOKUP(A910,REUTERS!A:E,5,FALSE)</f>
        <v>18.98</v>
      </c>
      <c r="F910">
        <f>VLOOKUP(A910,IDC!A:G,7,FALSE)</f>
        <v>18.98</v>
      </c>
      <c r="G910" s="2" t="b">
        <f t="shared" si="57"/>
        <v>1</v>
      </c>
      <c r="H910">
        <f>VLOOKUP(A910,REUTERS!A:F,6,FALSE)</f>
        <v>18.16</v>
      </c>
      <c r="I910">
        <f>VLOOKUP(A910,IDC!A:H,8,FALSE)</f>
        <v>18.16</v>
      </c>
      <c r="J910" s="2" t="b">
        <f t="shared" si="58"/>
        <v>1</v>
      </c>
      <c r="K910">
        <f>VLOOKUP(A910,REUTERS!A:G,7,FALSE)</f>
        <v>121037</v>
      </c>
      <c r="L910">
        <f>VLOOKUP(A910,IDC!A:I,9,FALSE)</f>
        <v>121037</v>
      </c>
      <c r="M910" s="2" t="b">
        <f t="shared" si="59"/>
        <v>1</v>
      </c>
    </row>
    <row r="911" spans="1:13">
      <c r="A911">
        <v>1943410</v>
      </c>
      <c r="B911" t="e">
        <f>VLOOKUP(A911,REUTERS!A:C,3,FALSE)</f>
        <v>#N/A</v>
      </c>
      <c r="C911">
        <f>VLOOKUP(A911,IDC!A:F,6,FALSE)</f>
        <v>45.03</v>
      </c>
      <c r="D911" s="2" t="e">
        <f t="shared" si="56"/>
        <v>#N/A</v>
      </c>
      <c r="E911" t="e">
        <f>VLOOKUP(A911,REUTERS!A:E,5,FALSE)</f>
        <v>#N/A</v>
      </c>
      <c r="F911">
        <f>VLOOKUP(A911,IDC!A:G,7,FALSE)</f>
        <v>45.5</v>
      </c>
      <c r="G911" s="2" t="e">
        <f t="shared" si="57"/>
        <v>#N/A</v>
      </c>
      <c r="H911" t="e">
        <f>VLOOKUP(A911,REUTERS!A:F,6,FALSE)</f>
        <v>#N/A</v>
      </c>
      <c r="I911">
        <f>VLOOKUP(A911,IDC!A:H,8,FALSE)</f>
        <v>44.77</v>
      </c>
      <c r="J911" s="2" t="e">
        <f t="shared" si="58"/>
        <v>#N/A</v>
      </c>
      <c r="K911" t="e">
        <f>VLOOKUP(A911,REUTERS!A:G,7,FALSE)</f>
        <v>#N/A</v>
      </c>
      <c r="L911">
        <f>VLOOKUP(A911,IDC!A:I,9,FALSE)</f>
        <v>740535</v>
      </c>
      <c r="M911" s="2" t="e">
        <f t="shared" si="59"/>
        <v>#N/A</v>
      </c>
    </row>
    <row r="912" spans="1:13">
      <c r="A912">
        <v>1943471</v>
      </c>
      <c r="B912">
        <f>VLOOKUP(A912,REUTERS!A:C,3,FALSE)</f>
        <v>5.9</v>
      </c>
      <c r="C912">
        <f>VLOOKUP(A912,IDC!A:F,6,FALSE)</f>
        <v>5.9</v>
      </c>
      <c r="D912" s="2" t="b">
        <f t="shared" si="56"/>
        <v>1</v>
      </c>
      <c r="E912">
        <f>VLOOKUP(A912,REUTERS!A:E,5,FALSE)</f>
        <v>5.9</v>
      </c>
      <c r="F912">
        <f>VLOOKUP(A912,IDC!A:G,7,FALSE)</f>
        <v>5.9</v>
      </c>
      <c r="G912" s="2" t="b">
        <f t="shared" si="57"/>
        <v>1</v>
      </c>
      <c r="H912">
        <f>VLOOKUP(A912,REUTERS!A:F,6,FALSE)</f>
        <v>5.7</v>
      </c>
      <c r="I912">
        <f>VLOOKUP(A912,IDC!A:H,8,FALSE)</f>
        <v>5.7</v>
      </c>
      <c r="J912" s="2" t="b">
        <f t="shared" si="58"/>
        <v>1</v>
      </c>
      <c r="K912">
        <f>VLOOKUP(A912,REUTERS!A:G,7,FALSE)</f>
        <v>146213</v>
      </c>
      <c r="L912">
        <f>VLOOKUP(A912,IDC!A:I,9,FALSE)</f>
        <v>146213</v>
      </c>
      <c r="M912" s="2" t="b">
        <f t="shared" si="59"/>
        <v>1</v>
      </c>
    </row>
    <row r="913" spans="1:13">
      <c r="A913">
        <v>1841610</v>
      </c>
      <c r="B913">
        <f>VLOOKUP(A913,REUTERS!A:C,3,FALSE)</f>
        <v>71.48</v>
      </c>
      <c r="C913">
        <f>VLOOKUP(A913,IDC!A:F,6,FALSE)</f>
        <v>71.48</v>
      </c>
      <c r="D913" s="2" t="b">
        <f t="shared" si="56"/>
        <v>1</v>
      </c>
      <c r="E913">
        <f>VLOOKUP(A913,REUTERS!A:E,5,FALSE)</f>
        <v>71.48</v>
      </c>
      <c r="F913">
        <f>VLOOKUP(A913,IDC!A:G,7,FALSE)</f>
        <v>71.48</v>
      </c>
      <c r="G913" s="2" t="b">
        <f t="shared" si="57"/>
        <v>1</v>
      </c>
      <c r="H913">
        <f>VLOOKUP(A913,REUTERS!A:F,6,FALSE)</f>
        <v>69.5</v>
      </c>
      <c r="I913">
        <f>VLOOKUP(A913,IDC!A:H,8,FALSE)</f>
        <v>69.5</v>
      </c>
      <c r="J913" s="2" t="b">
        <f t="shared" si="58"/>
        <v>1</v>
      </c>
      <c r="K913">
        <f>VLOOKUP(A913,REUTERS!A:G,7,FALSE)</f>
        <v>41637</v>
      </c>
      <c r="L913">
        <f>VLOOKUP(A913,IDC!A:I,9,FALSE)</f>
        <v>41637</v>
      </c>
      <c r="M913" s="2" t="b">
        <f t="shared" si="59"/>
        <v>1</v>
      </c>
    </row>
    <row r="914" spans="1:13">
      <c r="A914">
        <v>1849767</v>
      </c>
      <c r="B914" t="e">
        <f>VLOOKUP(A914,REUTERS!A:C,3,FALSE)</f>
        <v>#N/A</v>
      </c>
      <c r="C914">
        <f>VLOOKUP(A914,IDC!A:F,6,FALSE)</f>
        <v>23.49</v>
      </c>
      <c r="D914" s="2" t="e">
        <f t="shared" si="56"/>
        <v>#N/A</v>
      </c>
      <c r="E914" t="e">
        <f>VLOOKUP(A914,REUTERS!A:E,5,FALSE)</f>
        <v>#N/A</v>
      </c>
      <c r="F914">
        <f>VLOOKUP(A914,IDC!A:G,7,FALSE)</f>
        <v>23.82</v>
      </c>
      <c r="G914" s="2" t="e">
        <f t="shared" si="57"/>
        <v>#N/A</v>
      </c>
      <c r="H914" t="e">
        <f>VLOOKUP(A914,REUTERS!A:F,6,FALSE)</f>
        <v>#N/A</v>
      </c>
      <c r="I914">
        <f>VLOOKUP(A914,IDC!A:H,8,FALSE)</f>
        <v>23</v>
      </c>
      <c r="J914" s="2" t="e">
        <f t="shared" si="58"/>
        <v>#N/A</v>
      </c>
      <c r="K914" t="e">
        <f>VLOOKUP(A914,REUTERS!A:G,7,FALSE)</f>
        <v>#N/A</v>
      </c>
      <c r="L914">
        <f>VLOOKUP(A914,IDC!A:I,9,FALSE)</f>
        <v>149673</v>
      </c>
      <c r="M914" s="2" t="e">
        <f t="shared" si="59"/>
        <v>#N/A</v>
      </c>
    </row>
    <row r="915" spans="1:13">
      <c r="A915">
        <v>1850404</v>
      </c>
      <c r="B915">
        <f>VLOOKUP(A915,REUTERS!A:C,3,FALSE)</f>
        <v>0.64</v>
      </c>
      <c r="C915">
        <f>VLOOKUP(A915,IDC!A:F,6,FALSE)</f>
        <v>0.64</v>
      </c>
      <c r="D915" s="2" t="b">
        <f t="shared" si="56"/>
        <v>1</v>
      </c>
      <c r="E915">
        <f>VLOOKUP(A915,REUTERS!A:E,5,FALSE)</f>
        <v>0.65</v>
      </c>
      <c r="F915">
        <f>VLOOKUP(A915,IDC!A:G,7,FALSE)</f>
        <v>0.65</v>
      </c>
      <c r="G915" s="2" t="b">
        <f t="shared" si="57"/>
        <v>1</v>
      </c>
      <c r="H915">
        <f>VLOOKUP(A915,REUTERS!A:F,6,FALSE)</f>
        <v>0.61</v>
      </c>
      <c r="I915">
        <f>VLOOKUP(A915,IDC!A:H,8,FALSE)</f>
        <v>0.61</v>
      </c>
      <c r="J915" s="2" t="b">
        <f t="shared" si="58"/>
        <v>1</v>
      </c>
      <c r="K915">
        <f>VLOOKUP(A915,REUTERS!A:G,7,FALSE)</f>
        <v>343884</v>
      </c>
      <c r="L915">
        <f>VLOOKUP(A915,IDC!A:I,9,FALSE)</f>
        <v>343884</v>
      </c>
      <c r="M915" s="2" t="b">
        <f t="shared" si="59"/>
        <v>1</v>
      </c>
    </row>
    <row r="916" spans="1:13">
      <c r="A916">
        <v>1850904</v>
      </c>
      <c r="B916" t="e">
        <f>VLOOKUP(A916,REUTERS!A:C,3,FALSE)</f>
        <v>#N/A</v>
      </c>
      <c r="C916">
        <f>VLOOKUP(A916,IDC!A:F,6,FALSE)</f>
        <v>2.15</v>
      </c>
      <c r="D916" s="2" t="e">
        <f t="shared" si="56"/>
        <v>#N/A</v>
      </c>
      <c r="E916" t="e">
        <f>VLOOKUP(A916,REUTERS!A:E,5,FALSE)</f>
        <v>#N/A</v>
      </c>
      <c r="F916">
        <f>VLOOKUP(A916,IDC!A:G,7,FALSE)</f>
        <v>2.19</v>
      </c>
      <c r="G916" s="2" t="e">
        <f t="shared" si="57"/>
        <v>#N/A</v>
      </c>
      <c r="H916" t="e">
        <f>VLOOKUP(A916,REUTERS!A:F,6,FALSE)</f>
        <v>#N/A</v>
      </c>
      <c r="I916">
        <f>VLOOKUP(A916,IDC!A:H,8,FALSE)</f>
        <v>2.13</v>
      </c>
      <c r="J916" s="2" t="e">
        <f t="shared" si="58"/>
        <v>#N/A</v>
      </c>
      <c r="K916" t="e">
        <f>VLOOKUP(A916,REUTERS!A:G,7,FALSE)</f>
        <v>#N/A</v>
      </c>
      <c r="L916">
        <f>VLOOKUP(A916,IDC!A:I,9,FALSE)</f>
        <v>834687</v>
      </c>
      <c r="M916" s="2" t="e">
        <f t="shared" si="59"/>
        <v>#N/A</v>
      </c>
    </row>
    <row r="917" spans="1:13">
      <c r="A917">
        <v>1852549</v>
      </c>
      <c r="B917" t="e">
        <f>VLOOKUP(A917,REUTERS!A:C,3,FALSE)</f>
        <v>#N/A</v>
      </c>
      <c r="C917">
        <f>VLOOKUP(A917,IDC!A:F,6,FALSE)</f>
        <v>15.41</v>
      </c>
      <c r="D917" s="2" t="e">
        <f t="shared" si="56"/>
        <v>#N/A</v>
      </c>
      <c r="E917" t="e">
        <f>VLOOKUP(A917,REUTERS!A:E,5,FALSE)</f>
        <v>#N/A</v>
      </c>
      <c r="F917">
        <f>VLOOKUP(A917,IDC!A:G,7,FALSE)</f>
        <v>15.86</v>
      </c>
      <c r="G917" s="2" t="e">
        <f t="shared" si="57"/>
        <v>#N/A</v>
      </c>
      <c r="H917" t="e">
        <f>VLOOKUP(A917,REUTERS!A:F,6,FALSE)</f>
        <v>#N/A</v>
      </c>
      <c r="I917">
        <f>VLOOKUP(A917,IDC!A:H,8,FALSE)</f>
        <v>15.38</v>
      </c>
      <c r="J917" s="2" t="e">
        <f t="shared" si="58"/>
        <v>#N/A</v>
      </c>
      <c r="K917" t="e">
        <f>VLOOKUP(A917,REUTERS!A:G,7,FALSE)</f>
        <v>#N/A</v>
      </c>
      <c r="L917">
        <f>VLOOKUP(A917,IDC!A:I,9,FALSE)</f>
        <v>431736</v>
      </c>
      <c r="M917" s="2" t="e">
        <f t="shared" si="59"/>
        <v>#N/A</v>
      </c>
    </row>
    <row r="918" spans="1:13">
      <c r="A918">
        <v>1857985</v>
      </c>
      <c r="B918">
        <f>VLOOKUP(A918,REUTERS!A:C,3,FALSE)</f>
        <v>26.5</v>
      </c>
      <c r="C918">
        <f>VLOOKUP(A918,IDC!A:F,6,FALSE)</f>
        <v>26.5</v>
      </c>
      <c r="D918" s="2" t="b">
        <f t="shared" si="56"/>
        <v>1</v>
      </c>
      <c r="E918">
        <f>VLOOKUP(A918,REUTERS!A:E,5,FALSE)</f>
        <v>27</v>
      </c>
      <c r="F918">
        <f>VLOOKUP(A918,IDC!A:G,7,FALSE)</f>
        <v>27</v>
      </c>
      <c r="G918" s="2" t="b">
        <f t="shared" si="57"/>
        <v>1</v>
      </c>
      <c r="H918">
        <f>VLOOKUP(A918,REUTERS!A:F,6,FALSE)</f>
        <v>26.5</v>
      </c>
      <c r="I918">
        <f>VLOOKUP(A918,IDC!A:H,8,FALSE)</f>
        <v>26.5</v>
      </c>
      <c r="J918" s="2" t="b">
        <f t="shared" si="58"/>
        <v>1</v>
      </c>
      <c r="K918">
        <f>VLOOKUP(A918,REUTERS!A:G,7,FALSE)</f>
        <v>8272</v>
      </c>
      <c r="L918">
        <f>VLOOKUP(A918,IDC!A:I,9,FALSE)</f>
        <v>8272</v>
      </c>
      <c r="M918" s="2" t="b">
        <f t="shared" si="59"/>
        <v>1</v>
      </c>
    </row>
    <row r="919" spans="1:13">
      <c r="A919">
        <v>1859400</v>
      </c>
      <c r="B919" t="e">
        <f>VLOOKUP(A919,REUTERS!A:C,3,FALSE)</f>
        <v>#N/A</v>
      </c>
      <c r="C919">
        <f>VLOOKUP(A919,IDC!A:F,6,FALSE)</f>
        <v>63.96</v>
      </c>
      <c r="D919" s="2" t="e">
        <f t="shared" si="56"/>
        <v>#N/A</v>
      </c>
      <c r="E919" t="e">
        <f>VLOOKUP(A919,REUTERS!A:E,5,FALSE)</f>
        <v>#N/A</v>
      </c>
      <c r="F919">
        <f>VLOOKUP(A919,IDC!A:G,7,FALSE)</f>
        <v>63.96</v>
      </c>
      <c r="G919" s="2" t="e">
        <f t="shared" si="57"/>
        <v>#N/A</v>
      </c>
      <c r="H919" t="e">
        <f>VLOOKUP(A919,REUTERS!A:F,6,FALSE)</f>
        <v>#N/A</v>
      </c>
      <c r="I919">
        <f>VLOOKUP(A919,IDC!A:H,8,FALSE)</f>
        <v>63.3</v>
      </c>
      <c r="J919" s="2" t="e">
        <f t="shared" si="58"/>
        <v>#N/A</v>
      </c>
      <c r="K919" t="e">
        <f>VLOOKUP(A919,REUTERS!A:G,7,FALSE)</f>
        <v>#N/A</v>
      </c>
      <c r="L919">
        <f>VLOOKUP(A919,IDC!A:I,9,FALSE)</f>
        <v>1562181</v>
      </c>
      <c r="M919" s="2" t="e">
        <f t="shared" si="59"/>
        <v>#N/A</v>
      </c>
    </row>
    <row r="920" spans="1:13">
      <c r="A920">
        <v>1859401</v>
      </c>
      <c r="B920" t="e">
        <f>VLOOKUP(A920,REUTERS!A:C,3,FALSE)</f>
        <v>#N/A</v>
      </c>
      <c r="C920">
        <f>VLOOKUP(A920,IDC!A:F,6,FALSE)</f>
        <v>63.96</v>
      </c>
      <c r="D920" s="2" t="e">
        <f t="shared" si="56"/>
        <v>#N/A</v>
      </c>
      <c r="E920" t="e">
        <f>VLOOKUP(A920,REUTERS!A:E,5,FALSE)</f>
        <v>#N/A</v>
      </c>
      <c r="F920">
        <f>VLOOKUP(A920,IDC!A:G,7,FALSE)</f>
        <v>63.96</v>
      </c>
      <c r="G920" s="2" t="e">
        <f t="shared" si="57"/>
        <v>#N/A</v>
      </c>
      <c r="H920" t="e">
        <f>VLOOKUP(A920,REUTERS!A:F,6,FALSE)</f>
        <v>#N/A</v>
      </c>
      <c r="I920">
        <f>VLOOKUP(A920,IDC!A:H,8,FALSE)</f>
        <v>63.31</v>
      </c>
      <c r="J920" s="2" t="e">
        <f t="shared" si="58"/>
        <v>#N/A</v>
      </c>
      <c r="K920" t="e">
        <f>VLOOKUP(A920,REUTERS!A:G,7,FALSE)</f>
        <v>#N/A</v>
      </c>
      <c r="L920">
        <f>VLOOKUP(A920,IDC!A:I,9,FALSE)</f>
        <v>267933</v>
      </c>
      <c r="M920" s="2" t="e">
        <f t="shared" si="59"/>
        <v>#N/A</v>
      </c>
    </row>
    <row r="921" spans="1:13">
      <c r="A921">
        <v>1865058</v>
      </c>
      <c r="B921" t="e">
        <f>VLOOKUP(A921,REUTERS!A:C,3,FALSE)</f>
        <v>#N/A</v>
      </c>
      <c r="C921">
        <f>VLOOKUP(A921,IDC!A:F,6,FALSE)</f>
        <v>19.18</v>
      </c>
      <c r="D921" s="2" t="e">
        <f t="shared" si="56"/>
        <v>#N/A</v>
      </c>
      <c r="E921" t="e">
        <f>VLOOKUP(A921,REUTERS!A:E,5,FALSE)</f>
        <v>#N/A</v>
      </c>
      <c r="F921">
        <f>VLOOKUP(A921,IDC!A:G,7,FALSE)</f>
        <v>19.190000000000001</v>
      </c>
      <c r="G921" s="2" t="e">
        <f t="shared" si="57"/>
        <v>#N/A</v>
      </c>
      <c r="H921" t="e">
        <f>VLOOKUP(A921,REUTERS!A:F,6,FALSE)</f>
        <v>#N/A</v>
      </c>
      <c r="I921">
        <f>VLOOKUP(A921,IDC!A:H,8,FALSE)</f>
        <v>18.93</v>
      </c>
      <c r="J921" s="2" t="e">
        <f t="shared" si="58"/>
        <v>#N/A</v>
      </c>
      <c r="K921" t="e">
        <f>VLOOKUP(A921,REUTERS!A:G,7,FALSE)</f>
        <v>#N/A</v>
      </c>
      <c r="L921">
        <f>VLOOKUP(A921,IDC!A:I,9,FALSE)</f>
        <v>205581</v>
      </c>
      <c r="M921" s="2" t="e">
        <f t="shared" si="59"/>
        <v>#N/A</v>
      </c>
    </row>
    <row r="922" spans="1:13">
      <c r="A922">
        <v>1872522</v>
      </c>
      <c r="B922">
        <f>VLOOKUP(A922,REUTERS!A:C,3,FALSE)</f>
        <v>51.66</v>
      </c>
      <c r="C922">
        <f>VLOOKUP(A922,IDC!A:F,6,FALSE)</f>
        <v>51.66</v>
      </c>
      <c r="D922" s="2" t="b">
        <f t="shared" si="56"/>
        <v>1</v>
      </c>
      <c r="E922">
        <f>VLOOKUP(A922,REUTERS!A:E,5,FALSE)</f>
        <v>52.24</v>
      </c>
      <c r="F922">
        <f>VLOOKUP(A922,IDC!A:G,7,FALSE)</f>
        <v>52.24</v>
      </c>
      <c r="G922" s="2" t="b">
        <f t="shared" si="57"/>
        <v>1</v>
      </c>
      <c r="H922">
        <f>VLOOKUP(A922,REUTERS!A:F,6,FALSE)</f>
        <v>51.55</v>
      </c>
      <c r="I922">
        <f>VLOOKUP(A922,IDC!A:H,8,FALSE)</f>
        <v>51.55</v>
      </c>
      <c r="J922" s="2" t="b">
        <f t="shared" si="58"/>
        <v>1</v>
      </c>
      <c r="K922">
        <f>VLOOKUP(A922,REUTERS!A:G,7,FALSE)</f>
        <v>83136</v>
      </c>
      <c r="L922">
        <f>VLOOKUP(A922,IDC!A:I,9,FALSE)</f>
        <v>83136</v>
      </c>
      <c r="M922" s="2" t="b">
        <f t="shared" si="59"/>
        <v>1</v>
      </c>
    </row>
    <row r="923" spans="1:13">
      <c r="A923">
        <v>1878274</v>
      </c>
      <c r="B923" t="e">
        <f>VLOOKUP(A923,REUTERS!A:C,3,FALSE)</f>
        <v>#N/A</v>
      </c>
      <c r="C923">
        <f>VLOOKUP(A923,IDC!A:F,6,FALSE)</f>
        <v>25.37</v>
      </c>
      <c r="D923" s="2" t="e">
        <f t="shared" si="56"/>
        <v>#N/A</v>
      </c>
      <c r="E923" t="e">
        <f>VLOOKUP(A923,REUTERS!A:E,5,FALSE)</f>
        <v>#N/A</v>
      </c>
      <c r="F923">
        <f>VLOOKUP(A923,IDC!A:G,7,FALSE)</f>
        <v>25.45</v>
      </c>
      <c r="G923" s="2" t="e">
        <f t="shared" si="57"/>
        <v>#N/A</v>
      </c>
      <c r="H923" t="e">
        <f>VLOOKUP(A923,REUTERS!A:F,6,FALSE)</f>
        <v>#N/A</v>
      </c>
      <c r="I923">
        <f>VLOOKUP(A923,IDC!A:H,8,FALSE)</f>
        <v>25.36</v>
      </c>
      <c r="J923" s="2" t="e">
        <f t="shared" si="58"/>
        <v>#N/A</v>
      </c>
      <c r="K923" t="e">
        <f>VLOOKUP(A923,REUTERS!A:G,7,FALSE)</f>
        <v>#N/A</v>
      </c>
      <c r="L923">
        <f>VLOOKUP(A923,IDC!A:I,9,FALSE)</f>
        <v>9083</v>
      </c>
      <c r="M923" s="2" t="e">
        <f t="shared" si="59"/>
        <v>#N/A</v>
      </c>
    </row>
    <row r="924" spans="1:13">
      <c r="A924">
        <v>1878288</v>
      </c>
      <c r="B924">
        <f>VLOOKUP(A924,REUTERS!A:C,3,FALSE)</f>
        <v>25.69</v>
      </c>
      <c r="C924">
        <f>VLOOKUP(A924,IDC!A:F,6,FALSE)</f>
        <v>25.69</v>
      </c>
      <c r="D924" s="2" t="b">
        <f t="shared" si="56"/>
        <v>1</v>
      </c>
      <c r="E924">
        <f>VLOOKUP(A924,REUTERS!A:E,5,FALSE)</f>
        <v>25.72</v>
      </c>
      <c r="F924">
        <f>VLOOKUP(A924,IDC!A:G,7,FALSE)</f>
        <v>25.72</v>
      </c>
      <c r="G924" s="2" t="b">
        <f t="shared" si="57"/>
        <v>1</v>
      </c>
      <c r="H924">
        <f>VLOOKUP(A924,REUTERS!A:F,6,FALSE)</f>
        <v>25.66</v>
      </c>
      <c r="I924">
        <f>VLOOKUP(A924,IDC!A:H,8,FALSE)</f>
        <v>25.66</v>
      </c>
      <c r="J924" s="2" t="b">
        <f t="shared" si="58"/>
        <v>1</v>
      </c>
      <c r="K924">
        <f>VLOOKUP(A924,REUTERS!A:G,7,FALSE)</f>
        <v>3898</v>
      </c>
      <c r="L924">
        <f>VLOOKUP(A924,IDC!A:I,9,FALSE)</f>
        <v>3898</v>
      </c>
      <c r="M924" s="2" t="b">
        <f t="shared" si="59"/>
        <v>1</v>
      </c>
    </row>
    <row r="925" spans="1:13">
      <c r="A925">
        <v>1758344</v>
      </c>
      <c r="B925" t="e">
        <f>VLOOKUP(A925,REUTERS!A:C,3,FALSE)</f>
        <v>#N/A</v>
      </c>
      <c r="C925">
        <f>VLOOKUP(A925,IDC!A:F,6,FALSE)</f>
        <v>14.05</v>
      </c>
      <c r="D925" s="2" t="e">
        <f t="shared" si="56"/>
        <v>#N/A</v>
      </c>
      <c r="E925" t="e">
        <f>VLOOKUP(A925,REUTERS!A:E,5,FALSE)</f>
        <v>#N/A</v>
      </c>
      <c r="F925">
        <f>VLOOKUP(A925,IDC!A:G,7,FALSE)</f>
        <v>14.05</v>
      </c>
      <c r="G925" s="2" t="e">
        <f t="shared" si="57"/>
        <v>#N/A</v>
      </c>
      <c r="H925" t="e">
        <f>VLOOKUP(A925,REUTERS!A:F,6,FALSE)</f>
        <v>#N/A</v>
      </c>
      <c r="I925">
        <f>VLOOKUP(A925,IDC!A:H,8,FALSE)</f>
        <v>12.7</v>
      </c>
      <c r="J925" s="2" t="e">
        <f t="shared" si="58"/>
        <v>#N/A</v>
      </c>
      <c r="K925" t="e">
        <f>VLOOKUP(A925,REUTERS!A:G,7,FALSE)</f>
        <v>#N/A</v>
      </c>
      <c r="L925">
        <f>VLOOKUP(A925,IDC!A:I,9,FALSE)</f>
        <v>895400</v>
      </c>
      <c r="M925" s="2" t="e">
        <f t="shared" si="59"/>
        <v>#N/A</v>
      </c>
    </row>
    <row r="926" spans="1:13">
      <c r="A926">
        <v>1758371</v>
      </c>
      <c r="B926">
        <f>VLOOKUP(A926,REUTERS!A:C,3,FALSE)</f>
        <v>48.6</v>
      </c>
      <c r="C926">
        <f>VLOOKUP(A926,IDC!A:F,6,FALSE)</f>
        <v>48.6</v>
      </c>
      <c r="D926" s="2" t="b">
        <f t="shared" si="56"/>
        <v>1</v>
      </c>
      <c r="E926">
        <f>VLOOKUP(A926,REUTERS!A:E,5,FALSE)</f>
        <v>49.3</v>
      </c>
      <c r="F926">
        <f>VLOOKUP(A926,IDC!A:G,7,FALSE)</f>
        <v>49.3</v>
      </c>
      <c r="G926" s="2" t="b">
        <f t="shared" si="57"/>
        <v>1</v>
      </c>
      <c r="H926">
        <f>VLOOKUP(A926,REUTERS!A:F,6,FALSE)</f>
        <v>48.05</v>
      </c>
      <c r="I926">
        <f>VLOOKUP(A926,IDC!A:H,8,FALSE)</f>
        <v>48.05</v>
      </c>
      <c r="J926" s="2" t="b">
        <f t="shared" si="58"/>
        <v>1</v>
      </c>
      <c r="K926">
        <f>VLOOKUP(A926,REUTERS!A:G,7,FALSE)</f>
        <v>136587</v>
      </c>
      <c r="L926">
        <f>VLOOKUP(A926,IDC!A:I,9,FALSE)</f>
        <v>136587</v>
      </c>
      <c r="M926" s="2" t="b">
        <f t="shared" si="59"/>
        <v>1</v>
      </c>
    </row>
    <row r="927" spans="1:13">
      <c r="A927">
        <v>1758374</v>
      </c>
      <c r="B927" t="e">
        <f>VLOOKUP(A927,REUTERS!A:C,3,FALSE)</f>
        <v>#N/A</v>
      </c>
      <c r="C927">
        <f>VLOOKUP(A927,IDC!A:F,6,FALSE)</f>
        <v>18.22</v>
      </c>
      <c r="D927" s="2" t="e">
        <f t="shared" si="56"/>
        <v>#N/A</v>
      </c>
      <c r="E927" t="e">
        <f>VLOOKUP(A927,REUTERS!A:E,5,FALSE)</f>
        <v>#N/A</v>
      </c>
      <c r="F927">
        <f>VLOOKUP(A927,IDC!A:G,7,FALSE)</f>
        <v>18.3</v>
      </c>
      <c r="G927" s="2" t="e">
        <f t="shared" si="57"/>
        <v>#N/A</v>
      </c>
      <c r="H927" t="e">
        <f>VLOOKUP(A927,REUTERS!A:F,6,FALSE)</f>
        <v>#N/A</v>
      </c>
      <c r="I927">
        <f>VLOOKUP(A927,IDC!A:H,8,FALSE)</f>
        <v>17.68</v>
      </c>
      <c r="J927" s="2" t="e">
        <f t="shared" si="58"/>
        <v>#N/A</v>
      </c>
      <c r="K927" t="e">
        <f>VLOOKUP(A927,REUTERS!A:G,7,FALSE)</f>
        <v>#N/A</v>
      </c>
      <c r="L927">
        <f>VLOOKUP(A927,IDC!A:I,9,FALSE)</f>
        <v>24948</v>
      </c>
      <c r="M927" s="2" t="e">
        <f t="shared" si="59"/>
        <v>#N/A</v>
      </c>
    </row>
    <row r="928" spans="1:13">
      <c r="A928">
        <v>1758396</v>
      </c>
      <c r="B928" t="e">
        <f>VLOOKUP(A928,REUTERS!A:C,3,FALSE)</f>
        <v>#N/A</v>
      </c>
      <c r="C928">
        <f>VLOOKUP(A928,IDC!A:F,6,FALSE)</f>
        <v>30.83</v>
      </c>
      <c r="D928" s="2" t="e">
        <f t="shared" si="56"/>
        <v>#N/A</v>
      </c>
      <c r="E928" t="e">
        <f>VLOOKUP(A928,REUTERS!A:E,5,FALSE)</f>
        <v>#N/A</v>
      </c>
      <c r="F928">
        <f>VLOOKUP(A928,IDC!A:G,7,FALSE)</f>
        <v>31.52</v>
      </c>
      <c r="G928" s="2" t="e">
        <f t="shared" si="57"/>
        <v>#N/A</v>
      </c>
      <c r="H928" t="e">
        <f>VLOOKUP(A928,REUTERS!A:F,6,FALSE)</f>
        <v>#N/A</v>
      </c>
      <c r="I928">
        <f>VLOOKUP(A928,IDC!A:H,8,FALSE)</f>
        <v>30.3</v>
      </c>
      <c r="J928" s="2" t="e">
        <f t="shared" si="58"/>
        <v>#N/A</v>
      </c>
      <c r="K928" t="e">
        <f>VLOOKUP(A928,REUTERS!A:G,7,FALSE)</f>
        <v>#N/A</v>
      </c>
      <c r="L928">
        <f>VLOOKUP(A928,IDC!A:I,9,FALSE)</f>
        <v>51957</v>
      </c>
      <c r="M928" s="2" t="e">
        <f t="shared" si="59"/>
        <v>#N/A</v>
      </c>
    </row>
    <row r="929" spans="1:13">
      <c r="A929">
        <v>1758400</v>
      </c>
      <c r="B929">
        <f>VLOOKUP(A929,REUTERS!A:C,3,FALSE)</f>
        <v>27</v>
      </c>
      <c r="C929">
        <f>VLOOKUP(A929,IDC!A:F,6,FALSE)</f>
        <v>27</v>
      </c>
      <c r="D929" s="2" t="b">
        <f t="shared" si="56"/>
        <v>1</v>
      </c>
      <c r="E929">
        <f>VLOOKUP(A929,REUTERS!A:E,5,FALSE)</f>
        <v>27.05</v>
      </c>
      <c r="F929">
        <f>VLOOKUP(A929,IDC!A:G,7,FALSE)</f>
        <v>27.05</v>
      </c>
      <c r="G929" s="2" t="b">
        <f t="shared" si="57"/>
        <v>1</v>
      </c>
      <c r="H929">
        <f>VLOOKUP(A929,REUTERS!A:F,6,FALSE)</f>
        <v>26.8</v>
      </c>
      <c r="I929">
        <f>VLOOKUP(A929,IDC!A:H,8,FALSE)</f>
        <v>26.8</v>
      </c>
      <c r="J929" s="2" t="b">
        <f t="shared" si="58"/>
        <v>1</v>
      </c>
      <c r="K929">
        <f>VLOOKUP(A929,REUTERS!A:G,7,FALSE)</f>
        <v>2171</v>
      </c>
      <c r="L929">
        <f>VLOOKUP(A929,IDC!A:I,9,FALSE)</f>
        <v>2171</v>
      </c>
      <c r="M929" s="2" t="b">
        <f t="shared" si="59"/>
        <v>1</v>
      </c>
    </row>
    <row r="930" spans="1:13">
      <c r="A930">
        <v>1758424</v>
      </c>
      <c r="B930">
        <f>VLOOKUP(A930,REUTERS!A:C,3,FALSE)</f>
        <v>30.59</v>
      </c>
      <c r="C930">
        <f>VLOOKUP(A930,IDC!A:F,6,FALSE)</f>
        <v>30.59</v>
      </c>
      <c r="D930" s="2" t="b">
        <f t="shared" si="56"/>
        <v>1</v>
      </c>
      <c r="E930">
        <f>VLOOKUP(A930,REUTERS!A:E,5,FALSE)</f>
        <v>30.59</v>
      </c>
      <c r="F930">
        <f>VLOOKUP(A930,IDC!A:G,7,FALSE)</f>
        <v>30.59</v>
      </c>
      <c r="G930" s="2" t="b">
        <f t="shared" si="57"/>
        <v>1</v>
      </c>
      <c r="H930">
        <f>VLOOKUP(A930,REUTERS!A:F,6,FALSE)</f>
        <v>29.795000000000002</v>
      </c>
      <c r="I930">
        <f>VLOOKUP(A930,IDC!A:H,8,FALSE)</f>
        <v>29.795000000000002</v>
      </c>
      <c r="J930" s="2" t="b">
        <f t="shared" si="58"/>
        <v>1</v>
      </c>
      <c r="K930">
        <f>VLOOKUP(A930,REUTERS!A:G,7,FALSE)</f>
        <v>395047</v>
      </c>
      <c r="L930">
        <f>VLOOKUP(A930,IDC!A:I,9,FALSE)</f>
        <v>395047</v>
      </c>
      <c r="M930" s="2" t="b">
        <f t="shared" si="59"/>
        <v>1</v>
      </c>
    </row>
    <row r="931" spans="1:13">
      <c r="A931">
        <v>1758439</v>
      </c>
      <c r="B931">
        <f>VLOOKUP(A931,REUTERS!A:C,3,FALSE)</f>
        <v>21.8</v>
      </c>
      <c r="C931">
        <f>VLOOKUP(A931,IDC!A:F,6,FALSE)</f>
        <v>21.8</v>
      </c>
      <c r="D931" s="2" t="b">
        <f t="shared" si="56"/>
        <v>1</v>
      </c>
      <c r="E931">
        <f>VLOOKUP(A931,REUTERS!A:E,5,FALSE)</f>
        <v>22.1</v>
      </c>
      <c r="F931">
        <f>VLOOKUP(A931,IDC!A:G,7,FALSE)</f>
        <v>22.1</v>
      </c>
      <c r="G931" s="2" t="b">
        <f t="shared" si="57"/>
        <v>1</v>
      </c>
      <c r="H931">
        <f>VLOOKUP(A931,REUTERS!A:F,6,FALSE)</f>
        <v>21.6</v>
      </c>
      <c r="I931">
        <f>VLOOKUP(A931,IDC!A:H,8,FALSE)</f>
        <v>21.6</v>
      </c>
      <c r="J931" s="2" t="b">
        <f t="shared" si="58"/>
        <v>1</v>
      </c>
      <c r="K931">
        <f>VLOOKUP(A931,REUTERS!A:G,7,FALSE)</f>
        <v>153761</v>
      </c>
      <c r="L931">
        <f>VLOOKUP(A931,IDC!A:I,9,FALSE)</f>
        <v>153761</v>
      </c>
      <c r="M931" s="2" t="b">
        <f t="shared" si="59"/>
        <v>1</v>
      </c>
    </row>
    <row r="932" spans="1:13">
      <c r="A932">
        <v>1758493</v>
      </c>
      <c r="B932" t="e">
        <f>VLOOKUP(A932,REUTERS!A:C,3,FALSE)</f>
        <v>#N/A</v>
      </c>
      <c r="C932" t="e">
        <f>VLOOKUP(A932,IDC!A:F,6,FALSE)</f>
        <v>#N/A</v>
      </c>
      <c r="D932" s="2" t="e">
        <f t="shared" si="56"/>
        <v>#N/A</v>
      </c>
      <c r="E932" t="e">
        <f>VLOOKUP(A932,REUTERS!A:E,5,FALSE)</f>
        <v>#N/A</v>
      </c>
      <c r="F932" t="e">
        <f>VLOOKUP(A932,IDC!A:G,7,FALSE)</f>
        <v>#N/A</v>
      </c>
      <c r="G932" s="2" t="e">
        <f t="shared" si="57"/>
        <v>#N/A</v>
      </c>
      <c r="H932" t="e">
        <f>VLOOKUP(A932,REUTERS!A:F,6,FALSE)</f>
        <v>#N/A</v>
      </c>
      <c r="I932" t="e">
        <f>VLOOKUP(A932,IDC!A:H,8,FALSE)</f>
        <v>#N/A</v>
      </c>
      <c r="J932" s="2" t="e">
        <f t="shared" si="58"/>
        <v>#N/A</v>
      </c>
      <c r="K932" t="e">
        <f>VLOOKUP(A932,REUTERS!A:G,7,FALSE)</f>
        <v>#N/A</v>
      </c>
      <c r="L932" t="e">
        <f>VLOOKUP(A932,IDC!A:I,9,FALSE)</f>
        <v>#N/A</v>
      </c>
      <c r="M932" s="2" t="e">
        <f t="shared" si="59"/>
        <v>#N/A</v>
      </c>
    </row>
    <row r="933" spans="1:13">
      <c r="A933">
        <v>1758568</v>
      </c>
      <c r="B933" t="e">
        <f>VLOOKUP(A933,REUTERS!A:C,3,FALSE)</f>
        <v>#N/A</v>
      </c>
      <c r="C933">
        <f>VLOOKUP(A933,IDC!A:F,6,FALSE)</f>
        <v>6.03</v>
      </c>
      <c r="D933" s="2" t="e">
        <f t="shared" si="56"/>
        <v>#N/A</v>
      </c>
      <c r="E933" t="e">
        <f>VLOOKUP(A933,REUTERS!A:E,5,FALSE)</f>
        <v>#N/A</v>
      </c>
      <c r="F933">
        <f>VLOOKUP(A933,IDC!A:G,7,FALSE)</f>
        <v>6.08</v>
      </c>
      <c r="G933" s="2" t="e">
        <f t="shared" si="57"/>
        <v>#N/A</v>
      </c>
      <c r="H933" t="e">
        <f>VLOOKUP(A933,REUTERS!A:F,6,FALSE)</f>
        <v>#N/A</v>
      </c>
      <c r="I933">
        <f>VLOOKUP(A933,IDC!A:H,8,FALSE)</f>
        <v>5.97</v>
      </c>
      <c r="J933" s="2" t="e">
        <f t="shared" si="58"/>
        <v>#N/A</v>
      </c>
      <c r="K933" t="e">
        <f>VLOOKUP(A933,REUTERS!A:G,7,FALSE)</f>
        <v>#N/A</v>
      </c>
      <c r="L933">
        <f>VLOOKUP(A933,IDC!A:I,9,FALSE)</f>
        <v>346745</v>
      </c>
      <c r="M933" s="2" t="e">
        <f t="shared" si="59"/>
        <v>#N/A</v>
      </c>
    </row>
    <row r="934" spans="1:13">
      <c r="A934">
        <v>1758665</v>
      </c>
      <c r="B934" t="e">
        <f>VLOOKUP(A934,REUTERS!A:C,3,FALSE)</f>
        <v>#N/A</v>
      </c>
      <c r="C934">
        <f>VLOOKUP(A934,IDC!A:F,6,FALSE)</f>
        <v>12.48</v>
      </c>
      <c r="D934" s="2" t="e">
        <f t="shared" si="56"/>
        <v>#N/A</v>
      </c>
      <c r="E934" t="e">
        <f>VLOOKUP(A934,REUTERS!A:E,5,FALSE)</f>
        <v>#N/A</v>
      </c>
      <c r="F934">
        <f>VLOOKUP(A934,IDC!A:G,7,FALSE)</f>
        <v>12.53</v>
      </c>
      <c r="G934" s="2" t="e">
        <f t="shared" si="57"/>
        <v>#N/A</v>
      </c>
      <c r="H934" t="e">
        <f>VLOOKUP(A934,REUTERS!A:F,6,FALSE)</f>
        <v>#N/A</v>
      </c>
      <c r="I934">
        <f>VLOOKUP(A934,IDC!A:H,8,FALSE)</f>
        <v>12.35</v>
      </c>
      <c r="J934" s="2" t="e">
        <f t="shared" si="58"/>
        <v>#N/A</v>
      </c>
      <c r="K934" t="e">
        <f>VLOOKUP(A934,REUTERS!A:G,7,FALSE)</f>
        <v>#N/A</v>
      </c>
      <c r="L934">
        <f>VLOOKUP(A934,IDC!A:I,9,FALSE)</f>
        <v>77755</v>
      </c>
      <c r="M934" s="2" t="e">
        <f t="shared" si="59"/>
        <v>#N/A</v>
      </c>
    </row>
    <row r="935" spans="1:13">
      <c r="A935">
        <v>1761011</v>
      </c>
      <c r="B935" t="e">
        <f>VLOOKUP(A935,REUTERS!A:C,3,FALSE)</f>
        <v>#N/A</v>
      </c>
      <c r="C935">
        <f>VLOOKUP(A935,IDC!A:F,6,FALSE)</f>
        <v>51.17</v>
      </c>
      <c r="D935" s="2" t="e">
        <f t="shared" si="56"/>
        <v>#N/A</v>
      </c>
      <c r="E935" t="e">
        <f>VLOOKUP(A935,REUTERS!A:E,5,FALSE)</f>
        <v>#N/A</v>
      </c>
      <c r="F935">
        <f>VLOOKUP(A935,IDC!A:G,7,FALSE)</f>
        <v>51.17</v>
      </c>
      <c r="G935" s="2" t="e">
        <f t="shared" si="57"/>
        <v>#N/A</v>
      </c>
      <c r="H935" t="e">
        <f>VLOOKUP(A935,REUTERS!A:F,6,FALSE)</f>
        <v>#N/A</v>
      </c>
      <c r="I935">
        <f>VLOOKUP(A935,IDC!A:H,8,FALSE)</f>
        <v>50.48</v>
      </c>
      <c r="J935" s="2" t="e">
        <f t="shared" si="58"/>
        <v>#N/A</v>
      </c>
      <c r="K935" t="e">
        <f>VLOOKUP(A935,REUTERS!A:G,7,FALSE)</f>
        <v>#N/A</v>
      </c>
      <c r="L935">
        <f>VLOOKUP(A935,IDC!A:I,9,FALSE)</f>
        <v>871115</v>
      </c>
      <c r="M935" s="2" t="e">
        <f t="shared" si="59"/>
        <v>#N/A</v>
      </c>
    </row>
    <row r="936" spans="1:13">
      <c r="A936">
        <v>1762372</v>
      </c>
      <c r="B936" t="e">
        <f>VLOOKUP(A936,REUTERS!A:C,3,FALSE)</f>
        <v>#N/A</v>
      </c>
      <c r="C936">
        <f>VLOOKUP(A936,IDC!A:F,6,FALSE)</f>
        <v>59.93</v>
      </c>
      <c r="D936" s="2" t="e">
        <f t="shared" si="56"/>
        <v>#N/A</v>
      </c>
      <c r="E936" t="e">
        <f>VLOOKUP(A936,REUTERS!A:E,5,FALSE)</f>
        <v>#N/A</v>
      </c>
      <c r="F936">
        <f>VLOOKUP(A936,IDC!A:G,7,FALSE)</f>
        <v>60.22</v>
      </c>
      <c r="G936" s="2" t="e">
        <f t="shared" si="57"/>
        <v>#N/A</v>
      </c>
      <c r="H936" t="e">
        <f>VLOOKUP(A936,REUTERS!A:F,6,FALSE)</f>
        <v>#N/A</v>
      </c>
      <c r="I936">
        <f>VLOOKUP(A936,IDC!A:H,8,FALSE)</f>
        <v>59.21</v>
      </c>
      <c r="J936" s="2" t="e">
        <f t="shared" si="58"/>
        <v>#N/A</v>
      </c>
      <c r="K936" t="e">
        <f>VLOOKUP(A936,REUTERS!A:G,7,FALSE)</f>
        <v>#N/A</v>
      </c>
      <c r="L936">
        <f>VLOOKUP(A936,IDC!A:I,9,FALSE)</f>
        <v>206802</v>
      </c>
      <c r="M936" s="2" t="e">
        <f t="shared" si="59"/>
        <v>#N/A</v>
      </c>
    </row>
    <row r="937" spans="1:13">
      <c r="A937">
        <v>1763645</v>
      </c>
      <c r="B937" t="e">
        <f>VLOOKUP(A937,REUTERS!A:C,3,FALSE)</f>
        <v>#N/A</v>
      </c>
      <c r="C937">
        <f>VLOOKUP(A937,IDC!A:F,6,FALSE)</f>
        <v>119.11</v>
      </c>
      <c r="D937" s="2" t="e">
        <f t="shared" si="56"/>
        <v>#N/A</v>
      </c>
      <c r="E937" t="e">
        <f>VLOOKUP(A937,REUTERS!A:E,5,FALSE)</f>
        <v>#N/A</v>
      </c>
      <c r="F937">
        <f>VLOOKUP(A937,IDC!A:G,7,FALSE)</f>
        <v>119.74</v>
      </c>
      <c r="G937" s="2" t="e">
        <f t="shared" si="57"/>
        <v>#N/A</v>
      </c>
      <c r="H937" t="e">
        <f>VLOOKUP(A937,REUTERS!A:F,6,FALSE)</f>
        <v>#N/A</v>
      </c>
      <c r="I937">
        <f>VLOOKUP(A937,IDC!A:H,8,FALSE)</f>
        <v>116.58</v>
      </c>
      <c r="J937" s="2" t="e">
        <f t="shared" si="58"/>
        <v>#N/A</v>
      </c>
      <c r="K937" t="e">
        <f>VLOOKUP(A937,REUTERS!A:G,7,FALSE)</f>
        <v>#N/A</v>
      </c>
      <c r="L937">
        <f>VLOOKUP(A937,IDC!A:I,9,FALSE)</f>
        <v>48210</v>
      </c>
      <c r="M937" s="2" t="e">
        <f t="shared" si="59"/>
        <v>#N/A</v>
      </c>
    </row>
    <row r="938" spans="1:13">
      <c r="A938">
        <v>1772280</v>
      </c>
      <c r="B938">
        <f>VLOOKUP(A938,REUTERS!A:C,3,FALSE)</f>
        <v>19.13</v>
      </c>
      <c r="C938">
        <f>VLOOKUP(A938,IDC!A:F,6,FALSE)</f>
        <v>19.13</v>
      </c>
      <c r="D938" s="2" t="b">
        <f t="shared" si="56"/>
        <v>1</v>
      </c>
      <c r="E938">
        <f>VLOOKUP(A938,REUTERS!A:E,5,FALSE)</f>
        <v>19.27</v>
      </c>
      <c r="F938">
        <f>VLOOKUP(A938,IDC!A:G,7,FALSE)</f>
        <v>19.27</v>
      </c>
      <c r="G938" s="2" t="b">
        <f t="shared" si="57"/>
        <v>1</v>
      </c>
      <c r="H938">
        <f>VLOOKUP(A938,REUTERS!A:F,6,FALSE)</f>
        <v>19.03</v>
      </c>
      <c r="I938">
        <f>VLOOKUP(A938,IDC!A:H,8,FALSE)</f>
        <v>19.03</v>
      </c>
      <c r="J938" s="2" t="b">
        <f t="shared" si="58"/>
        <v>1</v>
      </c>
      <c r="K938">
        <f>VLOOKUP(A938,REUTERS!A:G,7,FALSE)</f>
        <v>28828</v>
      </c>
      <c r="L938">
        <f>VLOOKUP(A938,IDC!A:I,9,FALSE)</f>
        <v>28828</v>
      </c>
      <c r="M938" s="2" t="b">
        <f t="shared" si="59"/>
        <v>1</v>
      </c>
    </row>
    <row r="939" spans="1:13">
      <c r="A939">
        <v>1777348</v>
      </c>
      <c r="B939">
        <f>VLOOKUP(A939,REUTERS!A:C,3,FALSE)</f>
        <v>25.75</v>
      </c>
      <c r="C939">
        <f>VLOOKUP(A939,IDC!A:F,6,FALSE)</f>
        <v>25.75</v>
      </c>
      <c r="D939" s="2" t="b">
        <f t="shared" si="56"/>
        <v>1</v>
      </c>
      <c r="E939">
        <f>VLOOKUP(A939,REUTERS!A:E,5,FALSE)</f>
        <v>25.78</v>
      </c>
      <c r="F939">
        <f>VLOOKUP(A939,IDC!A:G,7,FALSE)</f>
        <v>25.78</v>
      </c>
      <c r="G939" s="2" t="b">
        <f t="shared" si="57"/>
        <v>1</v>
      </c>
      <c r="H939">
        <f>VLOOKUP(A939,REUTERS!A:F,6,FALSE)</f>
        <v>25.72</v>
      </c>
      <c r="I939">
        <f>VLOOKUP(A939,IDC!A:H,8,FALSE)</f>
        <v>25.72</v>
      </c>
      <c r="J939" s="2" t="b">
        <f t="shared" si="58"/>
        <v>1</v>
      </c>
      <c r="K939">
        <f>VLOOKUP(A939,REUTERS!A:G,7,FALSE)</f>
        <v>2099</v>
      </c>
      <c r="L939">
        <f>VLOOKUP(A939,IDC!A:I,9,FALSE)</f>
        <v>2099</v>
      </c>
      <c r="M939" s="2" t="b">
        <f t="shared" si="59"/>
        <v>1</v>
      </c>
    </row>
    <row r="940" spans="1:13">
      <c r="A940">
        <v>1777367</v>
      </c>
      <c r="B940">
        <f>VLOOKUP(A940,REUTERS!A:C,3,FALSE)</f>
        <v>10.89</v>
      </c>
      <c r="C940">
        <f>VLOOKUP(A940,IDC!A:F,6,FALSE)</f>
        <v>10.89</v>
      </c>
      <c r="D940" s="2" t="b">
        <f t="shared" si="56"/>
        <v>1</v>
      </c>
      <c r="E940">
        <f>VLOOKUP(A940,REUTERS!A:E,5,FALSE)</f>
        <v>10.9</v>
      </c>
      <c r="F940">
        <f>VLOOKUP(A940,IDC!A:G,7,FALSE)</f>
        <v>10.9</v>
      </c>
      <c r="G940" s="2" t="b">
        <f t="shared" si="57"/>
        <v>1</v>
      </c>
      <c r="H940">
        <f>VLOOKUP(A940,REUTERS!A:F,6,FALSE)</f>
        <v>10.645</v>
      </c>
      <c r="I940">
        <f>VLOOKUP(A940,IDC!A:H,8,FALSE)</f>
        <v>10.645</v>
      </c>
      <c r="J940" s="2" t="b">
        <f t="shared" si="58"/>
        <v>1</v>
      </c>
      <c r="K940">
        <f>VLOOKUP(A940,REUTERS!A:G,7,FALSE)</f>
        <v>1004453</v>
      </c>
      <c r="L940">
        <f>VLOOKUP(A940,IDC!A:I,9,FALSE)</f>
        <v>1004453</v>
      </c>
      <c r="M940" s="2" t="b">
        <f t="shared" si="59"/>
        <v>1</v>
      </c>
    </row>
    <row r="941" spans="1:13">
      <c r="A941">
        <v>1777475</v>
      </c>
      <c r="B941">
        <f>VLOOKUP(A941,REUTERS!A:C,3,FALSE)</f>
        <v>25.31</v>
      </c>
      <c r="C941">
        <f>VLOOKUP(A941,IDC!A:F,6,FALSE)</f>
        <v>25.31</v>
      </c>
      <c r="D941" s="2" t="b">
        <f t="shared" si="56"/>
        <v>1</v>
      </c>
      <c r="E941">
        <f>VLOOKUP(A941,REUTERS!A:E,5,FALSE)</f>
        <v>25.85</v>
      </c>
      <c r="F941">
        <f>VLOOKUP(A941,IDC!A:G,7,FALSE)</f>
        <v>25.85</v>
      </c>
      <c r="G941" s="2" t="b">
        <f t="shared" si="57"/>
        <v>1</v>
      </c>
      <c r="H941">
        <f>VLOOKUP(A941,REUTERS!A:F,6,FALSE)</f>
        <v>25.3</v>
      </c>
      <c r="I941">
        <f>VLOOKUP(A941,IDC!A:H,8,FALSE)</f>
        <v>25.3</v>
      </c>
      <c r="J941" s="2" t="b">
        <f t="shared" si="58"/>
        <v>1</v>
      </c>
      <c r="K941">
        <f>VLOOKUP(A941,REUTERS!A:G,7,FALSE)</f>
        <v>3265</v>
      </c>
      <c r="L941">
        <f>VLOOKUP(A941,IDC!A:I,9,FALSE)</f>
        <v>3265</v>
      </c>
      <c r="M941" s="2" t="b">
        <f t="shared" si="59"/>
        <v>1</v>
      </c>
    </row>
    <row r="942" spans="1:13">
      <c r="A942">
        <v>1777543</v>
      </c>
      <c r="B942">
        <f>VLOOKUP(A942,REUTERS!A:C,3,FALSE)</f>
        <v>10.6</v>
      </c>
      <c r="C942">
        <f>VLOOKUP(A942,IDC!A:F,6,FALSE)</f>
        <v>10.6</v>
      </c>
      <c r="D942" s="2" t="b">
        <f t="shared" si="56"/>
        <v>1</v>
      </c>
      <c r="E942">
        <f>VLOOKUP(A942,REUTERS!A:E,5,FALSE)</f>
        <v>10.85</v>
      </c>
      <c r="F942">
        <f>VLOOKUP(A942,IDC!A:G,7,FALSE)</f>
        <v>10.85</v>
      </c>
      <c r="G942" s="2" t="b">
        <f t="shared" si="57"/>
        <v>1</v>
      </c>
      <c r="H942">
        <f>VLOOKUP(A942,REUTERS!A:F,6,FALSE)</f>
        <v>10.5</v>
      </c>
      <c r="I942">
        <f>VLOOKUP(A942,IDC!A:H,8,FALSE)</f>
        <v>10.5</v>
      </c>
      <c r="J942" s="2" t="b">
        <f t="shared" si="58"/>
        <v>1</v>
      </c>
      <c r="K942">
        <f>VLOOKUP(A942,REUTERS!A:G,7,FALSE)</f>
        <v>78426</v>
      </c>
      <c r="L942">
        <f>VLOOKUP(A942,IDC!A:I,9,FALSE)</f>
        <v>78426</v>
      </c>
      <c r="M942" s="2" t="b">
        <f t="shared" si="59"/>
        <v>1</v>
      </c>
    </row>
    <row r="943" spans="1:13">
      <c r="A943">
        <v>1784182</v>
      </c>
      <c r="B943">
        <f>VLOOKUP(A943,REUTERS!A:C,3,FALSE)</f>
        <v>41.77</v>
      </c>
      <c r="C943">
        <f>VLOOKUP(A943,IDC!A:F,6,FALSE)</f>
        <v>41.77</v>
      </c>
      <c r="D943" s="2" t="b">
        <f t="shared" si="56"/>
        <v>1</v>
      </c>
      <c r="E943">
        <f>VLOOKUP(A943,REUTERS!A:E,5,FALSE)</f>
        <v>42.32</v>
      </c>
      <c r="F943">
        <f>VLOOKUP(A943,IDC!A:G,7,FALSE)</f>
        <v>42.32</v>
      </c>
      <c r="G943" s="2" t="b">
        <f t="shared" si="57"/>
        <v>1</v>
      </c>
      <c r="H943">
        <f>VLOOKUP(A943,REUTERS!A:F,6,FALSE)</f>
        <v>41.77</v>
      </c>
      <c r="I943">
        <f>VLOOKUP(A943,IDC!A:H,8,FALSE)</f>
        <v>41.77</v>
      </c>
      <c r="J943" s="2" t="b">
        <f t="shared" si="58"/>
        <v>1</v>
      </c>
      <c r="K943">
        <f>VLOOKUP(A943,REUTERS!A:G,7,FALSE)</f>
        <v>109485</v>
      </c>
      <c r="L943">
        <f>VLOOKUP(A943,IDC!A:I,9,FALSE)</f>
        <v>109485</v>
      </c>
      <c r="M943" s="2" t="b">
        <f t="shared" si="59"/>
        <v>1</v>
      </c>
    </row>
    <row r="944" spans="1:13">
      <c r="A944">
        <v>1799823</v>
      </c>
      <c r="B944" t="e">
        <f>VLOOKUP(A944,REUTERS!A:C,3,FALSE)</f>
        <v>#N/A</v>
      </c>
      <c r="C944">
        <f>VLOOKUP(A944,IDC!A:F,6,FALSE)</f>
        <v>57.38</v>
      </c>
      <c r="D944" s="2" t="e">
        <f t="shared" si="56"/>
        <v>#N/A</v>
      </c>
      <c r="E944" t="e">
        <f>VLOOKUP(A944,REUTERS!A:E,5,FALSE)</f>
        <v>#N/A</v>
      </c>
      <c r="F944">
        <f>VLOOKUP(A944,IDC!A:G,7,FALSE)</f>
        <v>57.75</v>
      </c>
      <c r="G944" s="2" t="e">
        <f t="shared" si="57"/>
        <v>#N/A</v>
      </c>
      <c r="H944" t="e">
        <f>VLOOKUP(A944,REUTERS!A:F,6,FALSE)</f>
        <v>#N/A</v>
      </c>
      <c r="I944">
        <f>VLOOKUP(A944,IDC!A:H,8,FALSE)</f>
        <v>56.42</v>
      </c>
      <c r="J944" s="2" t="e">
        <f t="shared" si="58"/>
        <v>#N/A</v>
      </c>
      <c r="K944" t="e">
        <f>VLOOKUP(A944,REUTERS!A:G,7,FALSE)</f>
        <v>#N/A</v>
      </c>
      <c r="L944">
        <f>VLOOKUP(A944,IDC!A:I,9,FALSE)</f>
        <v>602524</v>
      </c>
      <c r="M944" s="2" t="e">
        <f t="shared" si="59"/>
        <v>#N/A</v>
      </c>
    </row>
    <row r="945" spans="1:13">
      <c r="A945">
        <v>1803467</v>
      </c>
      <c r="B945" t="e">
        <f>VLOOKUP(A945,REUTERS!A:C,3,FALSE)</f>
        <v>#N/A</v>
      </c>
      <c r="C945" t="e">
        <f>VLOOKUP(A945,IDC!A:F,6,FALSE)</f>
        <v>#N/A</v>
      </c>
      <c r="D945" s="2" t="e">
        <f t="shared" si="56"/>
        <v>#N/A</v>
      </c>
      <c r="E945" t="e">
        <f>VLOOKUP(A945,REUTERS!A:E,5,FALSE)</f>
        <v>#N/A</v>
      </c>
      <c r="F945" t="e">
        <f>VLOOKUP(A945,IDC!A:G,7,FALSE)</f>
        <v>#N/A</v>
      </c>
      <c r="G945" s="2" t="e">
        <f t="shared" si="57"/>
        <v>#N/A</v>
      </c>
      <c r="H945" t="e">
        <f>VLOOKUP(A945,REUTERS!A:F,6,FALSE)</f>
        <v>#N/A</v>
      </c>
      <c r="I945" t="e">
        <f>VLOOKUP(A945,IDC!A:H,8,FALSE)</f>
        <v>#N/A</v>
      </c>
      <c r="J945" s="2" t="e">
        <f t="shared" si="58"/>
        <v>#N/A</v>
      </c>
      <c r="K945" t="e">
        <f>VLOOKUP(A945,REUTERS!A:G,7,FALSE)</f>
        <v>#N/A</v>
      </c>
      <c r="L945" t="e">
        <f>VLOOKUP(A945,IDC!A:I,9,FALSE)</f>
        <v>#N/A</v>
      </c>
      <c r="M945" s="2" t="e">
        <f t="shared" si="59"/>
        <v>#N/A</v>
      </c>
    </row>
    <row r="946" spans="1:13">
      <c r="A946">
        <v>1805834</v>
      </c>
      <c r="B946" t="e">
        <f>VLOOKUP(A946,REUTERS!A:C,3,FALSE)</f>
        <v>#N/A</v>
      </c>
      <c r="C946">
        <f>VLOOKUP(A946,IDC!A:F,6,FALSE)</f>
        <v>18</v>
      </c>
      <c r="D946" s="2" t="e">
        <f t="shared" si="56"/>
        <v>#N/A</v>
      </c>
      <c r="E946" t="e">
        <f>VLOOKUP(A946,REUTERS!A:E,5,FALSE)</f>
        <v>#N/A</v>
      </c>
      <c r="F946">
        <f>VLOOKUP(A946,IDC!A:G,7,FALSE)</f>
        <v>18.399999999999999</v>
      </c>
      <c r="G946" s="2" t="e">
        <f t="shared" si="57"/>
        <v>#N/A</v>
      </c>
      <c r="H946" t="e">
        <f>VLOOKUP(A946,REUTERS!A:F,6,FALSE)</f>
        <v>#N/A</v>
      </c>
      <c r="I946">
        <f>VLOOKUP(A946,IDC!A:H,8,FALSE)</f>
        <v>18</v>
      </c>
      <c r="J946" s="2" t="e">
        <f t="shared" si="58"/>
        <v>#N/A</v>
      </c>
      <c r="K946" t="e">
        <f>VLOOKUP(A946,REUTERS!A:G,7,FALSE)</f>
        <v>#N/A</v>
      </c>
      <c r="L946">
        <f>VLOOKUP(A946,IDC!A:I,9,FALSE)</f>
        <v>102369</v>
      </c>
      <c r="M946" s="2" t="e">
        <f t="shared" si="59"/>
        <v>#N/A</v>
      </c>
    </row>
    <row r="947" spans="1:13">
      <c r="A947">
        <v>1807087</v>
      </c>
      <c r="B947">
        <f>VLOOKUP(A947,REUTERS!A:C,3,FALSE)</f>
        <v>10</v>
      </c>
      <c r="C947">
        <f>VLOOKUP(A947,IDC!A:F,6,FALSE)</f>
        <v>10</v>
      </c>
      <c r="D947" s="2" t="b">
        <f t="shared" si="56"/>
        <v>1</v>
      </c>
      <c r="E947">
        <f>VLOOKUP(A947,REUTERS!A:E,5,FALSE)</f>
        <v>10.3</v>
      </c>
      <c r="F947">
        <f>VLOOKUP(A947,IDC!A:G,7,FALSE)</f>
        <v>10.3</v>
      </c>
      <c r="G947" s="2" t="b">
        <f t="shared" si="57"/>
        <v>1</v>
      </c>
      <c r="H947">
        <f>VLOOKUP(A947,REUTERS!A:F,6,FALSE)</f>
        <v>9.6999999999999993</v>
      </c>
      <c r="I947">
        <f>VLOOKUP(A947,IDC!A:H,8,FALSE)</f>
        <v>9.6999999999999993</v>
      </c>
      <c r="J947" s="2" t="b">
        <f t="shared" si="58"/>
        <v>1</v>
      </c>
      <c r="K947">
        <f>VLOOKUP(A947,REUTERS!A:G,7,FALSE)</f>
        <v>355527</v>
      </c>
      <c r="L947">
        <f>VLOOKUP(A947,IDC!A:I,9,FALSE)</f>
        <v>355527</v>
      </c>
      <c r="M947" s="2" t="b">
        <f t="shared" si="59"/>
        <v>1</v>
      </c>
    </row>
    <row r="948" spans="1:13">
      <c r="A948">
        <v>1808291</v>
      </c>
      <c r="B948">
        <f>VLOOKUP(A948,REUTERS!A:C,3,FALSE)</f>
        <v>8.26</v>
      </c>
      <c r="C948">
        <f>VLOOKUP(A948,IDC!A:F,6,FALSE)</f>
        <v>8.26</v>
      </c>
      <c r="D948" s="2" t="b">
        <f t="shared" si="56"/>
        <v>1</v>
      </c>
      <c r="E948">
        <f>VLOOKUP(A948,REUTERS!A:E,5,FALSE)</f>
        <v>8.36</v>
      </c>
      <c r="F948">
        <f>VLOOKUP(A948,IDC!A:G,7,FALSE)</f>
        <v>8.36</v>
      </c>
      <c r="G948" s="2" t="b">
        <f t="shared" si="57"/>
        <v>1</v>
      </c>
      <c r="H948">
        <f>VLOOKUP(A948,REUTERS!A:F,6,FALSE)</f>
        <v>8.1199999999999992</v>
      </c>
      <c r="I948">
        <f>VLOOKUP(A948,IDC!A:H,8,FALSE)</f>
        <v>8.1199999999999992</v>
      </c>
      <c r="J948" s="2" t="b">
        <f t="shared" si="58"/>
        <v>1</v>
      </c>
      <c r="K948">
        <f>VLOOKUP(A948,REUTERS!A:G,7,FALSE)</f>
        <v>879675</v>
      </c>
      <c r="L948">
        <f>VLOOKUP(A948,IDC!A:I,9,FALSE)</f>
        <v>879675</v>
      </c>
      <c r="M948" s="2" t="b">
        <f t="shared" si="59"/>
        <v>1</v>
      </c>
    </row>
    <row r="949" spans="1:13">
      <c r="A949">
        <v>1808304</v>
      </c>
      <c r="B949" t="e">
        <f>VLOOKUP(A949,REUTERS!A:C,3,FALSE)</f>
        <v>#N/A</v>
      </c>
      <c r="C949">
        <f>VLOOKUP(A949,IDC!A:F,6,FALSE)</f>
        <v>9.19</v>
      </c>
      <c r="D949" s="2" t="e">
        <f t="shared" si="56"/>
        <v>#N/A</v>
      </c>
      <c r="E949" t="e">
        <f>VLOOKUP(A949,REUTERS!A:E,5,FALSE)</f>
        <v>#N/A</v>
      </c>
      <c r="F949">
        <f>VLOOKUP(A949,IDC!A:G,7,FALSE)</f>
        <v>9.24</v>
      </c>
      <c r="G949" s="2" t="e">
        <f t="shared" si="57"/>
        <v>#N/A</v>
      </c>
      <c r="H949" t="e">
        <f>VLOOKUP(A949,REUTERS!A:F,6,FALSE)</f>
        <v>#N/A</v>
      </c>
      <c r="I949">
        <f>VLOOKUP(A949,IDC!A:H,8,FALSE)</f>
        <v>8.9</v>
      </c>
      <c r="J949" s="2" t="e">
        <f t="shared" si="58"/>
        <v>#N/A</v>
      </c>
      <c r="K949" t="e">
        <f>VLOOKUP(A949,REUTERS!A:G,7,FALSE)</f>
        <v>#N/A</v>
      </c>
      <c r="L949">
        <f>VLOOKUP(A949,IDC!A:I,9,FALSE)</f>
        <v>225294</v>
      </c>
      <c r="M949" s="2" t="e">
        <f t="shared" si="59"/>
        <v>#N/A</v>
      </c>
    </row>
    <row r="950" spans="1:13">
      <c r="A950">
        <v>1808339</v>
      </c>
      <c r="B950" t="e">
        <f>VLOOKUP(A950,REUTERS!A:C,3,FALSE)</f>
        <v>#N/A</v>
      </c>
      <c r="C950">
        <f>VLOOKUP(A950,IDC!A:F,6,FALSE)</f>
        <v>38.520000000000003</v>
      </c>
      <c r="D950" s="2" t="e">
        <f t="shared" si="56"/>
        <v>#N/A</v>
      </c>
      <c r="E950" t="e">
        <f>VLOOKUP(A950,REUTERS!A:E,5,FALSE)</f>
        <v>#N/A</v>
      </c>
      <c r="F950">
        <f>VLOOKUP(A950,IDC!A:G,7,FALSE)</f>
        <v>39.590000000000003</v>
      </c>
      <c r="G950" s="2" t="e">
        <f t="shared" si="57"/>
        <v>#N/A</v>
      </c>
      <c r="H950" t="e">
        <f>VLOOKUP(A950,REUTERS!A:F,6,FALSE)</f>
        <v>#N/A</v>
      </c>
      <c r="I950">
        <f>VLOOKUP(A950,IDC!A:H,8,FALSE)</f>
        <v>38.49</v>
      </c>
      <c r="J950" s="2" t="e">
        <f t="shared" si="58"/>
        <v>#N/A</v>
      </c>
      <c r="K950" t="e">
        <f>VLOOKUP(A950,REUTERS!A:G,7,FALSE)</f>
        <v>#N/A</v>
      </c>
      <c r="L950">
        <f>VLOOKUP(A950,IDC!A:I,9,FALSE)</f>
        <v>207393</v>
      </c>
      <c r="M950" s="2" t="e">
        <f t="shared" si="59"/>
        <v>#N/A</v>
      </c>
    </row>
    <row r="951" spans="1:13">
      <c r="A951">
        <v>1808369</v>
      </c>
      <c r="B951">
        <f>VLOOKUP(A951,REUTERS!A:C,3,FALSE)</f>
        <v>21.7</v>
      </c>
      <c r="C951">
        <f>VLOOKUP(A951,IDC!A:F,6,FALSE)</f>
        <v>21.7</v>
      </c>
      <c r="D951" s="2" t="b">
        <f t="shared" si="56"/>
        <v>1</v>
      </c>
      <c r="E951">
        <f>VLOOKUP(A951,REUTERS!A:E,5,FALSE)</f>
        <v>22</v>
      </c>
      <c r="F951">
        <f>VLOOKUP(A951,IDC!A:G,7,FALSE)</f>
        <v>22</v>
      </c>
      <c r="G951" s="2" t="b">
        <f t="shared" si="57"/>
        <v>1</v>
      </c>
      <c r="H951">
        <f>VLOOKUP(A951,REUTERS!A:F,6,FALSE)</f>
        <v>21.6</v>
      </c>
      <c r="I951">
        <f>VLOOKUP(A951,IDC!A:H,8,FALSE)</f>
        <v>21.6</v>
      </c>
      <c r="J951" s="2" t="b">
        <f t="shared" si="58"/>
        <v>1</v>
      </c>
      <c r="K951">
        <f>VLOOKUP(A951,REUTERS!A:G,7,FALSE)</f>
        <v>161451</v>
      </c>
      <c r="L951">
        <f>VLOOKUP(A951,IDC!A:I,9,FALSE)</f>
        <v>161451</v>
      </c>
      <c r="M951" s="2" t="b">
        <f t="shared" si="59"/>
        <v>1</v>
      </c>
    </row>
    <row r="952" spans="1:13">
      <c r="A952">
        <v>1808401</v>
      </c>
      <c r="B952" t="e">
        <f>VLOOKUP(A952,REUTERS!A:C,3,FALSE)</f>
        <v>#N/A</v>
      </c>
      <c r="C952">
        <f>VLOOKUP(A952,IDC!A:F,6,FALSE)</f>
        <v>15.86</v>
      </c>
      <c r="D952" s="2" t="e">
        <f t="shared" si="56"/>
        <v>#N/A</v>
      </c>
      <c r="E952" t="e">
        <f>VLOOKUP(A952,REUTERS!A:E,5,FALSE)</f>
        <v>#N/A</v>
      </c>
      <c r="F952">
        <f>VLOOKUP(A952,IDC!A:G,7,FALSE)</f>
        <v>16.079999999999998</v>
      </c>
      <c r="G952" s="2" t="e">
        <f t="shared" si="57"/>
        <v>#N/A</v>
      </c>
      <c r="H952" t="e">
        <f>VLOOKUP(A952,REUTERS!A:F,6,FALSE)</f>
        <v>#N/A</v>
      </c>
      <c r="I952">
        <f>VLOOKUP(A952,IDC!A:H,8,FALSE)</f>
        <v>15.45</v>
      </c>
      <c r="J952" s="2" t="e">
        <f t="shared" si="58"/>
        <v>#N/A</v>
      </c>
      <c r="K952" t="e">
        <f>VLOOKUP(A952,REUTERS!A:G,7,FALSE)</f>
        <v>#N/A</v>
      </c>
      <c r="L952">
        <f>VLOOKUP(A952,IDC!A:I,9,FALSE)</f>
        <v>296249</v>
      </c>
      <c r="M952" s="2" t="e">
        <f t="shared" si="59"/>
        <v>#N/A</v>
      </c>
    </row>
    <row r="953" spans="1:13">
      <c r="A953">
        <v>1808416</v>
      </c>
      <c r="B953" t="e">
        <f>VLOOKUP(A953,REUTERS!A:C,3,FALSE)</f>
        <v>#N/A</v>
      </c>
      <c r="C953">
        <f>VLOOKUP(A953,IDC!A:F,6,FALSE)</f>
        <v>13.8</v>
      </c>
      <c r="D953" s="2" t="e">
        <f t="shared" si="56"/>
        <v>#N/A</v>
      </c>
      <c r="E953" t="e">
        <f>VLOOKUP(A953,REUTERS!A:E,5,FALSE)</f>
        <v>#N/A</v>
      </c>
      <c r="F953">
        <f>VLOOKUP(A953,IDC!A:G,7,FALSE)</f>
        <v>13.8</v>
      </c>
      <c r="G953" s="2" t="e">
        <f t="shared" si="57"/>
        <v>#N/A</v>
      </c>
      <c r="H953" t="e">
        <f>VLOOKUP(A953,REUTERS!A:F,6,FALSE)</f>
        <v>#N/A</v>
      </c>
      <c r="I953">
        <f>VLOOKUP(A953,IDC!A:H,8,FALSE)</f>
        <v>13.5</v>
      </c>
      <c r="J953" s="2" t="e">
        <f t="shared" si="58"/>
        <v>#N/A</v>
      </c>
      <c r="K953" t="e">
        <f>VLOOKUP(A953,REUTERS!A:G,7,FALSE)</f>
        <v>#N/A</v>
      </c>
      <c r="L953">
        <f>VLOOKUP(A953,IDC!A:I,9,FALSE)</f>
        <v>29126</v>
      </c>
      <c r="M953" s="2" t="e">
        <f t="shared" si="59"/>
        <v>#N/A</v>
      </c>
    </row>
    <row r="954" spans="1:13">
      <c r="A954">
        <v>1820344</v>
      </c>
      <c r="B954">
        <f>VLOOKUP(A954,REUTERS!A:C,3,FALSE)</f>
        <v>17.39</v>
      </c>
      <c r="C954">
        <f>VLOOKUP(A954,IDC!A:F,6,FALSE)</f>
        <v>17.39</v>
      </c>
      <c r="D954" s="2" t="b">
        <f t="shared" si="56"/>
        <v>1</v>
      </c>
      <c r="E954">
        <f>VLOOKUP(A954,REUTERS!A:E,5,FALSE)</f>
        <v>17.71</v>
      </c>
      <c r="F954">
        <f>VLOOKUP(A954,IDC!A:G,7,FALSE)</f>
        <v>17.71</v>
      </c>
      <c r="G954" s="2" t="b">
        <f t="shared" si="57"/>
        <v>1</v>
      </c>
      <c r="H954">
        <f>VLOOKUP(A954,REUTERS!A:F,6,FALSE)</f>
        <v>17.05</v>
      </c>
      <c r="I954">
        <f>VLOOKUP(A954,IDC!A:H,8,FALSE)</f>
        <v>17.05</v>
      </c>
      <c r="J954" s="2" t="b">
        <f t="shared" si="58"/>
        <v>1</v>
      </c>
      <c r="K954">
        <f>VLOOKUP(A954,REUTERS!A:G,7,FALSE)</f>
        <v>93898</v>
      </c>
      <c r="L954">
        <f>VLOOKUP(A954,IDC!A:I,9,FALSE)</f>
        <v>93898</v>
      </c>
      <c r="M954" s="2" t="b">
        <f t="shared" si="59"/>
        <v>1</v>
      </c>
    </row>
    <row r="955" spans="1:13">
      <c r="A955">
        <v>1822170</v>
      </c>
      <c r="B955" t="e">
        <f>VLOOKUP(A955,REUTERS!A:C,3,FALSE)</f>
        <v>#N/A</v>
      </c>
      <c r="C955">
        <f>VLOOKUP(A955,IDC!A:F,6,FALSE)</f>
        <v>3.09</v>
      </c>
      <c r="D955" s="2" t="e">
        <f t="shared" si="56"/>
        <v>#N/A</v>
      </c>
      <c r="E955" t="e">
        <f>VLOOKUP(A955,REUTERS!A:E,5,FALSE)</f>
        <v>#N/A</v>
      </c>
      <c r="F955">
        <f>VLOOKUP(A955,IDC!A:G,7,FALSE)</f>
        <v>3.13</v>
      </c>
      <c r="G955" s="2" t="e">
        <f t="shared" si="57"/>
        <v>#N/A</v>
      </c>
      <c r="H955" t="e">
        <f>VLOOKUP(A955,REUTERS!A:F,6,FALSE)</f>
        <v>#N/A</v>
      </c>
      <c r="I955">
        <f>VLOOKUP(A955,IDC!A:H,8,FALSE)</f>
        <v>3.07</v>
      </c>
      <c r="J955" s="2" t="e">
        <f t="shared" si="58"/>
        <v>#N/A</v>
      </c>
      <c r="K955" t="e">
        <f>VLOOKUP(A955,REUTERS!A:G,7,FALSE)</f>
        <v>#N/A</v>
      </c>
      <c r="L955">
        <f>VLOOKUP(A955,IDC!A:I,9,FALSE)</f>
        <v>43726</v>
      </c>
      <c r="M955" s="2" t="e">
        <f t="shared" si="59"/>
        <v>#N/A</v>
      </c>
    </row>
    <row r="956" spans="1:13">
      <c r="A956">
        <v>1823502</v>
      </c>
      <c r="B956">
        <f>VLOOKUP(A956,REUTERS!A:C,3,FALSE)</f>
        <v>67.69</v>
      </c>
      <c r="C956">
        <f>VLOOKUP(A956,IDC!A:F,6,FALSE)</f>
        <v>67.69</v>
      </c>
      <c r="D956" s="2" t="b">
        <f t="shared" si="56"/>
        <v>1</v>
      </c>
      <c r="E956">
        <f>VLOOKUP(A956,REUTERS!A:E,5,FALSE)</f>
        <v>67.69</v>
      </c>
      <c r="F956">
        <f>VLOOKUP(A956,IDC!A:G,7,FALSE)</f>
        <v>67.69</v>
      </c>
      <c r="G956" s="2" t="b">
        <f t="shared" si="57"/>
        <v>1</v>
      </c>
      <c r="H956">
        <f>VLOOKUP(A956,REUTERS!A:F,6,FALSE)</f>
        <v>65.790000000000006</v>
      </c>
      <c r="I956">
        <f>VLOOKUP(A956,IDC!A:H,8,FALSE)</f>
        <v>65.790000000000006</v>
      </c>
      <c r="J956" s="2" t="b">
        <f t="shared" si="58"/>
        <v>1</v>
      </c>
      <c r="K956">
        <f>VLOOKUP(A956,REUTERS!A:G,7,FALSE)</f>
        <v>165801</v>
      </c>
      <c r="L956">
        <f>VLOOKUP(A956,IDC!A:I,9,FALSE)</f>
        <v>165801</v>
      </c>
      <c r="M956" s="2" t="b">
        <f t="shared" si="59"/>
        <v>1</v>
      </c>
    </row>
    <row r="957" spans="1:13">
      <c r="A957">
        <v>1717440</v>
      </c>
      <c r="B957">
        <f>VLOOKUP(A957,REUTERS!A:C,3,FALSE)</f>
        <v>21.53</v>
      </c>
      <c r="C957">
        <f>VLOOKUP(A957,IDC!A:F,6,FALSE)</f>
        <v>21.53</v>
      </c>
      <c r="D957" s="2" t="b">
        <f t="shared" si="56"/>
        <v>1</v>
      </c>
      <c r="E957">
        <f>VLOOKUP(A957,REUTERS!A:E,5,FALSE)</f>
        <v>21.74</v>
      </c>
      <c r="F957">
        <f>VLOOKUP(A957,IDC!A:G,7,FALSE)</f>
        <v>21.74</v>
      </c>
      <c r="G957" s="2" t="b">
        <f t="shared" si="57"/>
        <v>1</v>
      </c>
      <c r="H957">
        <f>VLOOKUP(A957,REUTERS!A:F,6,FALSE)</f>
        <v>21.43</v>
      </c>
      <c r="I957">
        <f>VLOOKUP(A957,IDC!A:H,8,FALSE)</f>
        <v>21.43</v>
      </c>
      <c r="J957" s="2" t="b">
        <f t="shared" si="58"/>
        <v>1</v>
      </c>
      <c r="K957">
        <f>VLOOKUP(A957,REUTERS!A:G,7,FALSE)</f>
        <v>573955</v>
      </c>
      <c r="L957">
        <f>VLOOKUP(A957,IDC!A:I,9,FALSE)</f>
        <v>573955</v>
      </c>
      <c r="M957" s="2" t="b">
        <f t="shared" si="59"/>
        <v>1</v>
      </c>
    </row>
    <row r="958" spans="1:13">
      <c r="A958">
        <v>1717475</v>
      </c>
      <c r="B958" t="e">
        <f>VLOOKUP(A958,REUTERS!A:C,3,FALSE)</f>
        <v>#N/A</v>
      </c>
      <c r="C958">
        <f>VLOOKUP(A958,IDC!A:F,6,FALSE)</f>
        <v>3.4</v>
      </c>
      <c r="D958" s="2" t="e">
        <f t="shared" si="56"/>
        <v>#N/A</v>
      </c>
      <c r="E958" t="e">
        <f>VLOOKUP(A958,REUTERS!A:E,5,FALSE)</f>
        <v>#N/A</v>
      </c>
      <c r="F958">
        <f>VLOOKUP(A958,IDC!A:G,7,FALSE)</f>
        <v>3.57</v>
      </c>
      <c r="G958" s="2" t="e">
        <f t="shared" si="57"/>
        <v>#N/A</v>
      </c>
      <c r="H958" t="e">
        <f>VLOOKUP(A958,REUTERS!A:F,6,FALSE)</f>
        <v>#N/A</v>
      </c>
      <c r="I958">
        <f>VLOOKUP(A958,IDC!A:H,8,FALSE)</f>
        <v>3.4</v>
      </c>
      <c r="J958" s="2" t="e">
        <f t="shared" si="58"/>
        <v>#N/A</v>
      </c>
      <c r="K958" t="e">
        <f>VLOOKUP(A958,REUTERS!A:G,7,FALSE)</f>
        <v>#N/A</v>
      </c>
      <c r="L958">
        <f>VLOOKUP(A958,IDC!A:I,9,FALSE)</f>
        <v>262995</v>
      </c>
      <c r="M958" s="2" t="e">
        <f t="shared" si="59"/>
        <v>#N/A</v>
      </c>
    </row>
    <row r="959" spans="1:13">
      <c r="A959">
        <v>1717520</v>
      </c>
      <c r="B959" t="e">
        <f>VLOOKUP(A959,REUTERS!A:C,3,FALSE)</f>
        <v>#N/A</v>
      </c>
      <c r="C959">
        <f>VLOOKUP(A959,IDC!A:F,6,FALSE)</f>
        <v>38.26</v>
      </c>
      <c r="D959" s="2" t="e">
        <f t="shared" si="56"/>
        <v>#N/A</v>
      </c>
      <c r="E959" t="e">
        <f>VLOOKUP(A959,REUTERS!A:E,5,FALSE)</f>
        <v>#N/A</v>
      </c>
      <c r="F959">
        <f>VLOOKUP(A959,IDC!A:G,7,FALSE)</f>
        <v>38.270000000000003</v>
      </c>
      <c r="G959" s="2" t="e">
        <f t="shared" si="57"/>
        <v>#N/A</v>
      </c>
      <c r="H959" t="e">
        <f>VLOOKUP(A959,REUTERS!A:F,6,FALSE)</f>
        <v>#N/A</v>
      </c>
      <c r="I959">
        <f>VLOOKUP(A959,IDC!A:H,8,FALSE)</f>
        <v>37.840000000000003</v>
      </c>
      <c r="J959" s="2" t="e">
        <f t="shared" si="58"/>
        <v>#N/A</v>
      </c>
      <c r="K959" t="e">
        <f>VLOOKUP(A959,REUTERS!A:G,7,FALSE)</f>
        <v>#N/A</v>
      </c>
      <c r="L959">
        <f>VLOOKUP(A959,IDC!A:I,9,FALSE)</f>
        <v>117608</v>
      </c>
      <c r="M959" s="2" t="e">
        <f t="shared" si="59"/>
        <v>#N/A</v>
      </c>
    </row>
    <row r="960" spans="1:13">
      <c r="A960">
        <v>1732390</v>
      </c>
      <c r="B960">
        <f>VLOOKUP(A960,REUTERS!A:C,3,FALSE)</f>
        <v>26.86</v>
      </c>
      <c r="C960">
        <f>VLOOKUP(A960,IDC!A:F,6,FALSE)</f>
        <v>26.86</v>
      </c>
      <c r="D960" s="2" t="b">
        <f t="shared" si="56"/>
        <v>1</v>
      </c>
      <c r="E960">
        <f>VLOOKUP(A960,REUTERS!A:E,5,FALSE)</f>
        <v>27.3</v>
      </c>
      <c r="F960">
        <f>VLOOKUP(A960,IDC!A:G,7,FALSE)</f>
        <v>27.3</v>
      </c>
      <c r="G960" s="2" t="b">
        <f t="shared" si="57"/>
        <v>1</v>
      </c>
      <c r="H960">
        <f>VLOOKUP(A960,REUTERS!A:F,6,FALSE)</f>
        <v>26.47</v>
      </c>
      <c r="I960">
        <f>VLOOKUP(A960,IDC!A:H,8,FALSE)</f>
        <v>26.47</v>
      </c>
      <c r="J960" s="2" t="b">
        <f t="shared" si="58"/>
        <v>1</v>
      </c>
      <c r="K960">
        <f>VLOOKUP(A960,REUTERS!A:G,7,FALSE)</f>
        <v>352395</v>
      </c>
      <c r="L960">
        <f>VLOOKUP(A960,IDC!A:I,9,FALSE)</f>
        <v>358395</v>
      </c>
      <c r="M960" s="2" t="b">
        <f t="shared" si="59"/>
        <v>0</v>
      </c>
    </row>
    <row r="961" spans="1:13">
      <c r="A961">
        <v>1742842</v>
      </c>
      <c r="B961" t="e">
        <f>VLOOKUP(A961,REUTERS!A:C,3,FALSE)</f>
        <v>#N/A</v>
      </c>
      <c r="C961">
        <f>VLOOKUP(A961,IDC!A:F,6,FALSE)</f>
        <v>11.83</v>
      </c>
      <c r="D961" s="2" t="e">
        <f t="shared" si="56"/>
        <v>#N/A</v>
      </c>
      <c r="E961" t="e">
        <f>VLOOKUP(A961,REUTERS!A:E,5,FALSE)</f>
        <v>#N/A</v>
      </c>
      <c r="F961">
        <f>VLOOKUP(A961,IDC!A:G,7,FALSE)</f>
        <v>12.25</v>
      </c>
      <c r="G961" s="2" t="e">
        <f t="shared" si="57"/>
        <v>#N/A</v>
      </c>
      <c r="H961" t="e">
        <f>VLOOKUP(A961,REUTERS!A:F,6,FALSE)</f>
        <v>#N/A</v>
      </c>
      <c r="I961">
        <f>VLOOKUP(A961,IDC!A:H,8,FALSE)</f>
        <v>11.83</v>
      </c>
      <c r="J961" s="2" t="e">
        <f t="shared" si="58"/>
        <v>#N/A</v>
      </c>
      <c r="K961" t="e">
        <f>VLOOKUP(A961,REUTERS!A:G,7,FALSE)</f>
        <v>#N/A</v>
      </c>
      <c r="L961">
        <f>VLOOKUP(A961,IDC!A:I,9,FALSE)</f>
        <v>76999</v>
      </c>
      <c r="M961" s="2" t="e">
        <f t="shared" si="59"/>
        <v>#N/A</v>
      </c>
    </row>
    <row r="962" spans="1:13">
      <c r="A962">
        <v>1744316</v>
      </c>
      <c r="B962" t="e">
        <f>VLOOKUP(A962,REUTERS!A:C,3,FALSE)</f>
        <v>#N/A</v>
      </c>
      <c r="C962">
        <f>VLOOKUP(A962,IDC!A:F,6,FALSE)</f>
        <v>6.26</v>
      </c>
      <c r="D962" s="2" t="e">
        <f t="shared" ref="D962:D1025" si="60">B962=C962</f>
        <v>#N/A</v>
      </c>
      <c r="E962" t="e">
        <f>VLOOKUP(A962,REUTERS!A:E,5,FALSE)</f>
        <v>#N/A</v>
      </c>
      <c r="F962">
        <f>VLOOKUP(A962,IDC!A:G,7,FALSE)</f>
        <v>6.32</v>
      </c>
      <c r="G962" s="2" t="e">
        <f t="shared" ref="G962:G1025" si="61">E962=F962</f>
        <v>#N/A</v>
      </c>
      <c r="H962" t="e">
        <f>VLOOKUP(A962,REUTERS!A:F,6,FALSE)</f>
        <v>#N/A</v>
      </c>
      <c r="I962">
        <f>VLOOKUP(A962,IDC!A:H,8,FALSE)</f>
        <v>6.09</v>
      </c>
      <c r="J962" s="2" t="e">
        <f t="shared" ref="J962:J1025" si="62">H962=I962</f>
        <v>#N/A</v>
      </c>
      <c r="K962" t="e">
        <f>VLOOKUP(A962,REUTERS!A:G,7,FALSE)</f>
        <v>#N/A</v>
      </c>
      <c r="L962">
        <f>VLOOKUP(A962,IDC!A:I,9,FALSE)</f>
        <v>439513</v>
      </c>
      <c r="M962" s="2" t="e">
        <f t="shared" ref="M962:M1025" si="63">K962=L962</f>
        <v>#N/A</v>
      </c>
    </row>
    <row r="963" spans="1:13">
      <c r="A963">
        <v>1744392</v>
      </c>
      <c r="B963">
        <f>VLOOKUP(A963,REUTERS!A:C,3,FALSE)</f>
        <v>24.15</v>
      </c>
      <c r="C963">
        <f>VLOOKUP(A963,IDC!A:F,6,FALSE)</f>
        <v>24.15</v>
      </c>
      <c r="D963" s="2" t="b">
        <f t="shared" si="60"/>
        <v>1</v>
      </c>
      <c r="E963">
        <f>VLOOKUP(A963,REUTERS!A:E,5,FALSE)</f>
        <v>24.59</v>
      </c>
      <c r="F963">
        <f>VLOOKUP(A963,IDC!A:G,7,FALSE)</f>
        <v>24.59</v>
      </c>
      <c r="G963" s="2" t="b">
        <f t="shared" si="61"/>
        <v>1</v>
      </c>
      <c r="H963">
        <f>VLOOKUP(A963,REUTERS!A:F,6,FALSE)</f>
        <v>24.15</v>
      </c>
      <c r="I963">
        <f>VLOOKUP(A963,IDC!A:H,8,FALSE)</f>
        <v>24.15</v>
      </c>
      <c r="J963" s="2" t="b">
        <f t="shared" si="62"/>
        <v>1</v>
      </c>
      <c r="K963">
        <f>VLOOKUP(A963,REUTERS!A:G,7,FALSE)</f>
        <v>87080</v>
      </c>
      <c r="L963">
        <f>VLOOKUP(A963,IDC!A:I,9,FALSE)</f>
        <v>87080</v>
      </c>
      <c r="M963" s="2" t="b">
        <f t="shared" si="63"/>
        <v>1</v>
      </c>
    </row>
    <row r="964" spans="1:13">
      <c r="A964">
        <v>1745763</v>
      </c>
      <c r="B964" t="e">
        <f>VLOOKUP(A964,REUTERS!A:C,3,FALSE)</f>
        <v>#N/A</v>
      </c>
      <c r="C964">
        <f>VLOOKUP(A964,IDC!A:F,6,FALSE)</f>
        <v>27.38</v>
      </c>
      <c r="D964" s="2" t="e">
        <f t="shared" si="60"/>
        <v>#N/A</v>
      </c>
      <c r="E964" t="e">
        <f>VLOOKUP(A964,REUTERS!A:E,5,FALSE)</f>
        <v>#N/A</v>
      </c>
      <c r="F964">
        <f>VLOOKUP(A964,IDC!A:G,7,FALSE)</f>
        <v>27.86</v>
      </c>
      <c r="G964" s="2" t="e">
        <f t="shared" si="61"/>
        <v>#N/A</v>
      </c>
      <c r="H964" t="e">
        <f>VLOOKUP(A964,REUTERS!A:F,6,FALSE)</f>
        <v>#N/A</v>
      </c>
      <c r="I964">
        <f>VLOOKUP(A964,IDC!A:H,8,FALSE)</f>
        <v>27.21</v>
      </c>
      <c r="J964" s="2" t="e">
        <f t="shared" si="62"/>
        <v>#N/A</v>
      </c>
      <c r="K964" t="e">
        <f>VLOOKUP(A964,REUTERS!A:G,7,FALSE)</f>
        <v>#N/A</v>
      </c>
      <c r="L964">
        <f>VLOOKUP(A964,IDC!A:I,9,FALSE)</f>
        <v>563955</v>
      </c>
      <c r="M964" s="2" t="e">
        <f t="shared" si="63"/>
        <v>#N/A</v>
      </c>
    </row>
    <row r="965" spans="1:13">
      <c r="A965">
        <v>1751811</v>
      </c>
      <c r="B965">
        <f>VLOOKUP(A965,REUTERS!A:C,3,FALSE)</f>
        <v>0.48</v>
      </c>
      <c r="C965">
        <f>VLOOKUP(A965,IDC!A:F,6,FALSE)</f>
        <v>0.48</v>
      </c>
      <c r="D965" s="2" t="b">
        <f t="shared" si="60"/>
        <v>1</v>
      </c>
      <c r="E965">
        <f>VLOOKUP(A965,REUTERS!A:E,5,FALSE)</f>
        <v>0.53</v>
      </c>
      <c r="F965">
        <f>VLOOKUP(A965,IDC!A:G,7,FALSE)</f>
        <v>0.53</v>
      </c>
      <c r="G965" s="2" t="b">
        <f t="shared" si="61"/>
        <v>1</v>
      </c>
      <c r="H965">
        <f>VLOOKUP(A965,REUTERS!A:F,6,FALSE)</f>
        <v>0.4501</v>
      </c>
      <c r="I965">
        <f>VLOOKUP(A965,IDC!A:H,8,FALSE)</f>
        <v>0.4501</v>
      </c>
      <c r="J965" s="2" t="b">
        <f t="shared" si="62"/>
        <v>1</v>
      </c>
      <c r="K965">
        <f>VLOOKUP(A965,REUTERS!A:G,7,FALSE)</f>
        <v>108249</v>
      </c>
      <c r="L965">
        <f>VLOOKUP(A965,IDC!A:I,9,FALSE)</f>
        <v>108249</v>
      </c>
      <c r="M965" s="2" t="b">
        <f t="shared" si="63"/>
        <v>1</v>
      </c>
    </row>
    <row r="966" spans="1:13">
      <c r="A966">
        <v>1751847</v>
      </c>
      <c r="B966">
        <f>VLOOKUP(A966,REUTERS!A:C,3,FALSE)</f>
        <v>57.8</v>
      </c>
      <c r="C966">
        <f>VLOOKUP(A966,IDC!A:F,6,FALSE)</f>
        <v>57.8</v>
      </c>
      <c r="D966" s="2" t="b">
        <f t="shared" si="60"/>
        <v>1</v>
      </c>
      <c r="E966">
        <f>VLOOKUP(A966,REUTERS!A:E,5,FALSE)</f>
        <v>58.47</v>
      </c>
      <c r="F966">
        <f>VLOOKUP(A966,IDC!A:G,7,FALSE)</f>
        <v>58.47</v>
      </c>
      <c r="G966" s="2" t="b">
        <f t="shared" si="61"/>
        <v>1</v>
      </c>
      <c r="H966">
        <f>VLOOKUP(A966,REUTERS!A:F,6,FALSE)</f>
        <v>57.32</v>
      </c>
      <c r="I966">
        <f>VLOOKUP(A966,IDC!A:H,8,FALSE)</f>
        <v>57.32</v>
      </c>
      <c r="J966" s="2" t="b">
        <f t="shared" si="62"/>
        <v>1</v>
      </c>
      <c r="K966">
        <f>VLOOKUP(A966,REUTERS!A:G,7,FALSE)</f>
        <v>469452</v>
      </c>
      <c r="L966">
        <f>VLOOKUP(A966,IDC!A:I,9,FALSE)</f>
        <v>469452</v>
      </c>
      <c r="M966" s="2" t="b">
        <f t="shared" si="63"/>
        <v>1</v>
      </c>
    </row>
    <row r="967" spans="1:13">
      <c r="A967">
        <v>1751862</v>
      </c>
      <c r="B967" t="e">
        <f>VLOOKUP(A967,REUTERS!A:C,3,FALSE)</f>
        <v>#N/A</v>
      </c>
      <c r="C967">
        <f>VLOOKUP(A967,IDC!A:F,6,FALSE)</f>
        <v>346.29</v>
      </c>
      <c r="D967" s="2" t="e">
        <f t="shared" si="60"/>
        <v>#N/A</v>
      </c>
      <c r="E967" t="e">
        <f>VLOOKUP(A967,REUTERS!A:E,5,FALSE)</f>
        <v>#N/A</v>
      </c>
      <c r="F967">
        <f>VLOOKUP(A967,IDC!A:G,7,FALSE)</f>
        <v>347.17500000000001</v>
      </c>
      <c r="G967" s="2" t="e">
        <f t="shared" si="61"/>
        <v>#N/A</v>
      </c>
      <c r="H967" t="e">
        <f>VLOOKUP(A967,REUTERS!A:F,6,FALSE)</f>
        <v>#N/A</v>
      </c>
      <c r="I967">
        <f>VLOOKUP(A967,IDC!A:H,8,FALSE)</f>
        <v>341.95</v>
      </c>
      <c r="J967" s="2" t="e">
        <f t="shared" si="62"/>
        <v>#N/A</v>
      </c>
      <c r="K967" t="e">
        <f>VLOOKUP(A967,REUTERS!A:G,7,FALSE)</f>
        <v>#N/A</v>
      </c>
      <c r="L967">
        <f>VLOOKUP(A967,IDC!A:I,9,FALSE)</f>
        <v>470305</v>
      </c>
      <c r="M967" s="2" t="e">
        <f t="shared" si="63"/>
        <v>#N/A</v>
      </c>
    </row>
    <row r="968" spans="1:13">
      <c r="A968">
        <v>1756746</v>
      </c>
      <c r="B968">
        <f>VLOOKUP(A968,REUTERS!A:C,3,FALSE)</f>
        <v>93.23</v>
      </c>
      <c r="C968">
        <f>VLOOKUP(A968,IDC!A:F,6,FALSE)</f>
        <v>93.23</v>
      </c>
      <c r="D968" s="2" t="b">
        <f t="shared" si="60"/>
        <v>1</v>
      </c>
      <c r="E968">
        <f>VLOOKUP(A968,REUTERS!A:E,5,FALSE)</f>
        <v>94.23</v>
      </c>
      <c r="F968">
        <f>VLOOKUP(A968,IDC!A:G,7,FALSE)</f>
        <v>94.23</v>
      </c>
      <c r="G968" s="2" t="b">
        <f t="shared" si="61"/>
        <v>1</v>
      </c>
      <c r="H968">
        <f>VLOOKUP(A968,REUTERS!A:F,6,FALSE)</f>
        <v>92.77</v>
      </c>
      <c r="I968">
        <f>VLOOKUP(A968,IDC!A:H,8,FALSE)</f>
        <v>92.77</v>
      </c>
      <c r="J968" s="2" t="b">
        <f t="shared" si="62"/>
        <v>1</v>
      </c>
      <c r="K968">
        <f>VLOOKUP(A968,REUTERS!A:G,7,FALSE)</f>
        <v>195829</v>
      </c>
      <c r="L968">
        <f>VLOOKUP(A968,IDC!A:I,9,FALSE)</f>
        <v>195829</v>
      </c>
      <c r="M968" s="2" t="b">
        <f t="shared" si="63"/>
        <v>1</v>
      </c>
    </row>
    <row r="969" spans="1:13">
      <c r="A969">
        <v>1756764</v>
      </c>
      <c r="B969">
        <f>VLOOKUP(A969,REUTERS!A:C,3,FALSE)</f>
        <v>5.98</v>
      </c>
      <c r="C969">
        <f>VLOOKUP(A969,IDC!A:F,6,FALSE)</f>
        <v>5.98</v>
      </c>
      <c r="D969" s="2" t="b">
        <f t="shared" si="60"/>
        <v>1</v>
      </c>
      <c r="E969">
        <f>VLOOKUP(A969,REUTERS!A:E,5,FALSE)</f>
        <v>6.02</v>
      </c>
      <c r="F969">
        <f>VLOOKUP(A969,IDC!A:G,7,FALSE)</f>
        <v>6.02</v>
      </c>
      <c r="G969" s="2" t="b">
        <f t="shared" si="61"/>
        <v>1</v>
      </c>
      <c r="H969">
        <f>VLOOKUP(A969,REUTERS!A:F,6,FALSE)</f>
        <v>5.94</v>
      </c>
      <c r="I969">
        <f>VLOOKUP(A969,IDC!A:H,8,FALSE)</f>
        <v>5.94</v>
      </c>
      <c r="J969" s="2" t="b">
        <f t="shared" si="62"/>
        <v>1</v>
      </c>
      <c r="K969">
        <f>VLOOKUP(A969,REUTERS!A:G,7,FALSE)</f>
        <v>362661</v>
      </c>
      <c r="L969">
        <f>VLOOKUP(A969,IDC!A:I,9,FALSE)</f>
        <v>362661</v>
      </c>
      <c r="M969" s="2" t="b">
        <f t="shared" si="63"/>
        <v>1</v>
      </c>
    </row>
    <row r="970" spans="1:13">
      <c r="A970">
        <v>1758003</v>
      </c>
      <c r="B970">
        <f>VLOOKUP(A970,REUTERS!A:C,3,FALSE)</f>
        <v>13.65</v>
      </c>
      <c r="C970">
        <f>VLOOKUP(A970,IDC!A:F,6,FALSE)</f>
        <v>13.65</v>
      </c>
      <c r="D970" s="2" t="b">
        <f t="shared" si="60"/>
        <v>1</v>
      </c>
      <c r="E970">
        <f>VLOOKUP(A970,REUTERS!A:E,5,FALSE)</f>
        <v>13.8</v>
      </c>
      <c r="F970">
        <f>VLOOKUP(A970,IDC!A:G,7,FALSE)</f>
        <v>13.8</v>
      </c>
      <c r="G970" s="2" t="b">
        <f t="shared" si="61"/>
        <v>1</v>
      </c>
      <c r="H970">
        <f>VLOOKUP(A970,REUTERS!A:F,6,FALSE)</f>
        <v>13.574999999999999</v>
      </c>
      <c r="I970">
        <f>VLOOKUP(A970,IDC!A:H,8,FALSE)</f>
        <v>13.574999999999999</v>
      </c>
      <c r="J970" s="2" t="b">
        <f t="shared" si="62"/>
        <v>1</v>
      </c>
      <c r="K970">
        <f>VLOOKUP(A970,REUTERS!A:G,7,FALSE)</f>
        <v>34868</v>
      </c>
      <c r="L970">
        <f>VLOOKUP(A970,IDC!A:I,9,FALSE)</f>
        <v>34868</v>
      </c>
      <c r="M970" s="2" t="b">
        <f t="shared" si="63"/>
        <v>1</v>
      </c>
    </row>
    <row r="971" spans="1:13">
      <c r="A971">
        <v>1758103</v>
      </c>
      <c r="B971" t="e">
        <f>VLOOKUP(A971,REUTERS!A:C,3,FALSE)</f>
        <v>#N/A</v>
      </c>
      <c r="C971">
        <f>VLOOKUP(A971,IDC!A:F,6,FALSE)</f>
        <v>26.44</v>
      </c>
      <c r="D971" s="2" t="e">
        <f t="shared" si="60"/>
        <v>#N/A</v>
      </c>
      <c r="E971" t="e">
        <f>VLOOKUP(A971,REUTERS!A:E,5,FALSE)</f>
        <v>#N/A</v>
      </c>
      <c r="F971">
        <f>VLOOKUP(A971,IDC!A:G,7,FALSE)</f>
        <v>26.66</v>
      </c>
      <c r="G971" s="2" t="e">
        <f t="shared" si="61"/>
        <v>#N/A</v>
      </c>
      <c r="H971" t="e">
        <f>VLOOKUP(A971,REUTERS!A:F,6,FALSE)</f>
        <v>#N/A</v>
      </c>
      <c r="I971">
        <f>VLOOKUP(A971,IDC!A:H,8,FALSE)</f>
        <v>26.33</v>
      </c>
      <c r="J971" s="2" t="e">
        <f t="shared" si="62"/>
        <v>#N/A</v>
      </c>
      <c r="K971" t="e">
        <f>VLOOKUP(A971,REUTERS!A:G,7,FALSE)</f>
        <v>#N/A</v>
      </c>
      <c r="L971">
        <f>VLOOKUP(A971,IDC!A:I,9,FALSE)</f>
        <v>117387</v>
      </c>
      <c r="M971" s="2" t="e">
        <f t="shared" si="63"/>
        <v>#N/A</v>
      </c>
    </row>
    <row r="972" spans="1:13">
      <c r="A972">
        <v>1758150</v>
      </c>
      <c r="B972">
        <f>VLOOKUP(A972,REUTERS!A:C,3,FALSE)</f>
        <v>28.25</v>
      </c>
      <c r="C972">
        <f>VLOOKUP(A972,IDC!A:F,6,FALSE)</f>
        <v>28.25</v>
      </c>
      <c r="D972" s="2" t="b">
        <f t="shared" si="60"/>
        <v>1</v>
      </c>
      <c r="E972">
        <f>VLOOKUP(A972,REUTERS!A:E,5,FALSE)</f>
        <v>28.524999999999999</v>
      </c>
      <c r="F972">
        <f>VLOOKUP(A972,IDC!A:G,7,FALSE)</f>
        <v>28.524999999999999</v>
      </c>
      <c r="G972" s="2" t="b">
        <f t="shared" si="61"/>
        <v>1</v>
      </c>
      <c r="H972">
        <f>VLOOKUP(A972,REUTERS!A:F,6,FALSE)</f>
        <v>28.1</v>
      </c>
      <c r="I972">
        <f>VLOOKUP(A972,IDC!A:H,8,FALSE)</f>
        <v>28.1</v>
      </c>
      <c r="J972" s="2" t="b">
        <f t="shared" si="62"/>
        <v>1</v>
      </c>
      <c r="K972">
        <f>VLOOKUP(A972,REUTERS!A:G,7,FALSE)</f>
        <v>19478</v>
      </c>
      <c r="L972">
        <f>VLOOKUP(A972,IDC!A:I,9,FALSE)</f>
        <v>19478</v>
      </c>
      <c r="M972" s="2" t="b">
        <f t="shared" si="63"/>
        <v>1</v>
      </c>
    </row>
    <row r="973" spans="1:13">
      <c r="A973">
        <v>1758164</v>
      </c>
      <c r="B973">
        <f>VLOOKUP(A973,REUTERS!A:C,3,FALSE)</f>
        <v>12.32</v>
      </c>
      <c r="C973">
        <f>VLOOKUP(A973,IDC!A:F,6,FALSE)</f>
        <v>12.32</v>
      </c>
      <c r="D973" s="2" t="b">
        <f t="shared" si="60"/>
        <v>1</v>
      </c>
      <c r="E973">
        <f>VLOOKUP(A973,REUTERS!A:E,5,FALSE)</f>
        <v>12.38</v>
      </c>
      <c r="F973">
        <f>VLOOKUP(A973,IDC!A:G,7,FALSE)</f>
        <v>12.38</v>
      </c>
      <c r="G973" s="2" t="b">
        <f t="shared" si="61"/>
        <v>1</v>
      </c>
      <c r="H973">
        <f>VLOOKUP(A973,REUTERS!A:F,6,FALSE)</f>
        <v>12.22</v>
      </c>
      <c r="I973">
        <f>VLOOKUP(A973,IDC!A:H,8,FALSE)</f>
        <v>12.22</v>
      </c>
      <c r="J973" s="2" t="b">
        <f t="shared" si="62"/>
        <v>1</v>
      </c>
      <c r="K973">
        <f>VLOOKUP(A973,REUTERS!A:G,7,FALSE)</f>
        <v>142491</v>
      </c>
      <c r="L973">
        <f>VLOOKUP(A973,IDC!A:I,9,FALSE)</f>
        <v>142491</v>
      </c>
      <c r="M973" s="2" t="b">
        <f t="shared" si="63"/>
        <v>1</v>
      </c>
    </row>
    <row r="974" spans="1:13">
      <c r="A974">
        <v>1758204</v>
      </c>
      <c r="B974">
        <f>VLOOKUP(A974,REUTERS!A:C,3,FALSE)</f>
        <v>102.33</v>
      </c>
      <c r="C974">
        <f>VLOOKUP(A974,IDC!A:F,6,FALSE)</f>
        <v>102.33</v>
      </c>
      <c r="D974" s="2" t="b">
        <f t="shared" si="60"/>
        <v>1</v>
      </c>
      <c r="E974">
        <f>VLOOKUP(A974,REUTERS!A:E,5,FALSE)</f>
        <v>105.2</v>
      </c>
      <c r="F974">
        <f>VLOOKUP(A974,IDC!A:G,7,FALSE)</f>
        <v>105.2</v>
      </c>
      <c r="G974" s="2" t="b">
        <f t="shared" si="61"/>
        <v>1</v>
      </c>
      <c r="H974">
        <f>VLOOKUP(A974,REUTERS!A:F,6,FALSE)</f>
        <v>101.51</v>
      </c>
      <c r="I974">
        <f>VLOOKUP(A974,IDC!A:H,8,FALSE)</f>
        <v>101.51</v>
      </c>
      <c r="J974" s="2" t="b">
        <f t="shared" si="62"/>
        <v>1</v>
      </c>
      <c r="K974">
        <f>VLOOKUP(A974,REUTERS!A:G,7,FALSE)</f>
        <v>129470</v>
      </c>
      <c r="L974">
        <f>VLOOKUP(A974,IDC!A:I,9,FALSE)</f>
        <v>129470</v>
      </c>
      <c r="M974" s="2" t="b">
        <f t="shared" si="63"/>
        <v>1</v>
      </c>
    </row>
    <row r="975" spans="1:13">
      <c r="A975">
        <v>1758247</v>
      </c>
      <c r="B975">
        <f>VLOOKUP(A975,REUTERS!A:C,3,FALSE)</f>
        <v>20.62</v>
      </c>
      <c r="C975">
        <f>VLOOKUP(A975,IDC!A:F,6,FALSE)</f>
        <v>20.62</v>
      </c>
      <c r="D975" s="2" t="b">
        <f t="shared" si="60"/>
        <v>1</v>
      </c>
      <c r="E975">
        <f>VLOOKUP(A975,REUTERS!A:E,5,FALSE)</f>
        <v>21.22</v>
      </c>
      <c r="F975">
        <f>VLOOKUP(A975,IDC!A:G,7,FALSE)</f>
        <v>21.22</v>
      </c>
      <c r="G975" s="2" t="b">
        <f t="shared" si="61"/>
        <v>1</v>
      </c>
      <c r="H975">
        <f>VLOOKUP(A975,REUTERS!A:F,6,FALSE)</f>
        <v>20.62</v>
      </c>
      <c r="I975">
        <f>VLOOKUP(A975,IDC!A:H,8,FALSE)</f>
        <v>20.62</v>
      </c>
      <c r="J975" s="2" t="b">
        <f t="shared" si="62"/>
        <v>1</v>
      </c>
      <c r="K975">
        <f>VLOOKUP(A975,REUTERS!A:G,7,FALSE)</f>
        <v>53986</v>
      </c>
      <c r="L975">
        <f>VLOOKUP(A975,IDC!A:I,9,FALSE)</f>
        <v>53986</v>
      </c>
      <c r="M975" s="2" t="b">
        <f t="shared" si="63"/>
        <v>1</v>
      </c>
    </row>
    <row r="976" spans="1:13">
      <c r="A976">
        <v>1758264</v>
      </c>
      <c r="B976">
        <f>VLOOKUP(A976,REUTERS!A:C,3,FALSE)</f>
        <v>27.97</v>
      </c>
      <c r="C976">
        <f>VLOOKUP(A976,IDC!A:F,6,FALSE)</f>
        <v>27.97</v>
      </c>
      <c r="D976" s="2" t="b">
        <f t="shared" si="60"/>
        <v>1</v>
      </c>
      <c r="E976">
        <f>VLOOKUP(A976,REUTERS!A:E,5,FALSE)</f>
        <v>28.13</v>
      </c>
      <c r="F976">
        <f>VLOOKUP(A976,IDC!A:G,7,FALSE)</f>
        <v>28.13</v>
      </c>
      <c r="G976" s="2" t="b">
        <f t="shared" si="61"/>
        <v>1</v>
      </c>
      <c r="H976">
        <f>VLOOKUP(A976,REUTERS!A:F,6,FALSE)</f>
        <v>27.69</v>
      </c>
      <c r="I976">
        <f>VLOOKUP(A976,IDC!A:H,8,FALSE)</f>
        <v>27.69</v>
      </c>
      <c r="J976" s="2" t="b">
        <f t="shared" si="62"/>
        <v>1</v>
      </c>
      <c r="K976">
        <f>VLOOKUP(A976,REUTERS!A:G,7,FALSE)</f>
        <v>48276</v>
      </c>
      <c r="L976">
        <f>VLOOKUP(A976,IDC!A:I,9,FALSE)</f>
        <v>48276</v>
      </c>
      <c r="M976" s="2" t="b">
        <f t="shared" si="63"/>
        <v>1</v>
      </c>
    </row>
    <row r="977" spans="1:13">
      <c r="A977">
        <v>1669811</v>
      </c>
      <c r="B977" t="e">
        <f>VLOOKUP(A977,REUTERS!A:C,3,FALSE)</f>
        <v>#N/A</v>
      </c>
      <c r="C977">
        <f>VLOOKUP(A977,IDC!A:F,6,FALSE)</f>
        <v>7.77</v>
      </c>
      <c r="D977" s="2" t="e">
        <f t="shared" si="60"/>
        <v>#N/A</v>
      </c>
      <c r="E977" t="e">
        <f>VLOOKUP(A977,REUTERS!A:E,5,FALSE)</f>
        <v>#N/A</v>
      </c>
      <c r="F977">
        <f>VLOOKUP(A977,IDC!A:G,7,FALSE)</f>
        <v>7.79</v>
      </c>
      <c r="G977" s="2" t="e">
        <f t="shared" si="61"/>
        <v>#N/A</v>
      </c>
      <c r="H977" t="e">
        <f>VLOOKUP(A977,REUTERS!A:F,6,FALSE)</f>
        <v>#N/A</v>
      </c>
      <c r="I977">
        <f>VLOOKUP(A977,IDC!A:H,8,FALSE)</f>
        <v>7.53</v>
      </c>
      <c r="J977" s="2" t="e">
        <f t="shared" si="62"/>
        <v>#N/A</v>
      </c>
      <c r="K977" t="e">
        <f>VLOOKUP(A977,REUTERS!A:G,7,FALSE)</f>
        <v>#N/A</v>
      </c>
      <c r="L977">
        <f>VLOOKUP(A977,IDC!A:I,9,FALSE)</f>
        <v>382319</v>
      </c>
      <c r="M977" s="2" t="e">
        <f t="shared" si="63"/>
        <v>#N/A</v>
      </c>
    </row>
    <row r="978" spans="1:13">
      <c r="A978">
        <v>1669866</v>
      </c>
      <c r="B978">
        <f>VLOOKUP(A978,REUTERS!A:C,3,FALSE)</f>
        <v>39.36</v>
      </c>
      <c r="C978">
        <f>VLOOKUP(A978,IDC!A:F,6,FALSE)</f>
        <v>39.36</v>
      </c>
      <c r="D978" s="2" t="b">
        <f t="shared" si="60"/>
        <v>1</v>
      </c>
      <c r="E978">
        <f>VLOOKUP(A978,REUTERS!A:E,5,FALSE)</f>
        <v>39.56</v>
      </c>
      <c r="F978">
        <f>VLOOKUP(A978,IDC!A:G,7,FALSE)</f>
        <v>39.56</v>
      </c>
      <c r="G978" s="2" t="b">
        <f t="shared" si="61"/>
        <v>1</v>
      </c>
      <c r="H978">
        <f>VLOOKUP(A978,REUTERS!A:F,6,FALSE)</f>
        <v>38.729999999999997</v>
      </c>
      <c r="I978">
        <f>VLOOKUP(A978,IDC!A:H,8,FALSE)</f>
        <v>38.729999999999997</v>
      </c>
      <c r="J978" s="2" t="b">
        <f t="shared" si="62"/>
        <v>1</v>
      </c>
      <c r="K978">
        <f>VLOOKUP(A978,REUTERS!A:G,7,FALSE)</f>
        <v>182862</v>
      </c>
      <c r="L978">
        <f>VLOOKUP(A978,IDC!A:I,9,FALSE)</f>
        <v>182862</v>
      </c>
      <c r="M978" s="2" t="b">
        <f t="shared" si="63"/>
        <v>1</v>
      </c>
    </row>
    <row r="979" spans="1:13">
      <c r="A979">
        <v>1669903</v>
      </c>
      <c r="B979" t="e">
        <f>VLOOKUP(A979,REUTERS!A:C,3,FALSE)</f>
        <v>#N/A</v>
      </c>
      <c r="C979">
        <f>VLOOKUP(A979,IDC!A:F,6,FALSE)</f>
        <v>25.61</v>
      </c>
      <c r="D979" s="2" t="e">
        <f t="shared" si="60"/>
        <v>#N/A</v>
      </c>
      <c r="E979" t="e">
        <f>VLOOKUP(A979,REUTERS!A:E,5,FALSE)</f>
        <v>#N/A</v>
      </c>
      <c r="F979">
        <f>VLOOKUP(A979,IDC!A:G,7,FALSE)</f>
        <v>25.61</v>
      </c>
      <c r="G979" s="2" t="e">
        <f t="shared" si="61"/>
        <v>#N/A</v>
      </c>
      <c r="H979" t="e">
        <f>VLOOKUP(A979,REUTERS!A:F,6,FALSE)</f>
        <v>#N/A</v>
      </c>
      <c r="I979">
        <f>VLOOKUP(A979,IDC!A:H,8,FALSE)</f>
        <v>25.51</v>
      </c>
      <c r="J979" s="2" t="e">
        <f t="shared" si="62"/>
        <v>#N/A</v>
      </c>
      <c r="K979" t="e">
        <f>VLOOKUP(A979,REUTERS!A:G,7,FALSE)</f>
        <v>#N/A</v>
      </c>
      <c r="L979">
        <f>VLOOKUP(A979,IDC!A:I,9,FALSE)</f>
        <v>2195</v>
      </c>
      <c r="M979" s="2" t="e">
        <f t="shared" si="63"/>
        <v>#N/A</v>
      </c>
    </row>
    <row r="980" spans="1:13">
      <c r="A980">
        <v>1669916</v>
      </c>
      <c r="B980" t="e">
        <f>VLOOKUP(A980,REUTERS!A:C,3,FALSE)</f>
        <v>#N/A</v>
      </c>
      <c r="C980">
        <f>VLOOKUP(A980,IDC!A:F,6,FALSE)</f>
        <v>64.108999999999995</v>
      </c>
      <c r="D980" s="2" t="e">
        <f t="shared" si="60"/>
        <v>#N/A</v>
      </c>
      <c r="E980" t="e">
        <f>VLOOKUP(A980,REUTERS!A:E,5,FALSE)</f>
        <v>#N/A</v>
      </c>
      <c r="F980">
        <f>VLOOKUP(A980,IDC!A:G,7,FALSE)</f>
        <v>64.108999999999995</v>
      </c>
      <c r="G980" s="2" t="e">
        <f t="shared" si="61"/>
        <v>#N/A</v>
      </c>
      <c r="H980" t="e">
        <f>VLOOKUP(A980,REUTERS!A:F,6,FALSE)</f>
        <v>#N/A</v>
      </c>
      <c r="I980">
        <f>VLOOKUP(A980,IDC!A:H,8,FALSE)</f>
        <v>63.488999999999997</v>
      </c>
      <c r="J980" s="2" t="e">
        <f t="shared" si="62"/>
        <v>#N/A</v>
      </c>
      <c r="K980" t="e">
        <f>VLOOKUP(A980,REUTERS!A:G,7,FALSE)</f>
        <v>#N/A</v>
      </c>
      <c r="L980">
        <f>VLOOKUP(A980,IDC!A:I,9,FALSE)</f>
        <v>7613</v>
      </c>
      <c r="M980" s="2" t="e">
        <f t="shared" si="63"/>
        <v>#N/A</v>
      </c>
    </row>
    <row r="981" spans="1:13">
      <c r="A981">
        <v>1669957</v>
      </c>
      <c r="B981">
        <f>VLOOKUP(A981,REUTERS!A:C,3,FALSE)</f>
        <v>15.45</v>
      </c>
      <c r="C981">
        <f>VLOOKUP(A981,IDC!A:F,6,FALSE)</f>
        <v>15.45</v>
      </c>
      <c r="D981" s="2" t="b">
        <f t="shared" si="60"/>
        <v>1</v>
      </c>
      <c r="E981">
        <f>VLOOKUP(A981,REUTERS!A:E,5,FALSE)</f>
        <v>15.67</v>
      </c>
      <c r="F981">
        <f>VLOOKUP(A981,IDC!A:G,7,FALSE)</f>
        <v>15.67</v>
      </c>
      <c r="G981" s="2" t="b">
        <f t="shared" si="61"/>
        <v>1</v>
      </c>
      <c r="H981">
        <f>VLOOKUP(A981,REUTERS!A:F,6,FALSE)</f>
        <v>15.42</v>
      </c>
      <c r="I981">
        <f>VLOOKUP(A981,IDC!A:H,8,FALSE)</f>
        <v>15.42</v>
      </c>
      <c r="J981" s="2" t="b">
        <f t="shared" si="62"/>
        <v>1</v>
      </c>
      <c r="K981">
        <f>VLOOKUP(A981,REUTERS!A:G,7,FALSE)</f>
        <v>26143</v>
      </c>
      <c r="L981">
        <f>VLOOKUP(A981,IDC!A:I,9,FALSE)</f>
        <v>26143</v>
      </c>
      <c r="M981" s="2" t="b">
        <f t="shared" si="63"/>
        <v>1</v>
      </c>
    </row>
    <row r="982" spans="1:13">
      <c r="A982">
        <v>1712008</v>
      </c>
      <c r="B982">
        <f>VLOOKUP(A982,REUTERS!A:C,3,FALSE)</f>
        <v>14.32</v>
      </c>
      <c r="C982">
        <f>VLOOKUP(A982,IDC!A:F,6,FALSE)</f>
        <v>14.32</v>
      </c>
      <c r="D982" s="2" t="b">
        <f t="shared" si="60"/>
        <v>1</v>
      </c>
      <c r="E982">
        <f>VLOOKUP(A982,REUTERS!A:E,5,FALSE)</f>
        <v>14.59</v>
      </c>
      <c r="F982">
        <f>VLOOKUP(A982,IDC!A:G,7,FALSE)</f>
        <v>14.59</v>
      </c>
      <c r="G982" s="2" t="b">
        <f t="shared" si="61"/>
        <v>1</v>
      </c>
      <c r="H982">
        <f>VLOOKUP(A982,REUTERS!A:F,6,FALSE)</f>
        <v>14.32</v>
      </c>
      <c r="I982">
        <f>VLOOKUP(A982,IDC!A:H,8,FALSE)</f>
        <v>14.32</v>
      </c>
      <c r="J982" s="2" t="b">
        <f t="shared" si="62"/>
        <v>1</v>
      </c>
      <c r="K982">
        <f>VLOOKUP(A982,REUTERS!A:G,7,FALSE)</f>
        <v>71014</v>
      </c>
      <c r="L982">
        <f>VLOOKUP(A982,IDC!A:I,9,FALSE)</f>
        <v>71014</v>
      </c>
      <c r="M982" s="2" t="b">
        <f t="shared" si="63"/>
        <v>1</v>
      </c>
    </row>
    <row r="983" spans="1:13">
      <c r="A983">
        <v>1717376</v>
      </c>
      <c r="B983">
        <f>VLOOKUP(A983,REUTERS!A:C,3,FALSE)</f>
        <v>12.89</v>
      </c>
      <c r="C983">
        <f>VLOOKUP(A983,IDC!A:F,6,FALSE)</f>
        <v>12.89</v>
      </c>
      <c r="D983" s="2" t="b">
        <f t="shared" si="60"/>
        <v>1</v>
      </c>
      <c r="E983">
        <f>VLOOKUP(A983,REUTERS!A:E,5,FALSE)</f>
        <v>12.89</v>
      </c>
      <c r="F983">
        <f>VLOOKUP(A983,IDC!A:G,7,FALSE)</f>
        <v>12.89</v>
      </c>
      <c r="G983" s="2" t="b">
        <f t="shared" si="61"/>
        <v>1</v>
      </c>
      <c r="H983">
        <f>VLOOKUP(A983,REUTERS!A:F,6,FALSE)</f>
        <v>12.66</v>
      </c>
      <c r="I983">
        <f>VLOOKUP(A983,IDC!A:H,8,FALSE)</f>
        <v>12.66</v>
      </c>
      <c r="J983" s="2" t="b">
        <f t="shared" si="62"/>
        <v>1</v>
      </c>
      <c r="K983">
        <f>VLOOKUP(A983,REUTERS!A:G,7,FALSE)</f>
        <v>89630</v>
      </c>
      <c r="L983">
        <f>VLOOKUP(A983,IDC!A:I,9,FALSE)</f>
        <v>89630</v>
      </c>
      <c r="M983" s="2" t="b">
        <f t="shared" si="63"/>
        <v>1</v>
      </c>
    </row>
    <row r="984" spans="1:13">
      <c r="A984">
        <v>1717380</v>
      </c>
      <c r="B984" t="e">
        <f>VLOOKUP(A984,REUTERS!A:C,3,FALSE)</f>
        <v>#N/A</v>
      </c>
      <c r="C984">
        <f>VLOOKUP(A984,IDC!A:F,6,FALSE)</f>
        <v>26.98</v>
      </c>
      <c r="D984" s="2" t="e">
        <f t="shared" si="60"/>
        <v>#N/A</v>
      </c>
      <c r="E984" t="e">
        <f>VLOOKUP(A984,REUTERS!A:E,5,FALSE)</f>
        <v>#N/A</v>
      </c>
      <c r="F984">
        <f>VLOOKUP(A984,IDC!A:G,7,FALSE)</f>
        <v>27.16</v>
      </c>
      <c r="G984" s="2" t="e">
        <f t="shared" si="61"/>
        <v>#N/A</v>
      </c>
      <c r="H984" t="e">
        <f>VLOOKUP(A984,REUTERS!A:F,6,FALSE)</f>
        <v>#N/A</v>
      </c>
      <c r="I984">
        <f>VLOOKUP(A984,IDC!A:H,8,FALSE)</f>
        <v>26.64</v>
      </c>
      <c r="J984" s="2" t="e">
        <f t="shared" si="62"/>
        <v>#N/A</v>
      </c>
      <c r="K984" t="e">
        <f>VLOOKUP(A984,REUTERS!A:G,7,FALSE)</f>
        <v>#N/A</v>
      </c>
      <c r="L984">
        <f>VLOOKUP(A984,IDC!A:I,9,FALSE)</f>
        <v>56919</v>
      </c>
      <c r="M984" s="2" t="e">
        <f t="shared" si="63"/>
        <v>#N/A</v>
      </c>
    </row>
    <row r="985" spans="1:13">
      <c r="A985">
        <v>1717408</v>
      </c>
      <c r="B985">
        <f>VLOOKUP(A985,REUTERS!A:C,3,FALSE)</f>
        <v>20.51</v>
      </c>
      <c r="C985">
        <f>VLOOKUP(A985,IDC!A:F,6,FALSE)</f>
        <v>20.51</v>
      </c>
      <c r="D985" s="2" t="b">
        <f t="shared" si="60"/>
        <v>1</v>
      </c>
      <c r="E985">
        <f>VLOOKUP(A985,REUTERS!A:E,5,FALSE)</f>
        <v>20.59</v>
      </c>
      <c r="F985">
        <f>VLOOKUP(A985,IDC!A:G,7,FALSE)</f>
        <v>20.59</v>
      </c>
      <c r="G985" s="2" t="b">
        <f t="shared" si="61"/>
        <v>1</v>
      </c>
      <c r="H985">
        <f>VLOOKUP(A985,REUTERS!A:F,6,FALSE)</f>
        <v>20.38</v>
      </c>
      <c r="I985">
        <f>VLOOKUP(A985,IDC!A:H,8,FALSE)</f>
        <v>20.38</v>
      </c>
      <c r="J985" s="2" t="b">
        <f t="shared" si="62"/>
        <v>1</v>
      </c>
      <c r="K985">
        <f>VLOOKUP(A985,REUTERS!A:G,7,FALSE)</f>
        <v>22807</v>
      </c>
      <c r="L985">
        <f>VLOOKUP(A985,IDC!A:I,9,FALSE)</f>
        <v>22807</v>
      </c>
      <c r="M985" s="2" t="b">
        <f t="shared" si="63"/>
        <v>1</v>
      </c>
    </row>
    <row r="986" spans="1:13">
      <c r="A986">
        <v>1626911</v>
      </c>
      <c r="B986">
        <f>VLOOKUP(A986,REUTERS!A:C,3,FALSE)</f>
        <v>1.78</v>
      </c>
      <c r="C986">
        <f>VLOOKUP(A986,IDC!A:F,6,FALSE)</f>
        <v>1.78</v>
      </c>
      <c r="D986" s="2" t="b">
        <f t="shared" si="60"/>
        <v>1</v>
      </c>
      <c r="E986">
        <f>VLOOKUP(A986,REUTERS!A:E,5,FALSE)</f>
        <v>1.78</v>
      </c>
      <c r="F986">
        <f>VLOOKUP(A986,IDC!A:G,7,FALSE)</f>
        <v>1.78</v>
      </c>
      <c r="G986" s="2" t="b">
        <f t="shared" si="61"/>
        <v>1</v>
      </c>
      <c r="H986">
        <f>VLOOKUP(A986,REUTERS!A:F,6,FALSE)</f>
        <v>1.7</v>
      </c>
      <c r="I986">
        <f>VLOOKUP(A986,IDC!A:H,8,FALSE)</f>
        <v>1.7</v>
      </c>
      <c r="J986" s="2" t="b">
        <f t="shared" si="62"/>
        <v>1</v>
      </c>
      <c r="K986">
        <f>VLOOKUP(A986,REUTERS!A:G,7,FALSE)</f>
        <v>48512</v>
      </c>
      <c r="L986">
        <f>VLOOKUP(A986,IDC!A:I,9,FALSE)</f>
        <v>48512</v>
      </c>
      <c r="M986" s="2" t="b">
        <f t="shared" si="63"/>
        <v>1</v>
      </c>
    </row>
    <row r="987" spans="1:13">
      <c r="A987">
        <v>1627054</v>
      </c>
      <c r="B987">
        <f>VLOOKUP(A987,REUTERS!A:C,3,FALSE)</f>
        <v>16.89</v>
      </c>
      <c r="C987">
        <f>VLOOKUP(A987,IDC!A:F,6,FALSE)</f>
        <v>16.89</v>
      </c>
      <c r="D987" s="2" t="b">
        <f t="shared" si="60"/>
        <v>1</v>
      </c>
      <c r="E987">
        <f>VLOOKUP(A987,REUTERS!A:E,5,FALSE)</f>
        <v>16.95</v>
      </c>
      <c r="F987">
        <f>VLOOKUP(A987,IDC!A:G,7,FALSE)</f>
        <v>16.95</v>
      </c>
      <c r="G987" s="2" t="b">
        <f t="shared" si="61"/>
        <v>1</v>
      </c>
      <c r="H987">
        <f>VLOOKUP(A987,REUTERS!A:F,6,FALSE)</f>
        <v>16.62</v>
      </c>
      <c r="I987">
        <f>VLOOKUP(A987,IDC!A:H,8,FALSE)</f>
        <v>16.62</v>
      </c>
      <c r="J987" s="2" t="b">
        <f t="shared" si="62"/>
        <v>1</v>
      </c>
      <c r="K987">
        <f>VLOOKUP(A987,REUTERS!A:G,7,FALSE)</f>
        <v>172148</v>
      </c>
      <c r="L987">
        <f>VLOOKUP(A987,IDC!A:I,9,FALSE)</f>
        <v>172148</v>
      </c>
      <c r="M987" s="2" t="b">
        <f t="shared" si="63"/>
        <v>1</v>
      </c>
    </row>
    <row r="988" spans="1:13">
      <c r="A988">
        <v>1627310</v>
      </c>
      <c r="B988">
        <f>VLOOKUP(A988,REUTERS!A:C,3,FALSE)</f>
        <v>18.899999999999999</v>
      </c>
      <c r="C988">
        <f>VLOOKUP(A988,IDC!A:F,6,FALSE)</f>
        <v>18.899999999999999</v>
      </c>
      <c r="D988" s="2" t="b">
        <f t="shared" si="60"/>
        <v>1</v>
      </c>
      <c r="E988">
        <f>VLOOKUP(A988,REUTERS!A:E,5,FALSE)</f>
        <v>18.899999999999999</v>
      </c>
      <c r="F988">
        <f>VLOOKUP(A988,IDC!A:G,7,FALSE)</f>
        <v>18.899999999999999</v>
      </c>
      <c r="G988" s="2" t="b">
        <f t="shared" si="61"/>
        <v>1</v>
      </c>
      <c r="H988">
        <f>VLOOKUP(A988,REUTERS!A:F,6,FALSE)</f>
        <v>18.7</v>
      </c>
      <c r="I988">
        <f>VLOOKUP(A988,IDC!A:H,8,FALSE)</f>
        <v>18.7</v>
      </c>
      <c r="J988" s="2" t="b">
        <f t="shared" si="62"/>
        <v>1</v>
      </c>
      <c r="K988">
        <f>VLOOKUP(A988,REUTERS!A:G,7,FALSE)</f>
        <v>4847</v>
      </c>
      <c r="L988">
        <f>VLOOKUP(A988,IDC!A:I,9,FALSE)</f>
        <v>4847</v>
      </c>
      <c r="M988" s="2" t="b">
        <f t="shared" si="63"/>
        <v>1</v>
      </c>
    </row>
    <row r="989" spans="1:13">
      <c r="A989">
        <v>1628804</v>
      </c>
      <c r="B989">
        <f>VLOOKUP(A989,REUTERS!A:C,3,FALSE)</f>
        <v>20.61</v>
      </c>
      <c r="C989">
        <f>VLOOKUP(A989,IDC!A:F,6,FALSE)</f>
        <v>20.61</v>
      </c>
      <c r="D989" s="2" t="b">
        <f t="shared" si="60"/>
        <v>1</v>
      </c>
      <c r="E989">
        <f>VLOOKUP(A989,REUTERS!A:E,5,FALSE)</f>
        <v>20.664999999999999</v>
      </c>
      <c r="F989">
        <f>VLOOKUP(A989,IDC!A:G,7,FALSE)</f>
        <v>20.664999999999999</v>
      </c>
      <c r="G989" s="2" t="b">
        <f t="shared" si="61"/>
        <v>1</v>
      </c>
      <c r="H989">
        <f>VLOOKUP(A989,REUTERS!A:F,6,FALSE)</f>
        <v>20.484999999999999</v>
      </c>
      <c r="I989">
        <f>VLOOKUP(A989,IDC!A:H,8,FALSE)</f>
        <v>20.484999999999999</v>
      </c>
      <c r="J989" s="2" t="b">
        <f t="shared" si="62"/>
        <v>1</v>
      </c>
      <c r="K989">
        <f>VLOOKUP(A989,REUTERS!A:G,7,FALSE)</f>
        <v>2168143</v>
      </c>
      <c r="L989">
        <f>VLOOKUP(A989,IDC!A:I,9,FALSE)</f>
        <v>2168143</v>
      </c>
      <c r="M989" s="2" t="b">
        <f t="shared" si="63"/>
        <v>1</v>
      </c>
    </row>
    <row r="990" spans="1:13">
      <c r="A990">
        <v>1628814</v>
      </c>
      <c r="B990">
        <f>VLOOKUP(A990,REUTERS!A:C,3,FALSE)</f>
        <v>35.42</v>
      </c>
      <c r="C990">
        <f>VLOOKUP(A990,IDC!A:F,6,FALSE)</f>
        <v>35.42</v>
      </c>
      <c r="D990" s="2" t="b">
        <f t="shared" si="60"/>
        <v>1</v>
      </c>
      <c r="E990">
        <f>VLOOKUP(A990,REUTERS!A:E,5,FALSE)</f>
        <v>35.57</v>
      </c>
      <c r="F990">
        <f>VLOOKUP(A990,IDC!A:G,7,FALSE)</f>
        <v>35.57</v>
      </c>
      <c r="G990" s="2" t="b">
        <f t="shared" si="61"/>
        <v>1</v>
      </c>
      <c r="H990">
        <f>VLOOKUP(A990,REUTERS!A:F,6,FALSE)</f>
        <v>35.06</v>
      </c>
      <c r="I990">
        <f>VLOOKUP(A990,IDC!A:H,8,FALSE)</f>
        <v>35.06</v>
      </c>
      <c r="J990" s="2" t="b">
        <f t="shared" si="62"/>
        <v>1</v>
      </c>
      <c r="K990">
        <f>VLOOKUP(A990,REUTERS!A:G,7,FALSE)</f>
        <v>517087</v>
      </c>
      <c r="L990">
        <f>VLOOKUP(A990,IDC!A:I,9,FALSE)</f>
        <v>509287</v>
      </c>
      <c r="M990" s="2" t="b">
        <f t="shared" si="63"/>
        <v>0</v>
      </c>
    </row>
    <row r="991" spans="1:13">
      <c r="A991">
        <v>1630157</v>
      </c>
      <c r="B991" t="e">
        <f>VLOOKUP(A991,REUTERS!A:C,3,FALSE)</f>
        <v>#N/A</v>
      </c>
      <c r="C991">
        <f>VLOOKUP(A991,IDC!A:F,6,FALSE)</f>
        <v>51.7</v>
      </c>
      <c r="D991" s="2" t="e">
        <f t="shared" si="60"/>
        <v>#N/A</v>
      </c>
      <c r="E991" t="e">
        <f>VLOOKUP(A991,REUTERS!A:E,5,FALSE)</f>
        <v>#N/A</v>
      </c>
      <c r="F991">
        <f>VLOOKUP(A991,IDC!A:G,7,FALSE)</f>
        <v>51.85</v>
      </c>
      <c r="G991" s="2" t="e">
        <f t="shared" si="61"/>
        <v>#N/A</v>
      </c>
      <c r="H991" t="e">
        <f>VLOOKUP(A991,REUTERS!A:F,6,FALSE)</f>
        <v>#N/A</v>
      </c>
      <c r="I991">
        <f>VLOOKUP(A991,IDC!A:H,8,FALSE)</f>
        <v>51.7</v>
      </c>
      <c r="J991" s="2" t="e">
        <f t="shared" si="62"/>
        <v>#N/A</v>
      </c>
      <c r="K991" t="e">
        <f>VLOOKUP(A991,REUTERS!A:G,7,FALSE)</f>
        <v>#N/A</v>
      </c>
      <c r="L991">
        <f>VLOOKUP(A991,IDC!A:I,9,FALSE)</f>
        <v>1080</v>
      </c>
      <c r="M991" s="2" t="e">
        <f t="shared" si="63"/>
        <v>#N/A</v>
      </c>
    </row>
    <row r="992" spans="1:13">
      <c r="A992">
        <v>1632340</v>
      </c>
      <c r="B992">
        <f>VLOOKUP(A992,REUTERS!A:C,3,FALSE)</f>
        <v>25.88</v>
      </c>
      <c r="C992">
        <f>VLOOKUP(A992,IDC!A:F,6,FALSE)</f>
        <v>25.88</v>
      </c>
      <c r="D992" s="2" t="b">
        <f t="shared" si="60"/>
        <v>1</v>
      </c>
      <c r="E992">
        <f>VLOOKUP(A992,REUTERS!A:E,5,FALSE)</f>
        <v>25.88</v>
      </c>
      <c r="F992">
        <f>VLOOKUP(A992,IDC!A:G,7,FALSE)</f>
        <v>25.88</v>
      </c>
      <c r="G992" s="2" t="b">
        <f t="shared" si="61"/>
        <v>1</v>
      </c>
      <c r="H992">
        <f>VLOOKUP(A992,REUTERS!A:F,6,FALSE)</f>
        <v>25.56</v>
      </c>
      <c r="I992">
        <f>VLOOKUP(A992,IDC!A:H,8,FALSE)</f>
        <v>25.56</v>
      </c>
      <c r="J992" s="2" t="b">
        <f t="shared" si="62"/>
        <v>1</v>
      </c>
      <c r="K992">
        <f>VLOOKUP(A992,REUTERS!A:G,7,FALSE)</f>
        <v>39203</v>
      </c>
      <c r="L992">
        <f>VLOOKUP(A992,IDC!A:I,9,FALSE)</f>
        <v>39203</v>
      </c>
      <c r="M992" s="2" t="b">
        <f t="shared" si="63"/>
        <v>1</v>
      </c>
    </row>
    <row r="993" spans="1:13">
      <c r="A993">
        <v>1633379</v>
      </c>
      <c r="B993" t="e">
        <f>VLOOKUP(A993,REUTERS!A:C,3,FALSE)</f>
        <v>#N/A</v>
      </c>
      <c r="C993">
        <f>VLOOKUP(A993,IDC!A:F,6,FALSE)</f>
        <v>306.83999999999997</v>
      </c>
      <c r="D993" s="2" t="e">
        <f t="shared" si="60"/>
        <v>#N/A</v>
      </c>
      <c r="E993" t="e">
        <f>VLOOKUP(A993,REUTERS!A:E,5,FALSE)</f>
        <v>#N/A</v>
      </c>
      <c r="F993">
        <f>VLOOKUP(A993,IDC!A:G,7,FALSE)</f>
        <v>314.5</v>
      </c>
      <c r="G993" s="2" t="e">
        <f t="shared" si="61"/>
        <v>#N/A</v>
      </c>
      <c r="H993" t="e">
        <f>VLOOKUP(A993,REUTERS!A:F,6,FALSE)</f>
        <v>#N/A</v>
      </c>
      <c r="I993">
        <f>VLOOKUP(A993,IDC!A:H,8,FALSE)</f>
        <v>306.83999999999997</v>
      </c>
      <c r="J993" s="2" t="e">
        <f t="shared" si="62"/>
        <v>#N/A</v>
      </c>
      <c r="K993" t="e">
        <f>VLOOKUP(A993,REUTERS!A:G,7,FALSE)</f>
        <v>#N/A</v>
      </c>
      <c r="L993">
        <f>VLOOKUP(A993,IDC!A:I,9,FALSE)</f>
        <v>6630</v>
      </c>
      <c r="M993" s="2" t="e">
        <f t="shared" si="63"/>
        <v>#N/A</v>
      </c>
    </row>
    <row r="994" spans="1:13">
      <c r="A994">
        <v>1633710</v>
      </c>
      <c r="B994" t="e">
        <f>VLOOKUP(A994,REUTERS!A:C,3,FALSE)</f>
        <v>#N/A</v>
      </c>
      <c r="C994">
        <f>VLOOKUP(A994,IDC!A:F,6,FALSE)</f>
        <v>13.57</v>
      </c>
      <c r="D994" s="2" t="e">
        <f t="shared" si="60"/>
        <v>#N/A</v>
      </c>
      <c r="E994" t="e">
        <f>VLOOKUP(A994,REUTERS!A:E,5,FALSE)</f>
        <v>#N/A</v>
      </c>
      <c r="F994">
        <f>VLOOKUP(A994,IDC!A:G,7,FALSE)</f>
        <v>13.75</v>
      </c>
      <c r="G994" s="2" t="e">
        <f t="shared" si="61"/>
        <v>#N/A</v>
      </c>
      <c r="H994" t="e">
        <f>VLOOKUP(A994,REUTERS!A:F,6,FALSE)</f>
        <v>#N/A</v>
      </c>
      <c r="I994">
        <f>VLOOKUP(A994,IDC!A:H,8,FALSE)</f>
        <v>13.32</v>
      </c>
      <c r="J994" s="2" t="e">
        <f t="shared" si="62"/>
        <v>#N/A</v>
      </c>
      <c r="K994" t="e">
        <f>VLOOKUP(A994,REUTERS!A:G,7,FALSE)</f>
        <v>#N/A</v>
      </c>
      <c r="L994">
        <f>VLOOKUP(A994,IDC!A:I,9,FALSE)</f>
        <v>39369</v>
      </c>
      <c r="M994" s="2" t="e">
        <f t="shared" si="63"/>
        <v>#N/A</v>
      </c>
    </row>
    <row r="995" spans="1:13">
      <c r="A995">
        <v>1635816</v>
      </c>
      <c r="B995">
        <f>VLOOKUP(A995,REUTERS!A:C,3,FALSE)</f>
        <v>36.69</v>
      </c>
      <c r="C995">
        <f>VLOOKUP(A995,IDC!A:F,6,FALSE)</f>
        <v>36.69</v>
      </c>
      <c r="D995" s="2" t="b">
        <f t="shared" si="60"/>
        <v>1</v>
      </c>
      <c r="E995">
        <f>VLOOKUP(A995,REUTERS!A:E,5,FALSE)</f>
        <v>37.14</v>
      </c>
      <c r="F995">
        <f>VLOOKUP(A995,IDC!A:G,7,FALSE)</f>
        <v>37.14</v>
      </c>
      <c r="G995" s="2" t="b">
        <f t="shared" si="61"/>
        <v>1</v>
      </c>
      <c r="H995">
        <f>VLOOKUP(A995,REUTERS!A:F,6,FALSE)</f>
        <v>36.479999999999997</v>
      </c>
      <c r="I995">
        <f>VLOOKUP(A995,IDC!A:H,8,FALSE)</f>
        <v>36.479999999999997</v>
      </c>
      <c r="J995" s="2" t="b">
        <f t="shared" si="62"/>
        <v>1</v>
      </c>
      <c r="K995">
        <f>VLOOKUP(A995,REUTERS!A:G,7,FALSE)</f>
        <v>19379</v>
      </c>
      <c r="L995">
        <f>VLOOKUP(A995,IDC!A:I,9,FALSE)</f>
        <v>19379</v>
      </c>
      <c r="M995" s="2" t="b">
        <f t="shared" si="63"/>
        <v>1</v>
      </c>
    </row>
    <row r="996" spans="1:13">
      <c r="A996">
        <v>1636170</v>
      </c>
      <c r="B996">
        <f>VLOOKUP(A996,REUTERS!A:C,3,FALSE)</f>
        <v>36.229999999999997</v>
      </c>
      <c r="C996">
        <f>VLOOKUP(A996,IDC!A:F,6,FALSE)</f>
        <v>36.229999999999997</v>
      </c>
      <c r="D996" s="2" t="b">
        <f t="shared" si="60"/>
        <v>1</v>
      </c>
      <c r="E996">
        <f>VLOOKUP(A996,REUTERS!A:E,5,FALSE)</f>
        <v>36.9</v>
      </c>
      <c r="F996">
        <f>VLOOKUP(A996,IDC!A:G,7,FALSE)</f>
        <v>36.9</v>
      </c>
      <c r="G996" s="2" t="b">
        <f t="shared" si="61"/>
        <v>1</v>
      </c>
      <c r="H996">
        <f>VLOOKUP(A996,REUTERS!A:F,6,FALSE)</f>
        <v>36.17</v>
      </c>
      <c r="I996">
        <f>VLOOKUP(A996,IDC!A:H,8,FALSE)</f>
        <v>36.17</v>
      </c>
      <c r="J996" s="2" t="b">
        <f t="shared" si="62"/>
        <v>1</v>
      </c>
      <c r="K996">
        <f>VLOOKUP(A996,REUTERS!A:G,7,FALSE)</f>
        <v>29101</v>
      </c>
      <c r="L996">
        <f>VLOOKUP(A996,IDC!A:I,9,FALSE)</f>
        <v>29101</v>
      </c>
      <c r="M996" s="2" t="b">
        <f t="shared" si="63"/>
        <v>1</v>
      </c>
    </row>
    <row r="997" spans="1:13">
      <c r="A997">
        <v>1638043</v>
      </c>
      <c r="B997" t="e">
        <f>VLOOKUP(A997,REUTERS!A:C,3,FALSE)</f>
        <v>#N/A</v>
      </c>
      <c r="C997">
        <f>VLOOKUP(A997,IDC!A:F,6,FALSE)</f>
        <v>58.82</v>
      </c>
      <c r="D997" s="2" t="e">
        <f t="shared" si="60"/>
        <v>#N/A</v>
      </c>
      <c r="E997" t="e">
        <f>VLOOKUP(A997,REUTERS!A:E,5,FALSE)</f>
        <v>#N/A</v>
      </c>
      <c r="F997">
        <f>VLOOKUP(A997,IDC!A:G,7,FALSE)</f>
        <v>58.82</v>
      </c>
      <c r="G997" s="2" t="e">
        <f t="shared" si="61"/>
        <v>#N/A</v>
      </c>
      <c r="H997" t="e">
        <f>VLOOKUP(A997,REUTERS!A:F,6,FALSE)</f>
        <v>#N/A</v>
      </c>
      <c r="I997">
        <f>VLOOKUP(A997,IDC!A:H,8,FALSE)</f>
        <v>58.02</v>
      </c>
      <c r="J997" s="2" t="e">
        <f t="shared" si="62"/>
        <v>#N/A</v>
      </c>
      <c r="K997" t="e">
        <f>VLOOKUP(A997,REUTERS!A:G,7,FALSE)</f>
        <v>#N/A</v>
      </c>
      <c r="L997">
        <f>VLOOKUP(A997,IDC!A:I,9,FALSE)</f>
        <v>51780</v>
      </c>
      <c r="M997" s="2" t="e">
        <f t="shared" si="63"/>
        <v>#N/A</v>
      </c>
    </row>
    <row r="998" spans="1:13">
      <c r="A998">
        <v>1638512</v>
      </c>
      <c r="B998" t="e">
        <f>VLOOKUP(A998,REUTERS!A:C,3,FALSE)</f>
        <v>#N/A</v>
      </c>
      <c r="C998">
        <f>VLOOKUP(A998,IDC!A:F,6,FALSE)</f>
        <v>62.72</v>
      </c>
      <c r="D998" s="2" t="e">
        <f t="shared" si="60"/>
        <v>#N/A</v>
      </c>
      <c r="E998" t="e">
        <f>VLOOKUP(A998,REUTERS!A:E,5,FALSE)</f>
        <v>#N/A</v>
      </c>
      <c r="F998">
        <f>VLOOKUP(A998,IDC!A:G,7,FALSE)</f>
        <v>63.51</v>
      </c>
      <c r="G998" s="2" t="e">
        <f t="shared" si="61"/>
        <v>#N/A</v>
      </c>
      <c r="H998" t="e">
        <f>VLOOKUP(A998,REUTERS!A:F,6,FALSE)</f>
        <v>#N/A</v>
      </c>
      <c r="I998">
        <f>VLOOKUP(A998,IDC!A:H,8,FALSE)</f>
        <v>62.5</v>
      </c>
      <c r="J998" s="2" t="e">
        <f t="shared" si="62"/>
        <v>#N/A</v>
      </c>
      <c r="K998" t="e">
        <f>VLOOKUP(A998,REUTERS!A:G,7,FALSE)</f>
        <v>#N/A</v>
      </c>
      <c r="L998">
        <f>VLOOKUP(A998,IDC!A:I,9,FALSE)</f>
        <v>61063</v>
      </c>
      <c r="M998" s="2" t="e">
        <f t="shared" si="63"/>
        <v>#N/A</v>
      </c>
    </row>
    <row r="999" spans="1:13">
      <c r="A999">
        <v>1638698</v>
      </c>
      <c r="B999" t="e">
        <f>VLOOKUP(A999,REUTERS!A:C,3,FALSE)</f>
        <v>#N/A</v>
      </c>
      <c r="C999">
        <f>VLOOKUP(A999,IDC!A:F,6,FALSE)</f>
        <v>5.93</v>
      </c>
      <c r="D999" s="2" t="e">
        <f t="shared" si="60"/>
        <v>#N/A</v>
      </c>
      <c r="E999" t="e">
        <f>VLOOKUP(A999,REUTERS!A:E,5,FALSE)</f>
        <v>#N/A</v>
      </c>
      <c r="F999">
        <f>VLOOKUP(A999,IDC!A:G,7,FALSE)</f>
        <v>5.93</v>
      </c>
      <c r="G999" s="2" t="e">
        <f t="shared" si="61"/>
        <v>#N/A</v>
      </c>
      <c r="H999" t="e">
        <f>VLOOKUP(A999,REUTERS!A:F,6,FALSE)</f>
        <v>#N/A</v>
      </c>
      <c r="I999">
        <f>VLOOKUP(A999,IDC!A:H,8,FALSE)</f>
        <v>5.8</v>
      </c>
      <c r="J999" s="2" t="e">
        <f t="shared" si="62"/>
        <v>#N/A</v>
      </c>
      <c r="K999" t="e">
        <f>VLOOKUP(A999,REUTERS!A:G,7,FALSE)</f>
        <v>#N/A</v>
      </c>
      <c r="L999">
        <f>VLOOKUP(A999,IDC!A:I,9,FALSE)</f>
        <v>343474</v>
      </c>
      <c r="M999" s="2" t="e">
        <f t="shared" si="63"/>
        <v>#N/A</v>
      </c>
    </row>
    <row r="1000" spans="1:13">
      <c r="A1000">
        <v>1640762</v>
      </c>
      <c r="B1000">
        <f>VLOOKUP(A1000,REUTERS!A:C,3,FALSE)</f>
        <v>6.92</v>
      </c>
      <c r="C1000">
        <f>VLOOKUP(A1000,IDC!A:F,6,FALSE)</f>
        <v>6.92</v>
      </c>
      <c r="D1000" s="2" t="b">
        <f t="shared" si="60"/>
        <v>1</v>
      </c>
      <c r="E1000">
        <f>VLOOKUP(A1000,REUTERS!A:E,5,FALSE)</f>
        <v>7.05</v>
      </c>
      <c r="F1000">
        <f>VLOOKUP(A1000,IDC!A:G,7,FALSE)</f>
        <v>7.05</v>
      </c>
      <c r="G1000" s="2" t="b">
        <f t="shared" si="61"/>
        <v>1</v>
      </c>
      <c r="H1000">
        <f>VLOOKUP(A1000,REUTERS!A:F,6,FALSE)</f>
        <v>6.9</v>
      </c>
      <c r="I1000">
        <f>VLOOKUP(A1000,IDC!A:H,8,FALSE)</f>
        <v>6.9</v>
      </c>
      <c r="J1000" s="2" t="b">
        <f t="shared" si="62"/>
        <v>1</v>
      </c>
      <c r="K1000">
        <f>VLOOKUP(A1000,REUTERS!A:G,7,FALSE)</f>
        <v>23504</v>
      </c>
      <c r="L1000">
        <f>VLOOKUP(A1000,IDC!A:I,9,FALSE)</f>
        <v>23504</v>
      </c>
      <c r="M1000" s="2" t="b">
        <f t="shared" si="63"/>
        <v>1</v>
      </c>
    </row>
    <row r="1001" spans="1:13">
      <c r="A1001">
        <v>1640905</v>
      </c>
      <c r="B1001">
        <f>VLOOKUP(A1001,REUTERS!A:C,3,FALSE)</f>
        <v>17.850000000000001</v>
      </c>
      <c r="C1001">
        <f>VLOOKUP(A1001,IDC!A:F,6,FALSE)</f>
        <v>17.850000000000001</v>
      </c>
      <c r="D1001" s="2" t="b">
        <f t="shared" si="60"/>
        <v>1</v>
      </c>
      <c r="E1001">
        <f>VLOOKUP(A1001,REUTERS!A:E,5,FALSE)</f>
        <v>18</v>
      </c>
      <c r="F1001">
        <f>VLOOKUP(A1001,IDC!A:G,7,FALSE)</f>
        <v>18</v>
      </c>
      <c r="G1001" s="2" t="b">
        <f t="shared" si="61"/>
        <v>1</v>
      </c>
      <c r="H1001">
        <f>VLOOKUP(A1001,REUTERS!A:F,6,FALSE)</f>
        <v>17.739999999999998</v>
      </c>
      <c r="I1001">
        <f>VLOOKUP(A1001,IDC!A:H,8,FALSE)</f>
        <v>17.739999999999998</v>
      </c>
      <c r="J1001" s="2" t="b">
        <f t="shared" si="62"/>
        <v>1</v>
      </c>
      <c r="K1001">
        <f>VLOOKUP(A1001,REUTERS!A:G,7,FALSE)</f>
        <v>106263</v>
      </c>
      <c r="L1001">
        <f>VLOOKUP(A1001,IDC!A:I,9,FALSE)</f>
        <v>106263</v>
      </c>
      <c r="M1001" s="2" t="b">
        <f t="shared" si="63"/>
        <v>1</v>
      </c>
    </row>
    <row r="1002" spans="1:13">
      <c r="A1002">
        <v>1641127</v>
      </c>
      <c r="B1002">
        <f>VLOOKUP(A1002,REUTERS!A:C,3,FALSE)</f>
        <v>7.1</v>
      </c>
      <c r="C1002">
        <f>VLOOKUP(A1002,IDC!A:F,6,FALSE)</f>
        <v>7.1</v>
      </c>
      <c r="D1002" s="2" t="b">
        <f t="shared" si="60"/>
        <v>1</v>
      </c>
      <c r="E1002">
        <f>VLOOKUP(A1002,REUTERS!A:E,5,FALSE)</f>
        <v>7.1</v>
      </c>
      <c r="F1002">
        <f>VLOOKUP(A1002,IDC!A:G,7,FALSE)</f>
        <v>7.1</v>
      </c>
      <c r="G1002" s="2" t="b">
        <f t="shared" si="61"/>
        <v>1</v>
      </c>
      <c r="H1002">
        <f>VLOOKUP(A1002,REUTERS!A:F,6,FALSE)</f>
        <v>6.8250000000000002</v>
      </c>
      <c r="I1002">
        <f>VLOOKUP(A1002,IDC!A:H,8,FALSE)</f>
        <v>6.8250000000000002</v>
      </c>
      <c r="J1002" s="2" t="b">
        <f t="shared" si="62"/>
        <v>1</v>
      </c>
      <c r="K1002">
        <f>VLOOKUP(A1002,REUTERS!A:G,7,FALSE)</f>
        <v>36835</v>
      </c>
      <c r="L1002">
        <f>VLOOKUP(A1002,IDC!A:I,9,FALSE)</f>
        <v>36835</v>
      </c>
      <c r="M1002" s="2" t="b">
        <f t="shared" si="63"/>
        <v>1</v>
      </c>
    </row>
    <row r="1003" spans="1:13">
      <c r="A1003">
        <v>1645637</v>
      </c>
      <c r="B1003">
        <f>VLOOKUP(A1003,REUTERS!A:C,3,FALSE)</f>
        <v>84.17</v>
      </c>
      <c r="C1003">
        <f>VLOOKUP(A1003,IDC!A:F,6,FALSE)</f>
        <v>84.17</v>
      </c>
      <c r="D1003" s="2" t="b">
        <f t="shared" si="60"/>
        <v>1</v>
      </c>
      <c r="E1003">
        <f>VLOOKUP(A1003,REUTERS!A:E,5,FALSE)</f>
        <v>84.66</v>
      </c>
      <c r="F1003">
        <f>VLOOKUP(A1003,IDC!A:G,7,FALSE)</f>
        <v>84.66</v>
      </c>
      <c r="G1003" s="2" t="b">
        <f t="shared" si="61"/>
        <v>1</v>
      </c>
      <c r="H1003">
        <f>VLOOKUP(A1003,REUTERS!A:F,6,FALSE)</f>
        <v>83.84</v>
      </c>
      <c r="I1003">
        <f>VLOOKUP(A1003,IDC!A:H,8,FALSE)</f>
        <v>83.84</v>
      </c>
      <c r="J1003" s="2" t="b">
        <f t="shared" si="62"/>
        <v>1</v>
      </c>
      <c r="K1003">
        <f>VLOOKUP(A1003,REUTERS!A:G,7,FALSE)</f>
        <v>463126</v>
      </c>
      <c r="L1003">
        <f>VLOOKUP(A1003,IDC!A:I,9,FALSE)</f>
        <v>463126</v>
      </c>
      <c r="M1003" s="2" t="b">
        <f t="shared" si="63"/>
        <v>1</v>
      </c>
    </row>
    <row r="1004" spans="1:13">
      <c r="A1004">
        <v>1646968</v>
      </c>
      <c r="B1004">
        <f>VLOOKUP(A1004,REUTERS!A:C,3,FALSE)</f>
        <v>3.78</v>
      </c>
      <c r="C1004">
        <f>VLOOKUP(A1004,IDC!A:F,6,FALSE)</f>
        <v>3.78</v>
      </c>
      <c r="D1004" s="2" t="b">
        <f t="shared" si="60"/>
        <v>1</v>
      </c>
      <c r="E1004">
        <f>VLOOKUP(A1004,REUTERS!A:E,5,FALSE)</f>
        <v>3.82</v>
      </c>
      <c r="F1004">
        <f>VLOOKUP(A1004,IDC!A:G,7,FALSE)</f>
        <v>3.82</v>
      </c>
      <c r="G1004" s="2" t="b">
        <f t="shared" si="61"/>
        <v>1</v>
      </c>
      <c r="H1004">
        <f>VLOOKUP(A1004,REUTERS!A:F,6,FALSE)</f>
        <v>3.73</v>
      </c>
      <c r="I1004">
        <f>VLOOKUP(A1004,IDC!A:H,8,FALSE)</f>
        <v>3.73</v>
      </c>
      <c r="J1004" s="2" t="b">
        <f t="shared" si="62"/>
        <v>1</v>
      </c>
      <c r="K1004">
        <f>VLOOKUP(A1004,REUTERS!A:G,7,FALSE)</f>
        <v>27243</v>
      </c>
      <c r="L1004">
        <f>VLOOKUP(A1004,IDC!A:I,9,FALSE)</f>
        <v>27243</v>
      </c>
      <c r="M1004" s="2" t="b">
        <f t="shared" si="63"/>
        <v>1</v>
      </c>
    </row>
    <row r="1005" spans="1:13">
      <c r="A1005">
        <v>1649711</v>
      </c>
      <c r="B1005" t="e">
        <f>VLOOKUP(A1005,REUTERS!A:C,3,FALSE)</f>
        <v>#N/A</v>
      </c>
      <c r="C1005">
        <f>VLOOKUP(A1005,IDC!A:F,6,FALSE)</f>
        <v>200.85</v>
      </c>
      <c r="D1005" s="2" t="e">
        <f t="shared" si="60"/>
        <v>#N/A</v>
      </c>
      <c r="E1005" t="e">
        <f>VLOOKUP(A1005,REUTERS!A:E,5,FALSE)</f>
        <v>#N/A</v>
      </c>
      <c r="F1005">
        <f>VLOOKUP(A1005,IDC!A:G,7,FALSE)</f>
        <v>201.77</v>
      </c>
      <c r="G1005" s="2" t="e">
        <f t="shared" si="61"/>
        <v>#N/A</v>
      </c>
      <c r="H1005" t="e">
        <f>VLOOKUP(A1005,REUTERS!A:F,6,FALSE)</f>
        <v>#N/A</v>
      </c>
      <c r="I1005">
        <f>VLOOKUP(A1005,IDC!A:H,8,FALSE)</f>
        <v>198.05</v>
      </c>
      <c r="J1005" s="2" t="e">
        <f t="shared" si="62"/>
        <v>#N/A</v>
      </c>
      <c r="K1005" t="e">
        <f>VLOOKUP(A1005,REUTERS!A:G,7,FALSE)</f>
        <v>#N/A</v>
      </c>
      <c r="L1005">
        <f>VLOOKUP(A1005,IDC!A:I,9,FALSE)</f>
        <v>83360</v>
      </c>
      <c r="M1005" s="2" t="e">
        <f t="shared" si="63"/>
        <v>#N/A</v>
      </c>
    </row>
    <row r="1006" spans="1:13">
      <c r="A1006">
        <v>1651283</v>
      </c>
      <c r="B1006">
        <f>VLOOKUP(A1006,REUTERS!A:C,3,FALSE)</f>
        <v>2.3199999999999998</v>
      </c>
      <c r="C1006">
        <f>VLOOKUP(A1006,IDC!A:F,6,FALSE)</f>
        <v>2.3199999999999998</v>
      </c>
      <c r="D1006" s="2" t="b">
        <f t="shared" si="60"/>
        <v>1</v>
      </c>
      <c r="E1006">
        <f>VLOOKUP(A1006,REUTERS!A:E,5,FALSE)</f>
        <v>2.4</v>
      </c>
      <c r="F1006">
        <f>VLOOKUP(A1006,IDC!A:G,7,FALSE)</f>
        <v>2.4</v>
      </c>
      <c r="G1006" s="2" t="b">
        <f t="shared" si="61"/>
        <v>1</v>
      </c>
      <c r="H1006">
        <f>VLOOKUP(A1006,REUTERS!A:F,6,FALSE)</f>
        <v>2.29</v>
      </c>
      <c r="I1006">
        <f>VLOOKUP(A1006,IDC!A:H,8,FALSE)</f>
        <v>2.29</v>
      </c>
      <c r="J1006" s="2" t="b">
        <f t="shared" si="62"/>
        <v>1</v>
      </c>
      <c r="K1006">
        <f>VLOOKUP(A1006,REUTERS!A:G,7,FALSE)</f>
        <v>57604</v>
      </c>
      <c r="L1006">
        <f>VLOOKUP(A1006,IDC!A:I,9,FALSE)</f>
        <v>57604</v>
      </c>
      <c r="M1006" s="2" t="b">
        <f t="shared" si="63"/>
        <v>1</v>
      </c>
    </row>
    <row r="1007" spans="1:13">
      <c r="A1007">
        <v>1651322</v>
      </c>
      <c r="B1007">
        <f>VLOOKUP(A1007,REUTERS!A:C,3,FALSE)</f>
        <v>45</v>
      </c>
      <c r="C1007">
        <f>VLOOKUP(A1007,IDC!A:F,6,FALSE)</f>
        <v>45</v>
      </c>
      <c r="D1007" s="2" t="b">
        <f t="shared" si="60"/>
        <v>1</v>
      </c>
      <c r="E1007">
        <f>VLOOKUP(A1007,REUTERS!A:E,5,FALSE)</f>
        <v>45.26</v>
      </c>
      <c r="F1007">
        <f>VLOOKUP(A1007,IDC!A:G,7,FALSE)</f>
        <v>45.26</v>
      </c>
      <c r="G1007" s="2" t="b">
        <f t="shared" si="61"/>
        <v>1</v>
      </c>
      <c r="H1007">
        <f>VLOOKUP(A1007,REUTERS!A:F,6,FALSE)</f>
        <v>44.62</v>
      </c>
      <c r="I1007">
        <f>VLOOKUP(A1007,IDC!A:H,8,FALSE)</f>
        <v>44.62</v>
      </c>
      <c r="J1007" s="2" t="b">
        <f t="shared" si="62"/>
        <v>1</v>
      </c>
      <c r="K1007">
        <f>VLOOKUP(A1007,REUTERS!A:G,7,FALSE)</f>
        <v>60870</v>
      </c>
      <c r="L1007">
        <f>VLOOKUP(A1007,IDC!A:I,9,FALSE)</f>
        <v>60870</v>
      </c>
      <c r="M1007" s="2" t="b">
        <f t="shared" si="63"/>
        <v>1</v>
      </c>
    </row>
    <row r="1008" spans="1:13">
      <c r="A1008">
        <v>1669782</v>
      </c>
      <c r="B1008">
        <f>VLOOKUP(A1008,REUTERS!A:C,3,FALSE)</f>
        <v>25.54</v>
      </c>
      <c r="C1008">
        <f>VLOOKUP(A1008,IDC!A:F,6,FALSE)</f>
        <v>25.54</v>
      </c>
      <c r="D1008" s="2" t="b">
        <f t="shared" si="60"/>
        <v>1</v>
      </c>
      <c r="E1008">
        <f>VLOOKUP(A1008,REUTERS!A:E,5,FALSE)</f>
        <v>25.54</v>
      </c>
      <c r="F1008">
        <f>VLOOKUP(A1008,IDC!A:G,7,FALSE)</f>
        <v>25.54</v>
      </c>
      <c r="G1008" s="2" t="b">
        <f t="shared" si="61"/>
        <v>1</v>
      </c>
      <c r="H1008">
        <f>VLOOKUP(A1008,REUTERS!A:F,6,FALSE)</f>
        <v>25.49</v>
      </c>
      <c r="I1008">
        <f>VLOOKUP(A1008,IDC!A:H,8,FALSE)</f>
        <v>25.49</v>
      </c>
      <c r="J1008" s="2" t="b">
        <f t="shared" si="62"/>
        <v>1</v>
      </c>
      <c r="K1008">
        <f>VLOOKUP(A1008,REUTERS!A:G,7,FALSE)</f>
        <v>31144</v>
      </c>
      <c r="L1008">
        <f>VLOOKUP(A1008,IDC!A:I,9,FALSE)</f>
        <v>31144</v>
      </c>
      <c r="M1008" s="2" t="b">
        <f t="shared" si="63"/>
        <v>1</v>
      </c>
    </row>
    <row r="1009" spans="1:13">
      <c r="A1009">
        <v>1599187</v>
      </c>
      <c r="B1009" t="e">
        <f>VLOOKUP(A1009,REUTERS!A:C,3,FALSE)</f>
        <v>#N/A</v>
      </c>
      <c r="C1009">
        <f>VLOOKUP(A1009,IDC!A:F,6,FALSE)</f>
        <v>22.33</v>
      </c>
      <c r="D1009" s="2" t="e">
        <f t="shared" si="60"/>
        <v>#N/A</v>
      </c>
      <c r="E1009" t="e">
        <f>VLOOKUP(A1009,REUTERS!A:E,5,FALSE)</f>
        <v>#N/A</v>
      </c>
      <c r="F1009">
        <f>VLOOKUP(A1009,IDC!A:G,7,FALSE)</f>
        <v>22.43</v>
      </c>
      <c r="G1009" s="2" t="e">
        <f t="shared" si="61"/>
        <v>#N/A</v>
      </c>
      <c r="H1009" t="e">
        <f>VLOOKUP(A1009,REUTERS!A:F,6,FALSE)</f>
        <v>#N/A</v>
      </c>
      <c r="I1009">
        <f>VLOOKUP(A1009,IDC!A:H,8,FALSE)</f>
        <v>22.12</v>
      </c>
      <c r="J1009" s="2" t="e">
        <f t="shared" si="62"/>
        <v>#N/A</v>
      </c>
      <c r="K1009" t="e">
        <f>VLOOKUP(A1009,REUTERS!A:G,7,FALSE)</f>
        <v>#N/A</v>
      </c>
      <c r="L1009">
        <f>VLOOKUP(A1009,IDC!A:I,9,FALSE)</f>
        <v>4041</v>
      </c>
      <c r="M1009" s="2" t="e">
        <f t="shared" si="63"/>
        <v>#N/A</v>
      </c>
    </row>
    <row r="1010" spans="1:13">
      <c r="A1010">
        <v>1599202</v>
      </c>
      <c r="B1010">
        <f>VLOOKUP(A1010,REUTERS!A:C,3,FALSE)</f>
        <v>31.52</v>
      </c>
      <c r="C1010">
        <f>VLOOKUP(A1010,IDC!A:F,6,FALSE)</f>
        <v>31.52</v>
      </c>
      <c r="D1010" s="2" t="b">
        <f t="shared" si="60"/>
        <v>1</v>
      </c>
      <c r="E1010">
        <f>VLOOKUP(A1010,REUTERS!A:E,5,FALSE)</f>
        <v>32.21</v>
      </c>
      <c r="F1010">
        <f>VLOOKUP(A1010,IDC!A:G,7,FALSE)</f>
        <v>32.21</v>
      </c>
      <c r="G1010" s="2" t="b">
        <f t="shared" si="61"/>
        <v>1</v>
      </c>
      <c r="H1010">
        <f>VLOOKUP(A1010,REUTERS!A:F,6,FALSE)</f>
        <v>31.52</v>
      </c>
      <c r="I1010">
        <f>VLOOKUP(A1010,IDC!A:H,8,FALSE)</f>
        <v>31.52</v>
      </c>
      <c r="J1010" s="2" t="b">
        <f t="shared" si="62"/>
        <v>1</v>
      </c>
      <c r="K1010">
        <f>VLOOKUP(A1010,REUTERS!A:G,7,FALSE)</f>
        <v>95847</v>
      </c>
      <c r="L1010">
        <f>VLOOKUP(A1010,IDC!A:I,9,FALSE)</f>
        <v>95847</v>
      </c>
      <c r="M1010" s="2" t="b">
        <f t="shared" si="63"/>
        <v>1</v>
      </c>
    </row>
    <row r="1011" spans="1:13">
      <c r="A1011">
        <v>1599353</v>
      </c>
      <c r="B1011" t="e">
        <f>VLOOKUP(A1011,REUTERS!A:C,3,FALSE)</f>
        <v>#N/A</v>
      </c>
      <c r="C1011">
        <f>VLOOKUP(A1011,IDC!A:F,6,FALSE)</f>
        <v>4.07</v>
      </c>
      <c r="D1011" s="2" t="e">
        <f t="shared" si="60"/>
        <v>#N/A</v>
      </c>
      <c r="E1011" t="e">
        <f>VLOOKUP(A1011,REUTERS!A:E,5,FALSE)</f>
        <v>#N/A</v>
      </c>
      <c r="F1011">
        <f>VLOOKUP(A1011,IDC!A:G,7,FALSE)</f>
        <v>4.17</v>
      </c>
      <c r="G1011" s="2" t="e">
        <f t="shared" si="61"/>
        <v>#N/A</v>
      </c>
      <c r="H1011" t="e">
        <f>VLOOKUP(A1011,REUTERS!A:F,6,FALSE)</f>
        <v>#N/A</v>
      </c>
      <c r="I1011">
        <f>VLOOKUP(A1011,IDC!A:H,8,FALSE)</f>
        <v>4.0549999999999997</v>
      </c>
      <c r="J1011" s="2" t="e">
        <f t="shared" si="62"/>
        <v>#N/A</v>
      </c>
      <c r="K1011" t="e">
        <f>VLOOKUP(A1011,REUTERS!A:G,7,FALSE)</f>
        <v>#N/A</v>
      </c>
      <c r="L1011">
        <f>VLOOKUP(A1011,IDC!A:I,9,FALSE)</f>
        <v>135435</v>
      </c>
      <c r="M1011" s="2" t="e">
        <f t="shared" si="63"/>
        <v>#N/A</v>
      </c>
    </row>
    <row r="1012" spans="1:13">
      <c r="A1012">
        <v>1599427</v>
      </c>
      <c r="B1012">
        <f>VLOOKUP(A1012,REUTERS!A:C,3,FALSE)</f>
        <v>14.52</v>
      </c>
      <c r="C1012">
        <f>VLOOKUP(A1012,IDC!A:F,6,FALSE)</f>
        <v>14.52</v>
      </c>
      <c r="D1012" s="2" t="b">
        <f t="shared" si="60"/>
        <v>1</v>
      </c>
      <c r="E1012">
        <f>VLOOKUP(A1012,REUTERS!A:E,5,FALSE)</f>
        <v>14.54</v>
      </c>
      <c r="F1012">
        <f>VLOOKUP(A1012,IDC!A:G,7,FALSE)</f>
        <v>14.54</v>
      </c>
      <c r="G1012" s="2" t="b">
        <f t="shared" si="61"/>
        <v>1</v>
      </c>
      <c r="H1012">
        <f>VLOOKUP(A1012,REUTERS!A:F,6,FALSE)</f>
        <v>14.37</v>
      </c>
      <c r="I1012">
        <f>VLOOKUP(A1012,IDC!A:H,8,FALSE)</f>
        <v>14.37</v>
      </c>
      <c r="J1012" s="2" t="b">
        <f t="shared" si="62"/>
        <v>1</v>
      </c>
      <c r="K1012">
        <f>VLOOKUP(A1012,REUTERS!A:G,7,FALSE)</f>
        <v>141649</v>
      </c>
      <c r="L1012">
        <f>VLOOKUP(A1012,IDC!A:I,9,FALSE)</f>
        <v>141649</v>
      </c>
      <c r="M1012" s="2" t="b">
        <f t="shared" si="63"/>
        <v>1</v>
      </c>
    </row>
    <row r="1013" spans="1:13">
      <c r="A1013">
        <v>1599535</v>
      </c>
      <c r="B1013" t="e">
        <f>VLOOKUP(A1013,REUTERS!A:C,3,FALSE)</f>
        <v>#N/A</v>
      </c>
      <c r="C1013">
        <f>VLOOKUP(A1013,IDC!A:F,6,FALSE)</f>
        <v>6.49</v>
      </c>
      <c r="D1013" s="2" t="e">
        <f t="shared" si="60"/>
        <v>#N/A</v>
      </c>
      <c r="E1013" t="e">
        <f>VLOOKUP(A1013,REUTERS!A:E,5,FALSE)</f>
        <v>#N/A</v>
      </c>
      <c r="F1013">
        <f>VLOOKUP(A1013,IDC!A:G,7,FALSE)</f>
        <v>6.5</v>
      </c>
      <c r="G1013" s="2" t="e">
        <f t="shared" si="61"/>
        <v>#N/A</v>
      </c>
      <c r="H1013" t="e">
        <f>VLOOKUP(A1013,REUTERS!A:F,6,FALSE)</f>
        <v>#N/A</v>
      </c>
      <c r="I1013">
        <f>VLOOKUP(A1013,IDC!A:H,8,FALSE)</f>
        <v>6.38</v>
      </c>
      <c r="J1013" s="2" t="e">
        <f t="shared" si="62"/>
        <v>#N/A</v>
      </c>
      <c r="K1013" t="e">
        <f>VLOOKUP(A1013,REUTERS!A:G,7,FALSE)</f>
        <v>#N/A</v>
      </c>
      <c r="L1013">
        <f>VLOOKUP(A1013,IDC!A:I,9,FALSE)</f>
        <v>309423</v>
      </c>
      <c r="M1013" s="2" t="e">
        <f t="shared" si="63"/>
        <v>#N/A</v>
      </c>
    </row>
    <row r="1014" spans="1:13">
      <c r="A1014">
        <v>1600192</v>
      </c>
      <c r="B1014" t="e">
        <f>VLOOKUP(A1014,REUTERS!A:C,3,FALSE)</f>
        <v>#N/A</v>
      </c>
      <c r="C1014">
        <f>VLOOKUP(A1014,IDC!A:F,6,FALSE)</f>
        <v>10.8</v>
      </c>
      <c r="D1014" s="2" t="e">
        <f t="shared" si="60"/>
        <v>#N/A</v>
      </c>
      <c r="E1014" t="e">
        <f>VLOOKUP(A1014,REUTERS!A:E,5,FALSE)</f>
        <v>#N/A</v>
      </c>
      <c r="F1014">
        <f>VLOOKUP(A1014,IDC!A:G,7,FALSE)</f>
        <v>11</v>
      </c>
      <c r="G1014" s="2" t="e">
        <f t="shared" si="61"/>
        <v>#N/A</v>
      </c>
      <c r="H1014" t="e">
        <f>VLOOKUP(A1014,REUTERS!A:F,6,FALSE)</f>
        <v>#N/A</v>
      </c>
      <c r="I1014">
        <f>VLOOKUP(A1014,IDC!A:H,8,FALSE)</f>
        <v>10.71</v>
      </c>
      <c r="J1014" s="2" t="e">
        <f t="shared" si="62"/>
        <v>#N/A</v>
      </c>
      <c r="K1014" t="e">
        <f>VLOOKUP(A1014,REUTERS!A:G,7,FALSE)</f>
        <v>#N/A</v>
      </c>
      <c r="L1014">
        <f>VLOOKUP(A1014,IDC!A:I,9,FALSE)</f>
        <v>669493</v>
      </c>
      <c r="M1014" s="2" t="e">
        <f t="shared" si="63"/>
        <v>#N/A</v>
      </c>
    </row>
    <row r="1015" spans="1:13">
      <c r="A1015">
        <v>1600407</v>
      </c>
      <c r="B1015" t="e">
        <f>VLOOKUP(A1015,REUTERS!A:C,3,FALSE)</f>
        <v>#N/A</v>
      </c>
      <c r="C1015">
        <f>VLOOKUP(A1015,IDC!A:F,6,FALSE)</f>
        <v>16.61</v>
      </c>
      <c r="D1015" s="2" t="e">
        <f t="shared" si="60"/>
        <v>#N/A</v>
      </c>
      <c r="E1015" t="e">
        <f>VLOOKUP(A1015,REUTERS!A:E,5,FALSE)</f>
        <v>#N/A</v>
      </c>
      <c r="F1015">
        <f>VLOOKUP(A1015,IDC!A:G,7,FALSE)</f>
        <v>16.940000000000001</v>
      </c>
      <c r="G1015" s="2" t="e">
        <f t="shared" si="61"/>
        <v>#N/A</v>
      </c>
      <c r="H1015" t="e">
        <f>VLOOKUP(A1015,REUTERS!A:F,6,FALSE)</f>
        <v>#N/A</v>
      </c>
      <c r="I1015">
        <f>VLOOKUP(A1015,IDC!A:H,8,FALSE)</f>
        <v>16.54</v>
      </c>
      <c r="J1015" s="2" t="e">
        <f t="shared" si="62"/>
        <v>#N/A</v>
      </c>
      <c r="K1015" t="e">
        <f>VLOOKUP(A1015,REUTERS!A:G,7,FALSE)</f>
        <v>#N/A</v>
      </c>
      <c r="L1015">
        <f>VLOOKUP(A1015,IDC!A:I,9,FALSE)</f>
        <v>279340</v>
      </c>
      <c r="M1015" s="2" t="e">
        <f t="shared" si="63"/>
        <v>#N/A</v>
      </c>
    </row>
    <row r="1016" spans="1:13">
      <c r="A1016">
        <v>1604315</v>
      </c>
      <c r="B1016">
        <f>VLOOKUP(A1016,REUTERS!A:C,3,FALSE)</f>
        <v>5.87</v>
      </c>
      <c r="C1016">
        <f>VLOOKUP(A1016,IDC!A:F,6,FALSE)</f>
        <v>5.87</v>
      </c>
      <c r="D1016" s="2" t="b">
        <f t="shared" si="60"/>
        <v>1</v>
      </c>
      <c r="E1016">
        <f>VLOOKUP(A1016,REUTERS!A:E,5,FALSE)</f>
        <v>6.07</v>
      </c>
      <c r="F1016">
        <f>VLOOKUP(A1016,IDC!A:G,7,FALSE)</f>
        <v>6.07</v>
      </c>
      <c r="G1016" s="2" t="b">
        <f t="shared" si="61"/>
        <v>1</v>
      </c>
      <c r="H1016">
        <f>VLOOKUP(A1016,REUTERS!A:F,6,FALSE)</f>
        <v>5.86</v>
      </c>
      <c r="I1016">
        <f>VLOOKUP(A1016,IDC!A:H,8,FALSE)</f>
        <v>5.86</v>
      </c>
      <c r="J1016" s="2" t="b">
        <f t="shared" si="62"/>
        <v>1</v>
      </c>
      <c r="K1016">
        <f>VLOOKUP(A1016,REUTERS!A:G,7,FALSE)</f>
        <v>61538</v>
      </c>
      <c r="L1016">
        <f>VLOOKUP(A1016,IDC!A:I,9,FALSE)</f>
        <v>61538</v>
      </c>
      <c r="M1016" s="2" t="b">
        <f t="shared" si="63"/>
        <v>1</v>
      </c>
    </row>
    <row r="1017" spans="1:13">
      <c r="A1017">
        <v>1605119</v>
      </c>
      <c r="B1017" t="e">
        <f>VLOOKUP(A1017,REUTERS!A:C,3,FALSE)</f>
        <v>#N/A</v>
      </c>
      <c r="C1017">
        <f>VLOOKUP(A1017,IDC!A:F,6,FALSE)</f>
        <v>6.23</v>
      </c>
      <c r="D1017" s="2" t="e">
        <f t="shared" si="60"/>
        <v>#N/A</v>
      </c>
      <c r="E1017" t="e">
        <f>VLOOKUP(A1017,REUTERS!A:E,5,FALSE)</f>
        <v>#N/A</v>
      </c>
      <c r="F1017">
        <f>VLOOKUP(A1017,IDC!A:G,7,FALSE)</f>
        <v>6.23</v>
      </c>
      <c r="G1017" s="2" t="e">
        <f t="shared" si="61"/>
        <v>#N/A</v>
      </c>
      <c r="H1017" t="e">
        <f>VLOOKUP(A1017,REUTERS!A:F,6,FALSE)</f>
        <v>#N/A</v>
      </c>
      <c r="I1017">
        <f>VLOOKUP(A1017,IDC!A:H,8,FALSE)</f>
        <v>5.96</v>
      </c>
      <c r="J1017" s="2" t="e">
        <f t="shared" si="62"/>
        <v>#N/A</v>
      </c>
      <c r="K1017" t="e">
        <f>VLOOKUP(A1017,REUTERS!A:G,7,FALSE)</f>
        <v>#N/A</v>
      </c>
      <c r="L1017">
        <f>VLOOKUP(A1017,IDC!A:I,9,FALSE)</f>
        <v>524951</v>
      </c>
      <c r="M1017" s="2" t="e">
        <f t="shared" si="63"/>
        <v>#N/A</v>
      </c>
    </row>
    <row r="1018" spans="1:13">
      <c r="A1018">
        <v>1605214</v>
      </c>
      <c r="B1018" t="e">
        <f>VLOOKUP(A1018,REUTERS!A:C,3,FALSE)</f>
        <v>#N/A</v>
      </c>
      <c r="C1018">
        <f>VLOOKUP(A1018,IDC!A:F,6,FALSE)</f>
        <v>18.5</v>
      </c>
      <c r="D1018" s="2" t="e">
        <f t="shared" si="60"/>
        <v>#N/A</v>
      </c>
      <c r="E1018" t="e">
        <f>VLOOKUP(A1018,REUTERS!A:E,5,FALSE)</f>
        <v>#N/A</v>
      </c>
      <c r="F1018">
        <f>VLOOKUP(A1018,IDC!A:G,7,FALSE)</f>
        <v>18.751000000000001</v>
      </c>
      <c r="G1018" s="2" t="e">
        <f t="shared" si="61"/>
        <v>#N/A</v>
      </c>
      <c r="H1018" t="e">
        <f>VLOOKUP(A1018,REUTERS!A:F,6,FALSE)</f>
        <v>#N/A</v>
      </c>
      <c r="I1018">
        <f>VLOOKUP(A1018,IDC!A:H,8,FALSE)</f>
        <v>18.3</v>
      </c>
      <c r="J1018" s="2" t="e">
        <f t="shared" si="62"/>
        <v>#N/A</v>
      </c>
      <c r="K1018" t="e">
        <f>VLOOKUP(A1018,REUTERS!A:G,7,FALSE)</f>
        <v>#N/A</v>
      </c>
      <c r="L1018">
        <f>VLOOKUP(A1018,IDC!A:I,9,FALSE)</f>
        <v>12147</v>
      </c>
      <c r="M1018" s="2" t="e">
        <f t="shared" si="63"/>
        <v>#N/A</v>
      </c>
    </row>
    <row r="1019" spans="1:13">
      <c r="A1019">
        <v>1605783</v>
      </c>
      <c r="B1019" t="e">
        <f>VLOOKUP(A1019,REUTERS!A:C,3,FALSE)</f>
        <v>#N/A</v>
      </c>
      <c r="C1019">
        <f>VLOOKUP(A1019,IDC!A:F,6,FALSE)</f>
        <v>20.149999999999999</v>
      </c>
      <c r="D1019" s="2" t="e">
        <f t="shared" si="60"/>
        <v>#N/A</v>
      </c>
      <c r="E1019" t="e">
        <f>VLOOKUP(A1019,REUTERS!A:E,5,FALSE)</f>
        <v>#N/A</v>
      </c>
      <c r="F1019">
        <f>VLOOKUP(A1019,IDC!A:G,7,FALSE)</f>
        <v>20.28</v>
      </c>
      <c r="G1019" s="2" t="e">
        <f t="shared" si="61"/>
        <v>#N/A</v>
      </c>
      <c r="H1019" t="e">
        <f>VLOOKUP(A1019,REUTERS!A:F,6,FALSE)</f>
        <v>#N/A</v>
      </c>
      <c r="I1019">
        <f>VLOOKUP(A1019,IDC!A:H,8,FALSE)</f>
        <v>20.12</v>
      </c>
      <c r="J1019" s="2" t="e">
        <f t="shared" si="62"/>
        <v>#N/A</v>
      </c>
      <c r="K1019" t="e">
        <f>VLOOKUP(A1019,REUTERS!A:G,7,FALSE)</f>
        <v>#N/A</v>
      </c>
      <c r="L1019">
        <f>VLOOKUP(A1019,IDC!A:I,9,FALSE)</f>
        <v>151733</v>
      </c>
      <c r="M1019" s="2" t="e">
        <f t="shared" si="63"/>
        <v>#N/A</v>
      </c>
    </row>
    <row r="1020" spans="1:13">
      <c r="A1020">
        <v>1606829</v>
      </c>
      <c r="B1020">
        <f>VLOOKUP(A1020,REUTERS!A:C,3,FALSE)</f>
        <v>27.1</v>
      </c>
      <c r="C1020">
        <f>VLOOKUP(A1020,IDC!A:F,6,FALSE)</f>
        <v>27.1</v>
      </c>
      <c r="D1020" s="2" t="b">
        <f t="shared" si="60"/>
        <v>1</v>
      </c>
      <c r="E1020">
        <f>VLOOKUP(A1020,REUTERS!A:E,5,FALSE)</f>
        <v>27.31</v>
      </c>
      <c r="F1020">
        <f>VLOOKUP(A1020,IDC!A:G,7,FALSE)</f>
        <v>27.31</v>
      </c>
      <c r="G1020" s="2" t="b">
        <f t="shared" si="61"/>
        <v>1</v>
      </c>
      <c r="H1020">
        <f>VLOOKUP(A1020,REUTERS!A:F,6,FALSE)</f>
        <v>26.8</v>
      </c>
      <c r="I1020">
        <f>VLOOKUP(A1020,IDC!A:H,8,FALSE)</f>
        <v>26.8</v>
      </c>
      <c r="J1020" s="2" t="b">
        <f t="shared" si="62"/>
        <v>1</v>
      </c>
      <c r="K1020">
        <f>VLOOKUP(A1020,REUTERS!A:G,7,FALSE)</f>
        <v>24124</v>
      </c>
      <c r="L1020">
        <f>VLOOKUP(A1020,IDC!A:I,9,FALSE)</f>
        <v>24124</v>
      </c>
      <c r="M1020" s="2" t="b">
        <f t="shared" si="63"/>
        <v>1</v>
      </c>
    </row>
    <row r="1021" spans="1:13">
      <c r="A1021">
        <v>1609493</v>
      </c>
      <c r="B1021" t="e">
        <f>VLOOKUP(A1021,REUTERS!A:C,3,FALSE)</f>
        <v>#N/A</v>
      </c>
      <c r="C1021">
        <f>VLOOKUP(A1021,IDC!A:F,6,FALSE)</f>
        <v>3.29</v>
      </c>
      <c r="D1021" s="2" t="e">
        <f t="shared" si="60"/>
        <v>#N/A</v>
      </c>
      <c r="E1021" t="e">
        <f>VLOOKUP(A1021,REUTERS!A:E,5,FALSE)</f>
        <v>#N/A</v>
      </c>
      <c r="F1021">
        <f>VLOOKUP(A1021,IDC!A:G,7,FALSE)</f>
        <v>3.31</v>
      </c>
      <c r="G1021" s="2" t="e">
        <f t="shared" si="61"/>
        <v>#N/A</v>
      </c>
      <c r="H1021" t="e">
        <f>VLOOKUP(A1021,REUTERS!A:F,6,FALSE)</f>
        <v>#N/A</v>
      </c>
      <c r="I1021">
        <f>VLOOKUP(A1021,IDC!A:H,8,FALSE)</f>
        <v>3.1349999999999998</v>
      </c>
      <c r="J1021" s="2" t="e">
        <f t="shared" si="62"/>
        <v>#N/A</v>
      </c>
      <c r="K1021" t="e">
        <f>VLOOKUP(A1021,REUTERS!A:G,7,FALSE)</f>
        <v>#N/A</v>
      </c>
      <c r="L1021">
        <f>VLOOKUP(A1021,IDC!A:I,9,FALSE)</f>
        <v>700015</v>
      </c>
      <c r="M1021" s="2" t="e">
        <f t="shared" si="63"/>
        <v>#N/A</v>
      </c>
    </row>
    <row r="1022" spans="1:13">
      <c r="A1022">
        <v>1610282</v>
      </c>
      <c r="B1022">
        <f>VLOOKUP(A1022,REUTERS!A:C,3,FALSE)</f>
        <v>24.16</v>
      </c>
      <c r="C1022">
        <f>VLOOKUP(A1022,IDC!A:F,6,FALSE)</f>
        <v>24.16</v>
      </c>
      <c r="D1022" s="2" t="b">
        <f t="shared" si="60"/>
        <v>1</v>
      </c>
      <c r="E1022">
        <f>VLOOKUP(A1022,REUTERS!A:E,5,FALSE)</f>
        <v>24.3</v>
      </c>
      <c r="F1022">
        <f>VLOOKUP(A1022,IDC!A:G,7,FALSE)</f>
        <v>24.3</v>
      </c>
      <c r="G1022" s="2" t="b">
        <f t="shared" si="61"/>
        <v>1</v>
      </c>
      <c r="H1022">
        <f>VLOOKUP(A1022,REUTERS!A:F,6,FALSE)</f>
        <v>23.95</v>
      </c>
      <c r="I1022">
        <f>VLOOKUP(A1022,IDC!A:H,8,FALSE)</f>
        <v>23.95</v>
      </c>
      <c r="J1022" s="2" t="b">
        <f t="shared" si="62"/>
        <v>1</v>
      </c>
      <c r="K1022">
        <f>VLOOKUP(A1022,REUTERS!A:G,7,FALSE)</f>
        <v>61021</v>
      </c>
      <c r="L1022">
        <f>VLOOKUP(A1022,IDC!A:I,9,FALSE)</f>
        <v>61021</v>
      </c>
      <c r="M1022" s="2" t="b">
        <f t="shared" si="63"/>
        <v>1</v>
      </c>
    </row>
    <row r="1023" spans="1:13">
      <c r="A1023">
        <v>1618917</v>
      </c>
      <c r="B1023" t="e">
        <f>VLOOKUP(A1023,REUTERS!A:C,3,FALSE)</f>
        <v>#N/A</v>
      </c>
      <c r="C1023">
        <f>VLOOKUP(A1023,IDC!A:F,6,FALSE)</f>
        <v>12.3</v>
      </c>
      <c r="D1023" s="2" t="e">
        <f t="shared" si="60"/>
        <v>#N/A</v>
      </c>
      <c r="E1023" t="e">
        <f>VLOOKUP(A1023,REUTERS!A:E,5,FALSE)</f>
        <v>#N/A</v>
      </c>
      <c r="F1023">
        <f>VLOOKUP(A1023,IDC!A:G,7,FALSE)</f>
        <v>12.3</v>
      </c>
      <c r="G1023" s="2" t="e">
        <f t="shared" si="61"/>
        <v>#N/A</v>
      </c>
      <c r="H1023" t="e">
        <f>VLOOKUP(A1023,REUTERS!A:F,6,FALSE)</f>
        <v>#N/A</v>
      </c>
      <c r="I1023">
        <f>VLOOKUP(A1023,IDC!A:H,8,FALSE)</f>
        <v>11.75</v>
      </c>
      <c r="J1023" s="2" t="e">
        <f t="shared" si="62"/>
        <v>#N/A</v>
      </c>
      <c r="K1023" t="e">
        <f>VLOOKUP(A1023,REUTERS!A:G,7,FALSE)</f>
        <v>#N/A</v>
      </c>
      <c r="L1023">
        <f>VLOOKUP(A1023,IDC!A:I,9,FALSE)</f>
        <v>38413</v>
      </c>
      <c r="M1023" s="2" t="e">
        <f t="shared" si="63"/>
        <v>#N/A</v>
      </c>
    </row>
    <row r="1024" spans="1:13">
      <c r="A1024">
        <v>1619764</v>
      </c>
      <c r="B1024">
        <f>VLOOKUP(A1024,REUTERS!A:C,3,FALSE)</f>
        <v>48.96</v>
      </c>
      <c r="C1024">
        <f>VLOOKUP(A1024,IDC!A:F,6,FALSE)</f>
        <v>48.96</v>
      </c>
      <c r="D1024" s="2" t="b">
        <f t="shared" si="60"/>
        <v>1</v>
      </c>
      <c r="E1024">
        <f>VLOOKUP(A1024,REUTERS!A:E,5,FALSE)</f>
        <v>49.49</v>
      </c>
      <c r="F1024">
        <f>VLOOKUP(A1024,IDC!A:G,7,FALSE)</f>
        <v>49.49</v>
      </c>
      <c r="G1024" s="2" t="b">
        <f t="shared" si="61"/>
        <v>1</v>
      </c>
      <c r="H1024">
        <f>VLOOKUP(A1024,REUTERS!A:F,6,FALSE)</f>
        <v>48.96</v>
      </c>
      <c r="I1024">
        <f>VLOOKUP(A1024,IDC!A:H,8,FALSE)</f>
        <v>48.96</v>
      </c>
      <c r="J1024" s="2" t="b">
        <f t="shared" si="62"/>
        <v>1</v>
      </c>
      <c r="K1024">
        <f>VLOOKUP(A1024,REUTERS!A:G,7,FALSE)</f>
        <v>50219</v>
      </c>
      <c r="L1024">
        <f>VLOOKUP(A1024,IDC!A:I,9,FALSE)</f>
        <v>50219</v>
      </c>
      <c r="M1024" s="2" t="b">
        <f t="shared" si="63"/>
        <v>1</v>
      </c>
    </row>
    <row r="1025" spans="1:13">
      <c r="A1025">
        <v>1619791</v>
      </c>
      <c r="B1025" t="e">
        <f>VLOOKUP(A1025,REUTERS!A:C,3,FALSE)</f>
        <v>#N/A</v>
      </c>
      <c r="C1025">
        <f>VLOOKUP(A1025,IDC!A:F,6,FALSE)</f>
        <v>10.74</v>
      </c>
      <c r="D1025" s="2" t="e">
        <f t="shared" si="60"/>
        <v>#N/A</v>
      </c>
      <c r="E1025" t="e">
        <f>VLOOKUP(A1025,REUTERS!A:E,5,FALSE)</f>
        <v>#N/A</v>
      </c>
      <c r="F1025">
        <f>VLOOKUP(A1025,IDC!A:G,7,FALSE)</f>
        <v>10.77</v>
      </c>
      <c r="G1025" s="2" t="e">
        <f t="shared" si="61"/>
        <v>#N/A</v>
      </c>
      <c r="H1025" t="e">
        <f>VLOOKUP(A1025,REUTERS!A:F,6,FALSE)</f>
        <v>#N/A</v>
      </c>
      <c r="I1025">
        <f>VLOOKUP(A1025,IDC!A:H,8,FALSE)</f>
        <v>10.7</v>
      </c>
      <c r="J1025" s="2" t="e">
        <f t="shared" si="62"/>
        <v>#N/A</v>
      </c>
      <c r="K1025" t="e">
        <f>VLOOKUP(A1025,REUTERS!A:G,7,FALSE)</f>
        <v>#N/A</v>
      </c>
      <c r="L1025">
        <f>VLOOKUP(A1025,IDC!A:I,9,FALSE)</f>
        <v>138467</v>
      </c>
      <c r="M1025" s="2" t="e">
        <f t="shared" si="63"/>
        <v>#N/A</v>
      </c>
    </row>
    <row r="1026" spans="1:13">
      <c r="A1026">
        <v>1619834</v>
      </c>
      <c r="B1026" t="e">
        <f>VLOOKUP(A1026,REUTERS!A:C,3,FALSE)</f>
        <v>#N/A</v>
      </c>
      <c r="C1026">
        <f>VLOOKUP(A1026,IDC!A:F,6,FALSE)</f>
        <v>25.35</v>
      </c>
      <c r="D1026" s="2" t="e">
        <f t="shared" ref="D1026:D1089" si="64">B1026=C1026</f>
        <v>#N/A</v>
      </c>
      <c r="E1026" t="e">
        <f>VLOOKUP(A1026,REUTERS!A:E,5,FALSE)</f>
        <v>#N/A</v>
      </c>
      <c r="F1026">
        <f>VLOOKUP(A1026,IDC!A:G,7,FALSE)</f>
        <v>25.95</v>
      </c>
      <c r="G1026" s="2" t="e">
        <f t="shared" ref="G1026:G1089" si="65">E1026=F1026</f>
        <v>#N/A</v>
      </c>
      <c r="H1026" t="e">
        <f>VLOOKUP(A1026,REUTERS!A:F,6,FALSE)</f>
        <v>#N/A</v>
      </c>
      <c r="I1026">
        <f>VLOOKUP(A1026,IDC!A:H,8,FALSE)</f>
        <v>25.35</v>
      </c>
      <c r="J1026" s="2" t="e">
        <f t="shared" ref="J1026:J1089" si="66">H1026=I1026</f>
        <v>#N/A</v>
      </c>
      <c r="K1026" t="e">
        <f>VLOOKUP(A1026,REUTERS!A:G,7,FALSE)</f>
        <v>#N/A</v>
      </c>
      <c r="L1026">
        <f>VLOOKUP(A1026,IDC!A:I,9,FALSE)</f>
        <v>28867</v>
      </c>
      <c r="M1026" s="2" t="e">
        <f t="shared" ref="M1026:M1089" si="67">K1026=L1026</f>
        <v>#N/A</v>
      </c>
    </row>
    <row r="1027" spans="1:13">
      <c r="A1027">
        <v>1620021</v>
      </c>
      <c r="B1027" t="e">
        <f>VLOOKUP(A1027,REUTERS!A:C,3,FALSE)</f>
        <v>#N/A</v>
      </c>
      <c r="C1027">
        <f>VLOOKUP(A1027,IDC!A:F,6,FALSE)</f>
        <v>103.59</v>
      </c>
      <c r="D1027" s="2" t="e">
        <f t="shared" si="64"/>
        <v>#N/A</v>
      </c>
      <c r="E1027" t="e">
        <f>VLOOKUP(A1027,REUTERS!A:E,5,FALSE)</f>
        <v>#N/A</v>
      </c>
      <c r="F1027">
        <f>VLOOKUP(A1027,IDC!A:G,7,FALSE)</f>
        <v>103.59</v>
      </c>
      <c r="G1027" s="2" t="e">
        <f t="shared" si="65"/>
        <v>#N/A</v>
      </c>
      <c r="H1027" t="e">
        <f>VLOOKUP(A1027,REUTERS!A:F,6,FALSE)</f>
        <v>#N/A</v>
      </c>
      <c r="I1027">
        <f>VLOOKUP(A1027,IDC!A:H,8,FALSE)</f>
        <v>102.04</v>
      </c>
      <c r="J1027" s="2" t="e">
        <f t="shared" si="66"/>
        <v>#N/A</v>
      </c>
      <c r="K1027" t="e">
        <f>VLOOKUP(A1027,REUTERS!A:G,7,FALSE)</f>
        <v>#N/A</v>
      </c>
      <c r="L1027">
        <f>VLOOKUP(A1027,IDC!A:I,9,FALSE)</f>
        <v>62178</v>
      </c>
      <c r="M1027" s="2" t="e">
        <f t="shared" si="67"/>
        <v>#N/A</v>
      </c>
    </row>
    <row r="1028" spans="1:13">
      <c r="A1028">
        <v>1621389</v>
      </c>
      <c r="B1028" t="e">
        <f>VLOOKUP(A1028,REUTERS!A:C,3,FALSE)</f>
        <v>#N/A</v>
      </c>
      <c r="C1028">
        <f>VLOOKUP(A1028,IDC!A:F,6,FALSE)</f>
        <v>16.05</v>
      </c>
      <c r="D1028" s="2" t="e">
        <f t="shared" si="64"/>
        <v>#N/A</v>
      </c>
      <c r="E1028" t="e">
        <f>VLOOKUP(A1028,REUTERS!A:E,5,FALSE)</f>
        <v>#N/A</v>
      </c>
      <c r="F1028">
        <f>VLOOKUP(A1028,IDC!A:G,7,FALSE)</f>
        <v>16.05</v>
      </c>
      <c r="G1028" s="2" t="e">
        <f t="shared" si="65"/>
        <v>#N/A</v>
      </c>
      <c r="H1028" t="e">
        <f>VLOOKUP(A1028,REUTERS!A:F,6,FALSE)</f>
        <v>#N/A</v>
      </c>
      <c r="I1028">
        <f>VLOOKUP(A1028,IDC!A:H,8,FALSE)</f>
        <v>15.95</v>
      </c>
      <c r="J1028" s="2" t="e">
        <f t="shared" si="66"/>
        <v>#N/A</v>
      </c>
      <c r="K1028" t="e">
        <f>VLOOKUP(A1028,REUTERS!A:G,7,FALSE)</f>
        <v>#N/A</v>
      </c>
      <c r="L1028">
        <f>VLOOKUP(A1028,IDC!A:I,9,FALSE)</f>
        <v>281</v>
      </c>
      <c r="M1028" s="2" t="e">
        <f t="shared" si="67"/>
        <v>#N/A</v>
      </c>
    </row>
    <row r="1029" spans="1:13">
      <c r="A1029">
        <v>1621916</v>
      </c>
      <c r="B1029">
        <f>VLOOKUP(A1029,REUTERS!A:C,3,FALSE)</f>
        <v>33.08</v>
      </c>
      <c r="C1029">
        <f>VLOOKUP(A1029,IDC!A:F,6,FALSE)</f>
        <v>33.08</v>
      </c>
      <c r="D1029" s="2" t="b">
        <f t="shared" si="64"/>
        <v>1</v>
      </c>
      <c r="E1029">
        <f>VLOOKUP(A1029,REUTERS!A:E,5,FALSE)</f>
        <v>33.22</v>
      </c>
      <c r="F1029">
        <f>VLOOKUP(A1029,IDC!A:G,7,FALSE)</f>
        <v>33.22</v>
      </c>
      <c r="G1029" s="2" t="b">
        <f t="shared" si="65"/>
        <v>1</v>
      </c>
      <c r="H1029">
        <f>VLOOKUP(A1029,REUTERS!A:F,6,FALSE)</f>
        <v>32.880000000000003</v>
      </c>
      <c r="I1029">
        <f>VLOOKUP(A1029,IDC!A:H,8,FALSE)</f>
        <v>32.880000000000003</v>
      </c>
      <c r="J1029" s="2" t="b">
        <f t="shared" si="66"/>
        <v>1</v>
      </c>
      <c r="K1029">
        <f>VLOOKUP(A1029,REUTERS!A:G,7,FALSE)</f>
        <v>105871</v>
      </c>
      <c r="L1029">
        <f>VLOOKUP(A1029,IDC!A:I,9,FALSE)</f>
        <v>105871</v>
      </c>
      <c r="M1029" s="2" t="b">
        <f t="shared" si="67"/>
        <v>1</v>
      </c>
    </row>
    <row r="1030" spans="1:13">
      <c r="A1030">
        <v>1622013</v>
      </c>
      <c r="B1030">
        <f>VLOOKUP(A1030,REUTERS!A:C,3,FALSE)</f>
        <v>85.06</v>
      </c>
      <c r="C1030">
        <f>VLOOKUP(A1030,IDC!A:F,6,FALSE)</f>
        <v>85.06</v>
      </c>
      <c r="D1030" s="2" t="b">
        <f t="shared" si="64"/>
        <v>1</v>
      </c>
      <c r="E1030">
        <f>VLOOKUP(A1030,REUTERS!A:E,5,FALSE)</f>
        <v>86.46</v>
      </c>
      <c r="F1030">
        <f>VLOOKUP(A1030,IDC!A:G,7,FALSE)</f>
        <v>86.46</v>
      </c>
      <c r="G1030" s="2" t="b">
        <f t="shared" si="65"/>
        <v>1</v>
      </c>
      <c r="H1030">
        <f>VLOOKUP(A1030,REUTERS!A:F,6,FALSE)</f>
        <v>84.85</v>
      </c>
      <c r="I1030">
        <f>VLOOKUP(A1030,IDC!A:H,8,FALSE)</f>
        <v>84.85</v>
      </c>
      <c r="J1030" s="2" t="b">
        <f t="shared" si="66"/>
        <v>1</v>
      </c>
      <c r="K1030">
        <f>VLOOKUP(A1030,REUTERS!A:G,7,FALSE)</f>
        <v>98713</v>
      </c>
      <c r="L1030">
        <f>VLOOKUP(A1030,IDC!A:I,9,FALSE)</f>
        <v>98713</v>
      </c>
      <c r="M1030" s="2" t="b">
        <f t="shared" si="67"/>
        <v>1</v>
      </c>
    </row>
    <row r="1031" spans="1:13">
      <c r="A1031">
        <v>1624656</v>
      </c>
      <c r="B1031">
        <f>VLOOKUP(A1031,REUTERS!A:C,3,FALSE)</f>
        <v>4.18</v>
      </c>
      <c r="C1031">
        <f>VLOOKUP(A1031,IDC!A:F,6,FALSE)</f>
        <v>4.18</v>
      </c>
      <c r="D1031" s="2" t="b">
        <f t="shared" si="64"/>
        <v>1</v>
      </c>
      <c r="E1031">
        <f>VLOOKUP(A1031,REUTERS!A:E,5,FALSE)</f>
        <v>4.59</v>
      </c>
      <c r="F1031">
        <f>VLOOKUP(A1031,IDC!A:G,7,FALSE)</f>
        <v>4.59</v>
      </c>
      <c r="G1031" s="2" t="b">
        <f t="shared" si="65"/>
        <v>1</v>
      </c>
      <c r="H1031">
        <f>VLOOKUP(A1031,REUTERS!A:F,6,FALSE)</f>
        <v>3.98</v>
      </c>
      <c r="I1031">
        <f>VLOOKUP(A1031,IDC!A:H,8,FALSE)</f>
        <v>3.98</v>
      </c>
      <c r="J1031" s="2" t="b">
        <f t="shared" si="66"/>
        <v>1</v>
      </c>
      <c r="K1031">
        <f>VLOOKUP(A1031,REUTERS!A:G,7,FALSE)</f>
        <v>104127</v>
      </c>
      <c r="L1031">
        <f>VLOOKUP(A1031,IDC!A:I,9,FALSE)</f>
        <v>104127</v>
      </c>
      <c r="M1031" s="2" t="b">
        <f t="shared" si="67"/>
        <v>1</v>
      </c>
    </row>
    <row r="1032" spans="1:13">
      <c r="A1032">
        <v>1626657</v>
      </c>
      <c r="B1032">
        <f>VLOOKUP(A1032,REUTERS!A:C,3,FALSE)</f>
        <v>25.45</v>
      </c>
      <c r="C1032">
        <f>VLOOKUP(A1032,IDC!A:F,6,FALSE)</f>
        <v>25.45</v>
      </c>
      <c r="D1032" s="2" t="b">
        <f t="shared" si="64"/>
        <v>1</v>
      </c>
      <c r="E1032">
        <f>VLOOKUP(A1032,REUTERS!A:E,5,FALSE)</f>
        <v>25.46</v>
      </c>
      <c r="F1032">
        <f>VLOOKUP(A1032,IDC!A:G,7,FALSE)</f>
        <v>25.46</v>
      </c>
      <c r="G1032" s="2" t="b">
        <f t="shared" si="65"/>
        <v>1</v>
      </c>
      <c r="H1032">
        <f>VLOOKUP(A1032,REUTERS!A:F,6,FALSE)</f>
        <v>25.44</v>
      </c>
      <c r="I1032">
        <f>VLOOKUP(A1032,IDC!A:H,8,FALSE)</f>
        <v>25.44</v>
      </c>
      <c r="J1032" s="2" t="b">
        <f t="shared" si="66"/>
        <v>1</v>
      </c>
      <c r="K1032">
        <f>VLOOKUP(A1032,REUTERS!A:G,7,FALSE)</f>
        <v>13917</v>
      </c>
      <c r="L1032">
        <f>VLOOKUP(A1032,IDC!A:I,9,FALSE)</f>
        <v>13917</v>
      </c>
      <c r="M1032" s="2" t="b">
        <f t="shared" si="67"/>
        <v>1</v>
      </c>
    </row>
    <row r="1033" spans="1:13">
      <c r="A1033">
        <v>1593822</v>
      </c>
      <c r="B1033" t="e">
        <f>VLOOKUP(A1033,REUTERS!A:C,3,FALSE)</f>
        <v>#N/A</v>
      </c>
      <c r="C1033">
        <f>VLOOKUP(A1033,IDC!A:F,6,FALSE)</f>
        <v>1.01</v>
      </c>
      <c r="D1033" s="2" t="e">
        <f t="shared" si="64"/>
        <v>#N/A</v>
      </c>
      <c r="E1033" t="e">
        <f>VLOOKUP(A1033,REUTERS!A:E,5,FALSE)</f>
        <v>#N/A</v>
      </c>
      <c r="F1033">
        <f>VLOOKUP(A1033,IDC!A:G,7,FALSE)</f>
        <v>1.03</v>
      </c>
      <c r="G1033" s="2" t="e">
        <f t="shared" si="65"/>
        <v>#N/A</v>
      </c>
      <c r="H1033" t="e">
        <f>VLOOKUP(A1033,REUTERS!A:F,6,FALSE)</f>
        <v>#N/A</v>
      </c>
      <c r="I1033">
        <f>VLOOKUP(A1033,IDC!A:H,8,FALSE)</f>
        <v>1.01</v>
      </c>
      <c r="J1033" s="2" t="e">
        <f t="shared" si="66"/>
        <v>#N/A</v>
      </c>
      <c r="K1033" t="e">
        <f>VLOOKUP(A1033,REUTERS!A:G,7,FALSE)</f>
        <v>#N/A</v>
      </c>
      <c r="L1033">
        <f>VLOOKUP(A1033,IDC!A:I,9,FALSE)</f>
        <v>189400</v>
      </c>
      <c r="M1033" s="2" t="e">
        <f t="shared" si="67"/>
        <v>#N/A</v>
      </c>
    </row>
    <row r="1034" spans="1:13">
      <c r="A1034">
        <v>1594076</v>
      </c>
      <c r="B1034">
        <f>VLOOKUP(A1034,REUTERS!A:C,3,FALSE)</f>
        <v>33.799999999999997</v>
      </c>
      <c r="C1034">
        <f>VLOOKUP(A1034,IDC!A:F,6,FALSE)</f>
        <v>33.799999999999997</v>
      </c>
      <c r="D1034" s="2" t="b">
        <f t="shared" si="64"/>
        <v>1</v>
      </c>
      <c r="E1034">
        <f>VLOOKUP(A1034,REUTERS!A:E,5,FALSE)</f>
        <v>33.85</v>
      </c>
      <c r="F1034">
        <f>VLOOKUP(A1034,IDC!A:G,7,FALSE)</f>
        <v>33.85</v>
      </c>
      <c r="G1034" s="2" t="b">
        <f t="shared" si="65"/>
        <v>1</v>
      </c>
      <c r="H1034">
        <f>VLOOKUP(A1034,REUTERS!A:F,6,FALSE)</f>
        <v>33.729999999999997</v>
      </c>
      <c r="I1034">
        <f>VLOOKUP(A1034,IDC!A:H,8,FALSE)</f>
        <v>33.729999999999997</v>
      </c>
      <c r="J1034" s="2" t="b">
        <f t="shared" si="66"/>
        <v>1</v>
      </c>
      <c r="K1034">
        <f>VLOOKUP(A1034,REUTERS!A:G,7,FALSE)</f>
        <v>21336</v>
      </c>
      <c r="L1034">
        <f>VLOOKUP(A1034,IDC!A:I,9,FALSE)</f>
        <v>21336</v>
      </c>
      <c r="M1034" s="2" t="b">
        <f t="shared" si="67"/>
        <v>1</v>
      </c>
    </row>
    <row r="1035" spans="1:13">
      <c r="A1035">
        <v>1594100</v>
      </c>
      <c r="B1035" t="e">
        <f>VLOOKUP(A1035,REUTERS!A:C,3,FALSE)</f>
        <v>#N/A</v>
      </c>
      <c r="C1035">
        <f>VLOOKUP(A1035,IDC!A:F,6,FALSE)</f>
        <v>0.50009999999999999</v>
      </c>
      <c r="D1035" s="2" t="e">
        <f t="shared" si="64"/>
        <v>#N/A</v>
      </c>
      <c r="E1035" t="e">
        <f>VLOOKUP(A1035,REUTERS!A:E,5,FALSE)</f>
        <v>#N/A</v>
      </c>
      <c r="F1035">
        <f>VLOOKUP(A1035,IDC!A:G,7,FALSE)</f>
        <v>0.52</v>
      </c>
      <c r="G1035" s="2" t="e">
        <f t="shared" si="65"/>
        <v>#N/A</v>
      </c>
      <c r="H1035" t="e">
        <f>VLOOKUP(A1035,REUTERS!A:F,6,FALSE)</f>
        <v>#N/A</v>
      </c>
      <c r="I1035">
        <f>VLOOKUP(A1035,IDC!A:H,8,FALSE)</f>
        <v>0.48799999999999999</v>
      </c>
      <c r="J1035" s="2" t="e">
        <f t="shared" si="66"/>
        <v>#N/A</v>
      </c>
      <c r="K1035" t="e">
        <f>VLOOKUP(A1035,REUTERS!A:G,7,FALSE)</f>
        <v>#N/A</v>
      </c>
      <c r="L1035">
        <f>VLOOKUP(A1035,IDC!A:I,9,FALSE)</f>
        <v>48927</v>
      </c>
      <c r="M1035" s="2" t="e">
        <f t="shared" si="67"/>
        <v>#N/A</v>
      </c>
    </row>
    <row r="1036" spans="1:13">
      <c r="A1036">
        <v>1596862</v>
      </c>
      <c r="B1036" t="e">
        <f>VLOOKUP(A1036,REUTERS!A:C,3,FALSE)</f>
        <v>#N/A</v>
      </c>
      <c r="C1036">
        <f>VLOOKUP(A1036,IDC!A:F,6,FALSE)</f>
        <v>68.540000000000006</v>
      </c>
      <c r="D1036" s="2" t="e">
        <f t="shared" si="64"/>
        <v>#N/A</v>
      </c>
      <c r="E1036" t="e">
        <f>VLOOKUP(A1036,REUTERS!A:E,5,FALSE)</f>
        <v>#N/A</v>
      </c>
      <c r="F1036">
        <f>VLOOKUP(A1036,IDC!A:G,7,FALSE)</f>
        <v>69.47</v>
      </c>
      <c r="G1036" s="2" t="e">
        <f t="shared" si="65"/>
        <v>#N/A</v>
      </c>
      <c r="H1036" t="e">
        <f>VLOOKUP(A1036,REUTERS!A:F,6,FALSE)</f>
        <v>#N/A</v>
      </c>
      <c r="I1036">
        <f>VLOOKUP(A1036,IDC!A:H,8,FALSE)</f>
        <v>68.540000000000006</v>
      </c>
      <c r="J1036" s="2" t="e">
        <f t="shared" si="66"/>
        <v>#N/A</v>
      </c>
      <c r="K1036" t="e">
        <f>VLOOKUP(A1036,REUTERS!A:G,7,FALSE)</f>
        <v>#N/A</v>
      </c>
      <c r="L1036">
        <f>VLOOKUP(A1036,IDC!A:I,9,FALSE)</f>
        <v>7394</v>
      </c>
      <c r="M1036" s="2" t="e">
        <f t="shared" si="67"/>
        <v>#N/A</v>
      </c>
    </row>
    <row r="1037" spans="1:13">
      <c r="A1037">
        <v>1596869</v>
      </c>
      <c r="B1037" t="e">
        <f>VLOOKUP(A1037,REUTERS!A:C,3,FALSE)</f>
        <v>#N/A</v>
      </c>
      <c r="C1037">
        <f>VLOOKUP(A1037,IDC!A:F,6,FALSE)</f>
        <v>47.29</v>
      </c>
      <c r="D1037" s="2" t="e">
        <f t="shared" si="64"/>
        <v>#N/A</v>
      </c>
      <c r="E1037" t="e">
        <f>VLOOKUP(A1037,REUTERS!A:E,5,FALSE)</f>
        <v>#N/A</v>
      </c>
      <c r="F1037">
        <f>VLOOKUP(A1037,IDC!A:G,7,FALSE)</f>
        <v>47.43</v>
      </c>
      <c r="G1037" s="2" t="e">
        <f t="shared" si="65"/>
        <v>#N/A</v>
      </c>
      <c r="H1037" t="e">
        <f>VLOOKUP(A1037,REUTERS!A:F,6,FALSE)</f>
        <v>#N/A</v>
      </c>
      <c r="I1037">
        <f>VLOOKUP(A1037,IDC!A:H,8,FALSE)</f>
        <v>47.12</v>
      </c>
      <c r="J1037" s="2" t="e">
        <f t="shared" si="66"/>
        <v>#N/A</v>
      </c>
      <c r="K1037" t="e">
        <f>VLOOKUP(A1037,REUTERS!A:G,7,FALSE)</f>
        <v>#N/A</v>
      </c>
      <c r="L1037">
        <f>VLOOKUP(A1037,IDC!A:I,9,FALSE)</f>
        <v>433337</v>
      </c>
      <c r="M1037" s="2" t="e">
        <f t="shared" si="67"/>
        <v>#N/A</v>
      </c>
    </row>
    <row r="1038" spans="1:13">
      <c r="A1038">
        <v>1598810</v>
      </c>
      <c r="B1038" t="e">
        <f>VLOOKUP(A1038,REUTERS!A:C,3,FALSE)</f>
        <v>#N/A</v>
      </c>
      <c r="C1038">
        <f>VLOOKUP(A1038,IDC!A:F,6,FALSE)</f>
        <v>16.39</v>
      </c>
      <c r="D1038" s="2" t="e">
        <f t="shared" si="64"/>
        <v>#N/A</v>
      </c>
      <c r="E1038" t="e">
        <f>VLOOKUP(A1038,REUTERS!A:E,5,FALSE)</f>
        <v>#N/A</v>
      </c>
      <c r="F1038">
        <f>VLOOKUP(A1038,IDC!A:G,7,FALSE)</f>
        <v>16.7</v>
      </c>
      <c r="G1038" s="2" t="e">
        <f t="shared" si="65"/>
        <v>#N/A</v>
      </c>
      <c r="H1038" t="e">
        <f>VLOOKUP(A1038,REUTERS!A:F,6,FALSE)</f>
        <v>#N/A</v>
      </c>
      <c r="I1038">
        <f>VLOOKUP(A1038,IDC!A:H,8,FALSE)</f>
        <v>16.329999999999998</v>
      </c>
      <c r="J1038" s="2" t="e">
        <f t="shared" si="66"/>
        <v>#N/A</v>
      </c>
      <c r="K1038" t="e">
        <f>VLOOKUP(A1038,REUTERS!A:G,7,FALSE)</f>
        <v>#N/A</v>
      </c>
      <c r="L1038">
        <f>VLOOKUP(A1038,IDC!A:I,9,FALSE)</f>
        <v>91414</v>
      </c>
      <c r="M1038" s="2" t="e">
        <f t="shared" si="67"/>
        <v>#N/A</v>
      </c>
    </row>
    <row r="1039" spans="1:13">
      <c r="A1039">
        <v>1598827</v>
      </c>
      <c r="B1039" t="e">
        <f>VLOOKUP(A1039,REUTERS!A:C,3,FALSE)</f>
        <v>#N/A</v>
      </c>
      <c r="C1039">
        <f>VLOOKUP(A1039,IDC!A:F,6,FALSE)</f>
        <v>67.19</v>
      </c>
      <c r="D1039" s="2" t="e">
        <f t="shared" si="64"/>
        <v>#N/A</v>
      </c>
      <c r="E1039" t="e">
        <f>VLOOKUP(A1039,REUTERS!A:E,5,FALSE)</f>
        <v>#N/A</v>
      </c>
      <c r="F1039">
        <f>VLOOKUP(A1039,IDC!A:G,7,FALSE)</f>
        <v>67.56</v>
      </c>
      <c r="G1039" s="2" t="e">
        <f t="shared" si="65"/>
        <v>#N/A</v>
      </c>
      <c r="H1039" t="e">
        <f>VLOOKUP(A1039,REUTERS!A:F,6,FALSE)</f>
        <v>#N/A</v>
      </c>
      <c r="I1039">
        <f>VLOOKUP(A1039,IDC!A:H,8,FALSE)</f>
        <v>67.09</v>
      </c>
      <c r="J1039" s="2" t="e">
        <f t="shared" si="66"/>
        <v>#N/A</v>
      </c>
      <c r="K1039" t="e">
        <f>VLOOKUP(A1039,REUTERS!A:G,7,FALSE)</f>
        <v>#N/A</v>
      </c>
      <c r="L1039">
        <f>VLOOKUP(A1039,IDC!A:I,9,FALSE)</f>
        <v>1101</v>
      </c>
      <c r="M1039" s="2" t="e">
        <f t="shared" si="67"/>
        <v>#N/A</v>
      </c>
    </row>
    <row r="1040" spans="1:13">
      <c r="A1040">
        <v>1598954</v>
      </c>
      <c r="B1040">
        <f>VLOOKUP(A1040,REUTERS!A:C,3,FALSE)</f>
        <v>9.1</v>
      </c>
      <c r="C1040">
        <f>VLOOKUP(A1040,IDC!A:F,6,FALSE)</f>
        <v>9.1</v>
      </c>
      <c r="D1040" s="2" t="b">
        <f t="shared" si="64"/>
        <v>1</v>
      </c>
      <c r="E1040">
        <f>VLOOKUP(A1040,REUTERS!A:E,5,FALSE)</f>
        <v>9.16</v>
      </c>
      <c r="F1040">
        <f>VLOOKUP(A1040,IDC!A:G,7,FALSE)</f>
        <v>9.16</v>
      </c>
      <c r="G1040" s="2" t="b">
        <f t="shared" si="65"/>
        <v>1</v>
      </c>
      <c r="H1040">
        <f>VLOOKUP(A1040,REUTERS!A:F,6,FALSE)</f>
        <v>9.02</v>
      </c>
      <c r="I1040">
        <f>VLOOKUP(A1040,IDC!A:H,8,FALSE)</f>
        <v>9.02</v>
      </c>
      <c r="J1040" s="2" t="b">
        <f t="shared" si="66"/>
        <v>1</v>
      </c>
      <c r="K1040">
        <f>VLOOKUP(A1040,REUTERS!A:G,7,FALSE)</f>
        <v>133559</v>
      </c>
      <c r="L1040">
        <f>VLOOKUP(A1040,IDC!A:I,9,FALSE)</f>
        <v>133559</v>
      </c>
      <c r="M1040" s="2" t="b">
        <f t="shared" si="67"/>
        <v>1</v>
      </c>
    </row>
    <row r="1041" spans="1:13">
      <c r="A1041">
        <v>1579285</v>
      </c>
      <c r="B1041">
        <f>VLOOKUP(A1041,REUTERS!A:C,3,FALSE)</f>
        <v>26.25</v>
      </c>
      <c r="C1041">
        <f>VLOOKUP(A1041,IDC!A:F,6,FALSE)</f>
        <v>26.25</v>
      </c>
      <c r="D1041" s="2" t="b">
        <f t="shared" si="64"/>
        <v>1</v>
      </c>
      <c r="E1041">
        <f>VLOOKUP(A1041,REUTERS!A:E,5,FALSE)</f>
        <v>26.34</v>
      </c>
      <c r="F1041">
        <f>VLOOKUP(A1041,IDC!A:G,7,FALSE)</f>
        <v>26.34</v>
      </c>
      <c r="G1041" s="2" t="b">
        <f t="shared" si="65"/>
        <v>1</v>
      </c>
      <c r="H1041">
        <f>VLOOKUP(A1041,REUTERS!A:F,6,FALSE)</f>
        <v>26.25</v>
      </c>
      <c r="I1041">
        <f>VLOOKUP(A1041,IDC!A:H,8,FALSE)</f>
        <v>26.25</v>
      </c>
      <c r="J1041" s="2" t="b">
        <f t="shared" si="66"/>
        <v>1</v>
      </c>
      <c r="K1041">
        <f>VLOOKUP(A1041,REUTERS!A:G,7,FALSE)</f>
        <v>1747</v>
      </c>
      <c r="L1041">
        <f>VLOOKUP(A1041,IDC!A:I,9,FALSE)</f>
        <v>1747</v>
      </c>
      <c r="M1041" s="2" t="b">
        <f t="shared" si="67"/>
        <v>1</v>
      </c>
    </row>
    <row r="1042" spans="1:13">
      <c r="A1042">
        <v>1579314</v>
      </c>
      <c r="B1042">
        <f>VLOOKUP(A1042,REUTERS!A:C,3,FALSE)</f>
        <v>4.96</v>
      </c>
      <c r="C1042">
        <f>VLOOKUP(A1042,IDC!A:F,6,FALSE)</f>
        <v>4.96</v>
      </c>
      <c r="D1042" s="2" t="b">
        <f t="shared" si="64"/>
        <v>1</v>
      </c>
      <c r="E1042">
        <f>VLOOKUP(A1042,REUTERS!A:E,5,FALSE)</f>
        <v>4.9800000000000004</v>
      </c>
      <c r="F1042">
        <f>VLOOKUP(A1042,IDC!A:G,7,FALSE)</f>
        <v>4.9800000000000004</v>
      </c>
      <c r="G1042" s="2" t="b">
        <f t="shared" si="65"/>
        <v>1</v>
      </c>
      <c r="H1042">
        <f>VLOOKUP(A1042,REUTERS!A:F,6,FALSE)</f>
        <v>4.68</v>
      </c>
      <c r="I1042">
        <f>VLOOKUP(A1042,IDC!A:H,8,FALSE)</f>
        <v>4.68</v>
      </c>
      <c r="J1042" s="2" t="b">
        <f t="shared" si="66"/>
        <v>1</v>
      </c>
      <c r="K1042">
        <f>VLOOKUP(A1042,REUTERS!A:G,7,FALSE)</f>
        <v>36061</v>
      </c>
      <c r="L1042">
        <f>VLOOKUP(A1042,IDC!A:I,9,FALSE)</f>
        <v>36061</v>
      </c>
      <c r="M1042" s="2" t="b">
        <f t="shared" si="67"/>
        <v>1</v>
      </c>
    </row>
    <row r="1043" spans="1:13">
      <c r="A1043">
        <v>1579567</v>
      </c>
      <c r="B1043">
        <f>VLOOKUP(A1043,REUTERS!A:C,3,FALSE)</f>
        <v>26.6</v>
      </c>
      <c r="C1043">
        <f>VLOOKUP(A1043,IDC!A:F,6,FALSE)</f>
        <v>26.6</v>
      </c>
      <c r="D1043" s="2" t="b">
        <f t="shared" si="64"/>
        <v>1</v>
      </c>
      <c r="E1043">
        <f>VLOOKUP(A1043,REUTERS!A:E,5,FALSE)</f>
        <v>26.64</v>
      </c>
      <c r="F1043">
        <f>VLOOKUP(A1043,IDC!A:G,7,FALSE)</f>
        <v>26.64</v>
      </c>
      <c r="G1043" s="2" t="b">
        <f t="shared" si="65"/>
        <v>1</v>
      </c>
      <c r="H1043">
        <f>VLOOKUP(A1043,REUTERS!A:F,6,FALSE)</f>
        <v>26.59</v>
      </c>
      <c r="I1043">
        <f>VLOOKUP(A1043,IDC!A:H,8,FALSE)</f>
        <v>26.59</v>
      </c>
      <c r="J1043" s="2" t="b">
        <f t="shared" si="66"/>
        <v>1</v>
      </c>
      <c r="K1043">
        <f>VLOOKUP(A1043,REUTERS!A:G,7,FALSE)</f>
        <v>13753</v>
      </c>
      <c r="L1043">
        <f>VLOOKUP(A1043,IDC!A:I,9,FALSE)</f>
        <v>13753</v>
      </c>
      <c r="M1043" s="2" t="b">
        <f t="shared" si="67"/>
        <v>1</v>
      </c>
    </row>
    <row r="1044" spans="1:13">
      <c r="A1044">
        <v>1579678</v>
      </c>
      <c r="B1044">
        <f>VLOOKUP(A1044,REUTERS!A:C,3,FALSE)</f>
        <v>26.63</v>
      </c>
      <c r="C1044">
        <f>VLOOKUP(A1044,IDC!A:F,6,FALSE)</f>
        <v>26.63</v>
      </c>
      <c r="D1044" s="2" t="b">
        <f t="shared" si="64"/>
        <v>1</v>
      </c>
      <c r="E1044">
        <f>VLOOKUP(A1044,REUTERS!A:E,5,FALSE)</f>
        <v>26.64</v>
      </c>
      <c r="F1044">
        <f>VLOOKUP(A1044,IDC!A:G,7,FALSE)</f>
        <v>26.64</v>
      </c>
      <c r="G1044" s="2" t="b">
        <f t="shared" si="65"/>
        <v>1</v>
      </c>
      <c r="H1044">
        <f>VLOOKUP(A1044,REUTERS!A:F,6,FALSE)</f>
        <v>26.57</v>
      </c>
      <c r="I1044">
        <f>VLOOKUP(A1044,IDC!A:H,8,FALSE)</f>
        <v>26.57</v>
      </c>
      <c r="J1044" s="2" t="b">
        <f t="shared" si="66"/>
        <v>1</v>
      </c>
      <c r="K1044">
        <f>VLOOKUP(A1044,REUTERS!A:G,7,FALSE)</f>
        <v>7920</v>
      </c>
      <c r="L1044">
        <f>VLOOKUP(A1044,IDC!A:I,9,FALSE)</f>
        <v>7920</v>
      </c>
      <c r="M1044" s="2" t="b">
        <f t="shared" si="67"/>
        <v>1</v>
      </c>
    </row>
    <row r="1045" spans="1:13">
      <c r="A1045">
        <v>1579718</v>
      </c>
      <c r="B1045">
        <f>VLOOKUP(A1045,REUTERS!A:C,3,FALSE)</f>
        <v>25.21</v>
      </c>
      <c r="C1045">
        <f>VLOOKUP(A1045,IDC!A:F,6,FALSE)</f>
        <v>25.21</v>
      </c>
      <c r="D1045" s="2" t="b">
        <f t="shared" si="64"/>
        <v>1</v>
      </c>
      <c r="E1045">
        <f>VLOOKUP(A1045,REUTERS!A:E,5,FALSE)</f>
        <v>25.27</v>
      </c>
      <c r="F1045">
        <f>VLOOKUP(A1045,IDC!A:G,7,FALSE)</f>
        <v>25.27</v>
      </c>
      <c r="G1045" s="2" t="b">
        <f t="shared" si="65"/>
        <v>1</v>
      </c>
      <c r="H1045">
        <f>VLOOKUP(A1045,REUTERS!A:F,6,FALSE)</f>
        <v>25.19</v>
      </c>
      <c r="I1045">
        <f>VLOOKUP(A1045,IDC!A:H,8,FALSE)</f>
        <v>25.19</v>
      </c>
      <c r="J1045" s="2" t="b">
        <f t="shared" si="66"/>
        <v>1</v>
      </c>
      <c r="K1045">
        <f>VLOOKUP(A1045,REUTERS!A:G,7,FALSE)</f>
        <v>18762</v>
      </c>
      <c r="L1045">
        <f>VLOOKUP(A1045,IDC!A:I,9,FALSE)</f>
        <v>18762</v>
      </c>
      <c r="M1045" s="2" t="b">
        <f t="shared" si="67"/>
        <v>1</v>
      </c>
    </row>
    <row r="1046" spans="1:13">
      <c r="A1046">
        <v>1579785</v>
      </c>
      <c r="B1046">
        <f>VLOOKUP(A1046,REUTERS!A:C,3,FALSE)</f>
        <v>25.83</v>
      </c>
      <c r="C1046">
        <f>VLOOKUP(A1046,IDC!A:F,6,FALSE)</f>
        <v>25.83</v>
      </c>
      <c r="D1046" s="2" t="b">
        <f t="shared" si="64"/>
        <v>1</v>
      </c>
      <c r="E1046">
        <f>VLOOKUP(A1046,REUTERS!A:E,5,FALSE)</f>
        <v>25.83</v>
      </c>
      <c r="F1046">
        <f>VLOOKUP(A1046,IDC!A:G,7,FALSE)</f>
        <v>25.83</v>
      </c>
      <c r="G1046" s="2" t="b">
        <f t="shared" si="65"/>
        <v>1</v>
      </c>
      <c r="H1046">
        <f>VLOOKUP(A1046,REUTERS!A:F,6,FALSE)</f>
        <v>25.77</v>
      </c>
      <c r="I1046">
        <f>VLOOKUP(A1046,IDC!A:H,8,FALSE)</f>
        <v>25.77</v>
      </c>
      <c r="J1046" s="2" t="b">
        <f t="shared" si="66"/>
        <v>1</v>
      </c>
      <c r="K1046">
        <f>VLOOKUP(A1046,REUTERS!A:G,7,FALSE)</f>
        <v>8130</v>
      </c>
      <c r="L1046">
        <f>VLOOKUP(A1046,IDC!A:I,9,FALSE)</f>
        <v>8130</v>
      </c>
      <c r="M1046" s="2" t="b">
        <f t="shared" si="67"/>
        <v>1</v>
      </c>
    </row>
    <row r="1047" spans="1:13">
      <c r="A1047">
        <v>1579957</v>
      </c>
      <c r="B1047">
        <f>VLOOKUP(A1047,REUTERS!A:C,3,FALSE)</f>
        <v>23.18</v>
      </c>
      <c r="C1047">
        <f>VLOOKUP(A1047,IDC!A:F,6,FALSE)</f>
        <v>23.18</v>
      </c>
      <c r="D1047" s="2" t="b">
        <f t="shared" si="64"/>
        <v>1</v>
      </c>
      <c r="E1047">
        <f>VLOOKUP(A1047,REUTERS!A:E,5,FALSE)</f>
        <v>23.21</v>
      </c>
      <c r="F1047">
        <f>VLOOKUP(A1047,IDC!A:G,7,FALSE)</f>
        <v>23.21</v>
      </c>
      <c r="G1047" s="2" t="b">
        <f t="shared" si="65"/>
        <v>1</v>
      </c>
      <c r="H1047">
        <f>VLOOKUP(A1047,REUTERS!A:F,6,FALSE)</f>
        <v>23.18</v>
      </c>
      <c r="I1047">
        <f>VLOOKUP(A1047,IDC!A:H,8,FALSE)</f>
        <v>23.18</v>
      </c>
      <c r="J1047" s="2" t="b">
        <f t="shared" si="66"/>
        <v>1</v>
      </c>
      <c r="K1047">
        <f>VLOOKUP(A1047,REUTERS!A:G,7,FALSE)</f>
        <v>4683</v>
      </c>
      <c r="L1047">
        <f>VLOOKUP(A1047,IDC!A:I,9,FALSE)</f>
        <v>4683</v>
      </c>
      <c r="M1047" s="2" t="b">
        <f t="shared" si="67"/>
        <v>1</v>
      </c>
    </row>
    <row r="1048" spans="1:13">
      <c r="A1048">
        <v>1582052</v>
      </c>
      <c r="B1048" t="e">
        <f>VLOOKUP(A1048,REUTERS!A:C,3,FALSE)</f>
        <v>#N/A</v>
      </c>
      <c r="C1048">
        <f>VLOOKUP(A1048,IDC!A:F,6,FALSE)</f>
        <v>23.73</v>
      </c>
      <c r="D1048" s="2" t="e">
        <f t="shared" si="64"/>
        <v>#N/A</v>
      </c>
      <c r="E1048" t="e">
        <f>VLOOKUP(A1048,REUTERS!A:E,5,FALSE)</f>
        <v>#N/A</v>
      </c>
      <c r="F1048">
        <f>VLOOKUP(A1048,IDC!A:G,7,FALSE)</f>
        <v>23.73</v>
      </c>
      <c r="G1048" s="2" t="e">
        <f t="shared" si="65"/>
        <v>#N/A</v>
      </c>
      <c r="H1048" t="e">
        <f>VLOOKUP(A1048,REUTERS!A:F,6,FALSE)</f>
        <v>#N/A</v>
      </c>
      <c r="I1048">
        <f>VLOOKUP(A1048,IDC!A:H,8,FALSE)</f>
        <v>23.5</v>
      </c>
      <c r="J1048" s="2" t="e">
        <f t="shared" si="66"/>
        <v>#N/A</v>
      </c>
      <c r="K1048" t="e">
        <f>VLOOKUP(A1048,REUTERS!A:G,7,FALSE)</f>
        <v>#N/A</v>
      </c>
      <c r="L1048">
        <f>VLOOKUP(A1048,IDC!A:I,9,FALSE)</f>
        <v>96396</v>
      </c>
      <c r="M1048" s="2" t="e">
        <f t="shared" si="67"/>
        <v>#N/A</v>
      </c>
    </row>
    <row r="1049" spans="1:13">
      <c r="A1049">
        <v>1583406</v>
      </c>
      <c r="B1049">
        <f>VLOOKUP(A1049,REUTERS!A:C,3,FALSE)</f>
        <v>11.19</v>
      </c>
      <c r="C1049">
        <f>VLOOKUP(A1049,IDC!A:F,6,FALSE)</f>
        <v>11.19</v>
      </c>
      <c r="D1049" s="2" t="b">
        <f t="shared" si="64"/>
        <v>1</v>
      </c>
      <c r="E1049">
        <f>VLOOKUP(A1049,REUTERS!A:E,5,FALSE)</f>
        <v>11.26</v>
      </c>
      <c r="F1049">
        <f>VLOOKUP(A1049,IDC!A:G,7,FALSE)</f>
        <v>11.26</v>
      </c>
      <c r="G1049" s="2" t="b">
        <f t="shared" si="65"/>
        <v>1</v>
      </c>
      <c r="H1049">
        <f>VLOOKUP(A1049,REUTERS!A:F,6,FALSE)</f>
        <v>11.08</v>
      </c>
      <c r="I1049">
        <f>VLOOKUP(A1049,IDC!A:H,8,FALSE)</f>
        <v>11.08</v>
      </c>
      <c r="J1049" s="2" t="b">
        <f t="shared" si="66"/>
        <v>1</v>
      </c>
      <c r="K1049">
        <f>VLOOKUP(A1049,REUTERS!A:G,7,FALSE)</f>
        <v>117495</v>
      </c>
      <c r="L1049">
        <f>VLOOKUP(A1049,IDC!A:I,9,FALSE)</f>
        <v>117495</v>
      </c>
      <c r="M1049" s="2" t="b">
        <f t="shared" si="67"/>
        <v>1</v>
      </c>
    </row>
    <row r="1050" spans="1:13">
      <c r="A1050">
        <v>1590371</v>
      </c>
      <c r="B1050">
        <f>VLOOKUP(A1050,REUTERS!A:C,3,FALSE)</f>
        <v>33.9</v>
      </c>
      <c r="C1050">
        <f>VLOOKUP(A1050,IDC!A:F,6,FALSE)</f>
        <v>33.9</v>
      </c>
      <c r="D1050" s="2" t="b">
        <f t="shared" si="64"/>
        <v>1</v>
      </c>
      <c r="E1050">
        <f>VLOOKUP(A1050,REUTERS!A:E,5,FALSE)</f>
        <v>34.15</v>
      </c>
      <c r="F1050">
        <f>VLOOKUP(A1050,IDC!A:G,7,FALSE)</f>
        <v>34.15</v>
      </c>
      <c r="G1050" s="2" t="b">
        <f t="shared" si="65"/>
        <v>1</v>
      </c>
      <c r="H1050">
        <f>VLOOKUP(A1050,REUTERS!A:F,6,FALSE)</f>
        <v>33.799999999999997</v>
      </c>
      <c r="I1050">
        <f>VLOOKUP(A1050,IDC!A:H,8,FALSE)</f>
        <v>33.799999999999997</v>
      </c>
      <c r="J1050" s="2" t="b">
        <f t="shared" si="66"/>
        <v>1</v>
      </c>
      <c r="K1050">
        <f>VLOOKUP(A1050,REUTERS!A:G,7,FALSE)</f>
        <v>5236</v>
      </c>
      <c r="L1050">
        <f>VLOOKUP(A1050,IDC!A:I,9,FALSE)</f>
        <v>5236</v>
      </c>
      <c r="M1050" s="2" t="b">
        <f t="shared" si="67"/>
        <v>1</v>
      </c>
    </row>
    <row r="1051" spans="1:13">
      <c r="A1051">
        <v>1591182</v>
      </c>
      <c r="B1051">
        <f>VLOOKUP(A1051,REUTERS!A:C,3,FALSE)</f>
        <v>40.96</v>
      </c>
      <c r="C1051">
        <f>VLOOKUP(A1051,IDC!A:F,6,FALSE)</f>
        <v>40.96</v>
      </c>
      <c r="D1051" s="2" t="b">
        <f t="shared" si="64"/>
        <v>1</v>
      </c>
      <c r="E1051">
        <f>VLOOKUP(A1051,REUTERS!A:E,5,FALSE)</f>
        <v>41.71</v>
      </c>
      <c r="F1051">
        <f>VLOOKUP(A1051,IDC!A:G,7,FALSE)</f>
        <v>41.71</v>
      </c>
      <c r="G1051" s="2" t="b">
        <f t="shared" si="65"/>
        <v>1</v>
      </c>
      <c r="H1051">
        <f>VLOOKUP(A1051,REUTERS!A:F,6,FALSE)</f>
        <v>40.96</v>
      </c>
      <c r="I1051">
        <f>VLOOKUP(A1051,IDC!A:H,8,FALSE)</f>
        <v>40.96</v>
      </c>
      <c r="J1051" s="2" t="b">
        <f t="shared" si="66"/>
        <v>1</v>
      </c>
      <c r="K1051">
        <f>VLOOKUP(A1051,REUTERS!A:G,7,FALSE)</f>
        <v>2170</v>
      </c>
      <c r="L1051">
        <f>VLOOKUP(A1051,IDC!A:I,9,FALSE)</f>
        <v>2170</v>
      </c>
      <c r="M1051" s="2" t="b">
        <f t="shared" si="67"/>
        <v>1</v>
      </c>
    </row>
    <row r="1052" spans="1:13">
      <c r="A1052">
        <v>1591807</v>
      </c>
      <c r="B1052" t="e">
        <f>VLOOKUP(A1052,REUTERS!A:C,3,FALSE)</f>
        <v>#N/A</v>
      </c>
      <c r="C1052">
        <f>VLOOKUP(A1052,IDC!A:F,6,FALSE)</f>
        <v>27.5</v>
      </c>
      <c r="D1052" s="2" t="e">
        <f t="shared" si="64"/>
        <v>#N/A</v>
      </c>
      <c r="E1052" t="e">
        <f>VLOOKUP(A1052,REUTERS!A:E,5,FALSE)</f>
        <v>#N/A</v>
      </c>
      <c r="F1052">
        <f>VLOOKUP(A1052,IDC!A:G,7,FALSE)</f>
        <v>27.7</v>
      </c>
      <c r="G1052" s="2" t="e">
        <f t="shared" si="65"/>
        <v>#N/A</v>
      </c>
      <c r="H1052" t="e">
        <f>VLOOKUP(A1052,REUTERS!A:F,6,FALSE)</f>
        <v>#N/A</v>
      </c>
      <c r="I1052">
        <f>VLOOKUP(A1052,IDC!A:H,8,FALSE)</f>
        <v>26.75</v>
      </c>
      <c r="J1052" s="2" t="e">
        <f t="shared" si="66"/>
        <v>#N/A</v>
      </c>
      <c r="K1052" t="e">
        <f>VLOOKUP(A1052,REUTERS!A:G,7,FALSE)</f>
        <v>#N/A</v>
      </c>
      <c r="L1052">
        <f>VLOOKUP(A1052,IDC!A:I,9,FALSE)</f>
        <v>98911</v>
      </c>
      <c r="M1052" s="2" t="e">
        <f t="shared" si="67"/>
        <v>#N/A</v>
      </c>
    </row>
    <row r="1053" spans="1:13">
      <c r="A1053">
        <v>1592140</v>
      </c>
      <c r="B1053">
        <f>VLOOKUP(A1053,REUTERS!A:C,3,FALSE)</f>
        <v>12.13</v>
      </c>
      <c r="C1053">
        <f>VLOOKUP(A1053,IDC!A:F,6,FALSE)</f>
        <v>12.13</v>
      </c>
      <c r="D1053" s="2" t="b">
        <f t="shared" si="64"/>
        <v>1</v>
      </c>
      <c r="E1053">
        <f>VLOOKUP(A1053,REUTERS!A:E,5,FALSE)</f>
        <v>12.3</v>
      </c>
      <c r="F1053">
        <f>VLOOKUP(A1053,IDC!A:G,7,FALSE)</f>
        <v>12.3</v>
      </c>
      <c r="G1053" s="2" t="b">
        <f t="shared" si="65"/>
        <v>1</v>
      </c>
      <c r="H1053">
        <f>VLOOKUP(A1053,REUTERS!A:F,6,FALSE)</f>
        <v>11.86</v>
      </c>
      <c r="I1053">
        <f>VLOOKUP(A1053,IDC!A:H,8,FALSE)</f>
        <v>11.86</v>
      </c>
      <c r="J1053" s="2" t="b">
        <f t="shared" si="66"/>
        <v>1</v>
      </c>
      <c r="K1053">
        <f>VLOOKUP(A1053,REUTERS!A:G,7,FALSE)</f>
        <v>29442</v>
      </c>
      <c r="L1053">
        <f>VLOOKUP(A1053,IDC!A:I,9,FALSE)</f>
        <v>29442</v>
      </c>
      <c r="M1053" s="2" t="b">
        <f t="shared" si="67"/>
        <v>1</v>
      </c>
    </row>
    <row r="1054" spans="1:13">
      <c r="A1054">
        <v>1592308</v>
      </c>
      <c r="B1054" t="e">
        <f>VLOOKUP(A1054,REUTERS!A:C,3,FALSE)</f>
        <v>#N/A</v>
      </c>
      <c r="C1054">
        <f>VLOOKUP(A1054,IDC!A:F,6,FALSE)</f>
        <v>3.88</v>
      </c>
      <c r="D1054" s="2" t="e">
        <f t="shared" si="64"/>
        <v>#N/A</v>
      </c>
      <c r="E1054" t="e">
        <f>VLOOKUP(A1054,REUTERS!A:E,5,FALSE)</f>
        <v>#N/A</v>
      </c>
      <c r="F1054">
        <f>VLOOKUP(A1054,IDC!A:G,7,FALSE)</f>
        <v>3.88</v>
      </c>
      <c r="G1054" s="2" t="e">
        <f t="shared" si="65"/>
        <v>#N/A</v>
      </c>
      <c r="H1054" t="e">
        <f>VLOOKUP(A1054,REUTERS!A:F,6,FALSE)</f>
        <v>#N/A</v>
      </c>
      <c r="I1054">
        <f>VLOOKUP(A1054,IDC!A:H,8,FALSE)</f>
        <v>3.69</v>
      </c>
      <c r="J1054" s="2" t="e">
        <f t="shared" si="66"/>
        <v>#N/A</v>
      </c>
      <c r="K1054" t="e">
        <f>VLOOKUP(A1054,REUTERS!A:G,7,FALSE)</f>
        <v>#N/A</v>
      </c>
      <c r="L1054">
        <f>VLOOKUP(A1054,IDC!A:I,9,FALSE)</f>
        <v>185527</v>
      </c>
      <c r="M1054" s="2" t="e">
        <f t="shared" si="67"/>
        <v>#N/A</v>
      </c>
    </row>
    <row r="1055" spans="1:13">
      <c r="A1055">
        <v>1592373</v>
      </c>
      <c r="B1055">
        <f>VLOOKUP(A1055,REUTERS!A:C,3,FALSE)</f>
        <v>46.34</v>
      </c>
      <c r="C1055">
        <f>VLOOKUP(A1055,IDC!A:F,6,FALSE)</f>
        <v>46.34</v>
      </c>
      <c r="D1055" s="2" t="b">
        <f t="shared" si="64"/>
        <v>1</v>
      </c>
      <c r="E1055">
        <f>VLOOKUP(A1055,REUTERS!A:E,5,FALSE)</f>
        <v>46.9</v>
      </c>
      <c r="F1055">
        <f>VLOOKUP(A1055,IDC!A:G,7,FALSE)</f>
        <v>46.9</v>
      </c>
      <c r="G1055" s="2" t="b">
        <f t="shared" si="65"/>
        <v>1</v>
      </c>
      <c r="H1055">
        <f>VLOOKUP(A1055,REUTERS!A:F,6,FALSE)</f>
        <v>46</v>
      </c>
      <c r="I1055">
        <f>VLOOKUP(A1055,IDC!A:H,8,FALSE)</f>
        <v>46</v>
      </c>
      <c r="J1055" s="2" t="b">
        <f t="shared" si="66"/>
        <v>1</v>
      </c>
      <c r="K1055">
        <f>VLOOKUP(A1055,REUTERS!A:G,7,FALSE)</f>
        <v>38491</v>
      </c>
      <c r="L1055">
        <f>VLOOKUP(A1055,IDC!A:I,9,FALSE)</f>
        <v>38491</v>
      </c>
      <c r="M1055" s="2" t="b">
        <f t="shared" si="67"/>
        <v>1</v>
      </c>
    </row>
    <row r="1056" spans="1:13">
      <c r="A1056">
        <v>1593489</v>
      </c>
      <c r="B1056">
        <f>VLOOKUP(A1056,REUTERS!A:C,3,FALSE)</f>
        <v>17.149999999999999</v>
      </c>
      <c r="C1056">
        <f>VLOOKUP(A1056,IDC!A:F,6,FALSE)</f>
        <v>17.149999999999999</v>
      </c>
      <c r="D1056" s="2" t="b">
        <f t="shared" si="64"/>
        <v>1</v>
      </c>
      <c r="E1056">
        <f>VLOOKUP(A1056,REUTERS!A:E,5,FALSE)</f>
        <v>17.149999999999999</v>
      </c>
      <c r="F1056">
        <f>VLOOKUP(A1056,IDC!A:G,7,FALSE)</f>
        <v>17.149999999999999</v>
      </c>
      <c r="G1056" s="2" t="b">
        <f t="shared" si="65"/>
        <v>1</v>
      </c>
      <c r="H1056">
        <f>VLOOKUP(A1056,REUTERS!A:F,6,FALSE)</f>
        <v>16.95</v>
      </c>
      <c r="I1056">
        <f>VLOOKUP(A1056,IDC!A:H,8,FALSE)</f>
        <v>16.95</v>
      </c>
      <c r="J1056" s="2" t="b">
        <f t="shared" si="66"/>
        <v>1</v>
      </c>
      <c r="K1056">
        <f>VLOOKUP(A1056,REUTERS!A:G,7,FALSE)</f>
        <v>15809</v>
      </c>
      <c r="L1056">
        <f>VLOOKUP(A1056,IDC!A:I,9,FALSE)</f>
        <v>15809</v>
      </c>
      <c r="M1056" s="2" t="b">
        <f t="shared" si="67"/>
        <v>1</v>
      </c>
    </row>
    <row r="1057" spans="1:13">
      <c r="A1057">
        <v>1593779</v>
      </c>
      <c r="B1057" t="e">
        <f>VLOOKUP(A1057,REUTERS!A:C,3,FALSE)</f>
        <v>#N/A</v>
      </c>
      <c r="C1057">
        <f>VLOOKUP(A1057,IDC!A:F,6,FALSE)</f>
        <v>629.96</v>
      </c>
      <c r="D1057" s="2" t="e">
        <f t="shared" si="64"/>
        <v>#N/A</v>
      </c>
      <c r="E1057" t="e">
        <f>VLOOKUP(A1057,REUTERS!A:E,5,FALSE)</f>
        <v>#N/A</v>
      </c>
      <c r="F1057">
        <f>VLOOKUP(A1057,IDC!A:G,7,FALSE)</f>
        <v>649.57000000000005</v>
      </c>
      <c r="G1057" s="2" t="e">
        <f t="shared" si="65"/>
        <v>#N/A</v>
      </c>
      <c r="H1057" t="e">
        <f>VLOOKUP(A1057,REUTERS!A:F,6,FALSE)</f>
        <v>#N/A</v>
      </c>
      <c r="I1057">
        <f>VLOOKUP(A1057,IDC!A:H,8,FALSE)</f>
        <v>628.80999999999995</v>
      </c>
      <c r="J1057" s="2" t="e">
        <f t="shared" si="66"/>
        <v>#N/A</v>
      </c>
      <c r="K1057" t="e">
        <f>VLOOKUP(A1057,REUTERS!A:G,7,FALSE)</f>
        <v>#N/A</v>
      </c>
      <c r="L1057">
        <f>VLOOKUP(A1057,IDC!A:I,9,FALSE)</f>
        <v>53082</v>
      </c>
      <c r="M1057" s="2" t="e">
        <f t="shared" si="67"/>
        <v>#N/A</v>
      </c>
    </row>
    <row r="1058" spans="1:13">
      <c r="A1058">
        <v>1574636</v>
      </c>
      <c r="B1058">
        <f>VLOOKUP(A1058,REUTERS!A:C,3,FALSE)</f>
        <v>25.49</v>
      </c>
      <c r="C1058">
        <f>VLOOKUP(A1058,IDC!A:F,6,FALSE)</f>
        <v>25.49</v>
      </c>
      <c r="D1058" s="2" t="b">
        <f t="shared" si="64"/>
        <v>1</v>
      </c>
      <c r="E1058">
        <f>VLOOKUP(A1058,REUTERS!A:E,5,FALSE)</f>
        <v>25.49</v>
      </c>
      <c r="F1058">
        <f>VLOOKUP(A1058,IDC!A:G,7,FALSE)</f>
        <v>25.49</v>
      </c>
      <c r="G1058" s="2" t="b">
        <f t="shared" si="65"/>
        <v>1</v>
      </c>
      <c r="H1058">
        <f>VLOOKUP(A1058,REUTERS!A:F,6,FALSE)</f>
        <v>25.41</v>
      </c>
      <c r="I1058">
        <f>VLOOKUP(A1058,IDC!A:H,8,FALSE)</f>
        <v>25.41</v>
      </c>
      <c r="J1058" s="2" t="b">
        <f t="shared" si="66"/>
        <v>1</v>
      </c>
      <c r="K1058">
        <f>VLOOKUP(A1058,REUTERS!A:G,7,FALSE)</f>
        <v>2951</v>
      </c>
      <c r="L1058">
        <f>VLOOKUP(A1058,IDC!A:I,9,FALSE)</f>
        <v>2951</v>
      </c>
      <c r="M1058" s="2" t="b">
        <f t="shared" si="67"/>
        <v>1</v>
      </c>
    </row>
    <row r="1059" spans="1:13">
      <c r="A1059">
        <v>1574685</v>
      </c>
      <c r="B1059">
        <f>VLOOKUP(A1059,REUTERS!A:C,3,FALSE)</f>
        <v>26.7</v>
      </c>
      <c r="C1059">
        <f>VLOOKUP(A1059,IDC!A:F,6,FALSE)</f>
        <v>26.7</v>
      </c>
      <c r="D1059" s="2" t="b">
        <f t="shared" si="64"/>
        <v>1</v>
      </c>
      <c r="E1059">
        <f>VLOOKUP(A1059,REUTERS!A:E,5,FALSE)</f>
        <v>26.8</v>
      </c>
      <c r="F1059">
        <f>VLOOKUP(A1059,IDC!A:G,7,FALSE)</f>
        <v>26.8</v>
      </c>
      <c r="G1059" s="2" t="b">
        <f t="shared" si="65"/>
        <v>1</v>
      </c>
      <c r="H1059">
        <f>VLOOKUP(A1059,REUTERS!A:F,6,FALSE)</f>
        <v>26.7</v>
      </c>
      <c r="I1059">
        <f>VLOOKUP(A1059,IDC!A:H,8,FALSE)</f>
        <v>26.7</v>
      </c>
      <c r="J1059" s="2" t="b">
        <f t="shared" si="66"/>
        <v>1</v>
      </c>
      <c r="K1059">
        <f>VLOOKUP(A1059,REUTERS!A:G,7,FALSE)</f>
        <v>8396</v>
      </c>
      <c r="L1059">
        <f>VLOOKUP(A1059,IDC!A:I,9,FALSE)</f>
        <v>8396</v>
      </c>
      <c r="M1059" s="2" t="b">
        <f t="shared" si="67"/>
        <v>1</v>
      </c>
    </row>
    <row r="1060" spans="1:13">
      <c r="A1060">
        <v>1574698</v>
      </c>
      <c r="B1060" t="e">
        <f>VLOOKUP(A1060,REUTERS!A:C,3,FALSE)</f>
        <v>#N/A</v>
      </c>
      <c r="C1060">
        <f>VLOOKUP(A1060,IDC!A:F,6,FALSE)</f>
        <v>25.66</v>
      </c>
      <c r="D1060" s="2" t="e">
        <f t="shared" si="64"/>
        <v>#N/A</v>
      </c>
      <c r="E1060" t="e">
        <f>VLOOKUP(A1060,REUTERS!A:E,5,FALSE)</f>
        <v>#N/A</v>
      </c>
      <c r="F1060">
        <f>VLOOKUP(A1060,IDC!A:G,7,FALSE)</f>
        <v>25.76</v>
      </c>
      <c r="G1060" s="2" t="e">
        <f t="shared" si="65"/>
        <v>#N/A</v>
      </c>
      <c r="H1060" t="e">
        <f>VLOOKUP(A1060,REUTERS!A:F,6,FALSE)</f>
        <v>#N/A</v>
      </c>
      <c r="I1060">
        <f>VLOOKUP(A1060,IDC!A:H,8,FALSE)</f>
        <v>25.66</v>
      </c>
      <c r="J1060" s="2" t="e">
        <f t="shared" si="66"/>
        <v>#N/A</v>
      </c>
      <c r="K1060" t="e">
        <f>VLOOKUP(A1060,REUTERS!A:G,7,FALSE)</f>
        <v>#N/A</v>
      </c>
      <c r="L1060">
        <f>VLOOKUP(A1060,IDC!A:I,9,FALSE)</f>
        <v>2616</v>
      </c>
      <c r="M1060" s="2" t="e">
        <f t="shared" si="67"/>
        <v>#N/A</v>
      </c>
    </row>
    <row r="1061" spans="1:13">
      <c r="A1061">
        <v>1574845</v>
      </c>
      <c r="B1061">
        <f>VLOOKUP(A1061,REUTERS!A:C,3,FALSE)</f>
        <v>25.03</v>
      </c>
      <c r="C1061">
        <f>VLOOKUP(A1061,IDC!A:F,6,FALSE)</f>
        <v>25.03</v>
      </c>
      <c r="D1061" s="2" t="b">
        <f t="shared" si="64"/>
        <v>1</v>
      </c>
      <c r="E1061">
        <f>VLOOKUP(A1061,REUTERS!A:E,5,FALSE)</f>
        <v>25.04</v>
      </c>
      <c r="F1061">
        <f>VLOOKUP(A1061,IDC!A:G,7,FALSE)</f>
        <v>25.04</v>
      </c>
      <c r="G1061" s="2" t="b">
        <f t="shared" si="65"/>
        <v>1</v>
      </c>
      <c r="H1061">
        <f>VLOOKUP(A1061,REUTERS!A:F,6,FALSE)</f>
        <v>25</v>
      </c>
      <c r="I1061">
        <f>VLOOKUP(A1061,IDC!A:H,8,FALSE)</f>
        <v>25</v>
      </c>
      <c r="J1061" s="2" t="b">
        <f t="shared" si="66"/>
        <v>1</v>
      </c>
      <c r="K1061">
        <f>VLOOKUP(A1061,REUTERS!A:G,7,FALSE)</f>
        <v>1236</v>
      </c>
      <c r="L1061">
        <f>VLOOKUP(A1061,IDC!A:I,9,FALSE)</f>
        <v>1236</v>
      </c>
      <c r="M1061" s="2" t="b">
        <f t="shared" si="67"/>
        <v>1</v>
      </c>
    </row>
    <row r="1062" spans="1:13">
      <c r="A1062">
        <v>1574915</v>
      </c>
      <c r="B1062">
        <f>VLOOKUP(A1062,REUTERS!A:C,3,FALSE)</f>
        <v>25.66</v>
      </c>
      <c r="C1062">
        <f>VLOOKUP(A1062,IDC!A:F,6,FALSE)</f>
        <v>25.66</v>
      </c>
      <c r="D1062" s="2" t="b">
        <f t="shared" si="64"/>
        <v>1</v>
      </c>
      <c r="E1062">
        <f>VLOOKUP(A1062,REUTERS!A:E,5,FALSE)</f>
        <v>25.77</v>
      </c>
      <c r="F1062">
        <f>VLOOKUP(A1062,IDC!A:G,7,FALSE)</f>
        <v>25.77</v>
      </c>
      <c r="G1062" s="2" t="b">
        <f t="shared" si="65"/>
        <v>1</v>
      </c>
      <c r="H1062">
        <f>VLOOKUP(A1062,REUTERS!A:F,6,FALSE)</f>
        <v>25.66</v>
      </c>
      <c r="I1062">
        <f>VLOOKUP(A1062,IDC!A:H,8,FALSE)</f>
        <v>25.66</v>
      </c>
      <c r="J1062" s="2" t="b">
        <f t="shared" si="66"/>
        <v>1</v>
      </c>
      <c r="K1062">
        <f>VLOOKUP(A1062,REUTERS!A:G,7,FALSE)</f>
        <v>2783</v>
      </c>
      <c r="L1062">
        <f>VLOOKUP(A1062,IDC!A:I,9,FALSE)</f>
        <v>2783</v>
      </c>
      <c r="M1062" s="2" t="b">
        <f t="shared" si="67"/>
        <v>1</v>
      </c>
    </row>
    <row r="1063" spans="1:13">
      <c r="A1063">
        <v>1574981</v>
      </c>
      <c r="B1063">
        <f>VLOOKUP(A1063,REUTERS!A:C,3,FALSE)</f>
        <v>25.78</v>
      </c>
      <c r="C1063">
        <f>VLOOKUP(A1063,IDC!A:F,6,FALSE)</f>
        <v>25.78</v>
      </c>
      <c r="D1063" s="2" t="b">
        <f t="shared" si="64"/>
        <v>1</v>
      </c>
      <c r="E1063">
        <f>VLOOKUP(A1063,REUTERS!A:E,5,FALSE)</f>
        <v>25.859000000000002</v>
      </c>
      <c r="F1063">
        <f>VLOOKUP(A1063,IDC!A:G,7,FALSE)</f>
        <v>25.859000000000002</v>
      </c>
      <c r="G1063" s="2" t="b">
        <f t="shared" si="65"/>
        <v>1</v>
      </c>
      <c r="H1063">
        <f>VLOOKUP(A1063,REUTERS!A:F,6,FALSE)</f>
        <v>25.76</v>
      </c>
      <c r="I1063">
        <f>VLOOKUP(A1063,IDC!A:H,8,FALSE)</f>
        <v>25.76</v>
      </c>
      <c r="J1063" s="2" t="b">
        <f t="shared" si="66"/>
        <v>1</v>
      </c>
      <c r="K1063">
        <f>VLOOKUP(A1063,REUTERS!A:G,7,FALSE)</f>
        <v>30670</v>
      </c>
      <c r="L1063">
        <f>VLOOKUP(A1063,IDC!A:I,9,FALSE)</f>
        <v>30670</v>
      </c>
      <c r="M1063" s="2" t="b">
        <f t="shared" si="67"/>
        <v>1</v>
      </c>
    </row>
    <row r="1064" spans="1:13">
      <c r="A1064">
        <v>1575155</v>
      </c>
      <c r="B1064">
        <f>VLOOKUP(A1064,REUTERS!A:C,3,FALSE)</f>
        <v>26.29</v>
      </c>
      <c r="C1064">
        <f>VLOOKUP(A1064,IDC!A:F,6,FALSE)</f>
        <v>26.29</v>
      </c>
      <c r="D1064" s="2" t="b">
        <f t="shared" si="64"/>
        <v>1</v>
      </c>
      <c r="E1064">
        <f>VLOOKUP(A1064,REUTERS!A:E,5,FALSE)</f>
        <v>26.35</v>
      </c>
      <c r="F1064">
        <f>VLOOKUP(A1064,IDC!A:G,7,FALSE)</f>
        <v>26.35</v>
      </c>
      <c r="G1064" s="2" t="b">
        <f t="shared" si="65"/>
        <v>1</v>
      </c>
      <c r="H1064">
        <f>VLOOKUP(A1064,REUTERS!A:F,6,FALSE)</f>
        <v>26.28</v>
      </c>
      <c r="I1064">
        <f>VLOOKUP(A1064,IDC!A:H,8,FALSE)</f>
        <v>26.28</v>
      </c>
      <c r="J1064" s="2" t="b">
        <f t="shared" si="66"/>
        <v>1</v>
      </c>
      <c r="K1064">
        <f>VLOOKUP(A1064,REUTERS!A:G,7,FALSE)</f>
        <v>27938</v>
      </c>
      <c r="L1064">
        <f>VLOOKUP(A1064,IDC!A:I,9,FALSE)</f>
        <v>27938</v>
      </c>
      <c r="M1064" s="2" t="b">
        <f t="shared" si="67"/>
        <v>1</v>
      </c>
    </row>
    <row r="1065" spans="1:13">
      <c r="A1065">
        <v>1575205</v>
      </c>
      <c r="B1065">
        <f>VLOOKUP(A1065,REUTERS!A:C,3,FALSE)</f>
        <v>23.47</v>
      </c>
      <c r="C1065">
        <f>VLOOKUP(A1065,IDC!A:F,6,FALSE)</f>
        <v>23.47</v>
      </c>
      <c r="D1065" s="2" t="b">
        <f t="shared" si="64"/>
        <v>1</v>
      </c>
      <c r="E1065">
        <f>VLOOKUP(A1065,REUTERS!A:E,5,FALSE)</f>
        <v>23.49</v>
      </c>
      <c r="F1065">
        <f>VLOOKUP(A1065,IDC!A:G,7,FALSE)</f>
        <v>23.49</v>
      </c>
      <c r="G1065" s="2" t="b">
        <f t="shared" si="65"/>
        <v>1</v>
      </c>
      <c r="H1065">
        <f>VLOOKUP(A1065,REUTERS!A:F,6,FALSE)</f>
        <v>23.23</v>
      </c>
      <c r="I1065">
        <f>VLOOKUP(A1065,IDC!A:H,8,FALSE)</f>
        <v>23.23</v>
      </c>
      <c r="J1065" s="2" t="b">
        <f t="shared" si="66"/>
        <v>1</v>
      </c>
      <c r="K1065">
        <f>VLOOKUP(A1065,REUTERS!A:G,7,FALSE)</f>
        <v>65365</v>
      </c>
      <c r="L1065">
        <f>VLOOKUP(A1065,IDC!A:I,9,FALSE)</f>
        <v>65365</v>
      </c>
      <c r="M1065" s="2" t="b">
        <f t="shared" si="67"/>
        <v>1</v>
      </c>
    </row>
    <row r="1066" spans="1:13">
      <c r="A1066">
        <v>1575283</v>
      </c>
      <c r="B1066">
        <f>VLOOKUP(A1066,REUTERS!A:C,3,FALSE)</f>
        <v>23</v>
      </c>
      <c r="C1066">
        <f>VLOOKUP(A1066,IDC!A:F,6,FALSE)</f>
        <v>23</v>
      </c>
      <c r="D1066" s="2" t="b">
        <f t="shared" si="64"/>
        <v>1</v>
      </c>
      <c r="E1066">
        <f>VLOOKUP(A1066,REUTERS!A:E,5,FALSE)</f>
        <v>23.09</v>
      </c>
      <c r="F1066">
        <f>VLOOKUP(A1066,IDC!A:G,7,FALSE)</f>
        <v>23.09</v>
      </c>
      <c r="G1066" s="2" t="b">
        <f t="shared" si="65"/>
        <v>1</v>
      </c>
      <c r="H1066">
        <f>VLOOKUP(A1066,REUTERS!A:F,6,FALSE)</f>
        <v>22.95</v>
      </c>
      <c r="I1066">
        <f>VLOOKUP(A1066,IDC!A:H,8,FALSE)</f>
        <v>22.95</v>
      </c>
      <c r="J1066" s="2" t="b">
        <f t="shared" si="66"/>
        <v>1</v>
      </c>
      <c r="K1066">
        <f>VLOOKUP(A1066,REUTERS!A:G,7,FALSE)</f>
        <v>41206</v>
      </c>
      <c r="L1066">
        <f>VLOOKUP(A1066,IDC!A:I,9,FALSE)</f>
        <v>41206</v>
      </c>
      <c r="M1066" s="2" t="b">
        <f t="shared" si="67"/>
        <v>1</v>
      </c>
    </row>
    <row r="1067" spans="1:13">
      <c r="A1067">
        <v>1575481</v>
      </c>
      <c r="B1067" t="e">
        <f>VLOOKUP(A1067,REUTERS!A:C,3,FALSE)</f>
        <v>#N/A</v>
      </c>
      <c r="C1067">
        <f>VLOOKUP(A1067,IDC!A:F,6,FALSE)</f>
        <v>26.15</v>
      </c>
      <c r="D1067" s="2" t="e">
        <f t="shared" si="64"/>
        <v>#N/A</v>
      </c>
      <c r="E1067" t="e">
        <f>VLOOKUP(A1067,REUTERS!A:E,5,FALSE)</f>
        <v>#N/A</v>
      </c>
      <c r="F1067">
        <f>VLOOKUP(A1067,IDC!A:G,7,FALSE)</f>
        <v>26.2</v>
      </c>
      <c r="G1067" s="2" t="e">
        <f t="shared" si="65"/>
        <v>#N/A</v>
      </c>
      <c r="H1067" t="e">
        <f>VLOOKUP(A1067,REUTERS!A:F,6,FALSE)</f>
        <v>#N/A</v>
      </c>
      <c r="I1067">
        <f>VLOOKUP(A1067,IDC!A:H,8,FALSE)</f>
        <v>26.15</v>
      </c>
      <c r="J1067" s="2" t="e">
        <f t="shared" si="66"/>
        <v>#N/A</v>
      </c>
      <c r="K1067" t="e">
        <f>VLOOKUP(A1067,REUTERS!A:G,7,FALSE)</f>
        <v>#N/A</v>
      </c>
      <c r="L1067">
        <f>VLOOKUP(A1067,IDC!A:I,9,FALSE)</f>
        <v>16340</v>
      </c>
      <c r="M1067" s="2" t="e">
        <f t="shared" si="67"/>
        <v>#N/A</v>
      </c>
    </row>
    <row r="1068" spans="1:13">
      <c r="A1068">
        <v>1575525</v>
      </c>
      <c r="B1068">
        <f>VLOOKUP(A1068,REUTERS!A:C,3,FALSE)</f>
        <v>48</v>
      </c>
      <c r="C1068">
        <f>VLOOKUP(A1068,IDC!A:F,6,FALSE)</f>
        <v>48</v>
      </c>
      <c r="D1068" s="2" t="b">
        <f t="shared" si="64"/>
        <v>1</v>
      </c>
      <c r="E1068">
        <f>VLOOKUP(A1068,REUTERS!A:E,5,FALSE)</f>
        <v>48</v>
      </c>
      <c r="F1068">
        <f>VLOOKUP(A1068,IDC!A:G,7,FALSE)</f>
        <v>48</v>
      </c>
      <c r="G1068" s="2" t="b">
        <f t="shared" si="65"/>
        <v>1</v>
      </c>
      <c r="H1068">
        <f>VLOOKUP(A1068,REUTERS!A:F,6,FALSE)</f>
        <v>47.82</v>
      </c>
      <c r="I1068">
        <f>VLOOKUP(A1068,IDC!A:H,8,FALSE)</f>
        <v>47.82</v>
      </c>
      <c r="J1068" s="2" t="b">
        <f t="shared" si="66"/>
        <v>1</v>
      </c>
      <c r="K1068">
        <f>VLOOKUP(A1068,REUTERS!A:G,7,FALSE)</f>
        <v>3382</v>
      </c>
      <c r="L1068">
        <f>VLOOKUP(A1068,IDC!A:I,9,FALSE)</f>
        <v>3382</v>
      </c>
      <c r="M1068" s="2" t="b">
        <f t="shared" si="67"/>
        <v>1</v>
      </c>
    </row>
    <row r="1069" spans="1:13">
      <c r="A1069">
        <v>1575549</v>
      </c>
      <c r="B1069">
        <f>VLOOKUP(A1069,REUTERS!A:C,3,FALSE)</f>
        <v>23.76</v>
      </c>
      <c r="C1069">
        <f>VLOOKUP(A1069,IDC!A:F,6,FALSE)</f>
        <v>23.76</v>
      </c>
      <c r="D1069" s="2" t="b">
        <f t="shared" si="64"/>
        <v>1</v>
      </c>
      <c r="E1069">
        <f>VLOOKUP(A1069,REUTERS!A:E,5,FALSE)</f>
        <v>23.76</v>
      </c>
      <c r="F1069">
        <f>VLOOKUP(A1069,IDC!A:G,7,FALSE)</f>
        <v>23.76</v>
      </c>
      <c r="G1069" s="2" t="b">
        <f t="shared" si="65"/>
        <v>1</v>
      </c>
      <c r="H1069">
        <f>VLOOKUP(A1069,REUTERS!A:F,6,FALSE)</f>
        <v>23.76</v>
      </c>
      <c r="I1069">
        <f>VLOOKUP(A1069,IDC!A:H,8,FALSE)</f>
        <v>23.76</v>
      </c>
      <c r="J1069" s="2" t="b">
        <f t="shared" si="66"/>
        <v>1</v>
      </c>
      <c r="K1069">
        <f>VLOOKUP(A1069,REUTERS!A:G,7,FALSE)</f>
        <v>773</v>
      </c>
      <c r="L1069">
        <f>VLOOKUP(A1069,IDC!A:I,9,FALSE)</f>
        <v>773</v>
      </c>
      <c r="M1069" s="2" t="b">
        <f t="shared" si="67"/>
        <v>1</v>
      </c>
    </row>
    <row r="1070" spans="1:13">
      <c r="A1070">
        <v>1575583</v>
      </c>
      <c r="B1070">
        <f>VLOOKUP(A1070,REUTERS!A:C,3,FALSE)</f>
        <v>22.9</v>
      </c>
      <c r="C1070">
        <f>VLOOKUP(A1070,IDC!A:F,6,FALSE)</f>
        <v>22.9</v>
      </c>
      <c r="D1070" s="2" t="b">
        <f t="shared" si="64"/>
        <v>1</v>
      </c>
      <c r="E1070">
        <f>VLOOKUP(A1070,REUTERS!A:E,5,FALSE)</f>
        <v>23.05</v>
      </c>
      <c r="F1070">
        <f>VLOOKUP(A1070,IDC!A:G,7,FALSE)</f>
        <v>23.05</v>
      </c>
      <c r="G1070" s="2" t="b">
        <f t="shared" si="65"/>
        <v>1</v>
      </c>
      <c r="H1070">
        <f>VLOOKUP(A1070,REUTERS!A:F,6,FALSE)</f>
        <v>22.9</v>
      </c>
      <c r="I1070">
        <f>VLOOKUP(A1070,IDC!A:H,8,FALSE)</f>
        <v>22.9</v>
      </c>
      <c r="J1070" s="2" t="b">
        <f t="shared" si="66"/>
        <v>1</v>
      </c>
      <c r="K1070">
        <f>VLOOKUP(A1070,REUTERS!A:G,7,FALSE)</f>
        <v>13390</v>
      </c>
      <c r="L1070">
        <f>VLOOKUP(A1070,IDC!A:I,9,FALSE)</f>
        <v>13390</v>
      </c>
      <c r="M1070" s="2" t="b">
        <f t="shared" si="67"/>
        <v>1</v>
      </c>
    </row>
    <row r="1071" spans="1:13">
      <c r="A1071">
        <v>1575596</v>
      </c>
      <c r="B1071">
        <f>VLOOKUP(A1071,REUTERS!A:C,3,FALSE)</f>
        <v>25.69</v>
      </c>
      <c r="C1071">
        <f>VLOOKUP(A1071,IDC!A:F,6,FALSE)</f>
        <v>25.69</v>
      </c>
      <c r="D1071" s="2" t="b">
        <f t="shared" si="64"/>
        <v>1</v>
      </c>
      <c r="E1071">
        <f>VLOOKUP(A1071,REUTERS!A:E,5,FALSE)</f>
        <v>25.71</v>
      </c>
      <c r="F1071">
        <f>VLOOKUP(A1071,IDC!A:G,7,FALSE)</f>
        <v>25.71</v>
      </c>
      <c r="G1071" s="2" t="b">
        <f t="shared" si="65"/>
        <v>1</v>
      </c>
      <c r="H1071">
        <f>VLOOKUP(A1071,REUTERS!A:F,6,FALSE)</f>
        <v>25.65</v>
      </c>
      <c r="I1071">
        <f>VLOOKUP(A1071,IDC!A:H,8,FALSE)</f>
        <v>25.65</v>
      </c>
      <c r="J1071" s="2" t="b">
        <f t="shared" si="66"/>
        <v>1</v>
      </c>
      <c r="K1071">
        <f>VLOOKUP(A1071,REUTERS!A:G,7,FALSE)</f>
        <v>5451</v>
      </c>
      <c r="L1071">
        <f>VLOOKUP(A1071,IDC!A:I,9,FALSE)</f>
        <v>5451</v>
      </c>
      <c r="M1071" s="2" t="b">
        <f t="shared" si="67"/>
        <v>1</v>
      </c>
    </row>
    <row r="1072" spans="1:13">
      <c r="A1072">
        <v>1575643</v>
      </c>
      <c r="B1072">
        <f>VLOOKUP(A1072,REUTERS!A:C,3,FALSE)</f>
        <v>26.9</v>
      </c>
      <c r="C1072">
        <f>VLOOKUP(A1072,IDC!A:F,6,FALSE)</f>
        <v>26.9</v>
      </c>
      <c r="D1072" s="2" t="b">
        <f t="shared" si="64"/>
        <v>1</v>
      </c>
      <c r="E1072">
        <f>VLOOKUP(A1072,REUTERS!A:E,5,FALSE)</f>
        <v>26.96</v>
      </c>
      <c r="F1072">
        <f>VLOOKUP(A1072,IDC!A:G,7,FALSE)</f>
        <v>26.96</v>
      </c>
      <c r="G1072" s="2" t="b">
        <f t="shared" si="65"/>
        <v>1</v>
      </c>
      <c r="H1072">
        <f>VLOOKUP(A1072,REUTERS!A:F,6,FALSE)</f>
        <v>26.83</v>
      </c>
      <c r="I1072">
        <f>VLOOKUP(A1072,IDC!A:H,8,FALSE)</f>
        <v>26.83</v>
      </c>
      <c r="J1072" s="2" t="b">
        <f t="shared" si="66"/>
        <v>1</v>
      </c>
      <c r="K1072">
        <f>VLOOKUP(A1072,REUTERS!A:G,7,FALSE)</f>
        <v>27896</v>
      </c>
      <c r="L1072">
        <f>VLOOKUP(A1072,IDC!A:I,9,FALSE)</f>
        <v>27896</v>
      </c>
      <c r="M1072" s="2" t="b">
        <f t="shared" si="67"/>
        <v>1</v>
      </c>
    </row>
    <row r="1073" spans="1:13">
      <c r="A1073">
        <v>1575663</v>
      </c>
      <c r="B1073">
        <f>VLOOKUP(A1073,REUTERS!A:C,3,FALSE)</f>
        <v>26.16</v>
      </c>
      <c r="C1073">
        <f>VLOOKUP(A1073,IDC!A:F,6,FALSE)</f>
        <v>26.16</v>
      </c>
      <c r="D1073" s="2" t="b">
        <f t="shared" si="64"/>
        <v>1</v>
      </c>
      <c r="E1073">
        <f>VLOOKUP(A1073,REUTERS!A:E,5,FALSE)</f>
        <v>26.34</v>
      </c>
      <c r="F1073">
        <f>VLOOKUP(A1073,IDC!A:G,7,FALSE)</f>
        <v>26.34</v>
      </c>
      <c r="G1073" s="2" t="b">
        <f t="shared" si="65"/>
        <v>1</v>
      </c>
      <c r="H1073">
        <f>VLOOKUP(A1073,REUTERS!A:F,6,FALSE)</f>
        <v>26.16</v>
      </c>
      <c r="I1073">
        <f>VLOOKUP(A1073,IDC!A:H,8,FALSE)</f>
        <v>26.16</v>
      </c>
      <c r="J1073" s="2" t="b">
        <f t="shared" si="66"/>
        <v>1</v>
      </c>
      <c r="K1073">
        <f>VLOOKUP(A1073,REUTERS!A:G,7,FALSE)</f>
        <v>4161</v>
      </c>
      <c r="L1073">
        <f>VLOOKUP(A1073,IDC!A:I,9,FALSE)</f>
        <v>4161</v>
      </c>
      <c r="M1073" s="2" t="b">
        <f t="shared" si="67"/>
        <v>1</v>
      </c>
    </row>
    <row r="1074" spans="1:13">
      <c r="A1074">
        <v>1575758</v>
      </c>
      <c r="B1074">
        <f>VLOOKUP(A1074,REUTERS!A:C,3,FALSE)</f>
        <v>30.33</v>
      </c>
      <c r="C1074">
        <f>VLOOKUP(A1074,IDC!A:F,6,FALSE)</f>
        <v>30.33</v>
      </c>
      <c r="D1074" s="2" t="b">
        <f t="shared" si="64"/>
        <v>1</v>
      </c>
      <c r="E1074">
        <f>VLOOKUP(A1074,REUTERS!A:E,5,FALSE)</f>
        <v>30.51</v>
      </c>
      <c r="F1074">
        <f>VLOOKUP(A1074,IDC!A:G,7,FALSE)</f>
        <v>30.51</v>
      </c>
      <c r="G1074" s="2" t="b">
        <f t="shared" si="65"/>
        <v>1</v>
      </c>
      <c r="H1074">
        <f>VLOOKUP(A1074,REUTERS!A:F,6,FALSE)</f>
        <v>30.31</v>
      </c>
      <c r="I1074">
        <f>VLOOKUP(A1074,IDC!A:H,8,FALSE)</f>
        <v>30.31</v>
      </c>
      <c r="J1074" s="2" t="b">
        <f t="shared" si="66"/>
        <v>1</v>
      </c>
      <c r="K1074">
        <f>VLOOKUP(A1074,REUTERS!A:G,7,FALSE)</f>
        <v>1991</v>
      </c>
      <c r="L1074">
        <f>VLOOKUP(A1074,IDC!A:I,9,FALSE)</f>
        <v>1991</v>
      </c>
      <c r="M1074" s="2" t="b">
        <f t="shared" si="67"/>
        <v>1</v>
      </c>
    </row>
    <row r="1075" spans="1:13">
      <c r="A1075">
        <v>1575972</v>
      </c>
      <c r="B1075" t="e">
        <f>VLOOKUP(A1075,REUTERS!A:C,3,FALSE)</f>
        <v>#N/A</v>
      </c>
      <c r="C1075">
        <f>VLOOKUP(A1075,IDC!A:F,6,FALSE)</f>
        <v>10.11</v>
      </c>
      <c r="D1075" s="2" t="e">
        <f t="shared" si="64"/>
        <v>#N/A</v>
      </c>
      <c r="E1075" t="e">
        <f>VLOOKUP(A1075,REUTERS!A:E,5,FALSE)</f>
        <v>#N/A</v>
      </c>
      <c r="F1075">
        <f>VLOOKUP(A1075,IDC!A:G,7,FALSE)</f>
        <v>10.15</v>
      </c>
      <c r="G1075" s="2" t="e">
        <f t="shared" si="65"/>
        <v>#N/A</v>
      </c>
      <c r="H1075" t="e">
        <f>VLOOKUP(A1075,REUTERS!A:F,6,FALSE)</f>
        <v>#N/A</v>
      </c>
      <c r="I1075">
        <f>VLOOKUP(A1075,IDC!A:H,8,FALSE)</f>
        <v>9.69</v>
      </c>
      <c r="J1075" s="2" t="e">
        <f t="shared" si="66"/>
        <v>#N/A</v>
      </c>
      <c r="K1075" t="e">
        <f>VLOOKUP(A1075,REUTERS!A:G,7,FALSE)</f>
        <v>#N/A</v>
      </c>
      <c r="L1075">
        <f>VLOOKUP(A1075,IDC!A:I,9,FALSE)</f>
        <v>39029</v>
      </c>
      <c r="M1075" s="2" t="e">
        <f t="shared" si="67"/>
        <v>#N/A</v>
      </c>
    </row>
    <row r="1076" spans="1:13">
      <c r="A1076">
        <v>1576024</v>
      </c>
      <c r="B1076">
        <f>VLOOKUP(A1076,REUTERS!A:C,3,FALSE)</f>
        <v>25.88</v>
      </c>
      <c r="C1076">
        <f>VLOOKUP(A1076,IDC!A:F,6,FALSE)</f>
        <v>25.88</v>
      </c>
      <c r="D1076" s="2" t="b">
        <f t="shared" si="64"/>
        <v>1</v>
      </c>
      <c r="E1076">
        <f>VLOOKUP(A1076,REUTERS!A:E,5,FALSE)</f>
        <v>25.88</v>
      </c>
      <c r="F1076">
        <f>VLOOKUP(A1076,IDC!A:G,7,FALSE)</f>
        <v>25.88</v>
      </c>
      <c r="G1076" s="2" t="b">
        <f t="shared" si="65"/>
        <v>1</v>
      </c>
      <c r="H1076">
        <f>VLOOKUP(A1076,REUTERS!A:F,6,FALSE)</f>
        <v>25.83</v>
      </c>
      <c r="I1076">
        <f>VLOOKUP(A1076,IDC!A:H,8,FALSE)</f>
        <v>25.83</v>
      </c>
      <c r="J1076" s="2" t="b">
        <f t="shared" si="66"/>
        <v>1</v>
      </c>
      <c r="K1076">
        <f>VLOOKUP(A1076,REUTERS!A:G,7,FALSE)</f>
        <v>7616</v>
      </c>
      <c r="L1076">
        <f>VLOOKUP(A1076,IDC!A:I,9,FALSE)</f>
        <v>7616</v>
      </c>
      <c r="M1076" s="2" t="b">
        <f t="shared" si="67"/>
        <v>1</v>
      </c>
    </row>
    <row r="1077" spans="1:13">
      <c r="A1077">
        <v>1577091</v>
      </c>
      <c r="B1077">
        <f>VLOOKUP(A1077,REUTERS!A:C,3,FALSE)</f>
        <v>26.18</v>
      </c>
      <c r="C1077">
        <f>VLOOKUP(A1077,IDC!A:F,6,FALSE)</f>
        <v>26.18</v>
      </c>
      <c r="D1077" s="2" t="b">
        <f t="shared" si="64"/>
        <v>1</v>
      </c>
      <c r="E1077">
        <f>VLOOKUP(A1077,REUTERS!A:E,5,FALSE)</f>
        <v>26.18</v>
      </c>
      <c r="F1077">
        <f>VLOOKUP(A1077,IDC!A:G,7,FALSE)</f>
        <v>26.18</v>
      </c>
      <c r="G1077" s="2" t="b">
        <f t="shared" si="65"/>
        <v>1</v>
      </c>
      <c r="H1077">
        <f>VLOOKUP(A1077,REUTERS!A:F,6,FALSE)</f>
        <v>26.13</v>
      </c>
      <c r="I1077">
        <f>VLOOKUP(A1077,IDC!A:H,8,FALSE)</f>
        <v>26.13</v>
      </c>
      <c r="J1077" s="2" t="b">
        <f t="shared" si="66"/>
        <v>1</v>
      </c>
      <c r="K1077">
        <f>VLOOKUP(A1077,REUTERS!A:G,7,FALSE)</f>
        <v>48750</v>
      </c>
      <c r="L1077">
        <f>VLOOKUP(A1077,IDC!A:I,9,FALSE)</f>
        <v>48750</v>
      </c>
      <c r="M1077" s="2" t="b">
        <f t="shared" si="67"/>
        <v>1</v>
      </c>
    </row>
    <row r="1078" spans="1:13">
      <c r="A1078">
        <v>1577104</v>
      </c>
      <c r="B1078">
        <f>VLOOKUP(A1078,REUTERS!A:C,3,FALSE)</f>
        <v>23.2</v>
      </c>
      <c r="C1078">
        <f>VLOOKUP(A1078,IDC!A:F,6,FALSE)</f>
        <v>23.2</v>
      </c>
      <c r="D1078" s="2" t="b">
        <f t="shared" si="64"/>
        <v>1</v>
      </c>
      <c r="E1078">
        <f>VLOOKUP(A1078,REUTERS!A:E,5,FALSE)</f>
        <v>23.61</v>
      </c>
      <c r="F1078">
        <f>VLOOKUP(A1078,IDC!A:G,7,FALSE)</f>
        <v>23.61</v>
      </c>
      <c r="G1078" s="2" t="b">
        <f t="shared" si="65"/>
        <v>1</v>
      </c>
      <c r="H1078">
        <f>VLOOKUP(A1078,REUTERS!A:F,6,FALSE)</f>
        <v>23.2</v>
      </c>
      <c r="I1078">
        <f>VLOOKUP(A1078,IDC!A:H,8,FALSE)</f>
        <v>23.2</v>
      </c>
      <c r="J1078" s="2" t="b">
        <f t="shared" si="66"/>
        <v>1</v>
      </c>
      <c r="K1078">
        <f>VLOOKUP(A1078,REUTERS!A:G,7,FALSE)</f>
        <v>2891</v>
      </c>
      <c r="L1078">
        <f>VLOOKUP(A1078,IDC!A:I,9,FALSE)</f>
        <v>2891</v>
      </c>
      <c r="M1078" s="2" t="b">
        <f t="shared" si="67"/>
        <v>1</v>
      </c>
    </row>
    <row r="1079" spans="1:13">
      <c r="A1079">
        <v>1577169</v>
      </c>
      <c r="B1079" t="e">
        <f>VLOOKUP(A1079,REUTERS!A:C,3,FALSE)</f>
        <v>#N/A</v>
      </c>
      <c r="C1079">
        <f>VLOOKUP(A1079,IDC!A:F,6,FALSE)</f>
        <v>26.38</v>
      </c>
      <c r="D1079" s="2" t="e">
        <f t="shared" si="64"/>
        <v>#N/A</v>
      </c>
      <c r="E1079" t="e">
        <f>VLOOKUP(A1079,REUTERS!A:E,5,FALSE)</f>
        <v>#N/A</v>
      </c>
      <c r="F1079">
        <f>VLOOKUP(A1079,IDC!A:G,7,FALSE)</f>
        <v>26.4</v>
      </c>
      <c r="G1079" s="2" t="e">
        <f t="shared" si="65"/>
        <v>#N/A</v>
      </c>
      <c r="H1079" t="e">
        <f>VLOOKUP(A1079,REUTERS!A:F,6,FALSE)</f>
        <v>#N/A</v>
      </c>
      <c r="I1079">
        <f>VLOOKUP(A1079,IDC!A:H,8,FALSE)</f>
        <v>26.38</v>
      </c>
      <c r="J1079" s="2" t="e">
        <f t="shared" si="66"/>
        <v>#N/A</v>
      </c>
      <c r="K1079" t="e">
        <f>VLOOKUP(A1079,REUTERS!A:G,7,FALSE)</f>
        <v>#N/A</v>
      </c>
      <c r="L1079">
        <f>VLOOKUP(A1079,IDC!A:I,9,FALSE)</f>
        <v>739</v>
      </c>
      <c r="M1079" s="2" t="e">
        <f t="shared" si="67"/>
        <v>#N/A</v>
      </c>
    </row>
    <row r="1080" spans="1:13">
      <c r="A1080">
        <v>1577187</v>
      </c>
      <c r="B1080">
        <f>VLOOKUP(A1080,REUTERS!A:C,3,FALSE)</f>
        <v>25.78</v>
      </c>
      <c r="C1080">
        <f>VLOOKUP(A1080,IDC!A:F,6,FALSE)</f>
        <v>25.78</v>
      </c>
      <c r="D1080" s="2" t="b">
        <f t="shared" si="64"/>
        <v>1</v>
      </c>
      <c r="E1080">
        <f>VLOOKUP(A1080,REUTERS!A:E,5,FALSE)</f>
        <v>25.85</v>
      </c>
      <c r="F1080">
        <f>VLOOKUP(A1080,IDC!A:G,7,FALSE)</f>
        <v>25.85</v>
      </c>
      <c r="G1080" s="2" t="b">
        <f t="shared" si="65"/>
        <v>1</v>
      </c>
      <c r="H1080">
        <f>VLOOKUP(A1080,REUTERS!A:F,6,FALSE)</f>
        <v>25.72</v>
      </c>
      <c r="I1080">
        <f>VLOOKUP(A1080,IDC!A:H,8,FALSE)</f>
        <v>25.72</v>
      </c>
      <c r="J1080" s="2" t="b">
        <f t="shared" si="66"/>
        <v>1</v>
      </c>
      <c r="K1080">
        <f>VLOOKUP(A1080,REUTERS!A:G,7,FALSE)</f>
        <v>23389</v>
      </c>
      <c r="L1080">
        <f>VLOOKUP(A1080,IDC!A:I,9,FALSE)</f>
        <v>23389</v>
      </c>
      <c r="M1080" s="2" t="b">
        <f t="shared" si="67"/>
        <v>1</v>
      </c>
    </row>
    <row r="1081" spans="1:13">
      <c r="A1081">
        <v>1577200</v>
      </c>
      <c r="B1081">
        <f>VLOOKUP(A1081,REUTERS!A:C,3,FALSE)</f>
        <v>25.95</v>
      </c>
      <c r="C1081">
        <f>VLOOKUP(A1081,IDC!A:F,6,FALSE)</f>
        <v>25.95</v>
      </c>
      <c r="D1081" s="2" t="b">
        <f t="shared" si="64"/>
        <v>1</v>
      </c>
      <c r="E1081">
        <f>VLOOKUP(A1081,REUTERS!A:E,5,FALSE)</f>
        <v>25.97</v>
      </c>
      <c r="F1081">
        <f>VLOOKUP(A1081,IDC!A:G,7,FALSE)</f>
        <v>25.97</v>
      </c>
      <c r="G1081" s="2" t="b">
        <f t="shared" si="65"/>
        <v>1</v>
      </c>
      <c r="H1081">
        <f>VLOOKUP(A1081,REUTERS!A:F,6,FALSE)</f>
        <v>25.95</v>
      </c>
      <c r="I1081">
        <f>VLOOKUP(A1081,IDC!A:H,8,FALSE)</f>
        <v>25.95</v>
      </c>
      <c r="J1081" s="2" t="b">
        <f t="shared" si="66"/>
        <v>1</v>
      </c>
      <c r="K1081">
        <f>VLOOKUP(A1081,REUTERS!A:G,7,FALSE)</f>
        <v>5008</v>
      </c>
      <c r="L1081">
        <f>VLOOKUP(A1081,IDC!A:I,9,FALSE)</f>
        <v>5008</v>
      </c>
      <c r="M1081" s="2" t="b">
        <f t="shared" si="67"/>
        <v>1</v>
      </c>
    </row>
    <row r="1082" spans="1:13">
      <c r="A1082">
        <v>1577214</v>
      </c>
      <c r="B1082">
        <f>VLOOKUP(A1082,REUTERS!A:C,3,FALSE)</f>
        <v>25.631</v>
      </c>
      <c r="C1082">
        <f>VLOOKUP(A1082,IDC!A:F,6,FALSE)</f>
        <v>25.631</v>
      </c>
      <c r="D1082" s="2" t="b">
        <f t="shared" si="64"/>
        <v>1</v>
      </c>
      <c r="E1082">
        <f>VLOOKUP(A1082,REUTERS!A:E,5,FALSE)</f>
        <v>25.72</v>
      </c>
      <c r="F1082">
        <f>VLOOKUP(A1082,IDC!A:G,7,FALSE)</f>
        <v>25.72</v>
      </c>
      <c r="G1082" s="2" t="b">
        <f t="shared" si="65"/>
        <v>1</v>
      </c>
      <c r="H1082">
        <f>VLOOKUP(A1082,REUTERS!A:F,6,FALSE)</f>
        <v>25.631</v>
      </c>
      <c r="I1082">
        <f>VLOOKUP(A1082,IDC!A:H,8,FALSE)</f>
        <v>25.631</v>
      </c>
      <c r="J1082" s="2" t="b">
        <f t="shared" si="66"/>
        <v>1</v>
      </c>
      <c r="K1082">
        <f>VLOOKUP(A1082,REUTERS!A:G,7,FALSE)</f>
        <v>5599</v>
      </c>
      <c r="L1082">
        <f>VLOOKUP(A1082,IDC!A:I,9,FALSE)</f>
        <v>5599</v>
      </c>
      <c r="M1082" s="2" t="b">
        <f t="shared" si="67"/>
        <v>1</v>
      </c>
    </row>
    <row r="1083" spans="1:13">
      <c r="A1083">
        <v>1577255</v>
      </c>
      <c r="B1083">
        <f>VLOOKUP(A1083,REUTERS!A:C,3,FALSE)</f>
        <v>24.53</v>
      </c>
      <c r="C1083">
        <f>VLOOKUP(A1083,IDC!A:F,6,FALSE)</f>
        <v>24.53</v>
      </c>
      <c r="D1083" s="2" t="b">
        <f t="shared" si="64"/>
        <v>1</v>
      </c>
      <c r="E1083">
        <f>VLOOKUP(A1083,REUTERS!A:E,5,FALSE)</f>
        <v>24.66</v>
      </c>
      <c r="F1083">
        <f>VLOOKUP(A1083,IDC!A:G,7,FALSE)</f>
        <v>24.66</v>
      </c>
      <c r="G1083" s="2" t="b">
        <f t="shared" si="65"/>
        <v>1</v>
      </c>
      <c r="H1083">
        <f>VLOOKUP(A1083,REUTERS!A:F,6,FALSE)</f>
        <v>24.52</v>
      </c>
      <c r="I1083">
        <f>VLOOKUP(A1083,IDC!A:H,8,FALSE)</f>
        <v>24.52</v>
      </c>
      <c r="J1083" s="2" t="b">
        <f t="shared" si="66"/>
        <v>1</v>
      </c>
      <c r="K1083">
        <f>VLOOKUP(A1083,REUTERS!A:G,7,FALSE)</f>
        <v>2993</v>
      </c>
      <c r="L1083">
        <f>VLOOKUP(A1083,IDC!A:I,9,FALSE)</f>
        <v>2993</v>
      </c>
      <c r="M1083" s="2" t="b">
        <f t="shared" si="67"/>
        <v>1</v>
      </c>
    </row>
    <row r="1084" spans="1:13">
      <c r="A1084">
        <v>1577308</v>
      </c>
      <c r="B1084">
        <f>VLOOKUP(A1084,REUTERS!A:C,3,FALSE)</f>
        <v>85</v>
      </c>
      <c r="C1084">
        <f>VLOOKUP(A1084,IDC!A:F,6,FALSE)</f>
        <v>85</v>
      </c>
      <c r="D1084" s="2" t="b">
        <f t="shared" si="64"/>
        <v>1</v>
      </c>
      <c r="E1084">
        <f>VLOOKUP(A1084,REUTERS!A:E,5,FALSE)</f>
        <v>85.06</v>
      </c>
      <c r="F1084">
        <f>VLOOKUP(A1084,IDC!A:G,7,FALSE)</f>
        <v>85.06</v>
      </c>
      <c r="G1084" s="2" t="b">
        <f t="shared" si="65"/>
        <v>1</v>
      </c>
      <c r="H1084">
        <f>VLOOKUP(A1084,REUTERS!A:F,6,FALSE)</f>
        <v>83.4</v>
      </c>
      <c r="I1084">
        <f>VLOOKUP(A1084,IDC!A:H,8,FALSE)</f>
        <v>83.4</v>
      </c>
      <c r="J1084" s="2" t="b">
        <f t="shared" si="66"/>
        <v>1</v>
      </c>
      <c r="K1084">
        <f>VLOOKUP(A1084,REUTERS!A:G,7,FALSE)</f>
        <v>739345</v>
      </c>
      <c r="L1084">
        <f>VLOOKUP(A1084,IDC!A:I,9,FALSE)</f>
        <v>739345</v>
      </c>
      <c r="M1084" s="2" t="b">
        <f t="shared" si="67"/>
        <v>1</v>
      </c>
    </row>
    <row r="1085" spans="1:13">
      <c r="A1085">
        <v>1577460</v>
      </c>
      <c r="B1085">
        <f>VLOOKUP(A1085,REUTERS!A:C,3,FALSE)</f>
        <v>35.49</v>
      </c>
      <c r="C1085">
        <f>VLOOKUP(A1085,IDC!A:F,6,FALSE)</f>
        <v>35.49</v>
      </c>
      <c r="D1085" s="2" t="b">
        <f t="shared" si="64"/>
        <v>1</v>
      </c>
      <c r="E1085">
        <f>VLOOKUP(A1085,REUTERS!A:E,5,FALSE)</f>
        <v>35.49</v>
      </c>
      <c r="F1085">
        <f>VLOOKUP(A1085,IDC!A:G,7,FALSE)</f>
        <v>35.49</v>
      </c>
      <c r="G1085" s="2" t="b">
        <f t="shared" si="65"/>
        <v>1</v>
      </c>
      <c r="H1085">
        <f>VLOOKUP(A1085,REUTERS!A:F,6,FALSE)</f>
        <v>34.9</v>
      </c>
      <c r="I1085">
        <f>VLOOKUP(A1085,IDC!A:H,8,FALSE)</f>
        <v>34.9</v>
      </c>
      <c r="J1085" s="2" t="b">
        <f t="shared" si="66"/>
        <v>1</v>
      </c>
      <c r="K1085">
        <f>VLOOKUP(A1085,REUTERS!A:G,7,FALSE)</f>
        <v>162217</v>
      </c>
      <c r="L1085">
        <f>VLOOKUP(A1085,IDC!A:I,9,FALSE)</f>
        <v>162217</v>
      </c>
      <c r="M1085" s="2" t="b">
        <f t="shared" si="67"/>
        <v>1</v>
      </c>
    </row>
    <row r="1086" spans="1:13">
      <c r="A1086">
        <v>1577677</v>
      </c>
      <c r="B1086">
        <f>VLOOKUP(A1086,REUTERS!A:C,3,FALSE)</f>
        <v>25.88</v>
      </c>
      <c r="C1086">
        <f>VLOOKUP(A1086,IDC!A:F,6,FALSE)</f>
        <v>25.88</v>
      </c>
      <c r="D1086" s="2" t="b">
        <f t="shared" si="64"/>
        <v>1</v>
      </c>
      <c r="E1086">
        <f>VLOOKUP(A1086,REUTERS!A:E,5,FALSE)</f>
        <v>26.14</v>
      </c>
      <c r="F1086">
        <f>VLOOKUP(A1086,IDC!A:G,7,FALSE)</f>
        <v>26.14</v>
      </c>
      <c r="G1086" s="2" t="b">
        <f t="shared" si="65"/>
        <v>1</v>
      </c>
      <c r="H1086">
        <f>VLOOKUP(A1086,REUTERS!A:F,6,FALSE)</f>
        <v>25.87</v>
      </c>
      <c r="I1086">
        <f>VLOOKUP(A1086,IDC!A:H,8,FALSE)</f>
        <v>25.87</v>
      </c>
      <c r="J1086" s="2" t="b">
        <f t="shared" si="66"/>
        <v>1</v>
      </c>
      <c r="K1086">
        <f>VLOOKUP(A1086,REUTERS!A:G,7,FALSE)</f>
        <v>5697</v>
      </c>
      <c r="L1086">
        <f>VLOOKUP(A1086,IDC!A:I,9,FALSE)</f>
        <v>5697</v>
      </c>
      <c r="M1086" s="2" t="b">
        <f t="shared" si="67"/>
        <v>1</v>
      </c>
    </row>
    <row r="1087" spans="1:13">
      <c r="A1087">
        <v>1577705</v>
      </c>
      <c r="B1087">
        <f>VLOOKUP(A1087,REUTERS!A:C,3,FALSE)</f>
        <v>27.2</v>
      </c>
      <c r="C1087">
        <f>VLOOKUP(A1087,IDC!A:F,6,FALSE)</f>
        <v>27.2</v>
      </c>
      <c r="D1087" s="2" t="b">
        <f t="shared" si="64"/>
        <v>1</v>
      </c>
      <c r="E1087">
        <f>VLOOKUP(A1087,REUTERS!A:E,5,FALSE)</f>
        <v>27.31</v>
      </c>
      <c r="F1087">
        <f>VLOOKUP(A1087,IDC!A:G,7,FALSE)</f>
        <v>27.31</v>
      </c>
      <c r="G1087" s="2" t="b">
        <f t="shared" si="65"/>
        <v>1</v>
      </c>
      <c r="H1087">
        <f>VLOOKUP(A1087,REUTERS!A:F,6,FALSE)</f>
        <v>27.13</v>
      </c>
      <c r="I1087">
        <f>VLOOKUP(A1087,IDC!A:H,8,FALSE)</f>
        <v>27.13</v>
      </c>
      <c r="J1087" s="2" t="b">
        <f t="shared" si="66"/>
        <v>1</v>
      </c>
      <c r="K1087">
        <f>VLOOKUP(A1087,REUTERS!A:G,7,FALSE)</f>
        <v>19318</v>
      </c>
      <c r="L1087">
        <f>VLOOKUP(A1087,IDC!A:I,9,FALSE)</f>
        <v>19318</v>
      </c>
      <c r="M1087" s="2" t="b">
        <f t="shared" si="67"/>
        <v>1</v>
      </c>
    </row>
    <row r="1088" spans="1:13">
      <c r="A1088">
        <v>1577997</v>
      </c>
      <c r="B1088">
        <f>VLOOKUP(A1088,REUTERS!A:C,3,FALSE)</f>
        <v>23.95</v>
      </c>
      <c r="C1088">
        <f>VLOOKUP(A1088,IDC!A:F,6,FALSE)</f>
        <v>23.95</v>
      </c>
      <c r="D1088" s="2" t="b">
        <f t="shared" si="64"/>
        <v>1</v>
      </c>
      <c r="E1088">
        <f>VLOOKUP(A1088,REUTERS!A:E,5,FALSE)</f>
        <v>23.98</v>
      </c>
      <c r="F1088">
        <f>VLOOKUP(A1088,IDC!A:G,7,FALSE)</f>
        <v>23.98</v>
      </c>
      <c r="G1088" s="2" t="b">
        <f t="shared" si="65"/>
        <v>1</v>
      </c>
      <c r="H1088">
        <f>VLOOKUP(A1088,REUTERS!A:F,6,FALSE)</f>
        <v>23.86</v>
      </c>
      <c r="I1088">
        <f>VLOOKUP(A1088,IDC!A:H,8,FALSE)</f>
        <v>23.86</v>
      </c>
      <c r="J1088" s="2" t="b">
        <f t="shared" si="66"/>
        <v>1</v>
      </c>
      <c r="K1088">
        <f>VLOOKUP(A1088,REUTERS!A:G,7,FALSE)</f>
        <v>14605</v>
      </c>
      <c r="L1088">
        <f>VLOOKUP(A1088,IDC!A:I,9,FALSE)</f>
        <v>14605</v>
      </c>
      <c r="M1088" s="2" t="b">
        <f t="shared" si="67"/>
        <v>1</v>
      </c>
    </row>
    <row r="1089" spans="1:13">
      <c r="A1089">
        <v>1579035</v>
      </c>
      <c r="B1089">
        <f>VLOOKUP(A1089,REUTERS!A:C,3,FALSE)</f>
        <v>23.83</v>
      </c>
      <c r="C1089">
        <f>VLOOKUP(A1089,IDC!A:F,6,FALSE)</f>
        <v>23.83</v>
      </c>
      <c r="D1089" s="2" t="b">
        <f t="shared" si="64"/>
        <v>1</v>
      </c>
      <c r="E1089">
        <f>VLOOKUP(A1089,REUTERS!A:E,5,FALSE)</f>
        <v>23.86</v>
      </c>
      <c r="F1089">
        <f>VLOOKUP(A1089,IDC!A:G,7,FALSE)</f>
        <v>23.86</v>
      </c>
      <c r="G1089" s="2" t="b">
        <f t="shared" si="65"/>
        <v>1</v>
      </c>
      <c r="H1089">
        <f>VLOOKUP(A1089,REUTERS!A:F,6,FALSE)</f>
        <v>23.68</v>
      </c>
      <c r="I1089">
        <f>VLOOKUP(A1089,IDC!A:H,8,FALSE)</f>
        <v>23.68</v>
      </c>
      <c r="J1089" s="2" t="b">
        <f t="shared" si="66"/>
        <v>1</v>
      </c>
      <c r="K1089">
        <f>VLOOKUP(A1089,REUTERS!A:G,7,FALSE)</f>
        <v>35291</v>
      </c>
      <c r="L1089">
        <f>VLOOKUP(A1089,IDC!A:I,9,FALSE)</f>
        <v>35291</v>
      </c>
      <c r="M1089" s="2" t="b">
        <f t="shared" si="67"/>
        <v>1</v>
      </c>
    </row>
    <row r="1090" spans="1:13">
      <c r="A1090">
        <v>1579048</v>
      </c>
      <c r="B1090">
        <f>VLOOKUP(A1090,REUTERS!A:C,3,FALSE)</f>
        <v>26.25</v>
      </c>
      <c r="C1090">
        <f>VLOOKUP(A1090,IDC!A:F,6,FALSE)</f>
        <v>26.25</v>
      </c>
      <c r="D1090" s="2" t="b">
        <f t="shared" ref="D1090:D1153" si="68">B1090=C1090</f>
        <v>1</v>
      </c>
      <c r="E1090">
        <f>VLOOKUP(A1090,REUTERS!A:E,5,FALSE)</f>
        <v>26.26</v>
      </c>
      <c r="F1090">
        <f>VLOOKUP(A1090,IDC!A:G,7,FALSE)</f>
        <v>26.26</v>
      </c>
      <c r="G1090" s="2" t="b">
        <f t="shared" ref="G1090:G1153" si="69">E1090=F1090</f>
        <v>1</v>
      </c>
      <c r="H1090">
        <f>VLOOKUP(A1090,REUTERS!A:F,6,FALSE)</f>
        <v>26.24</v>
      </c>
      <c r="I1090">
        <f>VLOOKUP(A1090,IDC!A:H,8,FALSE)</f>
        <v>26.24</v>
      </c>
      <c r="J1090" s="2" t="b">
        <f t="shared" ref="J1090:J1153" si="70">H1090=I1090</f>
        <v>1</v>
      </c>
      <c r="K1090">
        <f>VLOOKUP(A1090,REUTERS!A:G,7,FALSE)</f>
        <v>34779</v>
      </c>
      <c r="L1090">
        <f>VLOOKUP(A1090,IDC!A:I,9,FALSE)</f>
        <v>34779</v>
      </c>
      <c r="M1090" s="2" t="b">
        <f t="shared" ref="M1090:M1153" si="71">K1090=L1090</f>
        <v>1</v>
      </c>
    </row>
    <row r="1091" spans="1:13">
      <c r="A1091">
        <v>1579074</v>
      </c>
      <c r="B1091" t="e">
        <f>VLOOKUP(A1091,REUTERS!A:C,3,FALSE)</f>
        <v>#N/A</v>
      </c>
      <c r="C1091">
        <f>VLOOKUP(A1091,IDC!A:F,6,FALSE)</f>
        <v>24.96</v>
      </c>
      <c r="D1091" s="2" t="e">
        <f t="shared" si="68"/>
        <v>#N/A</v>
      </c>
      <c r="E1091" t="e">
        <f>VLOOKUP(A1091,REUTERS!A:E,5,FALSE)</f>
        <v>#N/A</v>
      </c>
      <c r="F1091">
        <f>VLOOKUP(A1091,IDC!A:G,7,FALSE)</f>
        <v>25.07</v>
      </c>
      <c r="G1091" s="2" t="e">
        <f t="shared" si="69"/>
        <v>#N/A</v>
      </c>
      <c r="H1091" t="e">
        <f>VLOOKUP(A1091,REUTERS!A:F,6,FALSE)</f>
        <v>#N/A</v>
      </c>
      <c r="I1091">
        <f>VLOOKUP(A1091,IDC!A:H,8,FALSE)</f>
        <v>24.96</v>
      </c>
      <c r="J1091" s="2" t="e">
        <f t="shared" si="70"/>
        <v>#N/A</v>
      </c>
      <c r="K1091" t="e">
        <f>VLOOKUP(A1091,REUTERS!A:G,7,FALSE)</f>
        <v>#N/A</v>
      </c>
      <c r="L1091">
        <f>VLOOKUP(A1091,IDC!A:I,9,FALSE)</f>
        <v>8472</v>
      </c>
      <c r="M1091" s="2" t="e">
        <f t="shared" si="71"/>
        <v>#N/A</v>
      </c>
    </row>
    <row r="1092" spans="1:13">
      <c r="A1092">
        <v>1481904</v>
      </c>
      <c r="B1092" t="e">
        <f>VLOOKUP(A1092,REUTERS!A:C,3,FALSE)</f>
        <v>#N/A</v>
      </c>
      <c r="C1092">
        <f>VLOOKUP(A1092,IDC!A:F,6,FALSE)</f>
        <v>22.86</v>
      </c>
      <c r="D1092" s="2" t="e">
        <f t="shared" si="68"/>
        <v>#N/A</v>
      </c>
      <c r="E1092" t="e">
        <f>VLOOKUP(A1092,REUTERS!A:E,5,FALSE)</f>
        <v>#N/A</v>
      </c>
      <c r="F1092">
        <f>VLOOKUP(A1092,IDC!A:G,7,FALSE)</f>
        <v>23.09</v>
      </c>
      <c r="G1092" s="2" t="e">
        <f t="shared" si="69"/>
        <v>#N/A</v>
      </c>
      <c r="H1092" t="e">
        <f>VLOOKUP(A1092,REUTERS!A:F,6,FALSE)</f>
        <v>#N/A</v>
      </c>
      <c r="I1092">
        <f>VLOOKUP(A1092,IDC!A:H,8,FALSE)</f>
        <v>22.2</v>
      </c>
      <c r="J1092" s="2" t="e">
        <f t="shared" si="70"/>
        <v>#N/A</v>
      </c>
      <c r="K1092" t="e">
        <f>VLOOKUP(A1092,REUTERS!A:G,7,FALSE)</f>
        <v>#N/A</v>
      </c>
      <c r="L1092">
        <f>VLOOKUP(A1092,IDC!A:I,9,FALSE)</f>
        <v>434238</v>
      </c>
      <c r="M1092" s="2" t="e">
        <f t="shared" si="71"/>
        <v>#N/A</v>
      </c>
    </row>
    <row r="1093" spans="1:13">
      <c r="A1093">
        <v>1481945</v>
      </c>
      <c r="B1093">
        <f>VLOOKUP(A1093,REUTERS!A:C,3,FALSE)</f>
        <v>2.76</v>
      </c>
      <c r="C1093">
        <f>VLOOKUP(A1093,IDC!A:F,6,FALSE)</f>
        <v>2.76</v>
      </c>
      <c r="D1093" s="2" t="b">
        <f t="shared" si="68"/>
        <v>1</v>
      </c>
      <c r="E1093">
        <f>VLOOKUP(A1093,REUTERS!A:E,5,FALSE)</f>
        <v>2.78</v>
      </c>
      <c r="F1093">
        <f>VLOOKUP(A1093,IDC!A:G,7,FALSE)</f>
        <v>2.78</v>
      </c>
      <c r="G1093" s="2" t="b">
        <f t="shared" si="69"/>
        <v>1</v>
      </c>
      <c r="H1093">
        <f>VLOOKUP(A1093,REUTERS!A:F,6,FALSE)</f>
        <v>2.62</v>
      </c>
      <c r="I1093">
        <f>VLOOKUP(A1093,IDC!A:H,8,FALSE)</f>
        <v>2.62</v>
      </c>
      <c r="J1093" s="2" t="b">
        <f t="shared" si="70"/>
        <v>1</v>
      </c>
      <c r="K1093">
        <f>VLOOKUP(A1093,REUTERS!A:G,7,FALSE)</f>
        <v>773810</v>
      </c>
      <c r="L1093">
        <f>VLOOKUP(A1093,IDC!A:I,9,FALSE)</f>
        <v>773810</v>
      </c>
      <c r="M1093" s="2" t="b">
        <f t="shared" si="71"/>
        <v>1</v>
      </c>
    </row>
    <row r="1094" spans="1:13">
      <c r="A1094">
        <v>1481966</v>
      </c>
      <c r="B1094" t="e">
        <f>VLOOKUP(A1094,REUTERS!A:C,3,FALSE)</f>
        <v>#N/A</v>
      </c>
      <c r="C1094">
        <f>VLOOKUP(A1094,IDC!A:F,6,FALSE)</f>
        <v>62.95</v>
      </c>
      <c r="D1094" s="2" t="e">
        <f t="shared" si="68"/>
        <v>#N/A</v>
      </c>
      <c r="E1094" t="e">
        <f>VLOOKUP(A1094,REUTERS!A:E,5,FALSE)</f>
        <v>#N/A</v>
      </c>
      <c r="F1094">
        <f>VLOOKUP(A1094,IDC!A:G,7,FALSE)</f>
        <v>63.24</v>
      </c>
      <c r="G1094" s="2" t="e">
        <f t="shared" si="69"/>
        <v>#N/A</v>
      </c>
      <c r="H1094" t="e">
        <f>VLOOKUP(A1094,REUTERS!A:F,6,FALSE)</f>
        <v>#N/A</v>
      </c>
      <c r="I1094">
        <f>VLOOKUP(A1094,IDC!A:H,8,FALSE)</f>
        <v>61.97</v>
      </c>
      <c r="J1094" s="2" t="e">
        <f t="shared" si="70"/>
        <v>#N/A</v>
      </c>
      <c r="K1094" t="e">
        <f>VLOOKUP(A1094,REUTERS!A:G,7,FALSE)</f>
        <v>#N/A</v>
      </c>
      <c r="L1094">
        <f>VLOOKUP(A1094,IDC!A:I,9,FALSE)</f>
        <v>213072</v>
      </c>
      <c r="M1094" s="2" t="e">
        <f t="shared" si="71"/>
        <v>#N/A</v>
      </c>
    </row>
    <row r="1095" spans="1:13">
      <c r="A1095">
        <v>1482047</v>
      </c>
      <c r="B1095">
        <f>VLOOKUP(A1095,REUTERS!A:C,3,FALSE)</f>
        <v>7.05</v>
      </c>
      <c r="C1095">
        <f>VLOOKUP(A1095,IDC!A:F,6,FALSE)</f>
        <v>7.05</v>
      </c>
      <c r="D1095" s="2" t="b">
        <f t="shared" si="68"/>
        <v>1</v>
      </c>
      <c r="E1095">
        <f>VLOOKUP(A1095,REUTERS!A:E,5,FALSE)</f>
        <v>7.1</v>
      </c>
      <c r="F1095">
        <f>VLOOKUP(A1095,IDC!A:G,7,FALSE)</f>
        <v>7.1</v>
      </c>
      <c r="G1095" s="2" t="b">
        <f t="shared" si="69"/>
        <v>1</v>
      </c>
      <c r="H1095">
        <f>VLOOKUP(A1095,REUTERS!A:F,6,FALSE)</f>
        <v>6.99</v>
      </c>
      <c r="I1095">
        <f>VLOOKUP(A1095,IDC!A:H,8,FALSE)</f>
        <v>6.99</v>
      </c>
      <c r="J1095" s="2" t="b">
        <f t="shared" si="70"/>
        <v>1</v>
      </c>
      <c r="K1095">
        <f>VLOOKUP(A1095,REUTERS!A:G,7,FALSE)</f>
        <v>43472</v>
      </c>
      <c r="L1095">
        <f>VLOOKUP(A1095,IDC!A:I,9,FALSE)</f>
        <v>43472</v>
      </c>
      <c r="M1095" s="2" t="b">
        <f t="shared" si="71"/>
        <v>1</v>
      </c>
    </row>
    <row r="1096" spans="1:13">
      <c r="A1096">
        <v>1483104</v>
      </c>
      <c r="B1096">
        <f>VLOOKUP(A1096,REUTERS!A:C,3,FALSE)</f>
        <v>41.5</v>
      </c>
      <c r="C1096">
        <f>VLOOKUP(A1096,IDC!A:F,6,FALSE)</f>
        <v>41.5</v>
      </c>
      <c r="D1096" s="2" t="b">
        <f t="shared" si="68"/>
        <v>1</v>
      </c>
      <c r="E1096">
        <f>VLOOKUP(A1096,REUTERS!A:E,5,FALSE)</f>
        <v>42.62</v>
      </c>
      <c r="F1096">
        <f>VLOOKUP(A1096,IDC!A:G,7,FALSE)</f>
        <v>42.62</v>
      </c>
      <c r="G1096" s="2" t="b">
        <f t="shared" si="69"/>
        <v>1</v>
      </c>
      <c r="H1096">
        <f>VLOOKUP(A1096,REUTERS!A:F,6,FALSE)</f>
        <v>41.5</v>
      </c>
      <c r="I1096">
        <f>VLOOKUP(A1096,IDC!A:H,8,FALSE)</f>
        <v>41.5</v>
      </c>
      <c r="J1096" s="2" t="b">
        <f t="shared" si="70"/>
        <v>1</v>
      </c>
      <c r="K1096">
        <f>VLOOKUP(A1096,REUTERS!A:G,7,FALSE)</f>
        <v>191787</v>
      </c>
      <c r="L1096">
        <f>VLOOKUP(A1096,IDC!A:I,9,FALSE)</f>
        <v>191787</v>
      </c>
      <c r="M1096" s="2" t="b">
        <f t="shared" si="71"/>
        <v>1</v>
      </c>
    </row>
    <row r="1097" spans="1:13">
      <c r="A1097">
        <v>1483187</v>
      </c>
      <c r="B1097" t="e">
        <f>VLOOKUP(A1097,REUTERS!A:C,3,FALSE)</f>
        <v>#N/A</v>
      </c>
      <c r="C1097">
        <f>VLOOKUP(A1097,IDC!A:F,6,FALSE)</f>
        <v>54.62</v>
      </c>
      <c r="D1097" s="2" t="e">
        <f t="shared" si="68"/>
        <v>#N/A</v>
      </c>
      <c r="E1097" t="e">
        <f>VLOOKUP(A1097,REUTERS!A:E,5,FALSE)</f>
        <v>#N/A</v>
      </c>
      <c r="F1097">
        <f>VLOOKUP(A1097,IDC!A:G,7,FALSE)</f>
        <v>55.24</v>
      </c>
      <c r="G1097" s="2" t="e">
        <f t="shared" si="69"/>
        <v>#N/A</v>
      </c>
      <c r="H1097" t="e">
        <f>VLOOKUP(A1097,REUTERS!A:F,6,FALSE)</f>
        <v>#N/A</v>
      </c>
      <c r="I1097">
        <f>VLOOKUP(A1097,IDC!A:H,8,FALSE)</f>
        <v>54.62</v>
      </c>
      <c r="J1097" s="2" t="e">
        <f t="shared" si="70"/>
        <v>#N/A</v>
      </c>
      <c r="K1097" t="e">
        <f>VLOOKUP(A1097,REUTERS!A:G,7,FALSE)</f>
        <v>#N/A</v>
      </c>
      <c r="L1097">
        <f>VLOOKUP(A1097,IDC!A:I,9,FALSE)</f>
        <v>90636</v>
      </c>
      <c r="M1097" s="2" t="e">
        <f t="shared" si="71"/>
        <v>#N/A</v>
      </c>
    </row>
    <row r="1098" spans="1:13">
      <c r="A1098">
        <v>1484182</v>
      </c>
      <c r="B1098">
        <f>VLOOKUP(A1098,REUTERS!A:C,3,FALSE)</f>
        <v>58.99</v>
      </c>
      <c r="C1098">
        <f>VLOOKUP(A1098,IDC!A:F,6,FALSE)</f>
        <v>58.99</v>
      </c>
      <c r="D1098" s="2" t="b">
        <f t="shared" si="68"/>
        <v>1</v>
      </c>
      <c r="E1098">
        <f>VLOOKUP(A1098,REUTERS!A:E,5,FALSE)</f>
        <v>59.32</v>
      </c>
      <c r="F1098">
        <f>VLOOKUP(A1098,IDC!A:G,7,FALSE)</f>
        <v>59.32</v>
      </c>
      <c r="G1098" s="2" t="b">
        <f t="shared" si="69"/>
        <v>1</v>
      </c>
      <c r="H1098">
        <f>VLOOKUP(A1098,REUTERS!A:F,6,FALSE)</f>
        <v>58.86</v>
      </c>
      <c r="I1098">
        <f>VLOOKUP(A1098,IDC!A:H,8,FALSE)</f>
        <v>58.86</v>
      </c>
      <c r="J1098" s="2" t="b">
        <f t="shared" si="70"/>
        <v>1</v>
      </c>
      <c r="K1098">
        <f>VLOOKUP(A1098,REUTERS!A:G,7,FALSE)</f>
        <v>47399</v>
      </c>
      <c r="L1098">
        <f>VLOOKUP(A1098,IDC!A:I,9,FALSE)</f>
        <v>47399</v>
      </c>
      <c r="M1098" s="2" t="b">
        <f t="shared" si="71"/>
        <v>1</v>
      </c>
    </row>
    <row r="1099" spans="1:13">
      <c r="A1099">
        <v>1522041</v>
      </c>
      <c r="B1099">
        <f>VLOOKUP(A1099,REUTERS!A:C,3,FALSE)</f>
        <v>7.04</v>
      </c>
      <c r="C1099">
        <f>VLOOKUP(A1099,IDC!A:F,6,FALSE)</f>
        <v>7.04</v>
      </c>
      <c r="D1099" s="2" t="b">
        <f t="shared" si="68"/>
        <v>1</v>
      </c>
      <c r="E1099">
        <f>VLOOKUP(A1099,REUTERS!A:E,5,FALSE)</f>
        <v>7.3</v>
      </c>
      <c r="F1099">
        <f>VLOOKUP(A1099,IDC!A:G,7,FALSE)</f>
        <v>7.3</v>
      </c>
      <c r="G1099" s="2" t="b">
        <f t="shared" si="69"/>
        <v>1</v>
      </c>
      <c r="H1099">
        <f>VLOOKUP(A1099,REUTERS!A:F,6,FALSE)</f>
        <v>7.02</v>
      </c>
      <c r="I1099">
        <f>VLOOKUP(A1099,IDC!A:H,8,FALSE)</f>
        <v>7.02</v>
      </c>
      <c r="J1099" s="2" t="b">
        <f t="shared" si="70"/>
        <v>1</v>
      </c>
      <c r="K1099">
        <f>VLOOKUP(A1099,REUTERS!A:G,7,FALSE)</f>
        <v>67462</v>
      </c>
      <c r="L1099">
        <f>VLOOKUP(A1099,IDC!A:I,9,FALSE)</f>
        <v>67462</v>
      </c>
      <c r="M1099" s="2" t="b">
        <f t="shared" si="71"/>
        <v>1</v>
      </c>
    </row>
    <row r="1100" spans="1:13">
      <c r="A1100">
        <v>1522983</v>
      </c>
      <c r="B1100">
        <f>VLOOKUP(A1100,REUTERS!A:C,3,FALSE)</f>
        <v>8.0299999999999994</v>
      </c>
      <c r="C1100">
        <f>VLOOKUP(A1100,IDC!A:F,6,FALSE)</f>
        <v>8.0299999999999994</v>
      </c>
      <c r="D1100" s="2" t="b">
        <f t="shared" si="68"/>
        <v>1</v>
      </c>
      <c r="E1100">
        <f>VLOOKUP(A1100,REUTERS!A:E,5,FALSE)</f>
        <v>8.1999999999999993</v>
      </c>
      <c r="F1100">
        <f>VLOOKUP(A1100,IDC!A:G,7,FALSE)</f>
        <v>8.1999999999999993</v>
      </c>
      <c r="G1100" s="2" t="b">
        <f t="shared" si="69"/>
        <v>1</v>
      </c>
      <c r="H1100">
        <f>VLOOKUP(A1100,REUTERS!A:F,6,FALSE)</f>
        <v>7.85</v>
      </c>
      <c r="I1100">
        <f>VLOOKUP(A1100,IDC!A:H,8,FALSE)</f>
        <v>7.85</v>
      </c>
      <c r="J1100" s="2" t="b">
        <f t="shared" si="70"/>
        <v>1</v>
      </c>
      <c r="K1100">
        <f>VLOOKUP(A1100,REUTERS!A:G,7,FALSE)</f>
        <v>887369</v>
      </c>
      <c r="L1100">
        <f>VLOOKUP(A1100,IDC!A:I,9,FALSE)</f>
        <v>887369</v>
      </c>
      <c r="M1100" s="2" t="b">
        <f t="shared" si="71"/>
        <v>1</v>
      </c>
    </row>
    <row r="1101" spans="1:13">
      <c r="A1101">
        <v>1529155</v>
      </c>
      <c r="B1101">
        <f>VLOOKUP(A1101,REUTERS!A:C,3,FALSE)</f>
        <v>30.15</v>
      </c>
      <c r="C1101">
        <f>VLOOKUP(A1101,IDC!A:F,6,FALSE)</f>
        <v>30.15</v>
      </c>
      <c r="D1101" s="2" t="b">
        <f t="shared" si="68"/>
        <v>1</v>
      </c>
      <c r="E1101">
        <f>VLOOKUP(A1101,REUTERS!A:E,5,FALSE)</f>
        <v>30.85</v>
      </c>
      <c r="F1101">
        <f>VLOOKUP(A1101,IDC!A:G,7,FALSE)</f>
        <v>30.85</v>
      </c>
      <c r="G1101" s="2" t="b">
        <f t="shared" si="69"/>
        <v>1</v>
      </c>
      <c r="H1101">
        <f>VLOOKUP(A1101,REUTERS!A:F,6,FALSE)</f>
        <v>30.15</v>
      </c>
      <c r="I1101">
        <f>VLOOKUP(A1101,IDC!A:H,8,FALSE)</f>
        <v>30.15</v>
      </c>
      <c r="J1101" s="2" t="b">
        <f t="shared" si="70"/>
        <v>1</v>
      </c>
      <c r="K1101">
        <f>VLOOKUP(A1101,REUTERS!A:G,7,FALSE)</f>
        <v>9375</v>
      </c>
      <c r="L1101">
        <f>VLOOKUP(A1101,IDC!A:I,9,FALSE)</f>
        <v>9375</v>
      </c>
      <c r="M1101" s="2" t="b">
        <f t="shared" si="71"/>
        <v>1</v>
      </c>
    </row>
    <row r="1102" spans="1:13">
      <c r="A1102">
        <v>1530500</v>
      </c>
      <c r="B1102" t="e">
        <f>VLOOKUP(A1102,REUTERS!A:C,3,FALSE)</f>
        <v>#N/A</v>
      </c>
      <c r="C1102">
        <f>VLOOKUP(A1102,IDC!A:F,6,FALSE)</f>
        <v>10.9</v>
      </c>
      <c r="D1102" s="2" t="e">
        <f t="shared" si="68"/>
        <v>#N/A</v>
      </c>
      <c r="E1102" t="e">
        <f>VLOOKUP(A1102,REUTERS!A:E,5,FALSE)</f>
        <v>#N/A</v>
      </c>
      <c r="F1102">
        <f>VLOOKUP(A1102,IDC!A:G,7,FALSE)</f>
        <v>11.7</v>
      </c>
      <c r="G1102" s="2" t="e">
        <f t="shared" si="69"/>
        <v>#N/A</v>
      </c>
      <c r="H1102" t="e">
        <f>VLOOKUP(A1102,REUTERS!A:F,6,FALSE)</f>
        <v>#N/A</v>
      </c>
      <c r="I1102">
        <f>VLOOKUP(A1102,IDC!A:H,8,FALSE)</f>
        <v>10.7</v>
      </c>
      <c r="J1102" s="2" t="e">
        <f t="shared" si="70"/>
        <v>#N/A</v>
      </c>
      <c r="K1102" t="e">
        <f>VLOOKUP(A1102,REUTERS!A:G,7,FALSE)</f>
        <v>#N/A</v>
      </c>
      <c r="L1102">
        <f>VLOOKUP(A1102,IDC!A:I,9,FALSE)</f>
        <v>54369</v>
      </c>
      <c r="M1102" s="2" t="e">
        <f t="shared" si="71"/>
        <v>#N/A</v>
      </c>
    </row>
    <row r="1103" spans="1:13">
      <c r="A1103">
        <v>1530518</v>
      </c>
      <c r="B1103" t="e">
        <f>VLOOKUP(A1103,REUTERS!A:C,3,FALSE)</f>
        <v>#N/A</v>
      </c>
      <c r="C1103">
        <f>VLOOKUP(A1103,IDC!A:F,6,FALSE)</f>
        <v>42.46</v>
      </c>
      <c r="D1103" s="2" t="e">
        <f t="shared" si="68"/>
        <v>#N/A</v>
      </c>
      <c r="E1103" t="e">
        <f>VLOOKUP(A1103,REUTERS!A:E,5,FALSE)</f>
        <v>#N/A</v>
      </c>
      <c r="F1103">
        <f>VLOOKUP(A1103,IDC!A:G,7,FALSE)</f>
        <v>43.16</v>
      </c>
      <c r="G1103" s="2" t="e">
        <f t="shared" si="69"/>
        <v>#N/A</v>
      </c>
      <c r="H1103" t="e">
        <f>VLOOKUP(A1103,REUTERS!A:F,6,FALSE)</f>
        <v>#N/A</v>
      </c>
      <c r="I1103">
        <f>VLOOKUP(A1103,IDC!A:H,8,FALSE)</f>
        <v>41.89</v>
      </c>
      <c r="J1103" s="2" t="e">
        <f t="shared" si="70"/>
        <v>#N/A</v>
      </c>
      <c r="K1103" t="e">
        <f>VLOOKUP(A1103,REUTERS!A:G,7,FALSE)</f>
        <v>#N/A</v>
      </c>
      <c r="L1103">
        <f>VLOOKUP(A1103,IDC!A:I,9,FALSE)</f>
        <v>346710</v>
      </c>
      <c r="M1103" s="2" t="e">
        <f t="shared" si="71"/>
        <v>#N/A</v>
      </c>
    </row>
    <row r="1104" spans="1:13">
      <c r="A1104">
        <v>1530563</v>
      </c>
      <c r="B1104">
        <f>VLOOKUP(A1104,REUTERS!A:C,3,FALSE)</f>
        <v>9.15</v>
      </c>
      <c r="C1104">
        <f>VLOOKUP(A1104,IDC!A:F,6,FALSE)</f>
        <v>9.15</v>
      </c>
      <c r="D1104" s="2" t="b">
        <f t="shared" si="68"/>
        <v>1</v>
      </c>
      <c r="E1104">
        <f>VLOOKUP(A1104,REUTERS!A:E,5,FALSE)</f>
        <v>9.16</v>
      </c>
      <c r="F1104">
        <f>VLOOKUP(A1104,IDC!A:G,7,FALSE)</f>
        <v>9.16</v>
      </c>
      <c r="G1104" s="2" t="b">
        <f t="shared" si="69"/>
        <v>1</v>
      </c>
      <c r="H1104">
        <f>VLOOKUP(A1104,REUTERS!A:F,6,FALSE)</f>
        <v>8.9600000000000009</v>
      </c>
      <c r="I1104">
        <f>VLOOKUP(A1104,IDC!A:H,8,FALSE)</f>
        <v>8.9600000000000009</v>
      </c>
      <c r="J1104" s="2" t="b">
        <f t="shared" si="70"/>
        <v>1</v>
      </c>
      <c r="K1104">
        <f>VLOOKUP(A1104,REUTERS!A:G,7,FALSE)</f>
        <v>64053</v>
      </c>
      <c r="L1104">
        <f>VLOOKUP(A1104,IDC!A:I,9,FALSE)</f>
        <v>64053</v>
      </c>
      <c r="M1104" s="2" t="b">
        <f t="shared" si="71"/>
        <v>1</v>
      </c>
    </row>
    <row r="1105" spans="1:13">
      <c r="A1105">
        <v>1530597</v>
      </c>
      <c r="B1105">
        <f>VLOOKUP(A1105,REUTERS!A:C,3,FALSE)</f>
        <v>9.51</v>
      </c>
      <c r="C1105">
        <f>VLOOKUP(A1105,IDC!A:F,6,FALSE)</f>
        <v>9.51</v>
      </c>
      <c r="D1105" s="2" t="b">
        <f t="shared" si="68"/>
        <v>1</v>
      </c>
      <c r="E1105">
        <f>VLOOKUP(A1105,REUTERS!A:E,5,FALSE)</f>
        <v>9.68</v>
      </c>
      <c r="F1105">
        <f>VLOOKUP(A1105,IDC!A:G,7,FALSE)</f>
        <v>9.68</v>
      </c>
      <c r="G1105" s="2" t="b">
        <f t="shared" si="69"/>
        <v>1</v>
      </c>
      <c r="H1105">
        <f>VLOOKUP(A1105,REUTERS!A:F,6,FALSE)</f>
        <v>9.43</v>
      </c>
      <c r="I1105">
        <f>VLOOKUP(A1105,IDC!A:H,8,FALSE)</f>
        <v>9.43</v>
      </c>
      <c r="J1105" s="2" t="b">
        <f t="shared" si="70"/>
        <v>1</v>
      </c>
      <c r="K1105">
        <f>VLOOKUP(A1105,REUTERS!A:G,7,FALSE)</f>
        <v>70861</v>
      </c>
      <c r="L1105">
        <f>VLOOKUP(A1105,IDC!A:I,9,FALSE)</f>
        <v>70861</v>
      </c>
      <c r="M1105" s="2" t="b">
        <f t="shared" si="71"/>
        <v>1</v>
      </c>
    </row>
    <row r="1106" spans="1:13">
      <c r="A1106">
        <v>1530673</v>
      </c>
      <c r="B1106" t="e">
        <f>VLOOKUP(A1106,REUTERS!A:C,3,FALSE)</f>
        <v>#N/A</v>
      </c>
      <c r="C1106">
        <f>VLOOKUP(A1106,IDC!A:F,6,FALSE)</f>
        <v>4.8499999999999996</v>
      </c>
      <c r="D1106" s="2" t="e">
        <f t="shared" si="68"/>
        <v>#N/A</v>
      </c>
      <c r="E1106" t="e">
        <f>VLOOKUP(A1106,REUTERS!A:E,5,FALSE)</f>
        <v>#N/A</v>
      </c>
      <c r="F1106">
        <f>VLOOKUP(A1106,IDC!A:G,7,FALSE)</f>
        <v>4.9000000000000004</v>
      </c>
      <c r="G1106" s="2" t="e">
        <f t="shared" si="69"/>
        <v>#N/A</v>
      </c>
      <c r="H1106" t="e">
        <f>VLOOKUP(A1106,REUTERS!A:F,6,FALSE)</f>
        <v>#N/A</v>
      </c>
      <c r="I1106">
        <f>VLOOKUP(A1106,IDC!A:H,8,FALSE)</f>
        <v>4.8</v>
      </c>
      <c r="J1106" s="2" t="e">
        <f t="shared" si="70"/>
        <v>#N/A</v>
      </c>
      <c r="K1106" t="e">
        <f>VLOOKUP(A1106,REUTERS!A:G,7,FALSE)</f>
        <v>#N/A</v>
      </c>
      <c r="L1106">
        <f>VLOOKUP(A1106,IDC!A:I,9,FALSE)</f>
        <v>4404</v>
      </c>
      <c r="M1106" s="2" t="e">
        <f t="shared" si="71"/>
        <v>#N/A</v>
      </c>
    </row>
    <row r="1107" spans="1:13">
      <c r="A1107">
        <v>1530737</v>
      </c>
      <c r="B1107">
        <f>VLOOKUP(A1107,REUTERS!A:C,3,FALSE)</f>
        <v>35.17</v>
      </c>
      <c r="C1107">
        <f>VLOOKUP(A1107,IDC!A:F,6,FALSE)</f>
        <v>35.17</v>
      </c>
      <c r="D1107" s="2" t="b">
        <f t="shared" si="68"/>
        <v>1</v>
      </c>
      <c r="E1107">
        <f>VLOOKUP(A1107,REUTERS!A:E,5,FALSE)</f>
        <v>36.28</v>
      </c>
      <c r="F1107">
        <f>VLOOKUP(A1107,IDC!A:G,7,FALSE)</f>
        <v>36.28</v>
      </c>
      <c r="G1107" s="2" t="b">
        <f t="shared" si="69"/>
        <v>1</v>
      </c>
      <c r="H1107">
        <f>VLOOKUP(A1107,REUTERS!A:F,6,FALSE)</f>
        <v>35.15</v>
      </c>
      <c r="I1107">
        <f>VLOOKUP(A1107,IDC!A:H,8,FALSE)</f>
        <v>35.15</v>
      </c>
      <c r="J1107" s="2" t="b">
        <f t="shared" si="70"/>
        <v>1</v>
      </c>
      <c r="K1107">
        <f>VLOOKUP(A1107,REUTERS!A:G,7,FALSE)</f>
        <v>251341</v>
      </c>
      <c r="L1107">
        <f>VLOOKUP(A1107,IDC!A:I,9,FALSE)</f>
        <v>251341</v>
      </c>
      <c r="M1107" s="2" t="b">
        <f t="shared" si="71"/>
        <v>1</v>
      </c>
    </row>
    <row r="1108" spans="1:13">
      <c r="A1108">
        <v>1530750</v>
      </c>
      <c r="B1108" t="e">
        <f>VLOOKUP(A1108,REUTERS!A:C,3,FALSE)</f>
        <v>#N/A</v>
      </c>
      <c r="C1108">
        <f>VLOOKUP(A1108,IDC!A:F,6,FALSE)</f>
        <v>27.25</v>
      </c>
      <c r="D1108" s="2" t="e">
        <f t="shared" si="68"/>
        <v>#N/A</v>
      </c>
      <c r="E1108" t="e">
        <f>VLOOKUP(A1108,REUTERS!A:E,5,FALSE)</f>
        <v>#N/A</v>
      </c>
      <c r="F1108">
        <f>VLOOKUP(A1108,IDC!A:G,7,FALSE)</f>
        <v>27.4</v>
      </c>
      <c r="G1108" s="2" t="e">
        <f t="shared" si="69"/>
        <v>#N/A</v>
      </c>
      <c r="H1108" t="e">
        <f>VLOOKUP(A1108,REUTERS!A:F,6,FALSE)</f>
        <v>#N/A</v>
      </c>
      <c r="I1108">
        <f>VLOOKUP(A1108,IDC!A:H,8,FALSE)</f>
        <v>26.7</v>
      </c>
      <c r="J1108" s="2" t="e">
        <f t="shared" si="70"/>
        <v>#N/A</v>
      </c>
      <c r="K1108" t="e">
        <f>VLOOKUP(A1108,REUTERS!A:G,7,FALSE)</f>
        <v>#N/A</v>
      </c>
      <c r="L1108">
        <f>VLOOKUP(A1108,IDC!A:I,9,FALSE)</f>
        <v>45099</v>
      </c>
      <c r="M1108" s="2" t="e">
        <f t="shared" si="71"/>
        <v>#N/A</v>
      </c>
    </row>
    <row r="1109" spans="1:13">
      <c r="A1109">
        <v>1530769</v>
      </c>
      <c r="B1109">
        <f>VLOOKUP(A1109,REUTERS!A:C,3,FALSE)</f>
        <v>19.600000000000001</v>
      </c>
      <c r="C1109">
        <f>VLOOKUP(A1109,IDC!A:F,6,FALSE)</f>
        <v>19.600000000000001</v>
      </c>
      <c r="D1109" s="2" t="b">
        <f t="shared" si="68"/>
        <v>1</v>
      </c>
      <c r="E1109">
        <f>VLOOKUP(A1109,REUTERS!A:E,5,FALSE)</f>
        <v>19.600000000000001</v>
      </c>
      <c r="F1109">
        <f>VLOOKUP(A1109,IDC!A:G,7,FALSE)</f>
        <v>19.600000000000001</v>
      </c>
      <c r="G1109" s="2" t="b">
        <f t="shared" si="69"/>
        <v>1</v>
      </c>
      <c r="H1109">
        <f>VLOOKUP(A1109,REUTERS!A:F,6,FALSE)</f>
        <v>18.95</v>
      </c>
      <c r="I1109">
        <f>VLOOKUP(A1109,IDC!A:H,8,FALSE)</f>
        <v>18.95</v>
      </c>
      <c r="J1109" s="2" t="b">
        <f t="shared" si="70"/>
        <v>1</v>
      </c>
      <c r="K1109">
        <f>VLOOKUP(A1109,REUTERS!A:G,7,FALSE)</f>
        <v>7356</v>
      </c>
      <c r="L1109">
        <f>VLOOKUP(A1109,IDC!A:I,9,FALSE)</f>
        <v>7356</v>
      </c>
      <c r="M1109" s="2" t="b">
        <f t="shared" si="71"/>
        <v>1</v>
      </c>
    </row>
    <row r="1110" spans="1:13">
      <c r="A1110">
        <v>1530792</v>
      </c>
      <c r="B1110" t="e">
        <f>VLOOKUP(A1110,REUTERS!A:C,3,FALSE)</f>
        <v>#N/A</v>
      </c>
      <c r="C1110">
        <f>VLOOKUP(A1110,IDC!A:F,6,FALSE)</f>
        <v>98.25</v>
      </c>
      <c r="D1110" s="2" t="e">
        <f t="shared" si="68"/>
        <v>#N/A</v>
      </c>
      <c r="E1110" t="e">
        <f>VLOOKUP(A1110,REUTERS!A:E,5,FALSE)</f>
        <v>#N/A</v>
      </c>
      <c r="F1110">
        <f>VLOOKUP(A1110,IDC!A:G,7,FALSE)</f>
        <v>100.17</v>
      </c>
      <c r="G1110" s="2" t="e">
        <f t="shared" si="69"/>
        <v>#N/A</v>
      </c>
      <c r="H1110" t="e">
        <f>VLOOKUP(A1110,REUTERS!A:F,6,FALSE)</f>
        <v>#N/A</v>
      </c>
      <c r="I1110">
        <f>VLOOKUP(A1110,IDC!A:H,8,FALSE)</f>
        <v>97.77</v>
      </c>
      <c r="J1110" s="2" t="e">
        <f t="shared" si="70"/>
        <v>#N/A</v>
      </c>
      <c r="K1110" t="e">
        <f>VLOOKUP(A1110,REUTERS!A:G,7,FALSE)</f>
        <v>#N/A</v>
      </c>
      <c r="L1110">
        <f>VLOOKUP(A1110,IDC!A:I,9,FALSE)</f>
        <v>171489</v>
      </c>
      <c r="M1110" s="2" t="e">
        <f t="shared" si="71"/>
        <v>#N/A</v>
      </c>
    </row>
    <row r="1111" spans="1:13">
      <c r="A1111">
        <v>1547752</v>
      </c>
      <c r="B1111" t="e">
        <f>VLOOKUP(A1111,REUTERS!A:C,3,FALSE)</f>
        <v>#N/A</v>
      </c>
      <c r="C1111">
        <f>VLOOKUP(A1111,IDC!A:F,6,FALSE)</f>
        <v>24.68</v>
      </c>
      <c r="D1111" s="2" t="e">
        <f t="shared" si="68"/>
        <v>#N/A</v>
      </c>
      <c r="E1111" t="e">
        <f>VLOOKUP(A1111,REUTERS!A:E,5,FALSE)</f>
        <v>#N/A</v>
      </c>
      <c r="F1111">
        <f>VLOOKUP(A1111,IDC!A:G,7,FALSE)</f>
        <v>24.73</v>
      </c>
      <c r="G1111" s="2" t="e">
        <f t="shared" si="69"/>
        <v>#N/A</v>
      </c>
      <c r="H1111" t="e">
        <f>VLOOKUP(A1111,REUTERS!A:F,6,FALSE)</f>
        <v>#N/A</v>
      </c>
      <c r="I1111">
        <f>VLOOKUP(A1111,IDC!A:H,8,FALSE)</f>
        <v>24.364999999999998</v>
      </c>
      <c r="J1111" s="2" t="e">
        <f t="shared" si="70"/>
        <v>#N/A</v>
      </c>
      <c r="K1111" t="e">
        <f>VLOOKUP(A1111,REUTERS!A:G,7,FALSE)</f>
        <v>#N/A</v>
      </c>
      <c r="L1111">
        <f>VLOOKUP(A1111,IDC!A:I,9,FALSE)</f>
        <v>725147</v>
      </c>
      <c r="M1111" s="2" t="e">
        <f t="shared" si="71"/>
        <v>#N/A</v>
      </c>
    </row>
    <row r="1112" spans="1:13">
      <c r="A1112">
        <v>1562032</v>
      </c>
      <c r="B1112" t="e">
        <f>VLOOKUP(A1112,REUTERS!A:C,3,FALSE)</f>
        <v>#N/A</v>
      </c>
      <c r="C1112" t="e">
        <f>VLOOKUP(A1112,IDC!A:F,6,FALSE)</f>
        <v>#N/A</v>
      </c>
      <c r="D1112" s="2" t="e">
        <f t="shared" si="68"/>
        <v>#N/A</v>
      </c>
      <c r="E1112" t="e">
        <f>VLOOKUP(A1112,REUTERS!A:E,5,FALSE)</f>
        <v>#N/A</v>
      </c>
      <c r="F1112" t="e">
        <f>VLOOKUP(A1112,IDC!A:G,7,FALSE)</f>
        <v>#N/A</v>
      </c>
      <c r="G1112" s="2" t="e">
        <f t="shared" si="69"/>
        <v>#N/A</v>
      </c>
      <c r="H1112" t="e">
        <f>VLOOKUP(A1112,REUTERS!A:F,6,FALSE)</f>
        <v>#N/A</v>
      </c>
      <c r="I1112" t="e">
        <f>VLOOKUP(A1112,IDC!A:H,8,FALSE)</f>
        <v>#N/A</v>
      </c>
      <c r="J1112" s="2" t="e">
        <f t="shared" si="70"/>
        <v>#N/A</v>
      </c>
      <c r="K1112" t="e">
        <f>VLOOKUP(A1112,REUTERS!A:G,7,FALSE)</f>
        <v>#N/A</v>
      </c>
      <c r="L1112" t="e">
        <f>VLOOKUP(A1112,IDC!A:I,9,FALSE)</f>
        <v>#N/A</v>
      </c>
      <c r="M1112" s="2" t="e">
        <f t="shared" si="71"/>
        <v>#N/A</v>
      </c>
    </row>
    <row r="1113" spans="1:13">
      <c r="A1113">
        <v>1569986</v>
      </c>
      <c r="B1113">
        <f>VLOOKUP(A1113,REUTERS!A:C,3,FALSE)</f>
        <v>7.87</v>
      </c>
      <c r="C1113">
        <f>VLOOKUP(A1113,IDC!A:F,6,FALSE)</f>
        <v>7.87</v>
      </c>
      <c r="D1113" s="2" t="b">
        <f t="shared" si="68"/>
        <v>1</v>
      </c>
      <c r="E1113">
        <f>VLOOKUP(A1113,REUTERS!A:E,5,FALSE)</f>
        <v>8.01</v>
      </c>
      <c r="F1113">
        <f>VLOOKUP(A1113,IDC!A:G,7,FALSE)</f>
        <v>8.01</v>
      </c>
      <c r="G1113" s="2" t="b">
        <f t="shared" si="69"/>
        <v>1</v>
      </c>
      <c r="H1113">
        <f>VLOOKUP(A1113,REUTERS!A:F,6,FALSE)</f>
        <v>7.68</v>
      </c>
      <c r="I1113">
        <f>VLOOKUP(A1113,IDC!A:H,8,FALSE)</f>
        <v>7.68</v>
      </c>
      <c r="J1113" s="2" t="b">
        <f t="shared" si="70"/>
        <v>1</v>
      </c>
      <c r="K1113">
        <f>VLOOKUP(A1113,REUTERS!A:G,7,FALSE)</f>
        <v>225940</v>
      </c>
      <c r="L1113">
        <f>VLOOKUP(A1113,IDC!A:I,9,FALSE)</f>
        <v>225940</v>
      </c>
      <c r="M1113" s="2" t="b">
        <f t="shared" si="71"/>
        <v>1</v>
      </c>
    </row>
    <row r="1114" spans="1:13">
      <c r="A1114">
        <v>1572933</v>
      </c>
      <c r="B1114" t="e">
        <f>VLOOKUP(A1114,REUTERS!A:C,3,FALSE)</f>
        <v>#N/A</v>
      </c>
      <c r="C1114">
        <f>VLOOKUP(A1114,IDC!A:F,6,FALSE)</f>
        <v>6.25</v>
      </c>
      <c r="D1114" s="2" t="e">
        <f t="shared" si="68"/>
        <v>#N/A</v>
      </c>
      <c r="E1114" t="e">
        <f>VLOOKUP(A1114,REUTERS!A:E,5,FALSE)</f>
        <v>#N/A</v>
      </c>
      <c r="F1114">
        <f>VLOOKUP(A1114,IDC!A:G,7,FALSE)</f>
        <v>6.3</v>
      </c>
      <c r="G1114" s="2" t="e">
        <f t="shared" si="69"/>
        <v>#N/A</v>
      </c>
      <c r="H1114" t="e">
        <f>VLOOKUP(A1114,REUTERS!A:F,6,FALSE)</f>
        <v>#N/A</v>
      </c>
      <c r="I1114">
        <f>VLOOKUP(A1114,IDC!A:H,8,FALSE)</f>
        <v>6.1</v>
      </c>
      <c r="J1114" s="2" t="e">
        <f t="shared" si="70"/>
        <v>#N/A</v>
      </c>
      <c r="K1114" t="e">
        <f>VLOOKUP(A1114,REUTERS!A:G,7,FALSE)</f>
        <v>#N/A</v>
      </c>
      <c r="L1114">
        <f>VLOOKUP(A1114,IDC!A:I,9,FALSE)</f>
        <v>18583</v>
      </c>
      <c r="M1114" s="2" t="e">
        <f t="shared" si="71"/>
        <v>#N/A</v>
      </c>
    </row>
    <row r="1115" spans="1:13">
      <c r="A1115">
        <v>1572956</v>
      </c>
      <c r="B1115" t="e">
        <f>VLOOKUP(A1115,REUTERS!A:C,3,FALSE)</f>
        <v>#N/A</v>
      </c>
      <c r="C1115">
        <f>VLOOKUP(A1115,IDC!A:F,6,FALSE)</f>
        <v>33.35</v>
      </c>
      <c r="D1115" s="2" t="e">
        <f t="shared" si="68"/>
        <v>#N/A</v>
      </c>
      <c r="E1115" t="e">
        <f>VLOOKUP(A1115,REUTERS!A:E,5,FALSE)</f>
        <v>#N/A</v>
      </c>
      <c r="F1115">
        <f>VLOOKUP(A1115,IDC!A:G,7,FALSE)</f>
        <v>33.700000000000003</v>
      </c>
      <c r="G1115" s="2" t="e">
        <f t="shared" si="69"/>
        <v>#N/A</v>
      </c>
      <c r="H1115" t="e">
        <f>VLOOKUP(A1115,REUTERS!A:F,6,FALSE)</f>
        <v>#N/A</v>
      </c>
      <c r="I1115">
        <f>VLOOKUP(A1115,IDC!A:H,8,FALSE)</f>
        <v>33.15</v>
      </c>
      <c r="J1115" s="2" t="e">
        <f t="shared" si="70"/>
        <v>#N/A</v>
      </c>
      <c r="K1115" t="e">
        <f>VLOOKUP(A1115,REUTERS!A:G,7,FALSE)</f>
        <v>#N/A</v>
      </c>
      <c r="L1115">
        <f>VLOOKUP(A1115,IDC!A:I,9,FALSE)</f>
        <v>79936</v>
      </c>
      <c r="M1115" s="2" t="e">
        <f t="shared" si="71"/>
        <v>#N/A</v>
      </c>
    </row>
    <row r="1116" spans="1:13">
      <c r="A1116">
        <v>1573016</v>
      </c>
      <c r="B1116" t="e">
        <f>VLOOKUP(A1116,REUTERS!A:C,3,FALSE)</f>
        <v>#N/A</v>
      </c>
      <c r="C1116">
        <f>VLOOKUP(A1116,IDC!A:F,6,FALSE)</f>
        <v>43.02</v>
      </c>
      <c r="D1116" s="2" t="e">
        <f t="shared" si="68"/>
        <v>#N/A</v>
      </c>
      <c r="E1116" t="e">
        <f>VLOOKUP(A1116,REUTERS!A:E,5,FALSE)</f>
        <v>#N/A</v>
      </c>
      <c r="F1116">
        <f>VLOOKUP(A1116,IDC!A:G,7,FALSE)</f>
        <v>43.24</v>
      </c>
      <c r="G1116" s="2" t="e">
        <f t="shared" si="69"/>
        <v>#N/A</v>
      </c>
      <c r="H1116" t="e">
        <f>VLOOKUP(A1116,REUTERS!A:F,6,FALSE)</f>
        <v>#N/A</v>
      </c>
      <c r="I1116">
        <f>VLOOKUP(A1116,IDC!A:H,8,FALSE)</f>
        <v>42.59</v>
      </c>
      <c r="J1116" s="2" t="e">
        <f t="shared" si="70"/>
        <v>#N/A</v>
      </c>
      <c r="K1116" t="e">
        <f>VLOOKUP(A1116,REUTERS!A:G,7,FALSE)</f>
        <v>#N/A</v>
      </c>
      <c r="L1116">
        <f>VLOOKUP(A1116,IDC!A:I,9,FALSE)</f>
        <v>42686</v>
      </c>
      <c r="M1116" s="2" t="e">
        <f t="shared" si="71"/>
        <v>#N/A</v>
      </c>
    </row>
    <row r="1117" spans="1:13">
      <c r="A1117">
        <v>1573065</v>
      </c>
      <c r="B1117" t="e">
        <f>VLOOKUP(A1117,REUTERS!A:C,3,FALSE)</f>
        <v>#N/A</v>
      </c>
      <c r="C1117">
        <f>VLOOKUP(A1117,IDC!A:F,6,FALSE)</f>
        <v>142.9</v>
      </c>
      <c r="D1117" s="2" t="e">
        <f t="shared" si="68"/>
        <v>#N/A</v>
      </c>
      <c r="E1117" t="e">
        <f>VLOOKUP(A1117,REUTERS!A:E,5,FALSE)</f>
        <v>#N/A</v>
      </c>
      <c r="F1117">
        <f>VLOOKUP(A1117,IDC!A:G,7,FALSE)</f>
        <v>150.75</v>
      </c>
      <c r="G1117" s="2" t="e">
        <f t="shared" si="69"/>
        <v>#N/A</v>
      </c>
      <c r="H1117" t="e">
        <f>VLOOKUP(A1117,REUTERS!A:F,6,FALSE)</f>
        <v>#N/A</v>
      </c>
      <c r="I1117">
        <f>VLOOKUP(A1117,IDC!A:H,8,FALSE)</f>
        <v>142.9</v>
      </c>
      <c r="J1117" s="2" t="e">
        <f t="shared" si="70"/>
        <v>#N/A</v>
      </c>
      <c r="K1117" t="e">
        <f>VLOOKUP(A1117,REUTERS!A:G,7,FALSE)</f>
        <v>#N/A</v>
      </c>
      <c r="L1117">
        <f>VLOOKUP(A1117,IDC!A:I,9,FALSE)</f>
        <v>410277</v>
      </c>
      <c r="M1117" s="2" t="e">
        <f t="shared" si="71"/>
        <v>#N/A</v>
      </c>
    </row>
    <row r="1118" spans="1:13">
      <c r="A1118">
        <v>1573234</v>
      </c>
      <c r="B1118" t="e">
        <f>VLOOKUP(A1118,REUTERS!A:C,3,FALSE)</f>
        <v>#N/A</v>
      </c>
      <c r="C1118">
        <f>VLOOKUP(A1118,IDC!A:F,6,FALSE)</f>
        <v>55.31</v>
      </c>
      <c r="D1118" s="2" t="e">
        <f t="shared" si="68"/>
        <v>#N/A</v>
      </c>
      <c r="E1118" t="e">
        <f>VLOOKUP(A1118,REUTERS!A:E,5,FALSE)</f>
        <v>#N/A</v>
      </c>
      <c r="F1118">
        <f>VLOOKUP(A1118,IDC!A:G,7,FALSE)</f>
        <v>55.86</v>
      </c>
      <c r="G1118" s="2" t="e">
        <f t="shared" si="69"/>
        <v>#N/A</v>
      </c>
      <c r="H1118" t="e">
        <f>VLOOKUP(A1118,REUTERS!A:F,6,FALSE)</f>
        <v>#N/A</v>
      </c>
      <c r="I1118">
        <f>VLOOKUP(A1118,IDC!A:H,8,FALSE)</f>
        <v>55.31</v>
      </c>
      <c r="J1118" s="2" t="e">
        <f t="shared" si="70"/>
        <v>#N/A</v>
      </c>
      <c r="K1118" t="e">
        <f>VLOOKUP(A1118,REUTERS!A:G,7,FALSE)</f>
        <v>#N/A</v>
      </c>
      <c r="L1118">
        <f>VLOOKUP(A1118,IDC!A:I,9,FALSE)</f>
        <v>180788</v>
      </c>
      <c r="M1118" s="2" t="e">
        <f t="shared" si="71"/>
        <v>#N/A</v>
      </c>
    </row>
    <row r="1119" spans="1:13">
      <c r="A1119">
        <v>1573384</v>
      </c>
      <c r="B1119">
        <f>VLOOKUP(A1119,REUTERS!A:C,3,FALSE)</f>
        <v>26.25</v>
      </c>
      <c r="C1119">
        <f>VLOOKUP(A1119,IDC!A:F,6,FALSE)</f>
        <v>26.25</v>
      </c>
      <c r="D1119" s="2" t="b">
        <f t="shared" si="68"/>
        <v>1</v>
      </c>
      <c r="E1119">
        <f>VLOOKUP(A1119,REUTERS!A:E,5,FALSE)</f>
        <v>26.77</v>
      </c>
      <c r="F1119">
        <f>VLOOKUP(A1119,IDC!A:G,7,FALSE)</f>
        <v>26.77</v>
      </c>
      <c r="G1119" s="2" t="b">
        <f t="shared" si="69"/>
        <v>1</v>
      </c>
      <c r="H1119">
        <f>VLOOKUP(A1119,REUTERS!A:F,6,FALSE)</f>
        <v>26.03</v>
      </c>
      <c r="I1119">
        <f>VLOOKUP(A1119,IDC!A:H,8,FALSE)</f>
        <v>26.03</v>
      </c>
      <c r="J1119" s="2" t="b">
        <f t="shared" si="70"/>
        <v>1</v>
      </c>
      <c r="K1119">
        <f>VLOOKUP(A1119,REUTERS!A:G,7,FALSE)</f>
        <v>71490</v>
      </c>
      <c r="L1119">
        <f>VLOOKUP(A1119,IDC!A:I,9,FALSE)</f>
        <v>71490</v>
      </c>
      <c r="M1119" s="2" t="b">
        <f t="shared" si="71"/>
        <v>1</v>
      </c>
    </row>
    <row r="1120" spans="1:13">
      <c r="A1120">
        <v>1573417</v>
      </c>
      <c r="B1120">
        <f>VLOOKUP(A1120,REUTERS!A:C,3,FALSE)</f>
        <v>16.73</v>
      </c>
      <c r="C1120">
        <f>VLOOKUP(A1120,IDC!A:F,6,FALSE)</f>
        <v>16.73</v>
      </c>
      <c r="D1120" s="2" t="b">
        <f t="shared" si="68"/>
        <v>1</v>
      </c>
      <c r="E1120">
        <f>VLOOKUP(A1120,REUTERS!A:E,5,FALSE)</f>
        <v>16.73</v>
      </c>
      <c r="F1120">
        <f>VLOOKUP(A1120,IDC!A:G,7,FALSE)</f>
        <v>16.73</v>
      </c>
      <c r="G1120" s="2" t="b">
        <f t="shared" si="69"/>
        <v>1</v>
      </c>
      <c r="H1120">
        <f>VLOOKUP(A1120,REUTERS!A:F,6,FALSE)</f>
        <v>16.73</v>
      </c>
      <c r="I1120">
        <f>VLOOKUP(A1120,IDC!A:H,8,FALSE)</f>
        <v>16.73</v>
      </c>
      <c r="J1120" s="2" t="b">
        <f t="shared" si="70"/>
        <v>1</v>
      </c>
      <c r="K1120">
        <f>VLOOKUP(A1120,REUTERS!A:G,7,FALSE)</f>
        <v>106</v>
      </c>
      <c r="L1120">
        <f>VLOOKUP(A1120,IDC!A:I,9,FALSE)</f>
        <v>106</v>
      </c>
      <c r="M1120" s="2" t="b">
        <f t="shared" si="71"/>
        <v>1</v>
      </c>
    </row>
    <row r="1121" spans="1:13">
      <c r="A1121">
        <v>1574581</v>
      </c>
      <c r="B1121">
        <f>VLOOKUP(A1121,REUTERS!A:C,3,FALSE)</f>
        <v>25.77</v>
      </c>
      <c r="C1121">
        <f>VLOOKUP(A1121,IDC!A:F,6,FALSE)</f>
        <v>25.77</v>
      </c>
      <c r="D1121" s="2" t="b">
        <f t="shared" si="68"/>
        <v>1</v>
      </c>
      <c r="E1121">
        <f>VLOOKUP(A1121,REUTERS!A:E,5,FALSE)</f>
        <v>25.85</v>
      </c>
      <c r="F1121">
        <f>VLOOKUP(A1121,IDC!A:G,7,FALSE)</f>
        <v>25.85</v>
      </c>
      <c r="G1121" s="2" t="b">
        <f t="shared" si="69"/>
        <v>1</v>
      </c>
      <c r="H1121">
        <f>VLOOKUP(A1121,REUTERS!A:F,6,FALSE)</f>
        <v>25.7</v>
      </c>
      <c r="I1121">
        <f>VLOOKUP(A1121,IDC!A:H,8,FALSE)</f>
        <v>25.7</v>
      </c>
      <c r="J1121" s="2" t="b">
        <f t="shared" si="70"/>
        <v>1</v>
      </c>
      <c r="K1121">
        <f>VLOOKUP(A1121,REUTERS!A:G,7,FALSE)</f>
        <v>13314</v>
      </c>
      <c r="L1121">
        <f>VLOOKUP(A1121,IDC!A:I,9,FALSE)</f>
        <v>13314</v>
      </c>
      <c r="M1121" s="2" t="b">
        <f t="shared" si="71"/>
        <v>1</v>
      </c>
    </row>
    <row r="1122" spans="1:13">
      <c r="A1122">
        <v>1574622</v>
      </c>
      <c r="B1122">
        <f>VLOOKUP(A1122,REUTERS!A:C,3,FALSE)</f>
        <v>26.04</v>
      </c>
      <c r="C1122">
        <f>VLOOKUP(A1122,IDC!A:F,6,FALSE)</f>
        <v>26.04</v>
      </c>
      <c r="D1122" s="2" t="b">
        <f t="shared" si="68"/>
        <v>1</v>
      </c>
      <c r="E1122">
        <f>VLOOKUP(A1122,REUTERS!A:E,5,FALSE)</f>
        <v>26.08</v>
      </c>
      <c r="F1122">
        <f>VLOOKUP(A1122,IDC!A:G,7,FALSE)</f>
        <v>26.08</v>
      </c>
      <c r="G1122" s="2" t="b">
        <f t="shared" si="69"/>
        <v>1</v>
      </c>
      <c r="H1122">
        <f>VLOOKUP(A1122,REUTERS!A:F,6,FALSE)</f>
        <v>25.96</v>
      </c>
      <c r="I1122">
        <f>VLOOKUP(A1122,IDC!A:H,8,FALSE)</f>
        <v>25.96</v>
      </c>
      <c r="J1122" s="2" t="b">
        <f t="shared" si="70"/>
        <v>1</v>
      </c>
      <c r="K1122">
        <f>VLOOKUP(A1122,REUTERS!A:G,7,FALSE)</f>
        <v>4661</v>
      </c>
      <c r="L1122">
        <f>VLOOKUP(A1122,IDC!A:I,9,FALSE)</f>
        <v>4661</v>
      </c>
      <c r="M1122" s="2" t="b">
        <f t="shared" si="71"/>
        <v>1</v>
      </c>
    </row>
    <row r="1123" spans="1:13">
      <c r="A1123">
        <v>1425096</v>
      </c>
      <c r="B1123" t="e">
        <f>VLOOKUP(A1123,REUTERS!A:C,3,FALSE)</f>
        <v>#N/A</v>
      </c>
      <c r="C1123">
        <f>VLOOKUP(A1123,IDC!A:F,6,FALSE)</f>
        <v>27.33</v>
      </c>
      <c r="D1123" s="2" t="e">
        <f t="shared" si="68"/>
        <v>#N/A</v>
      </c>
      <c r="E1123" t="e">
        <f>VLOOKUP(A1123,REUTERS!A:E,5,FALSE)</f>
        <v>#N/A</v>
      </c>
      <c r="F1123">
        <f>VLOOKUP(A1123,IDC!A:G,7,FALSE)</f>
        <v>27.54</v>
      </c>
      <c r="G1123" s="2" t="e">
        <f t="shared" si="69"/>
        <v>#N/A</v>
      </c>
      <c r="H1123" t="e">
        <f>VLOOKUP(A1123,REUTERS!A:F,6,FALSE)</f>
        <v>#N/A</v>
      </c>
      <c r="I1123">
        <f>VLOOKUP(A1123,IDC!A:H,8,FALSE)</f>
        <v>27.18</v>
      </c>
      <c r="J1123" s="2" t="e">
        <f t="shared" si="70"/>
        <v>#N/A</v>
      </c>
      <c r="K1123" t="e">
        <f>VLOOKUP(A1123,REUTERS!A:G,7,FALSE)</f>
        <v>#N/A</v>
      </c>
      <c r="L1123">
        <f>VLOOKUP(A1123,IDC!A:I,9,FALSE)</f>
        <v>16920</v>
      </c>
      <c r="M1123" s="2" t="e">
        <f t="shared" si="71"/>
        <v>#N/A</v>
      </c>
    </row>
    <row r="1124" spans="1:13">
      <c r="A1124">
        <v>1425315</v>
      </c>
      <c r="B1124" t="e">
        <f>VLOOKUP(A1124,REUTERS!A:C,3,FALSE)</f>
        <v>#N/A</v>
      </c>
      <c r="C1124">
        <f>VLOOKUP(A1124,IDC!A:F,6,FALSE)</f>
        <v>17.96</v>
      </c>
      <c r="D1124" s="2" t="e">
        <f t="shared" si="68"/>
        <v>#N/A</v>
      </c>
      <c r="E1124" t="e">
        <f>VLOOKUP(A1124,REUTERS!A:E,5,FALSE)</f>
        <v>#N/A</v>
      </c>
      <c r="F1124">
        <f>VLOOKUP(A1124,IDC!A:G,7,FALSE)</f>
        <v>18.149999999999999</v>
      </c>
      <c r="G1124" s="2" t="e">
        <f t="shared" si="69"/>
        <v>#N/A</v>
      </c>
      <c r="H1124" t="e">
        <f>VLOOKUP(A1124,REUTERS!A:F,6,FALSE)</f>
        <v>#N/A</v>
      </c>
      <c r="I1124">
        <f>VLOOKUP(A1124,IDC!A:H,8,FALSE)</f>
        <v>17.75</v>
      </c>
      <c r="J1124" s="2" t="e">
        <f t="shared" si="70"/>
        <v>#N/A</v>
      </c>
      <c r="K1124" t="e">
        <f>VLOOKUP(A1124,REUTERS!A:G,7,FALSE)</f>
        <v>#N/A</v>
      </c>
      <c r="L1124">
        <f>VLOOKUP(A1124,IDC!A:I,9,FALSE)</f>
        <v>190724</v>
      </c>
      <c r="M1124" s="2" t="e">
        <f t="shared" si="71"/>
        <v>#N/A</v>
      </c>
    </row>
    <row r="1125" spans="1:13">
      <c r="A1125">
        <v>1425371</v>
      </c>
      <c r="B1125">
        <f>VLOOKUP(A1125,REUTERS!A:C,3,FALSE)</f>
        <v>17.61</v>
      </c>
      <c r="C1125">
        <f>VLOOKUP(A1125,IDC!A:F,6,FALSE)</f>
        <v>17.61</v>
      </c>
      <c r="D1125" s="2" t="b">
        <f t="shared" si="68"/>
        <v>1</v>
      </c>
      <c r="E1125">
        <f>VLOOKUP(A1125,REUTERS!A:E,5,FALSE)</f>
        <v>17.87</v>
      </c>
      <c r="F1125">
        <f>VLOOKUP(A1125,IDC!A:G,7,FALSE)</f>
        <v>17.87</v>
      </c>
      <c r="G1125" s="2" t="b">
        <f t="shared" si="69"/>
        <v>1</v>
      </c>
      <c r="H1125">
        <f>VLOOKUP(A1125,REUTERS!A:F,6,FALSE)</f>
        <v>17.489999999999998</v>
      </c>
      <c r="I1125">
        <f>VLOOKUP(A1125,IDC!A:H,8,FALSE)</f>
        <v>17.489999999999998</v>
      </c>
      <c r="J1125" s="2" t="b">
        <f t="shared" si="70"/>
        <v>1</v>
      </c>
      <c r="K1125">
        <f>VLOOKUP(A1125,REUTERS!A:G,7,FALSE)</f>
        <v>97939</v>
      </c>
      <c r="L1125">
        <f>VLOOKUP(A1125,IDC!A:I,9,FALSE)</f>
        <v>97939</v>
      </c>
      <c r="M1125" s="2" t="b">
        <f t="shared" si="71"/>
        <v>1</v>
      </c>
    </row>
    <row r="1126" spans="1:13">
      <c r="A1126">
        <v>1425623</v>
      </c>
      <c r="B1126" t="e">
        <f>VLOOKUP(A1126,REUTERS!A:C,3,FALSE)</f>
        <v>#N/A</v>
      </c>
      <c r="C1126">
        <f>VLOOKUP(A1126,IDC!A:F,6,FALSE)</f>
        <v>1.39</v>
      </c>
      <c r="D1126" s="2" t="e">
        <f t="shared" si="68"/>
        <v>#N/A</v>
      </c>
      <c r="E1126" t="e">
        <f>VLOOKUP(A1126,REUTERS!A:E,5,FALSE)</f>
        <v>#N/A</v>
      </c>
      <c r="F1126">
        <f>VLOOKUP(A1126,IDC!A:G,7,FALSE)</f>
        <v>1.45</v>
      </c>
      <c r="G1126" s="2" t="e">
        <f t="shared" si="69"/>
        <v>#N/A</v>
      </c>
      <c r="H1126" t="e">
        <f>VLOOKUP(A1126,REUTERS!A:F,6,FALSE)</f>
        <v>#N/A</v>
      </c>
      <c r="I1126">
        <f>VLOOKUP(A1126,IDC!A:H,8,FALSE)</f>
        <v>1.36</v>
      </c>
      <c r="J1126" s="2" t="e">
        <f t="shared" si="70"/>
        <v>#N/A</v>
      </c>
      <c r="K1126" t="e">
        <f>VLOOKUP(A1126,REUTERS!A:G,7,FALSE)</f>
        <v>#N/A</v>
      </c>
      <c r="L1126">
        <f>VLOOKUP(A1126,IDC!A:I,9,FALSE)</f>
        <v>7578</v>
      </c>
      <c r="M1126" s="2" t="e">
        <f t="shared" si="71"/>
        <v>#N/A</v>
      </c>
    </row>
    <row r="1127" spans="1:13">
      <c r="A1127">
        <v>1425676</v>
      </c>
      <c r="B1127" t="e">
        <f>VLOOKUP(A1127,REUTERS!A:C,3,FALSE)</f>
        <v>#N/A</v>
      </c>
      <c r="C1127">
        <f>VLOOKUP(A1127,IDC!A:F,6,FALSE)</f>
        <v>27.65</v>
      </c>
      <c r="D1127" s="2" t="e">
        <f t="shared" si="68"/>
        <v>#N/A</v>
      </c>
      <c r="E1127" t="e">
        <f>VLOOKUP(A1127,REUTERS!A:E,5,FALSE)</f>
        <v>#N/A</v>
      </c>
      <c r="F1127">
        <f>VLOOKUP(A1127,IDC!A:G,7,FALSE)</f>
        <v>28.25</v>
      </c>
      <c r="G1127" s="2" t="e">
        <f t="shared" si="69"/>
        <v>#N/A</v>
      </c>
      <c r="H1127" t="e">
        <f>VLOOKUP(A1127,REUTERS!A:F,6,FALSE)</f>
        <v>#N/A</v>
      </c>
      <c r="I1127">
        <f>VLOOKUP(A1127,IDC!A:H,8,FALSE)</f>
        <v>27.3</v>
      </c>
      <c r="J1127" s="2" t="e">
        <f t="shared" si="70"/>
        <v>#N/A</v>
      </c>
      <c r="K1127" t="e">
        <f>VLOOKUP(A1127,REUTERS!A:G,7,FALSE)</f>
        <v>#N/A</v>
      </c>
      <c r="L1127">
        <f>VLOOKUP(A1127,IDC!A:I,9,FALSE)</f>
        <v>70518</v>
      </c>
      <c r="M1127" s="2" t="e">
        <f t="shared" si="71"/>
        <v>#N/A</v>
      </c>
    </row>
    <row r="1128" spans="1:13">
      <c r="A1128">
        <v>1425725</v>
      </c>
      <c r="B1128">
        <f>VLOOKUP(A1128,REUTERS!A:C,3,FALSE)</f>
        <v>53.38</v>
      </c>
      <c r="C1128">
        <f>VLOOKUP(A1128,IDC!A:F,6,FALSE)</f>
        <v>53.38</v>
      </c>
      <c r="D1128" s="2" t="b">
        <f t="shared" si="68"/>
        <v>1</v>
      </c>
      <c r="E1128">
        <f>VLOOKUP(A1128,REUTERS!A:E,5,FALSE)</f>
        <v>57.48</v>
      </c>
      <c r="F1128">
        <f>VLOOKUP(A1128,IDC!A:G,7,FALSE)</f>
        <v>57.48</v>
      </c>
      <c r="G1128" s="2" t="b">
        <f t="shared" si="69"/>
        <v>1</v>
      </c>
      <c r="H1128">
        <f>VLOOKUP(A1128,REUTERS!A:F,6,FALSE)</f>
        <v>53</v>
      </c>
      <c r="I1128">
        <f>VLOOKUP(A1128,IDC!A:H,8,FALSE)</f>
        <v>53</v>
      </c>
      <c r="J1128" s="2" t="b">
        <f t="shared" si="70"/>
        <v>1</v>
      </c>
      <c r="K1128">
        <f>VLOOKUP(A1128,REUTERS!A:G,7,FALSE)</f>
        <v>12791</v>
      </c>
      <c r="L1128">
        <f>VLOOKUP(A1128,IDC!A:I,9,FALSE)</f>
        <v>12791</v>
      </c>
      <c r="M1128" s="2" t="b">
        <f t="shared" si="71"/>
        <v>1</v>
      </c>
    </row>
    <row r="1129" spans="1:13">
      <c r="A1129">
        <v>1425796</v>
      </c>
      <c r="B1129" t="e">
        <f>VLOOKUP(A1129,REUTERS!A:C,3,FALSE)</f>
        <v>#N/A</v>
      </c>
      <c r="C1129">
        <f>VLOOKUP(A1129,IDC!A:F,6,FALSE)</f>
        <v>6.75</v>
      </c>
      <c r="D1129" s="2" t="e">
        <f t="shared" si="68"/>
        <v>#N/A</v>
      </c>
      <c r="E1129" t="e">
        <f>VLOOKUP(A1129,REUTERS!A:E,5,FALSE)</f>
        <v>#N/A</v>
      </c>
      <c r="F1129">
        <f>VLOOKUP(A1129,IDC!A:G,7,FALSE)</f>
        <v>6.8250000000000002</v>
      </c>
      <c r="G1129" s="2" t="e">
        <f t="shared" si="69"/>
        <v>#N/A</v>
      </c>
      <c r="H1129" t="e">
        <f>VLOOKUP(A1129,REUTERS!A:F,6,FALSE)</f>
        <v>#N/A</v>
      </c>
      <c r="I1129">
        <f>VLOOKUP(A1129,IDC!A:H,8,FALSE)</f>
        <v>6.7</v>
      </c>
      <c r="J1129" s="2" t="e">
        <f t="shared" si="70"/>
        <v>#N/A</v>
      </c>
      <c r="K1129" t="e">
        <f>VLOOKUP(A1129,REUTERS!A:G,7,FALSE)</f>
        <v>#N/A</v>
      </c>
      <c r="L1129">
        <f>VLOOKUP(A1129,IDC!A:I,9,FALSE)</f>
        <v>133151</v>
      </c>
      <c r="M1129" s="2" t="e">
        <f t="shared" si="71"/>
        <v>#N/A</v>
      </c>
    </row>
    <row r="1130" spans="1:13">
      <c r="A1130">
        <v>1425929</v>
      </c>
      <c r="B1130">
        <f>VLOOKUP(A1130,REUTERS!A:C,3,FALSE)</f>
        <v>38.5</v>
      </c>
      <c r="C1130">
        <f>VLOOKUP(A1130,IDC!A:F,6,FALSE)</f>
        <v>38.5</v>
      </c>
      <c r="D1130" s="2" t="b">
        <f t="shared" si="68"/>
        <v>1</v>
      </c>
      <c r="E1130">
        <f>VLOOKUP(A1130,REUTERS!A:E,5,FALSE)</f>
        <v>38.5</v>
      </c>
      <c r="F1130">
        <f>VLOOKUP(A1130,IDC!A:G,7,FALSE)</f>
        <v>38.5</v>
      </c>
      <c r="G1130" s="2" t="b">
        <f t="shared" si="69"/>
        <v>1</v>
      </c>
      <c r="H1130">
        <f>VLOOKUP(A1130,REUTERS!A:F,6,FALSE)</f>
        <v>38.5</v>
      </c>
      <c r="I1130">
        <f>VLOOKUP(A1130,IDC!A:H,8,FALSE)</f>
        <v>38.5</v>
      </c>
      <c r="J1130" s="2" t="b">
        <f t="shared" si="70"/>
        <v>1</v>
      </c>
      <c r="K1130">
        <f>VLOOKUP(A1130,REUTERS!A:G,7,FALSE)</f>
        <v>3</v>
      </c>
      <c r="L1130">
        <f>VLOOKUP(A1130,IDC!A:I,9,FALSE)</f>
        <v>3</v>
      </c>
      <c r="M1130" s="2" t="b">
        <f t="shared" si="71"/>
        <v>1</v>
      </c>
    </row>
    <row r="1131" spans="1:13">
      <c r="A1131">
        <v>1425952</v>
      </c>
      <c r="B1131">
        <f>VLOOKUP(A1131,REUTERS!A:C,3,FALSE)</f>
        <v>12.05</v>
      </c>
      <c r="C1131">
        <f>VLOOKUP(A1131,IDC!A:F,6,FALSE)</f>
        <v>12.05</v>
      </c>
      <c r="D1131" s="2" t="b">
        <f t="shared" si="68"/>
        <v>1</v>
      </c>
      <c r="E1131">
        <f>VLOOKUP(A1131,REUTERS!A:E,5,FALSE)</f>
        <v>12.23</v>
      </c>
      <c r="F1131">
        <f>VLOOKUP(A1131,IDC!A:G,7,FALSE)</f>
        <v>12.23</v>
      </c>
      <c r="G1131" s="2" t="b">
        <f t="shared" si="69"/>
        <v>1</v>
      </c>
      <c r="H1131">
        <f>VLOOKUP(A1131,REUTERS!A:F,6,FALSE)</f>
        <v>11.62</v>
      </c>
      <c r="I1131">
        <f>VLOOKUP(A1131,IDC!A:H,8,FALSE)</f>
        <v>11.62</v>
      </c>
      <c r="J1131" s="2" t="b">
        <f t="shared" si="70"/>
        <v>1</v>
      </c>
      <c r="K1131">
        <f>VLOOKUP(A1131,REUTERS!A:G,7,FALSE)</f>
        <v>311224</v>
      </c>
      <c r="L1131">
        <f>VLOOKUP(A1131,IDC!A:I,9,FALSE)</f>
        <v>311224</v>
      </c>
      <c r="M1131" s="2" t="b">
        <f t="shared" si="71"/>
        <v>1</v>
      </c>
    </row>
    <row r="1132" spans="1:13">
      <c r="A1132">
        <v>1426079</v>
      </c>
      <c r="B1132">
        <f>VLOOKUP(A1132,REUTERS!A:C,3,FALSE)</f>
        <v>53.2</v>
      </c>
      <c r="C1132">
        <f>VLOOKUP(A1132,IDC!A:F,6,FALSE)</f>
        <v>53.2</v>
      </c>
      <c r="D1132" s="2" t="b">
        <f t="shared" si="68"/>
        <v>1</v>
      </c>
      <c r="E1132">
        <f>VLOOKUP(A1132,REUTERS!A:E,5,FALSE)</f>
        <v>54.2</v>
      </c>
      <c r="F1132">
        <f>VLOOKUP(A1132,IDC!A:G,7,FALSE)</f>
        <v>54.2</v>
      </c>
      <c r="G1132" s="2" t="b">
        <f t="shared" si="69"/>
        <v>1</v>
      </c>
      <c r="H1132">
        <f>VLOOKUP(A1132,REUTERS!A:F,6,FALSE)</f>
        <v>52.65</v>
      </c>
      <c r="I1132">
        <f>VLOOKUP(A1132,IDC!A:H,8,FALSE)</f>
        <v>52.65</v>
      </c>
      <c r="J1132" s="2" t="b">
        <f t="shared" si="70"/>
        <v>1</v>
      </c>
      <c r="K1132">
        <f>VLOOKUP(A1132,REUTERS!A:G,7,FALSE)</f>
        <v>44261</v>
      </c>
      <c r="L1132">
        <f>VLOOKUP(A1132,IDC!A:I,9,FALSE)</f>
        <v>44261</v>
      </c>
      <c r="M1132" s="2" t="b">
        <f t="shared" si="71"/>
        <v>1</v>
      </c>
    </row>
    <row r="1133" spans="1:13">
      <c r="A1133">
        <v>1426400</v>
      </c>
      <c r="B1133" t="e">
        <f>VLOOKUP(A1133,REUTERS!A:C,3,FALSE)</f>
        <v>#N/A</v>
      </c>
      <c r="C1133">
        <f>VLOOKUP(A1133,IDC!A:F,6,FALSE)</f>
        <v>22.27</v>
      </c>
      <c r="D1133" s="2" t="e">
        <f t="shared" si="68"/>
        <v>#N/A</v>
      </c>
      <c r="E1133" t="e">
        <f>VLOOKUP(A1133,REUTERS!A:E,5,FALSE)</f>
        <v>#N/A</v>
      </c>
      <c r="F1133">
        <f>VLOOKUP(A1133,IDC!A:G,7,FALSE)</f>
        <v>22.27</v>
      </c>
      <c r="G1133" s="2" t="e">
        <f t="shared" si="69"/>
        <v>#N/A</v>
      </c>
      <c r="H1133" t="e">
        <f>VLOOKUP(A1133,REUTERS!A:F,6,FALSE)</f>
        <v>#N/A</v>
      </c>
      <c r="I1133">
        <f>VLOOKUP(A1133,IDC!A:H,8,FALSE)</f>
        <v>21.67</v>
      </c>
      <c r="J1133" s="2" t="e">
        <f t="shared" si="70"/>
        <v>#N/A</v>
      </c>
      <c r="K1133" t="e">
        <f>VLOOKUP(A1133,REUTERS!A:G,7,FALSE)</f>
        <v>#N/A</v>
      </c>
      <c r="L1133">
        <f>VLOOKUP(A1133,IDC!A:I,9,FALSE)</f>
        <v>15627</v>
      </c>
      <c r="M1133" s="2" t="e">
        <f t="shared" si="71"/>
        <v>#N/A</v>
      </c>
    </row>
    <row r="1134" spans="1:13">
      <c r="A1134">
        <v>1426608</v>
      </c>
      <c r="B1134" t="e">
        <f>VLOOKUP(A1134,REUTERS!A:C,3,FALSE)</f>
        <v>#N/A</v>
      </c>
      <c r="C1134">
        <f>VLOOKUP(A1134,IDC!A:F,6,FALSE)</f>
        <v>2.2599999999999998</v>
      </c>
      <c r="D1134" s="2" t="e">
        <f t="shared" si="68"/>
        <v>#N/A</v>
      </c>
      <c r="E1134" t="e">
        <f>VLOOKUP(A1134,REUTERS!A:E,5,FALSE)</f>
        <v>#N/A</v>
      </c>
      <c r="F1134">
        <f>VLOOKUP(A1134,IDC!A:G,7,FALSE)</f>
        <v>2.3450000000000002</v>
      </c>
      <c r="G1134" s="2" t="e">
        <f t="shared" si="69"/>
        <v>#N/A</v>
      </c>
      <c r="H1134" t="e">
        <f>VLOOKUP(A1134,REUTERS!A:F,6,FALSE)</f>
        <v>#N/A</v>
      </c>
      <c r="I1134">
        <f>VLOOKUP(A1134,IDC!A:H,8,FALSE)</f>
        <v>2.2349999999999999</v>
      </c>
      <c r="J1134" s="2" t="e">
        <f t="shared" si="70"/>
        <v>#N/A</v>
      </c>
      <c r="K1134" t="e">
        <f>VLOOKUP(A1134,REUTERS!A:G,7,FALSE)</f>
        <v>#N/A</v>
      </c>
      <c r="L1134">
        <f>VLOOKUP(A1134,IDC!A:I,9,FALSE)</f>
        <v>1364748</v>
      </c>
      <c r="M1134" s="2" t="e">
        <f t="shared" si="71"/>
        <v>#N/A</v>
      </c>
    </row>
    <row r="1135" spans="1:13">
      <c r="A1135">
        <v>1430249</v>
      </c>
      <c r="B1135" t="e">
        <f>VLOOKUP(A1135,REUTERS!A:C,3,FALSE)</f>
        <v>#N/A</v>
      </c>
      <c r="C1135">
        <f>VLOOKUP(A1135,IDC!A:F,6,FALSE)</f>
        <v>9.4</v>
      </c>
      <c r="D1135" s="2" t="e">
        <f t="shared" si="68"/>
        <v>#N/A</v>
      </c>
      <c r="E1135" t="e">
        <f>VLOOKUP(A1135,REUTERS!A:E,5,FALSE)</f>
        <v>#N/A</v>
      </c>
      <c r="F1135">
        <f>VLOOKUP(A1135,IDC!A:G,7,FALSE)</f>
        <v>9.75</v>
      </c>
      <c r="G1135" s="2" t="e">
        <f t="shared" si="69"/>
        <v>#N/A</v>
      </c>
      <c r="H1135" t="e">
        <f>VLOOKUP(A1135,REUTERS!A:F,6,FALSE)</f>
        <v>#N/A</v>
      </c>
      <c r="I1135">
        <f>VLOOKUP(A1135,IDC!A:H,8,FALSE)</f>
        <v>9.36</v>
      </c>
      <c r="J1135" s="2" t="e">
        <f t="shared" si="70"/>
        <v>#N/A</v>
      </c>
      <c r="K1135" t="e">
        <f>VLOOKUP(A1135,REUTERS!A:G,7,FALSE)</f>
        <v>#N/A</v>
      </c>
      <c r="L1135">
        <f>VLOOKUP(A1135,IDC!A:I,9,FALSE)</f>
        <v>2214683</v>
      </c>
      <c r="M1135" s="2" t="e">
        <f t="shared" si="71"/>
        <v>#N/A</v>
      </c>
    </row>
    <row r="1136" spans="1:13">
      <c r="A1136">
        <v>1445246</v>
      </c>
      <c r="B1136">
        <f>VLOOKUP(A1136,REUTERS!A:C,3,FALSE)</f>
        <v>3.36</v>
      </c>
      <c r="C1136">
        <f>VLOOKUP(A1136,IDC!A:F,6,FALSE)</f>
        <v>3.36</v>
      </c>
      <c r="D1136" s="2" t="b">
        <f t="shared" si="68"/>
        <v>1</v>
      </c>
      <c r="E1136">
        <f>VLOOKUP(A1136,REUTERS!A:E,5,FALSE)</f>
        <v>3.46</v>
      </c>
      <c r="F1136">
        <f>VLOOKUP(A1136,IDC!A:G,7,FALSE)</f>
        <v>3.46</v>
      </c>
      <c r="G1136" s="2" t="b">
        <f t="shared" si="69"/>
        <v>1</v>
      </c>
      <c r="H1136">
        <f>VLOOKUP(A1136,REUTERS!A:F,6,FALSE)</f>
        <v>3.34</v>
      </c>
      <c r="I1136">
        <f>VLOOKUP(A1136,IDC!A:H,8,FALSE)</f>
        <v>3.34</v>
      </c>
      <c r="J1136" s="2" t="b">
        <f t="shared" si="70"/>
        <v>1</v>
      </c>
      <c r="K1136">
        <f>VLOOKUP(A1136,REUTERS!A:G,7,FALSE)</f>
        <v>201667</v>
      </c>
      <c r="L1136">
        <f>VLOOKUP(A1136,IDC!A:I,9,FALSE)</f>
        <v>201667</v>
      </c>
      <c r="M1136" s="2" t="b">
        <f t="shared" si="71"/>
        <v>1</v>
      </c>
    </row>
    <row r="1137" spans="1:13">
      <c r="A1137">
        <v>1452610</v>
      </c>
      <c r="B1137">
        <f>VLOOKUP(A1137,REUTERS!A:C,3,FALSE)</f>
        <v>3.97</v>
      </c>
      <c r="C1137">
        <f>VLOOKUP(A1137,IDC!A:F,6,FALSE)</f>
        <v>3.97</v>
      </c>
      <c r="D1137" s="2" t="b">
        <f t="shared" si="68"/>
        <v>1</v>
      </c>
      <c r="E1137">
        <f>VLOOKUP(A1137,REUTERS!A:E,5,FALSE)</f>
        <v>4.0599999999999996</v>
      </c>
      <c r="F1137">
        <f>VLOOKUP(A1137,IDC!A:G,7,FALSE)</f>
        <v>4.0599999999999996</v>
      </c>
      <c r="G1137" s="2" t="b">
        <f t="shared" si="69"/>
        <v>1</v>
      </c>
      <c r="H1137">
        <f>VLOOKUP(A1137,REUTERS!A:F,6,FALSE)</f>
        <v>3.83</v>
      </c>
      <c r="I1137">
        <f>VLOOKUP(A1137,IDC!A:H,8,FALSE)</f>
        <v>3.83</v>
      </c>
      <c r="J1137" s="2" t="b">
        <f t="shared" si="70"/>
        <v>1</v>
      </c>
      <c r="K1137">
        <f>VLOOKUP(A1137,REUTERS!A:G,7,FALSE)</f>
        <v>368234</v>
      </c>
      <c r="L1137">
        <f>VLOOKUP(A1137,IDC!A:I,9,FALSE)</f>
        <v>368234</v>
      </c>
      <c r="M1137" s="2" t="b">
        <f t="shared" si="71"/>
        <v>1</v>
      </c>
    </row>
    <row r="1138" spans="1:13">
      <c r="A1138">
        <v>1463224</v>
      </c>
      <c r="B1138" t="e">
        <f>VLOOKUP(A1138,REUTERS!A:C,3,FALSE)</f>
        <v>#N/A</v>
      </c>
      <c r="C1138">
        <f>VLOOKUP(A1138,IDC!A:F,6,FALSE)</f>
        <v>123.4</v>
      </c>
      <c r="D1138" s="2" t="e">
        <f t="shared" si="68"/>
        <v>#N/A</v>
      </c>
      <c r="E1138" t="e">
        <f>VLOOKUP(A1138,REUTERS!A:E,5,FALSE)</f>
        <v>#N/A</v>
      </c>
      <c r="F1138">
        <f>VLOOKUP(A1138,IDC!A:G,7,FALSE)</f>
        <v>124.54</v>
      </c>
      <c r="G1138" s="2" t="e">
        <f t="shared" si="69"/>
        <v>#N/A</v>
      </c>
      <c r="H1138" t="e">
        <f>VLOOKUP(A1138,REUTERS!A:F,6,FALSE)</f>
        <v>#N/A</v>
      </c>
      <c r="I1138">
        <f>VLOOKUP(A1138,IDC!A:H,8,FALSE)</f>
        <v>123.12</v>
      </c>
      <c r="J1138" s="2" t="e">
        <f t="shared" si="70"/>
        <v>#N/A</v>
      </c>
      <c r="K1138" t="e">
        <f>VLOOKUP(A1138,REUTERS!A:G,7,FALSE)</f>
        <v>#N/A</v>
      </c>
      <c r="L1138">
        <f>VLOOKUP(A1138,IDC!A:I,9,FALSE)</f>
        <v>29382</v>
      </c>
      <c r="M1138" s="2" t="e">
        <f t="shared" si="71"/>
        <v>#N/A</v>
      </c>
    </row>
    <row r="1139" spans="1:13">
      <c r="A1139">
        <v>1478948</v>
      </c>
      <c r="B1139" t="e">
        <f>VLOOKUP(A1139,REUTERS!A:C,3,FALSE)</f>
        <v>#N/A</v>
      </c>
      <c r="C1139">
        <f>VLOOKUP(A1139,IDC!A:F,6,FALSE)</f>
        <v>6.15</v>
      </c>
      <c r="D1139" s="2" t="e">
        <f t="shared" si="68"/>
        <v>#N/A</v>
      </c>
      <c r="E1139" t="e">
        <f>VLOOKUP(A1139,REUTERS!A:E,5,FALSE)</f>
        <v>#N/A</v>
      </c>
      <c r="F1139">
        <f>VLOOKUP(A1139,IDC!A:G,7,FALSE)</f>
        <v>6.16</v>
      </c>
      <c r="G1139" s="2" t="e">
        <f t="shared" si="69"/>
        <v>#N/A</v>
      </c>
      <c r="H1139" t="e">
        <f>VLOOKUP(A1139,REUTERS!A:F,6,FALSE)</f>
        <v>#N/A</v>
      </c>
      <c r="I1139">
        <f>VLOOKUP(A1139,IDC!A:H,8,FALSE)</f>
        <v>6</v>
      </c>
      <c r="J1139" s="2" t="e">
        <f t="shared" si="70"/>
        <v>#N/A</v>
      </c>
      <c r="K1139" t="e">
        <f>VLOOKUP(A1139,REUTERS!A:G,7,FALSE)</f>
        <v>#N/A</v>
      </c>
      <c r="L1139">
        <f>VLOOKUP(A1139,IDC!A:I,9,FALSE)</f>
        <v>1678091</v>
      </c>
      <c r="M1139" s="2" t="e">
        <f t="shared" si="71"/>
        <v>#N/A</v>
      </c>
    </row>
    <row r="1140" spans="1:13">
      <c r="A1140">
        <v>1478997</v>
      </c>
      <c r="B1140" t="e">
        <f>VLOOKUP(A1140,REUTERS!A:C,3,FALSE)</f>
        <v>#N/A</v>
      </c>
      <c r="C1140">
        <f>VLOOKUP(A1140,IDC!A:F,6,FALSE)</f>
        <v>49.7</v>
      </c>
      <c r="D1140" s="2" t="e">
        <f t="shared" si="68"/>
        <v>#N/A</v>
      </c>
      <c r="E1140" t="e">
        <f>VLOOKUP(A1140,REUTERS!A:E,5,FALSE)</f>
        <v>#N/A</v>
      </c>
      <c r="F1140">
        <f>VLOOKUP(A1140,IDC!A:G,7,FALSE)</f>
        <v>50.21</v>
      </c>
      <c r="G1140" s="2" t="e">
        <f t="shared" si="69"/>
        <v>#N/A</v>
      </c>
      <c r="H1140" t="e">
        <f>VLOOKUP(A1140,REUTERS!A:F,6,FALSE)</f>
        <v>#N/A</v>
      </c>
      <c r="I1140">
        <f>VLOOKUP(A1140,IDC!A:H,8,FALSE)</f>
        <v>49.12</v>
      </c>
      <c r="J1140" s="2" t="e">
        <f t="shared" si="70"/>
        <v>#N/A</v>
      </c>
      <c r="K1140" t="e">
        <f>VLOOKUP(A1140,REUTERS!A:G,7,FALSE)</f>
        <v>#N/A</v>
      </c>
      <c r="L1140">
        <f>VLOOKUP(A1140,IDC!A:I,9,FALSE)</f>
        <v>186360</v>
      </c>
      <c r="M1140" s="2" t="e">
        <f t="shared" si="71"/>
        <v>#N/A</v>
      </c>
    </row>
    <row r="1141" spans="1:13">
      <c r="A1141">
        <v>1479020</v>
      </c>
      <c r="B1141" t="e">
        <f>VLOOKUP(A1141,REUTERS!A:C,3,FALSE)</f>
        <v>#N/A</v>
      </c>
      <c r="C1141">
        <f>VLOOKUP(A1141,IDC!A:F,6,FALSE)</f>
        <v>34.630000000000003</v>
      </c>
      <c r="D1141" s="2" t="e">
        <f t="shared" si="68"/>
        <v>#N/A</v>
      </c>
      <c r="E1141" t="e">
        <f>VLOOKUP(A1141,REUTERS!A:E,5,FALSE)</f>
        <v>#N/A</v>
      </c>
      <c r="F1141">
        <f>VLOOKUP(A1141,IDC!A:G,7,FALSE)</f>
        <v>34.64</v>
      </c>
      <c r="G1141" s="2" t="e">
        <f t="shared" si="69"/>
        <v>#N/A</v>
      </c>
      <c r="H1141" t="e">
        <f>VLOOKUP(A1141,REUTERS!A:F,6,FALSE)</f>
        <v>#N/A</v>
      </c>
      <c r="I1141">
        <f>VLOOKUP(A1141,IDC!A:H,8,FALSE)</f>
        <v>34.130000000000003</v>
      </c>
      <c r="J1141" s="2" t="e">
        <f t="shared" si="70"/>
        <v>#N/A</v>
      </c>
      <c r="K1141" t="e">
        <f>VLOOKUP(A1141,REUTERS!A:G,7,FALSE)</f>
        <v>#N/A</v>
      </c>
      <c r="L1141">
        <f>VLOOKUP(A1141,IDC!A:I,9,FALSE)</f>
        <v>3783852</v>
      </c>
      <c r="M1141" s="2" t="e">
        <f t="shared" si="71"/>
        <v>#N/A</v>
      </c>
    </row>
    <row r="1142" spans="1:13">
      <c r="A1142">
        <v>1480449</v>
      </c>
      <c r="B1142">
        <f>VLOOKUP(A1142,REUTERS!A:C,3,FALSE)</f>
        <v>10</v>
      </c>
      <c r="C1142">
        <f>VLOOKUP(A1142,IDC!A:F,6,FALSE)</f>
        <v>10</v>
      </c>
      <c r="D1142" s="2" t="b">
        <f t="shared" si="68"/>
        <v>1</v>
      </c>
      <c r="E1142">
        <f>VLOOKUP(A1142,REUTERS!A:E,5,FALSE)</f>
        <v>10.3</v>
      </c>
      <c r="F1142">
        <f>VLOOKUP(A1142,IDC!A:G,7,FALSE)</f>
        <v>10.3</v>
      </c>
      <c r="G1142" s="2" t="b">
        <f t="shared" si="69"/>
        <v>1</v>
      </c>
      <c r="H1142">
        <f>VLOOKUP(A1142,REUTERS!A:F,6,FALSE)</f>
        <v>10</v>
      </c>
      <c r="I1142">
        <f>VLOOKUP(A1142,IDC!A:H,8,FALSE)</f>
        <v>10</v>
      </c>
      <c r="J1142" s="2" t="b">
        <f t="shared" si="70"/>
        <v>1</v>
      </c>
      <c r="K1142">
        <f>VLOOKUP(A1142,REUTERS!A:G,7,FALSE)</f>
        <v>31443</v>
      </c>
      <c r="L1142">
        <f>VLOOKUP(A1142,IDC!A:I,9,FALSE)</f>
        <v>31443</v>
      </c>
      <c r="M1142" s="2" t="b">
        <f t="shared" si="71"/>
        <v>1</v>
      </c>
    </row>
    <row r="1143" spans="1:13">
      <c r="A1143">
        <v>1480469</v>
      </c>
      <c r="B1143" t="e">
        <f>VLOOKUP(A1143,REUTERS!A:C,3,FALSE)</f>
        <v>#N/A</v>
      </c>
      <c r="C1143">
        <f>VLOOKUP(A1143,IDC!A:F,6,FALSE)</f>
        <v>41.32</v>
      </c>
      <c r="D1143" s="2" t="e">
        <f t="shared" si="68"/>
        <v>#N/A</v>
      </c>
      <c r="E1143" t="e">
        <f>VLOOKUP(A1143,REUTERS!A:E,5,FALSE)</f>
        <v>#N/A</v>
      </c>
      <c r="F1143">
        <f>VLOOKUP(A1143,IDC!A:G,7,FALSE)</f>
        <v>41.34</v>
      </c>
      <c r="G1143" s="2" t="e">
        <f t="shared" si="69"/>
        <v>#N/A</v>
      </c>
      <c r="H1143" t="e">
        <f>VLOOKUP(A1143,REUTERS!A:F,6,FALSE)</f>
        <v>#N/A</v>
      </c>
      <c r="I1143">
        <f>VLOOKUP(A1143,IDC!A:H,8,FALSE)</f>
        <v>40.78</v>
      </c>
      <c r="J1143" s="2" t="e">
        <f t="shared" si="70"/>
        <v>#N/A</v>
      </c>
      <c r="K1143" t="e">
        <f>VLOOKUP(A1143,REUTERS!A:G,7,FALSE)</f>
        <v>#N/A</v>
      </c>
      <c r="L1143">
        <f>VLOOKUP(A1143,IDC!A:I,9,FALSE)</f>
        <v>307171</v>
      </c>
      <c r="M1143" s="2" t="e">
        <f t="shared" si="71"/>
        <v>#N/A</v>
      </c>
    </row>
    <row r="1144" spans="1:13">
      <c r="A1144">
        <v>1480667</v>
      </c>
      <c r="B1144" t="e">
        <f>VLOOKUP(A1144,REUTERS!A:C,3,FALSE)</f>
        <v>#N/A</v>
      </c>
      <c r="C1144">
        <f>VLOOKUP(A1144,IDC!A:F,6,FALSE)</f>
        <v>11</v>
      </c>
      <c r="D1144" s="2" t="e">
        <f t="shared" si="68"/>
        <v>#N/A</v>
      </c>
      <c r="E1144" t="e">
        <f>VLOOKUP(A1144,REUTERS!A:E,5,FALSE)</f>
        <v>#N/A</v>
      </c>
      <c r="F1144">
        <f>VLOOKUP(A1144,IDC!A:G,7,FALSE)</f>
        <v>11.18</v>
      </c>
      <c r="G1144" s="2" t="e">
        <f t="shared" si="69"/>
        <v>#N/A</v>
      </c>
      <c r="H1144" t="e">
        <f>VLOOKUP(A1144,REUTERS!A:F,6,FALSE)</f>
        <v>#N/A</v>
      </c>
      <c r="I1144">
        <f>VLOOKUP(A1144,IDC!A:H,8,FALSE)</f>
        <v>10.71</v>
      </c>
      <c r="J1144" s="2" t="e">
        <f t="shared" si="70"/>
        <v>#N/A</v>
      </c>
      <c r="K1144" t="e">
        <f>VLOOKUP(A1144,REUTERS!A:G,7,FALSE)</f>
        <v>#N/A</v>
      </c>
      <c r="L1144">
        <f>VLOOKUP(A1144,IDC!A:I,9,FALSE)</f>
        <v>893389</v>
      </c>
      <c r="M1144" s="2" t="e">
        <f t="shared" si="71"/>
        <v>#N/A</v>
      </c>
    </row>
    <row r="1145" spans="1:13">
      <c r="A1145">
        <v>1481872</v>
      </c>
      <c r="B1145" t="e">
        <f>VLOOKUP(A1145,REUTERS!A:C,3,FALSE)</f>
        <v>#N/A</v>
      </c>
      <c r="C1145">
        <f>VLOOKUP(A1145,IDC!A:F,6,FALSE)</f>
        <v>10.87</v>
      </c>
      <c r="D1145" s="2" t="e">
        <f t="shared" si="68"/>
        <v>#N/A</v>
      </c>
      <c r="E1145" t="e">
        <f>VLOOKUP(A1145,REUTERS!A:E,5,FALSE)</f>
        <v>#N/A</v>
      </c>
      <c r="F1145">
        <f>VLOOKUP(A1145,IDC!A:G,7,FALSE)</f>
        <v>10.91</v>
      </c>
      <c r="G1145" s="2" t="e">
        <f t="shared" si="69"/>
        <v>#N/A</v>
      </c>
      <c r="H1145" t="e">
        <f>VLOOKUP(A1145,REUTERS!A:F,6,FALSE)</f>
        <v>#N/A</v>
      </c>
      <c r="I1145">
        <f>VLOOKUP(A1145,IDC!A:H,8,FALSE)</f>
        <v>10.51</v>
      </c>
      <c r="J1145" s="2" t="e">
        <f t="shared" si="70"/>
        <v>#N/A</v>
      </c>
      <c r="K1145" t="e">
        <f>VLOOKUP(A1145,REUTERS!A:G,7,FALSE)</f>
        <v>#N/A</v>
      </c>
      <c r="L1145">
        <f>VLOOKUP(A1145,IDC!A:I,9,FALSE)</f>
        <v>1173621</v>
      </c>
      <c r="M1145" s="2" t="e">
        <f t="shared" si="71"/>
        <v>#N/A</v>
      </c>
    </row>
    <row r="1146" spans="1:13">
      <c r="A1146">
        <v>1481877</v>
      </c>
      <c r="B1146" t="e">
        <f>VLOOKUP(A1146,REUTERS!A:C,3,FALSE)</f>
        <v>#N/A</v>
      </c>
      <c r="C1146">
        <f>VLOOKUP(A1146,IDC!A:F,6,FALSE)</f>
        <v>7.97</v>
      </c>
      <c r="D1146" s="2" t="e">
        <f t="shared" si="68"/>
        <v>#N/A</v>
      </c>
      <c r="E1146" t="e">
        <f>VLOOKUP(A1146,REUTERS!A:E,5,FALSE)</f>
        <v>#N/A</v>
      </c>
      <c r="F1146">
        <f>VLOOKUP(A1146,IDC!A:G,7,FALSE)</f>
        <v>7.99</v>
      </c>
      <c r="G1146" s="2" t="e">
        <f t="shared" si="69"/>
        <v>#N/A</v>
      </c>
      <c r="H1146" t="e">
        <f>VLOOKUP(A1146,REUTERS!A:F,6,FALSE)</f>
        <v>#N/A</v>
      </c>
      <c r="I1146">
        <f>VLOOKUP(A1146,IDC!A:H,8,FALSE)</f>
        <v>7.69</v>
      </c>
      <c r="J1146" s="2" t="e">
        <f t="shared" si="70"/>
        <v>#N/A</v>
      </c>
      <c r="K1146" t="e">
        <f>VLOOKUP(A1146,REUTERS!A:G,7,FALSE)</f>
        <v>#N/A</v>
      </c>
      <c r="L1146">
        <f>VLOOKUP(A1146,IDC!A:I,9,FALSE)</f>
        <v>814716</v>
      </c>
      <c r="M1146" s="2" t="e">
        <f t="shared" si="71"/>
        <v>#N/A</v>
      </c>
    </row>
    <row r="1147" spans="1:13">
      <c r="A1147">
        <v>1481889</v>
      </c>
      <c r="B1147">
        <f>VLOOKUP(A1147,REUTERS!A:C,3,FALSE)</f>
        <v>12.85</v>
      </c>
      <c r="C1147">
        <f>VLOOKUP(A1147,IDC!A:F,6,FALSE)</f>
        <v>12.85</v>
      </c>
      <c r="D1147" s="2" t="b">
        <f t="shared" si="68"/>
        <v>1</v>
      </c>
      <c r="E1147">
        <f>VLOOKUP(A1147,REUTERS!A:E,5,FALSE)</f>
        <v>12.88</v>
      </c>
      <c r="F1147">
        <f>VLOOKUP(A1147,IDC!A:G,7,FALSE)</f>
        <v>12.88</v>
      </c>
      <c r="G1147" s="2" t="b">
        <f t="shared" si="69"/>
        <v>1</v>
      </c>
      <c r="H1147">
        <f>VLOOKUP(A1147,REUTERS!A:F,6,FALSE)</f>
        <v>12.77</v>
      </c>
      <c r="I1147">
        <f>VLOOKUP(A1147,IDC!A:H,8,FALSE)</f>
        <v>12.77</v>
      </c>
      <c r="J1147" s="2" t="b">
        <f t="shared" si="70"/>
        <v>1</v>
      </c>
      <c r="K1147">
        <f>VLOOKUP(A1147,REUTERS!A:G,7,FALSE)</f>
        <v>68405</v>
      </c>
      <c r="L1147">
        <f>VLOOKUP(A1147,IDC!A:I,9,FALSE)</f>
        <v>68405</v>
      </c>
      <c r="M1147" s="2" t="b">
        <f t="shared" si="71"/>
        <v>1</v>
      </c>
    </row>
    <row r="1148" spans="1:13">
      <c r="A1148">
        <v>1422412</v>
      </c>
      <c r="B1148">
        <f>VLOOKUP(A1148,REUTERS!A:C,3,FALSE)</f>
        <v>6.45</v>
      </c>
      <c r="C1148">
        <f>VLOOKUP(A1148,IDC!A:F,6,FALSE)</f>
        <v>6.45</v>
      </c>
      <c r="D1148" s="2" t="b">
        <f t="shared" si="68"/>
        <v>1</v>
      </c>
      <c r="E1148">
        <f>VLOOKUP(A1148,REUTERS!A:E,5,FALSE)</f>
        <v>6.5</v>
      </c>
      <c r="F1148">
        <f>VLOOKUP(A1148,IDC!A:G,7,FALSE)</f>
        <v>6.5</v>
      </c>
      <c r="G1148" s="2" t="b">
        <f t="shared" si="69"/>
        <v>1</v>
      </c>
      <c r="H1148">
        <f>VLOOKUP(A1148,REUTERS!A:F,6,FALSE)</f>
        <v>6.4</v>
      </c>
      <c r="I1148">
        <f>VLOOKUP(A1148,IDC!A:H,8,FALSE)</f>
        <v>6.4</v>
      </c>
      <c r="J1148" s="2" t="b">
        <f t="shared" si="70"/>
        <v>1</v>
      </c>
      <c r="K1148">
        <f>VLOOKUP(A1148,REUTERS!A:G,7,FALSE)</f>
        <v>10279</v>
      </c>
      <c r="L1148">
        <f>VLOOKUP(A1148,IDC!A:I,9,FALSE)</f>
        <v>10279</v>
      </c>
      <c r="M1148" s="2" t="b">
        <f t="shared" si="71"/>
        <v>1</v>
      </c>
    </row>
    <row r="1149" spans="1:13">
      <c r="A1149">
        <v>1422445</v>
      </c>
      <c r="B1149">
        <f>VLOOKUP(A1149,REUTERS!A:C,3,FALSE)</f>
        <v>36.65</v>
      </c>
      <c r="C1149">
        <f>VLOOKUP(A1149,IDC!A:F,6,FALSE)</f>
        <v>36.65</v>
      </c>
      <c r="D1149" s="2" t="b">
        <f t="shared" si="68"/>
        <v>1</v>
      </c>
      <c r="E1149">
        <f>VLOOKUP(A1149,REUTERS!A:E,5,FALSE)</f>
        <v>36.65</v>
      </c>
      <c r="F1149">
        <f>VLOOKUP(A1149,IDC!A:G,7,FALSE)</f>
        <v>36.65</v>
      </c>
      <c r="G1149" s="2" t="b">
        <f t="shared" si="69"/>
        <v>1</v>
      </c>
      <c r="H1149">
        <f>VLOOKUP(A1149,REUTERS!A:F,6,FALSE)</f>
        <v>33.9</v>
      </c>
      <c r="I1149">
        <f>VLOOKUP(A1149,IDC!A:H,8,FALSE)</f>
        <v>33.9</v>
      </c>
      <c r="J1149" s="2" t="b">
        <f t="shared" si="70"/>
        <v>1</v>
      </c>
      <c r="K1149">
        <f>VLOOKUP(A1149,REUTERS!A:G,7,FALSE)</f>
        <v>469296</v>
      </c>
      <c r="L1149">
        <f>VLOOKUP(A1149,IDC!A:I,9,FALSE)</f>
        <v>469296</v>
      </c>
      <c r="M1149" s="2" t="b">
        <f t="shared" si="71"/>
        <v>1</v>
      </c>
    </row>
    <row r="1150" spans="1:13">
      <c r="A1150">
        <v>1422458</v>
      </c>
      <c r="B1150" t="e">
        <f>VLOOKUP(A1150,REUTERS!A:C,3,FALSE)</f>
        <v>#N/A</v>
      </c>
      <c r="C1150">
        <f>VLOOKUP(A1150,IDC!A:F,6,FALSE)</f>
        <v>11.89</v>
      </c>
      <c r="D1150" s="2" t="e">
        <f t="shared" si="68"/>
        <v>#N/A</v>
      </c>
      <c r="E1150" t="e">
        <f>VLOOKUP(A1150,REUTERS!A:E,5,FALSE)</f>
        <v>#N/A</v>
      </c>
      <c r="F1150">
        <f>VLOOKUP(A1150,IDC!A:G,7,FALSE)</f>
        <v>12.065</v>
      </c>
      <c r="G1150" s="2" t="e">
        <f t="shared" si="69"/>
        <v>#N/A</v>
      </c>
      <c r="H1150" t="e">
        <f>VLOOKUP(A1150,REUTERS!A:F,6,FALSE)</f>
        <v>#N/A</v>
      </c>
      <c r="I1150">
        <f>VLOOKUP(A1150,IDC!A:H,8,FALSE)</f>
        <v>11.74</v>
      </c>
      <c r="J1150" s="2" t="e">
        <f t="shared" si="70"/>
        <v>#N/A</v>
      </c>
      <c r="K1150" t="e">
        <f>VLOOKUP(A1150,REUTERS!A:G,7,FALSE)</f>
        <v>#N/A</v>
      </c>
      <c r="L1150">
        <f>VLOOKUP(A1150,IDC!A:I,9,FALSE)</f>
        <v>1430656</v>
      </c>
      <c r="M1150" s="2" t="e">
        <f t="shared" si="71"/>
        <v>#N/A</v>
      </c>
    </row>
    <row r="1151" spans="1:13">
      <c r="A1151">
        <v>1422530</v>
      </c>
      <c r="B1151" t="e">
        <f>VLOOKUP(A1151,REUTERS!A:C,3,FALSE)</f>
        <v>#N/A</v>
      </c>
      <c r="C1151">
        <f>VLOOKUP(A1151,IDC!A:F,6,FALSE)</f>
        <v>34.85</v>
      </c>
      <c r="D1151" s="2" t="e">
        <f t="shared" si="68"/>
        <v>#N/A</v>
      </c>
      <c r="E1151" t="e">
        <f>VLOOKUP(A1151,REUTERS!A:E,5,FALSE)</f>
        <v>#N/A</v>
      </c>
      <c r="F1151">
        <f>VLOOKUP(A1151,IDC!A:G,7,FALSE)</f>
        <v>35.549999999999997</v>
      </c>
      <c r="G1151" s="2" t="e">
        <f t="shared" si="69"/>
        <v>#N/A</v>
      </c>
      <c r="H1151" t="e">
        <f>VLOOKUP(A1151,REUTERS!A:F,6,FALSE)</f>
        <v>#N/A</v>
      </c>
      <c r="I1151">
        <f>VLOOKUP(A1151,IDC!A:H,8,FALSE)</f>
        <v>34.75</v>
      </c>
      <c r="J1151" s="2" t="e">
        <f t="shared" si="70"/>
        <v>#N/A</v>
      </c>
      <c r="K1151" t="e">
        <f>VLOOKUP(A1151,REUTERS!A:G,7,FALSE)</f>
        <v>#N/A</v>
      </c>
      <c r="L1151">
        <f>VLOOKUP(A1151,IDC!A:I,9,FALSE)</f>
        <v>61891</v>
      </c>
      <c r="M1151" s="2" t="e">
        <f t="shared" si="71"/>
        <v>#N/A</v>
      </c>
    </row>
    <row r="1152" spans="1:13">
      <c r="A1152">
        <v>1423511</v>
      </c>
      <c r="B1152" t="e">
        <f>VLOOKUP(A1152,REUTERS!A:C,3,FALSE)</f>
        <v>#N/A</v>
      </c>
      <c r="C1152">
        <f>VLOOKUP(A1152,IDC!A:F,6,FALSE)</f>
        <v>5.3</v>
      </c>
      <c r="D1152" s="2" t="e">
        <f t="shared" si="68"/>
        <v>#N/A</v>
      </c>
      <c r="E1152" t="e">
        <f>VLOOKUP(A1152,REUTERS!A:E,5,FALSE)</f>
        <v>#N/A</v>
      </c>
      <c r="F1152">
        <f>VLOOKUP(A1152,IDC!A:G,7,FALSE)</f>
        <v>5.4</v>
      </c>
      <c r="G1152" s="2" t="e">
        <f t="shared" si="69"/>
        <v>#N/A</v>
      </c>
      <c r="H1152" t="e">
        <f>VLOOKUP(A1152,REUTERS!A:F,6,FALSE)</f>
        <v>#N/A</v>
      </c>
      <c r="I1152">
        <f>VLOOKUP(A1152,IDC!A:H,8,FALSE)</f>
        <v>5.2</v>
      </c>
      <c r="J1152" s="2" t="e">
        <f t="shared" si="70"/>
        <v>#N/A</v>
      </c>
      <c r="K1152" t="e">
        <f>VLOOKUP(A1152,REUTERS!A:G,7,FALSE)</f>
        <v>#N/A</v>
      </c>
      <c r="L1152">
        <f>VLOOKUP(A1152,IDC!A:I,9,FALSE)</f>
        <v>24412</v>
      </c>
      <c r="M1152" s="2" t="e">
        <f t="shared" si="71"/>
        <v>#N/A</v>
      </c>
    </row>
    <row r="1153" spans="1:13">
      <c r="A1153">
        <v>1423525</v>
      </c>
      <c r="B1153">
        <f>VLOOKUP(A1153,REUTERS!A:C,3,FALSE)</f>
        <v>3.61</v>
      </c>
      <c r="C1153">
        <f>VLOOKUP(A1153,IDC!A:F,6,FALSE)</f>
        <v>3.61</v>
      </c>
      <c r="D1153" s="2" t="b">
        <f t="shared" si="68"/>
        <v>1</v>
      </c>
      <c r="E1153">
        <f>VLOOKUP(A1153,REUTERS!A:E,5,FALSE)</f>
        <v>3.7</v>
      </c>
      <c r="F1153">
        <f>VLOOKUP(A1153,IDC!A:G,7,FALSE)</f>
        <v>3.7</v>
      </c>
      <c r="G1153" s="2" t="b">
        <f t="shared" si="69"/>
        <v>1</v>
      </c>
      <c r="H1153">
        <f>VLOOKUP(A1153,REUTERS!A:F,6,FALSE)</f>
        <v>3.58</v>
      </c>
      <c r="I1153">
        <f>VLOOKUP(A1153,IDC!A:H,8,FALSE)</f>
        <v>3.58</v>
      </c>
      <c r="J1153" s="2" t="b">
        <f t="shared" si="70"/>
        <v>1</v>
      </c>
      <c r="K1153">
        <f>VLOOKUP(A1153,REUTERS!A:G,7,FALSE)</f>
        <v>170799</v>
      </c>
      <c r="L1153">
        <f>VLOOKUP(A1153,IDC!A:I,9,FALSE)</f>
        <v>170799</v>
      </c>
      <c r="M1153" s="2" t="b">
        <f t="shared" si="71"/>
        <v>1</v>
      </c>
    </row>
    <row r="1154" spans="1:13">
      <c r="A1154">
        <v>1423545</v>
      </c>
      <c r="B1154">
        <f>VLOOKUP(A1154,REUTERS!A:C,3,FALSE)</f>
        <v>33.83</v>
      </c>
      <c r="C1154">
        <f>VLOOKUP(A1154,IDC!A:F,6,FALSE)</f>
        <v>33.83</v>
      </c>
      <c r="D1154" s="2" t="b">
        <f t="shared" ref="D1154:D1217" si="72">B1154=C1154</f>
        <v>1</v>
      </c>
      <c r="E1154">
        <f>VLOOKUP(A1154,REUTERS!A:E,5,FALSE)</f>
        <v>34.06</v>
      </c>
      <c r="F1154">
        <f>VLOOKUP(A1154,IDC!A:G,7,FALSE)</f>
        <v>34.06</v>
      </c>
      <c r="G1154" s="2" t="b">
        <f t="shared" ref="G1154:G1217" si="73">E1154=F1154</f>
        <v>1</v>
      </c>
      <c r="H1154">
        <f>VLOOKUP(A1154,REUTERS!A:F,6,FALSE)</f>
        <v>33.590000000000003</v>
      </c>
      <c r="I1154">
        <f>VLOOKUP(A1154,IDC!A:H,8,FALSE)</f>
        <v>33.590000000000003</v>
      </c>
      <c r="J1154" s="2" t="b">
        <f t="shared" ref="J1154:J1217" si="74">H1154=I1154</f>
        <v>1</v>
      </c>
      <c r="K1154">
        <f>VLOOKUP(A1154,REUTERS!A:G,7,FALSE)</f>
        <v>10317</v>
      </c>
      <c r="L1154">
        <f>VLOOKUP(A1154,IDC!A:I,9,FALSE)</f>
        <v>10317</v>
      </c>
      <c r="M1154" s="2" t="b">
        <f t="shared" ref="M1154:M1217" si="75">K1154=L1154</f>
        <v>1</v>
      </c>
    </row>
    <row r="1155" spans="1:13">
      <c r="A1155">
        <v>1423610</v>
      </c>
      <c r="B1155">
        <f>VLOOKUP(A1155,REUTERS!A:C,3,FALSE)</f>
        <v>7.95</v>
      </c>
      <c r="C1155">
        <f>VLOOKUP(A1155,IDC!A:F,6,FALSE)</f>
        <v>7.95</v>
      </c>
      <c r="D1155" s="2" t="b">
        <f t="shared" si="72"/>
        <v>1</v>
      </c>
      <c r="E1155">
        <f>VLOOKUP(A1155,REUTERS!A:E,5,FALSE)</f>
        <v>8.17</v>
      </c>
      <c r="F1155">
        <f>VLOOKUP(A1155,IDC!A:G,7,FALSE)</f>
        <v>8.17</v>
      </c>
      <c r="G1155" s="2" t="b">
        <f t="shared" si="73"/>
        <v>1</v>
      </c>
      <c r="H1155">
        <f>VLOOKUP(A1155,REUTERS!A:F,6,FALSE)</f>
        <v>7.95</v>
      </c>
      <c r="I1155">
        <f>VLOOKUP(A1155,IDC!A:H,8,FALSE)</f>
        <v>7.95</v>
      </c>
      <c r="J1155" s="2" t="b">
        <f t="shared" si="74"/>
        <v>1</v>
      </c>
      <c r="K1155">
        <f>VLOOKUP(A1155,REUTERS!A:G,7,FALSE)</f>
        <v>74616</v>
      </c>
      <c r="L1155">
        <f>VLOOKUP(A1155,IDC!A:I,9,FALSE)</f>
        <v>74616</v>
      </c>
      <c r="M1155" s="2" t="b">
        <f t="shared" si="75"/>
        <v>1</v>
      </c>
    </row>
    <row r="1156" spans="1:13">
      <c r="A1156">
        <v>1423699</v>
      </c>
      <c r="B1156" t="e">
        <f>VLOOKUP(A1156,REUTERS!A:C,3,FALSE)</f>
        <v>#N/A</v>
      </c>
      <c r="C1156">
        <f>VLOOKUP(A1156,IDC!A:F,6,FALSE)</f>
        <v>14.32</v>
      </c>
      <c r="D1156" s="2" t="e">
        <f t="shared" si="72"/>
        <v>#N/A</v>
      </c>
      <c r="E1156" t="e">
        <f>VLOOKUP(A1156,REUTERS!A:E,5,FALSE)</f>
        <v>#N/A</v>
      </c>
      <c r="F1156">
        <f>VLOOKUP(A1156,IDC!A:G,7,FALSE)</f>
        <v>14.62</v>
      </c>
      <c r="G1156" s="2" t="e">
        <f t="shared" si="73"/>
        <v>#N/A</v>
      </c>
      <c r="H1156" t="e">
        <f>VLOOKUP(A1156,REUTERS!A:F,6,FALSE)</f>
        <v>#N/A</v>
      </c>
      <c r="I1156">
        <f>VLOOKUP(A1156,IDC!A:H,8,FALSE)</f>
        <v>14.23</v>
      </c>
      <c r="J1156" s="2" t="e">
        <f t="shared" si="74"/>
        <v>#N/A</v>
      </c>
      <c r="K1156" t="e">
        <f>VLOOKUP(A1156,REUTERS!A:G,7,FALSE)</f>
        <v>#N/A</v>
      </c>
      <c r="L1156">
        <f>VLOOKUP(A1156,IDC!A:I,9,FALSE)</f>
        <v>20678</v>
      </c>
      <c r="M1156" s="2" t="e">
        <f t="shared" si="75"/>
        <v>#N/A</v>
      </c>
    </row>
    <row r="1157" spans="1:13">
      <c r="A1157">
        <v>1423727</v>
      </c>
      <c r="B1157">
        <f>VLOOKUP(A1157,REUTERS!A:C,3,FALSE)</f>
        <v>8.65</v>
      </c>
      <c r="C1157">
        <f>VLOOKUP(A1157,IDC!A:F,6,FALSE)</f>
        <v>8.65</v>
      </c>
      <c r="D1157" s="2" t="b">
        <f t="shared" si="72"/>
        <v>1</v>
      </c>
      <c r="E1157">
        <f>VLOOKUP(A1157,REUTERS!A:E,5,FALSE)</f>
        <v>8.7899999999999991</v>
      </c>
      <c r="F1157">
        <f>VLOOKUP(A1157,IDC!A:G,7,FALSE)</f>
        <v>8.7899999999999991</v>
      </c>
      <c r="G1157" s="2" t="b">
        <f t="shared" si="73"/>
        <v>1</v>
      </c>
      <c r="H1157">
        <f>VLOOKUP(A1157,REUTERS!A:F,6,FALSE)</f>
        <v>8.6199999999999992</v>
      </c>
      <c r="I1157">
        <f>VLOOKUP(A1157,IDC!A:H,8,FALSE)</f>
        <v>8.6199999999999992</v>
      </c>
      <c r="J1157" s="2" t="b">
        <f t="shared" si="74"/>
        <v>1</v>
      </c>
      <c r="K1157">
        <f>VLOOKUP(A1157,REUTERS!A:G,7,FALSE)</f>
        <v>38045</v>
      </c>
      <c r="L1157">
        <f>VLOOKUP(A1157,IDC!A:I,9,FALSE)</f>
        <v>38045</v>
      </c>
      <c r="M1157" s="2" t="b">
        <f t="shared" si="75"/>
        <v>1</v>
      </c>
    </row>
    <row r="1158" spans="1:13">
      <c r="A1158">
        <v>1423777</v>
      </c>
      <c r="B1158">
        <f>VLOOKUP(A1158,REUTERS!A:C,3,FALSE)</f>
        <v>1.54</v>
      </c>
      <c r="C1158">
        <f>VLOOKUP(A1158,IDC!A:F,6,FALSE)</f>
        <v>1.54</v>
      </c>
      <c r="D1158" s="2" t="b">
        <f t="shared" si="72"/>
        <v>1</v>
      </c>
      <c r="E1158">
        <f>VLOOKUP(A1158,REUTERS!A:E,5,FALSE)</f>
        <v>1.61</v>
      </c>
      <c r="F1158">
        <f>VLOOKUP(A1158,IDC!A:G,7,FALSE)</f>
        <v>1.61</v>
      </c>
      <c r="G1158" s="2" t="b">
        <f t="shared" si="73"/>
        <v>1</v>
      </c>
      <c r="H1158">
        <f>VLOOKUP(A1158,REUTERS!A:F,6,FALSE)</f>
        <v>1.53</v>
      </c>
      <c r="I1158">
        <f>VLOOKUP(A1158,IDC!A:H,8,FALSE)</f>
        <v>1.53</v>
      </c>
      <c r="J1158" s="2" t="b">
        <f t="shared" si="74"/>
        <v>1</v>
      </c>
      <c r="K1158">
        <f>VLOOKUP(A1158,REUTERS!A:G,7,FALSE)</f>
        <v>60417</v>
      </c>
      <c r="L1158">
        <f>VLOOKUP(A1158,IDC!A:I,9,FALSE)</f>
        <v>60417</v>
      </c>
      <c r="M1158" s="2" t="b">
        <f t="shared" si="75"/>
        <v>1</v>
      </c>
    </row>
    <row r="1159" spans="1:13">
      <c r="A1159">
        <v>1423912</v>
      </c>
      <c r="B1159">
        <f>VLOOKUP(A1159,REUTERS!A:C,3,FALSE)</f>
        <v>208.67</v>
      </c>
      <c r="C1159">
        <f>VLOOKUP(A1159,IDC!A:F,6,FALSE)</f>
        <v>208.67</v>
      </c>
      <c r="D1159" s="2" t="b">
        <f t="shared" si="72"/>
        <v>1</v>
      </c>
      <c r="E1159">
        <f>VLOOKUP(A1159,REUTERS!A:E,5,FALSE)</f>
        <v>208.67</v>
      </c>
      <c r="F1159">
        <f>VLOOKUP(A1159,IDC!A:G,7,FALSE)</f>
        <v>208.67</v>
      </c>
      <c r="G1159" s="2" t="b">
        <f t="shared" si="73"/>
        <v>1</v>
      </c>
      <c r="H1159">
        <f>VLOOKUP(A1159,REUTERS!A:F,6,FALSE)</f>
        <v>205.31</v>
      </c>
      <c r="I1159">
        <f>VLOOKUP(A1159,IDC!A:H,8,FALSE)</f>
        <v>205.31</v>
      </c>
      <c r="J1159" s="2" t="b">
        <f t="shared" si="74"/>
        <v>1</v>
      </c>
      <c r="K1159">
        <f>VLOOKUP(A1159,REUTERS!A:G,7,FALSE)</f>
        <v>1014</v>
      </c>
      <c r="L1159">
        <f>VLOOKUP(A1159,IDC!A:I,9,FALSE)</f>
        <v>1014</v>
      </c>
      <c r="M1159" s="2" t="b">
        <f t="shared" si="75"/>
        <v>1</v>
      </c>
    </row>
    <row r="1160" spans="1:13">
      <c r="A1160">
        <v>1424355</v>
      </c>
      <c r="B1160">
        <f>VLOOKUP(A1160,REUTERS!A:C,3,FALSE)</f>
        <v>30.86</v>
      </c>
      <c r="C1160">
        <f>VLOOKUP(A1160,IDC!A:F,6,FALSE)</f>
        <v>30.86</v>
      </c>
      <c r="D1160" s="2" t="b">
        <f t="shared" si="72"/>
        <v>1</v>
      </c>
      <c r="E1160">
        <f>VLOOKUP(A1160,REUTERS!A:E,5,FALSE)</f>
        <v>31.14</v>
      </c>
      <c r="F1160">
        <f>VLOOKUP(A1160,IDC!A:G,7,FALSE)</f>
        <v>31.14</v>
      </c>
      <c r="G1160" s="2" t="b">
        <f t="shared" si="73"/>
        <v>1</v>
      </c>
      <c r="H1160">
        <f>VLOOKUP(A1160,REUTERS!A:F,6,FALSE)</f>
        <v>30.83</v>
      </c>
      <c r="I1160">
        <f>VLOOKUP(A1160,IDC!A:H,8,FALSE)</f>
        <v>30.83</v>
      </c>
      <c r="J1160" s="2" t="b">
        <f t="shared" si="74"/>
        <v>1</v>
      </c>
      <c r="K1160">
        <f>VLOOKUP(A1160,REUTERS!A:G,7,FALSE)</f>
        <v>237060</v>
      </c>
      <c r="L1160">
        <f>VLOOKUP(A1160,IDC!A:I,9,FALSE)</f>
        <v>237060</v>
      </c>
      <c r="M1160" s="2" t="b">
        <f t="shared" si="75"/>
        <v>1</v>
      </c>
    </row>
    <row r="1161" spans="1:13">
      <c r="A1161">
        <v>1424369</v>
      </c>
      <c r="B1161">
        <f>VLOOKUP(A1161,REUTERS!A:C,3,FALSE)</f>
        <v>8.56</v>
      </c>
      <c r="C1161">
        <f>VLOOKUP(A1161,IDC!A:F,6,FALSE)</f>
        <v>8.56</v>
      </c>
      <c r="D1161" s="2" t="b">
        <f t="shared" si="72"/>
        <v>1</v>
      </c>
      <c r="E1161">
        <f>VLOOKUP(A1161,REUTERS!A:E,5,FALSE)</f>
        <v>8.67</v>
      </c>
      <c r="F1161">
        <f>VLOOKUP(A1161,IDC!A:G,7,FALSE)</f>
        <v>8.67</v>
      </c>
      <c r="G1161" s="2" t="b">
        <f t="shared" si="73"/>
        <v>1</v>
      </c>
      <c r="H1161">
        <f>VLOOKUP(A1161,REUTERS!A:F,6,FALSE)</f>
        <v>8.5</v>
      </c>
      <c r="I1161">
        <f>VLOOKUP(A1161,IDC!A:H,8,FALSE)</f>
        <v>8.5</v>
      </c>
      <c r="J1161" s="2" t="b">
        <f t="shared" si="74"/>
        <v>1</v>
      </c>
      <c r="K1161">
        <f>VLOOKUP(A1161,REUTERS!A:G,7,FALSE)</f>
        <v>54968</v>
      </c>
      <c r="L1161">
        <f>VLOOKUP(A1161,IDC!A:I,9,FALSE)</f>
        <v>54968</v>
      </c>
      <c r="M1161" s="2" t="b">
        <f t="shared" si="75"/>
        <v>1</v>
      </c>
    </row>
    <row r="1162" spans="1:13">
      <c r="A1162">
        <v>1424436</v>
      </c>
      <c r="B1162">
        <f>VLOOKUP(A1162,REUTERS!A:C,3,FALSE)</f>
        <v>18.100000000000001</v>
      </c>
      <c r="C1162">
        <f>VLOOKUP(A1162,IDC!A:F,6,FALSE)</f>
        <v>18.100000000000001</v>
      </c>
      <c r="D1162" s="2" t="b">
        <f t="shared" si="72"/>
        <v>1</v>
      </c>
      <c r="E1162">
        <f>VLOOKUP(A1162,REUTERS!A:E,5,FALSE)</f>
        <v>18.23</v>
      </c>
      <c r="F1162">
        <f>VLOOKUP(A1162,IDC!A:G,7,FALSE)</f>
        <v>18.23</v>
      </c>
      <c r="G1162" s="2" t="b">
        <f t="shared" si="73"/>
        <v>1</v>
      </c>
      <c r="H1162">
        <f>VLOOKUP(A1162,REUTERS!A:F,6,FALSE)</f>
        <v>17.899999999999999</v>
      </c>
      <c r="I1162">
        <f>VLOOKUP(A1162,IDC!A:H,8,FALSE)</f>
        <v>17.899999999999999</v>
      </c>
      <c r="J1162" s="2" t="b">
        <f t="shared" si="74"/>
        <v>1</v>
      </c>
      <c r="K1162">
        <f>VLOOKUP(A1162,REUTERS!A:G,7,FALSE)</f>
        <v>3321</v>
      </c>
      <c r="L1162">
        <f>VLOOKUP(A1162,IDC!A:I,9,FALSE)</f>
        <v>3321</v>
      </c>
      <c r="M1162" s="2" t="b">
        <f t="shared" si="75"/>
        <v>1</v>
      </c>
    </row>
    <row r="1163" spans="1:13">
      <c r="A1163">
        <v>1424588</v>
      </c>
      <c r="B1163">
        <f>VLOOKUP(A1163,REUTERS!A:C,3,FALSE)</f>
        <v>32.15</v>
      </c>
      <c r="C1163">
        <f>VLOOKUP(A1163,IDC!A:F,6,FALSE)</f>
        <v>32.15</v>
      </c>
      <c r="D1163" s="2" t="b">
        <f t="shared" si="72"/>
        <v>1</v>
      </c>
      <c r="E1163">
        <f>VLOOKUP(A1163,REUTERS!A:E,5,FALSE)</f>
        <v>35.85</v>
      </c>
      <c r="F1163">
        <f>VLOOKUP(A1163,IDC!A:G,7,FALSE)</f>
        <v>35.85</v>
      </c>
      <c r="G1163" s="2" t="b">
        <f t="shared" si="73"/>
        <v>1</v>
      </c>
      <c r="H1163">
        <f>VLOOKUP(A1163,REUTERS!A:F,6,FALSE)</f>
        <v>32.15</v>
      </c>
      <c r="I1163">
        <f>VLOOKUP(A1163,IDC!A:H,8,FALSE)</f>
        <v>32.15</v>
      </c>
      <c r="J1163" s="2" t="b">
        <f t="shared" si="74"/>
        <v>1</v>
      </c>
      <c r="K1163">
        <f>VLOOKUP(A1163,REUTERS!A:G,7,FALSE)</f>
        <v>21950</v>
      </c>
      <c r="L1163">
        <f>VLOOKUP(A1163,IDC!A:I,9,FALSE)</f>
        <v>21950</v>
      </c>
      <c r="M1163" s="2" t="b">
        <f t="shared" si="75"/>
        <v>1</v>
      </c>
    </row>
    <row r="1164" spans="1:13">
      <c r="A1164">
        <v>1424802</v>
      </c>
      <c r="B1164" t="e">
        <f>VLOOKUP(A1164,REUTERS!A:C,3,FALSE)</f>
        <v>#N/A</v>
      </c>
      <c r="C1164">
        <f>VLOOKUP(A1164,IDC!A:F,6,FALSE)</f>
        <v>13.5</v>
      </c>
      <c r="D1164" s="2" t="e">
        <f t="shared" si="72"/>
        <v>#N/A</v>
      </c>
      <c r="E1164" t="e">
        <f>VLOOKUP(A1164,REUTERS!A:E,5,FALSE)</f>
        <v>#N/A</v>
      </c>
      <c r="F1164">
        <f>VLOOKUP(A1164,IDC!A:G,7,FALSE)</f>
        <v>13.5</v>
      </c>
      <c r="G1164" s="2" t="e">
        <f t="shared" si="73"/>
        <v>#N/A</v>
      </c>
      <c r="H1164" t="e">
        <f>VLOOKUP(A1164,REUTERS!A:F,6,FALSE)</f>
        <v>#N/A</v>
      </c>
      <c r="I1164">
        <f>VLOOKUP(A1164,IDC!A:H,8,FALSE)</f>
        <v>12.2</v>
      </c>
      <c r="J1164" s="2" t="e">
        <f t="shared" si="74"/>
        <v>#N/A</v>
      </c>
      <c r="K1164" t="e">
        <f>VLOOKUP(A1164,REUTERS!A:G,7,FALSE)</f>
        <v>#N/A</v>
      </c>
      <c r="L1164">
        <f>VLOOKUP(A1164,IDC!A:I,9,FALSE)</f>
        <v>26689</v>
      </c>
      <c r="M1164" s="2" t="e">
        <f t="shared" si="75"/>
        <v>#N/A</v>
      </c>
    </row>
    <row r="1165" spans="1:13">
      <c r="A1165">
        <v>1424812</v>
      </c>
      <c r="B1165">
        <f>VLOOKUP(A1165,REUTERS!A:C,3,FALSE)</f>
        <v>17.5</v>
      </c>
      <c r="C1165">
        <f>VLOOKUP(A1165,IDC!A:F,6,FALSE)</f>
        <v>17.5</v>
      </c>
      <c r="D1165" s="2" t="b">
        <f t="shared" si="72"/>
        <v>1</v>
      </c>
      <c r="E1165">
        <f>VLOOKUP(A1165,REUTERS!A:E,5,FALSE)</f>
        <v>17.5</v>
      </c>
      <c r="F1165">
        <f>VLOOKUP(A1165,IDC!A:G,7,FALSE)</f>
        <v>17.5</v>
      </c>
      <c r="G1165" s="2" t="b">
        <f t="shared" si="73"/>
        <v>1</v>
      </c>
      <c r="H1165">
        <f>VLOOKUP(A1165,REUTERS!A:F,6,FALSE)</f>
        <v>17.5</v>
      </c>
      <c r="I1165">
        <f>VLOOKUP(A1165,IDC!A:H,8,FALSE)</f>
        <v>17.5</v>
      </c>
      <c r="J1165" s="2" t="b">
        <f t="shared" si="74"/>
        <v>1</v>
      </c>
      <c r="K1165">
        <f>VLOOKUP(A1165,REUTERS!A:G,7,FALSE)</f>
        <v>6034</v>
      </c>
      <c r="L1165">
        <f>VLOOKUP(A1165,IDC!A:I,9,FALSE)</f>
        <v>6034</v>
      </c>
      <c r="M1165" s="2" t="b">
        <f t="shared" si="75"/>
        <v>1</v>
      </c>
    </row>
    <row r="1166" spans="1:13">
      <c r="A1166">
        <v>1424924</v>
      </c>
      <c r="B1166">
        <f>VLOOKUP(A1166,REUTERS!A:C,3,FALSE)</f>
        <v>9.65</v>
      </c>
      <c r="C1166">
        <f>VLOOKUP(A1166,IDC!A:F,6,FALSE)</f>
        <v>9.65</v>
      </c>
      <c r="D1166" s="2" t="b">
        <f t="shared" si="72"/>
        <v>1</v>
      </c>
      <c r="E1166">
        <f>VLOOKUP(A1166,REUTERS!A:E,5,FALSE)</f>
        <v>9.65</v>
      </c>
      <c r="F1166">
        <f>VLOOKUP(A1166,IDC!A:G,7,FALSE)</f>
        <v>9.65</v>
      </c>
      <c r="G1166" s="2" t="b">
        <f t="shared" si="73"/>
        <v>1</v>
      </c>
      <c r="H1166">
        <f>VLOOKUP(A1166,REUTERS!A:F,6,FALSE)</f>
        <v>9.5</v>
      </c>
      <c r="I1166">
        <f>VLOOKUP(A1166,IDC!A:H,8,FALSE)</f>
        <v>9.5</v>
      </c>
      <c r="J1166" s="2" t="b">
        <f t="shared" si="74"/>
        <v>1</v>
      </c>
      <c r="K1166">
        <f>VLOOKUP(A1166,REUTERS!A:G,7,FALSE)</f>
        <v>74040</v>
      </c>
      <c r="L1166">
        <f>VLOOKUP(A1166,IDC!A:I,9,FALSE)</f>
        <v>74040</v>
      </c>
      <c r="M1166" s="2" t="b">
        <f t="shared" si="75"/>
        <v>1</v>
      </c>
    </row>
    <row r="1167" spans="1:13">
      <c r="A1167">
        <v>1424949</v>
      </c>
      <c r="B1167" t="e">
        <f>VLOOKUP(A1167,REUTERS!A:C,3,FALSE)</f>
        <v>#N/A</v>
      </c>
      <c r="C1167">
        <f>VLOOKUP(A1167,IDC!A:F,6,FALSE)</f>
        <v>11.1</v>
      </c>
      <c r="D1167" s="2" t="e">
        <f t="shared" si="72"/>
        <v>#N/A</v>
      </c>
      <c r="E1167" t="e">
        <f>VLOOKUP(A1167,REUTERS!A:E,5,FALSE)</f>
        <v>#N/A</v>
      </c>
      <c r="F1167">
        <f>VLOOKUP(A1167,IDC!A:G,7,FALSE)</f>
        <v>11.35</v>
      </c>
      <c r="G1167" s="2" t="e">
        <f t="shared" si="73"/>
        <v>#N/A</v>
      </c>
      <c r="H1167" t="e">
        <f>VLOOKUP(A1167,REUTERS!A:F,6,FALSE)</f>
        <v>#N/A</v>
      </c>
      <c r="I1167">
        <f>VLOOKUP(A1167,IDC!A:H,8,FALSE)</f>
        <v>11</v>
      </c>
      <c r="J1167" s="2" t="e">
        <f t="shared" si="74"/>
        <v>#N/A</v>
      </c>
      <c r="K1167" t="e">
        <f>VLOOKUP(A1167,REUTERS!A:G,7,FALSE)</f>
        <v>#N/A</v>
      </c>
      <c r="L1167">
        <f>VLOOKUP(A1167,IDC!A:I,9,FALSE)</f>
        <v>8765</v>
      </c>
      <c r="M1167" s="2" t="e">
        <f t="shared" si="75"/>
        <v>#N/A</v>
      </c>
    </row>
    <row r="1168" spans="1:13">
      <c r="A1168">
        <v>1225075</v>
      </c>
      <c r="B1168">
        <f>VLOOKUP(A1168,REUTERS!A:C,3,FALSE)</f>
        <v>18.98</v>
      </c>
      <c r="C1168">
        <f>VLOOKUP(A1168,IDC!A:F,6,FALSE)</f>
        <v>18.98</v>
      </c>
      <c r="D1168" s="2" t="b">
        <f t="shared" si="72"/>
        <v>1</v>
      </c>
      <c r="E1168">
        <f>VLOOKUP(A1168,REUTERS!A:E,5,FALSE)</f>
        <v>19.02</v>
      </c>
      <c r="F1168">
        <f>VLOOKUP(A1168,IDC!A:G,7,FALSE)</f>
        <v>19.02</v>
      </c>
      <c r="G1168" s="2" t="b">
        <f t="shared" si="73"/>
        <v>1</v>
      </c>
      <c r="H1168">
        <f>VLOOKUP(A1168,REUTERS!A:F,6,FALSE)</f>
        <v>18.71</v>
      </c>
      <c r="I1168">
        <f>VLOOKUP(A1168,IDC!A:H,8,FALSE)</f>
        <v>18.71</v>
      </c>
      <c r="J1168" s="2" t="b">
        <f t="shared" si="74"/>
        <v>1</v>
      </c>
      <c r="K1168">
        <f>VLOOKUP(A1168,REUTERS!A:G,7,FALSE)</f>
        <v>614000</v>
      </c>
      <c r="L1168">
        <f>VLOOKUP(A1168,IDC!A:I,9,FALSE)</f>
        <v>614000</v>
      </c>
      <c r="M1168" s="2" t="b">
        <f t="shared" si="75"/>
        <v>1</v>
      </c>
    </row>
    <row r="1169" spans="1:13">
      <c r="A1169">
        <v>1244330</v>
      </c>
      <c r="B1169">
        <f>VLOOKUP(A1169,REUTERS!A:C,3,FALSE)</f>
        <v>2.5499999999999998</v>
      </c>
      <c r="C1169">
        <f>VLOOKUP(A1169,IDC!A:F,6,FALSE)</f>
        <v>2.5499999999999998</v>
      </c>
      <c r="D1169" s="2" t="b">
        <f t="shared" si="72"/>
        <v>1</v>
      </c>
      <c r="E1169">
        <f>VLOOKUP(A1169,REUTERS!A:E,5,FALSE)</f>
        <v>2.5499999999999998</v>
      </c>
      <c r="F1169">
        <f>VLOOKUP(A1169,IDC!A:G,7,FALSE)</f>
        <v>2.5499999999999998</v>
      </c>
      <c r="G1169" s="2" t="b">
        <f t="shared" si="73"/>
        <v>1</v>
      </c>
      <c r="H1169">
        <f>VLOOKUP(A1169,REUTERS!A:F,6,FALSE)</f>
        <v>2.4500000000000002</v>
      </c>
      <c r="I1169">
        <f>VLOOKUP(A1169,IDC!A:H,8,FALSE)</f>
        <v>2.4500000000000002</v>
      </c>
      <c r="J1169" s="2" t="b">
        <f t="shared" si="74"/>
        <v>1</v>
      </c>
      <c r="K1169">
        <f>VLOOKUP(A1169,REUTERS!A:G,7,FALSE)</f>
        <v>36750</v>
      </c>
      <c r="L1169">
        <f>VLOOKUP(A1169,IDC!A:I,9,FALSE)</f>
        <v>36750</v>
      </c>
      <c r="M1169" s="2" t="b">
        <f t="shared" si="75"/>
        <v>1</v>
      </c>
    </row>
    <row r="1170" spans="1:13">
      <c r="A1170">
        <v>1288346</v>
      </c>
      <c r="B1170">
        <f>VLOOKUP(A1170,REUTERS!A:C,3,FALSE)</f>
        <v>49.54</v>
      </c>
      <c r="C1170">
        <f>VLOOKUP(A1170,IDC!A:F,6,FALSE)</f>
        <v>49.54</v>
      </c>
      <c r="D1170" s="2" t="b">
        <f t="shared" si="72"/>
        <v>1</v>
      </c>
      <c r="E1170">
        <f>VLOOKUP(A1170,REUTERS!A:E,5,FALSE)</f>
        <v>49.59</v>
      </c>
      <c r="F1170">
        <f>VLOOKUP(A1170,IDC!A:G,7,FALSE)</f>
        <v>49.59</v>
      </c>
      <c r="G1170" s="2" t="b">
        <f t="shared" si="73"/>
        <v>1</v>
      </c>
      <c r="H1170">
        <f>VLOOKUP(A1170,REUTERS!A:F,6,FALSE)</f>
        <v>48.85</v>
      </c>
      <c r="I1170">
        <f>VLOOKUP(A1170,IDC!A:H,8,FALSE)</f>
        <v>48.85</v>
      </c>
      <c r="J1170" s="2" t="b">
        <f t="shared" si="74"/>
        <v>1</v>
      </c>
      <c r="K1170">
        <f>VLOOKUP(A1170,REUTERS!A:G,7,FALSE)</f>
        <v>193157</v>
      </c>
      <c r="L1170">
        <f>VLOOKUP(A1170,IDC!A:I,9,FALSE)</f>
        <v>193157</v>
      </c>
      <c r="M1170" s="2" t="b">
        <f t="shared" si="75"/>
        <v>1</v>
      </c>
    </row>
    <row r="1171" spans="1:13">
      <c r="A1171">
        <v>1307950</v>
      </c>
      <c r="B1171">
        <f>VLOOKUP(A1171,REUTERS!A:C,3,FALSE)</f>
        <v>315</v>
      </c>
      <c r="C1171">
        <f>VLOOKUP(A1171,IDC!A:F,6,FALSE)</f>
        <v>315</v>
      </c>
      <c r="D1171" s="2" t="b">
        <f t="shared" si="72"/>
        <v>1</v>
      </c>
      <c r="E1171">
        <f>VLOOKUP(A1171,REUTERS!A:E,5,FALSE)</f>
        <v>327.25</v>
      </c>
      <c r="F1171">
        <f>VLOOKUP(A1171,IDC!A:G,7,FALSE)</f>
        <v>327.25</v>
      </c>
      <c r="G1171" s="2" t="b">
        <f t="shared" si="73"/>
        <v>1</v>
      </c>
      <c r="H1171">
        <f>VLOOKUP(A1171,REUTERS!A:F,6,FALSE)</f>
        <v>314.81</v>
      </c>
      <c r="I1171">
        <f>VLOOKUP(A1171,IDC!A:H,8,FALSE)</f>
        <v>314.81</v>
      </c>
      <c r="J1171" s="2" t="b">
        <f t="shared" si="74"/>
        <v>1</v>
      </c>
      <c r="K1171">
        <f>VLOOKUP(A1171,REUTERS!A:G,7,FALSE)</f>
        <v>2072573</v>
      </c>
      <c r="L1171">
        <f>VLOOKUP(A1171,IDC!A:I,9,FALSE)</f>
        <v>2072573</v>
      </c>
      <c r="M1171" s="2" t="b">
        <f t="shared" si="75"/>
        <v>1</v>
      </c>
    </row>
    <row r="1172" spans="1:13">
      <c r="A1172">
        <v>1333676</v>
      </c>
      <c r="B1172">
        <f>VLOOKUP(A1172,REUTERS!A:C,3,FALSE)</f>
        <v>34.299999999999997</v>
      </c>
      <c r="C1172">
        <f>VLOOKUP(A1172,IDC!A:F,6,FALSE)</f>
        <v>34.299999999999997</v>
      </c>
      <c r="D1172" s="2" t="b">
        <f t="shared" si="72"/>
        <v>1</v>
      </c>
      <c r="E1172">
        <f>VLOOKUP(A1172,REUTERS!A:E,5,FALSE)</f>
        <v>34.51</v>
      </c>
      <c r="F1172">
        <f>VLOOKUP(A1172,IDC!A:G,7,FALSE)</f>
        <v>34.51</v>
      </c>
      <c r="G1172" s="2" t="b">
        <f t="shared" si="73"/>
        <v>1</v>
      </c>
      <c r="H1172">
        <f>VLOOKUP(A1172,REUTERS!A:F,6,FALSE)</f>
        <v>34.130000000000003</v>
      </c>
      <c r="I1172">
        <f>VLOOKUP(A1172,IDC!A:H,8,FALSE)</f>
        <v>34.130000000000003</v>
      </c>
      <c r="J1172" s="2" t="b">
        <f t="shared" si="74"/>
        <v>1</v>
      </c>
      <c r="K1172">
        <f>VLOOKUP(A1172,REUTERS!A:G,7,FALSE)</f>
        <v>43304</v>
      </c>
      <c r="L1172">
        <f>VLOOKUP(A1172,IDC!A:I,9,FALSE)</f>
        <v>43304</v>
      </c>
      <c r="M1172" s="2" t="b">
        <f t="shared" si="75"/>
        <v>1</v>
      </c>
    </row>
    <row r="1173" spans="1:13">
      <c r="A1173">
        <v>1338943</v>
      </c>
      <c r="B1173">
        <f>VLOOKUP(A1173,REUTERS!A:C,3,FALSE)</f>
        <v>37.200000000000003</v>
      </c>
      <c r="C1173">
        <f>VLOOKUP(A1173,IDC!A:F,6,FALSE)</f>
        <v>37.200000000000003</v>
      </c>
      <c r="D1173" s="2" t="b">
        <f t="shared" si="72"/>
        <v>1</v>
      </c>
      <c r="E1173">
        <f>VLOOKUP(A1173,REUTERS!A:E,5,FALSE)</f>
        <v>37.549999999999997</v>
      </c>
      <c r="F1173">
        <f>VLOOKUP(A1173,IDC!A:G,7,FALSE)</f>
        <v>37.549999999999997</v>
      </c>
      <c r="G1173" s="2" t="b">
        <f t="shared" si="73"/>
        <v>1</v>
      </c>
      <c r="H1173">
        <f>VLOOKUP(A1173,REUTERS!A:F,6,FALSE)</f>
        <v>37.049999999999997</v>
      </c>
      <c r="I1173">
        <f>VLOOKUP(A1173,IDC!A:H,8,FALSE)</f>
        <v>37.049999999999997</v>
      </c>
      <c r="J1173" s="2" t="b">
        <f t="shared" si="74"/>
        <v>1</v>
      </c>
      <c r="K1173">
        <f>VLOOKUP(A1173,REUTERS!A:G,7,FALSE)</f>
        <v>69781</v>
      </c>
      <c r="L1173">
        <f>VLOOKUP(A1173,IDC!A:I,9,FALSE)</f>
        <v>69781</v>
      </c>
      <c r="M1173" s="2" t="b">
        <f t="shared" si="75"/>
        <v>1</v>
      </c>
    </row>
    <row r="1174" spans="1:13">
      <c r="A1174">
        <v>1413900</v>
      </c>
      <c r="B1174" t="e">
        <f>VLOOKUP(A1174,REUTERS!A:C,3,FALSE)</f>
        <v>#N/A</v>
      </c>
      <c r="C1174">
        <f>VLOOKUP(A1174,IDC!A:F,6,FALSE)</f>
        <v>30.4</v>
      </c>
      <c r="D1174" s="2" t="e">
        <f t="shared" si="72"/>
        <v>#N/A</v>
      </c>
      <c r="E1174" t="e">
        <f>VLOOKUP(A1174,REUTERS!A:E,5,FALSE)</f>
        <v>#N/A</v>
      </c>
      <c r="F1174">
        <f>VLOOKUP(A1174,IDC!A:G,7,FALSE)</f>
        <v>30.75</v>
      </c>
      <c r="G1174" s="2" t="e">
        <f t="shared" si="73"/>
        <v>#N/A</v>
      </c>
      <c r="H1174" t="e">
        <f>VLOOKUP(A1174,REUTERS!A:F,6,FALSE)</f>
        <v>#N/A</v>
      </c>
      <c r="I1174">
        <f>VLOOKUP(A1174,IDC!A:H,8,FALSE)</f>
        <v>29.8</v>
      </c>
      <c r="J1174" s="2" t="e">
        <f t="shared" si="74"/>
        <v>#N/A</v>
      </c>
      <c r="K1174" t="e">
        <f>VLOOKUP(A1174,REUTERS!A:G,7,FALSE)</f>
        <v>#N/A</v>
      </c>
      <c r="L1174">
        <f>VLOOKUP(A1174,IDC!A:I,9,FALSE)</f>
        <v>6256</v>
      </c>
      <c r="M1174" s="2" t="e">
        <f t="shared" si="75"/>
        <v>#N/A</v>
      </c>
    </row>
    <row r="1175" spans="1:13">
      <c r="A1175">
        <v>1417670</v>
      </c>
      <c r="B1175" t="e">
        <f>VLOOKUP(A1175,REUTERS!A:C,3,FALSE)</f>
        <v>#N/A</v>
      </c>
      <c r="C1175">
        <f>VLOOKUP(A1175,IDC!A:F,6,FALSE)</f>
        <v>12.86</v>
      </c>
      <c r="D1175" s="2" t="e">
        <f t="shared" si="72"/>
        <v>#N/A</v>
      </c>
      <c r="E1175" t="e">
        <f>VLOOKUP(A1175,REUTERS!A:E,5,FALSE)</f>
        <v>#N/A</v>
      </c>
      <c r="F1175">
        <f>VLOOKUP(A1175,IDC!A:G,7,FALSE)</f>
        <v>13.33</v>
      </c>
      <c r="G1175" s="2" t="e">
        <f t="shared" si="73"/>
        <v>#N/A</v>
      </c>
      <c r="H1175" t="e">
        <f>VLOOKUP(A1175,REUTERS!A:F,6,FALSE)</f>
        <v>#N/A</v>
      </c>
      <c r="I1175">
        <f>VLOOKUP(A1175,IDC!A:H,8,FALSE)</f>
        <v>12.78</v>
      </c>
      <c r="J1175" s="2" t="e">
        <f t="shared" si="74"/>
        <v>#N/A</v>
      </c>
      <c r="K1175" t="e">
        <f>VLOOKUP(A1175,REUTERS!A:G,7,FALSE)</f>
        <v>#N/A</v>
      </c>
      <c r="L1175">
        <f>VLOOKUP(A1175,IDC!A:I,9,FALSE)</f>
        <v>1132732</v>
      </c>
      <c r="M1175" s="2" t="e">
        <f t="shared" si="75"/>
        <v>#N/A</v>
      </c>
    </row>
    <row r="1176" spans="1:13">
      <c r="A1176">
        <v>1422385</v>
      </c>
      <c r="B1176">
        <f>VLOOKUP(A1176,REUTERS!A:C,3,FALSE)</f>
        <v>34.380000000000003</v>
      </c>
      <c r="C1176">
        <f>VLOOKUP(A1176,IDC!A:F,6,FALSE)</f>
        <v>34.380000000000003</v>
      </c>
      <c r="D1176" s="2" t="b">
        <f t="shared" si="72"/>
        <v>1</v>
      </c>
      <c r="E1176">
        <f>VLOOKUP(A1176,REUTERS!A:E,5,FALSE)</f>
        <v>35.03</v>
      </c>
      <c r="F1176">
        <f>VLOOKUP(A1176,IDC!A:G,7,FALSE)</f>
        <v>35.03</v>
      </c>
      <c r="G1176" s="2" t="b">
        <f t="shared" si="73"/>
        <v>1</v>
      </c>
      <c r="H1176">
        <f>VLOOKUP(A1176,REUTERS!A:F,6,FALSE)</f>
        <v>34.21</v>
      </c>
      <c r="I1176">
        <f>VLOOKUP(A1176,IDC!A:H,8,FALSE)</f>
        <v>34.21</v>
      </c>
      <c r="J1176" s="2" t="b">
        <f t="shared" si="74"/>
        <v>1</v>
      </c>
      <c r="K1176">
        <f>VLOOKUP(A1176,REUTERS!A:G,7,FALSE)</f>
        <v>203385</v>
      </c>
      <c r="L1176">
        <f>VLOOKUP(A1176,IDC!A:I,9,FALSE)</f>
        <v>203385</v>
      </c>
      <c r="M1176" s="2" t="b">
        <f t="shared" si="75"/>
        <v>1</v>
      </c>
    </row>
    <row r="1177" spans="1:13">
      <c r="A1177">
        <v>1122100</v>
      </c>
      <c r="B1177">
        <f>VLOOKUP(A1177,REUTERS!A:C,3,FALSE)</f>
        <v>2.0499999999999998</v>
      </c>
      <c r="C1177">
        <f>VLOOKUP(A1177,IDC!A:F,6,FALSE)</f>
        <v>2.0499999999999998</v>
      </c>
      <c r="D1177" s="2" t="b">
        <f t="shared" si="72"/>
        <v>1</v>
      </c>
      <c r="E1177">
        <f>VLOOKUP(A1177,REUTERS!A:E,5,FALSE)</f>
        <v>2.0499999999999998</v>
      </c>
      <c r="F1177">
        <f>VLOOKUP(A1177,IDC!A:G,7,FALSE)</f>
        <v>2.0499999999999998</v>
      </c>
      <c r="G1177" s="2" t="b">
        <f t="shared" si="73"/>
        <v>1</v>
      </c>
      <c r="H1177">
        <f>VLOOKUP(A1177,REUTERS!A:F,6,FALSE)</f>
        <v>1.95</v>
      </c>
      <c r="I1177">
        <f>VLOOKUP(A1177,IDC!A:H,8,FALSE)</f>
        <v>1.95</v>
      </c>
      <c r="J1177" s="2" t="b">
        <f t="shared" si="74"/>
        <v>1</v>
      </c>
      <c r="K1177">
        <f>VLOOKUP(A1177,REUTERS!A:G,7,FALSE)</f>
        <v>4931</v>
      </c>
      <c r="L1177">
        <f>VLOOKUP(A1177,IDC!A:I,9,FALSE)</f>
        <v>4931</v>
      </c>
      <c r="M1177" s="2" t="b">
        <f t="shared" si="75"/>
        <v>1</v>
      </c>
    </row>
    <row r="1178" spans="1:13">
      <c r="A1178">
        <v>1122119</v>
      </c>
      <c r="B1178" t="e">
        <f>VLOOKUP(A1178,REUTERS!A:C,3,FALSE)</f>
        <v>#N/A</v>
      </c>
      <c r="C1178">
        <f>VLOOKUP(A1178,IDC!A:F,6,FALSE)</f>
        <v>19.3</v>
      </c>
      <c r="D1178" s="2" t="e">
        <f t="shared" si="72"/>
        <v>#N/A</v>
      </c>
      <c r="E1178" t="e">
        <f>VLOOKUP(A1178,REUTERS!A:E,5,FALSE)</f>
        <v>#N/A</v>
      </c>
      <c r="F1178">
        <f>VLOOKUP(A1178,IDC!A:G,7,FALSE)</f>
        <v>19.350000000000001</v>
      </c>
      <c r="G1178" s="2" t="e">
        <f t="shared" si="73"/>
        <v>#N/A</v>
      </c>
      <c r="H1178" t="e">
        <f>VLOOKUP(A1178,REUTERS!A:F,6,FALSE)</f>
        <v>#N/A</v>
      </c>
      <c r="I1178">
        <f>VLOOKUP(A1178,IDC!A:H,8,FALSE)</f>
        <v>19.2</v>
      </c>
      <c r="J1178" s="2" t="e">
        <f t="shared" si="74"/>
        <v>#N/A</v>
      </c>
      <c r="K1178" t="e">
        <f>VLOOKUP(A1178,REUTERS!A:G,7,FALSE)</f>
        <v>#N/A</v>
      </c>
      <c r="L1178">
        <f>VLOOKUP(A1178,IDC!A:I,9,FALSE)</f>
        <v>5299</v>
      </c>
      <c r="M1178" s="2" t="e">
        <f t="shared" si="75"/>
        <v>#N/A</v>
      </c>
    </row>
    <row r="1179" spans="1:13">
      <c r="A1179">
        <v>1122134</v>
      </c>
      <c r="B1179" t="e">
        <f>VLOOKUP(A1179,REUTERS!A:C,3,FALSE)</f>
        <v>#N/A</v>
      </c>
      <c r="C1179">
        <f>VLOOKUP(A1179,IDC!A:F,6,FALSE)</f>
        <v>4.3499999999999996</v>
      </c>
      <c r="D1179" s="2" t="e">
        <f t="shared" si="72"/>
        <v>#N/A</v>
      </c>
      <c r="E1179" t="e">
        <f>VLOOKUP(A1179,REUTERS!A:E,5,FALSE)</f>
        <v>#N/A</v>
      </c>
      <c r="F1179">
        <f>VLOOKUP(A1179,IDC!A:G,7,FALSE)</f>
        <v>4.41</v>
      </c>
      <c r="G1179" s="2" t="e">
        <f t="shared" si="73"/>
        <v>#N/A</v>
      </c>
      <c r="H1179" t="e">
        <f>VLOOKUP(A1179,REUTERS!A:F,6,FALSE)</f>
        <v>#N/A</v>
      </c>
      <c r="I1179">
        <f>VLOOKUP(A1179,IDC!A:H,8,FALSE)</f>
        <v>4.34</v>
      </c>
      <c r="J1179" s="2" t="e">
        <f t="shared" si="74"/>
        <v>#N/A</v>
      </c>
      <c r="K1179" t="e">
        <f>VLOOKUP(A1179,REUTERS!A:G,7,FALSE)</f>
        <v>#N/A</v>
      </c>
      <c r="L1179">
        <f>VLOOKUP(A1179,IDC!A:I,9,FALSE)</f>
        <v>127133</v>
      </c>
      <c r="M1179" s="2" t="e">
        <f t="shared" si="75"/>
        <v>#N/A</v>
      </c>
    </row>
    <row r="1180" spans="1:13">
      <c r="A1180">
        <v>1122145</v>
      </c>
      <c r="B1180">
        <f>VLOOKUP(A1180,REUTERS!A:C,3,FALSE)</f>
        <v>6.06</v>
      </c>
      <c r="C1180">
        <f>VLOOKUP(A1180,IDC!A:F,6,FALSE)</f>
        <v>6.06</v>
      </c>
      <c r="D1180" s="2" t="b">
        <f t="shared" si="72"/>
        <v>1</v>
      </c>
      <c r="E1180">
        <f>VLOOKUP(A1180,REUTERS!A:E,5,FALSE)</f>
        <v>6.18</v>
      </c>
      <c r="F1180">
        <f>VLOOKUP(A1180,IDC!A:G,7,FALSE)</f>
        <v>6.18</v>
      </c>
      <c r="G1180" s="2" t="b">
        <f t="shared" si="73"/>
        <v>1</v>
      </c>
      <c r="H1180">
        <f>VLOOKUP(A1180,REUTERS!A:F,6,FALSE)</f>
        <v>6.06</v>
      </c>
      <c r="I1180">
        <f>VLOOKUP(A1180,IDC!A:H,8,FALSE)</f>
        <v>6.06</v>
      </c>
      <c r="J1180" s="2" t="b">
        <f t="shared" si="74"/>
        <v>1</v>
      </c>
      <c r="K1180">
        <f>VLOOKUP(A1180,REUTERS!A:G,7,FALSE)</f>
        <v>13947</v>
      </c>
      <c r="L1180">
        <f>VLOOKUP(A1180,IDC!A:I,9,FALSE)</f>
        <v>13947</v>
      </c>
      <c r="M1180" s="2" t="b">
        <f t="shared" si="75"/>
        <v>1</v>
      </c>
    </row>
    <row r="1181" spans="1:13">
      <c r="A1181">
        <v>1122155</v>
      </c>
      <c r="B1181">
        <f>VLOOKUP(A1181,REUTERS!A:C,3,FALSE)</f>
        <v>25</v>
      </c>
      <c r="C1181">
        <f>VLOOKUP(A1181,IDC!A:F,6,FALSE)</f>
        <v>25</v>
      </c>
      <c r="D1181" s="2" t="b">
        <f t="shared" si="72"/>
        <v>1</v>
      </c>
      <c r="E1181">
        <f>VLOOKUP(A1181,REUTERS!A:E,5,FALSE)</f>
        <v>25</v>
      </c>
      <c r="F1181">
        <f>VLOOKUP(A1181,IDC!A:G,7,FALSE)</f>
        <v>25</v>
      </c>
      <c r="G1181" s="2" t="b">
        <f t="shared" si="73"/>
        <v>1</v>
      </c>
      <c r="H1181">
        <f>VLOOKUP(A1181,REUTERS!A:F,6,FALSE)</f>
        <v>24.75</v>
      </c>
      <c r="I1181">
        <f>VLOOKUP(A1181,IDC!A:H,8,FALSE)</f>
        <v>24.75</v>
      </c>
      <c r="J1181" s="2" t="b">
        <f t="shared" si="74"/>
        <v>1</v>
      </c>
      <c r="K1181">
        <f>VLOOKUP(A1181,REUTERS!A:G,7,FALSE)</f>
        <v>1484</v>
      </c>
      <c r="L1181">
        <f>VLOOKUP(A1181,IDC!A:I,9,FALSE)</f>
        <v>1484</v>
      </c>
      <c r="M1181" s="2" t="b">
        <f t="shared" si="75"/>
        <v>1</v>
      </c>
    </row>
    <row r="1182" spans="1:13">
      <c r="A1182">
        <v>1122180</v>
      </c>
      <c r="B1182" t="e">
        <f>VLOOKUP(A1182,REUTERS!A:C,3,FALSE)</f>
        <v>#N/A</v>
      </c>
      <c r="C1182">
        <f>VLOOKUP(A1182,IDC!A:F,6,FALSE)</f>
        <v>25.4</v>
      </c>
      <c r="D1182" s="2" t="e">
        <f t="shared" si="72"/>
        <v>#N/A</v>
      </c>
      <c r="E1182" t="e">
        <f>VLOOKUP(A1182,REUTERS!A:E,5,FALSE)</f>
        <v>#N/A</v>
      </c>
      <c r="F1182">
        <f>VLOOKUP(A1182,IDC!A:G,7,FALSE)</f>
        <v>25.4</v>
      </c>
      <c r="G1182" s="2" t="e">
        <f t="shared" si="73"/>
        <v>#N/A</v>
      </c>
      <c r="H1182" t="e">
        <f>VLOOKUP(A1182,REUTERS!A:F,6,FALSE)</f>
        <v>#N/A</v>
      </c>
      <c r="I1182">
        <f>VLOOKUP(A1182,IDC!A:H,8,FALSE)</f>
        <v>24.3</v>
      </c>
      <c r="J1182" s="2" t="e">
        <f t="shared" si="74"/>
        <v>#N/A</v>
      </c>
      <c r="K1182" t="e">
        <f>VLOOKUP(A1182,REUTERS!A:G,7,FALSE)</f>
        <v>#N/A</v>
      </c>
      <c r="L1182">
        <f>VLOOKUP(A1182,IDC!A:I,9,FALSE)</f>
        <v>20005</v>
      </c>
      <c r="M1182" s="2" t="e">
        <f t="shared" si="75"/>
        <v>#N/A</v>
      </c>
    </row>
    <row r="1183" spans="1:13">
      <c r="A1183">
        <v>1122190</v>
      </c>
      <c r="B1183">
        <f>VLOOKUP(A1183,REUTERS!A:C,3,FALSE)</f>
        <v>0.61599999999999999</v>
      </c>
      <c r="C1183">
        <f>VLOOKUP(A1183,IDC!A:F,6,FALSE)</f>
        <v>0.61599999999999999</v>
      </c>
      <c r="D1183" s="2" t="b">
        <f t="shared" si="72"/>
        <v>1</v>
      </c>
      <c r="E1183">
        <f>VLOOKUP(A1183,REUTERS!A:E,5,FALSE)</f>
        <v>0.67500000000000004</v>
      </c>
      <c r="F1183">
        <f>VLOOKUP(A1183,IDC!A:G,7,FALSE)</f>
        <v>0.67500000000000004</v>
      </c>
      <c r="G1183" s="2" t="b">
        <f t="shared" si="73"/>
        <v>1</v>
      </c>
      <c r="H1183">
        <f>VLOOKUP(A1183,REUTERS!A:F,6,FALSE)</f>
        <v>0.61599999999999999</v>
      </c>
      <c r="I1183">
        <f>VLOOKUP(A1183,IDC!A:H,8,FALSE)</f>
        <v>0.61599999999999999</v>
      </c>
      <c r="J1183" s="2" t="b">
        <f t="shared" si="74"/>
        <v>1</v>
      </c>
      <c r="K1183">
        <f>VLOOKUP(A1183,REUTERS!A:G,7,FALSE)</f>
        <v>428230</v>
      </c>
      <c r="L1183">
        <f>VLOOKUP(A1183,IDC!A:I,9,FALSE)</f>
        <v>428230</v>
      </c>
      <c r="M1183" s="2" t="b">
        <f t="shared" si="75"/>
        <v>1</v>
      </c>
    </row>
    <row r="1184" spans="1:13">
      <c r="A1184">
        <v>1122224</v>
      </c>
      <c r="B1184">
        <f>VLOOKUP(A1184,REUTERS!A:C,3,FALSE)</f>
        <v>7.16</v>
      </c>
      <c r="C1184">
        <f>VLOOKUP(A1184,IDC!A:F,6,FALSE)</f>
        <v>7.16</v>
      </c>
      <c r="D1184" s="2" t="b">
        <f t="shared" si="72"/>
        <v>1</v>
      </c>
      <c r="E1184">
        <f>VLOOKUP(A1184,REUTERS!A:E,5,FALSE)</f>
        <v>7.21</v>
      </c>
      <c r="F1184">
        <f>VLOOKUP(A1184,IDC!A:G,7,FALSE)</f>
        <v>7.21</v>
      </c>
      <c r="G1184" s="2" t="b">
        <f t="shared" si="73"/>
        <v>1</v>
      </c>
      <c r="H1184">
        <f>VLOOKUP(A1184,REUTERS!A:F,6,FALSE)</f>
        <v>6.09</v>
      </c>
      <c r="I1184">
        <f>VLOOKUP(A1184,IDC!A:H,8,FALSE)</f>
        <v>6.09</v>
      </c>
      <c r="J1184" s="2" t="b">
        <f t="shared" si="74"/>
        <v>1</v>
      </c>
      <c r="K1184">
        <f>VLOOKUP(A1184,REUTERS!A:G,7,FALSE)</f>
        <v>10562</v>
      </c>
      <c r="L1184">
        <f>VLOOKUP(A1184,IDC!A:I,9,FALSE)</f>
        <v>10562</v>
      </c>
      <c r="M1184" s="2" t="b">
        <f t="shared" si="75"/>
        <v>1</v>
      </c>
    </row>
    <row r="1185" spans="1:13">
      <c r="A1185">
        <v>1122274</v>
      </c>
      <c r="B1185">
        <f>VLOOKUP(A1185,REUTERS!A:C,3,FALSE)</f>
        <v>127.75</v>
      </c>
      <c r="C1185">
        <f>VLOOKUP(A1185,IDC!A:F,6,FALSE)</f>
        <v>127.75</v>
      </c>
      <c r="D1185" s="2" t="b">
        <f t="shared" si="72"/>
        <v>1</v>
      </c>
      <c r="E1185">
        <f>VLOOKUP(A1185,REUTERS!A:E,5,FALSE)</f>
        <v>130.30000000000001</v>
      </c>
      <c r="F1185">
        <f>VLOOKUP(A1185,IDC!A:G,7,FALSE)</f>
        <v>130.30000000000001</v>
      </c>
      <c r="G1185" s="2" t="b">
        <f t="shared" si="73"/>
        <v>1</v>
      </c>
      <c r="H1185">
        <f>VLOOKUP(A1185,REUTERS!A:F,6,FALSE)</f>
        <v>127.75</v>
      </c>
      <c r="I1185">
        <f>VLOOKUP(A1185,IDC!A:H,8,FALSE)</f>
        <v>127.75</v>
      </c>
      <c r="J1185" s="2" t="b">
        <f t="shared" si="74"/>
        <v>1</v>
      </c>
      <c r="K1185">
        <f>VLOOKUP(A1185,REUTERS!A:G,7,FALSE)</f>
        <v>3857</v>
      </c>
      <c r="L1185">
        <f>VLOOKUP(A1185,IDC!A:I,9,FALSE)</f>
        <v>3857</v>
      </c>
      <c r="M1185" s="2" t="b">
        <f t="shared" si="75"/>
        <v>1</v>
      </c>
    </row>
    <row r="1186" spans="1:13">
      <c r="A1186">
        <v>1122310</v>
      </c>
      <c r="B1186">
        <f>VLOOKUP(A1186,REUTERS!A:C,3,FALSE)</f>
        <v>21.5</v>
      </c>
      <c r="C1186">
        <f>VLOOKUP(A1186,IDC!A:F,6,FALSE)</f>
        <v>21.5</v>
      </c>
      <c r="D1186" s="2" t="b">
        <f t="shared" si="72"/>
        <v>1</v>
      </c>
      <c r="E1186">
        <f>VLOOKUP(A1186,REUTERS!A:E,5,FALSE)</f>
        <v>21.7</v>
      </c>
      <c r="F1186">
        <f>VLOOKUP(A1186,IDC!A:G,7,FALSE)</f>
        <v>21.7</v>
      </c>
      <c r="G1186" s="2" t="b">
        <f t="shared" si="73"/>
        <v>1</v>
      </c>
      <c r="H1186">
        <f>VLOOKUP(A1186,REUTERS!A:F,6,FALSE)</f>
        <v>21.125</v>
      </c>
      <c r="I1186">
        <f>VLOOKUP(A1186,IDC!A:H,8,FALSE)</f>
        <v>21.125</v>
      </c>
      <c r="J1186" s="2" t="b">
        <f t="shared" si="74"/>
        <v>1</v>
      </c>
      <c r="K1186">
        <f>VLOOKUP(A1186,REUTERS!A:G,7,FALSE)</f>
        <v>69664</v>
      </c>
      <c r="L1186">
        <f>VLOOKUP(A1186,IDC!A:I,9,FALSE)</f>
        <v>69664</v>
      </c>
      <c r="M1186" s="2" t="b">
        <f t="shared" si="75"/>
        <v>1</v>
      </c>
    </row>
    <row r="1187" spans="1:13">
      <c r="A1187">
        <v>1122395</v>
      </c>
      <c r="B1187" t="e">
        <f>VLOOKUP(A1187,REUTERS!A:C,3,FALSE)</f>
        <v>#N/A</v>
      </c>
      <c r="C1187">
        <f>VLOOKUP(A1187,IDC!A:F,6,FALSE)</f>
        <v>6.67</v>
      </c>
      <c r="D1187" s="2" t="e">
        <f t="shared" si="72"/>
        <v>#N/A</v>
      </c>
      <c r="E1187" t="e">
        <f>VLOOKUP(A1187,REUTERS!A:E,5,FALSE)</f>
        <v>#N/A</v>
      </c>
      <c r="F1187">
        <f>VLOOKUP(A1187,IDC!A:G,7,FALSE)</f>
        <v>6.9450000000000003</v>
      </c>
      <c r="G1187" s="2" t="e">
        <f t="shared" si="73"/>
        <v>#N/A</v>
      </c>
      <c r="H1187" t="e">
        <f>VLOOKUP(A1187,REUTERS!A:F,6,FALSE)</f>
        <v>#N/A</v>
      </c>
      <c r="I1187">
        <f>VLOOKUP(A1187,IDC!A:H,8,FALSE)</f>
        <v>6.58</v>
      </c>
      <c r="J1187" s="2" t="e">
        <f t="shared" si="74"/>
        <v>#N/A</v>
      </c>
      <c r="K1187" t="e">
        <f>VLOOKUP(A1187,REUTERS!A:G,7,FALSE)</f>
        <v>#N/A</v>
      </c>
      <c r="L1187">
        <f>VLOOKUP(A1187,IDC!A:I,9,FALSE)</f>
        <v>371938</v>
      </c>
      <c r="M1187" s="2" t="e">
        <f t="shared" si="75"/>
        <v>#N/A</v>
      </c>
    </row>
    <row r="1188" spans="1:13">
      <c r="A1188">
        <v>1122405</v>
      </c>
      <c r="B1188">
        <f>VLOOKUP(A1188,REUTERS!A:C,3,FALSE)</f>
        <v>31.9</v>
      </c>
      <c r="C1188">
        <f>VLOOKUP(A1188,IDC!A:F,6,FALSE)</f>
        <v>31.9</v>
      </c>
      <c r="D1188" s="2" t="b">
        <f t="shared" si="72"/>
        <v>1</v>
      </c>
      <c r="E1188">
        <f>VLOOKUP(A1188,REUTERS!A:E,5,FALSE)</f>
        <v>32.15</v>
      </c>
      <c r="F1188">
        <f>VLOOKUP(A1188,IDC!A:G,7,FALSE)</f>
        <v>32.15</v>
      </c>
      <c r="G1188" s="2" t="b">
        <f t="shared" si="73"/>
        <v>1</v>
      </c>
      <c r="H1188">
        <f>VLOOKUP(A1188,REUTERS!A:F,6,FALSE)</f>
        <v>31.85</v>
      </c>
      <c r="I1188">
        <f>VLOOKUP(A1188,IDC!A:H,8,FALSE)</f>
        <v>31.85</v>
      </c>
      <c r="J1188" s="2" t="b">
        <f t="shared" si="74"/>
        <v>1</v>
      </c>
      <c r="K1188">
        <f>VLOOKUP(A1188,REUTERS!A:G,7,FALSE)</f>
        <v>15898</v>
      </c>
      <c r="L1188">
        <f>VLOOKUP(A1188,IDC!A:I,9,FALSE)</f>
        <v>15898</v>
      </c>
      <c r="M1188" s="2" t="b">
        <f t="shared" si="75"/>
        <v>1</v>
      </c>
    </row>
    <row r="1189" spans="1:13">
      <c r="A1189">
        <v>1122418</v>
      </c>
      <c r="B1189" t="e">
        <f>VLOOKUP(A1189,REUTERS!A:C,3,FALSE)</f>
        <v>#N/A</v>
      </c>
      <c r="C1189">
        <f>VLOOKUP(A1189,IDC!A:F,6,FALSE)</f>
        <v>1.67</v>
      </c>
      <c r="D1189" s="2" t="e">
        <f t="shared" si="72"/>
        <v>#N/A</v>
      </c>
      <c r="E1189" t="e">
        <f>VLOOKUP(A1189,REUTERS!A:E,5,FALSE)</f>
        <v>#N/A</v>
      </c>
      <c r="F1189">
        <f>VLOOKUP(A1189,IDC!A:G,7,FALSE)</f>
        <v>1.6850000000000001</v>
      </c>
      <c r="G1189" s="2" t="e">
        <f t="shared" si="73"/>
        <v>#N/A</v>
      </c>
      <c r="H1189" t="e">
        <f>VLOOKUP(A1189,REUTERS!A:F,6,FALSE)</f>
        <v>#N/A</v>
      </c>
      <c r="I1189">
        <f>VLOOKUP(A1189,IDC!A:H,8,FALSE)</f>
        <v>1.61</v>
      </c>
      <c r="J1189" s="2" t="e">
        <f t="shared" si="74"/>
        <v>#N/A</v>
      </c>
      <c r="K1189" t="e">
        <f>VLOOKUP(A1189,REUTERS!A:G,7,FALSE)</f>
        <v>#N/A</v>
      </c>
      <c r="L1189">
        <f>VLOOKUP(A1189,IDC!A:I,9,FALSE)</f>
        <v>68996</v>
      </c>
      <c r="M1189" s="2" t="e">
        <f t="shared" si="75"/>
        <v>#N/A</v>
      </c>
    </row>
    <row r="1190" spans="1:13">
      <c r="A1190">
        <v>1122468</v>
      </c>
      <c r="B1190" t="e">
        <f>VLOOKUP(A1190,REUTERS!A:C,3,FALSE)</f>
        <v>#N/A</v>
      </c>
      <c r="C1190">
        <f>VLOOKUP(A1190,IDC!A:F,6,FALSE)</f>
        <v>10.01</v>
      </c>
      <c r="D1190" s="2" t="e">
        <f t="shared" si="72"/>
        <v>#N/A</v>
      </c>
      <c r="E1190" t="e">
        <f>VLOOKUP(A1190,REUTERS!A:E,5,FALSE)</f>
        <v>#N/A</v>
      </c>
      <c r="F1190">
        <f>VLOOKUP(A1190,IDC!A:G,7,FALSE)</f>
        <v>10.15</v>
      </c>
      <c r="G1190" s="2" t="e">
        <f t="shared" si="73"/>
        <v>#N/A</v>
      </c>
      <c r="H1190" t="e">
        <f>VLOOKUP(A1190,REUTERS!A:F,6,FALSE)</f>
        <v>#N/A</v>
      </c>
      <c r="I1190">
        <f>VLOOKUP(A1190,IDC!A:H,8,FALSE)</f>
        <v>10.01</v>
      </c>
      <c r="J1190" s="2" t="e">
        <f t="shared" si="74"/>
        <v>#N/A</v>
      </c>
      <c r="K1190" t="e">
        <f>VLOOKUP(A1190,REUTERS!A:G,7,FALSE)</f>
        <v>#N/A</v>
      </c>
      <c r="L1190">
        <f>VLOOKUP(A1190,IDC!A:I,9,FALSE)</f>
        <v>381337</v>
      </c>
      <c r="M1190" s="2" t="e">
        <f t="shared" si="75"/>
        <v>#N/A</v>
      </c>
    </row>
    <row r="1191" spans="1:13">
      <c r="A1191">
        <v>1122506</v>
      </c>
      <c r="B1191" t="e">
        <f>VLOOKUP(A1191,REUTERS!A:C,3,FALSE)</f>
        <v>#N/A</v>
      </c>
      <c r="C1191">
        <f>VLOOKUP(A1191,IDC!A:F,6,FALSE)</f>
        <v>18.72</v>
      </c>
      <c r="D1191" s="2" t="e">
        <f t="shared" si="72"/>
        <v>#N/A</v>
      </c>
      <c r="E1191" t="e">
        <f>VLOOKUP(A1191,REUTERS!A:E,5,FALSE)</f>
        <v>#N/A</v>
      </c>
      <c r="F1191">
        <f>VLOOKUP(A1191,IDC!A:G,7,FALSE)</f>
        <v>18.989999999999998</v>
      </c>
      <c r="G1191" s="2" t="e">
        <f t="shared" si="73"/>
        <v>#N/A</v>
      </c>
      <c r="H1191" t="e">
        <f>VLOOKUP(A1191,REUTERS!A:F,6,FALSE)</f>
        <v>#N/A</v>
      </c>
      <c r="I1191">
        <f>VLOOKUP(A1191,IDC!A:H,8,FALSE)</f>
        <v>17.54</v>
      </c>
      <c r="J1191" s="2" t="e">
        <f t="shared" si="74"/>
        <v>#N/A</v>
      </c>
      <c r="K1191" t="e">
        <f>VLOOKUP(A1191,REUTERS!A:G,7,FALSE)</f>
        <v>#N/A</v>
      </c>
      <c r="L1191">
        <f>VLOOKUP(A1191,IDC!A:I,9,FALSE)</f>
        <v>165029</v>
      </c>
      <c r="M1191" s="2" t="e">
        <f t="shared" si="75"/>
        <v>#N/A</v>
      </c>
    </row>
    <row r="1192" spans="1:13">
      <c r="A1192">
        <v>1128417</v>
      </c>
      <c r="B1192" t="e">
        <f>VLOOKUP(A1192,REUTERS!A:C,3,FALSE)</f>
        <v>#N/A</v>
      </c>
      <c r="C1192">
        <f>VLOOKUP(A1192,IDC!A:F,6,FALSE)</f>
        <v>8</v>
      </c>
      <c r="D1192" s="2" t="e">
        <f t="shared" si="72"/>
        <v>#N/A</v>
      </c>
      <c r="E1192" t="e">
        <f>VLOOKUP(A1192,REUTERS!A:E,5,FALSE)</f>
        <v>#N/A</v>
      </c>
      <c r="F1192">
        <f>VLOOKUP(A1192,IDC!A:G,7,FALSE)</f>
        <v>8</v>
      </c>
      <c r="G1192" s="2" t="e">
        <f t="shared" si="73"/>
        <v>#N/A</v>
      </c>
      <c r="H1192" t="e">
        <f>VLOOKUP(A1192,REUTERS!A:F,6,FALSE)</f>
        <v>#N/A</v>
      </c>
      <c r="I1192">
        <f>VLOOKUP(A1192,IDC!A:H,8,FALSE)</f>
        <v>7.9</v>
      </c>
      <c r="J1192" s="2" t="e">
        <f t="shared" si="74"/>
        <v>#N/A</v>
      </c>
      <c r="K1192" t="e">
        <f>VLOOKUP(A1192,REUTERS!A:G,7,FALSE)</f>
        <v>#N/A</v>
      </c>
      <c r="L1192">
        <f>VLOOKUP(A1192,IDC!A:I,9,FALSE)</f>
        <v>13131</v>
      </c>
      <c r="M1192" s="2" t="e">
        <f t="shared" si="75"/>
        <v>#N/A</v>
      </c>
    </row>
    <row r="1193" spans="1:13">
      <c r="A1193">
        <v>1128481</v>
      </c>
      <c r="B1193">
        <f>VLOOKUP(A1193,REUTERS!A:C,3,FALSE)</f>
        <v>6.67</v>
      </c>
      <c r="C1193">
        <f>VLOOKUP(A1193,IDC!A:F,6,FALSE)</f>
        <v>6.67</v>
      </c>
      <c r="D1193" s="2" t="b">
        <f t="shared" si="72"/>
        <v>1</v>
      </c>
      <c r="E1193">
        <f>VLOOKUP(A1193,REUTERS!A:E,5,FALSE)</f>
        <v>6.79</v>
      </c>
      <c r="F1193">
        <f>VLOOKUP(A1193,IDC!A:G,7,FALSE)</f>
        <v>6.79</v>
      </c>
      <c r="G1193" s="2" t="b">
        <f t="shared" si="73"/>
        <v>1</v>
      </c>
      <c r="H1193">
        <f>VLOOKUP(A1193,REUTERS!A:F,6,FALSE)</f>
        <v>6.49</v>
      </c>
      <c r="I1193">
        <f>VLOOKUP(A1193,IDC!A:H,8,FALSE)</f>
        <v>6.49</v>
      </c>
      <c r="J1193" s="2" t="b">
        <f t="shared" si="74"/>
        <v>1</v>
      </c>
      <c r="K1193">
        <f>VLOOKUP(A1193,REUTERS!A:G,7,FALSE)</f>
        <v>24838</v>
      </c>
      <c r="L1193">
        <f>VLOOKUP(A1193,IDC!A:I,9,FALSE)</f>
        <v>24838</v>
      </c>
      <c r="M1193" s="2" t="b">
        <f t="shared" si="75"/>
        <v>1</v>
      </c>
    </row>
    <row r="1194" spans="1:13">
      <c r="A1194">
        <v>1128496</v>
      </c>
      <c r="B1194">
        <f>VLOOKUP(A1194,REUTERS!A:C,3,FALSE)</f>
        <v>0.28999999999999998</v>
      </c>
      <c r="C1194">
        <f>VLOOKUP(A1194,IDC!A:F,6,FALSE)</f>
        <v>0.28999999999999998</v>
      </c>
      <c r="D1194" s="2" t="b">
        <f t="shared" si="72"/>
        <v>1</v>
      </c>
      <c r="E1194">
        <f>VLOOKUP(A1194,REUTERS!A:E,5,FALSE)</f>
        <v>0.35</v>
      </c>
      <c r="F1194">
        <f>VLOOKUP(A1194,IDC!A:G,7,FALSE)</f>
        <v>0.35</v>
      </c>
      <c r="G1194" s="2" t="b">
        <f t="shared" si="73"/>
        <v>1</v>
      </c>
      <c r="H1194">
        <f>VLOOKUP(A1194,REUTERS!A:F,6,FALSE)</f>
        <v>0.28489999999999999</v>
      </c>
      <c r="I1194">
        <f>VLOOKUP(A1194,IDC!A:H,8,FALSE)</f>
        <v>0.28489999999999999</v>
      </c>
      <c r="J1194" s="2" t="b">
        <f t="shared" si="74"/>
        <v>1</v>
      </c>
      <c r="K1194">
        <f>VLOOKUP(A1194,REUTERS!A:G,7,FALSE)</f>
        <v>129928</v>
      </c>
      <c r="L1194">
        <f>VLOOKUP(A1194,IDC!A:I,9,FALSE)</f>
        <v>129928</v>
      </c>
      <c r="M1194" s="2" t="b">
        <f t="shared" si="75"/>
        <v>1</v>
      </c>
    </row>
    <row r="1195" spans="1:13">
      <c r="A1195">
        <v>1128516</v>
      </c>
      <c r="B1195">
        <f>VLOOKUP(A1195,REUTERS!A:C,3,FALSE)</f>
        <v>20.55</v>
      </c>
      <c r="C1195">
        <f>VLOOKUP(A1195,IDC!A:F,6,FALSE)</f>
        <v>20.55</v>
      </c>
      <c r="D1195" s="2" t="b">
        <f t="shared" si="72"/>
        <v>1</v>
      </c>
      <c r="E1195">
        <f>VLOOKUP(A1195,REUTERS!A:E,5,FALSE)</f>
        <v>20.55</v>
      </c>
      <c r="F1195">
        <f>VLOOKUP(A1195,IDC!A:G,7,FALSE)</f>
        <v>20.55</v>
      </c>
      <c r="G1195" s="2" t="b">
        <f t="shared" si="73"/>
        <v>1</v>
      </c>
      <c r="H1195">
        <f>VLOOKUP(A1195,REUTERS!A:F,6,FALSE)</f>
        <v>20.2</v>
      </c>
      <c r="I1195">
        <f>VLOOKUP(A1195,IDC!A:H,8,FALSE)</f>
        <v>20.2</v>
      </c>
      <c r="J1195" s="2" t="b">
        <f t="shared" si="74"/>
        <v>1</v>
      </c>
      <c r="K1195">
        <f>VLOOKUP(A1195,REUTERS!A:G,7,FALSE)</f>
        <v>75546</v>
      </c>
      <c r="L1195">
        <f>VLOOKUP(A1195,IDC!A:I,9,FALSE)</f>
        <v>75546</v>
      </c>
      <c r="M1195" s="2" t="b">
        <f t="shared" si="75"/>
        <v>1</v>
      </c>
    </row>
    <row r="1196" spans="1:13">
      <c r="A1196">
        <v>1128569</v>
      </c>
      <c r="B1196" t="e">
        <f>VLOOKUP(A1196,REUTERS!A:C,3,FALSE)</f>
        <v>#N/A</v>
      </c>
      <c r="C1196">
        <f>VLOOKUP(A1196,IDC!A:F,6,FALSE)</f>
        <v>9.56</v>
      </c>
      <c r="D1196" s="2" t="e">
        <f t="shared" si="72"/>
        <v>#N/A</v>
      </c>
      <c r="E1196" t="e">
        <f>VLOOKUP(A1196,REUTERS!A:E,5,FALSE)</f>
        <v>#N/A</v>
      </c>
      <c r="F1196">
        <f>VLOOKUP(A1196,IDC!A:G,7,FALSE)</f>
        <v>9.81</v>
      </c>
      <c r="G1196" s="2" t="e">
        <f t="shared" si="73"/>
        <v>#N/A</v>
      </c>
      <c r="H1196" t="e">
        <f>VLOOKUP(A1196,REUTERS!A:F,6,FALSE)</f>
        <v>#N/A</v>
      </c>
      <c r="I1196">
        <f>VLOOKUP(A1196,IDC!A:H,8,FALSE)</f>
        <v>9.56</v>
      </c>
      <c r="J1196" s="2" t="e">
        <f t="shared" si="74"/>
        <v>#N/A</v>
      </c>
      <c r="K1196" t="e">
        <f>VLOOKUP(A1196,REUTERS!A:G,7,FALSE)</f>
        <v>#N/A</v>
      </c>
      <c r="L1196">
        <f>VLOOKUP(A1196,IDC!A:I,9,FALSE)</f>
        <v>311899</v>
      </c>
      <c r="M1196" s="2" t="e">
        <f t="shared" si="75"/>
        <v>#N/A</v>
      </c>
    </row>
    <row r="1197" spans="1:13">
      <c r="A1197">
        <v>1128591</v>
      </c>
      <c r="B1197">
        <f>VLOOKUP(A1197,REUTERS!A:C,3,FALSE)</f>
        <v>8.25</v>
      </c>
      <c r="C1197">
        <f>VLOOKUP(A1197,IDC!A:F,6,FALSE)</f>
        <v>8.25</v>
      </c>
      <c r="D1197" s="2" t="b">
        <f t="shared" si="72"/>
        <v>1</v>
      </c>
      <c r="E1197">
        <f>VLOOKUP(A1197,REUTERS!A:E,5,FALSE)</f>
        <v>8.5399999999999991</v>
      </c>
      <c r="F1197">
        <f>VLOOKUP(A1197,IDC!A:G,7,FALSE)</f>
        <v>8.5399999999999991</v>
      </c>
      <c r="G1197" s="2" t="b">
        <f t="shared" si="73"/>
        <v>1</v>
      </c>
      <c r="H1197">
        <f>VLOOKUP(A1197,REUTERS!A:F,6,FALSE)</f>
        <v>8.25</v>
      </c>
      <c r="I1197">
        <f>VLOOKUP(A1197,IDC!A:H,8,FALSE)</f>
        <v>8.25</v>
      </c>
      <c r="J1197" s="2" t="b">
        <f t="shared" si="74"/>
        <v>1</v>
      </c>
      <c r="K1197">
        <f>VLOOKUP(A1197,REUTERS!A:G,7,FALSE)</f>
        <v>59944</v>
      </c>
      <c r="L1197">
        <f>VLOOKUP(A1197,IDC!A:I,9,FALSE)</f>
        <v>59944</v>
      </c>
      <c r="M1197" s="2" t="b">
        <f t="shared" si="75"/>
        <v>1</v>
      </c>
    </row>
    <row r="1198" spans="1:13">
      <c r="A1198">
        <v>1128621</v>
      </c>
      <c r="B1198">
        <f>VLOOKUP(A1198,REUTERS!A:C,3,FALSE)</f>
        <v>1.95</v>
      </c>
      <c r="C1198">
        <f>VLOOKUP(A1198,IDC!A:F,6,FALSE)</f>
        <v>1.95</v>
      </c>
      <c r="D1198" s="2" t="b">
        <f t="shared" si="72"/>
        <v>1</v>
      </c>
      <c r="E1198">
        <f>VLOOKUP(A1198,REUTERS!A:E,5,FALSE)</f>
        <v>1.95</v>
      </c>
      <c r="F1198">
        <f>VLOOKUP(A1198,IDC!A:G,7,FALSE)</f>
        <v>1.95</v>
      </c>
      <c r="G1198" s="2" t="b">
        <f t="shared" si="73"/>
        <v>1</v>
      </c>
      <c r="H1198">
        <f>VLOOKUP(A1198,REUTERS!A:F,6,FALSE)</f>
        <v>1.8</v>
      </c>
      <c r="I1198">
        <f>VLOOKUP(A1198,IDC!A:H,8,FALSE)</f>
        <v>1.8</v>
      </c>
      <c r="J1198" s="2" t="b">
        <f t="shared" si="74"/>
        <v>1</v>
      </c>
      <c r="K1198">
        <f>VLOOKUP(A1198,REUTERS!A:G,7,FALSE)</f>
        <v>5932</v>
      </c>
      <c r="L1198">
        <f>VLOOKUP(A1198,IDC!A:I,9,FALSE)</f>
        <v>5932</v>
      </c>
      <c r="M1198" s="2" t="b">
        <f t="shared" si="75"/>
        <v>1</v>
      </c>
    </row>
    <row r="1199" spans="1:13">
      <c r="A1199">
        <v>1128640</v>
      </c>
      <c r="B1199" t="e">
        <f>VLOOKUP(A1199,REUTERS!A:C,3,FALSE)</f>
        <v>#N/A</v>
      </c>
      <c r="C1199">
        <f>VLOOKUP(A1199,IDC!A:F,6,FALSE)</f>
        <v>29.1</v>
      </c>
      <c r="D1199" s="2" t="e">
        <f t="shared" si="72"/>
        <v>#N/A</v>
      </c>
      <c r="E1199" t="e">
        <f>VLOOKUP(A1199,REUTERS!A:E,5,FALSE)</f>
        <v>#N/A</v>
      </c>
      <c r="F1199">
        <f>VLOOKUP(A1199,IDC!A:G,7,FALSE)</f>
        <v>29.2</v>
      </c>
      <c r="G1199" s="2" t="e">
        <f t="shared" si="73"/>
        <v>#N/A</v>
      </c>
      <c r="H1199" t="e">
        <f>VLOOKUP(A1199,REUTERS!A:F,6,FALSE)</f>
        <v>#N/A</v>
      </c>
      <c r="I1199">
        <f>VLOOKUP(A1199,IDC!A:H,8,FALSE)</f>
        <v>28.6</v>
      </c>
      <c r="J1199" s="2" t="e">
        <f t="shared" si="74"/>
        <v>#N/A</v>
      </c>
      <c r="K1199" t="e">
        <f>VLOOKUP(A1199,REUTERS!A:G,7,FALSE)</f>
        <v>#N/A</v>
      </c>
      <c r="L1199">
        <f>VLOOKUP(A1199,IDC!A:I,9,FALSE)</f>
        <v>8451</v>
      </c>
      <c r="M1199" s="2" t="e">
        <f t="shared" si="75"/>
        <v>#N/A</v>
      </c>
    </row>
    <row r="1200" spans="1:13">
      <c r="A1200">
        <v>1128646</v>
      </c>
      <c r="B1200">
        <f>VLOOKUP(A1200,REUTERS!A:C,3,FALSE)</f>
        <v>3.1</v>
      </c>
      <c r="C1200">
        <f>VLOOKUP(A1200,IDC!A:F,6,FALSE)</f>
        <v>3.1</v>
      </c>
      <c r="D1200" s="2" t="b">
        <f t="shared" si="72"/>
        <v>1</v>
      </c>
      <c r="E1200">
        <f>VLOOKUP(A1200,REUTERS!A:E,5,FALSE)</f>
        <v>3.1850000000000001</v>
      </c>
      <c r="F1200">
        <f>VLOOKUP(A1200,IDC!A:G,7,FALSE)</f>
        <v>3.1850000000000001</v>
      </c>
      <c r="G1200" s="2" t="b">
        <f t="shared" si="73"/>
        <v>1</v>
      </c>
      <c r="H1200">
        <f>VLOOKUP(A1200,REUTERS!A:F,6,FALSE)</f>
        <v>3.09</v>
      </c>
      <c r="I1200">
        <f>VLOOKUP(A1200,IDC!A:H,8,FALSE)</f>
        <v>3.09</v>
      </c>
      <c r="J1200" s="2" t="b">
        <f t="shared" si="74"/>
        <v>1</v>
      </c>
      <c r="K1200">
        <f>VLOOKUP(A1200,REUTERS!A:G,7,FALSE)</f>
        <v>204863</v>
      </c>
      <c r="L1200">
        <f>VLOOKUP(A1200,IDC!A:I,9,FALSE)</f>
        <v>204863</v>
      </c>
      <c r="M1200" s="2" t="b">
        <f t="shared" si="75"/>
        <v>1</v>
      </c>
    </row>
    <row r="1201" spans="1:13">
      <c r="A1201">
        <v>1128664</v>
      </c>
      <c r="B1201" t="e">
        <f>VLOOKUP(A1201,REUTERS!A:C,3,FALSE)</f>
        <v>#N/A</v>
      </c>
      <c r="C1201">
        <f>VLOOKUP(A1201,IDC!A:F,6,FALSE)</f>
        <v>31.5</v>
      </c>
      <c r="D1201" s="2" t="e">
        <f t="shared" si="72"/>
        <v>#N/A</v>
      </c>
      <c r="E1201" t="e">
        <f>VLOOKUP(A1201,REUTERS!A:E,5,FALSE)</f>
        <v>#N/A</v>
      </c>
      <c r="F1201">
        <f>VLOOKUP(A1201,IDC!A:G,7,FALSE)</f>
        <v>31.88</v>
      </c>
      <c r="G1201" s="2" t="e">
        <f t="shared" si="73"/>
        <v>#N/A</v>
      </c>
      <c r="H1201" t="e">
        <f>VLOOKUP(A1201,REUTERS!A:F,6,FALSE)</f>
        <v>#N/A</v>
      </c>
      <c r="I1201">
        <f>VLOOKUP(A1201,IDC!A:H,8,FALSE)</f>
        <v>31.2</v>
      </c>
      <c r="J1201" s="2" t="e">
        <f t="shared" si="74"/>
        <v>#N/A</v>
      </c>
      <c r="K1201" t="e">
        <f>VLOOKUP(A1201,REUTERS!A:G,7,FALSE)</f>
        <v>#N/A</v>
      </c>
      <c r="L1201">
        <f>VLOOKUP(A1201,IDC!A:I,9,FALSE)</f>
        <v>51882</v>
      </c>
      <c r="M1201" s="2" t="e">
        <f t="shared" si="75"/>
        <v>#N/A</v>
      </c>
    </row>
    <row r="1202" spans="1:13">
      <c r="A1202">
        <v>1128679</v>
      </c>
      <c r="B1202" t="e">
        <f>VLOOKUP(A1202,REUTERS!A:C,3,FALSE)</f>
        <v>#N/A</v>
      </c>
      <c r="C1202">
        <f>VLOOKUP(A1202,IDC!A:F,6,FALSE)</f>
        <v>42.75</v>
      </c>
      <c r="D1202" s="2" t="e">
        <f t="shared" si="72"/>
        <v>#N/A</v>
      </c>
      <c r="E1202" t="e">
        <f>VLOOKUP(A1202,REUTERS!A:E,5,FALSE)</f>
        <v>#N/A</v>
      </c>
      <c r="F1202">
        <f>VLOOKUP(A1202,IDC!A:G,7,FALSE)</f>
        <v>43.075000000000003</v>
      </c>
      <c r="G1202" s="2" t="e">
        <f t="shared" si="73"/>
        <v>#N/A</v>
      </c>
      <c r="H1202" t="e">
        <f>VLOOKUP(A1202,REUTERS!A:F,6,FALSE)</f>
        <v>#N/A</v>
      </c>
      <c r="I1202">
        <f>VLOOKUP(A1202,IDC!A:H,8,FALSE)</f>
        <v>42.2</v>
      </c>
      <c r="J1202" s="2" t="e">
        <f t="shared" si="74"/>
        <v>#N/A</v>
      </c>
      <c r="K1202" t="e">
        <f>VLOOKUP(A1202,REUTERS!A:G,7,FALSE)</f>
        <v>#N/A</v>
      </c>
      <c r="L1202">
        <f>VLOOKUP(A1202,IDC!A:I,9,FALSE)</f>
        <v>55331</v>
      </c>
      <c r="M1202" s="2" t="e">
        <f t="shared" si="75"/>
        <v>#N/A</v>
      </c>
    </row>
    <row r="1203" spans="1:13">
      <c r="A1203">
        <v>1128690</v>
      </c>
      <c r="B1203" t="e">
        <f>VLOOKUP(A1203,REUTERS!A:C,3,FALSE)</f>
        <v>#N/A</v>
      </c>
      <c r="C1203">
        <f>VLOOKUP(A1203,IDC!A:F,6,FALSE)</f>
        <v>38.049999999999997</v>
      </c>
      <c r="D1203" s="2" t="e">
        <f t="shared" si="72"/>
        <v>#N/A</v>
      </c>
      <c r="E1203" t="e">
        <f>VLOOKUP(A1203,REUTERS!A:E,5,FALSE)</f>
        <v>#N/A</v>
      </c>
      <c r="F1203">
        <f>VLOOKUP(A1203,IDC!A:G,7,FALSE)</f>
        <v>38.75</v>
      </c>
      <c r="G1203" s="2" t="e">
        <f t="shared" si="73"/>
        <v>#N/A</v>
      </c>
      <c r="H1203" t="e">
        <f>VLOOKUP(A1203,REUTERS!A:F,6,FALSE)</f>
        <v>#N/A</v>
      </c>
      <c r="I1203">
        <f>VLOOKUP(A1203,IDC!A:H,8,FALSE)</f>
        <v>37.75</v>
      </c>
      <c r="J1203" s="2" t="e">
        <f t="shared" si="74"/>
        <v>#N/A</v>
      </c>
      <c r="K1203" t="e">
        <f>VLOOKUP(A1203,REUTERS!A:G,7,FALSE)</f>
        <v>#N/A</v>
      </c>
      <c r="L1203">
        <f>VLOOKUP(A1203,IDC!A:I,9,FALSE)</f>
        <v>57978</v>
      </c>
      <c r="M1203" s="2" t="e">
        <f t="shared" si="75"/>
        <v>#N/A</v>
      </c>
    </row>
    <row r="1204" spans="1:13">
      <c r="A1204">
        <v>1128699</v>
      </c>
      <c r="B1204">
        <f>VLOOKUP(A1204,REUTERS!A:C,3,FALSE)</f>
        <v>20.72</v>
      </c>
      <c r="C1204">
        <f>VLOOKUP(A1204,IDC!A:F,6,FALSE)</f>
        <v>20.72</v>
      </c>
      <c r="D1204" s="2" t="b">
        <f t="shared" si="72"/>
        <v>1</v>
      </c>
      <c r="E1204">
        <f>VLOOKUP(A1204,REUTERS!A:E,5,FALSE)</f>
        <v>20.74</v>
      </c>
      <c r="F1204">
        <f>VLOOKUP(A1204,IDC!A:G,7,FALSE)</f>
        <v>20.74</v>
      </c>
      <c r="G1204" s="2" t="b">
        <f t="shared" si="73"/>
        <v>1</v>
      </c>
      <c r="H1204">
        <f>VLOOKUP(A1204,REUTERS!A:F,6,FALSE)</f>
        <v>20.399999999999999</v>
      </c>
      <c r="I1204">
        <f>VLOOKUP(A1204,IDC!A:H,8,FALSE)</f>
        <v>20.399999999999999</v>
      </c>
      <c r="J1204" s="2" t="b">
        <f t="shared" si="74"/>
        <v>1</v>
      </c>
      <c r="K1204">
        <f>VLOOKUP(A1204,REUTERS!A:G,7,FALSE)</f>
        <v>5392</v>
      </c>
      <c r="L1204">
        <f>VLOOKUP(A1204,IDC!A:I,9,FALSE)</f>
        <v>5392</v>
      </c>
      <c r="M1204" s="2" t="b">
        <f t="shared" si="75"/>
        <v>1</v>
      </c>
    </row>
    <row r="1205" spans="1:13">
      <c r="A1205">
        <v>1128833</v>
      </c>
      <c r="B1205">
        <f>VLOOKUP(A1205,REUTERS!A:C,3,FALSE)</f>
        <v>69.05</v>
      </c>
      <c r="C1205">
        <f>VLOOKUP(A1205,IDC!A:F,6,FALSE)</f>
        <v>69.05</v>
      </c>
      <c r="D1205" s="2" t="b">
        <f t="shared" si="72"/>
        <v>1</v>
      </c>
      <c r="E1205">
        <f>VLOOKUP(A1205,REUTERS!A:E,5,FALSE)</f>
        <v>69.5</v>
      </c>
      <c r="F1205">
        <f>VLOOKUP(A1205,IDC!A:G,7,FALSE)</f>
        <v>69.5</v>
      </c>
      <c r="G1205" s="2" t="b">
        <f t="shared" si="73"/>
        <v>1</v>
      </c>
      <c r="H1205">
        <f>VLOOKUP(A1205,REUTERS!A:F,6,FALSE)</f>
        <v>66.5</v>
      </c>
      <c r="I1205">
        <f>VLOOKUP(A1205,IDC!A:H,8,FALSE)</f>
        <v>66.5</v>
      </c>
      <c r="J1205" s="2" t="b">
        <f t="shared" si="74"/>
        <v>1</v>
      </c>
      <c r="K1205">
        <f>VLOOKUP(A1205,REUTERS!A:G,7,FALSE)</f>
        <v>248396</v>
      </c>
      <c r="L1205">
        <f>VLOOKUP(A1205,IDC!A:I,9,FALSE)</f>
        <v>248396</v>
      </c>
      <c r="M1205" s="2" t="b">
        <f t="shared" si="75"/>
        <v>1</v>
      </c>
    </row>
    <row r="1206" spans="1:13">
      <c r="A1206">
        <v>1128870</v>
      </c>
      <c r="B1206">
        <f>VLOOKUP(A1206,REUTERS!A:C,3,FALSE)</f>
        <v>8.64</v>
      </c>
      <c r="C1206">
        <f>VLOOKUP(A1206,IDC!A:F,6,FALSE)</f>
        <v>8.64</v>
      </c>
      <c r="D1206" s="2" t="b">
        <f t="shared" si="72"/>
        <v>1</v>
      </c>
      <c r="E1206">
        <f>VLOOKUP(A1206,REUTERS!A:E,5,FALSE)</f>
        <v>8.83</v>
      </c>
      <c r="F1206">
        <f>VLOOKUP(A1206,IDC!A:G,7,FALSE)</f>
        <v>8.83</v>
      </c>
      <c r="G1206" s="2" t="b">
        <f t="shared" si="73"/>
        <v>1</v>
      </c>
      <c r="H1206">
        <f>VLOOKUP(A1206,REUTERS!A:F,6,FALSE)</f>
        <v>8.4499999999999993</v>
      </c>
      <c r="I1206">
        <f>VLOOKUP(A1206,IDC!A:H,8,FALSE)</f>
        <v>8.4499999999999993</v>
      </c>
      <c r="J1206" s="2" t="b">
        <f t="shared" si="74"/>
        <v>1</v>
      </c>
      <c r="K1206">
        <f>VLOOKUP(A1206,REUTERS!A:G,7,FALSE)</f>
        <v>462927</v>
      </c>
      <c r="L1206">
        <f>VLOOKUP(A1206,IDC!A:I,9,FALSE)</f>
        <v>462927</v>
      </c>
      <c r="M1206" s="2" t="b">
        <f t="shared" si="75"/>
        <v>1</v>
      </c>
    </row>
    <row r="1207" spans="1:13">
      <c r="A1207">
        <v>1136054</v>
      </c>
      <c r="B1207">
        <f>VLOOKUP(A1207,REUTERS!A:C,3,FALSE)</f>
        <v>34.950000000000003</v>
      </c>
      <c r="C1207">
        <f>VLOOKUP(A1207,IDC!A:F,6,FALSE)</f>
        <v>34.950000000000003</v>
      </c>
      <c r="D1207" s="2" t="b">
        <f t="shared" si="72"/>
        <v>1</v>
      </c>
      <c r="E1207">
        <f>VLOOKUP(A1207,REUTERS!A:E,5,FALSE)</f>
        <v>35.81</v>
      </c>
      <c r="F1207">
        <f>VLOOKUP(A1207,IDC!A:G,7,FALSE)</f>
        <v>35.81</v>
      </c>
      <c r="G1207" s="2" t="b">
        <f t="shared" si="73"/>
        <v>1</v>
      </c>
      <c r="H1207">
        <f>VLOOKUP(A1207,REUTERS!A:F,6,FALSE)</f>
        <v>34.43</v>
      </c>
      <c r="I1207">
        <f>VLOOKUP(A1207,IDC!A:H,8,FALSE)</f>
        <v>34.43</v>
      </c>
      <c r="J1207" s="2" t="b">
        <f t="shared" si="74"/>
        <v>1</v>
      </c>
      <c r="K1207">
        <f>VLOOKUP(A1207,REUTERS!A:G,7,FALSE)</f>
        <v>227698</v>
      </c>
      <c r="L1207">
        <f>VLOOKUP(A1207,IDC!A:I,9,FALSE)</f>
        <v>227698</v>
      </c>
      <c r="M1207" s="2" t="b">
        <f t="shared" si="75"/>
        <v>1</v>
      </c>
    </row>
    <row r="1208" spans="1:13">
      <c r="A1208">
        <v>1136066</v>
      </c>
      <c r="B1208">
        <f>VLOOKUP(A1208,REUTERS!A:C,3,FALSE)</f>
        <v>11.75</v>
      </c>
      <c r="C1208">
        <f>VLOOKUP(A1208,IDC!A:F,6,FALSE)</f>
        <v>11.75</v>
      </c>
      <c r="D1208" s="2" t="b">
        <f t="shared" si="72"/>
        <v>1</v>
      </c>
      <c r="E1208">
        <f>VLOOKUP(A1208,REUTERS!A:E,5,FALSE)</f>
        <v>11.83</v>
      </c>
      <c r="F1208">
        <f>VLOOKUP(A1208,IDC!A:G,7,FALSE)</f>
        <v>11.83</v>
      </c>
      <c r="G1208" s="2" t="b">
        <f t="shared" si="73"/>
        <v>1</v>
      </c>
      <c r="H1208">
        <f>VLOOKUP(A1208,REUTERS!A:F,6,FALSE)</f>
        <v>11.58</v>
      </c>
      <c r="I1208">
        <f>VLOOKUP(A1208,IDC!A:H,8,FALSE)</f>
        <v>11.58</v>
      </c>
      <c r="J1208" s="2" t="b">
        <f t="shared" si="74"/>
        <v>1</v>
      </c>
      <c r="K1208">
        <f>VLOOKUP(A1208,REUTERS!A:G,7,FALSE)</f>
        <v>1251859</v>
      </c>
      <c r="L1208">
        <f>VLOOKUP(A1208,IDC!A:I,9,FALSE)</f>
        <v>1251859</v>
      </c>
      <c r="M1208" s="2" t="b">
        <f t="shared" si="75"/>
        <v>1</v>
      </c>
    </row>
    <row r="1209" spans="1:13">
      <c r="A1209">
        <v>1155839</v>
      </c>
      <c r="B1209">
        <f>VLOOKUP(A1209,REUTERS!A:C,3,FALSE)</f>
        <v>27.8</v>
      </c>
      <c r="C1209">
        <f>VLOOKUP(A1209,IDC!A:F,6,FALSE)</f>
        <v>27.8</v>
      </c>
      <c r="D1209" s="2" t="b">
        <f t="shared" si="72"/>
        <v>1</v>
      </c>
      <c r="E1209">
        <f>VLOOKUP(A1209,REUTERS!A:E,5,FALSE)</f>
        <v>28.21</v>
      </c>
      <c r="F1209">
        <f>VLOOKUP(A1209,IDC!A:G,7,FALSE)</f>
        <v>28.21</v>
      </c>
      <c r="G1209" s="2" t="b">
        <f t="shared" si="73"/>
        <v>1</v>
      </c>
      <c r="H1209">
        <f>VLOOKUP(A1209,REUTERS!A:F,6,FALSE)</f>
        <v>27.68</v>
      </c>
      <c r="I1209">
        <f>VLOOKUP(A1209,IDC!A:H,8,FALSE)</f>
        <v>27.68</v>
      </c>
      <c r="J1209" s="2" t="b">
        <f t="shared" si="74"/>
        <v>1</v>
      </c>
      <c r="K1209">
        <f>VLOOKUP(A1209,REUTERS!A:G,7,FALSE)</f>
        <v>1294145</v>
      </c>
      <c r="L1209">
        <f>VLOOKUP(A1209,IDC!A:I,9,FALSE)</f>
        <v>1294145</v>
      </c>
      <c r="M1209" s="2" t="b">
        <f t="shared" si="75"/>
        <v>1</v>
      </c>
    </row>
    <row r="1210" spans="1:13">
      <c r="A1210">
        <v>1155844</v>
      </c>
      <c r="B1210">
        <f>VLOOKUP(A1210,REUTERS!A:C,3,FALSE)</f>
        <v>1.31</v>
      </c>
      <c r="C1210">
        <f>VLOOKUP(A1210,IDC!A:F,6,FALSE)</f>
        <v>1.31</v>
      </c>
      <c r="D1210" s="2" t="b">
        <f t="shared" si="72"/>
        <v>1</v>
      </c>
      <c r="E1210">
        <f>VLOOKUP(A1210,REUTERS!A:E,5,FALSE)</f>
        <v>1.32</v>
      </c>
      <c r="F1210">
        <f>VLOOKUP(A1210,IDC!A:G,7,FALSE)</f>
        <v>1.32</v>
      </c>
      <c r="G1210" s="2" t="b">
        <f t="shared" si="73"/>
        <v>1</v>
      </c>
      <c r="H1210">
        <f>VLOOKUP(A1210,REUTERS!A:F,6,FALSE)</f>
        <v>1.2649999999999999</v>
      </c>
      <c r="I1210">
        <f>VLOOKUP(A1210,IDC!A:H,8,FALSE)</f>
        <v>1.2649999999999999</v>
      </c>
      <c r="J1210" s="2" t="b">
        <f t="shared" si="74"/>
        <v>1</v>
      </c>
      <c r="K1210">
        <f>VLOOKUP(A1210,REUTERS!A:G,7,FALSE)</f>
        <v>994485</v>
      </c>
      <c r="L1210">
        <f>VLOOKUP(A1210,IDC!A:I,9,FALSE)</f>
        <v>994485</v>
      </c>
      <c r="M1210" s="2" t="b">
        <f t="shared" si="75"/>
        <v>1</v>
      </c>
    </row>
    <row r="1211" spans="1:13">
      <c r="A1211">
        <v>1155863</v>
      </c>
      <c r="B1211">
        <f>VLOOKUP(A1211,REUTERS!A:C,3,FALSE)</f>
        <v>10</v>
      </c>
      <c r="C1211">
        <f>VLOOKUP(A1211,IDC!A:F,6,FALSE)</f>
        <v>10</v>
      </c>
      <c r="D1211" s="2" t="b">
        <f t="shared" si="72"/>
        <v>1</v>
      </c>
      <c r="E1211">
        <f>VLOOKUP(A1211,REUTERS!A:E,5,FALSE)</f>
        <v>10.19</v>
      </c>
      <c r="F1211">
        <f>VLOOKUP(A1211,IDC!A:G,7,FALSE)</f>
        <v>10.19</v>
      </c>
      <c r="G1211" s="2" t="b">
        <f t="shared" si="73"/>
        <v>1</v>
      </c>
      <c r="H1211">
        <f>VLOOKUP(A1211,REUTERS!A:F,6,FALSE)</f>
        <v>9.98</v>
      </c>
      <c r="I1211">
        <f>VLOOKUP(A1211,IDC!A:H,8,FALSE)</f>
        <v>9.98</v>
      </c>
      <c r="J1211" s="2" t="b">
        <f t="shared" si="74"/>
        <v>1</v>
      </c>
      <c r="K1211">
        <f>VLOOKUP(A1211,REUTERS!A:G,7,FALSE)</f>
        <v>157958</v>
      </c>
      <c r="L1211">
        <f>VLOOKUP(A1211,IDC!A:I,9,FALSE)</f>
        <v>157958</v>
      </c>
      <c r="M1211" s="2" t="b">
        <f t="shared" si="75"/>
        <v>1</v>
      </c>
    </row>
    <row r="1212" spans="1:13">
      <c r="A1212">
        <v>1155868</v>
      </c>
      <c r="B1212">
        <f>VLOOKUP(A1212,REUTERS!A:C,3,FALSE)</f>
        <v>23.11</v>
      </c>
      <c r="C1212">
        <f>VLOOKUP(A1212,IDC!A:F,6,FALSE)</f>
        <v>23.11</v>
      </c>
      <c r="D1212" s="2" t="b">
        <f t="shared" si="72"/>
        <v>1</v>
      </c>
      <c r="E1212">
        <f>VLOOKUP(A1212,REUTERS!A:E,5,FALSE)</f>
        <v>23.27</v>
      </c>
      <c r="F1212">
        <f>VLOOKUP(A1212,IDC!A:G,7,FALSE)</f>
        <v>23.27</v>
      </c>
      <c r="G1212" s="2" t="b">
        <f t="shared" si="73"/>
        <v>1</v>
      </c>
      <c r="H1212">
        <f>VLOOKUP(A1212,REUTERS!A:F,6,FALSE)</f>
        <v>23.09</v>
      </c>
      <c r="I1212">
        <f>VLOOKUP(A1212,IDC!A:H,8,FALSE)</f>
        <v>23.09</v>
      </c>
      <c r="J1212" s="2" t="b">
        <f t="shared" si="74"/>
        <v>1</v>
      </c>
      <c r="K1212">
        <f>VLOOKUP(A1212,REUTERS!A:G,7,FALSE)</f>
        <v>158857</v>
      </c>
      <c r="L1212">
        <f>VLOOKUP(A1212,IDC!A:I,9,FALSE)</f>
        <v>158857</v>
      </c>
      <c r="M1212" s="2" t="b">
        <f t="shared" si="75"/>
        <v>1</v>
      </c>
    </row>
    <row r="1213" spans="1:13">
      <c r="A1213">
        <v>1155875</v>
      </c>
      <c r="B1213">
        <f>VLOOKUP(A1213,REUTERS!A:C,3,FALSE)</f>
        <v>15.55</v>
      </c>
      <c r="C1213">
        <f>VLOOKUP(A1213,IDC!A:F,6,FALSE)</f>
        <v>15.55</v>
      </c>
      <c r="D1213" s="2" t="b">
        <f t="shared" si="72"/>
        <v>1</v>
      </c>
      <c r="E1213">
        <f>VLOOKUP(A1213,REUTERS!A:E,5,FALSE)</f>
        <v>15.58</v>
      </c>
      <c r="F1213">
        <f>VLOOKUP(A1213,IDC!A:G,7,FALSE)</f>
        <v>15.58</v>
      </c>
      <c r="G1213" s="2" t="b">
        <f t="shared" si="73"/>
        <v>1</v>
      </c>
      <c r="H1213">
        <f>VLOOKUP(A1213,REUTERS!A:F,6,FALSE)</f>
        <v>15.37</v>
      </c>
      <c r="I1213">
        <f>VLOOKUP(A1213,IDC!A:H,8,FALSE)</f>
        <v>15.37</v>
      </c>
      <c r="J1213" s="2" t="b">
        <f t="shared" si="74"/>
        <v>1</v>
      </c>
      <c r="K1213">
        <f>VLOOKUP(A1213,REUTERS!A:G,7,FALSE)</f>
        <v>211825</v>
      </c>
      <c r="L1213">
        <f>VLOOKUP(A1213,IDC!A:I,9,FALSE)</f>
        <v>211825</v>
      </c>
      <c r="M1213" s="2" t="b">
        <f t="shared" si="75"/>
        <v>1</v>
      </c>
    </row>
    <row r="1214" spans="1:13">
      <c r="A1214">
        <v>1155880</v>
      </c>
      <c r="B1214" t="e">
        <f>VLOOKUP(A1214,REUTERS!A:C,3,FALSE)</f>
        <v>#N/A</v>
      </c>
      <c r="C1214">
        <f>VLOOKUP(A1214,IDC!A:F,6,FALSE)</f>
        <v>18.14</v>
      </c>
      <c r="D1214" s="2" t="e">
        <f t="shared" si="72"/>
        <v>#N/A</v>
      </c>
      <c r="E1214" t="e">
        <f>VLOOKUP(A1214,REUTERS!A:E,5,FALSE)</f>
        <v>#N/A</v>
      </c>
      <c r="F1214">
        <f>VLOOKUP(A1214,IDC!A:G,7,FALSE)</f>
        <v>18.29</v>
      </c>
      <c r="G1214" s="2" t="e">
        <f t="shared" si="73"/>
        <v>#N/A</v>
      </c>
      <c r="H1214" t="e">
        <f>VLOOKUP(A1214,REUTERS!A:F,6,FALSE)</f>
        <v>#N/A</v>
      </c>
      <c r="I1214">
        <f>VLOOKUP(A1214,IDC!A:H,8,FALSE)</f>
        <v>17.920000000000002</v>
      </c>
      <c r="J1214" s="2" t="e">
        <f t="shared" si="74"/>
        <v>#N/A</v>
      </c>
      <c r="K1214" t="e">
        <f>VLOOKUP(A1214,REUTERS!A:G,7,FALSE)</f>
        <v>#N/A</v>
      </c>
      <c r="L1214">
        <f>VLOOKUP(A1214,IDC!A:I,9,FALSE)</f>
        <v>16640740</v>
      </c>
      <c r="M1214" s="2" t="e">
        <f t="shared" si="75"/>
        <v>#N/A</v>
      </c>
    </row>
    <row r="1215" spans="1:13">
      <c r="A1215">
        <v>1155896</v>
      </c>
      <c r="B1215">
        <f>VLOOKUP(A1215,REUTERS!A:C,3,FALSE)</f>
        <v>13.56</v>
      </c>
      <c r="C1215">
        <f>VLOOKUP(A1215,IDC!A:F,6,FALSE)</f>
        <v>13.56</v>
      </c>
      <c r="D1215" s="2" t="b">
        <f t="shared" si="72"/>
        <v>1</v>
      </c>
      <c r="E1215">
        <f>VLOOKUP(A1215,REUTERS!A:E,5,FALSE)</f>
        <v>13.57</v>
      </c>
      <c r="F1215">
        <f>VLOOKUP(A1215,IDC!A:G,7,FALSE)</f>
        <v>13.57</v>
      </c>
      <c r="G1215" s="2" t="b">
        <f t="shared" si="73"/>
        <v>1</v>
      </c>
      <c r="H1215">
        <f>VLOOKUP(A1215,REUTERS!A:F,6,FALSE)</f>
        <v>13.39</v>
      </c>
      <c r="I1215">
        <f>VLOOKUP(A1215,IDC!A:H,8,FALSE)</f>
        <v>13.39</v>
      </c>
      <c r="J1215" s="2" t="b">
        <f t="shared" si="74"/>
        <v>1</v>
      </c>
      <c r="K1215">
        <f>VLOOKUP(A1215,REUTERS!A:G,7,FALSE)</f>
        <v>83817</v>
      </c>
      <c r="L1215">
        <f>VLOOKUP(A1215,IDC!A:I,9,FALSE)</f>
        <v>83817</v>
      </c>
      <c r="M1215" s="2" t="b">
        <f t="shared" si="75"/>
        <v>1</v>
      </c>
    </row>
    <row r="1216" spans="1:13">
      <c r="A1216">
        <v>1166115</v>
      </c>
      <c r="B1216">
        <f>VLOOKUP(A1216,REUTERS!A:C,3,FALSE)</f>
        <v>17.3</v>
      </c>
      <c r="C1216">
        <f>VLOOKUP(A1216,IDC!A:F,6,FALSE)</f>
        <v>17.3</v>
      </c>
      <c r="D1216" s="2" t="b">
        <f t="shared" si="72"/>
        <v>1</v>
      </c>
      <c r="E1216">
        <f>VLOOKUP(A1216,REUTERS!A:E,5,FALSE)</f>
        <v>17.3</v>
      </c>
      <c r="F1216">
        <f>VLOOKUP(A1216,IDC!A:G,7,FALSE)</f>
        <v>17.3</v>
      </c>
      <c r="G1216" s="2" t="b">
        <f t="shared" si="73"/>
        <v>1</v>
      </c>
      <c r="H1216">
        <f>VLOOKUP(A1216,REUTERS!A:F,6,FALSE)</f>
        <v>16.95</v>
      </c>
      <c r="I1216">
        <f>VLOOKUP(A1216,IDC!A:H,8,FALSE)</f>
        <v>16.95</v>
      </c>
      <c r="J1216" s="2" t="b">
        <f t="shared" si="74"/>
        <v>1</v>
      </c>
      <c r="K1216">
        <f>VLOOKUP(A1216,REUTERS!A:G,7,FALSE)</f>
        <v>4397</v>
      </c>
      <c r="L1216">
        <f>VLOOKUP(A1216,IDC!A:I,9,FALSE)</f>
        <v>4397</v>
      </c>
      <c r="M1216" s="2" t="b">
        <f t="shared" si="75"/>
        <v>1</v>
      </c>
    </row>
    <row r="1217" spans="1:13">
      <c r="A1217">
        <v>1116078</v>
      </c>
      <c r="B1217">
        <f>VLOOKUP(A1217,REUTERS!A:C,3,FALSE)</f>
        <v>3.37</v>
      </c>
      <c r="C1217">
        <f>VLOOKUP(A1217,IDC!A:F,6,FALSE)</f>
        <v>3.37</v>
      </c>
      <c r="D1217" s="2" t="b">
        <f t="shared" si="72"/>
        <v>1</v>
      </c>
      <c r="E1217">
        <f>VLOOKUP(A1217,REUTERS!A:E,5,FALSE)</f>
        <v>3.37</v>
      </c>
      <c r="F1217">
        <f>VLOOKUP(A1217,IDC!A:G,7,FALSE)</f>
        <v>3.37</v>
      </c>
      <c r="G1217" s="2" t="b">
        <f t="shared" si="73"/>
        <v>1</v>
      </c>
      <c r="H1217">
        <f>VLOOKUP(A1217,REUTERS!A:F,6,FALSE)</f>
        <v>3.21</v>
      </c>
      <c r="I1217">
        <f>VLOOKUP(A1217,IDC!A:H,8,FALSE)</f>
        <v>3.21</v>
      </c>
      <c r="J1217" s="2" t="b">
        <f t="shared" si="74"/>
        <v>1</v>
      </c>
      <c r="K1217">
        <f>VLOOKUP(A1217,REUTERS!A:G,7,FALSE)</f>
        <v>70495</v>
      </c>
      <c r="L1217">
        <f>VLOOKUP(A1217,IDC!A:I,9,FALSE)</f>
        <v>70495</v>
      </c>
      <c r="M1217" s="2" t="b">
        <f t="shared" si="75"/>
        <v>1</v>
      </c>
    </row>
    <row r="1218" spans="1:13">
      <c r="A1218">
        <v>1116106</v>
      </c>
      <c r="B1218" t="e">
        <f>VLOOKUP(A1218,REUTERS!A:C,3,FALSE)</f>
        <v>#N/A</v>
      </c>
      <c r="C1218">
        <f>VLOOKUP(A1218,IDC!A:F,6,FALSE)</f>
        <v>19.399999999999999</v>
      </c>
      <c r="D1218" s="2" t="e">
        <f t="shared" ref="D1218:D1281" si="76">B1218=C1218</f>
        <v>#N/A</v>
      </c>
      <c r="E1218" t="e">
        <f>VLOOKUP(A1218,REUTERS!A:E,5,FALSE)</f>
        <v>#N/A</v>
      </c>
      <c r="F1218">
        <f>VLOOKUP(A1218,IDC!A:G,7,FALSE)</f>
        <v>19.760000000000002</v>
      </c>
      <c r="G1218" s="2" t="e">
        <f t="shared" ref="G1218:G1281" si="77">E1218=F1218</f>
        <v>#N/A</v>
      </c>
      <c r="H1218" t="e">
        <f>VLOOKUP(A1218,REUTERS!A:F,6,FALSE)</f>
        <v>#N/A</v>
      </c>
      <c r="I1218">
        <f>VLOOKUP(A1218,IDC!A:H,8,FALSE)</f>
        <v>19.399999999999999</v>
      </c>
      <c r="J1218" s="2" t="e">
        <f t="shared" ref="J1218:J1281" si="78">H1218=I1218</f>
        <v>#N/A</v>
      </c>
      <c r="K1218" t="e">
        <f>VLOOKUP(A1218,REUTERS!A:G,7,FALSE)</f>
        <v>#N/A</v>
      </c>
      <c r="L1218">
        <f>VLOOKUP(A1218,IDC!A:I,9,FALSE)</f>
        <v>80390</v>
      </c>
      <c r="M1218" s="2" t="e">
        <f t="shared" ref="M1218:M1281" si="79">K1218=L1218</f>
        <v>#N/A</v>
      </c>
    </row>
    <row r="1219" spans="1:13">
      <c r="A1219">
        <v>1116114</v>
      </c>
      <c r="B1219">
        <f>VLOOKUP(A1219,REUTERS!A:C,3,FALSE)</f>
        <v>10.61</v>
      </c>
      <c r="C1219">
        <f>VLOOKUP(A1219,IDC!A:F,6,FALSE)</f>
        <v>10.61</v>
      </c>
      <c r="D1219" s="2" t="b">
        <f t="shared" si="76"/>
        <v>1</v>
      </c>
      <c r="E1219">
        <f>VLOOKUP(A1219,REUTERS!A:E,5,FALSE)</f>
        <v>10.8</v>
      </c>
      <c r="F1219">
        <f>VLOOKUP(A1219,IDC!A:G,7,FALSE)</f>
        <v>10.8</v>
      </c>
      <c r="G1219" s="2" t="b">
        <f t="shared" si="77"/>
        <v>1</v>
      </c>
      <c r="H1219">
        <f>VLOOKUP(A1219,REUTERS!A:F,6,FALSE)</f>
        <v>10.54</v>
      </c>
      <c r="I1219">
        <f>VLOOKUP(A1219,IDC!A:H,8,FALSE)</f>
        <v>10.54</v>
      </c>
      <c r="J1219" s="2" t="b">
        <f t="shared" si="78"/>
        <v>1</v>
      </c>
      <c r="K1219">
        <f>VLOOKUP(A1219,REUTERS!A:G,7,FALSE)</f>
        <v>25325</v>
      </c>
      <c r="L1219">
        <f>VLOOKUP(A1219,IDC!A:I,9,FALSE)</f>
        <v>25325</v>
      </c>
      <c r="M1219" s="2" t="b">
        <f t="shared" si="79"/>
        <v>1</v>
      </c>
    </row>
    <row r="1220" spans="1:13">
      <c r="A1220">
        <v>1121755</v>
      </c>
      <c r="B1220" t="e">
        <f>VLOOKUP(A1220,REUTERS!A:C,3,FALSE)</f>
        <v>#N/A</v>
      </c>
      <c r="C1220">
        <f>VLOOKUP(A1220,IDC!A:F,6,FALSE)</f>
        <v>4.88</v>
      </c>
      <c r="D1220" s="2" t="e">
        <f t="shared" si="76"/>
        <v>#N/A</v>
      </c>
      <c r="E1220" t="e">
        <f>VLOOKUP(A1220,REUTERS!A:E,5,FALSE)</f>
        <v>#N/A</v>
      </c>
      <c r="F1220">
        <f>VLOOKUP(A1220,IDC!A:G,7,FALSE)</f>
        <v>4.9400000000000004</v>
      </c>
      <c r="G1220" s="2" t="e">
        <f t="shared" si="77"/>
        <v>#N/A</v>
      </c>
      <c r="H1220" t="e">
        <f>VLOOKUP(A1220,REUTERS!A:F,6,FALSE)</f>
        <v>#N/A</v>
      </c>
      <c r="I1220">
        <f>VLOOKUP(A1220,IDC!A:H,8,FALSE)</f>
        <v>4.8</v>
      </c>
      <c r="J1220" s="2" t="e">
        <f t="shared" si="78"/>
        <v>#N/A</v>
      </c>
      <c r="K1220" t="e">
        <f>VLOOKUP(A1220,REUTERS!A:G,7,FALSE)</f>
        <v>#N/A</v>
      </c>
      <c r="L1220">
        <f>VLOOKUP(A1220,IDC!A:I,9,FALSE)</f>
        <v>12364</v>
      </c>
      <c r="M1220" s="2" t="e">
        <f t="shared" si="79"/>
        <v>#N/A</v>
      </c>
    </row>
    <row r="1221" spans="1:13">
      <c r="A1221">
        <v>1121775</v>
      </c>
      <c r="B1221" t="e">
        <f>VLOOKUP(A1221,REUTERS!A:C,3,FALSE)</f>
        <v>#N/A</v>
      </c>
      <c r="C1221">
        <f>VLOOKUP(A1221,IDC!A:F,6,FALSE)</f>
        <v>1.91</v>
      </c>
      <c r="D1221" s="2" t="e">
        <f t="shared" si="76"/>
        <v>#N/A</v>
      </c>
      <c r="E1221" t="e">
        <f>VLOOKUP(A1221,REUTERS!A:E,5,FALSE)</f>
        <v>#N/A</v>
      </c>
      <c r="F1221">
        <f>VLOOKUP(A1221,IDC!A:G,7,FALSE)</f>
        <v>1.95</v>
      </c>
      <c r="G1221" s="2" t="e">
        <f t="shared" si="77"/>
        <v>#N/A</v>
      </c>
      <c r="H1221" t="e">
        <f>VLOOKUP(A1221,REUTERS!A:F,6,FALSE)</f>
        <v>#N/A</v>
      </c>
      <c r="I1221">
        <f>VLOOKUP(A1221,IDC!A:H,8,FALSE)</f>
        <v>1.91</v>
      </c>
      <c r="J1221" s="2" t="e">
        <f t="shared" si="78"/>
        <v>#N/A</v>
      </c>
      <c r="K1221" t="e">
        <f>VLOOKUP(A1221,REUTERS!A:G,7,FALSE)</f>
        <v>#N/A</v>
      </c>
      <c r="L1221">
        <f>VLOOKUP(A1221,IDC!A:I,9,FALSE)</f>
        <v>168451</v>
      </c>
      <c r="M1221" s="2" t="e">
        <f t="shared" si="79"/>
        <v>#N/A</v>
      </c>
    </row>
    <row r="1222" spans="1:13">
      <c r="A1222">
        <v>1121783</v>
      </c>
      <c r="B1222">
        <f>VLOOKUP(A1222,REUTERS!A:C,3,FALSE)</f>
        <v>1.85</v>
      </c>
      <c r="C1222">
        <f>VLOOKUP(A1222,IDC!A:F,6,FALSE)</f>
        <v>1.85</v>
      </c>
      <c r="D1222" s="2" t="b">
        <f t="shared" si="76"/>
        <v>1</v>
      </c>
      <c r="E1222">
        <f>VLOOKUP(A1222,REUTERS!A:E,5,FALSE)</f>
        <v>1.895</v>
      </c>
      <c r="F1222">
        <f>VLOOKUP(A1222,IDC!A:G,7,FALSE)</f>
        <v>1.895</v>
      </c>
      <c r="G1222" s="2" t="b">
        <f t="shared" si="77"/>
        <v>1</v>
      </c>
      <c r="H1222">
        <f>VLOOKUP(A1222,REUTERS!A:F,6,FALSE)</f>
        <v>1.83</v>
      </c>
      <c r="I1222">
        <f>VLOOKUP(A1222,IDC!A:H,8,FALSE)</f>
        <v>1.83</v>
      </c>
      <c r="J1222" s="2" t="b">
        <f t="shared" si="78"/>
        <v>1</v>
      </c>
      <c r="K1222">
        <f>VLOOKUP(A1222,REUTERS!A:G,7,FALSE)</f>
        <v>108145</v>
      </c>
      <c r="L1222">
        <f>VLOOKUP(A1222,IDC!A:I,9,FALSE)</f>
        <v>108145</v>
      </c>
      <c r="M1222" s="2" t="b">
        <f t="shared" si="79"/>
        <v>1</v>
      </c>
    </row>
    <row r="1223" spans="1:13">
      <c r="A1223">
        <v>1121838</v>
      </c>
      <c r="B1223" t="e">
        <f>VLOOKUP(A1223,REUTERS!A:C,3,FALSE)</f>
        <v>#N/A</v>
      </c>
      <c r="C1223">
        <f>VLOOKUP(A1223,IDC!A:F,6,FALSE)</f>
        <v>6.72</v>
      </c>
      <c r="D1223" s="2" t="e">
        <f t="shared" si="76"/>
        <v>#N/A</v>
      </c>
      <c r="E1223" t="e">
        <f>VLOOKUP(A1223,REUTERS!A:E,5,FALSE)</f>
        <v>#N/A</v>
      </c>
      <c r="F1223">
        <f>VLOOKUP(A1223,IDC!A:G,7,FALSE)</f>
        <v>6.88</v>
      </c>
      <c r="G1223" s="2" t="e">
        <f t="shared" si="77"/>
        <v>#N/A</v>
      </c>
      <c r="H1223" t="e">
        <f>VLOOKUP(A1223,REUTERS!A:F,6,FALSE)</f>
        <v>#N/A</v>
      </c>
      <c r="I1223">
        <f>VLOOKUP(A1223,IDC!A:H,8,FALSE)</f>
        <v>6.62</v>
      </c>
      <c r="J1223" s="2" t="e">
        <f t="shared" si="78"/>
        <v>#N/A</v>
      </c>
      <c r="K1223" t="e">
        <f>VLOOKUP(A1223,REUTERS!A:G,7,FALSE)</f>
        <v>#N/A</v>
      </c>
      <c r="L1223">
        <f>VLOOKUP(A1223,IDC!A:I,9,FALSE)</f>
        <v>56183</v>
      </c>
      <c r="M1223" s="2" t="e">
        <f t="shared" si="79"/>
        <v>#N/A</v>
      </c>
    </row>
    <row r="1224" spans="1:13">
      <c r="A1224">
        <v>1121843</v>
      </c>
      <c r="B1224">
        <f>VLOOKUP(A1224,REUTERS!A:C,3,FALSE)</f>
        <v>10.050000000000001</v>
      </c>
      <c r="C1224">
        <f>VLOOKUP(A1224,IDC!A:F,6,FALSE)</f>
        <v>10.050000000000001</v>
      </c>
      <c r="D1224" s="2" t="b">
        <f t="shared" si="76"/>
        <v>1</v>
      </c>
      <c r="E1224">
        <f>VLOOKUP(A1224,REUTERS!A:E,5,FALSE)</f>
        <v>10.050000000000001</v>
      </c>
      <c r="F1224">
        <f>VLOOKUP(A1224,IDC!A:G,7,FALSE)</f>
        <v>10.050000000000001</v>
      </c>
      <c r="G1224" s="2" t="b">
        <f t="shared" si="77"/>
        <v>1</v>
      </c>
      <c r="H1224">
        <f>VLOOKUP(A1224,REUTERS!A:F,6,FALSE)</f>
        <v>9.8000000000000007</v>
      </c>
      <c r="I1224">
        <f>VLOOKUP(A1224,IDC!A:H,8,FALSE)</f>
        <v>9.8000000000000007</v>
      </c>
      <c r="J1224" s="2" t="b">
        <f t="shared" si="78"/>
        <v>1</v>
      </c>
      <c r="K1224">
        <f>VLOOKUP(A1224,REUTERS!A:G,7,FALSE)</f>
        <v>4236</v>
      </c>
      <c r="L1224">
        <f>VLOOKUP(A1224,IDC!A:I,9,FALSE)</f>
        <v>4236</v>
      </c>
      <c r="M1224" s="2" t="b">
        <f t="shared" si="79"/>
        <v>1</v>
      </c>
    </row>
    <row r="1225" spans="1:13">
      <c r="A1225">
        <v>1121858</v>
      </c>
      <c r="B1225">
        <f>VLOOKUP(A1225,REUTERS!A:C,3,FALSE)</f>
        <v>14.65</v>
      </c>
      <c r="C1225">
        <f>VLOOKUP(A1225,IDC!A:F,6,FALSE)</f>
        <v>14.65</v>
      </c>
      <c r="D1225" s="2" t="b">
        <f t="shared" si="76"/>
        <v>1</v>
      </c>
      <c r="E1225">
        <f>VLOOKUP(A1225,REUTERS!A:E,5,FALSE)</f>
        <v>14.9</v>
      </c>
      <c r="F1225">
        <f>VLOOKUP(A1225,IDC!A:G,7,FALSE)</f>
        <v>14.9</v>
      </c>
      <c r="G1225" s="2" t="b">
        <f t="shared" si="77"/>
        <v>1</v>
      </c>
      <c r="H1225">
        <f>VLOOKUP(A1225,REUTERS!A:F,6,FALSE)</f>
        <v>14.25</v>
      </c>
      <c r="I1225">
        <f>VLOOKUP(A1225,IDC!A:H,8,FALSE)</f>
        <v>14.25</v>
      </c>
      <c r="J1225" s="2" t="b">
        <f t="shared" si="78"/>
        <v>1</v>
      </c>
      <c r="K1225">
        <f>VLOOKUP(A1225,REUTERS!A:G,7,FALSE)</f>
        <v>211141</v>
      </c>
      <c r="L1225">
        <f>VLOOKUP(A1225,IDC!A:I,9,FALSE)</f>
        <v>211141</v>
      </c>
      <c r="M1225" s="2" t="b">
        <f t="shared" si="79"/>
        <v>1</v>
      </c>
    </row>
    <row r="1226" spans="1:13">
      <c r="A1226">
        <v>1121929</v>
      </c>
      <c r="B1226">
        <f>VLOOKUP(A1226,REUTERS!A:C,3,FALSE)</f>
        <v>3.35</v>
      </c>
      <c r="C1226">
        <f>VLOOKUP(A1226,IDC!A:F,6,FALSE)</f>
        <v>3.35</v>
      </c>
      <c r="D1226" s="2" t="b">
        <f t="shared" si="76"/>
        <v>1</v>
      </c>
      <c r="E1226">
        <f>VLOOKUP(A1226,REUTERS!A:E,5,FALSE)</f>
        <v>3.4</v>
      </c>
      <c r="F1226">
        <f>VLOOKUP(A1226,IDC!A:G,7,FALSE)</f>
        <v>3.4</v>
      </c>
      <c r="G1226" s="2" t="b">
        <f t="shared" si="77"/>
        <v>1</v>
      </c>
      <c r="H1226">
        <f>VLOOKUP(A1226,REUTERS!A:F,6,FALSE)</f>
        <v>3.2</v>
      </c>
      <c r="I1226">
        <f>VLOOKUP(A1226,IDC!A:H,8,FALSE)</f>
        <v>3.2</v>
      </c>
      <c r="J1226" s="2" t="b">
        <f t="shared" si="78"/>
        <v>1</v>
      </c>
      <c r="K1226">
        <f>VLOOKUP(A1226,REUTERS!A:G,7,FALSE)</f>
        <v>46177</v>
      </c>
      <c r="L1226">
        <f>VLOOKUP(A1226,IDC!A:I,9,FALSE)</f>
        <v>46177</v>
      </c>
      <c r="M1226" s="2" t="b">
        <f t="shared" si="79"/>
        <v>1</v>
      </c>
    </row>
    <row r="1227" spans="1:13">
      <c r="A1227">
        <v>1121949</v>
      </c>
      <c r="B1227" t="e">
        <f>VLOOKUP(A1227,REUTERS!A:C,3,FALSE)</f>
        <v>#N/A</v>
      </c>
      <c r="C1227">
        <f>VLOOKUP(A1227,IDC!A:F,6,FALSE)</f>
        <v>54.61</v>
      </c>
      <c r="D1227" s="2" t="e">
        <f t="shared" si="76"/>
        <v>#N/A</v>
      </c>
      <c r="E1227" t="e">
        <f>VLOOKUP(A1227,REUTERS!A:E,5,FALSE)</f>
        <v>#N/A</v>
      </c>
      <c r="F1227">
        <f>VLOOKUP(A1227,IDC!A:G,7,FALSE)</f>
        <v>55.49</v>
      </c>
      <c r="G1227" s="2" t="e">
        <f t="shared" si="77"/>
        <v>#N/A</v>
      </c>
      <c r="H1227" t="e">
        <f>VLOOKUP(A1227,REUTERS!A:F,6,FALSE)</f>
        <v>#N/A</v>
      </c>
      <c r="I1227">
        <f>VLOOKUP(A1227,IDC!A:H,8,FALSE)</f>
        <v>53.85</v>
      </c>
      <c r="J1227" s="2" t="e">
        <f t="shared" si="78"/>
        <v>#N/A</v>
      </c>
      <c r="K1227" t="e">
        <f>VLOOKUP(A1227,REUTERS!A:G,7,FALSE)</f>
        <v>#N/A</v>
      </c>
      <c r="L1227">
        <f>VLOOKUP(A1227,IDC!A:I,9,FALSE)</f>
        <v>30453</v>
      </c>
      <c r="M1227" s="2" t="e">
        <f t="shared" si="79"/>
        <v>#N/A</v>
      </c>
    </row>
    <row r="1228" spans="1:13">
      <c r="A1228">
        <v>1121972</v>
      </c>
      <c r="B1228">
        <f>VLOOKUP(A1228,REUTERS!A:C,3,FALSE)</f>
        <v>0.52900000000000003</v>
      </c>
      <c r="C1228">
        <f>VLOOKUP(A1228,IDC!A:F,6,FALSE)</f>
        <v>0.52900000000000003</v>
      </c>
      <c r="D1228" s="2" t="b">
        <f t="shared" si="76"/>
        <v>1</v>
      </c>
      <c r="E1228">
        <f>VLOOKUP(A1228,REUTERS!A:E,5,FALSE)</f>
        <v>0.53</v>
      </c>
      <c r="F1228">
        <f>VLOOKUP(A1228,IDC!A:G,7,FALSE)</f>
        <v>0.53</v>
      </c>
      <c r="G1228" s="2" t="b">
        <f t="shared" si="77"/>
        <v>1</v>
      </c>
      <c r="H1228">
        <f>VLOOKUP(A1228,REUTERS!A:F,6,FALSE)</f>
        <v>0.51100000000000001</v>
      </c>
      <c r="I1228">
        <f>VLOOKUP(A1228,IDC!A:H,8,FALSE)</f>
        <v>0.51100000000000001</v>
      </c>
      <c r="J1228" s="2" t="b">
        <f t="shared" si="78"/>
        <v>1</v>
      </c>
      <c r="K1228">
        <f>VLOOKUP(A1228,REUTERS!A:G,7,FALSE)</f>
        <v>831170</v>
      </c>
      <c r="L1228">
        <f>VLOOKUP(A1228,IDC!A:I,9,FALSE)</f>
        <v>831170</v>
      </c>
      <c r="M1228" s="2" t="b">
        <f t="shared" si="79"/>
        <v>1</v>
      </c>
    </row>
    <row r="1229" spans="1:13">
      <c r="A1229">
        <v>1121993</v>
      </c>
      <c r="B1229">
        <f>VLOOKUP(A1229,REUTERS!A:C,3,FALSE)</f>
        <v>15.23</v>
      </c>
      <c r="C1229">
        <f>VLOOKUP(A1229,IDC!A:F,6,FALSE)</f>
        <v>15.23</v>
      </c>
      <c r="D1229" s="2" t="b">
        <f t="shared" si="76"/>
        <v>1</v>
      </c>
      <c r="E1229">
        <f>VLOOKUP(A1229,REUTERS!A:E,5,FALSE)</f>
        <v>15.25</v>
      </c>
      <c r="F1229">
        <f>VLOOKUP(A1229,IDC!A:G,7,FALSE)</f>
        <v>15.25</v>
      </c>
      <c r="G1229" s="2" t="b">
        <f t="shared" si="77"/>
        <v>1</v>
      </c>
      <c r="H1229">
        <f>VLOOKUP(A1229,REUTERS!A:F,6,FALSE)</f>
        <v>14.77</v>
      </c>
      <c r="I1229">
        <f>VLOOKUP(A1229,IDC!A:H,8,FALSE)</f>
        <v>14.77</v>
      </c>
      <c r="J1229" s="2" t="b">
        <f t="shared" si="78"/>
        <v>1</v>
      </c>
      <c r="K1229">
        <f>VLOOKUP(A1229,REUTERS!A:G,7,FALSE)</f>
        <v>57248</v>
      </c>
      <c r="L1229">
        <f>VLOOKUP(A1229,IDC!A:I,9,FALSE)</f>
        <v>57248</v>
      </c>
      <c r="M1229" s="2" t="b">
        <f t="shared" si="79"/>
        <v>1</v>
      </c>
    </row>
    <row r="1230" spans="1:13">
      <c r="A1230">
        <v>1122007</v>
      </c>
      <c r="B1230">
        <f>VLOOKUP(A1230,REUTERS!A:C,3,FALSE)</f>
        <v>36.369999999999997</v>
      </c>
      <c r="C1230">
        <f>VLOOKUP(A1230,IDC!A:F,6,FALSE)</f>
        <v>36.369999999999997</v>
      </c>
      <c r="D1230" s="2" t="b">
        <f t="shared" si="76"/>
        <v>1</v>
      </c>
      <c r="E1230">
        <f>VLOOKUP(A1230,REUTERS!A:E,5,FALSE)</f>
        <v>36.450000000000003</v>
      </c>
      <c r="F1230">
        <f>VLOOKUP(A1230,IDC!A:G,7,FALSE)</f>
        <v>36.450000000000003</v>
      </c>
      <c r="G1230" s="2" t="b">
        <f t="shared" si="77"/>
        <v>1</v>
      </c>
      <c r="H1230">
        <f>VLOOKUP(A1230,REUTERS!A:F,6,FALSE)</f>
        <v>35.700000000000003</v>
      </c>
      <c r="I1230">
        <f>VLOOKUP(A1230,IDC!A:H,8,FALSE)</f>
        <v>35.700000000000003</v>
      </c>
      <c r="J1230" s="2" t="b">
        <f t="shared" si="78"/>
        <v>1</v>
      </c>
      <c r="K1230">
        <f>VLOOKUP(A1230,REUTERS!A:G,7,FALSE)</f>
        <v>11353</v>
      </c>
      <c r="L1230">
        <f>VLOOKUP(A1230,IDC!A:I,9,FALSE)</f>
        <v>11353</v>
      </c>
      <c r="M1230" s="2" t="b">
        <f t="shared" si="79"/>
        <v>1</v>
      </c>
    </row>
    <row r="1231" spans="1:13">
      <c r="A1231">
        <v>1122046</v>
      </c>
      <c r="B1231">
        <f>VLOOKUP(A1231,REUTERS!A:C,3,FALSE)</f>
        <v>73.75</v>
      </c>
      <c r="C1231">
        <f>VLOOKUP(A1231,IDC!A:F,6,FALSE)</f>
        <v>73.75</v>
      </c>
      <c r="D1231" s="2" t="b">
        <f t="shared" si="76"/>
        <v>1</v>
      </c>
      <c r="E1231">
        <f>VLOOKUP(A1231,REUTERS!A:E,5,FALSE)</f>
        <v>73.75</v>
      </c>
      <c r="F1231">
        <f>VLOOKUP(A1231,IDC!A:G,7,FALSE)</f>
        <v>73.75</v>
      </c>
      <c r="G1231" s="2" t="b">
        <f t="shared" si="77"/>
        <v>1</v>
      </c>
      <c r="H1231">
        <f>VLOOKUP(A1231,REUTERS!A:F,6,FALSE)</f>
        <v>72.83</v>
      </c>
      <c r="I1231">
        <f>VLOOKUP(A1231,IDC!A:H,8,FALSE)</f>
        <v>72.83</v>
      </c>
      <c r="J1231" s="2" t="b">
        <f t="shared" si="78"/>
        <v>1</v>
      </c>
      <c r="K1231">
        <f>VLOOKUP(A1231,REUTERS!A:G,7,FALSE)</f>
        <v>14082</v>
      </c>
      <c r="L1231">
        <f>VLOOKUP(A1231,IDC!A:I,9,FALSE)</f>
        <v>14082</v>
      </c>
      <c r="M1231" s="2" t="b">
        <f t="shared" si="79"/>
        <v>1</v>
      </c>
    </row>
    <row r="1232" spans="1:13">
      <c r="A1232">
        <v>1115656</v>
      </c>
      <c r="B1232" t="e">
        <f>VLOOKUP(A1232,REUTERS!A:C,3,FALSE)</f>
        <v>#N/A</v>
      </c>
      <c r="C1232" t="e">
        <f>VLOOKUP(A1232,IDC!A:F,6,FALSE)</f>
        <v>#N/A</v>
      </c>
      <c r="D1232" s="2" t="e">
        <f t="shared" si="76"/>
        <v>#N/A</v>
      </c>
      <c r="E1232" t="e">
        <f>VLOOKUP(A1232,REUTERS!A:E,5,FALSE)</f>
        <v>#N/A</v>
      </c>
      <c r="F1232" t="e">
        <f>VLOOKUP(A1232,IDC!A:G,7,FALSE)</f>
        <v>#N/A</v>
      </c>
      <c r="G1232" s="2" t="e">
        <f t="shared" si="77"/>
        <v>#N/A</v>
      </c>
      <c r="H1232" t="e">
        <f>VLOOKUP(A1232,REUTERS!A:F,6,FALSE)</f>
        <v>#N/A</v>
      </c>
      <c r="I1232" t="e">
        <f>VLOOKUP(A1232,IDC!A:H,8,FALSE)</f>
        <v>#N/A</v>
      </c>
      <c r="J1232" s="2" t="e">
        <f t="shared" si="78"/>
        <v>#N/A</v>
      </c>
      <c r="K1232" t="e">
        <f>VLOOKUP(A1232,REUTERS!A:G,7,FALSE)</f>
        <v>#N/A</v>
      </c>
      <c r="L1232" t="e">
        <f>VLOOKUP(A1232,IDC!A:I,9,FALSE)</f>
        <v>#N/A</v>
      </c>
      <c r="M1232" s="2" t="e">
        <f t="shared" si="79"/>
        <v>#N/A</v>
      </c>
    </row>
    <row r="1233" spans="1:13">
      <c r="A1233">
        <v>1115666</v>
      </c>
      <c r="B1233">
        <f>VLOOKUP(A1233,REUTERS!A:C,3,FALSE)</f>
        <v>39.4</v>
      </c>
      <c r="C1233">
        <f>VLOOKUP(A1233,IDC!A:F,6,FALSE)</f>
        <v>39.4</v>
      </c>
      <c r="D1233" s="2" t="b">
        <f t="shared" si="76"/>
        <v>1</v>
      </c>
      <c r="E1233">
        <f>VLOOKUP(A1233,REUTERS!A:E,5,FALSE)</f>
        <v>39.5</v>
      </c>
      <c r="F1233">
        <f>VLOOKUP(A1233,IDC!A:G,7,FALSE)</f>
        <v>39.5</v>
      </c>
      <c r="G1233" s="2" t="b">
        <f t="shared" si="77"/>
        <v>1</v>
      </c>
      <c r="H1233">
        <f>VLOOKUP(A1233,REUTERS!A:F,6,FALSE)</f>
        <v>38.549999999999997</v>
      </c>
      <c r="I1233">
        <f>VLOOKUP(A1233,IDC!A:H,8,FALSE)</f>
        <v>38.549999999999997</v>
      </c>
      <c r="J1233" s="2" t="b">
        <f t="shared" si="78"/>
        <v>1</v>
      </c>
      <c r="K1233">
        <f>VLOOKUP(A1233,REUTERS!A:G,7,FALSE)</f>
        <v>11911</v>
      </c>
      <c r="L1233">
        <f>VLOOKUP(A1233,IDC!A:I,9,FALSE)</f>
        <v>11911</v>
      </c>
      <c r="M1233" s="2" t="b">
        <f t="shared" si="79"/>
        <v>1</v>
      </c>
    </row>
    <row r="1234" spans="1:13">
      <c r="A1234">
        <v>1115681</v>
      </c>
      <c r="B1234">
        <f>VLOOKUP(A1234,REUTERS!A:C,3,FALSE)</f>
        <v>2.78</v>
      </c>
      <c r="C1234">
        <f>VLOOKUP(A1234,IDC!A:F,6,FALSE)</f>
        <v>2.78</v>
      </c>
      <c r="D1234" s="2" t="b">
        <f t="shared" si="76"/>
        <v>1</v>
      </c>
      <c r="E1234">
        <f>VLOOKUP(A1234,REUTERS!A:E,5,FALSE)</f>
        <v>2.81</v>
      </c>
      <c r="F1234">
        <f>VLOOKUP(A1234,IDC!A:G,7,FALSE)</f>
        <v>2.81</v>
      </c>
      <c r="G1234" s="2" t="b">
        <f t="shared" si="77"/>
        <v>1</v>
      </c>
      <c r="H1234">
        <f>VLOOKUP(A1234,REUTERS!A:F,6,FALSE)</f>
        <v>2.64</v>
      </c>
      <c r="I1234">
        <f>VLOOKUP(A1234,IDC!A:H,8,FALSE)</f>
        <v>2.64</v>
      </c>
      <c r="J1234" s="2" t="b">
        <f t="shared" si="78"/>
        <v>1</v>
      </c>
      <c r="K1234">
        <f>VLOOKUP(A1234,REUTERS!A:G,7,FALSE)</f>
        <v>51938</v>
      </c>
      <c r="L1234">
        <f>VLOOKUP(A1234,IDC!A:I,9,FALSE)</f>
        <v>51938</v>
      </c>
      <c r="M1234" s="2" t="b">
        <f t="shared" si="79"/>
        <v>1</v>
      </c>
    </row>
    <row r="1235" spans="1:13">
      <c r="A1235">
        <v>1115701</v>
      </c>
      <c r="B1235">
        <f>VLOOKUP(A1235,REUTERS!A:C,3,FALSE)</f>
        <v>24.33</v>
      </c>
      <c r="C1235">
        <f>VLOOKUP(A1235,IDC!A:F,6,FALSE)</f>
        <v>24.33</v>
      </c>
      <c r="D1235" s="2" t="b">
        <f t="shared" si="76"/>
        <v>1</v>
      </c>
      <c r="E1235">
        <f>VLOOKUP(A1235,REUTERS!A:E,5,FALSE)</f>
        <v>24.47</v>
      </c>
      <c r="F1235">
        <f>VLOOKUP(A1235,IDC!A:G,7,FALSE)</f>
        <v>24.47</v>
      </c>
      <c r="G1235" s="2" t="b">
        <f t="shared" si="77"/>
        <v>1</v>
      </c>
      <c r="H1235">
        <f>VLOOKUP(A1235,REUTERS!A:F,6,FALSE)</f>
        <v>24.17</v>
      </c>
      <c r="I1235">
        <f>VLOOKUP(A1235,IDC!A:H,8,FALSE)</f>
        <v>24.17</v>
      </c>
      <c r="J1235" s="2" t="b">
        <f t="shared" si="78"/>
        <v>1</v>
      </c>
      <c r="K1235">
        <f>VLOOKUP(A1235,REUTERS!A:G,7,FALSE)</f>
        <v>13745</v>
      </c>
      <c r="L1235">
        <f>VLOOKUP(A1235,IDC!A:I,9,FALSE)</f>
        <v>13745</v>
      </c>
      <c r="M1235" s="2" t="b">
        <f t="shared" si="79"/>
        <v>1</v>
      </c>
    </row>
    <row r="1236" spans="1:13">
      <c r="A1236">
        <v>1115729</v>
      </c>
      <c r="B1236">
        <f>VLOOKUP(A1236,REUTERS!A:C,3,FALSE)</f>
        <v>7.65</v>
      </c>
      <c r="C1236">
        <f>VLOOKUP(A1236,IDC!A:F,6,FALSE)</f>
        <v>7.65</v>
      </c>
      <c r="D1236" s="2" t="b">
        <f t="shared" si="76"/>
        <v>1</v>
      </c>
      <c r="E1236">
        <f>VLOOKUP(A1236,REUTERS!A:E,5,FALSE)</f>
        <v>8.0649999999999995</v>
      </c>
      <c r="F1236">
        <f>VLOOKUP(A1236,IDC!A:G,7,FALSE)</f>
        <v>8.0649999999999995</v>
      </c>
      <c r="G1236" s="2" t="b">
        <f t="shared" si="77"/>
        <v>1</v>
      </c>
      <c r="H1236">
        <f>VLOOKUP(A1236,REUTERS!A:F,6,FALSE)</f>
        <v>7.65</v>
      </c>
      <c r="I1236">
        <f>VLOOKUP(A1236,IDC!A:H,8,FALSE)</f>
        <v>7.65</v>
      </c>
      <c r="J1236" s="2" t="b">
        <f t="shared" si="78"/>
        <v>1</v>
      </c>
      <c r="K1236">
        <f>VLOOKUP(A1236,REUTERS!A:G,7,FALSE)</f>
        <v>311016</v>
      </c>
      <c r="L1236">
        <f>VLOOKUP(A1236,IDC!A:I,9,FALSE)</f>
        <v>311016</v>
      </c>
      <c r="M1236" s="2" t="b">
        <f t="shared" si="79"/>
        <v>1</v>
      </c>
    </row>
    <row r="1237" spans="1:13">
      <c r="A1237">
        <v>1115738</v>
      </c>
      <c r="B1237" t="e">
        <f>VLOOKUP(A1237,REUTERS!A:C,3,FALSE)</f>
        <v>#N/A</v>
      </c>
      <c r="C1237">
        <f>VLOOKUP(A1237,IDC!A:F,6,FALSE)</f>
        <v>34.75</v>
      </c>
      <c r="D1237" s="2" t="e">
        <f t="shared" si="76"/>
        <v>#N/A</v>
      </c>
      <c r="E1237" t="e">
        <f>VLOOKUP(A1237,REUTERS!A:E,5,FALSE)</f>
        <v>#N/A</v>
      </c>
      <c r="F1237">
        <f>VLOOKUP(A1237,IDC!A:G,7,FALSE)</f>
        <v>35.44</v>
      </c>
      <c r="G1237" s="2" t="e">
        <f t="shared" si="77"/>
        <v>#N/A</v>
      </c>
      <c r="H1237" t="e">
        <f>VLOOKUP(A1237,REUTERS!A:F,6,FALSE)</f>
        <v>#N/A</v>
      </c>
      <c r="I1237">
        <f>VLOOKUP(A1237,IDC!A:H,8,FALSE)</f>
        <v>34.51</v>
      </c>
      <c r="J1237" s="2" t="e">
        <f t="shared" si="78"/>
        <v>#N/A</v>
      </c>
      <c r="K1237" t="e">
        <f>VLOOKUP(A1237,REUTERS!A:G,7,FALSE)</f>
        <v>#N/A</v>
      </c>
      <c r="L1237">
        <f>VLOOKUP(A1237,IDC!A:I,9,FALSE)</f>
        <v>13260</v>
      </c>
      <c r="M1237" s="2" t="e">
        <f t="shared" si="79"/>
        <v>#N/A</v>
      </c>
    </row>
    <row r="1238" spans="1:13">
      <c r="A1238">
        <v>1115779</v>
      </c>
      <c r="B1238">
        <f>VLOOKUP(A1238,REUTERS!A:C,3,FALSE)</f>
        <v>1.39</v>
      </c>
      <c r="C1238">
        <f>VLOOKUP(A1238,IDC!A:F,6,FALSE)</f>
        <v>1.39</v>
      </c>
      <c r="D1238" s="2" t="b">
        <f t="shared" si="76"/>
        <v>1</v>
      </c>
      <c r="E1238">
        <f>VLOOKUP(A1238,REUTERS!A:E,5,FALSE)</f>
        <v>1.4</v>
      </c>
      <c r="F1238">
        <f>VLOOKUP(A1238,IDC!A:G,7,FALSE)</f>
        <v>1.4</v>
      </c>
      <c r="G1238" s="2" t="b">
        <f t="shared" si="77"/>
        <v>1</v>
      </c>
      <c r="H1238">
        <f>VLOOKUP(A1238,REUTERS!A:F,6,FALSE)</f>
        <v>1.36</v>
      </c>
      <c r="I1238">
        <f>VLOOKUP(A1238,IDC!A:H,8,FALSE)</f>
        <v>1.36</v>
      </c>
      <c r="J1238" s="2" t="b">
        <f t="shared" si="78"/>
        <v>1</v>
      </c>
      <c r="K1238">
        <f>VLOOKUP(A1238,REUTERS!A:G,7,FALSE)</f>
        <v>5585</v>
      </c>
      <c r="L1238">
        <f>VLOOKUP(A1238,IDC!A:I,9,FALSE)</f>
        <v>5585</v>
      </c>
      <c r="M1238" s="2" t="b">
        <f t="shared" si="79"/>
        <v>1</v>
      </c>
    </row>
    <row r="1239" spans="1:13">
      <c r="A1239">
        <v>1115824</v>
      </c>
      <c r="B1239" t="e">
        <f>VLOOKUP(A1239,REUTERS!A:C,3,FALSE)</f>
        <v>#N/A</v>
      </c>
      <c r="C1239">
        <f>VLOOKUP(A1239,IDC!A:F,6,FALSE)</f>
        <v>29.99</v>
      </c>
      <c r="D1239" s="2" t="e">
        <f t="shared" si="76"/>
        <v>#N/A</v>
      </c>
      <c r="E1239" t="e">
        <f>VLOOKUP(A1239,REUTERS!A:E,5,FALSE)</f>
        <v>#N/A</v>
      </c>
      <c r="F1239">
        <f>VLOOKUP(A1239,IDC!A:G,7,FALSE)</f>
        <v>31.49</v>
      </c>
      <c r="G1239" s="2" t="e">
        <f t="shared" si="77"/>
        <v>#N/A</v>
      </c>
      <c r="H1239" t="e">
        <f>VLOOKUP(A1239,REUTERS!A:F,6,FALSE)</f>
        <v>#N/A</v>
      </c>
      <c r="I1239">
        <f>VLOOKUP(A1239,IDC!A:H,8,FALSE)</f>
        <v>29.61</v>
      </c>
      <c r="J1239" s="2" t="e">
        <f t="shared" si="78"/>
        <v>#N/A</v>
      </c>
      <c r="K1239" t="e">
        <f>VLOOKUP(A1239,REUTERS!A:G,7,FALSE)</f>
        <v>#N/A</v>
      </c>
      <c r="L1239">
        <f>VLOOKUP(A1239,IDC!A:I,9,FALSE)</f>
        <v>692134</v>
      </c>
      <c r="M1239" s="2" t="e">
        <f t="shared" si="79"/>
        <v>#N/A</v>
      </c>
    </row>
    <row r="1240" spans="1:13">
      <c r="A1240">
        <v>1115842</v>
      </c>
      <c r="B1240" t="e">
        <f>VLOOKUP(A1240,REUTERS!A:C,3,FALSE)</f>
        <v>#N/A</v>
      </c>
      <c r="C1240">
        <f>VLOOKUP(A1240,IDC!A:F,6,FALSE)</f>
        <v>8.89</v>
      </c>
      <c r="D1240" s="2" t="e">
        <f t="shared" si="76"/>
        <v>#N/A</v>
      </c>
      <c r="E1240" t="e">
        <f>VLOOKUP(A1240,REUTERS!A:E,5,FALSE)</f>
        <v>#N/A</v>
      </c>
      <c r="F1240">
        <f>VLOOKUP(A1240,IDC!A:G,7,FALSE)</f>
        <v>8.9600000000000009</v>
      </c>
      <c r="G1240" s="2" t="e">
        <f t="shared" si="77"/>
        <v>#N/A</v>
      </c>
      <c r="H1240" t="e">
        <f>VLOOKUP(A1240,REUTERS!A:F,6,FALSE)</f>
        <v>#N/A</v>
      </c>
      <c r="I1240">
        <f>VLOOKUP(A1240,IDC!A:H,8,FALSE)</f>
        <v>8.5</v>
      </c>
      <c r="J1240" s="2" t="e">
        <f t="shared" si="78"/>
        <v>#N/A</v>
      </c>
      <c r="K1240" t="e">
        <f>VLOOKUP(A1240,REUTERS!A:G,7,FALSE)</f>
        <v>#N/A</v>
      </c>
      <c r="L1240">
        <f>VLOOKUP(A1240,IDC!A:I,9,FALSE)</f>
        <v>128847</v>
      </c>
      <c r="M1240" s="2" t="e">
        <f t="shared" si="79"/>
        <v>#N/A</v>
      </c>
    </row>
    <row r="1241" spans="1:13">
      <c r="A1241">
        <v>1115854</v>
      </c>
      <c r="B1241" t="e">
        <f>VLOOKUP(A1241,REUTERS!A:C,3,FALSE)</f>
        <v>#N/A</v>
      </c>
      <c r="C1241">
        <f>VLOOKUP(A1241,IDC!A:F,6,FALSE)</f>
        <v>61.67</v>
      </c>
      <c r="D1241" s="2" t="e">
        <f t="shared" si="76"/>
        <v>#N/A</v>
      </c>
      <c r="E1241" t="e">
        <f>VLOOKUP(A1241,REUTERS!A:E,5,FALSE)</f>
        <v>#N/A</v>
      </c>
      <c r="F1241">
        <f>VLOOKUP(A1241,IDC!A:G,7,FALSE)</f>
        <v>62.1</v>
      </c>
      <c r="G1241" s="2" t="e">
        <f t="shared" si="77"/>
        <v>#N/A</v>
      </c>
      <c r="H1241" t="e">
        <f>VLOOKUP(A1241,REUTERS!A:F,6,FALSE)</f>
        <v>#N/A</v>
      </c>
      <c r="I1241">
        <f>VLOOKUP(A1241,IDC!A:H,8,FALSE)</f>
        <v>61.26</v>
      </c>
      <c r="J1241" s="2" t="e">
        <f t="shared" si="78"/>
        <v>#N/A</v>
      </c>
      <c r="K1241" t="e">
        <f>VLOOKUP(A1241,REUTERS!A:G,7,FALSE)</f>
        <v>#N/A</v>
      </c>
      <c r="L1241">
        <f>VLOOKUP(A1241,IDC!A:I,9,FALSE)</f>
        <v>161160</v>
      </c>
      <c r="M1241" s="2" t="e">
        <f t="shared" si="79"/>
        <v>#N/A</v>
      </c>
    </row>
    <row r="1242" spans="1:13">
      <c r="A1242">
        <v>1115856</v>
      </c>
      <c r="B1242">
        <f>VLOOKUP(A1242,REUTERS!A:C,3,FALSE)</f>
        <v>144.07</v>
      </c>
      <c r="C1242">
        <f>VLOOKUP(A1242,IDC!A:F,6,FALSE)</f>
        <v>144.07</v>
      </c>
      <c r="D1242" s="2" t="b">
        <f t="shared" si="76"/>
        <v>1</v>
      </c>
      <c r="E1242">
        <f>VLOOKUP(A1242,REUTERS!A:E,5,FALSE)</f>
        <v>144.25</v>
      </c>
      <c r="F1242">
        <f>VLOOKUP(A1242,IDC!A:G,7,FALSE)</f>
        <v>144.25</v>
      </c>
      <c r="G1242" s="2" t="b">
        <f t="shared" si="77"/>
        <v>1</v>
      </c>
      <c r="H1242">
        <f>VLOOKUP(A1242,REUTERS!A:F,6,FALSE)</f>
        <v>142.97999999999999</v>
      </c>
      <c r="I1242">
        <f>VLOOKUP(A1242,IDC!A:H,8,FALSE)</f>
        <v>142.97999999999999</v>
      </c>
      <c r="J1242" s="2" t="b">
        <f t="shared" si="78"/>
        <v>1</v>
      </c>
      <c r="K1242">
        <f>VLOOKUP(A1242,REUTERS!A:G,7,FALSE)</f>
        <v>72574</v>
      </c>
      <c r="L1242">
        <f>VLOOKUP(A1242,IDC!A:I,9,FALSE)</f>
        <v>72574</v>
      </c>
      <c r="M1242" s="2" t="b">
        <f t="shared" si="79"/>
        <v>1</v>
      </c>
    </row>
    <row r="1243" spans="1:13">
      <c r="A1243">
        <v>1115896</v>
      </c>
      <c r="B1243">
        <f>VLOOKUP(A1243,REUTERS!A:C,3,FALSE)</f>
        <v>6.75</v>
      </c>
      <c r="C1243">
        <f>VLOOKUP(A1243,IDC!A:F,6,FALSE)</f>
        <v>6.75</v>
      </c>
      <c r="D1243" s="2" t="b">
        <f t="shared" si="76"/>
        <v>1</v>
      </c>
      <c r="E1243">
        <f>VLOOKUP(A1243,REUTERS!A:E,5,FALSE)</f>
        <v>6.75</v>
      </c>
      <c r="F1243">
        <f>VLOOKUP(A1243,IDC!A:G,7,FALSE)</f>
        <v>6.75</v>
      </c>
      <c r="G1243" s="2" t="b">
        <f t="shared" si="77"/>
        <v>1</v>
      </c>
      <c r="H1243">
        <f>VLOOKUP(A1243,REUTERS!A:F,6,FALSE)</f>
        <v>6.55</v>
      </c>
      <c r="I1243">
        <f>VLOOKUP(A1243,IDC!A:H,8,FALSE)</f>
        <v>6.55</v>
      </c>
      <c r="J1243" s="2" t="b">
        <f t="shared" si="78"/>
        <v>1</v>
      </c>
      <c r="K1243">
        <f>VLOOKUP(A1243,REUTERS!A:G,7,FALSE)</f>
        <v>19250</v>
      </c>
      <c r="L1243">
        <f>VLOOKUP(A1243,IDC!A:I,9,FALSE)</f>
        <v>19250</v>
      </c>
      <c r="M1243" s="2" t="b">
        <f t="shared" si="79"/>
        <v>1</v>
      </c>
    </row>
    <row r="1244" spans="1:13">
      <c r="A1244">
        <v>1115957</v>
      </c>
      <c r="B1244">
        <f>VLOOKUP(A1244,REUTERS!A:C,3,FALSE)</f>
        <v>55.63</v>
      </c>
      <c r="C1244">
        <f>VLOOKUP(A1244,IDC!A:F,6,FALSE)</f>
        <v>55.63</v>
      </c>
      <c r="D1244" s="2" t="b">
        <f t="shared" si="76"/>
        <v>1</v>
      </c>
      <c r="E1244">
        <f>VLOOKUP(A1244,REUTERS!A:E,5,FALSE)</f>
        <v>57.23</v>
      </c>
      <c r="F1244">
        <f>VLOOKUP(A1244,IDC!A:G,7,FALSE)</f>
        <v>57.23</v>
      </c>
      <c r="G1244" s="2" t="b">
        <f t="shared" si="77"/>
        <v>1</v>
      </c>
      <c r="H1244">
        <f>VLOOKUP(A1244,REUTERS!A:F,6,FALSE)</f>
        <v>55.63</v>
      </c>
      <c r="I1244">
        <f>VLOOKUP(A1244,IDC!A:H,8,FALSE)</f>
        <v>55.63</v>
      </c>
      <c r="J1244" s="2" t="b">
        <f t="shared" si="78"/>
        <v>1</v>
      </c>
      <c r="K1244">
        <f>VLOOKUP(A1244,REUTERS!A:G,7,FALSE)</f>
        <v>89422</v>
      </c>
      <c r="L1244">
        <f>VLOOKUP(A1244,IDC!A:I,9,FALSE)</f>
        <v>89422</v>
      </c>
      <c r="M1244" s="2" t="b">
        <f t="shared" si="79"/>
        <v>1</v>
      </c>
    </row>
    <row r="1245" spans="1:13">
      <c r="A1245">
        <v>1115964</v>
      </c>
      <c r="B1245" t="e">
        <f>VLOOKUP(A1245,REUTERS!A:C,3,FALSE)</f>
        <v>#N/A</v>
      </c>
      <c r="C1245">
        <f>VLOOKUP(A1245,IDC!A:F,6,FALSE)</f>
        <v>6.35</v>
      </c>
      <c r="D1245" s="2" t="e">
        <f t="shared" si="76"/>
        <v>#N/A</v>
      </c>
      <c r="E1245" t="e">
        <f>VLOOKUP(A1245,REUTERS!A:E,5,FALSE)</f>
        <v>#N/A</v>
      </c>
      <c r="F1245">
        <f>VLOOKUP(A1245,IDC!A:G,7,FALSE)</f>
        <v>6.37</v>
      </c>
      <c r="G1245" s="2" t="e">
        <f t="shared" si="77"/>
        <v>#N/A</v>
      </c>
      <c r="H1245" t="e">
        <f>VLOOKUP(A1245,REUTERS!A:F,6,FALSE)</f>
        <v>#N/A</v>
      </c>
      <c r="I1245">
        <f>VLOOKUP(A1245,IDC!A:H,8,FALSE)</f>
        <v>6.28</v>
      </c>
      <c r="J1245" s="2" t="e">
        <f t="shared" si="78"/>
        <v>#N/A</v>
      </c>
      <c r="K1245" t="e">
        <f>VLOOKUP(A1245,REUTERS!A:G,7,FALSE)</f>
        <v>#N/A</v>
      </c>
      <c r="L1245">
        <f>VLOOKUP(A1245,IDC!A:I,9,FALSE)</f>
        <v>93202</v>
      </c>
      <c r="M1245" s="2" t="e">
        <f t="shared" si="79"/>
        <v>#N/A</v>
      </c>
    </row>
    <row r="1246" spans="1:13">
      <c r="A1246">
        <v>1116008</v>
      </c>
      <c r="B1246" t="e">
        <f>VLOOKUP(A1246,REUTERS!A:C,3,FALSE)</f>
        <v>#N/A</v>
      </c>
      <c r="C1246">
        <f>VLOOKUP(A1246,IDC!A:F,6,FALSE)</f>
        <v>5.6</v>
      </c>
      <c r="D1246" s="2" t="e">
        <f t="shared" si="76"/>
        <v>#N/A</v>
      </c>
      <c r="E1246" t="e">
        <f>VLOOKUP(A1246,REUTERS!A:E,5,FALSE)</f>
        <v>#N/A</v>
      </c>
      <c r="F1246">
        <f>VLOOKUP(A1246,IDC!A:G,7,FALSE)</f>
        <v>5.625</v>
      </c>
      <c r="G1246" s="2" t="e">
        <f t="shared" si="77"/>
        <v>#N/A</v>
      </c>
      <c r="H1246" t="e">
        <f>VLOOKUP(A1246,REUTERS!A:F,6,FALSE)</f>
        <v>#N/A</v>
      </c>
      <c r="I1246">
        <f>VLOOKUP(A1246,IDC!A:H,8,FALSE)</f>
        <v>5.5250000000000004</v>
      </c>
      <c r="J1246" s="2" t="e">
        <f t="shared" si="78"/>
        <v>#N/A</v>
      </c>
      <c r="K1246" t="e">
        <f>VLOOKUP(A1246,REUTERS!A:G,7,FALSE)</f>
        <v>#N/A</v>
      </c>
      <c r="L1246">
        <f>VLOOKUP(A1246,IDC!A:I,9,FALSE)</f>
        <v>52207</v>
      </c>
      <c r="M1246" s="2" t="e">
        <f t="shared" si="79"/>
        <v>#N/A</v>
      </c>
    </row>
    <row r="1247" spans="1:13">
      <c r="A1247">
        <v>1116031</v>
      </c>
      <c r="B1247" t="e">
        <f>VLOOKUP(A1247,REUTERS!A:C,3,FALSE)</f>
        <v>#N/A</v>
      </c>
      <c r="C1247">
        <f>VLOOKUP(A1247,IDC!A:F,6,FALSE)</f>
        <v>54.29</v>
      </c>
      <c r="D1247" s="2" t="e">
        <f t="shared" si="76"/>
        <v>#N/A</v>
      </c>
      <c r="E1247" t="e">
        <f>VLOOKUP(A1247,REUTERS!A:E,5,FALSE)</f>
        <v>#N/A</v>
      </c>
      <c r="F1247">
        <f>VLOOKUP(A1247,IDC!A:G,7,FALSE)</f>
        <v>54.73</v>
      </c>
      <c r="G1247" s="2" t="e">
        <f t="shared" si="77"/>
        <v>#N/A</v>
      </c>
      <c r="H1247" t="e">
        <f>VLOOKUP(A1247,REUTERS!A:F,6,FALSE)</f>
        <v>#N/A</v>
      </c>
      <c r="I1247">
        <f>VLOOKUP(A1247,IDC!A:H,8,FALSE)</f>
        <v>53.67</v>
      </c>
      <c r="J1247" s="2" t="e">
        <f t="shared" si="78"/>
        <v>#N/A</v>
      </c>
      <c r="K1247" t="e">
        <f>VLOOKUP(A1247,REUTERS!A:G,7,FALSE)</f>
        <v>#N/A</v>
      </c>
      <c r="L1247">
        <f>VLOOKUP(A1247,IDC!A:I,9,FALSE)</f>
        <v>54653</v>
      </c>
      <c r="M1247" s="2" t="e">
        <f t="shared" si="79"/>
        <v>#N/A</v>
      </c>
    </row>
    <row r="1248" spans="1:13">
      <c r="A1248">
        <v>1116069</v>
      </c>
      <c r="B1248">
        <f>VLOOKUP(A1248,REUTERS!A:C,3,FALSE)</f>
        <v>14.61</v>
      </c>
      <c r="C1248">
        <f>VLOOKUP(A1248,IDC!A:F,6,FALSE)</f>
        <v>14.61</v>
      </c>
      <c r="D1248" s="2" t="b">
        <f t="shared" si="76"/>
        <v>1</v>
      </c>
      <c r="E1248">
        <f>VLOOKUP(A1248,REUTERS!A:E,5,FALSE)</f>
        <v>14.72</v>
      </c>
      <c r="F1248">
        <f>VLOOKUP(A1248,IDC!A:G,7,FALSE)</f>
        <v>14.72</v>
      </c>
      <c r="G1248" s="2" t="b">
        <f t="shared" si="77"/>
        <v>1</v>
      </c>
      <c r="H1248">
        <f>VLOOKUP(A1248,REUTERS!A:F,6,FALSE)</f>
        <v>14.55</v>
      </c>
      <c r="I1248">
        <f>VLOOKUP(A1248,IDC!A:H,8,FALSE)</f>
        <v>14.55</v>
      </c>
      <c r="J1248" s="2" t="b">
        <f t="shared" si="78"/>
        <v>1</v>
      </c>
      <c r="K1248">
        <f>VLOOKUP(A1248,REUTERS!A:G,7,FALSE)</f>
        <v>117149</v>
      </c>
      <c r="L1248">
        <f>VLOOKUP(A1248,IDC!A:I,9,FALSE)</f>
        <v>117149</v>
      </c>
      <c r="M1248" s="2" t="b">
        <f t="shared" si="79"/>
        <v>1</v>
      </c>
    </row>
    <row r="1249" spans="1:13">
      <c r="A1249">
        <v>1011779</v>
      </c>
      <c r="B1249" t="e">
        <f>VLOOKUP(A1249,REUTERS!A:C,3,FALSE)</f>
        <v>#N/A</v>
      </c>
      <c r="C1249">
        <f>VLOOKUP(A1249,IDC!A:F,6,FALSE)</f>
        <v>5.74</v>
      </c>
      <c r="D1249" s="2" t="e">
        <f t="shared" si="76"/>
        <v>#N/A</v>
      </c>
      <c r="E1249" t="e">
        <f>VLOOKUP(A1249,REUTERS!A:E,5,FALSE)</f>
        <v>#N/A</v>
      </c>
      <c r="F1249">
        <f>VLOOKUP(A1249,IDC!A:G,7,FALSE)</f>
        <v>5.77</v>
      </c>
      <c r="G1249" s="2" t="e">
        <f t="shared" si="77"/>
        <v>#N/A</v>
      </c>
      <c r="H1249" t="e">
        <f>VLOOKUP(A1249,REUTERS!A:F,6,FALSE)</f>
        <v>#N/A</v>
      </c>
      <c r="I1249">
        <f>VLOOKUP(A1249,IDC!A:H,8,FALSE)</f>
        <v>5.7220000000000004</v>
      </c>
      <c r="J1249" s="2" t="e">
        <f t="shared" si="78"/>
        <v>#N/A</v>
      </c>
      <c r="K1249" t="e">
        <f>VLOOKUP(A1249,REUTERS!A:G,7,FALSE)</f>
        <v>#N/A</v>
      </c>
      <c r="L1249">
        <f>VLOOKUP(A1249,IDC!A:I,9,FALSE)</f>
        <v>2575089</v>
      </c>
      <c r="M1249" s="2" t="e">
        <f t="shared" si="79"/>
        <v>#N/A</v>
      </c>
    </row>
    <row r="1250" spans="1:13">
      <c r="A1250">
        <v>1011862</v>
      </c>
      <c r="B1250">
        <f>VLOOKUP(A1250,REUTERS!A:C,3,FALSE)</f>
        <v>19</v>
      </c>
      <c r="C1250">
        <f>VLOOKUP(A1250,IDC!A:F,6,FALSE)</f>
        <v>19</v>
      </c>
      <c r="D1250" s="2" t="b">
        <f t="shared" si="76"/>
        <v>1</v>
      </c>
      <c r="E1250">
        <f>VLOOKUP(A1250,REUTERS!A:E,5,FALSE)</f>
        <v>19</v>
      </c>
      <c r="F1250">
        <f>VLOOKUP(A1250,IDC!A:G,7,FALSE)</f>
        <v>19</v>
      </c>
      <c r="G1250" s="2" t="b">
        <f t="shared" si="77"/>
        <v>1</v>
      </c>
      <c r="H1250">
        <f>VLOOKUP(A1250,REUTERS!A:F,6,FALSE)</f>
        <v>18.62</v>
      </c>
      <c r="I1250">
        <f>VLOOKUP(A1250,IDC!A:H,8,FALSE)</f>
        <v>18.62</v>
      </c>
      <c r="J1250" s="2" t="b">
        <f t="shared" si="78"/>
        <v>1</v>
      </c>
      <c r="K1250">
        <f>VLOOKUP(A1250,REUTERS!A:G,7,FALSE)</f>
        <v>7799</v>
      </c>
      <c r="L1250">
        <f>VLOOKUP(A1250,IDC!A:I,9,FALSE)</f>
        <v>7799</v>
      </c>
      <c r="M1250" s="2" t="b">
        <f t="shared" si="79"/>
        <v>1</v>
      </c>
    </row>
    <row r="1251" spans="1:13">
      <c r="A1251">
        <v>1011899</v>
      </c>
      <c r="B1251" t="e">
        <f>VLOOKUP(A1251,REUTERS!A:C,3,FALSE)</f>
        <v>#N/A</v>
      </c>
      <c r="C1251">
        <f>VLOOKUP(A1251,IDC!A:F,6,FALSE)</f>
        <v>11.84</v>
      </c>
      <c r="D1251" s="2" t="e">
        <f t="shared" si="76"/>
        <v>#N/A</v>
      </c>
      <c r="E1251" t="e">
        <f>VLOOKUP(A1251,REUTERS!A:E,5,FALSE)</f>
        <v>#N/A</v>
      </c>
      <c r="F1251">
        <f>VLOOKUP(A1251,IDC!A:G,7,FALSE)</f>
        <v>11.92</v>
      </c>
      <c r="G1251" s="2" t="e">
        <f t="shared" si="77"/>
        <v>#N/A</v>
      </c>
      <c r="H1251" t="e">
        <f>VLOOKUP(A1251,REUTERS!A:F,6,FALSE)</f>
        <v>#N/A</v>
      </c>
      <c r="I1251">
        <f>VLOOKUP(A1251,IDC!A:H,8,FALSE)</f>
        <v>11.725</v>
      </c>
      <c r="J1251" s="2" t="e">
        <f t="shared" si="78"/>
        <v>#N/A</v>
      </c>
      <c r="K1251" t="e">
        <f>VLOOKUP(A1251,REUTERS!A:G,7,FALSE)</f>
        <v>#N/A</v>
      </c>
      <c r="L1251">
        <f>VLOOKUP(A1251,IDC!A:I,9,FALSE)</f>
        <v>1147988</v>
      </c>
      <c r="M1251" s="2" t="e">
        <f t="shared" si="79"/>
        <v>#N/A</v>
      </c>
    </row>
    <row r="1252" spans="1:13">
      <c r="A1252">
        <v>1011923</v>
      </c>
      <c r="B1252" t="e">
        <f>VLOOKUP(A1252,REUTERS!A:C,3,FALSE)</f>
        <v>#N/A</v>
      </c>
      <c r="C1252">
        <f>VLOOKUP(A1252,IDC!A:F,6,FALSE)</f>
        <v>30.7</v>
      </c>
      <c r="D1252" s="2" t="e">
        <f t="shared" si="76"/>
        <v>#N/A</v>
      </c>
      <c r="E1252" t="e">
        <f>VLOOKUP(A1252,REUTERS!A:E,5,FALSE)</f>
        <v>#N/A</v>
      </c>
      <c r="F1252">
        <f>VLOOKUP(A1252,IDC!A:G,7,FALSE)</f>
        <v>30.85</v>
      </c>
      <c r="G1252" s="2" t="e">
        <f t="shared" si="77"/>
        <v>#N/A</v>
      </c>
      <c r="H1252" t="e">
        <f>VLOOKUP(A1252,REUTERS!A:F,6,FALSE)</f>
        <v>#N/A</v>
      </c>
      <c r="I1252">
        <f>VLOOKUP(A1252,IDC!A:H,8,FALSE)</f>
        <v>30.3</v>
      </c>
      <c r="J1252" s="2" t="e">
        <f t="shared" si="78"/>
        <v>#N/A</v>
      </c>
      <c r="K1252" t="e">
        <f>VLOOKUP(A1252,REUTERS!A:G,7,FALSE)</f>
        <v>#N/A</v>
      </c>
      <c r="L1252">
        <f>VLOOKUP(A1252,IDC!A:I,9,FALSE)</f>
        <v>129770</v>
      </c>
      <c r="M1252" s="2" t="e">
        <f t="shared" si="79"/>
        <v>#N/A</v>
      </c>
    </row>
    <row r="1253" spans="1:13">
      <c r="A1253">
        <v>1012139</v>
      </c>
      <c r="B1253">
        <f>VLOOKUP(A1253,REUTERS!A:C,3,FALSE)</f>
        <v>31.75</v>
      </c>
      <c r="C1253">
        <f>VLOOKUP(A1253,IDC!A:F,6,FALSE)</f>
        <v>31.75</v>
      </c>
      <c r="D1253" s="2" t="b">
        <f t="shared" si="76"/>
        <v>1</v>
      </c>
      <c r="E1253">
        <f>VLOOKUP(A1253,REUTERS!A:E,5,FALSE)</f>
        <v>32.229999999999997</v>
      </c>
      <c r="F1253">
        <f>VLOOKUP(A1253,IDC!A:G,7,FALSE)</f>
        <v>32.229999999999997</v>
      </c>
      <c r="G1253" s="2" t="b">
        <f t="shared" si="77"/>
        <v>1</v>
      </c>
      <c r="H1253">
        <f>VLOOKUP(A1253,REUTERS!A:F,6,FALSE)</f>
        <v>31.75</v>
      </c>
      <c r="I1253">
        <f>VLOOKUP(A1253,IDC!A:H,8,FALSE)</f>
        <v>31.75</v>
      </c>
      <c r="J1253" s="2" t="b">
        <f t="shared" si="78"/>
        <v>1</v>
      </c>
      <c r="K1253">
        <f>VLOOKUP(A1253,REUTERS!A:G,7,FALSE)</f>
        <v>36701</v>
      </c>
      <c r="L1253">
        <f>VLOOKUP(A1253,IDC!A:I,9,FALSE)</f>
        <v>36701</v>
      </c>
      <c r="M1253" s="2" t="b">
        <f t="shared" si="79"/>
        <v>1</v>
      </c>
    </row>
    <row r="1254" spans="1:13">
      <c r="A1254">
        <v>1012331</v>
      </c>
      <c r="B1254">
        <f>VLOOKUP(A1254,REUTERS!A:C,3,FALSE)</f>
        <v>18.86</v>
      </c>
      <c r="C1254">
        <f>VLOOKUP(A1254,IDC!A:F,6,FALSE)</f>
        <v>18.86</v>
      </c>
      <c r="D1254" s="2" t="b">
        <f t="shared" si="76"/>
        <v>1</v>
      </c>
      <c r="E1254">
        <f>VLOOKUP(A1254,REUTERS!A:E,5,FALSE)</f>
        <v>19.52</v>
      </c>
      <c r="F1254">
        <f>VLOOKUP(A1254,IDC!A:G,7,FALSE)</f>
        <v>19.52</v>
      </c>
      <c r="G1254" s="2" t="b">
        <f t="shared" si="77"/>
        <v>1</v>
      </c>
      <c r="H1254">
        <f>VLOOKUP(A1254,REUTERS!A:F,6,FALSE)</f>
        <v>18.84</v>
      </c>
      <c r="I1254">
        <f>VLOOKUP(A1254,IDC!A:H,8,FALSE)</f>
        <v>18.84</v>
      </c>
      <c r="J1254" s="2" t="b">
        <f t="shared" si="78"/>
        <v>1</v>
      </c>
      <c r="K1254">
        <f>VLOOKUP(A1254,REUTERS!A:G,7,FALSE)</f>
        <v>23028</v>
      </c>
      <c r="L1254">
        <f>VLOOKUP(A1254,IDC!A:I,9,FALSE)</f>
        <v>23028</v>
      </c>
      <c r="M1254" s="2" t="b">
        <f t="shared" si="79"/>
        <v>1</v>
      </c>
    </row>
    <row r="1255" spans="1:13">
      <c r="A1255">
        <v>1012365</v>
      </c>
      <c r="B1255" t="e">
        <f>VLOOKUP(A1255,REUTERS!A:C,3,FALSE)</f>
        <v>#N/A</v>
      </c>
      <c r="C1255">
        <f>VLOOKUP(A1255,IDC!A:F,6,FALSE)</f>
        <v>51.58</v>
      </c>
      <c r="D1255" s="2" t="e">
        <f t="shared" si="76"/>
        <v>#N/A</v>
      </c>
      <c r="E1255" t="e">
        <f>VLOOKUP(A1255,REUTERS!A:E,5,FALSE)</f>
        <v>#N/A</v>
      </c>
      <c r="F1255">
        <f>VLOOKUP(A1255,IDC!A:G,7,FALSE)</f>
        <v>52.07</v>
      </c>
      <c r="G1255" s="2" t="e">
        <f t="shared" si="77"/>
        <v>#N/A</v>
      </c>
      <c r="H1255" t="e">
        <f>VLOOKUP(A1255,REUTERS!A:F,6,FALSE)</f>
        <v>#N/A</v>
      </c>
      <c r="I1255">
        <f>VLOOKUP(A1255,IDC!A:H,8,FALSE)</f>
        <v>51.36</v>
      </c>
      <c r="J1255" s="2" t="e">
        <f t="shared" si="78"/>
        <v>#N/A</v>
      </c>
      <c r="K1255" t="e">
        <f>VLOOKUP(A1255,REUTERS!A:G,7,FALSE)</f>
        <v>#N/A</v>
      </c>
      <c r="L1255">
        <f>VLOOKUP(A1255,IDC!A:I,9,FALSE)</f>
        <v>184885</v>
      </c>
      <c r="M1255" s="2" t="e">
        <f t="shared" si="79"/>
        <v>#N/A</v>
      </c>
    </row>
    <row r="1256" spans="1:13">
      <c r="A1256">
        <v>1012448</v>
      </c>
      <c r="B1256">
        <f>VLOOKUP(A1256,REUTERS!A:C,3,FALSE)</f>
        <v>2.15</v>
      </c>
      <c r="C1256">
        <f>VLOOKUP(A1256,IDC!A:F,6,FALSE)</f>
        <v>2.15</v>
      </c>
      <c r="D1256" s="2" t="b">
        <f t="shared" si="76"/>
        <v>1</v>
      </c>
      <c r="E1256">
        <f>VLOOKUP(A1256,REUTERS!A:E,5,FALSE)</f>
        <v>2.17</v>
      </c>
      <c r="F1256">
        <f>VLOOKUP(A1256,IDC!A:G,7,FALSE)</f>
        <v>2.17</v>
      </c>
      <c r="G1256" s="2" t="b">
        <f t="shared" si="77"/>
        <v>1</v>
      </c>
      <c r="H1256">
        <f>VLOOKUP(A1256,REUTERS!A:F,6,FALSE)</f>
        <v>2.0649999999999999</v>
      </c>
      <c r="I1256">
        <f>VLOOKUP(A1256,IDC!A:H,8,FALSE)</f>
        <v>2.0649999999999999</v>
      </c>
      <c r="J1256" s="2" t="b">
        <f t="shared" si="78"/>
        <v>1</v>
      </c>
      <c r="K1256">
        <f>VLOOKUP(A1256,REUTERS!A:G,7,FALSE)</f>
        <v>946072</v>
      </c>
      <c r="L1256">
        <f>VLOOKUP(A1256,IDC!A:I,9,FALSE)</f>
        <v>946072</v>
      </c>
      <c r="M1256" s="2" t="b">
        <f t="shared" si="79"/>
        <v>1</v>
      </c>
    </row>
    <row r="1257" spans="1:13">
      <c r="A1257">
        <v>1012498</v>
      </c>
      <c r="B1257">
        <f>VLOOKUP(A1257,REUTERS!A:C,3,FALSE)</f>
        <v>9.84</v>
      </c>
      <c r="C1257">
        <f>VLOOKUP(A1257,IDC!A:F,6,FALSE)</f>
        <v>9.84</v>
      </c>
      <c r="D1257" s="2" t="b">
        <f t="shared" si="76"/>
        <v>1</v>
      </c>
      <c r="E1257">
        <f>VLOOKUP(A1257,REUTERS!A:E,5,FALSE)</f>
        <v>9.93</v>
      </c>
      <c r="F1257">
        <f>VLOOKUP(A1257,IDC!A:G,7,FALSE)</f>
        <v>9.93</v>
      </c>
      <c r="G1257" s="2" t="b">
        <f t="shared" si="77"/>
        <v>1</v>
      </c>
      <c r="H1257">
        <f>VLOOKUP(A1257,REUTERS!A:F,6,FALSE)</f>
        <v>9.84</v>
      </c>
      <c r="I1257">
        <f>VLOOKUP(A1257,IDC!A:H,8,FALSE)</f>
        <v>9.84</v>
      </c>
      <c r="J1257" s="2" t="b">
        <f t="shared" si="78"/>
        <v>1</v>
      </c>
      <c r="K1257">
        <f>VLOOKUP(A1257,REUTERS!A:G,7,FALSE)</f>
        <v>86892</v>
      </c>
      <c r="L1257">
        <f>VLOOKUP(A1257,IDC!A:I,9,FALSE)</f>
        <v>86892</v>
      </c>
      <c r="M1257" s="2" t="b">
        <f t="shared" si="79"/>
        <v>1</v>
      </c>
    </row>
    <row r="1258" spans="1:13">
      <c r="A1258">
        <v>1012575</v>
      </c>
      <c r="B1258" t="e">
        <f>VLOOKUP(A1258,REUTERS!A:C,3,FALSE)</f>
        <v>#N/A</v>
      </c>
      <c r="C1258">
        <f>VLOOKUP(A1258,IDC!A:F,6,FALSE)</f>
        <v>38.07</v>
      </c>
      <c r="D1258" s="2" t="e">
        <f t="shared" si="76"/>
        <v>#N/A</v>
      </c>
      <c r="E1258" t="e">
        <f>VLOOKUP(A1258,REUTERS!A:E,5,FALSE)</f>
        <v>#N/A</v>
      </c>
      <c r="F1258">
        <f>VLOOKUP(A1258,IDC!A:G,7,FALSE)</f>
        <v>38.409999999999997</v>
      </c>
      <c r="G1258" s="2" t="e">
        <f t="shared" si="77"/>
        <v>#N/A</v>
      </c>
      <c r="H1258" t="e">
        <f>VLOOKUP(A1258,REUTERS!A:F,6,FALSE)</f>
        <v>#N/A</v>
      </c>
      <c r="I1258">
        <f>VLOOKUP(A1258,IDC!A:H,8,FALSE)</f>
        <v>38.01</v>
      </c>
      <c r="J1258" s="2" t="e">
        <f t="shared" si="78"/>
        <v>#N/A</v>
      </c>
      <c r="K1258" t="e">
        <f>VLOOKUP(A1258,REUTERS!A:G,7,FALSE)</f>
        <v>#N/A</v>
      </c>
      <c r="L1258">
        <f>VLOOKUP(A1258,IDC!A:I,9,FALSE)</f>
        <v>26851</v>
      </c>
      <c r="M1258" s="2" t="e">
        <f t="shared" si="79"/>
        <v>#N/A</v>
      </c>
    </row>
    <row r="1259" spans="1:13">
      <c r="A1259">
        <v>1012632</v>
      </c>
      <c r="B1259" t="e">
        <f>VLOOKUP(A1259,REUTERS!A:C,3,FALSE)</f>
        <v>#N/A</v>
      </c>
      <c r="C1259">
        <f>VLOOKUP(A1259,IDC!A:F,6,FALSE)</f>
        <v>26.24</v>
      </c>
      <c r="D1259" s="2" t="e">
        <f t="shared" si="76"/>
        <v>#N/A</v>
      </c>
      <c r="E1259" t="e">
        <f>VLOOKUP(A1259,REUTERS!A:E,5,FALSE)</f>
        <v>#N/A</v>
      </c>
      <c r="F1259">
        <f>VLOOKUP(A1259,IDC!A:G,7,FALSE)</f>
        <v>26.245000000000001</v>
      </c>
      <c r="G1259" s="2" t="e">
        <f t="shared" si="77"/>
        <v>#N/A</v>
      </c>
      <c r="H1259" t="e">
        <f>VLOOKUP(A1259,REUTERS!A:F,6,FALSE)</f>
        <v>#N/A</v>
      </c>
      <c r="I1259">
        <f>VLOOKUP(A1259,IDC!A:H,8,FALSE)</f>
        <v>26.13</v>
      </c>
      <c r="J1259" s="2" t="e">
        <f t="shared" si="78"/>
        <v>#N/A</v>
      </c>
      <c r="K1259" t="e">
        <f>VLOOKUP(A1259,REUTERS!A:G,7,FALSE)</f>
        <v>#N/A</v>
      </c>
      <c r="L1259">
        <f>VLOOKUP(A1259,IDC!A:I,9,FALSE)</f>
        <v>629114</v>
      </c>
      <c r="M1259" s="2" t="e">
        <f t="shared" si="79"/>
        <v>#N/A</v>
      </c>
    </row>
    <row r="1260" spans="1:13">
      <c r="A1260">
        <v>1012650</v>
      </c>
      <c r="B1260" t="e">
        <f>VLOOKUP(A1260,REUTERS!A:C,3,FALSE)</f>
        <v>#N/A</v>
      </c>
      <c r="C1260">
        <f>VLOOKUP(A1260,IDC!A:F,6,FALSE)</f>
        <v>34.32</v>
      </c>
      <c r="D1260" s="2" t="e">
        <f t="shared" si="76"/>
        <v>#N/A</v>
      </c>
      <c r="E1260" t="e">
        <f>VLOOKUP(A1260,REUTERS!A:E,5,FALSE)</f>
        <v>#N/A</v>
      </c>
      <c r="F1260">
        <f>VLOOKUP(A1260,IDC!A:G,7,FALSE)</f>
        <v>34.979999999999997</v>
      </c>
      <c r="G1260" s="2" t="e">
        <f t="shared" si="77"/>
        <v>#N/A</v>
      </c>
      <c r="H1260" t="e">
        <f>VLOOKUP(A1260,REUTERS!A:F,6,FALSE)</f>
        <v>#N/A</v>
      </c>
      <c r="I1260">
        <f>VLOOKUP(A1260,IDC!A:H,8,FALSE)</f>
        <v>34.159999999999997</v>
      </c>
      <c r="J1260" s="2" t="e">
        <f t="shared" si="78"/>
        <v>#N/A</v>
      </c>
      <c r="K1260" t="e">
        <f>VLOOKUP(A1260,REUTERS!A:G,7,FALSE)</f>
        <v>#N/A</v>
      </c>
      <c r="L1260">
        <f>VLOOKUP(A1260,IDC!A:I,9,FALSE)</f>
        <v>305062</v>
      </c>
      <c r="M1260" s="2" t="e">
        <f t="shared" si="79"/>
        <v>#N/A</v>
      </c>
    </row>
    <row r="1261" spans="1:13">
      <c r="A1261">
        <v>1012785</v>
      </c>
      <c r="B1261">
        <f>VLOOKUP(A1261,REUTERS!A:C,3,FALSE)</f>
        <v>8.1199999999999992</v>
      </c>
      <c r="C1261">
        <f>VLOOKUP(A1261,IDC!A:F,6,FALSE)</f>
        <v>8.1199999999999992</v>
      </c>
      <c r="D1261" s="2" t="b">
        <f t="shared" si="76"/>
        <v>1</v>
      </c>
      <c r="E1261">
        <f>VLOOKUP(A1261,REUTERS!A:E,5,FALSE)</f>
        <v>8.36</v>
      </c>
      <c r="F1261">
        <f>VLOOKUP(A1261,IDC!A:G,7,FALSE)</f>
        <v>8.36</v>
      </c>
      <c r="G1261" s="2" t="b">
        <f t="shared" si="77"/>
        <v>1</v>
      </c>
      <c r="H1261">
        <f>VLOOKUP(A1261,REUTERS!A:F,6,FALSE)</f>
        <v>8.0299999999999994</v>
      </c>
      <c r="I1261">
        <f>VLOOKUP(A1261,IDC!A:H,8,FALSE)</f>
        <v>8.0299999999999994</v>
      </c>
      <c r="J1261" s="2" t="b">
        <f t="shared" si="78"/>
        <v>1</v>
      </c>
      <c r="K1261">
        <f>VLOOKUP(A1261,REUTERS!A:G,7,FALSE)</f>
        <v>2001296</v>
      </c>
      <c r="L1261">
        <f>VLOOKUP(A1261,IDC!A:I,9,FALSE)</f>
        <v>1999822</v>
      </c>
      <c r="M1261" s="2" t="b">
        <f t="shared" si="79"/>
        <v>0</v>
      </c>
    </row>
    <row r="1262" spans="1:13">
      <c r="A1262">
        <v>1012800</v>
      </c>
      <c r="B1262" t="e">
        <f>VLOOKUP(A1262,REUTERS!A:C,3,FALSE)</f>
        <v>#N/A</v>
      </c>
      <c r="C1262">
        <f>VLOOKUP(A1262,IDC!A:F,6,FALSE)</f>
        <v>31.65</v>
      </c>
      <c r="D1262" s="2" t="e">
        <f t="shared" si="76"/>
        <v>#N/A</v>
      </c>
      <c r="E1262" t="e">
        <f>VLOOKUP(A1262,REUTERS!A:E,5,FALSE)</f>
        <v>#N/A</v>
      </c>
      <c r="F1262">
        <f>VLOOKUP(A1262,IDC!A:G,7,FALSE)</f>
        <v>32.409999999999997</v>
      </c>
      <c r="G1262" s="2" t="e">
        <f t="shared" si="77"/>
        <v>#N/A</v>
      </c>
      <c r="H1262" t="e">
        <f>VLOOKUP(A1262,REUTERS!A:F,6,FALSE)</f>
        <v>#N/A</v>
      </c>
      <c r="I1262">
        <f>VLOOKUP(A1262,IDC!A:H,8,FALSE)</f>
        <v>31.49</v>
      </c>
      <c r="J1262" s="2" t="e">
        <f t="shared" si="78"/>
        <v>#N/A</v>
      </c>
      <c r="K1262" t="e">
        <f>VLOOKUP(A1262,REUTERS!A:G,7,FALSE)</f>
        <v>#N/A</v>
      </c>
      <c r="L1262">
        <f>VLOOKUP(A1262,IDC!A:I,9,FALSE)</f>
        <v>119555</v>
      </c>
      <c r="M1262" s="2" t="e">
        <f t="shared" si="79"/>
        <v>#N/A</v>
      </c>
    </row>
    <row r="1263" spans="1:13">
      <c r="A1263">
        <v>1012838</v>
      </c>
      <c r="B1263">
        <f>VLOOKUP(A1263,REUTERS!A:C,3,FALSE)</f>
        <v>49.55</v>
      </c>
      <c r="C1263">
        <f>VLOOKUP(A1263,IDC!A:F,6,FALSE)</f>
        <v>49.55</v>
      </c>
      <c r="D1263" s="2" t="b">
        <f t="shared" si="76"/>
        <v>1</v>
      </c>
      <c r="E1263">
        <f>VLOOKUP(A1263,REUTERS!A:E,5,FALSE)</f>
        <v>50.35</v>
      </c>
      <c r="F1263">
        <f>VLOOKUP(A1263,IDC!A:G,7,FALSE)</f>
        <v>50.35</v>
      </c>
      <c r="G1263" s="2" t="b">
        <f t="shared" si="77"/>
        <v>1</v>
      </c>
      <c r="H1263">
        <f>VLOOKUP(A1263,REUTERS!A:F,6,FALSE)</f>
        <v>49.34</v>
      </c>
      <c r="I1263">
        <f>VLOOKUP(A1263,IDC!A:H,8,FALSE)</f>
        <v>49.34</v>
      </c>
      <c r="J1263" s="2" t="b">
        <f t="shared" si="78"/>
        <v>1</v>
      </c>
      <c r="K1263">
        <f>VLOOKUP(A1263,REUTERS!A:G,7,FALSE)</f>
        <v>222082</v>
      </c>
      <c r="L1263">
        <f>VLOOKUP(A1263,IDC!A:I,9,FALSE)</f>
        <v>222082</v>
      </c>
      <c r="M1263" s="2" t="b">
        <f t="shared" si="79"/>
        <v>1</v>
      </c>
    </row>
    <row r="1264" spans="1:13">
      <c r="A1264">
        <v>1012894</v>
      </c>
      <c r="B1264" t="e">
        <f>VLOOKUP(A1264,REUTERS!A:C,3,FALSE)</f>
        <v>#N/A</v>
      </c>
      <c r="C1264">
        <f>VLOOKUP(A1264,IDC!A:F,6,FALSE)</f>
        <v>21.31</v>
      </c>
      <c r="D1264" s="2" t="e">
        <f t="shared" si="76"/>
        <v>#N/A</v>
      </c>
      <c r="E1264" t="e">
        <f>VLOOKUP(A1264,REUTERS!A:E,5,FALSE)</f>
        <v>#N/A</v>
      </c>
      <c r="F1264">
        <f>VLOOKUP(A1264,IDC!A:G,7,FALSE)</f>
        <v>23.05</v>
      </c>
      <c r="G1264" s="2" t="e">
        <f t="shared" si="77"/>
        <v>#N/A</v>
      </c>
      <c r="H1264" t="e">
        <f>VLOOKUP(A1264,REUTERS!A:F,6,FALSE)</f>
        <v>#N/A</v>
      </c>
      <c r="I1264">
        <f>VLOOKUP(A1264,IDC!A:H,8,FALSE)</f>
        <v>21.05</v>
      </c>
      <c r="J1264" s="2" t="e">
        <f t="shared" si="78"/>
        <v>#N/A</v>
      </c>
      <c r="K1264" t="e">
        <f>VLOOKUP(A1264,REUTERS!A:G,7,FALSE)</f>
        <v>#N/A</v>
      </c>
      <c r="L1264">
        <f>VLOOKUP(A1264,IDC!A:I,9,FALSE)</f>
        <v>2532124</v>
      </c>
      <c r="M1264" s="2" t="e">
        <f t="shared" si="79"/>
        <v>#N/A</v>
      </c>
    </row>
    <row r="1265" spans="1:13">
      <c r="A1265">
        <v>1012939</v>
      </c>
      <c r="B1265">
        <f>VLOOKUP(A1265,REUTERS!A:C,3,FALSE)</f>
        <v>100.45</v>
      </c>
      <c r="C1265">
        <f>VLOOKUP(A1265,IDC!A:F,6,FALSE)</f>
        <v>100.45</v>
      </c>
      <c r="D1265" s="2" t="b">
        <f t="shared" si="76"/>
        <v>1</v>
      </c>
      <c r="E1265">
        <f>VLOOKUP(A1265,REUTERS!A:E,5,FALSE)</f>
        <v>101.1</v>
      </c>
      <c r="F1265">
        <f>VLOOKUP(A1265,IDC!A:G,7,FALSE)</f>
        <v>101.1</v>
      </c>
      <c r="G1265" s="2" t="b">
        <f t="shared" si="77"/>
        <v>1</v>
      </c>
      <c r="H1265">
        <f>VLOOKUP(A1265,REUTERS!A:F,6,FALSE)</f>
        <v>100.45</v>
      </c>
      <c r="I1265">
        <f>VLOOKUP(A1265,IDC!A:H,8,FALSE)</f>
        <v>100.45</v>
      </c>
      <c r="J1265" s="2" t="b">
        <f t="shared" si="78"/>
        <v>1</v>
      </c>
      <c r="K1265">
        <f>VLOOKUP(A1265,REUTERS!A:G,7,FALSE)</f>
        <v>85256</v>
      </c>
      <c r="L1265">
        <f>VLOOKUP(A1265,IDC!A:I,9,FALSE)</f>
        <v>85256</v>
      </c>
      <c r="M1265" s="2" t="b">
        <f t="shared" si="79"/>
        <v>1</v>
      </c>
    </row>
    <row r="1266" spans="1:13">
      <c r="A1266">
        <v>1018913</v>
      </c>
      <c r="B1266">
        <f>VLOOKUP(A1266,REUTERS!A:C,3,FALSE)</f>
        <v>14.85</v>
      </c>
      <c r="C1266">
        <f>VLOOKUP(A1266,IDC!A:F,6,FALSE)</f>
        <v>14.85</v>
      </c>
      <c r="D1266" s="2" t="b">
        <f t="shared" si="76"/>
        <v>1</v>
      </c>
      <c r="E1266">
        <f>VLOOKUP(A1266,REUTERS!A:E,5,FALSE)</f>
        <v>14.89</v>
      </c>
      <c r="F1266">
        <f>VLOOKUP(A1266,IDC!A:G,7,FALSE)</f>
        <v>14.89</v>
      </c>
      <c r="G1266" s="2" t="b">
        <f t="shared" si="77"/>
        <v>1</v>
      </c>
      <c r="H1266">
        <f>VLOOKUP(A1266,REUTERS!A:F,6,FALSE)</f>
        <v>14.734999999999999</v>
      </c>
      <c r="I1266">
        <f>VLOOKUP(A1266,IDC!A:H,8,FALSE)</f>
        <v>14.734999999999999</v>
      </c>
      <c r="J1266" s="2" t="b">
        <f t="shared" si="78"/>
        <v>1</v>
      </c>
      <c r="K1266">
        <f>VLOOKUP(A1266,REUTERS!A:G,7,FALSE)</f>
        <v>193684</v>
      </c>
      <c r="L1266">
        <f>VLOOKUP(A1266,IDC!A:I,9,FALSE)</f>
        <v>193684</v>
      </c>
      <c r="M1266" s="2" t="b">
        <f t="shared" si="79"/>
        <v>1</v>
      </c>
    </row>
    <row r="1267" spans="1:13">
      <c r="A1267">
        <v>1018920</v>
      </c>
      <c r="B1267" t="e">
        <f>VLOOKUP(A1267,REUTERS!A:C,3,FALSE)</f>
        <v>#N/A</v>
      </c>
      <c r="C1267">
        <f>VLOOKUP(A1267,IDC!A:F,6,FALSE)</f>
        <v>13</v>
      </c>
      <c r="D1267" s="2" t="e">
        <f t="shared" si="76"/>
        <v>#N/A</v>
      </c>
      <c r="E1267" t="e">
        <f>VLOOKUP(A1267,REUTERS!A:E,5,FALSE)</f>
        <v>#N/A</v>
      </c>
      <c r="F1267">
        <f>VLOOKUP(A1267,IDC!A:G,7,FALSE)</f>
        <v>13.04</v>
      </c>
      <c r="G1267" s="2" t="e">
        <f t="shared" si="77"/>
        <v>#N/A</v>
      </c>
      <c r="H1267" t="e">
        <f>VLOOKUP(A1267,REUTERS!A:F,6,FALSE)</f>
        <v>#N/A</v>
      </c>
      <c r="I1267">
        <f>VLOOKUP(A1267,IDC!A:H,8,FALSE)</f>
        <v>12.8</v>
      </c>
      <c r="J1267" s="2" t="e">
        <f t="shared" si="78"/>
        <v>#N/A</v>
      </c>
      <c r="K1267" t="e">
        <f>VLOOKUP(A1267,REUTERS!A:G,7,FALSE)</f>
        <v>#N/A</v>
      </c>
      <c r="L1267">
        <f>VLOOKUP(A1267,IDC!A:I,9,FALSE)</f>
        <v>1076469</v>
      </c>
      <c r="M1267" s="2" t="e">
        <f t="shared" si="79"/>
        <v>#N/A</v>
      </c>
    </row>
    <row r="1268" spans="1:13">
      <c r="A1268">
        <v>1018942</v>
      </c>
      <c r="B1268" t="e">
        <f>VLOOKUP(A1268,REUTERS!A:C,3,FALSE)</f>
        <v>#N/A</v>
      </c>
      <c r="C1268">
        <f>VLOOKUP(A1268,IDC!A:F,6,FALSE)</f>
        <v>42.83</v>
      </c>
      <c r="D1268" s="2" t="e">
        <f t="shared" si="76"/>
        <v>#N/A</v>
      </c>
      <c r="E1268" t="e">
        <f>VLOOKUP(A1268,REUTERS!A:E,5,FALSE)</f>
        <v>#N/A</v>
      </c>
      <c r="F1268">
        <f>VLOOKUP(A1268,IDC!A:G,7,FALSE)</f>
        <v>43.13</v>
      </c>
      <c r="G1268" s="2" t="e">
        <f t="shared" si="77"/>
        <v>#N/A</v>
      </c>
      <c r="H1268" t="e">
        <f>VLOOKUP(A1268,REUTERS!A:F,6,FALSE)</f>
        <v>#N/A</v>
      </c>
      <c r="I1268">
        <f>VLOOKUP(A1268,IDC!A:H,8,FALSE)</f>
        <v>42.53</v>
      </c>
      <c r="J1268" s="2" t="e">
        <f t="shared" si="78"/>
        <v>#N/A</v>
      </c>
      <c r="K1268" t="e">
        <f>VLOOKUP(A1268,REUTERS!A:G,7,FALSE)</f>
        <v>#N/A</v>
      </c>
      <c r="L1268">
        <f>VLOOKUP(A1268,IDC!A:I,9,FALSE)</f>
        <v>195618</v>
      </c>
      <c r="M1268" s="2" t="e">
        <f t="shared" si="79"/>
        <v>#N/A</v>
      </c>
    </row>
    <row r="1269" spans="1:13">
      <c r="A1269">
        <v>1035915</v>
      </c>
      <c r="B1269" t="e">
        <f>VLOOKUP(A1269,REUTERS!A:C,3,FALSE)</f>
        <v>#N/A</v>
      </c>
      <c r="C1269">
        <f>VLOOKUP(A1269,IDC!A:F,6,FALSE)</f>
        <v>31.44</v>
      </c>
      <c r="D1269" s="2" t="e">
        <f t="shared" si="76"/>
        <v>#N/A</v>
      </c>
      <c r="E1269" t="e">
        <f>VLOOKUP(A1269,REUTERS!A:E,5,FALSE)</f>
        <v>#N/A</v>
      </c>
      <c r="F1269">
        <f>VLOOKUP(A1269,IDC!A:G,7,FALSE)</f>
        <v>31.57</v>
      </c>
      <c r="G1269" s="2" t="e">
        <f t="shared" si="77"/>
        <v>#N/A</v>
      </c>
      <c r="H1269" t="e">
        <f>VLOOKUP(A1269,REUTERS!A:F,6,FALSE)</f>
        <v>#N/A</v>
      </c>
      <c r="I1269">
        <f>VLOOKUP(A1269,IDC!A:H,8,FALSE)</f>
        <v>31.14</v>
      </c>
      <c r="J1269" s="2" t="e">
        <f t="shared" si="78"/>
        <v>#N/A</v>
      </c>
      <c r="K1269" t="e">
        <f>VLOOKUP(A1269,REUTERS!A:G,7,FALSE)</f>
        <v>#N/A</v>
      </c>
      <c r="L1269">
        <f>VLOOKUP(A1269,IDC!A:I,9,FALSE)</f>
        <v>56652</v>
      </c>
      <c r="M1269" s="2" t="e">
        <f t="shared" si="79"/>
        <v>#N/A</v>
      </c>
    </row>
    <row r="1270" spans="1:13">
      <c r="A1270">
        <v>1037505</v>
      </c>
      <c r="B1270">
        <f>VLOOKUP(A1270,REUTERS!A:C,3,FALSE)</f>
        <v>8.8000000000000007</v>
      </c>
      <c r="C1270">
        <f>VLOOKUP(A1270,IDC!A:F,6,FALSE)</f>
        <v>8.8000000000000007</v>
      </c>
      <c r="D1270" s="2" t="b">
        <f t="shared" si="76"/>
        <v>1</v>
      </c>
      <c r="E1270">
        <f>VLOOKUP(A1270,REUTERS!A:E,5,FALSE)</f>
        <v>8.85</v>
      </c>
      <c r="F1270">
        <f>VLOOKUP(A1270,IDC!A:G,7,FALSE)</f>
        <v>8.85</v>
      </c>
      <c r="G1270" s="2" t="b">
        <f t="shared" si="77"/>
        <v>1</v>
      </c>
      <c r="H1270">
        <f>VLOOKUP(A1270,REUTERS!A:F,6,FALSE)</f>
        <v>8.65</v>
      </c>
      <c r="I1270">
        <f>VLOOKUP(A1270,IDC!A:H,8,FALSE)</f>
        <v>8.65</v>
      </c>
      <c r="J1270" s="2" t="b">
        <f t="shared" si="78"/>
        <v>1</v>
      </c>
      <c r="K1270">
        <f>VLOOKUP(A1270,REUTERS!A:G,7,FALSE)</f>
        <v>23554</v>
      </c>
      <c r="L1270">
        <f>VLOOKUP(A1270,IDC!A:I,9,FALSE)</f>
        <v>23554</v>
      </c>
      <c r="M1270" s="2" t="b">
        <f t="shared" si="79"/>
        <v>1</v>
      </c>
    </row>
    <row r="1271" spans="1:13">
      <c r="A1271">
        <v>1037804</v>
      </c>
      <c r="B1271">
        <f>VLOOKUP(A1271,REUTERS!A:C,3,FALSE)</f>
        <v>120.21</v>
      </c>
      <c r="C1271" t="e">
        <f>VLOOKUP(A1271,IDC!A:F,6,FALSE)</f>
        <v>#N/A</v>
      </c>
      <c r="D1271" s="2" t="e">
        <f t="shared" si="76"/>
        <v>#N/A</v>
      </c>
      <c r="E1271">
        <f>VLOOKUP(A1271,REUTERS!A:E,5,FALSE)</f>
        <v>120.75</v>
      </c>
      <c r="F1271" t="e">
        <f>VLOOKUP(A1271,IDC!A:G,7,FALSE)</f>
        <v>#N/A</v>
      </c>
      <c r="G1271" s="2" t="e">
        <f t="shared" si="77"/>
        <v>#N/A</v>
      </c>
      <c r="H1271">
        <f>VLOOKUP(A1271,REUTERS!A:F,6,FALSE)</f>
        <v>119.355</v>
      </c>
      <c r="I1271" t="e">
        <f>VLOOKUP(A1271,IDC!A:H,8,FALSE)</f>
        <v>#N/A</v>
      </c>
      <c r="J1271" s="2" t="e">
        <f t="shared" si="78"/>
        <v>#N/A</v>
      </c>
      <c r="K1271">
        <f>VLOOKUP(A1271,REUTERS!A:G,7,FALSE)</f>
        <v>1938277</v>
      </c>
      <c r="L1271" t="e">
        <f>VLOOKUP(A1271,IDC!A:I,9,FALSE)</f>
        <v>#N/A</v>
      </c>
      <c r="M1271" s="2" t="e">
        <f t="shared" si="79"/>
        <v>#N/A</v>
      </c>
    </row>
    <row r="1272" spans="1:13">
      <c r="A1272">
        <v>1092233</v>
      </c>
      <c r="B1272">
        <f>VLOOKUP(A1272,REUTERS!A:C,3,FALSE)</f>
        <v>82.62</v>
      </c>
      <c r="C1272">
        <f>VLOOKUP(A1272,IDC!A:F,6,FALSE)</f>
        <v>82.62</v>
      </c>
      <c r="D1272" s="2" t="b">
        <f t="shared" si="76"/>
        <v>1</v>
      </c>
      <c r="E1272">
        <f>VLOOKUP(A1272,REUTERS!A:E,5,FALSE)</f>
        <v>83.09</v>
      </c>
      <c r="F1272">
        <f>VLOOKUP(A1272,IDC!A:G,7,FALSE)</f>
        <v>83.09</v>
      </c>
      <c r="G1272" s="2" t="b">
        <f t="shared" si="77"/>
        <v>1</v>
      </c>
      <c r="H1272">
        <f>VLOOKUP(A1272,REUTERS!A:F,6,FALSE)</f>
        <v>82.31</v>
      </c>
      <c r="I1272">
        <f>VLOOKUP(A1272,IDC!A:H,8,FALSE)</f>
        <v>82.31</v>
      </c>
      <c r="J1272" s="2" t="b">
        <f t="shared" si="78"/>
        <v>1</v>
      </c>
      <c r="K1272">
        <f>VLOOKUP(A1272,REUTERS!A:G,7,FALSE)</f>
        <v>302392</v>
      </c>
      <c r="L1272">
        <f>VLOOKUP(A1272,IDC!A:I,9,FALSE)</f>
        <v>302392</v>
      </c>
      <c r="M1272" s="2" t="b">
        <f t="shared" si="79"/>
        <v>1</v>
      </c>
    </row>
    <row r="1273" spans="1:13">
      <c r="A1273">
        <v>1115431</v>
      </c>
      <c r="B1273" t="e">
        <f>VLOOKUP(A1273,REUTERS!A:C,3,FALSE)</f>
        <v>#N/A</v>
      </c>
      <c r="C1273">
        <f>VLOOKUP(A1273,IDC!A:F,6,FALSE)</f>
        <v>2.5499999999999998</v>
      </c>
      <c r="D1273" s="2" t="e">
        <f t="shared" si="76"/>
        <v>#N/A</v>
      </c>
      <c r="E1273" t="e">
        <f>VLOOKUP(A1273,REUTERS!A:E,5,FALSE)</f>
        <v>#N/A</v>
      </c>
      <c r="F1273">
        <f>VLOOKUP(A1273,IDC!A:G,7,FALSE)</f>
        <v>2.6</v>
      </c>
      <c r="G1273" s="2" t="e">
        <f t="shared" si="77"/>
        <v>#N/A</v>
      </c>
      <c r="H1273" t="e">
        <f>VLOOKUP(A1273,REUTERS!A:F,6,FALSE)</f>
        <v>#N/A</v>
      </c>
      <c r="I1273">
        <f>VLOOKUP(A1273,IDC!A:H,8,FALSE)</f>
        <v>2.5</v>
      </c>
      <c r="J1273" s="2" t="e">
        <f t="shared" si="78"/>
        <v>#N/A</v>
      </c>
      <c r="K1273" t="e">
        <f>VLOOKUP(A1273,REUTERS!A:G,7,FALSE)</f>
        <v>#N/A</v>
      </c>
      <c r="L1273">
        <f>VLOOKUP(A1273,IDC!A:I,9,FALSE)</f>
        <v>17868</v>
      </c>
      <c r="M1273" s="2" t="e">
        <f t="shared" si="79"/>
        <v>#N/A</v>
      </c>
    </row>
    <row r="1274" spans="1:13">
      <c r="A1274">
        <v>1115455</v>
      </c>
      <c r="B1274">
        <f>VLOOKUP(A1274,REUTERS!A:C,3,FALSE)</f>
        <v>32.200000000000003</v>
      </c>
      <c r="C1274">
        <f>VLOOKUP(A1274,IDC!A:F,6,FALSE)</f>
        <v>32.200000000000003</v>
      </c>
      <c r="D1274" s="2" t="b">
        <f t="shared" si="76"/>
        <v>1</v>
      </c>
      <c r="E1274">
        <f>VLOOKUP(A1274,REUTERS!A:E,5,FALSE)</f>
        <v>33.299999999999997</v>
      </c>
      <c r="F1274">
        <f>VLOOKUP(A1274,IDC!A:G,7,FALSE)</f>
        <v>33.299999999999997</v>
      </c>
      <c r="G1274" s="2" t="b">
        <f t="shared" si="77"/>
        <v>1</v>
      </c>
      <c r="H1274">
        <f>VLOOKUP(A1274,REUTERS!A:F,6,FALSE)</f>
        <v>32.1</v>
      </c>
      <c r="I1274">
        <f>VLOOKUP(A1274,IDC!A:H,8,FALSE)</f>
        <v>32.1</v>
      </c>
      <c r="J1274" s="2" t="b">
        <f t="shared" si="78"/>
        <v>1</v>
      </c>
      <c r="K1274">
        <f>VLOOKUP(A1274,REUTERS!A:G,7,FALSE)</f>
        <v>8961</v>
      </c>
      <c r="L1274">
        <f>VLOOKUP(A1274,IDC!A:I,9,FALSE)</f>
        <v>8961</v>
      </c>
      <c r="M1274" s="2" t="b">
        <f t="shared" si="79"/>
        <v>1</v>
      </c>
    </row>
    <row r="1275" spans="1:13">
      <c r="A1275">
        <v>1115493</v>
      </c>
      <c r="B1275">
        <f>VLOOKUP(A1275,REUTERS!A:C,3,FALSE)</f>
        <v>23.9</v>
      </c>
      <c r="C1275">
        <f>VLOOKUP(A1275,IDC!A:F,6,FALSE)</f>
        <v>23.9</v>
      </c>
      <c r="D1275" s="2" t="b">
        <f t="shared" si="76"/>
        <v>1</v>
      </c>
      <c r="E1275">
        <f>VLOOKUP(A1275,REUTERS!A:E,5,FALSE)</f>
        <v>24.89</v>
      </c>
      <c r="F1275">
        <f>VLOOKUP(A1275,IDC!A:G,7,FALSE)</f>
        <v>24.89</v>
      </c>
      <c r="G1275" s="2" t="b">
        <f t="shared" si="77"/>
        <v>1</v>
      </c>
      <c r="H1275">
        <f>VLOOKUP(A1275,REUTERS!A:F,6,FALSE)</f>
        <v>23.81</v>
      </c>
      <c r="I1275">
        <f>VLOOKUP(A1275,IDC!A:H,8,FALSE)</f>
        <v>23.81</v>
      </c>
      <c r="J1275" s="2" t="b">
        <f t="shared" si="78"/>
        <v>1</v>
      </c>
      <c r="K1275">
        <f>VLOOKUP(A1275,REUTERS!A:G,7,FALSE)</f>
        <v>380455</v>
      </c>
      <c r="L1275">
        <f>VLOOKUP(A1275,IDC!A:I,9,FALSE)</f>
        <v>380455</v>
      </c>
      <c r="M1275" s="2" t="b">
        <f t="shared" si="79"/>
        <v>1</v>
      </c>
    </row>
    <row r="1276" spans="1:13">
      <c r="A1276">
        <v>1115560</v>
      </c>
      <c r="B1276">
        <f>VLOOKUP(A1276,REUTERS!A:C,3,FALSE)</f>
        <v>20.6</v>
      </c>
      <c r="C1276">
        <f>VLOOKUP(A1276,IDC!A:F,6,FALSE)</f>
        <v>20.6</v>
      </c>
      <c r="D1276" s="2" t="b">
        <f t="shared" si="76"/>
        <v>1</v>
      </c>
      <c r="E1276">
        <f>VLOOKUP(A1276,REUTERS!A:E,5,FALSE)</f>
        <v>20.984999999999999</v>
      </c>
      <c r="F1276">
        <f>VLOOKUP(A1276,IDC!A:G,7,FALSE)</f>
        <v>20.984999999999999</v>
      </c>
      <c r="G1276" s="2" t="b">
        <f t="shared" si="77"/>
        <v>1</v>
      </c>
      <c r="H1276">
        <f>VLOOKUP(A1276,REUTERS!A:F,6,FALSE)</f>
        <v>20.47</v>
      </c>
      <c r="I1276">
        <f>VLOOKUP(A1276,IDC!A:H,8,FALSE)</f>
        <v>20.47</v>
      </c>
      <c r="J1276" s="2" t="b">
        <f t="shared" si="78"/>
        <v>1</v>
      </c>
      <c r="K1276">
        <f>VLOOKUP(A1276,REUTERS!A:G,7,FALSE)</f>
        <v>347333</v>
      </c>
      <c r="L1276">
        <f>VLOOKUP(A1276,IDC!A:I,9,FALSE)</f>
        <v>347333</v>
      </c>
      <c r="M1276" s="2" t="b">
        <f t="shared" si="79"/>
        <v>1</v>
      </c>
    </row>
    <row r="1277" spans="1:13">
      <c r="A1277">
        <v>1115573</v>
      </c>
      <c r="B1277" t="e">
        <f>VLOOKUP(A1277,REUTERS!A:C,3,FALSE)</f>
        <v>#N/A</v>
      </c>
      <c r="C1277">
        <f>VLOOKUP(A1277,IDC!A:F,6,FALSE)</f>
        <v>19.66</v>
      </c>
      <c r="D1277" s="2" t="e">
        <f t="shared" si="76"/>
        <v>#N/A</v>
      </c>
      <c r="E1277" t="e">
        <f>VLOOKUP(A1277,REUTERS!A:E,5,FALSE)</f>
        <v>#N/A</v>
      </c>
      <c r="F1277">
        <f>VLOOKUP(A1277,IDC!A:G,7,FALSE)</f>
        <v>20.74</v>
      </c>
      <c r="G1277" s="2" t="e">
        <f t="shared" si="77"/>
        <v>#N/A</v>
      </c>
      <c r="H1277" t="e">
        <f>VLOOKUP(A1277,REUTERS!A:F,6,FALSE)</f>
        <v>#N/A</v>
      </c>
      <c r="I1277">
        <f>VLOOKUP(A1277,IDC!A:H,8,FALSE)</f>
        <v>19.309999999999999</v>
      </c>
      <c r="J1277" s="2" t="e">
        <f t="shared" si="78"/>
        <v>#N/A</v>
      </c>
      <c r="K1277" t="e">
        <f>VLOOKUP(A1277,REUTERS!A:G,7,FALSE)</f>
        <v>#N/A</v>
      </c>
      <c r="L1277">
        <f>VLOOKUP(A1277,IDC!A:I,9,FALSE)</f>
        <v>626598</v>
      </c>
      <c r="M1277" s="2" t="e">
        <f t="shared" si="79"/>
        <v>#N/A</v>
      </c>
    </row>
    <row r="1278" spans="1:13">
      <c r="A1278">
        <v>1115590</v>
      </c>
      <c r="B1278">
        <f>VLOOKUP(A1278,REUTERS!A:C,3,FALSE)</f>
        <v>7</v>
      </c>
      <c r="C1278">
        <f>VLOOKUP(A1278,IDC!A:F,6,FALSE)</f>
        <v>7</v>
      </c>
      <c r="D1278" s="2" t="b">
        <f t="shared" si="76"/>
        <v>1</v>
      </c>
      <c r="E1278">
        <f>VLOOKUP(A1278,REUTERS!A:E,5,FALSE)</f>
        <v>7.12</v>
      </c>
      <c r="F1278">
        <f>VLOOKUP(A1278,IDC!A:G,7,FALSE)</f>
        <v>7.12</v>
      </c>
      <c r="G1278" s="2" t="b">
        <f t="shared" si="77"/>
        <v>1</v>
      </c>
      <c r="H1278">
        <f>VLOOKUP(A1278,REUTERS!A:F,6,FALSE)</f>
        <v>6.96</v>
      </c>
      <c r="I1278">
        <f>VLOOKUP(A1278,IDC!A:H,8,FALSE)</f>
        <v>6.96</v>
      </c>
      <c r="J1278" s="2" t="b">
        <f t="shared" si="78"/>
        <v>1</v>
      </c>
      <c r="K1278">
        <f>VLOOKUP(A1278,REUTERS!A:G,7,FALSE)</f>
        <v>150829</v>
      </c>
      <c r="L1278">
        <f>VLOOKUP(A1278,IDC!A:I,9,FALSE)</f>
        <v>150829</v>
      </c>
      <c r="M1278" s="2" t="b">
        <f t="shared" si="79"/>
        <v>1</v>
      </c>
    </row>
    <row r="1279" spans="1:13">
      <c r="A1279">
        <v>1010742</v>
      </c>
      <c r="B1279">
        <f>VLOOKUP(A1279,REUTERS!A:C,3,FALSE)</f>
        <v>30.13</v>
      </c>
      <c r="C1279">
        <f>VLOOKUP(A1279,IDC!A:F,6,FALSE)</f>
        <v>30.13</v>
      </c>
      <c r="D1279" s="2" t="b">
        <f t="shared" si="76"/>
        <v>1</v>
      </c>
      <c r="E1279">
        <f>VLOOKUP(A1279,REUTERS!A:E,5,FALSE)</f>
        <v>30.38</v>
      </c>
      <c r="F1279">
        <f>VLOOKUP(A1279,IDC!A:G,7,FALSE)</f>
        <v>30.38</v>
      </c>
      <c r="G1279" s="2" t="b">
        <f t="shared" si="77"/>
        <v>1</v>
      </c>
      <c r="H1279">
        <f>VLOOKUP(A1279,REUTERS!A:F,6,FALSE)</f>
        <v>29.76</v>
      </c>
      <c r="I1279">
        <f>VLOOKUP(A1279,IDC!A:H,8,FALSE)</f>
        <v>29.76</v>
      </c>
      <c r="J1279" s="2" t="b">
        <f t="shared" si="78"/>
        <v>1</v>
      </c>
      <c r="K1279">
        <f>VLOOKUP(A1279,REUTERS!A:G,7,FALSE)</f>
        <v>193666</v>
      </c>
      <c r="L1279">
        <f>VLOOKUP(A1279,IDC!A:I,9,FALSE)</f>
        <v>193666</v>
      </c>
      <c r="M1279" s="2" t="b">
        <f t="shared" si="79"/>
        <v>1</v>
      </c>
    </row>
    <row r="1280" spans="1:13">
      <c r="A1280">
        <v>1010800</v>
      </c>
      <c r="B1280" t="e">
        <f>VLOOKUP(A1280,REUTERS!A:C,3,FALSE)</f>
        <v>#N/A</v>
      </c>
      <c r="C1280">
        <f>VLOOKUP(A1280,IDC!A:F,6,FALSE)</f>
        <v>4.43</v>
      </c>
      <c r="D1280" s="2" t="e">
        <f t="shared" si="76"/>
        <v>#N/A</v>
      </c>
      <c r="E1280" t="e">
        <f>VLOOKUP(A1280,REUTERS!A:E,5,FALSE)</f>
        <v>#N/A</v>
      </c>
      <c r="F1280">
        <f>VLOOKUP(A1280,IDC!A:G,7,FALSE)</f>
        <v>4.46</v>
      </c>
      <c r="G1280" s="2" t="e">
        <f t="shared" si="77"/>
        <v>#N/A</v>
      </c>
      <c r="H1280" t="e">
        <f>VLOOKUP(A1280,REUTERS!A:F,6,FALSE)</f>
        <v>#N/A</v>
      </c>
      <c r="I1280">
        <f>VLOOKUP(A1280,IDC!A:H,8,FALSE)</f>
        <v>4.28</v>
      </c>
      <c r="J1280" s="2" t="e">
        <f t="shared" si="78"/>
        <v>#N/A</v>
      </c>
      <c r="K1280" t="e">
        <f>VLOOKUP(A1280,REUTERS!A:G,7,FALSE)</f>
        <v>#N/A</v>
      </c>
      <c r="L1280">
        <f>VLOOKUP(A1280,IDC!A:I,9,FALSE)</f>
        <v>2571443</v>
      </c>
      <c r="M1280" s="2" t="e">
        <f t="shared" si="79"/>
        <v>#N/A</v>
      </c>
    </row>
    <row r="1281" spans="1:13">
      <c r="A1281">
        <v>1010824</v>
      </c>
      <c r="B1281" t="e">
        <f>VLOOKUP(A1281,REUTERS!A:C,3,FALSE)</f>
        <v>#N/A</v>
      </c>
      <c r="C1281">
        <f>VLOOKUP(A1281,IDC!A:F,6,FALSE)</f>
        <v>52.4</v>
      </c>
      <c r="D1281" s="2" t="e">
        <f t="shared" si="76"/>
        <v>#N/A</v>
      </c>
      <c r="E1281" t="e">
        <f>VLOOKUP(A1281,REUTERS!A:E,5,FALSE)</f>
        <v>#N/A</v>
      </c>
      <c r="F1281">
        <f>VLOOKUP(A1281,IDC!A:G,7,FALSE)</f>
        <v>52.4</v>
      </c>
      <c r="G1281" s="2" t="e">
        <f t="shared" si="77"/>
        <v>#N/A</v>
      </c>
      <c r="H1281" t="e">
        <f>VLOOKUP(A1281,REUTERS!A:F,6,FALSE)</f>
        <v>#N/A</v>
      </c>
      <c r="I1281">
        <f>VLOOKUP(A1281,IDC!A:H,8,FALSE)</f>
        <v>52</v>
      </c>
      <c r="J1281" s="2" t="e">
        <f t="shared" si="78"/>
        <v>#N/A</v>
      </c>
      <c r="K1281" t="e">
        <f>VLOOKUP(A1281,REUTERS!A:G,7,FALSE)</f>
        <v>#N/A</v>
      </c>
      <c r="L1281">
        <f>VLOOKUP(A1281,IDC!A:I,9,FALSE)</f>
        <v>518598</v>
      </c>
      <c r="M1281" s="2" t="e">
        <f t="shared" si="79"/>
        <v>#N/A</v>
      </c>
    </row>
    <row r="1282" spans="1:13">
      <c r="A1282">
        <v>1010852</v>
      </c>
      <c r="B1282" t="e">
        <f>VLOOKUP(A1282,REUTERS!A:C,3,FALSE)</f>
        <v>#N/A</v>
      </c>
      <c r="C1282">
        <f>VLOOKUP(A1282,IDC!A:F,6,FALSE)</f>
        <v>39.96</v>
      </c>
      <c r="D1282" s="2" t="e">
        <f t="shared" ref="D1282:D1345" si="80">B1282=C1282</f>
        <v>#N/A</v>
      </c>
      <c r="E1282" t="e">
        <f>VLOOKUP(A1282,REUTERS!A:E,5,FALSE)</f>
        <v>#N/A</v>
      </c>
      <c r="F1282">
        <f>VLOOKUP(A1282,IDC!A:G,7,FALSE)</f>
        <v>40.15</v>
      </c>
      <c r="G1282" s="2" t="e">
        <f t="shared" ref="G1282:G1345" si="81">E1282=F1282</f>
        <v>#N/A</v>
      </c>
      <c r="H1282" t="e">
        <f>VLOOKUP(A1282,REUTERS!A:F,6,FALSE)</f>
        <v>#N/A</v>
      </c>
      <c r="I1282">
        <f>VLOOKUP(A1282,IDC!A:H,8,FALSE)</f>
        <v>39.72</v>
      </c>
      <c r="J1282" s="2" t="e">
        <f t="shared" ref="J1282:J1345" si="82">H1282=I1282</f>
        <v>#N/A</v>
      </c>
      <c r="K1282" t="e">
        <f>VLOOKUP(A1282,REUTERS!A:G,7,FALSE)</f>
        <v>#N/A</v>
      </c>
      <c r="L1282">
        <f>VLOOKUP(A1282,IDC!A:I,9,FALSE)</f>
        <v>617017</v>
      </c>
      <c r="M1282" s="2" t="e">
        <f t="shared" ref="M1282:M1345" si="83">K1282=L1282</f>
        <v>#N/A</v>
      </c>
    </row>
    <row r="1283" spans="1:13">
      <c r="A1283">
        <v>1010879</v>
      </c>
      <c r="B1283">
        <f>VLOOKUP(A1283,REUTERS!A:C,3,FALSE)</f>
        <v>11.39</v>
      </c>
      <c r="C1283">
        <f>VLOOKUP(A1283,IDC!A:F,6,FALSE)</f>
        <v>11.39</v>
      </c>
      <c r="D1283" s="2" t="b">
        <f t="shared" si="80"/>
        <v>1</v>
      </c>
      <c r="E1283">
        <f>VLOOKUP(A1283,REUTERS!A:E,5,FALSE)</f>
        <v>11.43</v>
      </c>
      <c r="F1283">
        <f>VLOOKUP(A1283,IDC!A:G,7,FALSE)</f>
        <v>11.43</v>
      </c>
      <c r="G1283" s="2" t="b">
        <f t="shared" si="81"/>
        <v>1</v>
      </c>
      <c r="H1283">
        <f>VLOOKUP(A1283,REUTERS!A:F,6,FALSE)</f>
        <v>10.94</v>
      </c>
      <c r="I1283">
        <f>VLOOKUP(A1283,IDC!A:H,8,FALSE)</f>
        <v>10.94</v>
      </c>
      <c r="J1283" s="2" t="b">
        <f t="shared" si="82"/>
        <v>1</v>
      </c>
      <c r="K1283">
        <f>VLOOKUP(A1283,REUTERS!A:G,7,FALSE)</f>
        <v>1365331</v>
      </c>
      <c r="L1283">
        <f>VLOOKUP(A1283,IDC!A:I,9,FALSE)</f>
        <v>1365331</v>
      </c>
      <c r="M1283" s="2" t="b">
        <f t="shared" si="83"/>
        <v>1</v>
      </c>
    </row>
    <row r="1284" spans="1:13">
      <c r="A1284">
        <v>1011031</v>
      </c>
      <c r="B1284" t="e">
        <f>VLOOKUP(A1284,REUTERS!A:C,3,FALSE)</f>
        <v>#N/A</v>
      </c>
      <c r="C1284">
        <f>VLOOKUP(A1284,IDC!A:F,6,FALSE)</f>
        <v>6.51</v>
      </c>
      <c r="D1284" s="2" t="e">
        <f t="shared" si="80"/>
        <v>#N/A</v>
      </c>
      <c r="E1284" t="e">
        <f>VLOOKUP(A1284,REUTERS!A:E,5,FALSE)</f>
        <v>#N/A</v>
      </c>
      <c r="F1284">
        <f>VLOOKUP(A1284,IDC!A:G,7,FALSE)</f>
        <v>6.51</v>
      </c>
      <c r="G1284" s="2" t="e">
        <f t="shared" si="81"/>
        <v>#N/A</v>
      </c>
      <c r="H1284" t="e">
        <f>VLOOKUP(A1284,REUTERS!A:F,6,FALSE)</f>
        <v>#N/A</v>
      </c>
      <c r="I1284">
        <f>VLOOKUP(A1284,IDC!A:H,8,FALSE)</f>
        <v>6.4450000000000003</v>
      </c>
      <c r="J1284" s="2" t="e">
        <f t="shared" si="82"/>
        <v>#N/A</v>
      </c>
      <c r="K1284" t="e">
        <f>VLOOKUP(A1284,REUTERS!A:G,7,FALSE)</f>
        <v>#N/A</v>
      </c>
      <c r="L1284">
        <f>VLOOKUP(A1284,IDC!A:I,9,FALSE)</f>
        <v>629615</v>
      </c>
      <c r="M1284" s="2" t="e">
        <f t="shared" si="83"/>
        <v>#N/A</v>
      </c>
    </row>
    <row r="1285" spans="1:13">
      <c r="A1285">
        <v>1011050</v>
      </c>
      <c r="B1285" t="e">
        <f>VLOOKUP(A1285,REUTERS!A:C,3,FALSE)</f>
        <v>#N/A</v>
      </c>
      <c r="C1285">
        <f>VLOOKUP(A1285,IDC!A:F,6,FALSE)</f>
        <v>13.91</v>
      </c>
      <c r="D1285" s="2" t="e">
        <f t="shared" si="80"/>
        <v>#N/A</v>
      </c>
      <c r="E1285" t="e">
        <f>VLOOKUP(A1285,REUTERS!A:E,5,FALSE)</f>
        <v>#N/A</v>
      </c>
      <c r="F1285">
        <f>VLOOKUP(A1285,IDC!A:G,7,FALSE)</f>
        <v>14.1</v>
      </c>
      <c r="G1285" s="2" t="e">
        <f t="shared" si="81"/>
        <v>#N/A</v>
      </c>
      <c r="H1285" t="e">
        <f>VLOOKUP(A1285,REUTERS!A:F,6,FALSE)</f>
        <v>#N/A</v>
      </c>
      <c r="I1285">
        <f>VLOOKUP(A1285,IDC!A:H,8,FALSE)</f>
        <v>13.66</v>
      </c>
      <c r="J1285" s="2" t="e">
        <f t="shared" si="82"/>
        <v>#N/A</v>
      </c>
      <c r="K1285" t="e">
        <f>VLOOKUP(A1285,REUTERS!A:G,7,FALSE)</f>
        <v>#N/A</v>
      </c>
      <c r="L1285">
        <f>VLOOKUP(A1285,IDC!A:I,9,FALSE)</f>
        <v>269135</v>
      </c>
      <c r="M1285" s="2" t="e">
        <f t="shared" si="83"/>
        <v>#N/A</v>
      </c>
    </row>
    <row r="1286" spans="1:13">
      <c r="A1286">
        <v>1011081</v>
      </c>
      <c r="B1286">
        <f>VLOOKUP(A1286,REUTERS!A:C,3,FALSE)</f>
        <v>15.17</v>
      </c>
      <c r="C1286">
        <f>VLOOKUP(A1286,IDC!A:F,6,FALSE)</f>
        <v>15.17</v>
      </c>
      <c r="D1286" s="2" t="b">
        <f t="shared" si="80"/>
        <v>1</v>
      </c>
      <c r="E1286">
        <f>VLOOKUP(A1286,REUTERS!A:E,5,FALSE)</f>
        <v>15.39</v>
      </c>
      <c r="F1286">
        <f>VLOOKUP(A1286,IDC!A:G,7,FALSE)</f>
        <v>15.39</v>
      </c>
      <c r="G1286" s="2" t="b">
        <f t="shared" si="81"/>
        <v>1</v>
      </c>
      <c r="H1286">
        <f>VLOOKUP(A1286,REUTERS!A:F,6,FALSE)</f>
        <v>15.05</v>
      </c>
      <c r="I1286">
        <f>VLOOKUP(A1286,IDC!A:H,8,FALSE)</f>
        <v>15.05</v>
      </c>
      <c r="J1286" s="2" t="b">
        <f t="shared" si="82"/>
        <v>1</v>
      </c>
      <c r="K1286">
        <f>VLOOKUP(A1286,REUTERS!A:G,7,FALSE)</f>
        <v>68140</v>
      </c>
      <c r="L1286">
        <f>VLOOKUP(A1286,IDC!A:I,9,FALSE)</f>
        <v>68140</v>
      </c>
      <c r="M1286" s="2" t="b">
        <f t="shared" si="83"/>
        <v>1</v>
      </c>
    </row>
    <row r="1287" spans="1:13">
      <c r="A1287">
        <v>1011163</v>
      </c>
      <c r="B1287" t="e">
        <f>VLOOKUP(A1287,REUTERS!A:C,3,FALSE)</f>
        <v>#N/A</v>
      </c>
      <c r="C1287">
        <f>VLOOKUP(A1287,IDC!A:F,6,FALSE)</f>
        <v>47.11</v>
      </c>
      <c r="D1287" s="2" t="e">
        <f t="shared" si="80"/>
        <v>#N/A</v>
      </c>
      <c r="E1287" t="e">
        <f>VLOOKUP(A1287,REUTERS!A:E,5,FALSE)</f>
        <v>#N/A</v>
      </c>
      <c r="F1287">
        <f>VLOOKUP(A1287,IDC!A:G,7,FALSE)</f>
        <v>47.45</v>
      </c>
      <c r="G1287" s="2" t="e">
        <f t="shared" si="81"/>
        <v>#N/A</v>
      </c>
      <c r="H1287" t="e">
        <f>VLOOKUP(A1287,REUTERS!A:F,6,FALSE)</f>
        <v>#N/A</v>
      </c>
      <c r="I1287">
        <f>VLOOKUP(A1287,IDC!A:H,8,FALSE)</f>
        <v>47.11</v>
      </c>
      <c r="J1287" s="2" t="e">
        <f t="shared" si="82"/>
        <v>#N/A</v>
      </c>
      <c r="K1287" t="e">
        <f>VLOOKUP(A1287,REUTERS!A:G,7,FALSE)</f>
        <v>#N/A</v>
      </c>
      <c r="L1287">
        <f>VLOOKUP(A1287,IDC!A:I,9,FALSE)</f>
        <v>331213</v>
      </c>
      <c r="M1287" s="2" t="e">
        <f t="shared" si="83"/>
        <v>#N/A</v>
      </c>
    </row>
    <row r="1288" spans="1:13">
      <c r="A1288">
        <v>1011180</v>
      </c>
      <c r="B1288" t="e">
        <f>VLOOKUP(A1288,REUTERS!A:C,3,FALSE)</f>
        <v>#N/A</v>
      </c>
      <c r="C1288">
        <f>VLOOKUP(A1288,IDC!A:F,6,FALSE)</f>
        <v>52.36</v>
      </c>
      <c r="D1288" s="2" t="e">
        <f t="shared" si="80"/>
        <v>#N/A</v>
      </c>
      <c r="E1288" t="e">
        <f>VLOOKUP(A1288,REUTERS!A:E,5,FALSE)</f>
        <v>#N/A</v>
      </c>
      <c r="F1288">
        <f>VLOOKUP(A1288,IDC!A:G,7,FALSE)</f>
        <v>52.71</v>
      </c>
      <c r="G1288" s="2" t="e">
        <f t="shared" si="81"/>
        <v>#N/A</v>
      </c>
      <c r="H1288" t="e">
        <f>VLOOKUP(A1288,REUTERS!A:F,6,FALSE)</f>
        <v>#N/A</v>
      </c>
      <c r="I1288">
        <f>VLOOKUP(A1288,IDC!A:H,8,FALSE)</f>
        <v>51.58</v>
      </c>
      <c r="J1288" s="2" t="e">
        <f t="shared" si="82"/>
        <v>#N/A</v>
      </c>
      <c r="K1288" t="e">
        <f>VLOOKUP(A1288,REUTERS!A:G,7,FALSE)</f>
        <v>#N/A</v>
      </c>
      <c r="L1288">
        <f>VLOOKUP(A1288,IDC!A:I,9,FALSE)</f>
        <v>66172</v>
      </c>
      <c r="M1288" s="2" t="e">
        <f t="shared" si="83"/>
        <v>#N/A</v>
      </c>
    </row>
    <row r="1289" spans="1:13">
      <c r="A1289">
        <v>1011195</v>
      </c>
      <c r="B1289" t="e">
        <f>VLOOKUP(A1289,REUTERS!A:C,3,FALSE)</f>
        <v>#N/A</v>
      </c>
      <c r="C1289">
        <f>VLOOKUP(A1289,IDC!A:F,6,FALSE)</f>
        <v>30.96</v>
      </c>
      <c r="D1289" s="2" t="e">
        <f t="shared" si="80"/>
        <v>#N/A</v>
      </c>
      <c r="E1289" t="e">
        <f>VLOOKUP(A1289,REUTERS!A:E,5,FALSE)</f>
        <v>#N/A</v>
      </c>
      <c r="F1289">
        <f>VLOOKUP(A1289,IDC!A:G,7,FALSE)</f>
        <v>31.19</v>
      </c>
      <c r="G1289" s="2" t="e">
        <f t="shared" si="81"/>
        <v>#N/A</v>
      </c>
      <c r="H1289" t="e">
        <f>VLOOKUP(A1289,REUTERS!A:F,6,FALSE)</f>
        <v>#N/A</v>
      </c>
      <c r="I1289">
        <f>VLOOKUP(A1289,IDC!A:H,8,FALSE)</f>
        <v>30.83</v>
      </c>
      <c r="J1289" s="2" t="e">
        <f t="shared" si="82"/>
        <v>#N/A</v>
      </c>
      <c r="K1289" t="e">
        <f>VLOOKUP(A1289,REUTERS!A:G,7,FALSE)</f>
        <v>#N/A</v>
      </c>
      <c r="L1289">
        <f>VLOOKUP(A1289,IDC!A:I,9,FALSE)</f>
        <v>705977</v>
      </c>
      <c r="M1289" s="2" t="e">
        <f t="shared" si="83"/>
        <v>#N/A</v>
      </c>
    </row>
    <row r="1290" spans="1:13">
      <c r="A1290">
        <v>1011320</v>
      </c>
      <c r="B1290">
        <f>VLOOKUP(A1290,REUTERS!A:C,3,FALSE)</f>
        <v>10.5</v>
      </c>
      <c r="C1290">
        <f>VLOOKUP(A1290,IDC!A:F,6,FALSE)</f>
        <v>10.5</v>
      </c>
      <c r="D1290" s="2" t="b">
        <f t="shared" si="80"/>
        <v>1</v>
      </c>
      <c r="E1290">
        <f>VLOOKUP(A1290,REUTERS!A:E,5,FALSE)</f>
        <v>11</v>
      </c>
      <c r="F1290">
        <f>VLOOKUP(A1290,IDC!A:G,7,FALSE)</f>
        <v>11</v>
      </c>
      <c r="G1290" s="2" t="b">
        <f t="shared" si="81"/>
        <v>1</v>
      </c>
      <c r="H1290">
        <f>VLOOKUP(A1290,REUTERS!A:F,6,FALSE)</f>
        <v>10.45</v>
      </c>
      <c r="I1290">
        <f>VLOOKUP(A1290,IDC!A:H,8,FALSE)</f>
        <v>10.45</v>
      </c>
      <c r="J1290" s="2" t="b">
        <f t="shared" si="82"/>
        <v>1</v>
      </c>
      <c r="K1290">
        <f>VLOOKUP(A1290,REUTERS!A:G,7,FALSE)</f>
        <v>47651</v>
      </c>
      <c r="L1290">
        <f>VLOOKUP(A1290,IDC!A:I,9,FALSE)</f>
        <v>47651</v>
      </c>
      <c r="M1290" s="2" t="b">
        <f t="shared" si="83"/>
        <v>1</v>
      </c>
    </row>
    <row r="1291" spans="1:13">
      <c r="A1291">
        <v>1011434</v>
      </c>
      <c r="B1291" t="e">
        <f>VLOOKUP(A1291,REUTERS!A:C,3,FALSE)</f>
        <v>#N/A</v>
      </c>
      <c r="C1291">
        <f>VLOOKUP(A1291,IDC!A:F,6,FALSE)</f>
        <v>1.52</v>
      </c>
      <c r="D1291" s="2" t="e">
        <f t="shared" si="80"/>
        <v>#N/A</v>
      </c>
      <c r="E1291" t="e">
        <f>VLOOKUP(A1291,REUTERS!A:E,5,FALSE)</f>
        <v>#N/A</v>
      </c>
      <c r="F1291">
        <f>VLOOKUP(A1291,IDC!A:G,7,FALSE)</f>
        <v>1.52</v>
      </c>
      <c r="G1291" s="2" t="e">
        <f t="shared" si="81"/>
        <v>#N/A</v>
      </c>
      <c r="H1291" t="e">
        <f>VLOOKUP(A1291,REUTERS!A:F,6,FALSE)</f>
        <v>#N/A</v>
      </c>
      <c r="I1291">
        <f>VLOOKUP(A1291,IDC!A:H,8,FALSE)</f>
        <v>1.37</v>
      </c>
      <c r="J1291" s="2" t="e">
        <f t="shared" si="82"/>
        <v>#N/A</v>
      </c>
      <c r="K1291" t="e">
        <f>VLOOKUP(A1291,REUTERS!A:G,7,FALSE)</f>
        <v>#N/A</v>
      </c>
      <c r="L1291">
        <f>VLOOKUP(A1291,IDC!A:I,9,FALSE)</f>
        <v>48080</v>
      </c>
      <c r="M1291" s="2" t="e">
        <f t="shared" si="83"/>
        <v>#N/A</v>
      </c>
    </row>
    <row r="1292" spans="1:13">
      <c r="A1292">
        <v>1011540</v>
      </c>
      <c r="B1292" t="e">
        <f>VLOOKUP(A1292,REUTERS!A:C,3,FALSE)</f>
        <v>#N/A</v>
      </c>
      <c r="C1292">
        <f>VLOOKUP(A1292,IDC!A:F,6,FALSE)</f>
        <v>6</v>
      </c>
      <c r="D1292" s="2" t="e">
        <f t="shared" si="80"/>
        <v>#N/A</v>
      </c>
      <c r="E1292" t="e">
        <f>VLOOKUP(A1292,REUTERS!A:E,5,FALSE)</f>
        <v>#N/A</v>
      </c>
      <c r="F1292">
        <f>VLOOKUP(A1292,IDC!A:G,7,FALSE)</f>
        <v>6.05</v>
      </c>
      <c r="G1292" s="2" t="e">
        <f t="shared" si="81"/>
        <v>#N/A</v>
      </c>
      <c r="H1292" t="e">
        <f>VLOOKUP(A1292,REUTERS!A:F,6,FALSE)</f>
        <v>#N/A</v>
      </c>
      <c r="I1292">
        <f>VLOOKUP(A1292,IDC!A:H,8,FALSE)</f>
        <v>5.86</v>
      </c>
      <c r="J1292" s="2" t="e">
        <f t="shared" si="82"/>
        <v>#N/A</v>
      </c>
      <c r="K1292" t="e">
        <f>VLOOKUP(A1292,REUTERS!A:G,7,FALSE)</f>
        <v>#N/A</v>
      </c>
      <c r="L1292">
        <f>VLOOKUP(A1292,IDC!A:I,9,FALSE)</f>
        <v>230590</v>
      </c>
      <c r="M1292" s="2" t="e">
        <f t="shared" si="83"/>
        <v>#N/A</v>
      </c>
    </row>
    <row r="1293" spans="1:13">
      <c r="A1293">
        <v>1011587</v>
      </c>
      <c r="B1293">
        <f>VLOOKUP(A1293,REUTERS!A:C,3,FALSE)</f>
        <v>40.98</v>
      </c>
      <c r="C1293">
        <f>VLOOKUP(A1293,IDC!A:F,6,FALSE)</f>
        <v>40.98</v>
      </c>
      <c r="D1293" s="2" t="b">
        <f t="shared" si="80"/>
        <v>1</v>
      </c>
      <c r="E1293">
        <f>VLOOKUP(A1293,REUTERS!A:E,5,FALSE)</f>
        <v>41.02</v>
      </c>
      <c r="F1293">
        <f>VLOOKUP(A1293,IDC!A:G,7,FALSE)</f>
        <v>41.02</v>
      </c>
      <c r="G1293" s="2" t="b">
        <f t="shared" si="81"/>
        <v>1</v>
      </c>
      <c r="H1293">
        <f>VLOOKUP(A1293,REUTERS!A:F,6,FALSE)</f>
        <v>40.82</v>
      </c>
      <c r="I1293">
        <f>VLOOKUP(A1293,IDC!A:H,8,FALSE)</f>
        <v>40.82</v>
      </c>
      <c r="J1293" s="2" t="b">
        <f t="shared" si="82"/>
        <v>1</v>
      </c>
      <c r="K1293">
        <f>VLOOKUP(A1293,REUTERS!A:G,7,FALSE)</f>
        <v>440585</v>
      </c>
      <c r="L1293">
        <f>VLOOKUP(A1293,IDC!A:I,9,FALSE)</f>
        <v>440585</v>
      </c>
      <c r="M1293" s="2" t="b">
        <f t="shared" si="83"/>
        <v>1</v>
      </c>
    </row>
    <row r="1294" spans="1:13">
      <c r="A1294">
        <v>1011732</v>
      </c>
      <c r="B1294" t="e">
        <f>VLOOKUP(A1294,REUTERS!A:C,3,FALSE)</f>
        <v>#N/A</v>
      </c>
      <c r="C1294">
        <f>VLOOKUP(A1294,IDC!A:F,6,FALSE)</f>
        <v>87.35</v>
      </c>
      <c r="D1294" s="2" t="e">
        <f t="shared" si="80"/>
        <v>#N/A</v>
      </c>
      <c r="E1294" t="e">
        <f>VLOOKUP(A1294,REUTERS!A:E,5,FALSE)</f>
        <v>#N/A</v>
      </c>
      <c r="F1294">
        <f>VLOOKUP(A1294,IDC!A:G,7,FALSE)</f>
        <v>87.58</v>
      </c>
      <c r="G1294" s="2" t="e">
        <f t="shared" si="81"/>
        <v>#N/A</v>
      </c>
      <c r="H1294" t="e">
        <f>VLOOKUP(A1294,REUTERS!A:F,6,FALSE)</f>
        <v>#N/A</v>
      </c>
      <c r="I1294">
        <f>VLOOKUP(A1294,IDC!A:H,8,FALSE)</f>
        <v>85.22</v>
      </c>
      <c r="J1294" s="2" t="e">
        <f t="shared" si="82"/>
        <v>#N/A</v>
      </c>
      <c r="K1294" t="e">
        <f>VLOOKUP(A1294,REUTERS!A:G,7,FALSE)</f>
        <v>#N/A</v>
      </c>
      <c r="L1294">
        <f>VLOOKUP(A1294,IDC!A:I,9,FALSE)</f>
        <v>223148</v>
      </c>
      <c r="M1294" s="2" t="e">
        <f t="shared" si="83"/>
        <v>#N/A</v>
      </c>
    </row>
    <row r="1295" spans="1:13">
      <c r="A1295">
        <v>1011746</v>
      </c>
      <c r="B1295">
        <f>VLOOKUP(A1295,REUTERS!A:C,3,FALSE)</f>
        <v>1.71</v>
      </c>
      <c r="C1295">
        <f>VLOOKUP(A1295,IDC!A:F,6,FALSE)</f>
        <v>1.71</v>
      </c>
      <c r="D1295" s="2" t="b">
        <f t="shared" si="80"/>
        <v>1</v>
      </c>
      <c r="E1295">
        <f>VLOOKUP(A1295,REUTERS!A:E,5,FALSE)</f>
        <v>1.7709999999999999</v>
      </c>
      <c r="F1295">
        <f>VLOOKUP(A1295,IDC!A:G,7,FALSE)</f>
        <v>1.7709999999999999</v>
      </c>
      <c r="G1295" s="2" t="b">
        <f t="shared" si="81"/>
        <v>1</v>
      </c>
      <c r="H1295">
        <f>VLOOKUP(A1295,REUTERS!A:F,6,FALSE)</f>
        <v>1.71</v>
      </c>
      <c r="I1295">
        <f>VLOOKUP(A1295,IDC!A:H,8,FALSE)</f>
        <v>1.71</v>
      </c>
      <c r="J1295" s="2" t="b">
        <f t="shared" si="82"/>
        <v>1</v>
      </c>
      <c r="K1295">
        <f>VLOOKUP(A1295,REUTERS!A:G,7,FALSE)</f>
        <v>67176</v>
      </c>
      <c r="L1295">
        <f>VLOOKUP(A1295,IDC!A:I,9,FALSE)</f>
        <v>67176</v>
      </c>
      <c r="M1295" s="2" t="b">
        <f t="shared" si="83"/>
        <v>1</v>
      </c>
    </row>
    <row r="1296" spans="1:13">
      <c r="A1296">
        <v>1010109</v>
      </c>
      <c r="B1296" t="e">
        <f>VLOOKUP(A1296,REUTERS!A:C,3,FALSE)</f>
        <v>#N/A</v>
      </c>
      <c r="C1296">
        <f>VLOOKUP(A1296,IDC!A:F,6,FALSE)</f>
        <v>35.799999999999997</v>
      </c>
      <c r="D1296" s="2" t="e">
        <f t="shared" si="80"/>
        <v>#N/A</v>
      </c>
      <c r="E1296" t="e">
        <f>VLOOKUP(A1296,REUTERS!A:E,5,FALSE)</f>
        <v>#N/A</v>
      </c>
      <c r="F1296">
        <f>VLOOKUP(A1296,IDC!A:G,7,FALSE)</f>
        <v>35.799999999999997</v>
      </c>
      <c r="G1296" s="2" t="e">
        <f t="shared" si="81"/>
        <v>#N/A</v>
      </c>
      <c r="H1296" t="e">
        <f>VLOOKUP(A1296,REUTERS!A:F,6,FALSE)</f>
        <v>#N/A</v>
      </c>
      <c r="I1296">
        <f>VLOOKUP(A1296,IDC!A:H,8,FALSE)</f>
        <v>35.11</v>
      </c>
      <c r="J1296" s="2" t="e">
        <f t="shared" si="82"/>
        <v>#N/A</v>
      </c>
      <c r="K1296" t="e">
        <f>VLOOKUP(A1296,REUTERS!A:G,7,FALSE)</f>
        <v>#N/A</v>
      </c>
      <c r="L1296">
        <f>VLOOKUP(A1296,IDC!A:I,9,FALSE)</f>
        <v>73648</v>
      </c>
      <c r="M1296" s="2" t="e">
        <f t="shared" si="83"/>
        <v>#N/A</v>
      </c>
    </row>
    <row r="1297" spans="1:13">
      <c r="A1297">
        <v>1010120</v>
      </c>
      <c r="B1297">
        <f>VLOOKUP(A1297,REUTERS!A:C,3,FALSE)</f>
        <v>57.6</v>
      </c>
      <c r="C1297">
        <f>VLOOKUP(A1297,IDC!A:F,6,FALSE)</f>
        <v>57.6</v>
      </c>
      <c r="D1297" s="2" t="b">
        <f t="shared" si="80"/>
        <v>1</v>
      </c>
      <c r="E1297">
        <f>VLOOKUP(A1297,REUTERS!A:E,5,FALSE)</f>
        <v>59.24</v>
      </c>
      <c r="F1297">
        <f>VLOOKUP(A1297,IDC!A:G,7,FALSE)</f>
        <v>59.24</v>
      </c>
      <c r="G1297" s="2" t="b">
        <f t="shared" si="81"/>
        <v>1</v>
      </c>
      <c r="H1297">
        <f>VLOOKUP(A1297,REUTERS!A:F,6,FALSE)</f>
        <v>56.9</v>
      </c>
      <c r="I1297">
        <f>VLOOKUP(A1297,IDC!A:H,8,FALSE)</f>
        <v>56.9</v>
      </c>
      <c r="J1297" s="2" t="b">
        <f t="shared" si="82"/>
        <v>1</v>
      </c>
      <c r="K1297">
        <f>VLOOKUP(A1297,REUTERS!A:G,7,FALSE)</f>
        <v>13782</v>
      </c>
      <c r="L1297">
        <f>VLOOKUP(A1297,IDC!A:I,9,FALSE)</f>
        <v>13782</v>
      </c>
      <c r="M1297" s="2" t="b">
        <f t="shared" si="83"/>
        <v>1</v>
      </c>
    </row>
    <row r="1298" spans="1:13">
      <c r="A1298">
        <v>1010199</v>
      </c>
      <c r="B1298">
        <f>VLOOKUP(A1298,REUTERS!A:C,3,FALSE)</f>
        <v>118.34</v>
      </c>
      <c r="C1298">
        <f>VLOOKUP(A1298,IDC!A:F,6,FALSE)</f>
        <v>118.34</v>
      </c>
      <c r="D1298" s="2" t="b">
        <f t="shared" si="80"/>
        <v>1</v>
      </c>
      <c r="E1298">
        <f>VLOOKUP(A1298,REUTERS!A:E,5,FALSE)</f>
        <v>119.32</v>
      </c>
      <c r="F1298">
        <f>VLOOKUP(A1298,IDC!A:G,7,FALSE)</f>
        <v>119.32</v>
      </c>
      <c r="G1298" s="2" t="b">
        <f t="shared" si="81"/>
        <v>1</v>
      </c>
      <c r="H1298">
        <f>VLOOKUP(A1298,REUTERS!A:F,6,FALSE)</f>
        <v>117.85</v>
      </c>
      <c r="I1298">
        <f>VLOOKUP(A1298,IDC!A:H,8,FALSE)</f>
        <v>117.85</v>
      </c>
      <c r="J1298" s="2" t="b">
        <f t="shared" si="82"/>
        <v>1</v>
      </c>
      <c r="K1298">
        <f>VLOOKUP(A1298,REUTERS!A:G,7,FALSE)</f>
        <v>55655</v>
      </c>
      <c r="L1298">
        <f>VLOOKUP(A1298,IDC!A:I,9,FALSE)</f>
        <v>55655</v>
      </c>
      <c r="M1298" s="2" t="b">
        <f t="shared" si="83"/>
        <v>1</v>
      </c>
    </row>
    <row r="1299" spans="1:13">
      <c r="A1299">
        <v>1010220</v>
      </c>
      <c r="B1299" t="e">
        <f>VLOOKUP(A1299,REUTERS!A:C,3,FALSE)</f>
        <v>#N/A</v>
      </c>
      <c r="C1299">
        <f>VLOOKUP(A1299,IDC!A:F,6,FALSE)</f>
        <v>31</v>
      </c>
      <c r="D1299" s="2" t="e">
        <f t="shared" si="80"/>
        <v>#N/A</v>
      </c>
      <c r="E1299" t="e">
        <f>VLOOKUP(A1299,REUTERS!A:E,5,FALSE)</f>
        <v>#N/A</v>
      </c>
      <c r="F1299">
        <f>VLOOKUP(A1299,IDC!A:G,7,FALSE)</f>
        <v>31.14</v>
      </c>
      <c r="G1299" s="2" t="e">
        <f t="shared" si="81"/>
        <v>#N/A</v>
      </c>
      <c r="H1299" t="e">
        <f>VLOOKUP(A1299,REUTERS!A:F,6,FALSE)</f>
        <v>#N/A</v>
      </c>
      <c r="I1299">
        <f>VLOOKUP(A1299,IDC!A:H,8,FALSE)</f>
        <v>30.66</v>
      </c>
      <c r="J1299" s="2" t="e">
        <f t="shared" si="82"/>
        <v>#N/A</v>
      </c>
      <c r="K1299" t="e">
        <f>VLOOKUP(A1299,REUTERS!A:G,7,FALSE)</f>
        <v>#N/A</v>
      </c>
      <c r="L1299">
        <f>VLOOKUP(A1299,IDC!A:I,9,FALSE)</f>
        <v>371021</v>
      </c>
      <c r="M1299" s="2" t="e">
        <f t="shared" si="83"/>
        <v>#N/A</v>
      </c>
    </row>
    <row r="1300" spans="1:13">
      <c r="A1300">
        <v>1010272</v>
      </c>
      <c r="B1300">
        <f>VLOOKUP(A1300,REUTERS!A:C,3,FALSE)</f>
        <v>16.37</v>
      </c>
      <c r="C1300">
        <f>VLOOKUP(A1300,IDC!A:F,6,FALSE)</f>
        <v>16.37</v>
      </c>
      <c r="D1300" s="2" t="b">
        <f t="shared" si="80"/>
        <v>1</v>
      </c>
      <c r="E1300">
        <f>VLOOKUP(A1300,REUTERS!A:E,5,FALSE)</f>
        <v>16.5</v>
      </c>
      <c r="F1300">
        <f>VLOOKUP(A1300,IDC!A:G,7,FALSE)</f>
        <v>16.5</v>
      </c>
      <c r="G1300" s="2" t="b">
        <f t="shared" si="81"/>
        <v>1</v>
      </c>
      <c r="H1300">
        <f>VLOOKUP(A1300,REUTERS!A:F,6,FALSE)</f>
        <v>16.260000000000002</v>
      </c>
      <c r="I1300">
        <f>VLOOKUP(A1300,IDC!A:H,8,FALSE)</f>
        <v>16.260000000000002</v>
      </c>
      <c r="J1300" s="2" t="b">
        <f t="shared" si="82"/>
        <v>1</v>
      </c>
      <c r="K1300">
        <f>VLOOKUP(A1300,REUTERS!A:G,7,FALSE)</f>
        <v>67057</v>
      </c>
      <c r="L1300">
        <f>VLOOKUP(A1300,IDC!A:I,9,FALSE)</f>
        <v>67057</v>
      </c>
      <c r="M1300" s="2" t="b">
        <f t="shared" si="83"/>
        <v>1</v>
      </c>
    </row>
    <row r="1301" spans="1:13">
      <c r="A1301">
        <v>1010451</v>
      </c>
      <c r="B1301" t="e">
        <f>VLOOKUP(A1301,REUTERS!A:C,3,FALSE)</f>
        <v>#N/A</v>
      </c>
      <c r="C1301">
        <f>VLOOKUP(A1301,IDC!A:F,6,FALSE)</f>
        <v>4.26</v>
      </c>
      <c r="D1301" s="2" t="e">
        <f t="shared" si="80"/>
        <v>#N/A</v>
      </c>
      <c r="E1301" t="e">
        <f>VLOOKUP(A1301,REUTERS!A:E,5,FALSE)</f>
        <v>#N/A</v>
      </c>
      <c r="F1301">
        <f>VLOOKUP(A1301,IDC!A:G,7,FALSE)</f>
        <v>4.3099999999999996</v>
      </c>
      <c r="G1301" s="2" t="e">
        <f t="shared" si="81"/>
        <v>#N/A</v>
      </c>
      <c r="H1301" t="e">
        <f>VLOOKUP(A1301,REUTERS!A:F,6,FALSE)</f>
        <v>#N/A</v>
      </c>
      <c r="I1301">
        <f>VLOOKUP(A1301,IDC!A:H,8,FALSE)</f>
        <v>4.2300000000000004</v>
      </c>
      <c r="J1301" s="2" t="e">
        <f t="shared" si="82"/>
        <v>#N/A</v>
      </c>
      <c r="K1301" t="e">
        <f>VLOOKUP(A1301,REUTERS!A:G,7,FALSE)</f>
        <v>#N/A</v>
      </c>
      <c r="L1301">
        <f>VLOOKUP(A1301,IDC!A:I,9,FALSE)</f>
        <v>18901</v>
      </c>
      <c r="M1301" s="2" t="e">
        <f t="shared" si="83"/>
        <v>#N/A</v>
      </c>
    </row>
    <row r="1302" spans="1:13">
      <c r="A1302">
        <v>1010527</v>
      </c>
      <c r="B1302">
        <f>VLOOKUP(A1302,REUTERS!A:C,3,FALSE)</f>
        <v>24.61</v>
      </c>
      <c r="C1302">
        <f>VLOOKUP(A1302,IDC!A:F,6,FALSE)</f>
        <v>24.61</v>
      </c>
      <c r="D1302" s="2" t="b">
        <f t="shared" si="80"/>
        <v>1</v>
      </c>
      <c r="E1302">
        <f>VLOOKUP(A1302,REUTERS!A:E,5,FALSE)</f>
        <v>24.69</v>
      </c>
      <c r="F1302">
        <f>VLOOKUP(A1302,IDC!A:G,7,FALSE)</f>
        <v>24.69</v>
      </c>
      <c r="G1302" s="2" t="b">
        <f t="shared" si="81"/>
        <v>1</v>
      </c>
      <c r="H1302">
        <f>VLOOKUP(A1302,REUTERS!A:F,6,FALSE)</f>
        <v>24.524999999999999</v>
      </c>
      <c r="I1302">
        <f>VLOOKUP(A1302,IDC!A:H,8,FALSE)</f>
        <v>24.524999999999999</v>
      </c>
      <c r="J1302" s="2" t="b">
        <f t="shared" si="82"/>
        <v>1</v>
      </c>
      <c r="K1302">
        <f>VLOOKUP(A1302,REUTERS!A:G,7,FALSE)</f>
        <v>258731</v>
      </c>
      <c r="L1302">
        <f>VLOOKUP(A1302,IDC!A:I,9,FALSE)</f>
        <v>258731</v>
      </c>
      <c r="M1302" s="2" t="b">
        <f t="shared" si="83"/>
        <v>1</v>
      </c>
    </row>
    <row r="1303" spans="1:13">
      <c r="A1303">
        <v>1010544</v>
      </c>
      <c r="B1303">
        <f>VLOOKUP(A1303,REUTERS!A:C,3,FALSE)</f>
        <v>2.17</v>
      </c>
      <c r="C1303">
        <f>VLOOKUP(A1303,IDC!A:F,6,FALSE)</f>
        <v>2.17</v>
      </c>
      <c r="D1303" s="2" t="b">
        <f t="shared" si="80"/>
        <v>1</v>
      </c>
      <c r="E1303">
        <f>VLOOKUP(A1303,REUTERS!A:E,5,FALSE)</f>
        <v>2.35</v>
      </c>
      <c r="F1303">
        <f>VLOOKUP(A1303,IDC!A:G,7,FALSE)</f>
        <v>2.35</v>
      </c>
      <c r="G1303" s="2" t="b">
        <f t="shared" si="81"/>
        <v>1</v>
      </c>
      <c r="H1303">
        <f>VLOOKUP(A1303,REUTERS!A:F,6,FALSE)</f>
        <v>2.14</v>
      </c>
      <c r="I1303">
        <f>VLOOKUP(A1303,IDC!A:H,8,FALSE)</f>
        <v>2.14</v>
      </c>
      <c r="J1303" s="2" t="b">
        <f t="shared" si="82"/>
        <v>1</v>
      </c>
      <c r="K1303">
        <f>VLOOKUP(A1303,REUTERS!A:G,7,FALSE)</f>
        <v>158852</v>
      </c>
      <c r="L1303">
        <f>VLOOKUP(A1303,IDC!A:I,9,FALSE)</f>
        <v>158852</v>
      </c>
      <c r="M1303" s="2" t="b">
        <f t="shared" si="83"/>
        <v>1</v>
      </c>
    </row>
    <row r="1304" spans="1:13">
      <c r="A1304">
        <v>1010630</v>
      </c>
      <c r="B1304" t="e">
        <f>VLOOKUP(A1304,REUTERS!A:C,3,FALSE)</f>
        <v>#N/A</v>
      </c>
      <c r="C1304">
        <f>VLOOKUP(A1304,IDC!A:F,6,FALSE)</f>
        <v>4.42</v>
      </c>
      <c r="D1304" s="2" t="e">
        <f t="shared" si="80"/>
        <v>#N/A</v>
      </c>
      <c r="E1304" t="e">
        <f>VLOOKUP(A1304,REUTERS!A:E,5,FALSE)</f>
        <v>#N/A</v>
      </c>
      <c r="F1304">
        <f>VLOOKUP(A1304,IDC!A:G,7,FALSE)</f>
        <v>4.46</v>
      </c>
      <c r="G1304" s="2" t="e">
        <f t="shared" si="81"/>
        <v>#N/A</v>
      </c>
      <c r="H1304" t="e">
        <f>VLOOKUP(A1304,REUTERS!A:F,6,FALSE)</f>
        <v>#N/A</v>
      </c>
      <c r="I1304">
        <f>VLOOKUP(A1304,IDC!A:H,8,FALSE)</f>
        <v>4.2949999999999999</v>
      </c>
      <c r="J1304" s="2" t="e">
        <f t="shared" si="82"/>
        <v>#N/A</v>
      </c>
      <c r="K1304" t="e">
        <f>VLOOKUP(A1304,REUTERS!A:G,7,FALSE)</f>
        <v>#N/A</v>
      </c>
      <c r="L1304">
        <f>VLOOKUP(A1304,IDC!A:I,9,FALSE)</f>
        <v>420486</v>
      </c>
      <c r="M1304" s="2" t="e">
        <f t="shared" si="83"/>
        <v>#N/A</v>
      </c>
    </row>
    <row r="1305" spans="1:13">
      <c r="A1305">
        <v>1010695</v>
      </c>
      <c r="B1305">
        <f>VLOOKUP(A1305,REUTERS!A:C,3,FALSE)</f>
        <v>1.71</v>
      </c>
      <c r="C1305">
        <f>VLOOKUP(A1305,IDC!A:F,6,FALSE)</f>
        <v>1.71</v>
      </c>
      <c r="D1305" s="2" t="b">
        <f t="shared" si="80"/>
        <v>1</v>
      </c>
      <c r="E1305">
        <f>VLOOKUP(A1305,REUTERS!A:E,5,FALSE)</f>
        <v>1.71</v>
      </c>
      <c r="F1305">
        <f>VLOOKUP(A1305,IDC!A:G,7,FALSE)</f>
        <v>1.71</v>
      </c>
      <c r="G1305" s="2" t="b">
        <f t="shared" si="81"/>
        <v>1</v>
      </c>
      <c r="H1305">
        <f>VLOOKUP(A1305,REUTERS!A:F,6,FALSE)</f>
        <v>1.67</v>
      </c>
      <c r="I1305">
        <f>VLOOKUP(A1305,IDC!A:H,8,FALSE)</f>
        <v>1.67</v>
      </c>
      <c r="J1305" s="2" t="b">
        <f t="shared" si="82"/>
        <v>1</v>
      </c>
      <c r="K1305">
        <f>VLOOKUP(A1305,REUTERS!A:G,7,FALSE)</f>
        <v>37870</v>
      </c>
      <c r="L1305">
        <f>VLOOKUP(A1305,IDC!A:I,9,FALSE)</f>
        <v>37870</v>
      </c>
      <c r="M1305" s="2" t="b">
        <f t="shared" si="83"/>
        <v>1</v>
      </c>
    </row>
    <row r="1306" spans="1:13">
      <c r="A1306">
        <v>896321</v>
      </c>
      <c r="B1306" t="e">
        <f>VLOOKUP(A1306,REUTERS!A:C,3,FALSE)</f>
        <v>#N/A</v>
      </c>
      <c r="C1306">
        <f>VLOOKUP(A1306,IDC!A:F,6,FALSE)</f>
        <v>27.83</v>
      </c>
      <c r="D1306" s="2" t="e">
        <f t="shared" si="80"/>
        <v>#N/A</v>
      </c>
      <c r="E1306" t="e">
        <f>VLOOKUP(A1306,REUTERS!A:E,5,FALSE)</f>
        <v>#N/A</v>
      </c>
      <c r="F1306">
        <f>VLOOKUP(A1306,IDC!A:G,7,FALSE)</f>
        <v>28.14</v>
      </c>
      <c r="G1306" s="2" t="e">
        <f t="shared" si="81"/>
        <v>#N/A</v>
      </c>
      <c r="H1306" t="e">
        <f>VLOOKUP(A1306,REUTERS!A:F,6,FALSE)</f>
        <v>#N/A</v>
      </c>
      <c r="I1306">
        <f>VLOOKUP(A1306,IDC!A:H,8,FALSE)</f>
        <v>27.76</v>
      </c>
      <c r="J1306" s="2" t="e">
        <f t="shared" si="82"/>
        <v>#N/A</v>
      </c>
      <c r="K1306" t="e">
        <f>VLOOKUP(A1306,REUTERS!A:G,7,FALSE)</f>
        <v>#N/A</v>
      </c>
      <c r="L1306">
        <f>VLOOKUP(A1306,IDC!A:I,9,FALSE)</f>
        <v>100063</v>
      </c>
      <c r="M1306" s="2" t="e">
        <f t="shared" si="83"/>
        <v>#N/A</v>
      </c>
    </row>
    <row r="1307" spans="1:13">
      <c r="A1307">
        <v>904585</v>
      </c>
      <c r="B1307" t="e">
        <f>VLOOKUP(A1307,REUTERS!A:C,3,FALSE)</f>
        <v>#N/A</v>
      </c>
      <c r="C1307">
        <f>VLOOKUP(A1307,IDC!A:F,6,FALSE)</f>
        <v>36.85</v>
      </c>
      <c r="D1307" s="2" t="e">
        <f t="shared" si="80"/>
        <v>#N/A</v>
      </c>
      <c r="E1307" t="e">
        <f>VLOOKUP(A1307,REUTERS!A:E,5,FALSE)</f>
        <v>#N/A</v>
      </c>
      <c r="F1307">
        <f>VLOOKUP(A1307,IDC!A:G,7,FALSE)</f>
        <v>37.484999999999999</v>
      </c>
      <c r="G1307" s="2" t="e">
        <f t="shared" si="81"/>
        <v>#N/A</v>
      </c>
      <c r="H1307" t="e">
        <f>VLOOKUP(A1307,REUTERS!A:F,6,FALSE)</f>
        <v>#N/A</v>
      </c>
      <c r="I1307">
        <f>VLOOKUP(A1307,IDC!A:H,8,FALSE)</f>
        <v>36.81</v>
      </c>
      <c r="J1307" s="2" t="e">
        <f t="shared" si="82"/>
        <v>#N/A</v>
      </c>
      <c r="K1307" t="e">
        <f>VLOOKUP(A1307,REUTERS!A:G,7,FALSE)</f>
        <v>#N/A</v>
      </c>
      <c r="L1307">
        <f>VLOOKUP(A1307,IDC!A:I,9,FALSE)</f>
        <v>323645</v>
      </c>
      <c r="M1307" s="2" t="e">
        <f t="shared" si="83"/>
        <v>#N/A</v>
      </c>
    </row>
    <row r="1308" spans="1:13">
      <c r="A1308">
        <v>919427</v>
      </c>
      <c r="B1308">
        <f>VLOOKUP(A1308,REUTERS!A:C,3,FALSE)</f>
        <v>84.15</v>
      </c>
      <c r="C1308">
        <f>VLOOKUP(A1308,IDC!A:F,6,FALSE)</f>
        <v>84.15</v>
      </c>
      <c r="D1308" s="2" t="b">
        <f t="shared" si="80"/>
        <v>1</v>
      </c>
      <c r="E1308">
        <f>VLOOKUP(A1308,REUTERS!A:E,5,FALSE)</f>
        <v>84.6</v>
      </c>
      <c r="F1308">
        <f>VLOOKUP(A1308,IDC!A:G,7,FALSE)</f>
        <v>84.6</v>
      </c>
      <c r="G1308" s="2" t="b">
        <f t="shared" si="81"/>
        <v>1</v>
      </c>
      <c r="H1308">
        <f>VLOOKUP(A1308,REUTERS!A:F,6,FALSE)</f>
        <v>83</v>
      </c>
      <c r="I1308">
        <f>VLOOKUP(A1308,IDC!A:H,8,FALSE)</f>
        <v>83</v>
      </c>
      <c r="J1308" s="2" t="b">
        <f t="shared" si="82"/>
        <v>1</v>
      </c>
      <c r="K1308">
        <f>VLOOKUP(A1308,REUTERS!A:G,7,FALSE)</f>
        <v>55729</v>
      </c>
      <c r="L1308">
        <f>VLOOKUP(A1308,IDC!A:I,9,FALSE)</f>
        <v>55729</v>
      </c>
      <c r="M1308" s="2" t="b">
        <f t="shared" si="83"/>
        <v>1</v>
      </c>
    </row>
    <row r="1309" spans="1:13">
      <c r="A1309">
        <v>924374</v>
      </c>
      <c r="B1309">
        <f>VLOOKUP(A1309,REUTERS!A:C,3,FALSE)</f>
        <v>2.87</v>
      </c>
      <c r="C1309">
        <f>VLOOKUP(A1309,IDC!A:F,6,FALSE)</f>
        <v>2.87</v>
      </c>
      <c r="D1309" s="2" t="b">
        <f t="shared" si="80"/>
        <v>1</v>
      </c>
      <c r="E1309">
        <f>VLOOKUP(A1309,REUTERS!A:E,5,FALSE)</f>
        <v>2.87</v>
      </c>
      <c r="F1309">
        <f>VLOOKUP(A1309,IDC!A:G,7,FALSE)</f>
        <v>2.87</v>
      </c>
      <c r="G1309" s="2" t="b">
        <f t="shared" si="81"/>
        <v>1</v>
      </c>
      <c r="H1309">
        <f>VLOOKUP(A1309,REUTERS!A:F,6,FALSE)</f>
        <v>2.76</v>
      </c>
      <c r="I1309">
        <f>VLOOKUP(A1309,IDC!A:H,8,FALSE)</f>
        <v>2.76</v>
      </c>
      <c r="J1309" s="2" t="b">
        <f t="shared" si="82"/>
        <v>1</v>
      </c>
      <c r="K1309">
        <f>VLOOKUP(A1309,REUTERS!A:G,7,FALSE)</f>
        <v>483801</v>
      </c>
      <c r="L1309">
        <f>VLOOKUP(A1309,IDC!A:I,9,FALSE)</f>
        <v>483801</v>
      </c>
      <c r="M1309" s="2" t="b">
        <f t="shared" si="83"/>
        <v>1</v>
      </c>
    </row>
    <row r="1310" spans="1:13">
      <c r="A1310">
        <v>941360</v>
      </c>
      <c r="B1310" t="e">
        <f>VLOOKUP(A1310,REUTERS!A:C,3,FALSE)</f>
        <v>#N/A</v>
      </c>
      <c r="C1310">
        <f>VLOOKUP(A1310,IDC!A:F,6,FALSE)</f>
        <v>26</v>
      </c>
      <c r="D1310" s="2" t="e">
        <f t="shared" si="80"/>
        <v>#N/A</v>
      </c>
      <c r="E1310" t="e">
        <f>VLOOKUP(A1310,REUTERS!A:E,5,FALSE)</f>
        <v>#N/A</v>
      </c>
      <c r="F1310">
        <f>VLOOKUP(A1310,IDC!A:G,7,FALSE)</f>
        <v>26</v>
      </c>
      <c r="G1310" s="2" t="e">
        <f t="shared" si="81"/>
        <v>#N/A</v>
      </c>
      <c r="H1310" t="e">
        <f>VLOOKUP(A1310,REUTERS!A:F,6,FALSE)</f>
        <v>#N/A</v>
      </c>
      <c r="I1310">
        <f>VLOOKUP(A1310,IDC!A:H,8,FALSE)</f>
        <v>25.51</v>
      </c>
      <c r="J1310" s="2" t="e">
        <f t="shared" si="82"/>
        <v>#N/A</v>
      </c>
      <c r="K1310" t="e">
        <f>VLOOKUP(A1310,REUTERS!A:G,7,FALSE)</f>
        <v>#N/A</v>
      </c>
      <c r="L1310">
        <f>VLOOKUP(A1310,IDC!A:I,9,FALSE)</f>
        <v>285467</v>
      </c>
      <c r="M1310" s="2" t="e">
        <f t="shared" si="83"/>
        <v>#N/A</v>
      </c>
    </row>
    <row r="1311" spans="1:13">
      <c r="A1311">
        <v>949141</v>
      </c>
      <c r="B1311">
        <f>VLOOKUP(A1311,REUTERS!A:C,3,FALSE)</f>
        <v>16.68</v>
      </c>
      <c r="C1311">
        <f>VLOOKUP(A1311,IDC!A:F,6,FALSE)</f>
        <v>16.68</v>
      </c>
      <c r="D1311" s="2" t="b">
        <f t="shared" si="80"/>
        <v>1</v>
      </c>
      <c r="E1311">
        <f>VLOOKUP(A1311,REUTERS!A:E,5,FALSE)</f>
        <v>17.25</v>
      </c>
      <c r="F1311">
        <f>VLOOKUP(A1311,IDC!A:G,7,FALSE)</f>
        <v>17.25</v>
      </c>
      <c r="G1311" s="2" t="b">
        <f t="shared" si="81"/>
        <v>1</v>
      </c>
      <c r="H1311">
        <f>VLOOKUP(A1311,REUTERS!A:F,6,FALSE)</f>
        <v>16.66</v>
      </c>
      <c r="I1311">
        <f>VLOOKUP(A1311,IDC!A:H,8,FALSE)</f>
        <v>16.66</v>
      </c>
      <c r="J1311" s="2" t="b">
        <f t="shared" si="82"/>
        <v>1</v>
      </c>
      <c r="K1311">
        <f>VLOOKUP(A1311,REUTERS!A:G,7,FALSE)</f>
        <v>51714</v>
      </c>
      <c r="L1311">
        <f>VLOOKUP(A1311,IDC!A:I,9,FALSE)</f>
        <v>51714</v>
      </c>
      <c r="M1311" s="2" t="b">
        <f t="shared" si="83"/>
        <v>1</v>
      </c>
    </row>
    <row r="1312" spans="1:13">
      <c r="A1312">
        <v>949169</v>
      </c>
      <c r="B1312" t="e">
        <f>VLOOKUP(A1312,REUTERS!A:C,3,FALSE)</f>
        <v>#N/A</v>
      </c>
      <c r="C1312">
        <f>VLOOKUP(A1312,IDC!A:F,6,FALSE)</f>
        <v>46.15</v>
      </c>
      <c r="D1312" s="2" t="e">
        <f t="shared" si="80"/>
        <v>#N/A</v>
      </c>
      <c r="E1312" t="e">
        <f>VLOOKUP(A1312,REUTERS!A:E,5,FALSE)</f>
        <v>#N/A</v>
      </c>
      <c r="F1312">
        <f>VLOOKUP(A1312,IDC!A:G,7,FALSE)</f>
        <v>46.53</v>
      </c>
      <c r="G1312" s="2" t="e">
        <f t="shared" si="81"/>
        <v>#N/A</v>
      </c>
      <c r="H1312" t="e">
        <f>VLOOKUP(A1312,REUTERS!A:F,6,FALSE)</f>
        <v>#N/A</v>
      </c>
      <c r="I1312">
        <f>VLOOKUP(A1312,IDC!A:H,8,FALSE)</f>
        <v>45.97</v>
      </c>
      <c r="J1312" s="2" t="e">
        <f t="shared" si="82"/>
        <v>#N/A</v>
      </c>
      <c r="K1312" t="e">
        <f>VLOOKUP(A1312,REUTERS!A:G,7,FALSE)</f>
        <v>#N/A</v>
      </c>
      <c r="L1312">
        <f>VLOOKUP(A1312,IDC!A:I,9,FALSE)</f>
        <v>263653</v>
      </c>
      <c r="M1312" s="2" t="e">
        <f t="shared" si="83"/>
        <v>#N/A</v>
      </c>
    </row>
    <row r="1313" spans="1:13">
      <c r="A1313">
        <v>973991</v>
      </c>
      <c r="B1313" t="e">
        <f>VLOOKUP(A1313,REUTERS!A:C,3,FALSE)</f>
        <v>#N/A</v>
      </c>
      <c r="C1313">
        <f>VLOOKUP(A1313,IDC!A:F,6,FALSE)</f>
        <v>2.5499999999999998</v>
      </c>
      <c r="D1313" s="2" t="e">
        <f t="shared" si="80"/>
        <v>#N/A</v>
      </c>
      <c r="E1313" t="e">
        <f>VLOOKUP(A1313,REUTERS!A:E,5,FALSE)</f>
        <v>#N/A</v>
      </c>
      <c r="F1313">
        <f>VLOOKUP(A1313,IDC!A:G,7,FALSE)</f>
        <v>2.58</v>
      </c>
      <c r="G1313" s="2" t="e">
        <f t="shared" si="81"/>
        <v>#N/A</v>
      </c>
      <c r="H1313" t="e">
        <f>VLOOKUP(A1313,REUTERS!A:F,6,FALSE)</f>
        <v>#N/A</v>
      </c>
      <c r="I1313">
        <f>VLOOKUP(A1313,IDC!A:H,8,FALSE)</f>
        <v>2.2250000000000001</v>
      </c>
      <c r="J1313" s="2" t="e">
        <f t="shared" si="82"/>
        <v>#N/A</v>
      </c>
      <c r="K1313" t="e">
        <f>VLOOKUP(A1313,REUTERS!A:G,7,FALSE)</f>
        <v>#N/A</v>
      </c>
      <c r="L1313">
        <f>VLOOKUP(A1313,IDC!A:I,9,FALSE)</f>
        <v>81952</v>
      </c>
      <c r="M1313" s="2" t="e">
        <f t="shared" si="83"/>
        <v>#N/A</v>
      </c>
    </row>
    <row r="1314" spans="1:13">
      <c r="A1314">
        <v>992457</v>
      </c>
      <c r="B1314">
        <f>VLOOKUP(A1314,REUTERS!A:C,3,FALSE)</f>
        <v>10.6</v>
      </c>
      <c r="C1314">
        <f>VLOOKUP(A1314,IDC!A:F,6,FALSE)</f>
        <v>10.6</v>
      </c>
      <c r="D1314" s="2" t="b">
        <f t="shared" si="80"/>
        <v>1</v>
      </c>
      <c r="E1314">
        <f>VLOOKUP(A1314,REUTERS!A:E,5,FALSE)</f>
        <v>10.65</v>
      </c>
      <c r="F1314">
        <f>VLOOKUP(A1314,IDC!A:G,7,FALSE)</f>
        <v>10.65</v>
      </c>
      <c r="G1314" s="2" t="b">
        <f t="shared" si="81"/>
        <v>1</v>
      </c>
      <c r="H1314">
        <f>VLOOKUP(A1314,REUTERS!A:F,6,FALSE)</f>
        <v>10.45</v>
      </c>
      <c r="I1314">
        <f>VLOOKUP(A1314,IDC!A:H,8,FALSE)</f>
        <v>10.45</v>
      </c>
      <c r="J1314" s="2" t="b">
        <f t="shared" si="82"/>
        <v>1</v>
      </c>
      <c r="K1314">
        <f>VLOOKUP(A1314,REUTERS!A:G,7,FALSE)</f>
        <v>124311</v>
      </c>
      <c r="L1314">
        <f>VLOOKUP(A1314,IDC!A:I,9,FALSE)</f>
        <v>124311</v>
      </c>
      <c r="M1314" s="2" t="b">
        <f t="shared" si="83"/>
        <v>1</v>
      </c>
    </row>
    <row r="1315" spans="1:13">
      <c r="A1315">
        <v>992575</v>
      </c>
      <c r="B1315" t="e">
        <f>VLOOKUP(A1315,REUTERS!A:C,3,FALSE)</f>
        <v>#N/A</v>
      </c>
      <c r="C1315">
        <f>VLOOKUP(A1315,IDC!A:F,6,FALSE)</f>
        <v>47.2</v>
      </c>
      <c r="D1315" s="2" t="e">
        <f t="shared" si="80"/>
        <v>#N/A</v>
      </c>
      <c r="E1315" t="e">
        <f>VLOOKUP(A1315,REUTERS!A:E,5,FALSE)</f>
        <v>#N/A</v>
      </c>
      <c r="F1315">
        <f>VLOOKUP(A1315,IDC!A:G,7,FALSE)</f>
        <v>47.35</v>
      </c>
      <c r="G1315" s="2" t="e">
        <f t="shared" si="81"/>
        <v>#N/A</v>
      </c>
      <c r="H1315" t="e">
        <f>VLOOKUP(A1315,REUTERS!A:F,6,FALSE)</f>
        <v>#N/A</v>
      </c>
      <c r="I1315">
        <f>VLOOKUP(A1315,IDC!A:H,8,FALSE)</f>
        <v>46.85</v>
      </c>
      <c r="J1315" s="2" t="e">
        <f t="shared" si="82"/>
        <v>#N/A</v>
      </c>
      <c r="K1315" t="e">
        <f>VLOOKUP(A1315,REUTERS!A:G,7,FALSE)</f>
        <v>#N/A</v>
      </c>
      <c r="L1315">
        <f>VLOOKUP(A1315,IDC!A:I,9,FALSE)</f>
        <v>229093</v>
      </c>
      <c r="M1315" s="2" t="e">
        <f t="shared" si="83"/>
        <v>#N/A</v>
      </c>
    </row>
    <row r="1316" spans="1:13">
      <c r="A1316">
        <v>992617</v>
      </c>
      <c r="B1316" t="e">
        <f>VLOOKUP(A1316,REUTERS!A:C,3,FALSE)</f>
        <v>#N/A</v>
      </c>
      <c r="C1316">
        <f>VLOOKUP(A1316,IDC!A:F,6,FALSE)</f>
        <v>3.37</v>
      </c>
      <c r="D1316" s="2" t="e">
        <f t="shared" si="80"/>
        <v>#N/A</v>
      </c>
      <c r="E1316" t="e">
        <f>VLOOKUP(A1316,REUTERS!A:E,5,FALSE)</f>
        <v>#N/A</v>
      </c>
      <c r="F1316">
        <f>VLOOKUP(A1316,IDC!A:G,7,FALSE)</f>
        <v>3.415</v>
      </c>
      <c r="G1316" s="2" t="e">
        <f t="shared" si="81"/>
        <v>#N/A</v>
      </c>
      <c r="H1316" t="e">
        <f>VLOOKUP(A1316,REUTERS!A:F,6,FALSE)</f>
        <v>#N/A</v>
      </c>
      <c r="I1316">
        <f>VLOOKUP(A1316,IDC!A:H,8,FALSE)</f>
        <v>3.26</v>
      </c>
      <c r="J1316" s="2" t="e">
        <f t="shared" si="82"/>
        <v>#N/A</v>
      </c>
      <c r="K1316" t="e">
        <f>VLOOKUP(A1316,REUTERS!A:G,7,FALSE)</f>
        <v>#N/A</v>
      </c>
      <c r="L1316">
        <f>VLOOKUP(A1316,IDC!A:I,9,FALSE)</f>
        <v>3682115</v>
      </c>
      <c r="M1316" s="2" t="e">
        <f t="shared" si="83"/>
        <v>#N/A</v>
      </c>
    </row>
    <row r="1317" spans="1:13">
      <c r="A1317">
        <v>992623</v>
      </c>
      <c r="B1317" t="e">
        <f>VLOOKUP(A1317,REUTERS!A:C,3,FALSE)</f>
        <v>#N/A</v>
      </c>
      <c r="C1317">
        <f>VLOOKUP(A1317,IDC!A:F,6,FALSE)</f>
        <v>2.5099999999999998</v>
      </c>
      <c r="D1317" s="2" t="e">
        <f t="shared" si="80"/>
        <v>#N/A</v>
      </c>
      <c r="E1317" t="e">
        <f>VLOOKUP(A1317,REUTERS!A:E,5,FALSE)</f>
        <v>#N/A</v>
      </c>
      <c r="F1317">
        <f>VLOOKUP(A1317,IDC!A:G,7,FALSE)</f>
        <v>2.5099999999999998</v>
      </c>
      <c r="G1317" s="2" t="e">
        <f t="shared" si="81"/>
        <v>#N/A</v>
      </c>
      <c r="H1317" t="e">
        <f>VLOOKUP(A1317,REUTERS!A:F,6,FALSE)</f>
        <v>#N/A</v>
      </c>
      <c r="I1317">
        <f>VLOOKUP(A1317,IDC!A:H,8,FALSE)</f>
        <v>2.39</v>
      </c>
      <c r="J1317" s="2" t="e">
        <f t="shared" si="82"/>
        <v>#N/A</v>
      </c>
      <c r="K1317" t="e">
        <f>VLOOKUP(A1317,REUTERS!A:G,7,FALSE)</f>
        <v>#N/A</v>
      </c>
      <c r="L1317">
        <f>VLOOKUP(A1317,IDC!A:I,9,FALSE)</f>
        <v>451102</v>
      </c>
      <c r="M1317" s="2" t="e">
        <f t="shared" si="83"/>
        <v>#N/A</v>
      </c>
    </row>
    <row r="1318" spans="1:13">
      <c r="A1318">
        <v>992711</v>
      </c>
      <c r="B1318">
        <f>VLOOKUP(A1318,REUTERS!A:C,3,FALSE)</f>
        <v>9.83</v>
      </c>
      <c r="C1318">
        <f>VLOOKUP(A1318,IDC!A:F,6,FALSE)</f>
        <v>9.83</v>
      </c>
      <c r="D1318" s="2" t="b">
        <f t="shared" si="80"/>
        <v>1</v>
      </c>
      <c r="E1318">
        <f>VLOOKUP(A1318,REUTERS!A:E,5,FALSE)</f>
        <v>9.9</v>
      </c>
      <c r="F1318">
        <f>VLOOKUP(A1318,IDC!A:G,7,FALSE)</f>
        <v>9.9</v>
      </c>
      <c r="G1318" s="2" t="b">
        <f t="shared" si="81"/>
        <v>1</v>
      </c>
      <c r="H1318">
        <f>VLOOKUP(A1318,REUTERS!A:F,6,FALSE)</f>
        <v>9.83</v>
      </c>
      <c r="I1318">
        <f>VLOOKUP(A1318,IDC!A:H,8,FALSE)</f>
        <v>9.83</v>
      </c>
      <c r="J1318" s="2" t="b">
        <f t="shared" si="82"/>
        <v>1</v>
      </c>
      <c r="K1318">
        <f>VLOOKUP(A1318,REUTERS!A:G,7,FALSE)</f>
        <v>122030</v>
      </c>
      <c r="L1318">
        <f>VLOOKUP(A1318,IDC!A:I,9,FALSE)</f>
        <v>122030</v>
      </c>
      <c r="M1318" s="2" t="b">
        <f t="shared" si="83"/>
        <v>1</v>
      </c>
    </row>
    <row r="1319" spans="1:13">
      <c r="A1319">
        <v>992739</v>
      </c>
      <c r="B1319">
        <f>VLOOKUP(A1319,REUTERS!A:C,3,FALSE)</f>
        <v>22.97</v>
      </c>
      <c r="C1319">
        <f>VLOOKUP(A1319,IDC!A:F,6,FALSE)</f>
        <v>22.97</v>
      </c>
      <c r="D1319" s="2" t="b">
        <f t="shared" si="80"/>
        <v>1</v>
      </c>
      <c r="E1319">
        <f>VLOOKUP(A1319,REUTERS!A:E,5,FALSE)</f>
        <v>23.13</v>
      </c>
      <c r="F1319">
        <f>VLOOKUP(A1319,IDC!A:G,7,FALSE)</f>
        <v>23.13</v>
      </c>
      <c r="G1319" s="2" t="b">
        <f t="shared" si="81"/>
        <v>1</v>
      </c>
      <c r="H1319">
        <f>VLOOKUP(A1319,REUTERS!A:F,6,FALSE)</f>
        <v>22.57</v>
      </c>
      <c r="I1319">
        <f>VLOOKUP(A1319,IDC!A:H,8,FALSE)</f>
        <v>22.57</v>
      </c>
      <c r="J1319" s="2" t="b">
        <f t="shared" si="82"/>
        <v>1</v>
      </c>
      <c r="K1319">
        <f>VLOOKUP(A1319,REUTERS!A:G,7,FALSE)</f>
        <v>233411</v>
      </c>
      <c r="L1319">
        <f>VLOOKUP(A1319,IDC!A:I,9,FALSE)</f>
        <v>233411</v>
      </c>
      <c r="M1319" s="2" t="b">
        <f t="shared" si="83"/>
        <v>1</v>
      </c>
    </row>
    <row r="1320" spans="1:13">
      <c r="A1320">
        <v>992802</v>
      </c>
      <c r="B1320" t="e">
        <f>VLOOKUP(A1320,REUTERS!A:C,3,FALSE)</f>
        <v>#N/A</v>
      </c>
      <c r="C1320">
        <f>VLOOKUP(A1320,IDC!A:F,6,FALSE)</f>
        <v>2.15</v>
      </c>
      <c r="D1320" s="2" t="e">
        <f t="shared" si="80"/>
        <v>#N/A</v>
      </c>
      <c r="E1320" t="e">
        <f>VLOOKUP(A1320,REUTERS!A:E,5,FALSE)</f>
        <v>#N/A</v>
      </c>
      <c r="F1320">
        <f>VLOOKUP(A1320,IDC!A:G,7,FALSE)</f>
        <v>2.15</v>
      </c>
      <c r="G1320" s="2" t="e">
        <f t="shared" si="81"/>
        <v>#N/A</v>
      </c>
      <c r="H1320" t="e">
        <f>VLOOKUP(A1320,REUTERS!A:F,6,FALSE)</f>
        <v>#N/A</v>
      </c>
      <c r="I1320">
        <f>VLOOKUP(A1320,IDC!A:H,8,FALSE)</f>
        <v>2.02</v>
      </c>
      <c r="J1320" s="2" t="e">
        <f t="shared" si="82"/>
        <v>#N/A</v>
      </c>
      <c r="K1320" t="e">
        <f>VLOOKUP(A1320,REUTERS!A:G,7,FALSE)</f>
        <v>#N/A</v>
      </c>
      <c r="L1320">
        <f>VLOOKUP(A1320,IDC!A:I,9,FALSE)</f>
        <v>1335421</v>
      </c>
      <c r="M1320" s="2" t="e">
        <f t="shared" si="83"/>
        <v>#N/A</v>
      </c>
    </row>
    <row r="1321" spans="1:13">
      <c r="A1321">
        <v>992880</v>
      </c>
      <c r="B1321">
        <f>VLOOKUP(A1321,REUTERS!A:C,3,FALSE)</f>
        <v>31.35</v>
      </c>
      <c r="C1321">
        <f>VLOOKUP(A1321,IDC!A:F,6,FALSE)</f>
        <v>31.35</v>
      </c>
      <c r="D1321" s="2" t="b">
        <f t="shared" si="80"/>
        <v>1</v>
      </c>
      <c r="E1321">
        <f>VLOOKUP(A1321,REUTERS!A:E,5,FALSE)</f>
        <v>31.35</v>
      </c>
      <c r="F1321">
        <f>VLOOKUP(A1321,IDC!A:G,7,FALSE)</f>
        <v>31.35</v>
      </c>
      <c r="G1321" s="2" t="b">
        <f t="shared" si="81"/>
        <v>1</v>
      </c>
      <c r="H1321">
        <f>VLOOKUP(A1321,REUTERS!A:F,6,FALSE)</f>
        <v>31.15</v>
      </c>
      <c r="I1321">
        <f>VLOOKUP(A1321,IDC!A:H,8,FALSE)</f>
        <v>31.15</v>
      </c>
      <c r="J1321" s="2" t="b">
        <f t="shared" si="82"/>
        <v>1</v>
      </c>
      <c r="K1321">
        <f>VLOOKUP(A1321,REUTERS!A:G,7,FALSE)</f>
        <v>1447</v>
      </c>
      <c r="L1321">
        <f>VLOOKUP(A1321,IDC!A:I,9,FALSE)</f>
        <v>1447</v>
      </c>
      <c r="M1321" s="2" t="b">
        <f t="shared" si="83"/>
        <v>1</v>
      </c>
    </row>
    <row r="1322" spans="1:13">
      <c r="A1322">
        <v>992888</v>
      </c>
      <c r="B1322" t="e">
        <f>VLOOKUP(A1322,REUTERS!A:C,3,FALSE)</f>
        <v>#N/A</v>
      </c>
      <c r="C1322">
        <f>VLOOKUP(A1322,IDC!A:F,6,FALSE)</f>
        <v>2.0299999999999998</v>
      </c>
      <c r="D1322" s="2" t="e">
        <f t="shared" si="80"/>
        <v>#N/A</v>
      </c>
      <c r="E1322" t="e">
        <f>VLOOKUP(A1322,REUTERS!A:E,5,FALSE)</f>
        <v>#N/A</v>
      </c>
      <c r="F1322">
        <f>VLOOKUP(A1322,IDC!A:G,7,FALSE)</f>
        <v>2.0299999999999998</v>
      </c>
      <c r="G1322" s="2" t="e">
        <f t="shared" si="81"/>
        <v>#N/A</v>
      </c>
      <c r="H1322" t="e">
        <f>VLOOKUP(A1322,REUTERS!A:F,6,FALSE)</f>
        <v>#N/A</v>
      </c>
      <c r="I1322">
        <f>VLOOKUP(A1322,IDC!A:H,8,FALSE)</f>
        <v>1.92</v>
      </c>
      <c r="J1322" s="2" t="e">
        <f t="shared" si="82"/>
        <v>#N/A</v>
      </c>
      <c r="K1322" t="e">
        <f>VLOOKUP(A1322,REUTERS!A:G,7,FALSE)</f>
        <v>#N/A</v>
      </c>
      <c r="L1322">
        <f>VLOOKUP(A1322,IDC!A:I,9,FALSE)</f>
        <v>732291</v>
      </c>
      <c r="M1322" s="2" t="e">
        <f t="shared" si="83"/>
        <v>#N/A</v>
      </c>
    </row>
    <row r="1323" spans="1:13">
      <c r="A1323">
        <v>992900</v>
      </c>
      <c r="B1323" t="e">
        <f>VLOOKUP(A1323,REUTERS!A:C,3,FALSE)</f>
        <v>#N/A</v>
      </c>
      <c r="C1323">
        <f>VLOOKUP(A1323,IDC!A:F,6,FALSE)</f>
        <v>5.93</v>
      </c>
      <c r="D1323" s="2" t="e">
        <f t="shared" si="80"/>
        <v>#N/A</v>
      </c>
      <c r="E1323" t="e">
        <f>VLOOKUP(A1323,REUTERS!A:E,5,FALSE)</f>
        <v>#N/A</v>
      </c>
      <c r="F1323">
        <f>VLOOKUP(A1323,IDC!A:G,7,FALSE)</f>
        <v>6.05</v>
      </c>
      <c r="G1323" s="2" t="e">
        <f t="shared" si="81"/>
        <v>#N/A</v>
      </c>
      <c r="H1323" t="e">
        <f>VLOOKUP(A1323,REUTERS!A:F,6,FALSE)</f>
        <v>#N/A</v>
      </c>
      <c r="I1323">
        <f>VLOOKUP(A1323,IDC!A:H,8,FALSE)</f>
        <v>5.93</v>
      </c>
      <c r="J1323" s="2" t="e">
        <f t="shared" si="82"/>
        <v>#N/A</v>
      </c>
      <c r="K1323" t="e">
        <f>VLOOKUP(A1323,REUTERS!A:G,7,FALSE)</f>
        <v>#N/A</v>
      </c>
      <c r="L1323">
        <f>VLOOKUP(A1323,IDC!A:I,9,FALSE)</f>
        <v>17315</v>
      </c>
      <c r="M1323" s="2" t="e">
        <f t="shared" si="83"/>
        <v>#N/A</v>
      </c>
    </row>
    <row r="1324" spans="1:13">
      <c r="A1324">
        <v>998652</v>
      </c>
      <c r="B1324">
        <f>VLOOKUP(A1324,REUTERS!A:C,3,FALSE)</f>
        <v>6.72</v>
      </c>
      <c r="C1324">
        <f>VLOOKUP(A1324,IDC!A:F,6,FALSE)</f>
        <v>6.72</v>
      </c>
      <c r="D1324" s="2" t="b">
        <f t="shared" si="80"/>
        <v>1</v>
      </c>
      <c r="E1324">
        <f>VLOOKUP(A1324,REUTERS!A:E,5,FALSE)</f>
        <v>6.72</v>
      </c>
      <c r="F1324">
        <f>VLOOKUP(A1324,IDC!A:G,7,FALSE)</f>
        <v>6.72</v>
      </c>
      <c r="G1324" s="2" t="b">
        <f t="shared" si="81"/>
        <v>1</v>
      </c>
      <c r="H1324">
        <f>VLOOKUP(A1324,REUTERS!A:F,6,FALSE)</f>
        <v>6.5350000000000001</v>
      </c>
      <c r="I1324">
        <f>VLOOKUP(A1324,IDC!A:H,8,FALSE)</f>
        <v>6.5350000000000001</v>
      </c>
      <c r="J1324" s="2" t="b">
        <f t="shared" si="82"/>
        <v>1</v>
      </c>
      <c r="K1324">
        <f>VLOOKUP(A1324,REUTERS!A:G,7,FALSE)</f>
        <v>354484</v>
      </c>
      <c r="L1324">
        <f>VLOOKUP(A1324,IDC!A:I,9,FALSE)</f>
        <v>354484</v>
      </c>
      <c r="M1324" s="2" t="b">
        <f t="shared" si="83"/>
        <v>1</v>
      </c>
    </row>
    <row r="1325" spans="1:13">
      <c r="A1325">
        <v>998734</v>
      </c>
      <c r="B1325" t="e">
        <f>VLOOKUP(A1325,REUTERS!A:C,3,FALSE)</f>
        <v>#N/A</v>
      </c>
      <c r="C1325">
        <f>VLOOKUP(A1325,IDC!A:F,6,FALSE)</f>
        <v>3.42</v>
      </c>
      <c r="D1325" s="2" t="e">
        <f t="shared" si="80"/>
        <v>#N/A</v>
      </c>
      <c r="E1325" t="e">
        <f>VLOOKUP(A1325,REUTERS!A:E,5,FALSE)</f>
        <v>#N/A</v>
      </c>
      <c r="F1325">
        <f>VLOOKUP(A1325,IDC!A:G,7,FALSE)</f>
        <v>3.45</v>
      </c>
      <c r="G1325" s="2" t="e">
        <f t="shared" si="81"/>
        <v>#N/A</v>
      </c>
      <c r="H1325" t="e">
        <f>VLOOKUP(A1325,REUTERS!A:F,6,FALSE)</f>
        <v>#N/A</v>
      </c>
      <c r="I1325">
        <f>VLOOKUP(A1325,IDC!A:H,8,FALSE)</f>
        <v>3.38</v>
      </c>
      <c r="J1325" s="2" t="e">
        <f t="shared" si="82"/>
        <v>#N/A</v>
      </c>
      <c r="K1325" t="e">
        <f>VLOOKUP(A1325,REUTERS!A:G,7,FALSE)</f>
        <v>#N/A</v>
      </c>
      <c r="L1325">
        <f>VLOOKUP(A1325,IDC!A:I,9,FALSE)</f>
        <v>27587</v>
      </c>
      <c r="M1325" s="2" t="e">
        <f t="shared" si="83"/>
        <v>#N/A</v>
      </c>
    </row>
    <row r="1326" spans="1:13">
      <c r="A1326">
        <v>998763</v>
      </c>
      <c r="B1326" t="e">
        <f>VLOOKUP(A1326,REUTERS!A:C,3,FALSE)</f>
        <v>#N/A</v>
      </c>
      <c r="C1326">
        <f>VLOOKUP(A1326,IDC!A:F,6,FALSE)</f>
        <v>119.91</v>
      </c>
      <c r="D1326" s="2" t="e">
        <f t="shared" si="80"/>
        <v>#N/A</v>
      </c>
      <c r="E1326" t="e">
        <f>VLOOKUP(A1326,REUTERS!A:E,5,FALSE)</f>
        <v>#N/A</v>
      </c>
      <c r="F1326">
        <f>VLOOKUP(A1326,IDC!A:G,7,FALSE)</f>
        <v>120.42</v>
      </c>
      <c r="G1326" s="2" t="e">
        <f t="shared" si="81"/>
        <v>#N/A</v>
      </c>
      <c r="H1326" t="e">
        <f>VLOOKUP(A1326,REUTERS!A:F,6,FALSE)</f>
        <v>#N/A</v>
      </c>
      <c r="I1326">
        <f>VLOOKUP(A1326,IDC!A:H,8,FALSE)</f>
        <v>119</v>
      </c>
      <c r="J1326" s="2" t="e">
        <f t="shared" si="82"/>
        <v>#N/A</v>
      </c>
      <c r="K1326" t="e">
        <f>VLOOKUP(A1326,REUTERS!A:G,7,FALSE)</f>
        <v>#N/A</v>
      </c>
      <c r="L1326">
        <f>VLOOKUP(A1326,IDC!A:I,9,FALSE)</f>
        <v>219142</v>
      </c>
      <c r="M1326" s="2" t="e">
        <f t="shared" si="83"/>
        <v>#N/A</v>
      </c>
    </row>
    <row r="1327" spans="1:13">
      <c r="A1327">
        <v>998817</v>
      </c>
      <c r="B1327">
        <f>VLOOKUP(A1327,REUTERS!A:C,3,FALSE)</f>
        <v>31.6</v>
      </c>
      <c r="C1327">
        <f>VLOOKUP(A1327,IDC!A:F,6,FALSE)</f>
        <v>31.6</v>
      </c>
      <c r="D1327" s="2" t="b">
        <f t="shared" si="80"/>
        <v>1</v>
      </c>
      <c r="E1327">
        <f>VLOOKUP(A1327,REUTERS!A:E,5,FALSE)</f>
        <v>31.6</v>
      </c>
      <c r="F1327">
        <f>VLOOKUP(A1327,IDC!A:G,7,FALSE)</f>
        <v>31.6</v>
      </c>
      <c r="G1327" s="2" t="b">
        <f t="shared" si="81"/>
        <v>1</v>
      </c>
      <c r="H1327">
        <f>VLOOKUP(A1327,REUTERS!A:F,6,FALSE)</f>
        <v>30.76</v>
      </c>
      <c r="I1327">
        <f>VLOOKUP(A1327,IDC!A:H,8,FALSE)</f>
        <v>30.76</v>
      </c>
      <c r="J1327" s="2" t="b">
        <f t="shared" si="82"/>
        <v>1</v>
      </c>
      <c r="K1327">
        <f>VLOOKUP(A1327,REUTERS!A:G,7,FALSE)</f>
        <v>74367</v>
      </c>
      <c r="L1327">
        <f>VLOOKUP(A1327,IDC!A:I,9,FALSE)</f>
        <v>74367</v>
      </c>
      <c r="M1327" s="2" t="b">
        <f t="shared" si="83"/>
        <v>1</v>
      </c>
    </row>
    <row r="1328" spans="1:13">
      <c r="A1328">
        <v>998838</v>
      </c>
      <c r="B1328" t="e">
        <f>VLOOKUP(A1328,REUTERS!A:C,3,FALSE)</f>
        <v>#N/A</v>
      </c>
      <c r="C1328">
        <f>VLOOKUP(A1328,IDC!A:F,6,FALSE)</f>
        <v>37.54</v>
      </c>
      <c r="D1328" s="2" t="e">
        <f t="shared" si="80"/>
        <v>#N/A</v>
      </c>
      <c r="E1328" t="e">
        <f>VLOOKUP(A1328,REUTERS!A:E,5,FALSE)</f>
        <v>#N/A</v>
      </c>
      <c r="F1328">
        <f>VLOOKUP(A1328,IDC!A:G,7,FALSE)</f>
        <v>38.200000000000003</v>
      </c>
      <c r="G1328" s="2" t="e">
        <f t="shared" si="81"/>
        <v>#N/A</v>
      </c>
      <c r="H1328" t="e">
        <f>VLOOKUP(A1328,REUTERS!A:F,6,FALSE)</f>
        <v>#N/A</v>
      </c>
      <c r="I1328">
        <f>VLOOKUP(A1328,IDC!A:H,8,FALSE)</f>
        <v>37.159999999999997</v>
      </c>
      <c r="J1328" s="2" t="e">
        <f t="shared" si="82"/>
        <v>#N/A</v>
      </c>
      <c r="K1328" t="e">
        <f>VLOOKUP(A1328,REUTERS!A:G,7,FALSE)</f>
        <v>#N/A</v>
      </c>
      <c r="L1328">
        <f>VLOOKUP(A1328,IDC!A:I,9,FALSE)</f>
        <v>117407</v>
      </c>
      <c r="M1328" s="2" t="e">
        <f t="shared" si="83"/>
        <v>#N/A</v>
      </c>
    </row>
    <row r="1329" spans="1:13">
      <c r="A1329">
        <v>998990</v>
      </c>
      <c r="B1329">
        <f>VLOOKUP(A1329,REUTERS!A:C,3,FALSE)</f>
        <v>43.48</v>
      </c>
      <c r="C1329">
        <f>VLOOKUP(A1329,IDC!A:F,6,FALSE)</f>
        <v>43.48</v>
      </c>
      <c r="D1329" s="2" t="b">
        <f t="shared" si="80"/>
        <v>1</v>
      </c>
      <c r="E1329">
        <f>VLOOKUP(A1329,REUTERS!A:E,5,FALSE)</f>
        <v>43.69</v>
      </c>
      <c r="F1329">
        <f>VLOOKUP(A1329,IDC!A:G,7,FALSE)</f>
        <v>43.69</v>
      </c>
      <c r="G1329" s="2" t="b">
        <f t="shared" si="81"/>
        <v>1</v>
      </c>
      <c r="H1329">
        <f>VLOOKUP(A1329,REUTERS!A:F,6,FALSE)</f>
        <v>42.69</v>
      </c>
      <c r="I1329">
        <f>VLOOKUP(A1329,IDC!A:H,8,FALSE)</f>
        <v>42.69</v>
      </c>
      <c r="J1329" s="2" t="b">
        <f t="shared" si="82"/>
        <v>1</v>
      </c>
      <c r="K1329">
        <f>VLOOKUP(A1329,REUTERS!A:G,7,FALSE)</f>
        <v>226162</v>
      </c>
      <c r="L1329">
        <f>VLOOKUP(A1329,IDC!A:I,9,FALSE)</f>
        <v>226162</v>
      </c>
      <c r="M1329" s="2" t="b">
        <f t="shared" si="83"/>
        <v>1</v>
      </c>
    </row>
    <row r="1330" spans="1:13">
      <c r="A1330">
        <v>1009956</v>
      </c>
      <c r="B1330" t="e">
        <f>VLOOKUP(A1330,REUTERS!A:C,3,FALSE)</f>
        <v>#N/A</v>
      </c>
      <c r="C1330">
        <f>VLOOKUP(A1330,IDC!A:F,6,FALSE)</f>
        <v>14.56</v>
      </c>
      <c r="D1330" s="2" t="e">
        <f t="shared" si="80"/>
        <v>#N/A</v>
      </c>
      <c r="E1330" t="e">
        <f>VLOOKUP(A1330,REUTERS!A:E,5,FALSE)</f>
        <v>#N/A</v>
      </c>
      <c r="F1330">
        <f>VLOOKUP(A1330,IDC!A:G,7,FALSE)</f>
        <v>14.58</v>
      </c>
      <c r="G1330" s="2" t="e">
        <f t="shared" si="81"/>
        <v>#N/A</v>
      </c>
      <c r="H1330" t="e">
        <f>VLOOKUP(A1330,REUTERS!A:F,6,FALSE)</f>
        <v>#N/A</v>
      </c>
      <c r="I1330">
        <f>VLOOKUP(A1330,IDC!A:H,8,FALSE)</f>
        <v>14.51</v>
      </c>
      <c r="J1330" s="2" t="e">
        <f t="shared" si="82"/>
        <v>#N/A</v>
      </c>
      <c r="K1330" t="e">
        <f>VLOOKUP(A1330,REUTERS!A:G,7,FALSE)</f>
        <v>#N/A</v>
      </c>
      <c r="L1330">
        <f>VLOOKUP(A1330,IDC!A:I,9,FALSE)</f>
        <v>454834</v>
      </c>
      <c r="M1330" s="2" t="e">
        <f t="shared" si="83"/>
        <v>#N/A</v>
      </c>
    </row>
    <row r="1331" spans="1:13">
      <c r="A1331">
        <v>1009992</v>
      </c>
      <c r="B1331">
        <f>VLOOKUP(A1331,REUTERS!A:C,3,FALSE)</f>
        <v>7.02</v>
      </c>
      <c r="C1331">
        <f>VLOOKUP(A1331,IDC!A:F,6,FALSE)</f>
        <v>7.02</v>
      </c>
      <c r="D1331" s="2" t="b">
        <f t="shared" si="80"/>
        <v>1</v>
      </c>
      <c r="E1331">
        <f>VLOOKUP(A1331,REUTERS!A:E,5,FALSE)</f>
        <v>7.15</v>
      </c>
      <c r="F1331">
        <f>VLOOKUP(A1331,IDC!A:G,7,FALSE)</f>
        <v>7.15</v>
      </c>
      <c r="G1331" s="2" t="b">
        <f t="shared" si="81"/>
        <v>1</v>
      </c>
      <c r="H1331">
        <f>VLOOKUP(A1331,REUTERS!A:F,6,FALSE)</f>
        <v>6.91</v>
      </c>
      <c r="I1331">
        <f>VLOOKUP(A1331,IDC!A:H,8,FALSE)</f>
        <v>6.91</v>
      </c>
      <c r="J1331" s="2" t="b">
        <f t="shared" si="82"/>
        <v>1</v>
      </c>
      <c r="K1331">
        <f>VLOOKUP(A1331,REUTERS!A:G,7,FALSE)</f>
        <v>95980</v>
      </c>
      <c r="L1331">
        <f>VLOOKUP(A1331,IDC!A:I,9,FALSE)</f>
        <v>95980</v>
      </c>
      <c r="M1331" s="2" t="b">
        <f t="shared" si="83"/>
        <v>1</v>
      </c>
    </row>
    <row r="1332" spans="1:13">
      <c r="A1332">
        <v>1010065</v>
      </c>
      <c r="B1332">
        <f>VLOOKUP(A1332,REUTERS!A:C,3,FALSE)</f>
        <v>44.9</v>
      </c>
      <c r="C1332">
        <f>VLOOKUP(A1332,IDC!A:F,6,FALSE)</f>
        <v>44.9</v>
      </c>
      <c r="D1332" s="2" t="b">
        <f t="shared" si="80"/>
        <v>1</v>
      </c>
      <c r="E1332">
        <f>VLOOKUP(A1332,REUTERS!A:E,5,FALSE)</f>
        <v>44.9</v>
      </c>
      <c r="F1332">
        <f>VLOOKUP(A1332,IDC!A:G,7,FALSE)</f>
        <v>44.9</v>
      </c>
      <c r="G1332" s="2" t="b">
        <f t="shared" si="81"/>
        <v>1</v>
      </c>
      <c r="H1332">
        <f>VLOOKUP(A1332,REUTERS!A:F,6,FALSE)</f>
        <v>44.4</v>
      </c>
      <c r="I1332">
        <f>VLOOKUP(A1332,IDC!A:H,8,FALSE)</f>
        <v>44.4</v>
      </c>
      <c r="J1332" s="2" t="b">
        <f t="shared" si="82"/>
        <v>1</v>
      </c>
      <c r="K1332">
        <f>VLOOKUP(A1332,REUTERS!A:G,7,FALSE)</f>
        <v>4408</v>
      </c>
      <c r="L1332">
        <f>VLOOKUP(A1332,IDC!A:I,9,FALSE)</f>
        <v>4408</v>
      </c>
      <c r="M1332" s="2" t="b">
        <f t="shared" si="83"/>
        <v>1</v>
      </c>
    </row>
    <row r="1333" spans="1:13">
      <c r="A1333">
        <v>817494</v>
      </c>
      <c r="B1333" t="e">
        <f>VLOOKUP(A1333,REUTERS!A:C,3,FALSE)</f>
        <v>#N/A</v>
      </c>
      <c r="C1333">
        <f>VLOOKUP(A1333,IDC!A:F,6,FALSE)</f>
        <v>25.38</v>
      </c>
      <c r="D1333" s="2" t="e">
        <f t="shared" si="80"/>
        <v>#N/A</v>
      </c>
      <c r="E1333" t="e">
        <f>VLOOKUP(A1333,REUTERS!A:E,5,FALSE)</f>
        <v>#N/A</v>
      </c>
      <c r="F1333">
        <f>VLOOKUP(A1333,IDC!A:G,7,FALSE)</f>
        <v>25.41</v>
      </c>
      <c r="G1333" s="2" t="e">
        <f t="shared" si="81"/>
        <v>#N/A</v>
      </c>
      <c r="H1333" t="e">
        <f>VLOOKUP(A1333,REUTERS!A:F,6,FALSE)</f>
        <v>#N/A</v>
      </c>
      <c r="I1333">
        <f>VLOOKUP(A1333,IDC!A:H,8,FALSE)</f>
        <v>25.35</v>
      </c>
      <c r="J1333" s="2" t="e">
        <f t="shared" si="82"/>
        <v>#N/A</v>
      </c>
      <c r="K1333" t="e">
        <f>VLOOKUP(A1333,REUTERS!A:G,7,FALSE)</f>
        <v>#N/A</v>
      </c>
      <c r="L1333">
        <f>VLOOKUP(A1333,IDC!A:I,9,FALSE)</f>
        <v>1462008</v>
      </c>
      <c r="M1333" s="2" t="e">
        <f t="shared" si="83"/>
        <v>#N/A</v>
      </c>
    </row>
    <row r="1334" spans="1:13">
      <c r="A1334">
        <v>817618</v>
      </c>
      <c r="B1334" t="e">
        <f>VLOOKUP(A1334,REUTERS!A:C,3,FALSE)</f>
        <v>#N/A</v>
      </c>
      <c r="C1334">
        <f>VLOOKUP(A1334,IDC!A:F,6,FALSE)</f>
        <v>12.6</v>
      </c>
      <c r="D1334" s="2" t="e">
        <f t="shared" si="80"/>
        <v>#N/A</v>
      </c>
      <c r="E1334" t="e">
        <f>VLOOKUP(A1334,REUTERS!A:E,5,FALSE)</f>
        <v>#N/A</v>
      </c>
      <c r="F1334">
        <f>VLOOKUP(A1334,IDC!A:G,7,FALSE)</f>
        <v>12.6</v>
      </c>
      <c r="G1334" s="2" t="e">
        <f t="shared" si="81"/>
        <v>#N/A</v>
      </c>
      <c r="H1334" t="e">
        <f>VLOOKUP(A1334,REUTERS!A:F,6,FALSE)</f>
        <v>#N/A</v>
      </c>
      <c r="I1334">
        <f>VLOOKUP(A1334,IDC!A:H,8,FALSE)</f>
        <v>12</v>
      </c>
      <c r="J1334" s="2" t="e">
        <f t="shared" si="82"/>
        <v>#N/A</v>
      </c>
      <c r="K1334" t="e">
        <f>VLOOKUP(A1334,REUTERS!A:G,7,FALSE)</f>
        <v>#N/A</v>
      </c>
      <c r="L1334">
        <f>VLOOKUP(A1334,IDC!A:I,9,FALSE)</f>
        <v>32590</v>
      </c>
      <c r="M1334" s="2" t="e">
        <f t="shared" si="83"/>
        <v>#N/A</v>
      </c>
    </row>
    <row r="1335" spans="1:13">
      <c r="A1335">
        <v>817665</v>
      </c>
      <c r="B1335" t="e">
        <f>VLOOKUP(A1335,REUTERS!A:C,3,FALSE)</f>
        <v>#N/A</v>
      </c>
      <c r="C1335" t="e">
        <f>VLOOKUP(A1335,IDC!A:F,6,FALSE)</f>
        <v>#N/A</v>
      </c>
      <c r="D1335" s="2" t="e">
        <f t="shared" si="80"/>
        <v>#N/A</v>
      </c>
      <c r="E1335" t="e">
        <f>VLOOKUP(A1335,REUTERS!A:E,5,FALSE)</f>
        <v>#N/A</v>
      </c>
      <c r="F1335" t="e">
        <f>VLOOKUP(A1335,IDC!A:G,7,FALSE)</f>
        <v>#N/A</v>
      </c>
      <c r="G1335" s="2" t="e">
        <f t="shared" si="81"/>
        <v>#N/A</v>
      </c>
      <c r="H1335" t="e">
        <f>VLOOKUP(A1335,REUTERS!A:F,6,FALSE)</f>
        <v>#N/A</v>
      </c>
      <c r="I1335" t="e">
        <f>VLOOKUP(A1335,IDC!A:H,8,FALSE)</f>
        <v>#N/A</v>
      </c>
      <c r="J1335" s="2" t="e">
        <f t="shared" si="82"/>
        <v>#N/A</v>
      </c>
      <c r="K1335" t="e">
        <f>VLOOKUP(A1335,REUTERS!A:G,7,FALSE)</f>
        <v>#N/A</v>
      </c>
      <c r="L1335" t="e">
        <f>VLOOKUP(A1335,IDC!A:I,9,FALSE)</f>
        <v>#N/A</v>
      </c>
      <c r="M1335" s="2" t="e">
        <f t="shared" si="83"/>
        <v>#N/A</v>
      </c>
    </row>
    <row r="1336" spans="1:13">
      <c r="A1336">
        <v>817724</v>
      </c>
      <c r="B1336">
        <f>VLOOKUP(A1336,REUTERS!A:C,3,FALSE)</f>
        <v>17.03</v>
      </c>
      <c r="C1336">
        <f>VLOOKUP(A1336,IDC!A:F,6,FALSE)</f>
        <v>17.03</v>
      </c>
      <c r="D1336" s="2" t="b">
        <f t="shared" si="80"/>
        <v>1</v>
      </c>
      <c r="E1336">
        <f>VLOOKUP(A1336,REUTERS!A:E,5,FALSE)</f>
        <v>17.420000000000002</v>
      </c>
      <c r="F1336">
        <f>VLOOKUP(A1336,IDC!A:G,7,FALSE)</f>
        <v>17.420000000000002</v>
      </c>
      <c r="G1336" s="2" t="b">
        <f t="shared" si="81"/>
        <v>1</v>
      </c>
      <c r="H1336">
        <f>VLOOKUP(A1336,REUTERS!A:F,6,FALSE)</f>
        <v>17.03</v>
      </c>
      <c r="I1336">
        <f>VLOOKUP(A1336,IDC!A:H,8,FALSE)</f>
        <v>17.03</v>
      </c>
      <c r="J1336" s="2" t="b">
        <f t="shared" si="82"/>
        <v>1</v>
      </c>
      <c r="K1336">
        <f>VLOOKUP(A1336,REUTERS!A:G,7,FALSE)</f>
        <v>120530</v>
      </c>
      <c r="L1336">
        <f>VLOOKUP(A1336,IDC!A:I,9,FALSE)</f>
        <v>120530</v>
      </c>
      <c r="M1336" s="2" t="b">
        <f t="shared" si="83"/>
        <v>1</v>
      </c>
    </row>
    <row r="1337" spans="1:13">
      <c r="A1337">
        <v>817763</v>
      </c>
      <c r="B1337">
        <f>VLOOKUP(A1337,REUTERS!A:C,3,FALSE)</f>
        <v>61.45</v>
      </c>
      <c r="C1337">
        <f>VLOOKUP(A1337,IDC!A:F,6,FALSE)</f>
        <v>61.45</v>
      </c>
      <c r="D1337" s="2" t="b">
        <f t="shared" si="80"/>
        <v>1</v>
      </c>
      <c r="E1337">
        <f>VLOOKUP(A1337,REUTERS!A:E,5,FALSE)</f>
        <v>61.85</v>
      </c>
      <c r="F1337">
        <f>VLOOKUP(A1337,IDC!A:G,7,FALSE)</f>
        <v>61.85</v>
      </c>
      <c r="G1337" s="2" t="b">
        <f t="shared" si="81"/>
        <v>1</v>
      </c>
      <c r="H1337">
        <f>VLOOKUP(A1337,REUTERS!A:F,6,FALSE)</f>
        <v>61.1</v>
      </c>
      <c r="I1337">
        <f>VLOOKUP(A1337,IDC!A:H,8,FALSE)</f>
        <v>61.1</v>
      </c>
      <c r="J1337" s="2" t="b">
        <f t="shared" si="82"/>
        <v>1</v>
      </c>
      <c r="K1337">
        <f>VLOOKUP(A1337,REUTERS!A:G,7,FALSE)</f>
        <v>30776</v>
      </c>
      <c r="L1337">
        <f>VLOOKUP(A1337,IDC!A:I,9,FALSE)</f>
        <v>30776</v>
      </c>
      <c r="M1337" s="2" t="b">
        <f t="shared" si="83"/>
        <v>1</v>
      </c>
    </row>
    <row r="1338" spans="1:13">
      <c r="A1338">
        <v>817801</v>
      </c>
      <c r="B1338" t="e">
        <f>VLOOKUP(A1338,REUTERS!A:C,3,FALSE)</f>
        <v>#N/A</v>
      </c>
      <c r="C1338">
        <f>VLOOKUP(A1338,IDC!A:F,6,FALSE)</f>
        <v>16.72</v>
      </c>
      <c r="D1338" s="2" t="e">
        <f t="shared" si="80"/>
        <v>#N/A</v>
      </c>
      <c r="E1338" t="e">
        <f>VLOOKUP(A1338,REUTERS!A:E,5,FALSE)</f>
        <v>#N/A</v>
      </c>
      <c r="F1338">
        <f>VLOOKUP(A1338,IDC!A:G,7,FALSE)</f>
        <v>17.46</v>
      </c>
      <c r="G1338" s="2" t="e">
        <f t="shared" si="81"/>
        <v>#N/A</v>
      </c>
      <c r="H1338" t="e">
        <f>VLOOKUP(A1338,REUTERS!A:F,6,FALSE)</f>
        <v>#N/A</v>
      </c>
      <c r="I1338">
        <f>VLOOKUP(A1338,IDC!A:H,8,FALSE)</f>
        <v>16.72</v>
      </c>
      <c r="J1338" s="2" t="e">
        <f t="shared" si="82"/>
        <v>#N/A</v>
      </c>
      <c r="K1338" t="e">
        <f>VLOOKUP(A1338,REUTERS!A:G,7,FALSE)</f>
        <v>#N/A</v>
      </c>
      <c r="L1338">
        <f>VLOOKUP(A1338,IDC!A:I,9,FALSE)</f>
        <v>438068</v>
      </c>
      <c r="M1338" s="2" t="e">
        <f t="shared" si="83"/>
        <v>#N/A</v>
      </c>
    </row>
    <row r="1339" spans="1:13">
      <c r="A1339">
        <v>817957</v>
      </c>
      <c r="B1339" t="e">
        <f>VLOOKUP(A1339,REUTERS!A:C,3,FALSE)</f>
        <v>#N/A</v>
      </c>
      <c r="C1339">
        <f>VLOOKUP(A1339,IDC!A:F,6,FALSE)</f>
        <v>17.8</v>
      </c>
      <c r="D1339" s="2" t="e">
        <f t="shared" si="80"/>
        <v>#N/A</v>
      </c>
      <c r="E1339" t="e">
        <f>VLOOKUP(A1339,REUTERS!A:E,5,FALSE)</f>
        <v>#N/A</v>
      </c>
      <c r="F1339">
        <f>VLOOKUP(A1339,IDC!A:G,7,FALSE)</f>
        <v>18.14</v>
      </c>
      <c r="G1339" s="2" t="e">
        <f t="shared" si="81"/>
        <v>#N/A</v>
      </c>
      <c r="H1339" t="e">
        <f>VLOOKUP(A1339,REUTERS!A:F,6,FALSE)</f>
        <v>#N/A</v>
      </c>
      <c r="I1339">
        <f>VLOOKUP(A1339,IDC!A:H,8,FALSE)</f>
        <v>17.760000000000002</v>
      </c>
      <c r="J1339" s="2" t="e">
        <f t="shared" si="82"/>
        <v>#N/A</v>
      </c>
      <c r="K1339" t="e">
        <f>VLOOKUP(A1339,REUTERS!A:G,7,FALSE)</f>
        <v>#N/A</v>
      </c>
      <c r="L1339">
        <f>VLOOKUP(A1339,IDC!A:I,9,FALSE)</f>
        <v>216070</v>
      </c>
      <c r="M1339" s="2" t="e">
        <f t="shared" si="83"/>
        <v>#N/A</v>
      </c>
    </row>
    <row r="1340" spans="1:13">
      <c r="A1340">
        <v>818020</v>
      </c>
      <c r="B1340" t="e">
        <f>VLOOKUP(A1340,REUTERS!A:C,3,FALSE)</f>
        <v>#N/A</v>
      </c>
      <c r="C1340">
        <f>VLOOKUP(A1340,IDC!A:F,6,FALSE)</f>
        <v>34.11</v>
      </c>
      <c r="D1340" s="2" t="e">
        <f t="shared" si="80"/>
        <v>#N/A</v>
      </c>
      <c r="E1340" t="e">
        <f>VLOOKUP(A1340,REUTERS!A:E,5,FALSE)</f>
        <v>#N/A</v>
      </c>
      <c r="F1340">
        <f>VLOOKUP(A1340,IDC!A:G,7,FALSE)</f>
        <v>34.14</v>
      </c>
      <c r="G1340" s="2" t="e">
        <f t="shared" si="81"/>
        <v>#N/A</v>
      </c>
      <c r="H1340" t="e">
        <f>VLOOKUP(A1340,REUTERS!A:F,6,FALSE)</f>
        <v>#N/A</v>
      </c>
      <c r="I1340">
        <f>VLOOKUP(A1340,IDC!A:H,8,FALSE)</f>
        <v>33.799999999999997</v>
      </c>
      <c r="J1340" s="2" t="e">
        <f t="shared" si="82"/>
        <v>#N/A</v>
      </c>
      <c r="K1340" t="e">
        <f>VLOOKUP(A1340,REUTERS!A:G,7,FALSE)</f>
        <v>#N/A</v>
      </c>
      <c r="L1340">
        <f>VLOOKUP(A1340,IDC!A:I,9,FALSE)</f>
        <v>196475</v>
      </c>
      <c r="M1340" s="2" t="e">
        <f t="shared" si="83"/>
        <v>#N/A</v>
      </c>
    </row>
    <row r="1341" spans="1:13">
      <c r="A1341">
        <v>818032</v>
      </c>
      <c r="B1341" t="e">
        <f>VLOOKUP(A1341,REUTERS!A:C,3,FALSE)</f>
        <v>#N/A</v>
      </c>
      <c r="C1341">
        <f>VLOOKUP(A1341,IDC!A:F,6,FALSE)</f>
        <v>81.38</v>
      </c>
      <c r="D1341" s="2" t="e">
        <f t="shared" si="80"/>
        <v>#N/A</v>
      </c>
      <c r="E1341" t="e">
        <f>VLOOKUP(A1341,REUTERS!A:E,5,FALSE)</f>
        <v>#N/A</v>
      </c>
      <c r="F1341">
        <f>VLOOKUP(A1341,IDC!A:G,7,FALSE)</f>
        <v>81.44</v>
      </c>
      <c r="G1341" s="2" t="e">
        <f t="shared" si="81"/>
        <v>#N/A</v>
      </c>
      <c r="H1341" t="e">
        <f>VLOOKUP(A1341,REUTERS!A:F,6,FALSE)</f>
        <v>#N/A</v>
      </c>
      <c r="I1341">
        <f>VLOOKUP(A1341,IDC!A:H,8,FALSE)</f>
        <v>80.760000000000005</v>
      </c>
      <c r="J1341" s="2" t="e">
        <f t="shared" si="82"/>
        <v>#N/A</v>
      </c>
      <c r="K1341" t="e">
        <f>VLOOKUP(A1341,REUTERS!A:G,7,FALSE)</f>
        <v>#N/A</v>
      </c>
      <c r="L1341">
        <f>VLOOKUP(A1341,IDC!A:I,9,FALSE)</f>
        <v>94935</v>
      </c>
      <c r="M1341" s="2" t="e">
        <f t="shared" si="83"/>
        <v>#N/A</v>
      </c>
    </row>
    <row r="1342" spans="1:13">
      <c r="A1342">
        <v>818137</v>
      </c>
      <c r="B1342" t="e">
        <f>VLOOKUP(A1342,REUTERS!A:C,3,FALSE)</f>
        <v>#N/A</v>
      </c>
      <c r="C1342">
        <f>VLOOKUP(A1342,IDC!A:F,6,FALSE)</f>
        <v>3.82</v>
      </c>
      <c r="D1342" s="2" t="e">
        <f t="shared" si="80"/>
        <v>#N/A</v>
      </c>
      <c r="E1342" t="e">
        <f>VLOOKUP(A1342,REUTERS!A:E,5,FALSE)</f>
        <v>#N/A</v>
      </c>
      <c r="F1342">
        <f>VLOOKUP(A1342,IDC!A:G,7,FALSE)</f>
        <v>3.9</v>
      </c>
      <c r="G1342" s="2" t="e">
        <f t="shared" si="81"/>
        <v>#N/A</v>
      </c>
      <c r="H1342" t="e">
        <f>VLOOKUP(A1342,REUTERS!A:F,6,FALSE)</f>
        <v>#N/A</v>
      </c>
      <c r="I1342">
        <f>VLOOKUP(A1342,IDC!A:H,8,FALSE)</f>
        <v>3.72</v>
      </c>
      <c r="J1342" s="2" t="e">
        <f t="shared" si="82"/>
        <v>#N/A</v>
      </c>
      <c r="K1342" t="e">
        <f>VLOOKUP(A1342,REUTERS!A:G,7,FALSE)</f>
        <v>#N/A</v>
      </c>
      <c r="L1342">
        <f>VLOOKUP(A1342,IDC!A:I,9,FALSE)</f>
        <v>2289271</v>
      </c>
      <c r="M1342" s="2" t="e">
        <f t="shared" si="83"/>
        <v>#N/A</v>
      </c>
    </row>
    <row r="1343" spans="1:13">
      <c r="A1343">
        <v>818146</v>
      </c>
      <c r="B1343">
        <f>VLOOKUP(A1343,REUTERS!A:C,3,FALSE)</f>
        <v>2.81</v>
      </c>
      <c r="C1343">
        <f>VLOOKUP(A1343,IDC!A:F,6,FALSE)</f>
        <v>2.81</v>
      </c>
      <c r="D1343" s="2" t="b">
        <f t="shared" si="80"/>
        <v>1</v>
      </c>
      <c r="E1343">
        <f>VLOOKUP(A1343,REUTERS!A:E,5,FALSE)</f>
        <v>2.86</v>
      </c>
      <c r="F1343">
        <f>VLOOKUP(A1343,IDC!A:G,7,FALSE)</f>
        <v>2.86</v>
      </c>
      <c r="G1343" s="2" t="b">
        <f t="shared" si="81"/>
        <v>1</v>
      </c>
      <c r="H1343">
        <f>VLOOKUP(A1343,REUTERS!A:F,6,FALSE)</f>
        <v>2.73</v>
      </c>
      <c r="I1343">
        <f>VLOOKUP(A1343,IDC!A:H,8,FALSE)</f>
        <v>2.73</v>
      </c>
      <c r="J1343" s="2" t="b">
        <f t="shared" si="82"/>
        <v>1</v>
      </c>
      <c r="K1343">
        <f>VLOOKUP(A1343,REUTERS!A:G,7,FALSE)</f>
        <v>665325</v>
      </c>
      <c r="L1343">
        <f>VLOOKUP(A1343,IDC!A:I,9,FALSE)</f>
        <v>665325</v>
      </c>
      <c r="M1343" s="2" t="b">
        <f t="shared" si="83"/>
        <v>1</v>
      </c>
    </row>
    <row r="1344" spans="1:13">
      <c r="A1344">
        <v>818196</v>
      </c>
      <c r="B1344">
        <f>VLOOKUP(A1344,REUTERS!A:C,3,FALSE)</f>
        <v>24</v>
      </c>
      <c r="C1344">
        <f>VLOOKUP(A1344,IDC!A:F,6,FALSE)</f>
        <v>24</v>
      </c>
      <c r="D1344" s="2" t="b">
        <f t="shared" si="80"/>
        <v>1</v>
      </c>
      <c r="E1344">
        <f>VLOOKUP(A1344,REUTERS!A:E,5,FALSE)</f>
        <v>24.12</v>
      </c>
      <c r="F1344">
        <f>VLOOKUP(A1344,IDC!A:G,7,FALSE)</f>
        <v>24.12</v>
      </c>
      <c r="G1344" s="2" t="b">
        <f t="shared" si="81"/>
        <v>1</v>
      </c>
      <c r="H1344">
        <f>VLOOKUP(A1344,REUTERS!A:F,6,FALSE)</f>
        <v>23.91</v>
      </c>
      <c r="I1344">
        <f>VLOOKUP(A1344,IDC!A:H,8,FALSE)</f>
        <v>23.91</v>
      </c>
      <c r="J1344" s="2" t="b">
        <f t="shared" si="82"/>
        <v>1</v>
      </c>
      <c r="K1344">
        <f>VLOOKUP(A1344,REUTERS!A:G,7,FALSE)</f>
        <v>257623</v>
      </c>
      <c r="L1344">
        <f>VLOOKUP(A1344,IDC!A:I,9,FALSE)</f>
        <v>257623</v>
      </c>
      <c r="M1344" s="2" t="b">
        <f t="shared" si="83"/>
        <v>1</v>
      </c>
    </row>
    <row r="1345" spans="1:13">
      <c r="A1345">
        <v>818206</v>
      </c>
      <c r="B1345" t="e">
        <f>VLOOKUP(A1345,REUTERS!A:C,3,FALSE)</f>
        <v>#N/A</v>
      </c>
      <c r="C1345">
        <f>VLOOKUP(A1345,IDC!A:F,6,FALSE)</f>
        <v>22.83</v>
      </c>
      <c r="D1345" s="2" t="e">
        <f t="shared" si="80"/>
        <v>#N/A</v>
      </c>
      <c r="E1345" t="e">
        <f>VLOOKUP(A1345,REUTERS!A:E,5,FALSE)</f>
        <v>#N/A</v>
      </c>
      <c r="F1345">
        <f>VLOOKUP(A1345,IDC!A:G,7,FALSE)</f>
        <v>22.87</v>
      </c>
      <c r="G1345" s="2" t="e">
        <f t="shared" si="81"/>
        <v>#N/A</v>
      </c>
      <c r="H1345" t="e">
        <f>VLOOKUP(A1345,REUTERS!A:F,6,FALSE)</f>
        <v>#N/A</v>
      </c>
      <c r="I1345">
        <f>VLOOKUP(A1345,IDC!A:H,8,FALSE)</f>
        <v>22.7</v>
      </c>
      <c r="J1345" s="2" t="e">
        <f t="shared" si="82"/>
        <v>#N/A</v>
      </c>
      <c r="K1345" t="e">
        <f>VLOOKUP(A1345,REUTERS!A:G,7,FALSE)</f>
        <v>#N/A</v>
      </c>
      <c r="L1345">
        <f>VLOOKUP(A1345,IDC!A:I,9,FALSE)</f>
        <v>80483</v>
      </c>
      <c r="M1345" s="2" t="e">
        <f t="shared" si="83"/>
        <v>#N/A</v>
      </c>
    </row>
    <row r="1346" spans="1:13">
      <c r="A1346">
        <v>818315</v>
      </c>
      <c r="B1346" t="e">
        <f>VLOOKUP(A1346,REUTERS!A:C,3,FALSE)</f>
        <v>#N/A</v>
      </c>
      <c r="C1346">
        <f>VLOOKUP(A1346,IDC!A:F,6,FALSE)</f>
        <v>17.53</v>
      </c>
      <c r="D1346" s="2" t="e">
        <f t="shared" ref="D1346:D1409" si="84">B1346=C1346</f>
        <v>#N/A</v>
      </c>
      <c r="E1346" t="e">
        <f>VLOOKUP(A1346,REUTERS!A:E,5,FALSE)</f>
        <v>#N/A</v>
      </c>
      <c r="F1346">
        <f>VLOOKUP(A1346,IDC!A:G,7,FALSE)</f>
        <v>17.89</v>
      </c>
      <c r="G1346" s="2" t="e">
        <f t="shared" ref="G1346:G1409" si="85">E1346=F1346</f>
        <v>#N/A</v>
      </c>
      <c r="H1346" t="e">
        <f>VLOOKUP(A1346,REUTERS!A:F,6,FALSE)</f>
        <v>#N/A</v>
      </c>
      <c r="I1346">
        <f>VLOOKUP(A1346,IDC!A:H,8,FALSE)</f>
        <v>17.16</v>
      </c>
      <c r="J1346" s="2" t="e">
        <f t="shared" ref="J1346:J1409" si="86">H1346=I1346</f>
        <v>#N/A</v>
      </c>
      <c r="K1346" t="e">
        <f>VLOOKUP(A1346,REUTERS!A:G,7,FALSE)</f>
        <v>#N/A</v>
      </c>
      <c r="L1346">
        <f>VLOOKUP(A1346,IDC!A:I,9,FALSE)</f>
        <v>321692</v>
      </c>
      <c r="M1346" s="2" t="e">
        <f t="shared" ref="M1346:M1409" si="87">K1346=L1346</f>
        <v>#N/A</v>
      </c>
    </row>
    <row r="1347" spans="1:13">
      <c r="A1347">
        <v>818339</v>
      </c>
      <c r="B1347">
        <f>VLOOKUP(A1347,REUTERS!A:C,3,FALSE)</f>
        <v>20.28</v>
      </c>
      <c r="C1347">
        <f>VLOOKUP(A1347,IDC!A:F,6,FALSE)</f>
        <v>20.28</v>
      </c>
      <c r="D1347" s="2" t="b">
        <f t="shared" si="84"/>
        <v>1</v>
      </c>
      <c r="E1347">
        <f>VLOOKUP(A1347,REUTERS!A:E,5,FALSE)</f>
        <v>20.34</v>
      </c>
      <c r="F1347">
        <f>VLOOKUP(A1347,IDC!A:G,7,FALSE)</f>
        <v>20.34</v>
      </c>
      <c r="G1347" s="2" t="b">
        <f t="shared" si="85"/>
        <v>1</v>
      </c>
      <c r="H1347">
        <f>VLOOKUP(A1347,REUTERS!A:F,6,FALSE)</f>
        <v>19.91</v>
      </c>
      <c r="I1347">
        <f>VLOOKUP(A1347,IDC!A:H,8,FALSE)</f>
        <v>19.91</v>
      </c>
      <c r="J1347" s="2" t="b">
        <f t="shared" si="86"/>
        <v>1</v>
      </c>
      <c r="K1347">
        <f>VLOOKUP(A1347,REUTERS!A:G,7,FALSE)</f>
        <v>78980</v>
      </c>
      <c r="L1347">
        <f>VLOOKUP(A1347,IDC!A:I,9,FALSE)</f>
        <v>78980</v>
      </c>
      <c r="M1347" s="2" t="b">
        <f t="shared" si="87"/>
        <v>1</v>
      </c>
    </row>
    <row r="1348" spans="1:13">
      <c r="A1348">
        <v>818386</v>
      </c>
      <c r="B1348" t="e">
        <f>VLOOKUP(A1348,REUTERS!A:C,3,FALSE)</f>
        <v>#N/A</v>
      </c>
      <c r="C1348">
        <f>VLOOKUP(A1348,IDC!A:F,6,FALSE)</f>
        <v>41.62</v>
      </c>
      <c r="D1348" s="2" t="e">
        <f t="shared" si="84"/>
        <v>#N/A</v>
      </c>
      <c r="E1348" t="e">
        <f>VLOOKUP(A1348,REUTERS!A:E,5,FALSE)</f>
        <v>#N/A</v>
      </c>
      <c r="F1348">
        <f>VLOOKUP(A1348,IDC!A:G,7,FALSE)</f>
        <v>42.1</v>
      </c>
      <c r="G1348" s="2" t="e">
        <f t="shared" si="85"/>
        <v>#N/A</v>
      </c>
      <c r="H1348" t="e">
        <f>VLOOKUP(A1348,REUTERS!A:F,6,FALSE)</f>
        <v>#N/A</v>
      </c>
      <c r="I1348">
        <f>VLOOKUP(A1348,IDC!A:H,8,FALSE)</f>
        <v>41.55</v>
      </c>
      <c r="J1348" s="2" t="e">
        <f t="shared" si="86"/>
        <v>#N/A</v>
      </c>
      <c r="K1348" t="e">
        <f>VLOOKUP(A1348,REUTERS!A:G,7,FALSE)</f>
        <v>#N/A</v>
      </c>
      <c r="L1348">
        <f>VLOOKUP(A1348,IDC!A:I,9,FALSE)</f>
        <v>203263</v>
      </c>
      <c r="M1348" s="2" t="e">
        <f t="shared" si="87"/>
        <v>#N/A</v>
      </c>
    </row>
    <row r="1349" spans="1:13">
      <c r="A1349">
        <v>818524</v>
      </c>
      <c r="B1349">
        <f>VLOOKUP(A1349,REUTERS!A:C,3,FALSE)</f>
        <v>2.35</v>
      </c>
      <c r="C1349">
        <f>VLOOKUP(A1349,IDC!A:F,6,FALSE)</f>
        <v>2.35</v>
      </c>
      <c r="D1349" s="2" t="b">
        <f t="shared" si="84"/>
        <v>1</v>
      </c>
      <c r="E1349">
        <f>VLOOKUP(A1349,REUTERS!A:E,5,FALSE)</f>
        <v>2.35</v>
      </c>
      <c r="F1349">
        <f>VLOOKUP(A1349,IDC!A:G,7,FALSE)</f>
        <v>2.35</v>
      </c>
      <c r="G1349" s="2" t="b">
        <f t="shared" si="85"/>
        <v>1</v>
      </c>
      <c r="H1349">
        <f>VLOOKUP(A1349,REUTERS!A:F,6,FALSE)</f>
        <v>2.2799999999999998</v>
      </c>
      <c r="I1349">
        <f>VLOOKUP(A1349,IDC!A:H,8,FALSE)</f>
        <v>2.2799999999999998</v>
      </c>
      <c r="J1349" s="2" t="b">
        <f t="shared" si="86"/>
        <v>1</v>
      </c>
      <c r="K1349">
        <f>VLOOKUP(A1349,REUTERS!A:G,7,FALSE)</f>
        <v>83965</v>
      </c>
      <c r="L1349">
        <f>VLOOKUP(A1349,IDC!A:I,9,FALSE)</f>
        <v>83965</v>
      </c>
      <c r="M1349" s="2" t="b">
        <f t="shared" si="87"/>
        <v>1</v>
      </c>
    </row>
    <row r="1350" spans="1:13">
      <c r="A1350">
        <v>818542</v>
      </c>
      <c r="B1350" t="e">
        <f>VLOOKUP(A1350,REUTERS!A:C,3,FALSE)</f>
        <v>#N/A</v>
      </c>
      <c r="C1350">
        <f>VLOOKUP(A1350,IDC!A:F,6,FALSE)</f>
        <v>43.24</v>
      </c>
      <c r="D1350" s="2" t="e">
        <f t="shared" si="84"/>
        <v>#N/A</v>
      </c>
      <c r="E1350" t="e">
        <f>VLOOKUP(A1350,REUTERS!A:E,5,FALSE)</f>
        <v>#N/A</v>
      </c>
      <c r="F1350">
        <f>VLOOKUP(A1350,IDC!A:G,7,FALSE)</f>
        <v>43.76</v>
      </c>
      <c r="G1350" s="2" t="e">
        <f t="shared" si="85"/>
        <v>#N/A</v>
      </c>
      <c r="H1350" t="e">
        <f>VLOOKUP(A1350,REUTERS!A:F,6,FALSE)</f>
        <v>#N/A</v>
      </c>
      <c r="I1350">
        <f>VLOOKUP(A1350,IDC!A:H,8,FALSE)</f>
        <v>43.23</v>
      </c>
      <c r="J1350" s="2" t="e">
        <f t="shared" si="86"/>
        <v>#N/A</v>
      </c>
      <c r="K1350" t="e">
        <f>VLOOKUP(A1350,REUTERS!A:G,7,FALSE)</f>
        <v>#N/A</v>
      </c>
      <c r="L1350">
        <f>VLOOKUP(A1350,IDC!A:I,9,FALSE)</f>
        <v>44150</v>
      </c>
      <c r="M1350" s="2" t="e">
        <f t="shared" si="87"/>
        <v>#N/A</v>
      </c>
    </row>
    <row r="1351" spans="1:13">
      <c r="A1351">
        <v>818569</v>
      </c>
      <c r="B1351" t="e">
        <f>VLOOKUP(A1351,REUTERS!A:C,3,FALSE)</f>
        <v>#N/A</v>
      </c>
      <c r="C1351">
        <f>VLOOKUP(A1351,IDC!A:F,6,FALSE)</f>
        <v>3.11</v>
      </c>
      <c r="D1351" s="2" t="e">
        <f t="shared" si="84"/>
        <v>#N/A</v>
      </c>
      <c r="E1351" t="e">
        <f>VLOOKUP(A1351,REUTERS!A:E,5,FALSE)</f>
        <v>#N/A</v>
      </c>
      <c r="F1351">
        <f>VLOOKUP(A1351,IDC!A:G,7,FALSE)</f>
        <v>3.13</v>
      </c>
      <c r="G1351" s="2" t="e">
        <f t="shared" si="85"/>
        <v>#N/A</v>
      </c>
      <c r="H1351" t="e">
        <f>VLOOKUP(A1351,REUTERS!A:F,6,FALSE)</f>
        <v>#N/A</v>
      </c>
      <c r="I1351">
        <f>VLOOKUP(A1351,IDC!A:H,8,FALSE)</f>
        <v>2.87</v>
      </c>
      <c r="J1351" s="2" t="e">
        <f t="shared" si="86"/>
        <v>#N/A</v>
      </c>
      <c r="K1351" t="e">
        <f>VLOOKUP(A1351,REUTERS!A:G,7,FALSE)</f>
        <v>#N/A</v>
      </c>
      <c r="L1351">
        <f>VLOOKUP(A1351,IDC!A:I,9,FALSE)</f>
        <v>3399803</v>
      </c>
      <c r="M1351" s="2" t="e">
        <f t="shared" si="87"/>
        <v>#N/A</v>
      </c>
    </row>
    <row r="1352" spans="1:13">
      <c r="A1352">
        <v>818641</v>
      </c>
      <c r="B1352" t="e">
        <f>VLOOKUP(A1352,REUTERS!A:C,3,FALSE)</f>
        <v>#N/A</v>
      </c>
      <c r="C1352">
        <f>VLOOKUP(A1352,IDC!A:F,6,FALSE)</f>
        <v>3.18</v>
      </c>
      <c r="D1352" s="2" t="e">
        <f t="shared" si="84"/>
        <v>#N/A</v>
      </c>
      <c r="E1352" t="e">
        <f>VLOOKUP(A1352,REUTERS!A:E,5,FALSE)</f>
        <v>#N/A</v>
      </c>
      <c r="F1352">
        <f>VLOOKUP(A1352,IDC!A:G,7,FALSE)</f>
        <v>3.25</v>
      </c>
      <c r="G1352" s="2" t="e">
        <f t="shared" si="85"/>
        <v>#N/A</v>
      </c>
      <c r="H1352" t="e">
        <f>VLOOKUP(A1352,REUTERS!A:F,6,FALSE)</f>
        <v>#N/A</v>
      </c>
      <c r="I1352">
        <f>VLOOKUP(A1352,IDC!A:H,8,FALSE)</f>
        <v>3.18</v>
      </c>
      <c r="J1352" s="2" t="e">
        <f t="shared" si="86"/>
        <v>#N/A</v>
      </c>
      <c r="K1352" t="e">
        <f>VLOOKUP(A1352,REUTERS!A:G,7,FALSE)</f>
        <v>#N/A</v>
      </c>
      <c r="L1352">
        <f>VLOOKUP(A1352,IDC!A:I,9,FALSE)</f>
        <v>327589</v>
      </c>
      <c r="M1352" s="2" t="e">
        <f t="shared" si="87"/>
        <v>#N/A</v>
      </c>
    </row>
    <row r="1353" spans="1:13">
      <c r="A1353">
        <v>818706</v>
      </c>
      <c r="B1353" t="e">
        <f>VLOOKUP(A1353,REUTERS!A:C,3,FALSE)</f>
        <v>#N/A</v>
      </c>
      <c r="C1353">
        <f>VLOOKUP(A1353,IDC!A:F,6,FALSE)</f>
        <v>2.14</v>
      </c>
      <c r="D1353" s="2" t="e">
        <f t="shared" si="84"/>
        <v>#N/A</v>
      </c>
      <c r="E1353" t="e">
        <f>VLOOKUP(A1353,REUTERS!A:E,5,FALSE)</f>
        <v>#N/A</v>
      </c>
      <c r="F1353">
        <f>VLOOKUP(A1353,IDC!A:G,7,FALSE)</f>
        <v>2.14</v>
      </c>
      <c r="G1353" s="2" t="e">
        <f t="shared" si="85"/>
        <v>#N/A</v>
      </c>
      <c r="H1353" t="e">
        <f>VLOOKUP(A1353,REUTERS!A:F,6,FALSE)</f>
        <v>#N/A</v>
      </c>
      <c r="I1353">
        <f>VLOOKUP(A1353,IDC!A:H,8,FALSE)</f>
        <v>2.0499999999999998</v>
      </c>
      <c r="J1353" s="2" t="e">
        <f t="shared" si="86"/>
        <v>#N/A</v>
      </c>
      <c r="K1353" t="e">
        <f>VLOOKUP(A1353,REUTERS!A:G,7,FALSE)</f>
        <v>#N/A</v>
      </c>
      <c r="L1353">
        <f>VLOOKUP(A1353,IDC!A:I,9,FALSE)</f>
        <v>427598</v>
      </c>
      <c r="M1353" s="2" t="e">
        <f t="shared" si="87"/>
        <v>#N/A</v>
      </c>
    </row>
    <row r="1354" spans="1:13">
      <c r="A1354">
        <v>818756</v>
      </c>
      <c r="B1354" t="e">
        <f>VLOOKUP(A1354,REUTERS!A:C,3,FALSE)</f>
        <v>#N/A</v>
      </c>
      <c r="C1354">
        <f>VLOOKUP(A1354,IDC!A:F,6,FALSE)</f>
        <v>4.43</v>
      </c>
      <c r="D1354" s="2" t="e">
        <f t="shared" si="84"/>
        <v>#N/A</v>
      </c>
      <c r="E1354" t="e">
        <f>VLOOKUP(A1354,REUTERS!A:E,5,FALSE)</f>
        <v>#N/A</v>
      </c>
      <c r="F1354">
        <f>VLOOKUP(A1354,IDC!A:G,7,FALSE)</f>
        <v>4.6399999999999997</v>
      </c>
      <c r="G1354" s="2" t="e">
        <f t="shared" si="85"/>
        <v>#N/A</v>
      </c>
      <c r="H1354" t="e">
        <f>VLOOKUP(A1354,REUTERS!A:F,6,FALSE)</f>
        <v>#N/A</v>
      </c>
      <c r="I1354">
        <f>VLOOKUP(A1354,IDC!A:H,8,FALSE)</f>
        <v>4.41</v>
      </c>
      <c r="J1354" s="2" t="e">
        <f t="shared" si="86"/>
        <v>#N/A</v>
      </c>
      <c r="K1354" t="e">
        <f>VLOOKUP(A1354,REUTERS!A:G,7,FALSE)</f>
        <v>#N/A</v>
      </c>
      <c r="L1354">
        <f>VLOOKUP(A1354,IDC!A:I,9,FALSE)</f>
        <v>149394</v>
      </c>
      <c r="M1354" s="2" t="e">
        <f t="shared" si="87"/>
        <v>#N/A</v>
      </c>
    </row>
    <row r="1355" spans="1:13">
      <c r="A1355">
        <v>818893</v>
      </c>
      <c r="B1355" t="e">
        <f>VLOOKUP(A1355,REUTERS!A:C,3,FALSE)</f>
        <v>#N/A</v>
      </c>
      <c r="C1355">
        <f>VLOOKUP(A1355,IDC!A:F,6,FALSE)</f>
        <v>82.08</v>
      </c>
      <c r="D1355" s="2" t="e">
        <f t="shared" si="84"/>
        <v>#N/A</v>
      </c>
      <c r="E1355" t="e">
        <f>VLOOKUP(A1355,REUTERS!A:E,5,FALSE)</f>
        <v>#N/A</v>
      </c>
      <c r="F1355">
        <f>VLOOKUP(A1355,IDC!A:G,7,FALSE)</f>
        <v>83.75</v>
      </c>
      <c r="G1355" s="2" t="e">
        <f t="shared" si="85"/>
        <v>#N/A</v>
      </c>
      <c r="H1355" t="e">
        <f>VLOOKUP(A1355,REUTERS!A:F,6,FALSE)</f>
        <v>#N/A</v>
      </c>
      <c r="I1355">
        <f>VLOOKUP(A1355,IDC!A:H,8,FALSE)</f>
        <v>82.08</v>
      </c>
      <c r="J1355" s="2" t="e">
        <f t="shared" si="86"/>
        <v>#N/A</v>
      </c>
      <c r="K1355" t="e">
        <f>VLOOKUP(A1355,REUTERS!A:G,7,FALSE)</f>
        <v>#N/A</v>
      </c>
      <c r="L1355">
        <f>VLOOKUP(A1355,IDC!A:I,9,FALSE)</f>
        <v>69295</v>
      </c>
      <c r="M1355" s="2" t="e">
        <f t="shared" si="87"/>
        <v>#N/A</v>
      </c>
    </row>
    <row r="1356" spans="1:13">
      <c r="A1356">
        <v>818936</v>
      </c>
      <c r="B1356">
        <f>VLOOKUP(A1356,REUTERS!A:C,3,FALSE)</f>
        <v>23.92</v>
      </c>
      <c r="C1356">
        <f>VLOOKUP(A1356,IDC!A:F,6,FALSE)</f>
        <v>23.92</v>
      </c>
      <c r="D1356" s="2" t="b">
        <f t="shared" si="84"/>
        <v>1</v>
      </c>
      <c r="E1356">
        <f>VLOOKUP(A1356,REUTERS!A:E,5,FALSE)</f>
        <v>24.17</v>
      </c>
      <c r="F1356">
        <f>VLOOKUP(A1356,IDC!A:G,7,FALSE)</f>
        <v>24.17</v>
      </c>
      <c r="G1356" s="2" t="b">
        <f t="shared" si="85"/>
        <v>1</v>
      </c>
      <c r="H1356">
        <f>VLOOKUP(A1356,REUTERS!A:F,6,FALSE)</f>
        <v>23.67</v>
      </c>
      <c r="I1356">
        <f>VLOOKUP(A1356,IDC!A:H,8,FALSE)</f>
        <v>23.67</v>
      </c>
      <c r="J1356" s="2" t="b">
        <f t="shared" si="86"/>
        <v>1</v>
      </c>
      <c r="K1356">
        <f>VLOOKUP(A1356,REUTERS!A:G,7,FALSE)</f>
        <v>254679</v>
      </c>
      <c r="L1356">
        <f>VLOOKUP(A1356,IDC!A:I,9,FALSE)</f>
        <v>254679</v>
      </c>
      <c r="M1356" s="2" t="b">
        <f t="shared" si="87"/>
        <v>1</v>
      </c>
    </row>
    <row r="1357" spans="1:13">
      <c r="A1357">
        <v>823812</v>
      </c>
      <c r="B1357" t="e">
        <f>VLOOKUP(A1357,REUTERS!A:C,3,FALSE)</f>
        <v>#N/A</v>
      </c>
      <c r="C1357">
        <f>VLOOKUP(A1357,IDC!A:F,6,FALSE)</f>
        <v>1.37</v>
      </c>
      <c r="D1357" s="2" t="e">
        <f t="shared" si="84"/>
        <v>#N/A</v>
      </c>
      <c r="E1357" t="e">
        <f>VLOOKUP(A1357,REUTERS!A:E,5,FALSE)</f>
        <v>#N/A</v>
      </c>
      <c r="F1357">
        <f>VLOOKUP(A1357,IDC!A:G,7,FALSE)</f>
        <v>1.38</v>
      </c>
      <c r="G1357" s="2" t="e">
        <f t="shared" si="85"/>
        <v>#N/A</v>
      </c>
      <c r="H1357" t="e">
        <f>VLOOKUP(A1357,REUTERS!A:F,6,FALSE)</f>
        <v>#N/A</v>
      </c>
      <c r="I1357">
        <f>VLOOKUP(A1357,IDC!A:H,8,FALSE)</f>
        <v>1.35</v>
      </c>
      <c r="J1357" s="2" t="e">
        <f t="shared" si="86"/>
        <v>#N/A</v>
      </c>
      <c r="K1357" t="e">
        <f>VLOOKUP(A1357,REUTERS!A:G,7,FALSE)</f>
        <v>#N/A</v>
      </c>
      <c r="L1357">
        <f>VLOOKUP(A1357,IDC!A:I,9,FALSE)</f>
        <v>434233</v>
      </c>
      <c r="M1357" s="2" t="e">
        <f t="shared" si="87"/>
        <v>#N/A</v>
      </c>
    </row>
    <row r="1358" spans="1:13">
      <c r="A1358">
        <v>823826</v>
      </c>
      <c r="B1358" t="e">
        <f>VLOOKUP(A1358,REUTERS!A:C,3,FALSE)</f>
        <v>#N/A</v>
      </c>
      <c r="C1358">
        <f>VLOOKUP(A1358,IDC!A:F,6,FALSE)</f>
        <v>21</v>
      </c>
      <c r="D1358" s="2" t="e">
        <f t="shared" si="84"/>
        <v>#N/A</v>
      </c>
      <c r="E1358" t="e">
        <f>VLOOKUP(A1358,REUTERS!A:E,5,FALSE)</f>
        <v>#N/A</v>
      </c>
      <c r="F1358">
        <f>VLOOKUP(A1358,IDC!A:G,7,FALSE)</f>
        <v>21.01</v>
      </c>
      <c r="G1358" s="2" t="e">
        <f t="shared" si="85"/>
        <v>#N/A</v>
      </c>
      <c r="H1358" t="e">
        <f>VLOOKUP(A1358,REUTERS!A:F,6,FALSE)</f>
        <v>#N/A</v>
      </c>
      <c r="I1358">
        <f>VLOOKUP(A1358,IDC!A:H,8,FALSE)</f>
        <v>20.440000000000001</v>
      </c>
      <c r="J1358" s="2" t="e">
        <f t="shared" si="86"/>
        <v>#N/A</v>
      </c>
      <c r="K1358" t="e">
        <f>VLOOKUP(A1358,REUTERS!A:G,7,FALSE)</f>
        <v>#N/A</v>
      </c>
      <c r="L1358">
        <f>VLOOKUP(A1358,IDC!A:I,9,FALSE)</f>
        <v>9362</v>
      </c>
      <c r="M1358" s="2" t="e">
        <f t="shared" si="87"/>
        <v>#N/A</v>
      </c>
    </row>
    <row r="1359" spans="1:13">
      <c r="A1359">
        <v>896305</v>
      </c>
      <c r="B1359" t="e">
        <f>VLOOKUP(A1359,REUTERS!A:C,3,FALSE)</f>
        <v>#N/A</v>
      </c>
      <c r="C1359">
        <f>VLOOKUP(A1359,IDC!A:F,6,FALSE)</f>
        <v>64.760000000000005</v>
      </c>
      <c r="D1359" s="2" t="e">
        <f t="shared" si="84"/>
        <v>#N/A</v>
      </c>
      <c r="E1359" t="e">
        <f>VLOOKUP(A1359,REUTERS!A:E,5,FALSE)</f>
        <v>#N/A</v>
      </c>
      <c r="F1359">
        <f>VLOOKUP(A1359,IDC!A:G,7,FALSE)</f>
        <v>64.97</v>
      </c>
      <c r="G1359" s="2" t="e">
        <f t="shared" si="85"/>
        <v>#N/A</v>
      </c>
      <c r="H1359" t="e">
        <f>VLOOKUP(A1359,REUTERS!A:F,6,FALSE)</f>
        <v>#N/A</v>
      </c>
      <c r="I1359">
        <f>VLOOKUP(A1359,IDC!A:H,8,FALSE)</f>
        <v>64.08</v>
      </c>
      <c r="J1359" s="2" t="e">
        <f t="shared" si="86"/>
        <v>#N/A</v>
      </c>
      <c r="K1359" t="e">
        <f>VLOOKUP(A1359,REUTERS!A:G,7,FALSE)</f>
        <v>#N/A</v>
      </c>
      <c r="L1359">
        <f>VLOOKUP(A1359,IDC!A:I,9,FALSE)</f>
        <v>85379</v>
      </c>
      <c r="M1359" s="2" t="e">
        <f t="shared" si="87"/>
        <v>#N/A</v>
      </c>
    </row>
    <row r="1360" spans="1:13">
      <c r="A1360">
        <v>817283</v>
      </c>
      <c r="B1360">
        <f>VLOOKUP(A1360,REUTERS!A:C,3,FALSE)</f>
        <v>33.81</v>
      </c>
      <c r="C1360">
        <f>VLOOKUP(A1360,IDC!A:F,6,FALSE)</f>
        <v>33.81</v>
      </c>
      <c r="D1360" s="2" t="b">
        <f t="shared" si="84"/>
        <v>1</v>
      </c>
      <c r="E1360">
        <f>VLOOKUP(A1360,REUTERS!A:E,5,FALSE)</f>
        <v>34</v>
      </c>
      <c r="F1360">
        <f>VLOOKUP(A1360,IDC!A:G,7,FALSE)</f>
        <v>34</v>
      </c>
      <c r="G1360" s="2" t="b">
        <f t="shared" si="85"/>
        <v>1</v>
      </c>
      <c r="H1360">
        <f>VLOOKUP(A1360,REUTERS!A:F,6,FALSE)</f>
        <v>33.69</v>
      </c>
      <c r="I1360">
        <f>VLOOKUP(A1360,IDC!A:H,8,FALSE)</f>
        <v>33.69</v>
      </c>
      <c r="J1360" s="2" t="b">
        <f t="shared" si="86"/>
        <v>1</v>
      </c>
      <c r="K1360">
        <f>VLOOKUP(A1360,REUTERS!A:G,7,FALSE)</f>
        <v>216453</v>
      </c>
      <c r="L1360">
        <f>VLOOKUP(A1360,IDC!A:I,9,FALSE)</f>
        <v>216453</v>
      </c>
      <c r="M1360" s="2" t="b">
        <f t="shared" si="87"/>
        <v>1</v>
      </c>
    </row>
    <row r="1361" spans="1:13">
      <c r="A1361">
        <v>817288</v>
      </c>
      <c r="B1361" t="e">
        <f>VLOOKUP(A1361,REUTERS!A:C,3,FALSE)</f>
        <v>#N/A</v>
      </c>
      <c r="C1361">
        <f>VLOOKUP(A1361,IDC!A:F,6,FALSE)</f>
        <v>16.010000000000002</v>
      </c>
      <c r="D1361" s="2" t="e">
        <f t="shared" si="84"/>
        <v>#N/A</v>
      </c>
      <c r="E1361" t="e">
        <f>VLOOKUP(A1361,REUTERS!A:E,5,FALSE)</f>
        <v>#N/A</v>
      </c>
      <c r="F1361">
        <f>VLOOKUP(A1361,IDC!A:G,7,FALSE)</f>
        <v>16.329999999999998</v>
      </c>
      <c r="G1361" s="2" t="e">
        <f t="shared" si="85"/>
        <v>#N/A</v>
      </c>
      <c r="H1361" t="e">
        <f>VLOOKUP(A1361,REUTERS!A:F,6,FALSE)</f>
        <v>#N/A</v>
      </c>
      <c r="I1361">
        <f>VLOOKUP(A1361,IDC!A:H,8,FALSE)</f>
        <v>16</v>
      </c>
      <c r="J1361" s="2" t="e">
        <f t="shared" si="86"/>
        <v>#N/A</v>
      </c>
      <c r="K1361" t="e">
        <f>VLOOKUP(A1361,REUTERS!A:G,7,FALSE)</f>
        <v>#N/A</v>
      </c>
      <c r="L1361">
        <f>VLOOKUP(A1361,IDC!A:I,9,FALSE)</f>
        <v>558792</v>
      </c>
      <c r="M1361" s="2" t="e">
        <f t="shared" si="87"/>
        <v>#N/A</v>
      </c>
    </row>
    <row r="1362" spans="1:13">
      <c r="A1362">
        <v>817327</v>
      </c>
      <c r="B1362" t="e">
        <f>VLOOKUP(A1362,REUTERS!A:C,3,FALSE)</f>
        <v>#N/A</v>
      </c>
      <c r="C1362">
        <f>VLOOKUP(A1362,IDC!A:F,6,FALSE)</f>
        <v>6.97</v>
      </c>
      <c r="D1362" s="2" t="e">
        <f t="shared" si="84"/>
        <v>#N/A</v>
      </c>
      <c r="E1362" t="e">
        <f>VLOOKUP(A1362,REUTERS!A:E,5,FALSE)</f>
        <v>#N/A</v>
      </c>
      <c r="F1362">
        <f>VLOOKUP(A1362,IDC!A:G,7,FALSE)</f>
        <v>7.06</v>
      </c>
      <c r="G1362" s="2" t="e">
        <f t="shared" si="85"/>
        <v>#N/A</v>
      </c>
      <c r="H1362" t="e">
        <f>VLOOKUP(A1362,REUTERS!A:F,6,FALSE)</f>
        <v>#N/A</v>
      </c>
      <c r="I1362">
        <f>VLOOKUP(A1362,IDC!A:H,8,FALSE)</f>
        <v>6.8</v>
      </c>
      <c r="J1362" s="2" t="e">
        <f t="shared" si="86"/>
        <v>#N/A</v>
      </c>
      <c r="K1362" t="e">
        <f>VLOOKUP(A1362,REUTERS!A:G,7,FALSE)</f>
        <v>#N/A</v>
      </c>
      <c r="L1362">
        <f>VLOOKUP(A1362,IDC!A:I,9,FALSE)</f>
        <v>1345689</v>
      </c>
      <c r="M1362" s="2" t="e">
        <f t="shared" si="87"/>
        <v>#N/A</v>
      </c>
    </row>
    <row r="1363" spans="1:13">
      <c r="A1363">
        <v>817337</v>
      </c>
      <c r="B1363" t="e">
        <f>VLOOKUP(A1363,REUTERS!A:C,3,FALSE)</f>
        <v>#N/A</v>
      </c>
      <c r="C1363">
        <f>VLOOKUP(A1363,IDC!A:F,6,FALSE)</f>
        <v>53.65</v>
      </c>
      <c r="D1363" s="2" t="e">
        <f t="shared" si="84"/>
        <v>#N/A</v>
      </c>
      <c r="E1363" t="e">
        <f>VLOOKUP(A1363,REUTERS!A:E,5,FALSE)</f>
        <v>#N/A</v>
      </c>
      <c r="F1363">
        <f>VLOOKUP(A1363,IDC!A:G,7,FALSE)</f>
        <v>54.08</v>
      </c>
      <c r="G1363" s="2" t="e">
        <f t="shared" si="85"/>
        <v>#N/A</v>
      </c>
      <c r="H1363" t="e">
        <f>VLOOKUP(A1363,REUTERS!A:F,6,FALSE)</f>
        <v>#N/A</v>
      </c>
      <c r="I1363">
        <f>VLOOKUP(A1363,IDC!A:H,8,FALSE)</f>
        <v>53.4</v>
      </c>
      <c r="J1363" s="2" t="e">
        <f t="shared" si="86"/>
        <v>#N/A</v>
      </c>
      <c r="K1363" t="e">
        <f>VLOOKUP(A1363,REUTERS!A:G,7,FALSE)</f>
        <v>#N/A</v>
      </c>
      <c r="L1363">
        <f>VLOOKUP(A1363,IDC!A:I,9,FALSE)</f>
        <v>78629</v>
      </c>
      <c r="M1363" s="2" t="e">
        <f t="shared" si="87"/>
        <v>#N/A</v>
      </c>
    </row>
    <row r="1364" spans="1:13">
      <c r="A1364">
        <v>817360</v>
      </c>
      <c r="B1364" t="e">
        <f>VLOOKUP(A1364,REUTERS!A:C,3,FALSE)</f>
        <v>#N/A</v>
      </c>
      <c r="C1364">
        <f>VLOOKUP(A1364,IDC!A:F,6,FALSE)</f>
        <v>110.78</v>
      </c>
      <c r="D1364" s="2" t="e">
        <f t="shared" si="84"/>
        <v>#N/A</v>
      </c>
      <c r="E1364" t="e">
        <f>VLOOKUP(A1364,REUTERS!A:E,5,FALSE)</f>
        <v>#N/A</v>
      </c>
      <c r="F1364">
        <f>VLOOKUP(A1364,IDC!A:G,7,FALSE)</f>
        <v>112.97</v>
      </c>
      <c r="G1364" s="2" t="e">
        <f t="shared" si="85"/>
        <v>#N/A</v>
      </c>
      <c r="H1364" t="e">
        <f>VLOOKUP(A1364,REUTERS!A:F,6,FALSE)</f>
        <v>#N/A</v>
      </c>
      <c r="I1364">
        <f>VLOOKUP(A1364,IDC!A:H,8,FALSE)</f>
        <v>110.49</v>
      </c>
      <c r="J1364" s="2" t="e">
        <f t="shared" si="86"/>
        <v>#N/A</v>
      </c>
      <c r="K1364" t="e">
        <f>VLOOKUP(A1364,REUTERS!A:G,7,FALSE)</f>
        <v>#N/A</v>
      </c>
      <c r="L1364">
        <f>VLOOKUP(A1364,IDC!A:I,9,FALSE)</f>
        <v>70193</v>
      </c>
      <c r="M1364" s="2" t="e">
        <f t="shared" si="87"/>
        <v>#N/A</v>
      </c>
    </row>
    <row r="1365" spans="1:13">
      <c r="A1365">
        <v>817410</v>
      </c>
      <c r="B1365">
        <f>VLOOKUP(A1365,REUTERS!A:C,3,FALSE)</f>
        <v>4.0999999999999996</v>
      </c>
      <c r="C1365">
        <f>VLOOKUP(A1365,IDC!A:F,6,FALSE)</f>
        <v>4.0999999999999996</v>
      </c>
      <c r="D1365" s="2" t="b">
        <f t="shared" si="84"/>
        <v>1</v>
      </c>
      <c r="E1365">
        <f>VLOOKUP(A1365,REUTERS!A:E,5,FALSE)</f>
        <v>4.2300000000000004</v>
      </c>
      <c r="F1365">
        <f>VLOOKUP(A1365,IDC!A:G,7,FALSE)</f>
        <v>4.2300000000000004</v>
      </c>
      <c r="G1365" s="2" t="b">
        <f t="shared" si="85"/>
        <v>1</v>
      </c>
      <c r="H1365">
        <f>VLOOKUP(A1365,REUTERS!A:F,6,FALSE)</f>
        <v>4.07</v>
      </c>
      <c r="I1365">
        <f>VLOOKUP(A1365,IDC!A:H,8,FALSE)</f>
        <v>4.07</v>
      </c>
      <c r="J1365" s="2" t="b">
        <f t="shared" si="86"/>
        <v>1</v>
      </c>
      <c r="K1365">
        <f>VLOOKUP(A1365,REUTERS!A:G,7,FALSE)</f>
        <v>1223116</v>
      </c>
      <c r="L1365">
        <f>VLOOKUP(A1365,IDC!A:I,9,FALSE)</f>
        <v>1223116</v>
      </c>
      <c r="M1365" s="2" t="b">
        <f t="shared" si="87"/>
        <v>1</v>
      </c>
    </row>
    <row r="1366" spans="1:13">
      <c r="A1366">
        <v>817431</v>
      </c>
      <c r="B1366" t="e">
        <f>VLOOKUP(A1366,REUTERS!A:C,3,FALSE)</f>
        <v>#N/A</v>
      </c>
      <c r="C1366">
        <f>VLOOKUP(A1366,IDC!A:F,6,FALSE)</f>
        <v>26.84</v>
      </c>
      <c r="D1366" s="2" t="e">
        <f t="shared" si="84"/>
        <v>#N/A</v>
      </c>
      <c r="E1366" t="e">
        <f>VLOOKUP(A1366,REUTERS!A:E,5,FALSE)</f>
        <v>#N/A</v>
      </c>
      <c r="F1366">
        <f>VLOOKUP(A1366,IDC!A:G,7,FALSE)</f>
        <v>27.05</v>
      </c>
      <c r="G1366" s="2" t="e">
        <f t="shared" si="85"/>
        <v>#N/A</v>
      </c>
      <c r="H1366" t="e">
        <f>VLOOKUP(A1366,REUTERS!A:F,6,FALSE)</f>
        <v>#N/A</v>
      </c>
      <c r="I1366">
        <f>VLOOKUP(A1366,IDC!A:H,8,FALSE)</f>
        <v>26.68</v>
      </c>
      <c r="J1366" s="2" t="e">
        <f t="shared" si="86"/>
        <v>#N/A</v>
      </c>
      <c r="K1366" t="e">
        <f>VLOOKUP(A1366,REUTERS!A:G,7,FALSE)</f>
        <v>#N/A</v>
      </c>
      <c r="L1366">
        <f>VLOOKUP(A1366,IDC!A:I,9,FALSE)</f>
        <v>546954</v>
      </c>
      <c r="M1366" s="2" t="e">
        <f t="shared" si="87"/>
        <v>#N/A</v>
      </c>
    </row>
    <row r="1367" spans="1:13">
      <c r="A1367">
        <v>817436</v>
      </c>
      <c r="B1367">
        <f>VLOOKUP(A1367,REUTERS!A:C,3,FALSE)</f>
        <v>32.33</v>
      </c>
      <c r="C1367">
        <f>VLOOKUP(A1367,IDC!A:F,6,FALSE)</f>
        <v>32.33</v>
      </c>
      <c r="D1367" s="2" t="b">
        <f t="shared" si="84"/>
        <v>1</v>
      </c>
      <c r="E1367">
        <f>VLOOKUP(A1367,REUTERS!A:E,5,FALSE)</f>
        <v>32.33</v>
      </c>
      <c r="F1367">
        <f>VLOOKUP(A1367,IDC!A:G,7,FALSE)</f>
        <v>32.33</v>
      </c>
      <c r="G1367" s="2" t="b">
        <f t="shared" si="85"/>
        <v>1</v>
      </c>
      <c r="H1367">
        <f>VLOOKUP(A1367,REUTERS!A:F,6,FALSE)</f>
        <v>32.15</v>
      </c>
      <c r="I1367">
        <f>VLOOKUP(A1367,IDC!A:H,8,FALSE)</f>
        <v>32.15</v>
      </c>
      <c r="J1367" s="2" t="b">
        <f t="shared" si="86"/>
        <v>1</v>
      </c>
      <c r="K1367">
        <f>VLOOKUP(A1367,REUTERS!A:G,7,FALSE)</f>
        <v>135965</v>
      </c>
      <c r="L1367">
        <f>VLOOKUP(A1367,IDC!A:I,9,FALSE)</f>
        <v>135965</v>
      </c>
      <c r="M1367" s="2" t="b">
        <f t="shared" si="87"/>
        <v>1</v>
      </c>
    </row>
    <row r="1368" spans="1:13">
      <c r="A1368">
        <v>801959</v>
      </c>
      <c r="B1368">
        <f>VLOOKUP(A1368,REUTERS!A:C,3,FALSE)</f>
        <v>35.049999999999997</v>
      </c>
      <c r="C1368">
        <f>VLOOKUP(A1368,IDC!A:F,6,FALSE)</f>
        <v>35.049999999999997</v>
      </c>
      <c r="D1368" s="2" t="b">
        <f t="shared" si="84"/>
        <v>1</v>
      </c>
      <c r="E1368">
        <f>VLOOKUP(A1368,REUTERS!A:E,5,FALSE)</f>
        <v>35.159999999999997</v>
      </c>
      <c r="F1368">
        <f>VLOOKUP(A1368,IDC!A:G,7,FALSE)</f>
        <v>35.159999999999997</v>
      </c>
      <c r="G1368" s="2" t="b">
        <f t="shared" si="85"/>
        <v>1</v>
      </c>
      <c r="H1368">
        <f>VLOOKUP(A1368,REUTERS!A:F,6,FALSE)</f>
        <v>34.69</v>
      </c>
      <c r="I1368">
        <f>VLOOKUP(A1368,IDC!A:H,8,FALSE)</f>
        <v>34.69</v>
      </c>
      <c r="J1368" s="2" t="b">
        <f t="shared" si="86"/>
        <v>1</v>
      </c>
      <c r="K1368">
        <f>VLOOKUP(A1368,REUTERS!A:G,7,FALSE)</f>
        <v>98492</v>
      </c>
      <c r="L1368">
        <f>VLOOKUP(A1368,IDC!A:I,9,FALSE)</f>
        <v>98492</v>
      </c>
      <c r="M1368" s="2" t="b">
        <f t="shared" si="87"/>
        <v>1</v>
      </c>
    </row>
    <row r="1369" spans="1:13">
      <c r="A1369">
        <v>802009</v>
      </c>
      <c r="B1369" t="e">
        <f>VLOOKUP(A1369,REUTERS!A:C,3,FALSE)</f>
        <v>#N/A</v>
      </c>
      <c r="C1369">
        <f>VLOOKUP(A1369,IDC!A:F,6,FALSE)</f>
        <v>10.67</v>
      </c>
      <c r="D1369" s="2" t="e">
        <f t="shared" si="84"/>
        <v>#N/A</v>
      </c>
      <c r="E1369" t="e">
        <f>VLOOKUP(A1369,REUTERS!A:E,5,FALSE)</f>
        <v>#N/A</v>
      </c>
      <c r="F1369">
        <f>VLOOKUP(A1369,IDC!A:G,7,FALSE)</f>
        <v>11.31</v>
      </c>
      <c r="G1369" s="2" t="e">
        <f t="shared" si="85"/>
        <v>#N/A</v>
      </c>
      <c r="H1369" t="e">
        <f>VLOOKUP(A1369,REUTERS!A:F,6,FALSE)</f>
        <v>#N/A</v>
      </c>
      <c r="I1369">
        <f>VLOOKUP(A1369,IDC!A:H,8,FALSE)</f>
        <v>10.67</v>
      </c>
      <c r="J1369" s="2" t="e">
        <f t="shared" si="86"/>
        <v>#N/A</v>
      </c>
      <c r="K1369" t="e">
        <f>VLOOKUP(A1369,REUTERS!A:G,7,FALSE)</f>
        <v>#N/A</v>
      </c>
      <c r="L1369">
        <f>VLOOKUP(A1369,IDC!A:I,9,FALSE)</f>
        <v>851475</v>
      </c>
      <c r="M1369" s="2" t="e">
        <f t="shared" si="87"/>
        <v>#N/A</v>
      </c>
    </row>
    <row r="1370" spans="1:13">
      <c r="A1370">
        <v>802159</v>
      </c>
      <c r="B1370">
        <f>VLOOKUP(A1370,REUTERS!A:C,3,FALSE)</f>
        <v>5.61</v>
      </c>
      <c r="C1370">
        <f>VLOOKUP(A1370,IDC!A:F,6,FALSE)</f>
        <v>5.61</v>
      </c>
      <c r="D1370" s="2" t="b">
        <f t="shared" si="84"/>
        <v>1</v>
      </c>
      <c r="E1370">
        <f>VLOOKUP(A1370,REUTERS!A:E,5,FALSE)</f>
        <v>5.6550000000000002</v>
      </c>
      <c r="F1370">
        <f>VLOOKUP(A1370,IDC!A:G,7,FALSE)</f>
        <v>5.6550000000000002</v>
      </c>
      <c r="G1370" s="2" t="b">
        <f t="shared" si="85"/>
        <v>1</v>
      </c>
      <c r="H1370">
        <f>VLOOKUP(A1370,REUTERS!A:F,6,FALSE)</f>
        <v>5.39</v>
      </c>
      <c r="I1370">
        <f>VLOOKUP(A1370,IDC!A:H,8,FALSE)</f>
        <v>5.39</v>
      </c>
      <c r="J1370" s="2" t="b">
        <f t="shared" si="86"/>
        <v>1</v>
      </c>
      <c r="K1370">
        <f>VLOOKUP(A1370,REUTERS!A:G,7,FALSE)</f>
        <v>244613</v>
      </c>
      <c r="L1370">
        <f>VLOOKUP(A1370,IDC!A:I,9,FALSE)</f>
        <v>244613</v>
      </c>
      <c r="M1370" s="2" t="b">
        <f t="shared" si="87"/>
        <v>1</v>
      </c>
    </row>
    <row r="1371" spans="1:13">
      <c r="A1371">
        <v>806467</v>
      </c>
      <c r="B1371">
        <f>VLOOKUP(A1371,REUTERS!A:C,3,FALSE)</f>
        <v>0.68</v>
      </c>
      <c r="C1371">
        <f>VLOOKUP(A1371,IDC!A:F,6,FALSE)</f>
        <v>0.68</v>
      </c>
      <c r="D1371" s="2" t="b">
        <f t="shared" si="84"/>
        <v>1</v>
      </c>
      <c r="E1371">
        <f>VLOOKUP(A1371,REUTERS!A:E,5,FALSE)</f>
        <v>0.68500000000000005</v>
      </c>
      <c r="F1371">
        <f>VLOOKUP(A1371,IDC!A:G,7,FALSE)</f>
        <v>0.68500000000000005</v>
      </c>
      <c r="G1371" s="2" t="b">
        <f t="shared" si="85"/>
        <v>1</v>
      </c>
      <c r="H1371">
        <f>VLOOKUP(A1371,REUTERS!A:F,6,FALSE)</f>
        <v>0.64100000000000001</v>
      </c>
      <c r="I1371">
        <f>VLOOKUP(A1371,IDC!A:H,8,FALSE)</f>
        <v>0.64100000000000001</v>
      </c>
      <c r="J1371" s="2" t="b">
        <f t="shared" si="86"/>
        <v>1</v>
      </c>
      <c r="K1371">
        <f>VLOOKUP(A1371,REUTERS!A:G,7,FALSE)</f>
        <v>974246</v>
      </c>
      <c r="L1371">
        <f>VLOOKUP(A1371,IDC!A:I,9,FALSE)</f>
        <v>974246</v>
      </c>
      <c r="M1371" s="2" t="b">
        <f t="shared" si="87"/>
        <v>1</v>
      </c>
    </row>
    <row r="1372" spans="1:13">
      <c r="A1372">
        <v>807673</v>
      </c>
      <c r="B1372" t="e">
        <f>VLOOKUP(A1372,REUTERS!A:C,3,FALSE)</f>
        <v>#N/A</v>
      </c>
      <c r="C1372">
        <f>VLOOKUP(A1372,IDC!A:F,6,FALSE)</f>
        <v>67.400000000000006</v>
      </c>
      <c r="D1372" s="2" t="e">
        <f t="shared" si="84"/>
        <v>#N/A</v>
      </c>
      <c r="E1372" t="e">
        <f>VLOOKUP(A1372,REUTERS!A:E,5,FALSE)</f>
        <v>#N/A</v>
      </c>
      <c r="F1372">
        <f>VLOOKUP(A1372,IDC!A:G,7,FALSE)</f>
        <v>67.400000000000006</v>
      </c>
      <c r="G1372" s="2" t="e">
        <f t="shared" si="85"/>
        <v>#N/A</v>
      </c>
      <c r="H1372" t="e">
        <f>VLOOKUP(A1372,REUTERS!A:F,6,FALSE)</f>
        <v>#N/A</v>
      </c>
      <c r="I1372">
        <f>VLOOKUP(A1372,IDC!A:H,8,FALSE)</f>
        <v>66.44</v>
      </c>
      <c r="J1372" s="2" t="e">
        <f t="shared" si="86"/>
        <v>#N/A</v>
      </c>
      <c r="K1372" t="e">
        <f>VLOOKUP(A1372,REUTERS!A:G,7,FALSE)</f>
        <v>#N/A</v>
      </c>
      <c r="L1372">
        <f>VLOOKUP(A1372,IDC!A:I,9,FALSE)</f>
        <v>231977</v>
      </c>
      <c r="M1372" s="2" t="e">
        <f t="shared" si="87"/>
        <v>#N/A</v>
      </c>
    </row>
    <row r="1373" spans="1:13">
      <c r="A1373">
        <v>807679</v>
      </c>
      <c r="B1373" t="e">
        <f>VLOOKUP(A1373,REUTERS!A:C,3,FALSE)</f>
        <v>#N/A</v>
      </c>
      <c r="C1373">
        <f>VLOOKUP(A1373,IDC!A:F,6,FALSE)</f>
        <v>12.94</v>
      </c>
      <c r="D1373" s="2" t="e">
        <f t="shared" si="84"/>
        <v>#N/A</v>
      </c>
      <c r="E1373" t="e">
        <f>VLOOKUP(A1373,REUTERS!A:E,5,FALSE)</f>
        <v>#N/A</v>
      </c>
      <c r="F1373">
        <f>VLOOKUP(A1373,IDC!A:G,7,FALSE)</f>
        <v>12.98</v>
      </c>
      <c r="G1373" s="2" t="e">
        <f t="shared" si="85"/>
        <v>#N/A</v>
      </c>
      <c r="H1373" t="e">
        <f>VLOOKUP(A1373,REUTERS!A:F,6,FALSE)</f>
        <v>#N/A</v>
      </c>
      <c r="I1373">
        <f>VLOOKUP(A1373,IDC!A:H,8,FALSE)</f>
        <v>12.9</v>
      </c>
      <c r="J1373" s="2" t="e">
        <f t="shared" si="86"/>
        <v>#N/A</v>
      </c>
      <c r="K1373" t="e">
        <f>VLOOKUP(A1373,REUTERS!A:G,7,FALSE)</f>
        <v>#N/A</v>
      </c>
      <c r="L1373">
        <f>VLOOKUP(A1373,IDC!A:I,9,FALSE)</f>
        <v>591634</v>
      </c>
      <c r="M1373" s="2" t="e">
        <f t="shared" si="87"/>
        <v>#N/A</v>
      </c>
    </row>
    <row r="1374" spans="1:13">
      <c r="A1374">
        <v>807712</v>
      </c>
      <c r="B1374">
        <f>VLOOKUP(A1374,REUTERS!A:C,3,FALSE)</f>
        <v>24.04</v>
      </c>
      <c r="C1374">
        <f>VLOOKUP(A1374,IDC!A:F,6,FALSE)</f>
        <v>24.04</v>
      </c>
      <c r="D1374" s="2" t="b">
        <f t="shared" si="84"/>
        <v>1</v>
      </c>
      <c r="E1374">
        <f>VLOOKUP(A1374,REUTERS!A:E,5,FALSE)</f>
        <v>24.39</v>
      </c>
      <c r="F1374">
        <f>VLOOKUP(A1374,IDC!A:G,7,FALSE)</f>
        <v>24.39</v>
      </c>
      <c r="G1374" s="2" t="b">
        <f t="shared" si="85"/>
        <v>1</v>
      </c>
      <c r="H1374">
        <f>VLOOKUP(A1374,REUTERS!A:F,6,FALSE)</f>
        <v>23.85</v>
      </c>
      <c r="I1374">
        <f>VLOOKUP(A1374,IDC!A:H,8,FALSE)</f>
        <v>23.85</v>
      </c>
      <c r="J1374" s="2" t="b">
        <f t="shared" si="86"/>
        <v>1</v>
      </c>
      <c r="K1374">
        <f>VLOOKUP(A1374,REUTERS!A:G,7,FALSE)</f>
        <v>159672</v>
      </c>
      <c r="L1374">
        <f>VLOOKUP(A1374,IDC!A:I,9,FALSE)</f>
        <v>159672</v>
      </c>
      <c r="M1374" s="2" t="b">
        <f t="shared" si="87"/>
        <v>1</v>
      </c>
    </row>
    <row r="1375" spans="1:13">
      <c r="A1375">
        <v>807778</v>
      </c>
      <c r="B1375" t="e">
        <f>VLOOKUP(A1375,REUTERS!A:C,3,FALSE)</f>
        <v>#N/A</v>
      </c>
      <c r="C1375">
        <f>VLOOKUP(A1375,IDC!A:F,6,FALSE)</f>
        <v>8.42</v>
      </c>
      <c r="D1375" s="2" t="e">
        <f t="shared" si="84"/>
        <v>#N/A</v>
      </c>
      <c r="E1375" t="e">
        <f>VLOOKUP(A1375,REUTERS!A:E,5,FALSE)</f>
        <v>#N/A</v>
      </c>
      <c r="F1375">
        <f>VLOOKUP(A1375,IDC!A:G,7,FALSE)</f>
        <v>8.42</v>
      </c>
      <c r="G1375" s="2" t="e">
        <f t="shared" si="85"/>
        <v>#N/A</v>
      </c>
      <c r="H1375" t="e">
        <f>VLOOKUP(A1375,REUTERS!A:F,6,FALSE)</f>
        <v>#N/A</v>
      </c>
      <c r="I1375">
        <f>VLOOKUP(A1375,IDC!A:H,8,FALSE)</f>
        <v>8.25</v>
      </c>
      <c r="J1375" s="2" t="e">
        <f t="shared" si="86"/>
        <v>#N/A</v>
      </c>
      <c r="K1375" t="e">
        <f>VLOOKUP(A1375,REUTERS!A:G,7,FALSE)</f>
        <v>#N/A</v>
      </c>
      <c r="L1375">
        <f>VLOOKUP(A1375,IDC!A:I,9,FALSE)</f>
        <v>138741</v>
      </c>
      <c r="M1375" s="2" t="e">
        <f t="shared" si="87"/>
        <v>#N/A</v>
      </c>
    </row>
    <row r="1376" spans="1:13">
      <c r="A1376">
        <v>807783</v>
      </c>
      <c r="B1376">
        <f>VLOOKUP(A1376,REUTERS!A:C,3,FALSE)</f>
        <v>6.15</v>
      </c>
      <c r="C1376">
        <f>VLOOKUP(A1376,IDC!A:F,6,FALSE)</f>
        <v>6.15</v>
      </c>
      <c r="D1376" s="2" t="b">
        <f t="shared" si="84"/>
        <v>1</v>
      </c>
      <c r="E1376">
        <f>VLOOKUP(A1376,REUTERS!A:E,5,FALSE)</f>
        <v>6.2949999999999999</v>
      </c>
      <c r="F1376">
        <f>VLOOKUP(A1376,IDC!A:G,7,FALSE)</f>
        <v>6.2949999999999999</v>
      </c>
      <c r="G1376" s="2" t="b">
        <f t="shared" si="85"/>
        <v>1</v>
      </c>
      <c r="H1376">
        <f>VLOOKUP(A1376,REUTERS!A:F,6,FALSE)</f>
        <v>6.08</v>
      </c>
      <c r="I1376">
        <f>VLOOKUP(A1376,IDC!A:H,8,FALSE)</f>
        <v>6.08</v>
      </c>
      <c r="J1376" s="2" t="b">
        <f t="shared" si="86"/>
        <v>1</v>
      </c>
      <c r="K1376">
        <f>VLOOKUP(A1376,REUTERS!A:G,7,FALSE)</f>
        <v>650543</v>
      </c>
      <c r="L1376">
        <f>VLOOKUP(A1376,IDC!A:I,9,FALSE)</f>
        <v>650543</v>
      </c>
      <c r="M1376" s="2" t="b">
        <f t="shared" si="87"/>
        <v>1</v>
      </c>
    </row>
    <row r="1377" spans="1:13">
      <c r="A1377">
        <v>807855</v>
      </c>
      <c r="B1377" t="e">
        <f>VLOOKUP(A1377,REUTERS!A:C,3,FALSE)</f>
        <v>#N/A</v>
      </c>
      <c r="C1377">
        <f>VLOOKUP(A1377,IDC!A:F,6,FALSE)</f>
        <v>34.61</v>
      </c>
      <c r="D1377" s="2" t="e">
        <f t="shared" si="84"/>
        <v>#N/A</v>
      </c>
      <c r="E1377" t="e">
        <f>VLOOKUP(A1377,REUTERS!A:E,5,FALSE)</f>
        <v>#N/A</v>
      </c>
      <c r="F1377">
        <f>VLOOKUP(A1377,IDC!A:G,7,FALSE)</f>
        <v>34.909999999999997</v>
      </c>
      <c r="G1377" s="2" t="e">
        <f t="shared" si="85"/>
        <v>#N/A</v>
      </c>
      <c r="H1377" t="e">
        <f>VLOOKUP(A1377,REUTERS!A:F,6,FALSE)</f>
        <v>#N/A</v>
      </c>
      <c r="I1377">
        <f>VLOOKUP(A1377,IDC!A:H,8,FALSE)</f>
        <v>34.25</v>
      </c>
      <c r="J1377" s="2" t="e">
        <f t="shared" si="86"/>
        <v>#N/A</v>
      </c>
      <c r="K1377" t="e">
        <f>VLOOKUP(A1377,REUTERS!A:G,7,FALSE)</f>
        <v>#N/A</v>
      </c>
      <c r="L1377">
        <f>VLOOKUP(A1377,IDC!A:I,9,FALSE)</f>
        <v>46050</v>
      </c>
      <c r="M1377" s="2" t="e">
        <f t="shared" si="87"/>
        <v>#N/A</v>
      </c>
    </row>
    <row r="1378" spans="1:13">
      <c r="A1378">
        <v>807906</v>
      </c>
      <c r="B1378" t="e">
        <f>VLOOKUP(A1378,REUTERS!A:C,3,FALSE)</f>
        <v>#N/A</v>
      </c>
      <c r="C1378">
        <f>VLOOKUP(A1378,IDC!A:F,6,FALSE)</f>
        <v>6.63</v>
      </c>
      <c r="D1378" s="2" t="e">
        <f t="shared" si="84"/>
        <v>#N/A</v>
      </c>
      <c r="E1378" t="e">
        <f>VLOOKUP(A1378,REUTERS!A:E,5,FALSE)</f>
        <v>#N/A</v>
      </c>
      <c r="F1378">
        <f>VLOOKUP(A1378,IDC!A:G,7,FALSE)</f>
        <v>6.6849999999999996</v>
      </c>
      <c r="G1378" s="2" t="e">
        <f t="shared" si="85"/>
        <v>#N/A</v>
      </c>
      <c r="H1378" t="e">
        <f>VLOOKUP(A1378,REUTERS!A:F,6,FALSE)</f>
        <v>#N/A</v>
      </c>
      <c r="I1378">
        <f>VLOOKUP(A1378,IDC!A:H,8,FALSE)</f>
        <v>6.12</v>
      </c>
      <c r="J1378" s="2" t="e">
        <f t="shared" si="86"/>
        <v>#N/A</v>
      </c>
      <c r="K1378" t="e">
        <f>VLOOKUP(A1378,REUTERS!A:G,7,FALSE)</f>
        <v>#N/A</v>
      </c>
      <c r="L1378">
        <f>VLOOKUP(A1378,IDC!A:I,9,FALSE)</f>
        <v>1341299</v>
      </c>
      <c r="M1378" s="2" t="e">
        <f t="shared" si="87"/>
        <v>#N/A</v>
      </c>
    </row>
    <row r="1379" spans="1:13">
      <c r="A1379">
        <v>807922</v>
      </c>
      <c r="B1379">
        <f>VLOOKUP(A1379,REUTERS!A:C,3,FALSE)</f>
        <v>32.270000000000003</v>
      </c>
      <c r="C1379">
        <f>VLOOKUP(A1379,IDC!A:F,6,FALSE)</f>
        <v>32.270000000000003</v>
      </c>
      <c r="D1379" s="2" t="b">
        <f t="shared" si="84"/>
        <v>1</v>
      </c>
      <c r="E1379">
        <f>VLOOKUP(A1379,REUTERS!A:E,5,FALSE)</f>
        <v>33.380000000000003</v>
      </c>
      <c r="F1379">
        <f>VLOOKUP(A1379,IDC!A:G,7,FALSE)</f>
        <v>33.380000000000003</v>
      </c>
      <c r="G1379" s="2" t="b">
        <f t="shared" si="85"/>
        <v>1</v>
      </c>
      <c r="H1379">
        <f>VLOOKUP(A1379,REUTERS!A:F,6,FALSE)</f>
        <v>32.21</v>
      </c>
      <c r="I1379">
        <f>VLOOKUP(A1379,IDC!A:H,8,FALSE)</f>
        <v>32.21</v>
      </c>
      <c r="J1379" s="2" t="b">
        <f t="shared" si="86"/>
        <v>1</v>
      </c>
      <c r="K1379">
        <f>VLOOKUP(A1379,REUTERS!A:G,7,FALSE)</f>
        <v>151045</v>
      </c>
      <c r="L1379">
        <f>VLOOKUP(A1379,IDC!A:I,9,FALSE)</f>
        <v>151045</v>
      </c>
      <c r="M1379" s="2" t="b">
        <f t="shared" si="87"/>
        <v>1</v>
      </c>
    </row>
    <row r="1380" spans="1:13">
      <c r="A1380">
        <v>808001</v>
      </c>
      <c r="B1380">
        <f>VLOOKUP(A1380,REUTERS!A:C,3,FALSE)</f>
        <v>37.85</v>
      </c>
      <c r="C1380">
        <f>VLOOKUP(A1380,IDC!A:F,6,FALSE)</f>
        <v>37.85</v>
      </c>
      <c r="D1380" s="2" t="b">
        <f t="shared" si="84"/>
        <v>1</v>
      </c>
      <c r="E1380">
        <f>VLOOKUP(A1380,REUTERS!A:E,5,FALSE)</f>
        <v>40.4</v>
      </c>
      <c r="F1380">
        <f>VLOOKUP(A1380,IDC!A:G,7,FALSE)</f>
        <v>40.4</v>
      </c>
      <c r="G1380" s="2" t="b">
        <f t="shared" si="85"/>
        <v>1</v>
      </c>
      <c r="H1380">
        <f>VLOOKUP(A1380,REUTERS!A:F,6,FALSE)</f>
        <v>37.85</v>
      </c>
      <c r="I1380">
        <f>VLOOKUP(A1380,IDC!A:H,8,FALSE)</f>
        <v>37.85</v>
      </c>
      <c r="J1380" s="2" t="b">
        <f t="shared" si="86"/>
        <v>1</v>
      </c>
      <c r="K1380">
        <f>VLOOKUP(A1380,REUTERS!A:G,7,FALSE)</f>
        <v>884417</v>
      </c>
      <c r="L1380">
        <f>VLOOKUP(A1380,IDC!A:I,9,FALSE)</f>
        <v>884417</v>
      </c>
      <c r="M1380" s="2" t="b">
        <f t="shared" si="87"/>
        <v>1</v>
      </c>
    </row>
    <row r="1381" spans="1:13">
      <c r="A1381">
        <v>808060</v>
      </c>
      <c r="B1381" t="e">
        <f>VLOOKUP(A1381,REUTERS!A:C,3,FALSE)</f>
        <v>#N/A</v>
      </c>
      <c r="C1381">
        <f>VLOOKUP(A1381,IDC!A:F,6,FALSE)</f>
        <v>3.1</v>
      </c>
      <c r="D1381" s="2" t="e">
        <f t="shared" si="84"/>
        <v>#N/A</v>
      </c>
      <c r="E1381" t="e">
        <f>VLOOKUP(A1381,REUTERS!A:E,5,FALSE)</f>
        <v>#N/A</v>
      </c>
      <c r="F1381">
        <f>VLOOKUP(A1381,IDC!A:G,7,FALSE)</f>
        <v>3.14</v>
      </c>
      <c r="G1381" s="2" t="e">
        <f t="shared" si="85"/>
        <v>#N/A</v>
      </c>
      <c r="H1381" t="e">
        <f>VLOOKUP(A1381,REUTERS!A:F,6,FALSE)</f>
        <v>#N/A</v>
      </c>
      <c r="I1381">
        <f>VLOOKUP(A1381,IDC!A:H,8,FALSE)</f>
        <v>3.0350000000000001</v>
      </c>
      <c r="J1381" s="2" t="e">
        <f t="shared" si="86"/>
        <v>#N/A</v>
      </c>
      <c r="K1381" t="e">
        <f>VLOOKUP(A1381,REUTERS!A:G,7,FALSE)</f>
        <v>#N/A</v>
      </c>
      <c r="L1381">
        <f>VLOOKUP(A1381,IDC!A:I,9,FALSE)</f>
        <v>1316772</v>
      </c>
      <c r="M1381" s="2" t="e">
        <f t="shared" si="87"/>
        <v>#N/A</v>
      </c>
    </row>
    <row r="1382" spans="1:13">
      <c r="A1382">
        <v>808118</v>
      </c>
      <c r="B1382" t="e">
        <f>VLOOKUP(A1382,REUTERS!A:C,3,FALSE)</f>
        <v>#N/A</v>
      </c>
      <c r="C1382">
        <f>VLOOKUP(A1382,IDC!A:F,6,FALSE)</f>
        <v>6.15</v>
      </c>
      <c r="D1382" s="2" t="e">
        <f t="shared" si="84"/>
        <v>#N/A</v>
      </c>
      <c r="E1382" t="e">
        <f>VLOOKUP(A1382,REUTERS!A:E,5,FALSE)</f>
        <v>#N/A</v>
      </c>
      <c r="F1382">
        <f>VLOOKUP(A1382,IDC!A:G,7,FALSE)</f>
        <v>6.15</v>
      </c>
      <c r="G1382" s="2" t="e">
        <f t="shared" si="85"/>
        <v>#N/A</v>
      </c>
      <c r="H1382" t="e">
        <f>VLOOKUP(A1382,REUTERS!A:F,6,FALSE)</f>
        <v>#N/A</v>
      </c>
      <c r="I1382">
        <f>VLOOKUP(A1382,IDC!A:H,8,FALSE)</f>
        <v>6.04</v>
      </c>
      <c r="J1382" s="2" t="e">
        <f t="shared" si="86"/>
        <v>#N/A</v>
      </c>
      <c r="K1382" t="e">
        <f>VLOOKUP(A1382,REUTERS!A:G,7,FALSE)</f>
        <v>#N/A</v>
      </c>
      <c r="L1382">
        <f>VLOOKUP(A1382,IDC!A:I,9,FALSE)</f>
        <v>12354</v>
      </c>
      <c r="M1382" s="2" t="e">
        <f t="shared" si="87"/>
        <v>#N/A</v>
      </c>
    </row>
    <row r="1383" spans="1:13">
      <c r="A1383">
        <v>814131</v>
      </c>
      <c r="B1383" t="e">
        <f>VLOOKUP(A1383,REUTERS!A:C,3,FALSE)</f>
        <v>#N/A</v>
      </c>
      <c r="C1383">
        <f>VLOOKUP(A1383,IDC!A:F,6,FALSE)</f>
        <v>8.2200000000000006</v>
      </c>
      <c r="D1383" s="2" t="e">
        <f t="shared" si="84"/>
        <v>#N/A</v>
      </c>
      <c r="E1383" t="e">
        <f>VLOOKUP(A1383,REUTERS!A:E,5,FALSE)</f>
        <v>#N/A</v>
      </c>
      <c r="F1383">
        <f>VLOOKUP(A1383,IDC!A:G,7,FALSE)</f>
        <v>8.33</v>
      </c>
      <c r="G1383" s="2" t="e">
        <f t="shared" si="85"/>
        <v>#N/A</v>
      </c>
      <c r="H1383" t="e">
        <f>VLOOKUP(A1383,REUTERS!A:F,6,FALSE)</f>
        <v>#N/A</v>
      </c>
      <c r="I1383">
        <f>VLOOKUP(A1383,IDC!A:H,8,FALSE)</f>
        <v>8.15</v>
      </c>
      <c r="J1383" s="2" t="e">
        <f t="shared" si="86"/>
        <v>#N/A</v>
      </c>
      <c r="K1383" t="e">
        <f>VLOOKUP(A1383,REUTERS!A:G,7,FALSE)</f>
        <v>#N/A</v>
      </c>
      <c r="L1383">
        <f>VLOOKUP(A1383,IDC!A:I,9,FALSE)</f>
        <v>1429229</v>
      </c>
      <c r="M1383" s="2" t="e">
        <f t="shared" si="87"/>
        <v>#N/A</v>
      </c>
    </row>
    <row r="1384" spans="1:13">
      <c r="A1384">
        <v>814257</v>
      </c>
      <c r="B1384" t="e">
        <f>VLOOKUP(A1384,REUTERS!A:C,3,FALSE)</f>
        <v>#N/A</v>
      </c>
      <c r="C1384">
        <f>VLOOKUP(A1384,IDC!A:F,6,FALSE)</f>
        <v>26.18</v>
      </c>
      <c r="D1384" s="2" t="e">
        <f t="shared" si="84"/>
        <v>#N/A</v>
      </c>
      <c r="E1384" t="e">
        <f>VLOOKUP(A1384,REUTERS!A:E,5,FALSE)</f>
        <v>#N/A</v>
      </c>
      <c r="F1384">
        <f>VLOOKUP(A1384,IDC!A:G,7,FALSE)</f>
        <v>26.4</v>
      </c>
      <c r="G1384" s="2" t="e">
        <f t="shared" si="85"/>
        <v>#N/A</v>
      </c>
      <c r="H1384" t="e">
        <f>VLOOKUP(A1384,REUTERS!A:F,6,FALSE)</f>
        <v>#N/A</v>
      </c>
      <c r="I1384">
        <f>VLOOKUP(A1384,IDC!A:H,8,FALSE)</f>
        <v>26</v>
      </c>
      <c r="J1384" s="2" t="e">
        <f t="shared" si="86"/>
        <v>#N/A</v>
      </c>
      <c r="K1384" t="e">
        <f>VLOOKUP(A1384,REUTERS!A:G,7,FALSE)</f>
        <v>#N/A</v>
      </c>
      <c r="L1384">
        <f>VLOOKUP(A1384,IDC!A:I,9,FALSE)</f>
        <v>90962</v>
      </c>
      <c r="M1384" s="2" t="e">
        <f t="shared" si="87"/>
        <v>#N/A</v>
      </c>
    </row>
    <row r="1385" spans="1:13">
      <c r="A1385">
        <v>814288</v>
      </c>
      <c r="B1385">
        <f>VLOOKUP(A1385,REUTERS!A:C,3,FALSE)</f>
        <v>42.71</v>
      </c>
      <c r="C1385">
        <f>VLOOKUP(A1385,IDC!A:F,6,FALSE)</f>
        <v>42.71</v>
      </c>
      <c r="D1385" s="2" t="b">
        <f t="shared" si="84"/>
        <v>1</v>
      </c>
      <c r="E1385">
        <f>VLOOKUP(A1385,REUTERS!A:E,5,FALSE)</f>
        <v>42.76</v>
      </c>
      <c r="F1385">
        <f>VLOOKUP(A1385,IDC!A:G,7,FALSE)</f>
        <v>42.76</v>
      </c>
      <c r="G1385" s="2" t="b">
        <f t="shared" si="85"/>
        <v>1</v>
      </c>
      <c r="H1385">
        <f>VLOOKUP(A1385,REUTERS!A:F,6,FALSE)</f>
        <v>42.39</v>
      </c>
      <c r="I1385">
        <f>VLOOKUP(A1385,IDC!A:H,8,FALSE)</f>
        <v>42.39</v>
      </c>
      <c r="J1385" s="2" t="b">
        <f t="shared" si="86"/>
        <v>1</v>
      </c>
      <c r="K1385">
        <f>VLOOKUP(A1385,REUTERS!A:G,7,FALSE)</f>
        <v>2574</v>
      </c>
      <c r="L1385">
        <f>VLOOKUP(A1385,IDC!A:I,9,FALSE)</f>
        <v>2574</v>
      </c>
      <c r="M1385" s="2" t="b">
        <f t="shared" si="87"/>
        <v>1</v>
      </c>
    </row>
    <row r="1386" spans="1:13">
      <c r="A1386">
        <v>814299</v>
      </c>
      <c r="B1386">
        <f>VLOOKUP(A1386,REUTERS!A:C,3,FALSE)</f>
        <v>61.46</v>
      </c>
      <c r="C1386">
        <f>VLOOKUP(A1386,IDC!A:F,6,FALSE)</f>
        <v>61.46</v>
      </c>
      <c r="D1386" s="2" t="b">
        <f t="shared" si="84"/>
        <v>1</v>
      </c>
      <c r="E1386">
        <f>VLOOKUP(A1386,REUTERS!A:E,5,FALSE)</f>
        <v>61.46</v>
      </c>
      <c r="F1386">
        <f>VLOOKUP(A1386,IDC!A:G,7,FALSE)</f>
        <v>61.46</v>
      </c>
      <c r="G1386" s="2" t="b">
        <f t="shared" si="85"/>
        <v>1</v>
      </c>
      <c r="H1386">
        <f>VLOOKUP(A1386,REUTERS!A:F,6,FALSE)</f>
        <v>60.69</v>
      </c>
      <c r="I1386">
        <f>VLOOKUP(A1386,IDC!A:H,8,FALSE)</f>
        <v>60.69</v>
      </c>
      <c r="J1386" s="2" t="b">
        <f t="shared" si="86"/>
        <v>1</v>
      </c>
      <c r="K1386">
        <f>VLOOKUP(A1386,REUTERS!A:G,7,FALSE)</f>
        <v>150967</v>
      </c>
      <c r="L1386">
        <f>VLOOKUP(A1386,IDC!A:I,9,FALSE)</f>
        <v>150967</v>
      </c>
      <c r="M1386" s="2" t="b">
        <f t="shared" si="87"/>
        <v>1</v>
      </c>
    </row>
    <row r="1387" spans="1:13">
      <c r="A1387">
        <v>814353</v>
      </c>
      <c r="B1387">
        <f>VLOOKUP(A1387,REUTERS!A:C,3,FALSE)</f>
        <v>37.74</v>
      </c>
      <c r="C1387">
        <f>VLOOKUP(A1387,IDC!A:F,6,FALSE)</f>
        <v>37.74</v>
      </c>
      <c r="D1387" s="2" t="b">
        <f t="shared" si="84"/>
        <v>1</v>
      </c>
      <c r="E1387">
        <f>VLOOKUP(A1387,REUTERS!A:E,5,FALSE)</f>
        <v>38.200000000000003</v>
      </c>
      <c r="F1387">
        <f>VLOOKUP(A1387,IDC!A:G,7,FALSE)</f>
        <v>38.200000000000003</v>
      </c>
      <c r="G1387" s="2" t="b">
        <f t="shared" si="85"/>
        <v>1</v>
      </c>
      <c r="H1387">
        <f>VLOOKUP(A1387,REUTERS!A:F,6,FALSE)</f>
        <v>37.630000000000003</v>
      </c>
      <c r="I1387">
        <f>VLOOKUP(A1387,IDC!A:H,8,FALSE)</f>
        <v>37.630000000000003</v>
      </c>
      <c r="J1387" s="2" t="b">
        <f t="shared" si="86"/>
        <v>1</v>
      </c>
      <c r="K1387">
        <f>VLOOKUP(A1387,REUTERS!A:G,7,FALSE)</f>
        <v>28471</v>
      </c>
      <c r="L1387">
        <f>VLOOKUP(A1387,IDC!A:I,9,FALSE)</f>
        <v>28471</v>
      </c>
      <c r="M1387" s="2" t="b">
        <f t="shared" si="87"/>
        <v>1</v>
      </c>
    </row>
    <row r="1388" spans="1:13">
      <c r="A1388">
        <v>814371</v>
      </c>
      <c r="B1388">
        <f>VLOOKUP(A1388,REUTERS!A:C,3,FALSE)</f>
        <v>78.83</v>
      </c>
      <c r="C1388">
        <f>VLOOKUP(A1388,IDC!A:F,6,FALSE)</f>
        <v>78.83</v>
      </c>
      <c r="D1388" s="2" t="b">
        <f t="shared" si="84"/>
        <v>1</v>
      </c>
      <c r="E1388">
        <f>VLOOKUP(A1388,REUTERS!A:E,5,FALSE)</f>
        <v>79.7</v>
      </c>
      <c r="F1388">
        <f>VLOOKUP(A1388,IDC!A:G,7,FALSE)</f>
        <v>79.7</v>
      </c>
      <c r="G1388" s="2" t="b">
        <f t="shared" si="85"/>
        <v>1</v>
      </c>
      <c r="H1388">
        <f>VLOOKUP(A1388,REUTERS!A:F,6,FALSE)</f>
        <v>78.47</v>
      </c>
      <c r="I1388">
        <f>VLOOKUP(A1388,IDC!A:H,8,FALSE)</f>
        <v>78.47</v>
      </c>
      <c r="J1388" s="2" t="b">
        <f t="shared" si="86"/>
        <v>1</v>
      </c>
      <c r="K1388">
        <f>VLOOKUP(A1388,REUTERS!A:G,7,FALSE)</f>
        <v>33461</v>
      </c>
      <c r="L1388">
        <f>VLOOKUP(A1388,IDC!A:I,9,FALSE)</f>
        <v>33461</v>
      </c>
      <c r="M1388" s="2" t="b">
        <f t="shared" si="87"/>
        <v>1</v>
      </c>
    </row>
    <row r="1389" spans="1:13">
      <c r="A1389">
        <v>814385</v>
      </c>
      <c r="B1389" t="e">
        <f>VLOOKUP(A1389,REUTERS!A:C,3,FALSE)</f>
        <v>#N/A</v>
      </c>
      <c r="C1389">
        <f>VLOOKUP(A1389,IDC!A:F,6,FALSE)</f>
        <v>24.25</v>
      </c>
      <c r="D1389" s="2" t="e">
        <f t="shared" si="84"/>
        <v>#N/A</v>
      </c>
      <c r="E1389" t="e">
        <f>VLOOKUP(A1389,REUTERS!A:E,5,FALSE)</f>
        <v>#N/A</v>
      </c>
      <c r="F1389">
        <f>VLOOKUP(A1389,IDC!A:G,7,FALSE)</f>
        <v>25.32</v>
      </c>
      <c r="G1389" s="2" t="e">
        <f t="shared" si="85"/>
        <v>#N/A</v>
      </c>
      <c r="H1389" t="e">
        <f>VLOOKUP(A1389,REUTERS!A:F,6,FALSE)</f>
        <v>#N/A</v>
      </c>
      <c r="I1389">
        <f>VLOOKUP(A1389,IDC!A:H,8,FALSE)</f>
        <v>23.12</v>
      </c>
      <c r="J1389" s="2" t="e">
        <f t="shared" si="86"/>
        <v>#N/A</v>
      </c>
      <c r="K1389" t="e">
        <f>VLOOKUP(A1389,REUTERS!A:G,7,FALSE)</f>
        <v>#N/A</v>
      </c>
      <c r="L1389">
        <f>VLOOKUP(A1389,IDC!A:I,9,FALSE)</f>
        <v>874753</v>
      </c>
      <c r="M1389" s="2" t="e">
        <f t="shared" si="87"/>
        <v>#N/A</v>
      </c>
    </row>
    <row r="1390" spans="1:13">
      <c r="A1390">
        <v>814404</v>
      </c>
      <c r="B1390">
        <f>VLOOKUP(A1390,REUTERS!A:C,3,FALSE)</f>
        <v>13.55</v>
      </c>
      <c r="C1390">
        <f>VLOOKUP(A1390,IDC!A:F,6,FALSE)</f>
        <v>13.55</v>
      </c>
      <c r="D1390" s="2" t="b">
        <f t="shared" si="84"/>
        <v>1</v>
      </c>
      <c r="E1390">
        <f>VLOOKUP(A1390,REUTERS!A:E,5,FALSE)</f>
        <v>13.65</v>
      </c>
      <c r="F1390">
        <f>VLOOKUP(A1390,IDC!A:G,7,FALSE)</f>
        <v>13.65</v>
      </c>
      <c r="G1390" s="2" t="b">
        <f t="shared" si="85"/>
        <v>1</v>
      </c>
      <c r="H1390">
        <f>VLOOKUP(A1390,REUTERS!A:F,6,FALSE)</f>
        <v>13.51</v>
      </c>
      <c r="I1390">
        <f>VLOOKUP(A1390,IDC!A:H,8,FALSE)</f>
        <v>13.51</v>
      </c>
      <c r="J1390" s="2" t="b">
        <f t="shared" si="86"/>
        <v>1</v>
      </c>
      <c r="K1390">
        <f>VLOOKUP(A1390,REUTERS!A:G,7,FALSE)</f>
        <v>109037</v>
      </c>
      <c r="L1390">
        <f>VLOOKUP(A1390,IDC!A:I,9,FALSE)</f>
        <v>109037</v>
      </c>
      <c r="M1390" s="2" t="b">
        <f t="shared" si="87"/>
        <v>1</v>
      </c>
    </row>
    <row r="1391" spans="1:13">
      <c r="A1391">
        <v>816998</v>
      </c>
      <c r="B1391" t="e">
        <f>VLOOKUP(A1391,REUTERS!A:C,3,FALSE)</f>
        <v>#N/A</v>
      </c>
      <c r="C1391">
        <f>VLOOKUP(A1391,IDC!A:F,6,FALSE)</f>
        <v>8.59</v>
      </c>
      <c r="D1391" s="2" t="e">
        <f t="shared" si="84"/>
        <v>#N/A</v>
      </c>
      <c r="E1391" t="e">
        <f>VLOOKUP(A1391,REUTERS!A:E,5,FALSE)</f>
        <v>#N/A</v>
      </c>
      <c r="F1391">
        <f>VLOOKUP(A1391,IDC!A:G,7,FALSE)</f>
        <v>8.6199999999999992</v>
      </c>
      <c r="G1391" s="2" t="e">
        <f t="shared" si="85"/>
        <v>#N/A</v>
      </c>
      <c r="H1391" t="e">
        <f>VLOOKUP(A1391,REUTERS!A:F,6,FALSE)</f>
        <v>#N/A</v>
      </c>
      <c r="I1391">
        <f>VLOOKUP(A1391,IDC!A:H,8,FALSE)</f>
        <v>8.4700000000000006</v>
      </c>
      <c r="J1391" s="2" t="e">
        <f t="shared" si="86"/>
        <v>#N/A</v>
      </c>
      <c r="K1391" t="e">
        <f>VLOOKUP(A1391,REUTERS!A:G,7,FALSE)</f>
        <v>#N/A</v>
      </c>
      <c r="L1391">
        <f>VLOOKUP(A1391,IDC!A:I,9,FALSE)</f>
        <v>475595</v>
      </c>
      <c r="M1391" s="2" t="e">
        <f t="shared" si="87"/>
        <v>#N/A</v>
      </c>
    </row>
    <row r="1392" spans="1:13">
      <c r="A1392">
        <v>817119</v>
      </c>
      <c r="B1392" t="e">
        <f>VLOOKUP(A1392,REUTERS!A:C,3,FALSE)</f>
        <v>#N/A</v>
      </c>
      <c r="C1392">
        <f>VLOOKUP(A1392,IDC!A:F,6,FALSE)</f>
        <v>12.99</v>
      </c>
      <c r="D1392" s="2" t="e">
        <f t="shared" si="84"/>
        <v>#N/A</v>
      </c>
      <c r="E1392" t="e">
        <f>VLOOKUP(A1392,REUTERS!A:E,5,FALSE)</f>
        <v>#N/A</v>
      </c>
      <c r="F1392">
        <f>VLOOKUP(A1392,IDC!A:G,7,FALSE)</f>
        <v>13.04</v>
      </c>
      <c r="G1392" s="2" t="e">
        <f t="shared" si="85"/>
        <v>#N/A</v>
      </c>
      <c r="H1392" t="e">
        <f>VLOOKUP(A1392,REUTERS!A:F,6,FALSE)</f>
        <v>#N/A</v>
      </c>
      <c r="I1392">
        <f>VLOOKUP(A1392,IDC!A:H,8,FALSE)</f>
        <v>12.46</v>
      </c>
      <c r="J1392" s="2" t="e">
        <f t="shared" si="86"/>
        <v>#N/A</v>
      </c>
      <c r="K1392" t="e">
        <f>VLOOKUP(A1392,REUTERS!A:G,7,FALSE)</f>
        <v>#N/A</v>
      </c>
      <c r="L1392">
        <f>VLOOKUP(A1392,IDC!A:I,9,FALSE)</f>
        <v>75171</v>
      </c>
      <c r="M1392" s="2" t="e">
        <f t="shared" si="87"/>
        <v>#N/A</v>
      </c>
    </row>
    <row r="1393" spans="1:13">
      <c r="A1393">
        <v>817160</v>
      </c>
      <c r="B1393">
        <f>VLOOKUP(A1393,REUTERS!A:C,3,FALSE)</f>
        <v>46.01</v>
      </c>
      <c r="C1393">
        <f>VLOOKUP(A1393,IDC!A:F,6,FALSE)</f>
        <v>46.01</v>
      </c>
      <c r="D1393" s="2" t="b">
        <f t="shared" si="84"/>
        <v>1</v>
      </c>
      <c r="E1393">
        <f>VLOOKUP(A1393,REUTERS!A:E,5,FALSE)</f>
        <v>46.15</v>
      </c>
      <c r="F1393">
        <f>VLOOKUP(A1393,IDC!A:G,7,FALSE)</f>
        <v>46.15</v>
      </c>
      <c r="G1393" s="2" t="b">
        <f t="shared" si="85"/>
        <v>1</v>
      </c>
      <c r="H1393">
        <f>VLOOKUP(A1393,REUTERS!A:F,6,FALSE)</f>
        <v>45.68</v>
      </c>
      <c r="I1393">
        <f>VLOOKUP(A1393,IDC!A:H,8,FALSE)</f>
        <v>45.68</v>
      </c>
      <c r="J1393" s="2" t="b">
        <f t="shared" si="86"/>
        <v>1</v>
      </c>
      <c r="K1393">
        <f>VLOOKUP(A1393,REUTERS!A:G,7,FALSE)</f>
        <v>57635</v>
      </c>
      <c r="L1393">
        <f>VLOOKUP(A1393,IDC!A:I,9,FALSE)</f>
        <v>57635</v>
      </c>
      <c r="M1393" s="2" t="b">
        <f t="shared" si="87"/>
        <v>1</v>
      </c>
    </row>
    <row r="1394" spans="1:13">
      <c r="A1394">
        <v>817172</v>
      </c>
      <c r="B1394" t="e">
        <f>VLOOKUP(A1394,REUTERS!A:C,3,FALSE)</f>
        <v>#N/A</v>
      </c>
      <c r="C1394">
        <f>VLOOKUP(A1394,IDC!A:F,6,FALSE)</f>
        <v>125.93</v>
      </c>
      <c r="D1394" s="2" t="e">
        <f t="shared" si="84"/>
        <v>#N/A</v>
      </c>
      <c r="E1394" t="e">
        <f>VLOOKUP(A1394,REUTERS!A:E,5,FALSE)</f>
        <v>#N/A</v>
      </c>
      <c r="F1394">
        <f>VLOOKUP(A1394,IDC!A:G,7,FALSE)</f>
        <v>126.43</v>
      </c>
      <c r="G1394" s="2" t="e">
        <f t="shared" si="85"/>
        <v>#N/A</v>
      </c>
      <c r="H1394" t="e">
        <f>VLOOKUP(A1394,REUTERS!A:F,6,FALSE)</f>
        <v>#N/A</v>
      </c>
      <c r="I1394">
        <f>VLOOKUP(A1394,IDC!A:H,8,FALSE)</f>
        <v>125.78</v>
      </c>
      <c r="J1394" s="2" t="e">
        <f t="shared" si="86"/>
        <v>#N/A</v>
      </c>
      <c r="K1394" t="e">
        <f>VLOOKUP(A1394,REUTERS!A:G,7,FALSE)</f>
        <v>#N/A</v>
      </c>
      <c r="L1394">
        <f>VLOOKUP(A1394,IDC!A:I,9,FALSE)</f>
        <v>77076</v>
      </c>
      <c r="M1394" s="2" t="e">
        <f t="shared" si="87"/>
        <v>#N/A</v>
      </c>
    </row>
    <row r="1395" spans="1:13">
      <c r="A1395">
        <v>817184</v>
      </c>
      <c r="B1395" t="e">
        <f>VLOOKUP(A1395,REUTERS!A:C,3,FALSE)</f>
        <v>#N/A</v>
      </c>
      <c r="C1395">
        <f>VLOOKUP(A1395,IDC!A:F,6,FALSE)</f>
        <v>92.49</v>
      </c>
      <c r="D1395" s="2" t="e">
        <f t="shared" si="84"/>
        <v>#N/A</v>
      </c>
      <c r="E1395" t="e">
        <f>VLOOKUP(A1395,REUTERS!A:E,5,FALSE)</f>
        <v>#N/A</v>
      </c>
      <c r="F1395">
        <f>VLOOKUP(A1395,IDC!A:G,7,FALSE)</f>
        <v>92.51</v>
      </c>
      <c r="G1395" s="2" t="e">
        <f t="shared" si="85"/>
        <v>#N/A</v>
      </c>
      <c r="H1395" t="e">
        <f>VLOOKUP(A1395,REUTERS!A:F,6,FALSE)</f>
        <v>#N/A</v>
      </c>
      <c r="I1395">
        <f>VLOOKUP(A1395,IDC!A:H,8,FALSE)</f>
        <v>92.03</v>
      </c>
      <c r="J1395" s="2" t="e">
        <f t="shared" si="86"/>
        <v>#N/A</v>
      </c>
      <c r="K1395" t="e">
        <f>VLOOKUP(A1395,REUTERS!A:G,7,FALSE)</f>
        <v>#N/A</v>
      </c>
      <c r="L1395">
        <f>VLOOKUP(A1395,IDC!A:I,9,FALSE)</f>
        <v>68437</v>
      </c>
      <c r="M1395" s="2" t="e">
        <f t="shared" si="87"/>
        <v>#N/A</v>
      </c>
    </row>
    <row r="1396" spans="1:13">
      <c r="A1396">
        <v>817211</v>
      </c>
      <c r="B1396" t="e">
        <f>VLOOKUP(A1396,REUTERS!A:C,3,FALSE)</f>
        <v>#N/A</v>
      </c>
      <c r="C1396">
        <f>VLOOKUP(A1396,IDC!A:F,6,FALSE)</f>
        <v>20.9</v>
      </c>
      <c r="D1396" s="2" t="e">
        <f t="shared" si="84"/>
        <v>#N/A</v>
      </c>
      <c r="E1396" t="e">
        <f>VLOOKUP(A1396,REUTERS!A:E,5,FALSE)</f>
        <v>#N/A</v>
      </c>
      <c r="F1396">
        <f>VLOOKUP(A1396,IDC!A:G,7,FALSE)</f>
        <v>21.01</v>
      </c>
      <c r="G1396" s="2" t="e">
        <f t="shared" si="85"/>
        <v>#N/A</v>
      </c>
      <c r="H1396" t="e">
        <f>VLOOKUP(A1396,REUTERS!A:F,6,FALSE)</f>
        <v>#N/A</v>
      </c>
      <c r="I1396">
        <f>VLOOKUP(A1396,IDC!A:H,8,FALSE)</f>
        <v>20.87</v>
      </c>
      <c r="J1396" s="2" t="e">
        <f t="shared" si="86"/>
        <v>#N/A</v>
      </c>
      <c r="K1396" t="e">
        <f>VLOOKUP(A1396,REUTERS!A:G,7,FALSE)</f>
        <v>#N/A</v>
      </c>
      <c r="L1396">
        <f>VLOOKUP(A1396,IDC!A:I,9,FALSE)</f>
        <v>167513</v>
      </c>
      <c r="M1396" s="2" t="e">
        <f t="shared" si="87"/>
        <v>#N/A</v>
      </c>
    </row>
    <row r="1397" spans="1:13">
      <c r="A1397">
        <v>817274</v>
      </c>
      <c r="B1397" t="e">
        <f>VLOOKUP(A1397,REUTERS!A:C,3,FALSE)</f>
        <v>#N/A</v>
      </c>
      <c r="C1397">
        <f>VLOOKUP(A1397,IDC!A:F,6,FALSE)</f>
        <v>12.15</v>
      </c>
      <c r="D1397" s="2" t="e">
        <f t="shared" si="84"/>
        <v>#N/A</v>
      </c>
      <c r="E1397" t="e">
        <f>VLOOKUP(A1397,REUTERS!A:E,5,FALSE)</f>
        <v>#N/A</v>
      </c>
      <c r="F1397">
        <f>VLOOKUP(A1397,IDC!A:G,7,FALSE)</f>
        <v>12.17</v>
      </c>
      <c r="G1397" s="2" t="e">
        <f t="shared" si="85"/>
        <v>#N/A</v>
      </c>
      <c r="H1397" t="e">
        <f>VLOOKUP(A1397,REUTERS!A:F,6,FALSE)</f>
        <v>#N/A</v>
      </c>
      <c r="I1397">
        <f>VLOOKUP(A1397,IDC!A:H,8,FALSE)</f>
        <v>12.15</v>
      </c>
      <c r="J1397" s="2" t="e">
        <f t="shared" si="86"/>
        <v>#N/A</v>
      </c>
      <c r="K1397" t="e">
        <f>VLOOKUP(A1397,REUTERS!A:G,7,FALSE)</f>
        <v>#N/A</v>
      </c>
      <c r="L1397">
        <f>VLOOKUP(A1397,IDC!A:I,9,FALSE)</f>
        <v>332571</v>
      </c>
      <c r="M1397" s="2" t="e">
        <f t="shared" si="87"/>
        <v>#N/A</v>
      </c>
    </row>
    <row r="1398" spans="1:13">
      <c r="A1398">
        <v>785674</v>
      </c>
      <c r="B1398" t="e">
        <f>VLOOKUP(A1398,REUTERS!A:C,3,FALSE)</f>
        <v>#N/A</v>
      </c>
      <c r="C1398">
        <f>VLOOKUP(A1398,IDC!A:F,6,FALSE)</f>
        <v>6.6</v>
      </c>
      <c r="D1398" s="2" t="e">
        <f t="shared" si="84"/>
        <v>#N/A</v>
      </c>
      <c r="E1398" t="e">
        <f>VLOOKUP(A1398,REUTERS!A:E,5,FALSE)</f>
        <v>#N/A</v>
      </c>
      <c r="F1398">
        <f>VLOOKUP(A1398,IDC!A:G,7,FALSE)</f>
        <v>6.625</v>
      </c>
      <c r="G1398" s="2" t="e">
        <f t="shared" si="85"/>
        <v>#N/A</v>
      </c>
      <c r="H1398" t="e">
        <f>VLOOKUP(A1398,REUTERS!A:F,6,FALSE)</f>
        <v>#N/A</v>
      </c>
      <c r="I1398">
        <f>VLOOKUP(A1398,IDC!A:H,8,FALSE)</f>
        <v>6.45</v>
      </c>
      <c r="J1398" s="2" t="e">
        <f t="shared" si="86"/>
        <v>#N/A</v>
      </c>
      <c r="K1398" t="e">
        <f>VLOOKUP(A1398,REUTERS!A:G,7,FALSE)</f>
        <v>#N/A</v>
      </c>
      <c r="L1398">
        <f>VLOOKUP(A1398,IDC!A:I,9,FALSE)</f>
        <v>36712</v>
      </c>
      <c r="M1398" s="2" t="e">
        <f t="shared" si="87"/>
        <v>#N/A</v>
      </c>
    </row>
    <row r="1399" spans="1:13">
      <c r="A1399">
        <v>785741</v>
      </c>
      <c r="B1399">
        <f>VLOOKUP(A1399,REUTERS!A:C,3,FALSE)</f>
        <v>34.229999999999997</v>
      </c>
      <c r="C1399">
        <f>VLOOKUP(A1399,IDC!A:F,6,FALSE)</f>
        <v>34.229999999999997</v>
      </c>
      <c r="D1399" s="2" t="b">
        <f t="shared" si="84"/>
        <v>1</v>
      </c>
      <c r="E1399">
        <f>VLOOKUP(A1399,REUTERS!A:E,5,FALSE)</f>
        <v>34.380000000000003</v>
      </c>
      <c r="F1399">
        <f>VLOOKUP(A1399,IDC!A:G,7,FALSE)</f>
        <v>34.380000000000003</v>
      </c>
      <c r="G1399" s="2" t="b">
        <f t="shared" si="85"/>
        <v>1</v>
      </c>
      <c r="H1399">
        <f>VLOOKUP(A1399,REUTERS!A:F,6,FALSE)</f>
        <v>33.700000000000003</v>
      </c>
      <c r="I1399">
        <f>VLOOKUP(A1399,IDC!A:H,8,FALSE)</f>
        <v>33.700000000000003</v>
      </c>
      <c r="J1399" s="2" t="b">
        <f t="shared" si="86"/>
        <v>1</v>
      </c>
      <c r="K1399">
        <f>VLOOKUP(A1399,REUTERS!A:G,7,FALSE)</f>
        <v>91377</v>
      </c>
      <c r="L1399">
        <f>VLOOKUP(A1399,IDC!A:I,9,FALSE)</f>
        <v>91377</v>
      </c>
      <c r="M1399" s="2" t="b">
        <f t="shared" si="87"/>
        <v>1</v>
      </c>
    </row>
    <row r="1400" spans="1:13">
      <c r="A1400">
        <v>785758</v>
      </c>
      <c r="B1400" t="e">
        <f>VLOOKUP(A1400,REUTERS!A:C,3,FALSE)</f>
        <v>#N/A</v>
      </c>
      <c r="C1400">
        <f>VLOOKUP(A1400,IDC!A:F,6,FALSE)</f>
        <v>20.02</v>
      </c>
      <c r="D1400" s="2" t="e">
        <f t="shared" si="84"/>
        <v>#N/A</v>
      </c>
      <c r="E1400" t="e">
        <f>VLOOKUP(A1400,REUTERS!A:E,5,FALSE)</f>
        <v>#N/A</v>
      </c>
      <c r="F1400">
        <f>VLOOKUP(A1400,IDC!A:G,7,FALSE)</f>
        <v>20.2</v>
      </c>
      <c r="G1400" s="2" t="e">
        <f t="shared" si="85"/>
        <v>#N/A</v>
      </c>
      <c r="H1400" t="e">
        <f>VLOOKUP(A1400,REUTERS!A:F,6,FALSE)</f>
        <v>#N/A</v>
      </c>
      <c r="I1400">
        <f>VLOOKUP(A1400,IDC!A:H,8,FALSE)</f>
        <v>20.02</v>
      </c>
      <c r="J1400" s="2" t="e">
        <f t="shared" si="86"/>
        <v>#N/A</v>
      </c>
      <c r="K1400" t="e">
        <f>VLOOKUP(A1400,REUTERS!A:G,7,FALSE)</f>
        <v>#N/A</v>
      </c>
      <c r="L1400">
        <f>VLOOKUP(A1400,IDC!A:I,9,FALSE)</f>
        <v>39831</v>
      </c>
      <c r="M1400" s="2" t="e">
        <f t="shared" si="87"/>
        <v>#N/A</v>
      </c>
    </row>
    <row r="1401" spans="1:13">
      <c r="A1401">
        <v>785790</v>
      </c>
      <c r="B1401">
        <f>VLOOKUP(A1401,REUTERS!A:C,3,FALSE)</f>
        <v>160.11000000000001</v>
      </c>
      <c r="C1401">
        <f>VLOOKUP(A1401,IDC!A:F,6,FALSE)</f>
        <v>160.11000000000001</v>
      </c>
      <c r="D1401" s="2" t="b">
        <f t="shared" si="84"/>
        <v>1</v>
      </c>
      <c r="E1401">
        <f>VLOOKUP(A1401,REUTERS!A:E,5,FALSE)</f>
        <v>160.94</v>
      </c>
      <c r="F1401">
        <f>VLOOKUP(A1401,IDC!A:G,7,FALSE)</f>
        <v>160.94</v>
      </c>
      <c r="G1401" s="2" t="b">
        <f t="shared" si="85"/>
        <v>1</v>
      </c>
      <c r="H1401">
        <f>VLOOKUP(A1401,REUTERS!A:F,6,FALSE)</f>
        <v>158.97999999999999</v>
      </c>
      <c r="I1401">
        <f>VLOOKUP(A1401,IDC!A:H,8,FALSE)</f>
        <v>158.97999999999999</v>
      </c>
      <c r="J1401" s="2" t="b">
        <f t="shared" si="86"/>
        <v>1</v>
      </c>
      <c r="K1401">
        <f>VLOOKUP(A1401,REUTERS!A:G,7,FALSE)</f>
        <v>102995</v>
      </c>
      <c r="L1401">
        <f>VLOOKUP(A1401,IDC!A:I,9,FALSE)</f>
        <v>102995</v>
      </c>
      <c r="M1401" s="2" t="b">
        <f t="shared" si="87"/>
        <v>1</v>
      </c>
    </row>
    <row r="1402" spans="1:13">
      <c r="A1402">
        <v>785800</v>
      </c>
      <c r="B1402" t="e">
        <f>VLOOKUP(A1402,REUTERS!A:C,3,FALSE)</f>
        <v>#N/A</v>
      </c>
      <c r="C1402">
        <f>VLOOKUP(A1402,IDC!A:F,6,FALSE)</f>
        <v>13.38</v>
      </c>
      <c r="D1402" s="2" t="e">
        <f t="shared" si="84"/>
        <v>#N/A</v>
      </c>
      <c r="E1402" t="e">
        <f>VLOOKUP(A1402,REUTERS!A:E,5,FALSE)</f>
        <v>#N/A</v>
      </c>
      <c r="F1402">
        <f>VLOOKUP(A1402,IDC!A:G,7,FALSE)</f>
        <v>13.45</v>
      </c>
      <c r="G1402" s="2" t="e">
        <f t="shared" si="85"/>
        <v>#N/A</v>
      </c>
      <c r="H1402" t="e">
        <f>VLOOKUP(A1402,REUTERS!A:F,6,FALSE)</f>
        <v>#N/A</v>
      </c>
      <c r="I1402">
        <f>VLOOKUP(A1402,IDC!A:H,8,FALSE)</f>
        <v>13.26</v>
      </c>
      <c r="J1402" s="2" t="e">
        <f t="shared" si="86"/>
        <v>#N/A</v>
      </c>
      <c r="K1402" t="e">
        <f>VLOOKUP(A1402,REUTERS!A:G,7,FALSE)</f>
        <v>#N/A</v>
      </c>
      <c r="L1402">
        <f>VLOOKUP(A1402,IDC!A:I,9,FALSE)</f>
        <v>318461</v>
      </c>
      <c r="M1402" s="2" t="e">
        <f t="shared" si="87"/>
        <v>#N/A</v>
      </c>
    </row>
    <row r="1403" spans="1:13">
      <c r="A1403">
        <v>785840</v>
      </c>
      <c r="B1403">
        <f>VLOOKUP(A1403,REUTERS!A:C,3,FALSE)</f>
        <v>0.48499999999999999</v>
      </c>
      <c r="C1403">
        <f>VLOOKUP(A1403,IDC!A:F,6,FALSE)</f>
        <v>0.48499999999999999</v>
      </c>
      <c r="D1403" s="2" t="b">
        <f t="shared" si="84"/>
        <v>1</v>
      </c>
      <c r="E1403">
        <f>VLOOKUP(A1403,REUTERS!A:E,5,FALSE)</f>
        <v>0.57750000000000001</v>
      </c>
      <c r="F1403">
        <f>VLOOKUP(A1403,IDC!A:G,7,FALSE)</f>
        <v>0.57750000000000001</v>
      </c>
      <c r="G1403" s="2" t="b">
        <f t="shared" si="85"/>
        <v>1</v>
      </c>
      <c r="H1403">
        <f>VLOOKUP(A1403,REUTERS!A:F,6,FALSE)</f>
        <v>0.46760000000000002</v>
      </c>
      <c r="I1403">
        <f>VLOOKUP(A1403,IDC!A:H,8,FALSE)</f>
        <v>0.46760000000000002</v>
      </c>
      <c r="J1403" s="2" t="b">
        <f t="shared" si="86"/>
        <v>1</v>
      </c>
      <c r="K1403">
        <f>VLOOKUP(A1403,REUTERS!A:G,7,FALSE)</f>
        <v>85682</v>
      </c>
      <c r="L1403">
        <f>VLOOKUP(A1403,IDC!A:I,9,FALSE)</f>
        <v>84482</v>
      </c>
      <c r="M1403" s="2" t="b">
        <f t="shared" si="87"/>
        <v>0</v>
      </c>
    </row>
    <row r="1404" spans="1:13">
      <c r="A1404">
        <v>791331</v>
      </c>
      <c r="B1404" t="e">
        <f>VLOOKUP(A1404,REUTERS!A:C,3,FALSE)</f>
        <v>#N/A</v>
      </c>
      <c r="C1404">
        <f>VLOOKUP(A1404,IDC!A:F,6,FALSE)</f>
        <v>14.14</v>
      </c>
      <c r="D1404" s="2" t="e">
        <f t="shared" si="84"/>
        <v>#N/A</v>
      </c>
      <c r="E1404" t="e">
        <f>VLOOKUP(A1404,REUTERS!A:E,5,FALSE)</f>
        <v>#N/A</v>
      </c>
      <c r="F1404">
        <f>VLOOKUP(A1404,IDC!A:G,7,FALSE)</f>
        <v>14.22</v>
      </c>
      <c r="G1404" s="2" t="e">
        <f t="shared" si="85"/>
        <v>#N/A</v>
      </c>
      <c r="H1404" t="e">
        <f>VLOOKUP(A1404,REUTERS!A:F,6,FALSE)</f>
        <v>#N/A</v>
      </c>
      <c r="I1404">
        <f>VLOOKUP(A1404,IDC!A:H,8,FALSE)</f>
        <v>14.06</v>
      </c>
      <c r="J1404" s="2" t="e">
        <f t="shared" si="86"/>
        <v>#N/A</v>
      </c>
      <c r="K1404" t="e">
        <f>VLOOKUP(A1404,REUTERS!A:G,7,FALSE)</f>
        <v>#N/A</v>
      </c>
      <c r="L1404">
        <f>VLOOKUP(A1404,IDC!A:I,9,FALSE)</f>
        <v>307722</v>
      </c>
      <c r="M1404" s="2" t="e">
        <f t="shared" si="87"/>
        <v>#N/A</v>
      </c>
    </row>
    <row r="1405" spans="1:13">
      <c r="A1405">
        <v>791345</v>
      </c>
      <c r="B1405">
        <f>VLOOKUP(A1405,REUTERS!A:C,3,FALSE)</f>
        <v>9.58</v>
      </c>
      <c r="C1405">
        <f>VLOOKUP(A1405,IDC!A:F,6,FALSE)</f>
        <v>9.58</v>
      </c>
      <c r="D1405" s="2" t="b">
        <f t="shared" si="84"/>
        <v>1</v>
      </c>
      <c r="E1405">
        <f>VLOOKUP(A1405,REUTERS!A:E,5,FALSE)</f>
        <v>9.65</v>
      </c>
      <c r="F1405">
        <f>VLOOKUP(A1405,IDC!A:G,7,FALSE)</f>
        <v>9.65</v>
      </c>
      <c r="G1405" s="2" t="b">
        <f t="shared" si="85"/>
        <v>1</v>
      </c>
      <c r="H1405">
        <f>VLOOKUP(A1405,REUTERS!A:F,6,FALSE)</f>
        <v>9.52</v>
      </c>
      <c r="I1405">
        <f>VLOOKUP(A1405,IDC!A:H,8,FALSE)</f>
        <v>9.52</v>
      </c>
      <c r="J1405" s="2" t="b">
        <f t="shared" si="86"/>
        <v>1</v>
      </c>
      <c r="K1405">
        <f>VLOOKUP(A1405,REUTERS!A:G,7,FALSE)</f>
        <v>24122</v>
      </c>
      <c r="L1405">
        <f>VLOOKUP(A1405,IDC!A:I,9,FALSE)</f>
        <v>24122</v>
      </c>
      <c r="M1405" s="2" t="b">
        <f t="shared" si="87"/>
        <v>1</v>
      </c>
    </row>
    <row r="1406" spans="1:13">
      <c r="A1406">
        <v>791350</v>
      </c>
      <c r="B1406" t="e">
        <f>VLOOKUP(A1406,REUTERS!A:C,3,FALSE)</f>
        <v>#N/A</v>
      </c>
      <c r="C1406">
        <f>VLOOKUP(A1406,IDC!A:F,6,FALSE)</f>
        <v>16.95</v>
      </c>
      <c r="D1406" s="2" t="e">
        <f t="shared" si="84"/>
        <v>#N/A</v>
      </c>
      <c r="E1406" t="e">
        <f>VLOOKUP(A1406,REUTERS!A:E,5,FALSE)</f>
        <v>#N/A</v>
      </c>
      <c r="F1406">
        <f>VLOOKUP(A1406,IDC!A:G,7,FALSE)</f>
        <v>17.29</v>
      </c>
      <c r="G1406" s="2" t="e">
        <f t="shared" si="85"/>
        <v>#N/A</v>
      </c>
      <c r="H1406" t="e">
        <f>VLOOKUP(A1406,REUTERS!A:F,6,FALSE)</f>
        <v>#N/A</v>
      </c>
      <c r="I1406">
        <f>VLOOKUP(A1406,IDC!A:H,8,FALSE)</f>
        <v>16.29</v>
      </c>
      <c r="J1406" s="2" t="e">
        <f t="shared" si="86"/>
        <v>#N/A</v>
      </c>
      <c r="K1406" t="e">
        <f>VLOOKUP(A1406,REUTERS!A:G,7,FALSE)</f>
        <v>#N/A</v>
      </c>
      <c r="L1406">
        <f>VLOOKUP(A1406,IDC!A:I,9,FALSE)</f>
        <v>1394028</v>
      </c>
      <c r="M1406" s="2" t="e">
        <f t="shared" si="87"/>
        <v>#N/A</v>
      </c>
    </row>
    <row r="1407" spans="1:13">
      <c r="A1407">
        <v>791403</v>
      </c>
      <c r="B1407">
        <f>VLOOKUP(A1407,REUTERS!A:C,3,FALSE)</f>
        <v>19.79</v>
      </c>
      <c r="C1407">
        <f>VLOOKUP(A1407,IDC!A:F,6,FALSE)</f>
        <v>19.79</v>
      </c>
      <c r="D1407" s="2" t="b">
        <f t="shared" si="84"/>
        <v>1</v>
      </c>
      <c r="E1407">
        <f>VLOOKUP(A1407,REUTERS!A:E,5,FALSE)</f>
        <v>19.97</v>
      </c>
      <c r="F1407">
        <f>VLOOKUP(A1407,IDC!A:G,7,FALSE)</f>
        <v>19.97</v>
      </c>
      <c r="G1407" s="2" t="b">
        <f t="shared" si="85"/>
        <v>1</v>
      </c>
      <c r="H1407">
        <f>VLOOKUP(A1407,REUTERS!A:F,6,FALSE)</f>
        <v>19.79</v>
      </c>
      <c r="I1407">
        <f>VLOOKUP(A1407,IDC!A:H,8,FALSE)</f>
        <v>19.79</v>
      </c>
      <c r="J1407" s="2" t="b">
        <f t="shared" si="86"/>
        <v>1</v>
      </c>
      <c r="K1407">
        <f>VLOOKUP(A1407,REUTERS!A:G,7,FALSE)</f>
        <v>160303</v>
      </c>
      <c r="L1407">
        <f>VLOOKUP(A1407,IDC!A:I,9,FALSE)</f>
        <v>160303</v>
      </c>
      <c r="M1407" s="2" t="b">
        <f t="shared" si="87"/>
        <v>1</v>
      </c>
    </row>
    <row r="1408" spans="1:13">
      <c r="A1408">
        <v>791654</v>
      </c>
      <c r="B1408" t="e">
        <f>VLOOKUP(A1408,REUTERS!A:C,3,FALSE)</f>
        <v>#N/A</v>
      </c>
      <c r="C1408">
        <f>VLOOKUP(A1408,IDC!A:F,6,FALSE)</f>
        <v>16.21</v>
      </c>
      <c r="D1408" s="2" t="e">
        <f t="shared" si="84"/>
        <v>#N/A</v>
      </c>
      <c r="E1408" t="e">
        <f>VLOOKUP(A1408,REUTERS!A:E,5,FALSE)</f>
        <v>#N/A</v>
      </c>
      <c r="F1408">
        <f>VLOOKUP(A1408,IDC!A:G,7,FALSE)</f>
        <v>16.3</v>
      </c>
      <c r="G1408" s="2" t="e">
        <f t="shared" si="85"/>
        <v>#N/A</v>
      </c>
      <c r="H1408" t="e">
        <f>VLOOKUP(A1408,REUTERS!A:F,6,FALSE)</f>
        <v>#N/A</v>
      </c>
      <c r="I1408">
        <f>VLOOKUP(A1408,IDC!A:H,8,FALSE)</f>
        <v>16.010000000000002</v>
      </c>
      <c r="J1408" s="2" t="e">
        <f t="shared" si="86"/>
        <v>#N/A</v>
      </c>
      <c r="K1408" t="e">
        <f>VLOOKUP(A1408,REUTERS!A:G,7,FALSE)</f>
        <v>#N/A</v>
      </c>
      <c r="L1408">
        <f>VLOOKUP(A1408,IDC!A:I,9,FALSE)</f>
        <v>270338</v>
      </c>
      <c r="M1408" s="2" t="e">
        <f t="shared" si="87"/>
        <v>#N/A</v>
      </c>
    </row>
    <row r="1409" spans="1:13">
      <c r="A1409">
        <v>791681</v>
      </c>
      <c r="B1409" t="e">
        <f>VLOOKUP(A1409,REUTERS!A:C,3,FALSE)</f>
        <v>#N/A</v>
      </c>
      <c r="C1409">
        <f>VLOOKUP(A1409,IDC!A:F,6,FALSE)</f>
        <v>24.94</v>
      </c>
      <c r="D1409" s="2" t="e">
        <f t="shared" si="84"/>
        <v>#N/A</v>
      </c>
      <c r="E1409" t="e">
        <f>VLOOKUP(A1409,REUTERS!A:E,5,FALSE)</f>
        <v>#N/A</v>
      </c>
      <c r="F1409">
        <f>VLOOKUP(A1409,IDC!A:G,7,FALSE)</f>
        <v>25.2</v>
      </c>
      <c r="G1409" s="2" t="e">
        <f t="shared" si="85"/>
        <v>#N/A</v>
      </c>
      <c r="H1409" t="e">
        <f>VLOOKUP(A1409,REUTERS!A:F,6,FALSE)</f>
        <v>#N/A</v>
      </c>
      <c r="I1409">
        <f>VLOOKUP(A1409,IDC!A:H,8,FALSE)</f>
        <v>24.76</v>
      </c>
      <c r="J1409" s="2" t="e">
        <f t="shared" si="86"/>
        <v>#N/A</v>
      </c>
      <c r="K1409" t="e">
        <f>VLOOKUP(A1409,REUTERS!A:G,7,FALSE)</f>
        <v>#N/A</v>
      </c>
      <c r="L1409">
        <f>VLOOKUP(A1409,IDC!A:I,9,FALSE)</f>
        <v>238174</v>
      </c>
      <c r="M1409" s="2" t="e">
        <f t="shared" si="87"/>
        <v>#N/A</v>
      </c>
    </row>
    <row r="1410" spans="1:13">
      <c r="A1410">
        <v>791768</v>
      </c>
      <c r="B1410" t="e">
        <f>VLOOKUP(A1410,REUTERS!A:C,3,FALSE)</f>
        <v>#N/A</v>
      </c>
      <c r="C1410">
        <f>VLOOKUP(A1410,IDC!A:F,6,FALSE)</f>
        <v>21.94</v>
      </c>
      <c r="D1410" s="2" t="e">
        <f t="shared" ref="D1410:D1473" si="88">B1410=C1410</f>
        <v>#N/A</v>
      </c>
      <c r="E1410" t="e">
        <f>VLOOKUP(A1410,REUTERS!A:E,5,FALSE)</f>
        <v>#N/A</v>
      </c>
      <c r="F1410">
        <f>VLOOKUP(A1410,IDC!A:G,7,FALSE)</f>
        <v>21.94</v>
      </c>
      <c r="G1410" s="2" t="e">
        <f t="shared" ref="G1410:G1473" si="89">E1410=F1410</f>
        <v>#N/A</v>
      </c>
      <c r="H1410" t="e">
        <f>VLOOKUP(A1410,REUTERS!A:F,6,FALSE)</f>
        <v>#N/A</v>
      </c>
      <c r="I1410">
        <f>VLOOKUP(A1410,IDC!A:H,8,FALSE)</f>
        <v>21.52</v>
      </c>
      <c r="J1410" s="2" t="e">
        <f t="shared" ref="J1410:J1473" si="90">H1410=I1410</f>
        <v>#N/A</v>
      </c>
      <c r="K1410" t="e">
        <f>VLOOKUP(A1410,REUTERS!A:G,7,FALSE)</f>
        <v>#N/A</v>
      </c>
      <c r="L1410">
        <f>VLOOKUP(A1410,IDC!A:I,9,FALSE)</f>
        <v>132728</v>
      </c>
      <c r="M1410" s="2" t="e">
        <f t="shared" ref="M1410:M1473" si="91">K1410=L1410</f>
        <v>#N/A</v>
      </c>
    </row>
    <row r="1411" spans="1:13">
      <c r="A1411">
        <v>791779</v>
      </c>
      <c r="B1411" t="e">
        <f>VLOOKUP(A1411,REUTERS!A:C,3,FALSE)</f>
        <v>#N/A</v>
      </c>
      <c r="C1411">
        <f>VLOOKUP(A1411,IDC!A:F,6,FALSE)</f>
        <v>7.33</v>
      </c>
      <c r="D1411" s="2" t="e">
        <f t="shared" si="88"/>
        <v>#N/A</v>
      </c>
      <c r="E1411" t="e">
        <f>VLOOKUP(A1411,REUTERS!A:E,5,FALSE)</f>
        <v>#N/A</v>
      </c>
      <c r="F1411">
        <f>VLOOKUP(A1411,IDC!A:G,7,FALSE)</f>
        <v>7.48</v>
      </c>
      <c r="G1411" s="2" t="e">
        <f t="shared" si="89"/>
        <v>#N/A</v>
      </c>
      <c r="H1411" t="e">
        <f>VLOOKUP(A1411,REUTERS!A:F,6,FALSE)</f>
        <v>#N/A</v>
      </c>
      <c r="I1411">
        <f>VLOOKUP(A1411,IDC!A:H,8,FALSE)</f>
        <v>7.31</v>
      </c>
      <c r="J1411" s="2" t="e">
        <f t="shared" si="90"/>
        <v>#N/A</v>
      </c>
      <c r="K1411" t="e">
        <f>VLOOKUP(A1411,REUTERS!A:G,7,FALSE)</f>
        <v>#N/A</v>
      </c>
      <c r="L1411">
        <f>VLOOKUP(A1411,IDC!A:I,9,FALSE)</f>
        <v>1705991</v>
      </c>
      <c r="M1411" s="2" t="e">
        <f t="shared" si="91"/>
        <v>#N/A</v>
      </c>
    </row>
    <row r="1412" spans="1:13">
      <c r="A1412">
        <v>791811</v>
      </c>
      <c r="B1412">
        <f>VLOOKUP(A1412,REUTERS!A:C,3,FALSE)</f>
        <v>7.01</v>
      </c>
      <c r="C1412">
        <f>VLOOKUP(A1412,IDC!A:F,6,FALSE)</f>
        <v>7.01</v>
      </c>
      <c r="D1412" s="2" t="b">
        <f t="shared" si="88"/>
        <v>1</v>
      </c>
      <c r="E1412">
        <f>VLOOKUP(A1412,REUTERS!A:E,5,FALSE)</f>
        <v>7.01</v>
      </c>
      <c r="F1412">
        <f>VLOOKUP(A1412,IDC!A:G,7,FALSE)</f>
        <v>7.01</v>
      </c>
      <c r="G1412" s="2" t="b">
        <f t="shared" si="89"/>
        <v>1</v>
      </c>
      <c r="H1412">
        <f>VLOOKUP(A1412,REUTERS!A:F,6,FALSE)</f>
        <v>6.74</v>
      </c>
      <c r="I1412">
        <f>VLOOKUP(A1412,IDC!A:H,8,FALSE)</f>
        <v>6.74</v>
      </c>
      <c r="J1412" s="2" t="b">
        <f t="shared" si="90"/>
        <v>1</v>
      </c>
      <c r="K1412">
        <f>VLOOKUP(A1412,REUTERS!A:G,7,FALSE)</f>
        <v>610087</v>
      </c>
      <c r="L1412">
        <f>VLOOKUP(A1412,IDC!A:I,9,FALSE)</f>
        <v>610087</v>
      </c>
      <c r="M1412" s="2" t="b">
        <f t="shared" si="91"/>
        <v>1</v>
      </c>
    </row>
    <row r="1413" spans="1:13">
      <c r="A1413">
        <v>795872</v>
      </c>
      <c r="B1413" t="e">
        <f>VLOOKUP(A1413,REUTERS!A:C,3,FALSE)</f>
        <v>#N/A</v>
      </c>
      <c r="C1413">
        <f>VLOOKUP(A1413,IDC!A:F,6,FALSE)</f>
        <v>13.04</v>
      </c>
      <c r="D1413" s="2" t="e">
        <f t="shared" si="88"/>
        <v>#N/A</v>
      </c>
      <c r="E1413" t="e">
        <f>VLOOKUP(A1413,REUTERS!A:E,5,FALSE)</f>
        <v>#N/A</v>
      </c>
      <c r="F1413">
        <f>VLOOKUP(A1413,IDC!A:G,7,FALSE)</f>
        <v>13.13</v>
      </c>
      <c r="G1413" s="2" t="e">
        <f t="shared" si="89"/>
        <v>#N/A</v>
      </c>
      <c r="H1413" t="e">
        <f>VLOOKUP(A1413,REUTERS!A:F,6,FALSE)</f>
        <v>#N/A</v>
      </c>
      <c r="I1413">
        <f>VLOOKUP(A1413,IDC!A:H,8,FALSE)</f>
        <v>12.99</v>
      </c>
      <c r="J1413" s="2" t="e">
        <f t="shared" si="90"/>
        <v>#N/A</v>
      </c>
      <c r="K1413" t="e">
        <f>VLOOKUP(A1413,REUTERS!A:G,7,FALSE)</f>
        <v>#N/A</v>
      </c>
      <c r="L1413">
        <f>VLOOKUP(A1413,IDC!A:I,9,FALSE)</f>
        <v>317984</v>
      </c>
      <c r="M1413" s="2" t="e">
        <f t="shared" si="91"/>
        <v>#N/A</v>
      </c>
    </row>
    <row r="1414" spans="1:13">
      <c r="A1414">
        <v>795877</v>
      </c>
      <c r="B1414" t="e">
        <f>VLOOKUP(A1414,REUTERS!A:C,3,FALSE)</f>
        <v>#N/A</v>
      </c>
      <c r="C1414">
        <f>VLOOKUP(A1414,IDC!A:F,6,FALSE)</f>
        <v>4.0999999999999996</v>
      </c>
      <c r="D1414" s="2" t="e">
        <f t="shared" si="88"/>
        <v>#N/A</v>
      </c>
      <c r="E1414" t="e">
        <f>VLOOKUP(A1414,REUTERS!A:E,5,FALSE)</f>
        <v>#N/A</v>
      </c>
      <c r="F1414">
        <f>VLOOKUP(A1414,IDC!A:G,7,FALSE)</f>
        <v>4.1100000000000003</v>
      </c>
      <c r="G1414" s="2" t="e">
        <f t="shared" si="89"/>
        <v>#N/A</v>
      </c>
      <c r="H1414" t="e">
        <f>VLOOKUP(A1414,REUTERS!A:F,6,FALSE)</f>
        <v>#N/A</v>
      </c>
      <c r="I1414">
        <f>VLOOKUP(A1414,IDC!A:H,8,FALSE)</f>
        <v>3.99</v>
      </c>
      <c r="J1414" s="2" t="e">
        <f t="shared" si="90"/>
        <v>#N/A</v>
      </c>
      <c r="K1414" t="e">
        <f>VLOOKUP(A1414,REUTERS!A:G,7,FALSE)</f>
        <v>#N/A</v>
      </c>
      <c r="L1414">
        <f>VLOOKUP(A1414,IDC!A:I,9,FALSE)</f>
        <v>1836247</v>
      </c>
      <c r="M1414" s="2" t="e">
        <f t="shared" si="91"/>
        <v>#N/A</v>
      </c>
    </row>
    <row r="1415" spans="1:13">
      <c r="A1415">
        <v>795901</v>
      </c>
      <c r="B1415" t="e">
        <f>VLOOKUP(A1415,REUTERS!A:C,3,FALSE)</f>
        <v>#N/A</v>
      </c>
      <c r="C1415">
        <f>VLOOKUP(A1415,IDC!A:F,6,FALSE)</f>
        <v>49.4</v>
      </c>
      <c r="D1415" s="2" t="e">
        <f t="shared" si="88"/>
        <v>#N/A</v>
      </c>
      <c r="E1415" t="e">
        <f>VLOOKUP(A1415,REUTERS!A:E,5,FALSE)</f>
        <v>#N/A</v>
      </c>
      <c r="F1415">
        <f>VLOOKUP(A1415,IDC!A:G,7,FALSE)</f>
        <v>49.71</v>
      </c>
      <c r="G1415" s="2" t="e">
        <f t="shared" si="89"/>
        <v>#N/A</v>
      </c>
      <c r="H1415" t="e">
        <f>VLOOKUP(A1415,REUTERS!A:F,6,FALSE)</f>
        <v>#N/A</v>
      </c>
      <c r="I1415">
        <f>VLOOKUP(A1415,IDC!A:H,8,FALSE)</f>
        <v>49.14</v>
      </c>
      <c r="J1415" s="2" t="e">
        <f t="shared" si="90"/>
        <v>#N/A</v>
      </c>
      <c r="K1415" t="e">
        <f>VLOOKUP(A1415,REUTERS!A:G,7,FALSE)</f>
        <v>#N/A</v>
      </c>
      <c r="L1415">
        <f>VLOOKUP(A1415,IDC!A:I,9,FALSE)</f>
        <v>74613</v>
      </c>
      <c r="M1415" s="2" t="e">
        <f t="shared" si="91"/>
        <v>#N/A</v>
      </c>
    </row>
    <row r="1416" spans="1:13">
      <c r="A1416">
        <v>795964</v>
      </c>
      <c r="B1416" t="e">
        <f>VLOOKUP(A1416,REUTERS!A:C,3,FALSE)</f>
        <v>#N/A</v>
      </c>
      <c r="C1416">
        <f>VLOOKUP(A1416,IDC!A:F,6,FALSE)</f>
        <v>42.94</v>
      </c>
      <c r="D1416" s="2" t="e">
        <f t="shared" si="88"/>
        <v>#N/A</v>
      </c>
      <c r="E1416" t="e">
        <f>VLOOKUP(A1416,REUTERS!A:E,5,FALSE)</f>
        <v>#N/A</v>
      </c>
      <c r="F1416">
        <f>VLOOKUP(A1416,IDC!A:G,7,FALSE)</f>
        <v>42.94</v>
      </c>
      <c r="G1416" s="2" t="e">
        <f t="shared" si="89"/>
        <v>#N/A</v>
      </c>
      <c r="H1416" t="e">
        <f>VLOOKUP(A1416,REUTERS!A:F,6,FALSE)</f>
        <v>#N/A</v>
      </c>
      <c r="I1416">
        <f>VLOOKUP(A1416,IDC!A:H,8,FALSE)</f>
        <v>41.42</v>
      </c>
      <c r="J1416" s="2" t="e">
        <f t="shared" si="90"/>
        <v>#N/A</v>
      </c>
      <c r="K1416" t="e">
        <f>VLOOKUP(A1416,REUTERS!A:G,7,FALSE)</f>
        <v>#N/A</v>
      </c>
      <c r="L1416">
        <f>VLOOKUP(A1416,IDC!A:I,9,FALSE)</f>
        <v>5038014</v>
      </c>
      <c r="M1416" s="2" t="e">
        <f t="shared" si="91"/>
        <v>#N/A</v>
      </c>
    </row>
    <row r="1417" spans="1:13">
      <c r="A1417">
        <v>796011</v>
      </c>
      <c r="B1417" t="e">
        <f>VLOOKUP(A1417,REUTERS!A:C,3,FALSE)</f>
        <v>#N/A</v>
      </c>
      <c r="C1417">
        <f>VLOOKUP(A1417,IDC!A:F,6,FALSE)</f>
        <v>3.2</v>
      </c>
      <c r="D1417" s="2" t="e">
        <f t="shared" si="88"/>
        <v>#N/A</v>
      </c>
      <c r="E1417" t="e">
        <f>VLOOKUP(A1417,REUTERS!A:E,5,FALSE)</f>
        <v>#N/A</v>
      </c>
      <c r="F1417">
        <f>VLOOKUP(A1417,IDC!A:G,7,FALSE)</f>
        <v>3.22</v>
      </c>
      <c r="G1417" s="2" t="e">
        <f t="shared" si="89"/>
        <v>#N/A</v>
      </c>
      <c r="H1417" t="e">
        <f>VLOOKUP(A1417,REUTERS!A:F,6,FALSE)</f>
        <v>#N/A</v>
      </c>
      <c r="I1417">
        <f>VLOOKUP(A1417,IDC!A:H,8,FALSE)</f>
        <v>3.12</v>
      </c>
      <c r="J1417" s="2" t="e">
        <f t="shared" si="90"/>
        <v>#N/A</v>
      </c>
      <c r="K1417" t="e">
        <f>VLOOKUP(A1417,REUTERS!A:G,7,FALSE)</f>
        <v>#N/A</v>
      </c>
      <c r="L1417">
        <f>VLOOKUP(A1417,IDC!A:I,9,FALSE)</f>
        <v>36921</v>
      </c>
      <c r="M1417" s="2" t="e">
        <f t="shared" si="91"/>
        <v>#N/A</v>
      </c>
    </row>
    <row r="1418" spans="1:13">
      <c r="A1418">
        <v>796084</v>
      </c>
      <c r="B1418" t="e">
        <f>VLOOKUP(A1418,REUTERS!A:C,3,FALSE)</f>
        <v>#N/A</v>
      </c>
      <c r="C1418">
        <f>VLOOKUP(A1418,IDC!A:F,6,FALSE)</f>
        <v>24.34</v>
      </c>
      <c r="D1418" s="2" t="e">
        <f t="shared" si="88"/>
        <v>#N/A</v>
      </c>
      <c r="E1418" t="e">
        <f>VLOOKUP(A1418,REUTERS!A:E,5,FALSE)</f>
        <v>#N/A</v>
      </c>
      <c r="F1418">
        <f>VLOOKUP(A1418,IDC!A:G,7,FALSE)</f>
        <v>24.42</v>
      </c>
      <c r="G1418" s="2" t="e">
        <f t="shared" si="89"/>
        <v>#N/A</v>
      </c>
      <c r="H1418" t="e">
        <f>VLOOKUP(A1418,REUTERS!A:F,6,FALSE)</f>
        <v>#N/A</v>
      </c>
      <c r="I1418">
        <f>VLOOKUP(A1418,IDC!A:H,8,FALSE)</f>
        <v>24.14</v>
      </c>
      <c r="J1418" s="2" t="e">
        <f t="shared" si="90"/>
        <v>#N/A</v>
      </c>
      <c r="K1418" t="e">
        <f>VLOOKUP(A1418,REUTERS!A:G,7,FALSE)</f>
        <v>#N/A</v>
      </c>
      <c r="L1418">
        <f>VLOOKUP(A1418,IDC!A:I,9,FALSE)</f>
        <v>50750</v>
      </c>
      <c r="M1418" s="2" t="e">
        <f t="shared" si="91"/>
        <v>#N/A</v>
      </c>
    </row>
    <row r="1419" spans="1:13">
      <c r="A1419">
        <v>796180</v>
      </c>
      <c r="B1419">
        <f>VLOOKUP(A1419,REUTERS!A:C,3,FALSE)</f>
        <v>6.25</v>
      </c>
      <c r="C1419">
        <f>VLOOKUP(A1419,IDC!A:F,6,FALSE)</f>
        <v>6.25</v>
      </c>
      <c r="D1419" s="2" t="b">
        <f t="shared" si="88"/>
        <v>1</v>
      </c>
      <c r="E1419">
        <f>VLOOKUP(A1419,REUTERS!A:E,5,FALSE)</f>
        <v>6.3</v>
      </c>
      <c r="F1419">
        <f>VLOOKUP(A1419,IDC!A:G,7,FALSE)</f>
        <v>6.3</v>
      </c>
      <c r="G1419" s="2" t="b">
        <f t="shared" si="89"/>
        <v>1</v>
      </c>
      <c r="H1419">
        <f>VLOOKUP(A1419,REUTERS!A:F,6,FALSE)</f>
        <v>6.05</v>
      </c>
      <c r="I1419">
        <f>VLOOKUP(A1419,IDC!A:H,8,FALSE)</f>
        <v>6.05</v>
      </c>
      <c r="J1419" s="2" t="b">
        <f t="shared" si="90"/>
        <v>1</v>
      </c>
      <c r="K1419">
        <f>VLOOKUP(A1419,REUTERS!A:G,7,FALSE)</f>
        <v>30947</v>
      </c>
      <c r="L1419">
        <f>VLOOKUP(A1419,IDC!A:I,9,FALSE)</f>
        <v>30947</v>
      </c>
      <c r="M1419" s="2" t="b">
        <f t="shared" si="91"/>
        <v>1</v>
      </c>
    </row>
    <row r="1420" spans="1:13">
      <c r="A1420">
        <v>796253</v>
      </c>
      <c r="B1420" t="e">
        <f>VLOOKUP(A1420,REUTERS!A:C,3,FALSE)</f>
        <v>#N/A</v>
      </c>
      <c r="C1420">
        <f>VLOOKUP(A1420,IDC!A:F,6,FALSE)</f>
        <v>55.58</v>
      </c>
      <c r="D1420" s="2" t="e">
        <f t="shared" si="88"/>
        <v>#N/A</v>
      </c>
      <c r="E1420" t="e">
        <f>VLOOKUP(A1420,REUTERS!A:E,5,FALSE)</f>
        <v>#N/A</v>
      </c>
      <c r="F1420">
        <f>VLOOKUP(A1420,IDC!A:G,7,FALSE)</f>
        <v>56.1</v>
      </c>
      <c r="G1420" s="2" t="e">
        <f t="shared" si="89"/>
        <v>#N/A</v>
      </c>
      <c r="H1420" t="e">
        <f>VLOOKUP(A1420,REUTERS!A:F,6,FALSE)</f>
        <v>#N/A</v>
      </c>
      <c r="I1420">
        <f>VLOOKUP(A1420,IDC!A:H,8,FALSE)</f>
        <v>55.02</v>
      </c>
      <c r="J1420" s="2" t="e">
        <f t="shared" si="90"/>
        <v>#N/A</v>
      </c>
      <c r="K1420" t="e">
        <f>VLOOKUP(A1420,REUTERS!A:G,7,FALSE)</f>
        <v>#N/A</v>
      </c>
      <c r="L1420">
        <f>VLOOKUP(A1420,IDC!A:I,9,FALSE)</f>
        <v>57985</v>
      </c>
      <c r="M1420" s="2" t="e">
        <f t="shared" si="91"/>
        <v>#N/A</v>
      </c>
    </row>
    <row r="1421" spans="1:13">
      <c r="A1421">
        <v>801699</v>
      </c>
      <c r="B1421">
        <f>VLOOKUP(A1421,REUTERS!A:C,3,FALSE)</f>
        <v>34.869999999999997</v>
      </c>
      <c r="C1421">
        <f>VLOOKUP(A1421,IDC!A:F,6,FALSE)</f>
        <v>34.869999999999997</v>
      </c>
      <c r="D1421" s="2" t="b">
        <f t="shared" si="88"/>
        <v>1</v>
      </c>
      <c r="E1421">
        <f>VLOOKUP(A1421,REUTERS!A:E,5,FALSE)</f>
        <v>34.869999999999997</v>
      </c>
      <c r="F1421">
        <f>VLOOKUP(A1421,IDC!A:G,7,FALSE)</f>
        <v>34.869999999999997</v>
      </c>
      <c r="G1421" s="2" t="b">
        <f t="shared" si="89"/>
        <v>1</v>
      </c>
      <c r="H1421">
        <f>VLOOKUP(A1421,REUTERS!A:F,6,FALSE)</f>
        <v>34.29</v>
      </c>
      <c r="I1421">
        <f>VLOOKUP(A1421,IDC!A:H,8,FALSE)</f>
        <v>34.29</v>
      </c>
      <c r="J1421" s="2" t="b">
        <f t="shared" si="90"/>
        <v>1</v>
      </c>
      <c r="K1421">
        <f>VLOOKUP(A1421,REUTERS!A:G,7,FALSE)</f>
        <v>6055</v>
      </c>
      <c r="L1421">
        <f>VLOOKUP(A1421,IDC!A:I,9,FALSE)</f>
        <v>6055</v>
      </c>
      <c r="M1421" s="2" t="b">
        <f t="shared" si="91"/>
        <v>1</v>
      </c>
    </row>
    <row r="1422" spans="1:13">
      <c r="A1422">
        <v>801738</v>
      </c>
      <c r="B1422" t="e">
        <f>VLOOKUP(A1422,REUTERS!A:C,3,FALSE)</f>
        <v>#N/A</v>
      </c>
      <c r="C1422">
        <f>VLOOKUP(A1422,IDC!A:F,6,FALSE)</f>
        <v>25.84</v>
      </c>
      <c r="D1422" s="2" t="e">
        <f t="shared" si="88"/>
        <v>#N/A</v>
      </c>
      <c r="E1422" t="e">
        <f>VLOOKUP(A1422,REUTERS!A:E,5,FALSE)</f>
        <v>#N/A</v>
      </c>
      <c r="F1422">
        <f>VLOOKUP(A1422,IDC!A:G,7,FALSE)</f>
        <v>26.36</v>
      </c>
      <c r="G1422" s="2" t="e">
        <f t="shared" si="89"/>
        <v>#N/A</v>
      </c>
      <c r="H1422" t="e">
        <f>VLOOKUP(A1422,REUTERS!A:F,6,FALSE)</f>
        <v>#N/A</v>
      </c>
      <c r="I1422">
        <f>VLOOKUP(A1422,IDC!A:H,8,FALSE)</f>
        <v>25.75</v>
      </c>
      <c r="J1422" s="2" t="e">
        <f t="shared" si="90"/>
        <v>#N/A</v>
      </c>
      <c r="K1422" t="e">
        <f>VLOOKUP(A1422,REUTERS!A:G,7,FALSE)</f>
        <v>#N/A</v>
      </c>
      <c r="L1422">
        <f>VLOOKUP(A1422,IDC!A:I,9,FALSE)</f>
        <v>245823</v>
      </c>
      <c r="M1422" s="2" t="e">
        <f t="shared" si="91"/>
        <v>#N/A</v>
      </c>
    </row>
    <row r="1423" spans="1:13">
      <c r="A1423">
        <v>801855</v>
      </c>
      <c r="B1423" t="e">
        <f>VLOOKUP(A1423,REUTERS!A:C,3,FALSE)</f>
        <v>#N/A</v>
      </c>
      <c r="C1423">
        <f>VLOOKUP(A1423,IDC!A:F,6,FALSE)</f>
        <v>7.45</v>
      </c>
      <c r="D1423" s="2" t="e">
        <f t="shared" si="88"/>
        <v>#N/A</v>
      </c>
      <c r="E1423" t="e">
        <f>VLOOKUP(A1423,REUTERS!A:E,5,FALSE)</f>
        <v>#N/A</v>
      </c>
      <c r="F1423">
        <f>VLOOKUP(A1423,IDC!A:G,7,FALSE)</f>
        <v>7.47</v>
      </c>
      <c r="G1423" s="2" t="e">
        <f t="shared" si="89"/>
        <v>#N/A</v>
      </c>
      <c r="H1423" t="e">
        <f>VLOOKUP(A1423,REUTERS!A:F,6,FALSE)</f>
        <v>#N/A</v>
      </c>
      <c r="I1423">
        <f>VLOOKUP(A1423,IDC!A:H,8,FALSE)</f>
        <v>5.75</v>
      </c>
      <c r="J1423" s="2" t="e">
        <f t="shared" si="90"/>
        <v>#N/A</v>
      </c>
      <c r="K1423" t="e">
        <f>VLOOKUP(A1423,REUTERS!A:G,7,FALSE)</f>
        <v>#N/A</v>
      </c>
      <c r="L1423">
        <f>VLOOKUP(A1423,IDC!A:I,9,FALSE)</f>
        <v>5648889</v>
      </c>
      <c r="M1423" s="2" t="e">
        <f t="shared" si="91"/>
        <v>#N/A</v>
      </c>
    </row>
    <row r="1424" spans="1:13">
      <c r="A1424">
        <v>785518</v>
      </c>
      <c r="B1424">
        <f>VLOOKUP(A1424,REUTERS!A:C,3,FALSE)</f>
        <v>15.39</v>
      </c>
      <c r="C1424">
        <f>VLOOKUP(A1424,IDC!A:F,6,FALSE)</f>
        <v>15.39</v>
      </c>
      <c r="D1424" s="2" t="b">
        <f t="shared" si="88"/>
        <v>1</v>
      </c>
      <c r="E1424">
        <f>VLOOKUP(A1424,REUTERS!A:E,5,FALSE)</f>
        <v>15.39</v>
      </c>
      <c r="F1424">
        <f>VLOOKUP(A1424,IDC!A:G,7,FALSE)</f>
        <v>15.39</v>
      </c>
      <c r="G1424" s="2" t="b">
        <f t="shared" si="89"/>
        <v>1</v>
      </c>
      <c r="H1424">
        <f>VLOOKUP(A1424,REUTERS!A:F,6,FALSE)</f>
        <v>15.05</v>
      </c>
      <c r="I1424">
        <f>VLOOKUP(A1424,IDC!A:H,8,FALSE)</f>
        <v>15.05</v>
      </c>
      <c r="J1424" s="2" t="b">
        <f t="shared" si="90"/>
        <v>1</v>
      </c>
      <c r="K1424">
        <f>VLOOKUP(A1424,REUTERS!A:G,7,FALSE)</f>
        <v>26826</v>
      </c>
      <c r="L1424">
        <f>VLOOKUP(A1424,IDC!A:I,9,FALSE)</f>
        <v>26826</v>
      </c>
      <c r="M1424" s="2" t="b">
        <f t="shared" si="91"/>
        <v>1</v>
      </c>
    </row>
    <row r="1425" spans="1:13">
      <c r="A1425">
        <v>785550</v>
      </c>
      <c r="B1425">
        <f>VLOOKUP(A1425,REUTERS!A:C,3,FALSE)</f>
        <v>15</v>
      </c>
      <c r="C1425">
        <f>VLOOKUP(A1425,IDC!A:F,6,FALSE)</f>
        <v>15</v>
      </c>
      <c r="D1425" s="2" t="b">
        <f t="shared" si="88"/>
        <v>1</v>
      </c>
      <c r="E1425">
        <f>VLOOKUP(A1425,REUTERS!A:E,5,FALSE)</f>
        <v>15</v>
      </c>
      <c r="F1425">
        <f>VLOOKUP(A1425,IDC!A:G,7,FALSE)</f>
        <v>15</v>
      </c>
      <c r="G1425" s="2" t="b">
        <f t="shared" si="89"/>
        <v>1</v>
      </c>
      <c r="H1425">
        <f>VLOOKUP(A1425,REUTERS!A:F,6,FALSE)</f>
        <v>14.75</v>
      </c>
      <c r="I1425">
        <f>VLOOKUP(A1425,IDC!A:H,8,FALSE)</f>
        <v>14.75</v>
      </c>
      <c r="J1425" s="2" t="b">
        <f t="shared" si="90"/>
        <v>1</v>
      </c>
      <c r="K1425">
        <f>VLOOKUP(A1425,REUTERS!A:G,7,FALSE)</f>
        <v>105013</v>
      </c>
      <c r="L1425">
        <f>VLOOKUP(A1425,IDC!A:I,9,FALSE)</f>
        <v>105013</v>
      </c>
      <c r="M1425" s="2" t="b">
        <f t="shared" si="91"/>
        <v>1</v>
      </c>
    </row>
    <row r="1426" spans="1:13">
      <c r="A1426">
        <v>770975</v>
      </c>
      <c r="B1426" t="e">
        <f>VLOOKUP(A1426,REUTERS!A:C,3,FALSE)</f>
        <v>#N/A</v>
      </c>
      <c r="C1426">
        <f>VLOOKUP(A1426,IDC!A:F,6,FALSE)</f>
        <v>32.81</v>
      </c>
      <c r="D1426" s="2" t="e">
        <f t="shared" si="88"/>
        <v>#N/A</v>
      </c>
      <c r="E1426" t="e">
        <f>VLOOKUP(A1426,REUTERS!A:E,5,FALSE)</f>
        <v>#N/A</v>
      </c>
      <c r="F1426">
        <f>VLOOKUP(A1426,IDC!A:G,7,FALSE)</f>
        <v>33.74</v>
      </c>
      <c r="G1426" s="2" t="e">
        <f t="shared" si="89"/>
        <v>#N/A</v>
      </c>
      <c r="H1426" t="e">
        <f>VLOOKUP(A1426,REUTERS!A:F,6,FALSE)</f>
        <v>#N/A</v>
      </c>
      <c r="I1426">
        <f>VLOOKUP(A1426,IDC!A:H,8,FALSE)</f>
        <v>32.81</v>
      </c>
      <c r="J1426" s="2" t="e">
        <f t="shared" si="90"/>
        <v>#N/A</v>
      </c>
      <c r="K1426" t="e">
        <f>VLOOKUP(A1426,REUTERS!A:G,7,FALSE)</f>
        <v>#N/A</v>
      </c>
      <c r="L1426">
        <f>VLOOKUP(A1426,IDC!A:I,9,FALSE)</f>
        <v>33290</v>
      </c>
      <c r="M1426" s="2" t="e">
        <f t="shared" si="91"/>
        <v>#N/A</v>
      </c>
    </row>
    <row r="1427" spans="1:13">
      <c r="A1427">
        <v>771007</v>
      </c>
      <c r="B1427" t="e">
        <f>VLOOKUP(A1427,REUTERS!A:C,3,FALSE)</f>
        <v>#N/A</v>
      </c>
      <c r="C1427">
        <f>VLOOKUP(A1427,IDC!A:F,6,FALSE)</f>
        <v>24.39</v>
      </c>
      <c r="D1427" s="2" t="e">
        <f t="shared" si="88"/>
        <v>#N/A</v>
      </c>
      <c r="E1427" t="e">
        <f>VLOOKUP(A1427,REUTERS!A:E,5,FALSE)</f>
        <v>#N/A</v>
      </c>
      <c r="F1427">
        <f>VLOOKUP(A1427,IDC!A:G,7,FALSE)</f>
        <v>24.6</v>
      </c>
      <c r="G1427" s="2" t="e">
        <f t="shared" si="89"/>
        <v>#N/A</v>
      </c>
      <c r="H1427" t="e">
        <f>VLOOKUP(A1427,REUTERS!A:F,6,FALSE)</f>
        <v>#N/A</v>
      </c>
      <c r="I1427">
        <f>VLOOKUP(A1427,IDC!A:H,8,FALSE)</f>
        <v>24.39</v>
      </c>
      <c r="J1427" s="2" t="e">
        <f t="shared" si="90"/>
        <v>#N/A</v>
      </c>
      <c r="K1427" t="e">
        <f>VLOOKUP(A1427,REUTERS!A:G,7,FALSE)</f>
        <v>#N/A</v>
      </c>
      <c r="L1427">
        <f>VLOOKUP(A1427,IDC!A:I,9,FALSE)</f>
        <v>82169</v>
      </c>
      <c r="M1427" s="2" t="e">
        <f t="shared" si="91"/>
        <v>#N/A</v>
      </c>
    </row>
    <row r="1428" spans="1:13">
      <c r="A1428">
        <v>771074</v>
      </c>
      <c r="B1428" t="e">
        <f>VLOOKUP(A1428,REUTERS!A:C,3,FALSE)</f>
        <v>#N/A</v>
      </c>
      <c r="C1428" t="e">
        <f>VLOOKUP(A1428,IDC!A:F,6,FALSE)</f>
        <v>#N/A</v>
      </c>
      <c r="D1428" s="2" t="e">
        <f t="shared" si="88"/>
        <v>#N/A</v>
      </c>
      <c r="E1428" t="e">
        <f>VLOOKUP(A1428,REUTERS!A:E,5,FALSE)</f>
        <v>#N/A</v>
      </c>
      <c r="F1428" t="e">
        <f>VLOOKUP(A1428,IDC!A:G,7,FALSE)</f>
        <v>#N/A</v>
      </c>
      <c r="G1428" s="2" t="e">
        <f t="shared" si="89"/>
        <v>#N/A</v>
      </c>
      <c r="H1428" t="e">
        <f>VLOOKUP(A1428,REUTERS!A:F,6,FALSE)</f>
        <v>#N/A</v>
      </c>
      <c r="I1428" t="e">
        <f>VLOOKUP(A1428,IDC!A:H,8,FALSE)</f>
        <v>#N/A</v>
      </c>
      <c r="J1428" s="2" t="e">
        <f t="shared" si="90"/>
        <v>#N/A</v>
      </c>
      <c r="K1428" t="e">
        <f>VLOOKUP(A1428,REUTERS!A:G,7,FALSE)</f>
        <v>#N/A</v>
      </c>
      <c r="L1428" t="e">
        <f>VLOOKUP(A1428,IDC!A:I,9,FALSE)</f>
        <v>#N/A</v>
      </c>
      <c r="M1428" s="2" t="e">
        <f t="shared" si="91"/>
        <v>#N/A</v>
      </c>
    </row>
    <row r="1429" spans="1:13">
      <c r="A1429">
        <v>771194</v>
      </c>
      <c r="B1429" t="e">
        <f>VLOOKUP(A1429,REUTERS!A:C,3,FALSE)</f>
        <v>#N/A</v>
      </c>
      <c r="C1429">
        <f>VLOOKUP(A1429,IDC!A:F,6,FALSE)</f>
        <v>58.21</v>
      </c>
      <c r="D1429" s="2" t="e">
        <f t="shared" si="88"/>
        <v>#N/A</v>
      </c>
      <c r="E1429" t="e">
        <f>VLOOKUP(A1429,REUTERS!A:E,5,FALSE)</f>
        <v>#N/A</v>
      </c>
      <c r="F1429">
        <f>VLOOKUP(A1429,IDC!A:G,7,FALSE)</f>
        <v>59.97</v>
      </c>
      <c r="G1429" s="2" t="e">
        <f t="shared" si="89"/>
        <v>#N/A</v>
      </c>
      <c r="H1429" t="e">
        <f>VLOOKUP(A1429,REUTERS!A:F,6,FALSE)</f>
        <v>#N/A</v>
      </c>
      <c r="I1429">
        <f>VLOOKUP(A1429,IDC!A:H,8,FALSE)</f>
        <v>58.21</v>
      </c>
      <c r="J1429" s="2" t="e">
        <f t="shared" si="90"/>
        <v>#N/A</v>
      </c>
      <c r="K1429" t="e">
        <f>VLOOKUP(A1429,REUTERS!A:G,7,FALSE)</f>
        <v>#N/A</v>
      </c>
      <c r="L1429">
        <f>VLOOKUP(A1429,IDC!A:I,9,FALSE)</f>
        <v>262886</v>
      </c>
      <c r="M1429" s="2" t="e">
        <f t="shared" si="91"/>
        <v>#N/A</v>
      </c>
    </row>
    <row r="1430" spans="1:13">
      <c r="A1430">
        <v>771223</v>
      </c>
      <c r="B1430">
        <f>VLOOKUP(A1430,REUTERS!A:C,3,FALSE)</f>
        <v>30.69</v>
      </c>
      <c r="C1430">
        <f>VLOOKUP(A1430,IDC!A:F,6,FALSE)</f>
        <v>30.69</v>
      </c>
      <c r="D1430" s="2" t="b">
        <f t="shared" si="88"/>
        <v>1</v>
      </c>
      <c r="E1430">
        <f>VLOOKUP(A1430,REUTERS!A:E,5,FALSE)</f>
        <v>30.97</v>
      </c>
      <c r="F1430">
        <f>VLOOKUP(A1430,IDC!A:G,7,FALSE)</f>
        <v>30.97</v>
      </c>
      <c r="G1430" s="2" t="b">
        <f t="shared" si="89"/>
        <v>1</v>
      </c>
      <c r="H1430">
        <f>VLOOKUP(A1430,REUTERS!A:F,6,FALSE)</f>
        <v>30.535</v>
      </c>
      <c r="I1430">
        <f>VLOOKUP(A1430,IDC!A:H,8,FALSE)</f>
        <v>30.535</v>
      </c>
      <c r="J1430" s="2" t="b">
        <f t="shared" si="90"/>
        <v>1</v>
      </c>
      <c r="K1430">
        <f>VLOOKUP(A1430,REUTERS!A:G,7,FALSE)</f>
        <v>649810</v>
      </c>
      <c r="L1430">
        <f>VLOOKUP(A1430,IDC!A:I,9,FALSE)</f>
        <v>649810</v>
      </c>
      <c r="M1430" s="2" t="b">
        <f t="shared" si="91"/>
        <v>1</v>
      </c>
    </row>
    <row r="1431" spans="1:13">
      <c r="A1431">
        <v>771267</v>
      </c>
      <c r="B1431">
        <f>VLOOKUP(A1431,REUTERS!A:C,3,FALSE)</f>
        <v>1.3</v>
      </c>
      <c r="C1431">
        <f>VLOOKUP(A1431,IDC!A:F,6,FALSE)</f>
        <v>1.3</v>
      </c>
      <c r="D1431" s="2" t="b">
        <f t="shared" si="88"/>
        <v>1</v>
      </c>
      <c r="E1431">
        <f>VLOOKUP(A1431,REUTERS!A:E,5,FALSE)</f>
        <v>1.3</v>
      </c>
      <c r="F1431">
        <f>VLOOKUP(A1431,IDC!A:G,7,FALSE)</f>
        <v>1.3</v>
      </c>
      <c r="G1431" s="2" t="b">
        <f t="shared" si="89"/>
        <v>1</v>
      </c>
      <c r="H1431">
        <f>VLOOKUP(A1431,REUTERS!A:F,6,FALSE)</f>
        <v>1.24</v>
      </c>
      <c r="I1431">
        <f>VLOOKUP(A1431,IDC!A:H,8,FALSE)</f>
        <v>1.24</v>
      </c>
      <c r="J1431" s="2" t="b">
        <f t="shared" si="90"/>
        <v>1</v>
      </c>
      <c r="K1431">
        <f>VLOOKUP(A1431,REUTERS!A:G,7,FALSE)</f>
        <v>63459</v>
      </c>
      <c r="L1431">
        <f>VLOOKUP(A1431,IDC!A:I,9,FALSE)</f>
        <v>63459</v>
      </c>
      <c r="M1431" s="2" t="b">
        <f t="shared" si="91"/>
        <v>1</v>
      </c>
    </row>
    <row r="1432" spans="1:13">
      <c r="A1432">
        <v>771311</v>
      </c>
      <c r="B1432">
        <f>VLOOKUP(A1432,REUTERS!A:C,3,FALSE)</f>
        <v>19.46</v>
      </c>
      <c r="C1432">
        <f>VLOOKUP(A1432,IDC!A:F,6,FALSE)</f>
        <v>19.46</v>
      </c>
      <c r="D1432" s="2" t="b">
        <f t="shared" si="88"/>
        <v>1</v>
      </c>
      <c r="E1432">
        <f>VLOOKUP(A1432,REUTERS!A:E,5,FALSE)</f>
        <v>19.66</v>
      </c>
      <c r="F1432">
        <f>VLOOKUP(A1432,IDC!A:G,7,FALSE)</f>
        <v>19.66</v>
      </c>
      <c r="G1432" s="2" t="b">
        <f t="shared" si="89"/>
        <v>1</v>
      </c>
      <c r="H1432">
        <f>VLOOKUP(A1432,REUTERS!A:F,6,FALSE)</f>
        <v>19.41</v>
      </c>
      <c r="I1432">
        <f>VLOOKUP(A1432,IDC!A:H,8,FALSE)</f>
        <v>19.41</v>
      </c>
      <c r="J1432" s="2" t="b">
        <f t="shared" si="90"/>
        <v>1</v>
      </c>
      <c r="K1432">
        <f>VLOOKUP(A1432,REUTERS!A:G,7,FALSE)</f>
        <v>164421</v>
      </c>
      <c r="L1432">
        <f>VLOOKUP(A1432,IDC!A:I,9,FALSE)</f>
        <v>164421</v>
      </c>
      <c r="M1432" s="2" t="b">
        <f t="shared" si="91"/>
        <v>1</v>
      </c>
    </row>
    <row r="1433" spans="1:13">
      <c r="A1433">
        <v>771332</v>
      </c>
      <c r="B1433" t="e">
        <f>VLOOKUP(A1433,REUTERS!A:C,3,FALSE)</f>
        <v>#N/A</v>
      </c>
      <c r="C1433">
        <f>VLOOKUP(A1433,IDC!A:F,6,FALSE)</f>
        <v>20.51</v>
      </c>
      <c r="D1433" s="2" t="e">
        <f t="shared" si="88"/>
        <v>#N/A</v>
      </c>
      <c r="E1433" t="e">
        <f>VLOOKUP(A1433,REUTERS!A:E,5,FALSE)</f>
        <v>#N/A</v>
      </c>
      <c r="F1433">
        <f>VLOOKUP(A1433,IDC!A:G,7,FALSE)</f>
        <v>20.7</v>
      </c>
      <c r="G1433" s="2" t="e">
        <f t="shared" si="89"/>
        <v>#N/A</v>
      </c>
      <c r="H1433" t="e">
        <f>VLOOKUP(A1433,REUTERS!A:F,6,FALSE)</f>
        <v>#N/A</v>
      </c>
      <c r="I1433">
        <f>VLOOKUP(A1433,IDC!A:H,8,FALSE)</f>
        <v>20.39</v>
      </c>
      <c r="J1433" s="2" t="e">
        <f t="shared" si="90"/>
        <v>#N/A</v>
      </c>
      <c r="K1433" t="e">
        <f>VLOOKUP(A1433,REUTERS!A:G,7,FALSE)</f>
        <v>#N/A</v>
      </c>
      <c r="L1433">
        <f>VLOOKUP(A1433,IDC!A:I,9,FALSE)</f>
        <v>373826</v>
      </c>
      <c r="M1433" s="2" t="e">
        <f t="shared" si="91"/>
        <v>#N/A</v>
      </c>
    </row>
    <row r="1434" spans="1:13">
      <c r="A1434">
        <v>773721</v>
      </c>
      <c r="B1434" t="e">
        <f>VLOOKUP(A1434,REUTERS!A:C,3,FALSE)</f>
        <v>#N/A</v>
      </c>
      <c r="C1434">
        <f>VLOOKUP(A1434,IDC!A:F,6,FALSE)</f>
        <v>24.44</v>
      </c>
      <c r="D1434" s="2" t="e">
        <f t="shared" si="88"/>
        <v>#N/A</v>
      </c>
      <c r="E1434" t="e">
        <f>VLOOKUP(A1434,REUTERS!A:E,5,FALSE)</f>
        <v>#N/A</v>
      </c>
      <c r="F1434">
        <f>VLOOKUP(A1434,IDC!A:G,7,FALSE)</f>
        <v>24.5</v>
      </c>
      <c r="G1434" s="2" t="e">
        <f t="shared" si="89"/>
        <v>#N/A</v>
      </c>
      <c r="H1434" t="e">
        <f>VLOOKUP(A1434,REUTERS!A:F,6,FALSE)</f>
        <v>#N/A</v>
      </c>
      <c r="I1434">
        <f>VLOOKUP(A1434,IDC!A:H,8,FALSE)</f>
        <v>23.81</v>
      </c>
      <c r="J1434" s="2" t="e">
        <f t="shared" si="90"/>
        <v>#N/A</v>
      </c>
      <c r="K1434" t="e">
        <f>VLOOKUP(A1434,REUTERS!A:G,7,FALSE)</f>
        <v>#N/A</v>
      </c>
      <c r="L1434">
        <f>VLOOKUP(A1434,IDC!A:I,9,FALSE)</f>
        <v>9382</v>
      </c>
      <c r="M1434" s="2" t="e">
        <f t="shared" si="91"/>
        <v>#N/A</v>
      </c>
    </row>
    <row r="1435" spans="1:13">
      <c r="A1435">
        <v>773808</v>
      </c>
      <c r="B1435" t="e">
        <f>VLOOKUP(A1435,REUTERS!A:C,3,FALSE)</f>
        <v>#N/A</v>
      </c>
      <c r="C1435">
        <f>VLOOKUP(A1435,IDC!A:F,6,FALSE)</f>
        <v>49.67</v>
      </c>
      <c r="D1435" s="2" t="e">
        <f t="shared" si="88"/>
        <v>#N/A</v>
      </c>
      <c r="E1435" t="e">
        <f>VLOOKUP(A1435,REUTERS!A:E,5,FALSE)</f>
        <v>#N/A</v>
      </c>
      <c r="F1435">
        <f>VLOOKUP(A1435,IDC!A:G,7,FALSE)</f>
        <v>49.88</v>
      </c>
      <c r="G1435" s="2" t="e">
        <f t="shared" si="89"/>
        <v>#N/A</v>
      </c>
      <c r="H1435" t="e">
        <f>VLOOKUP(A1435,REUTERS!A:F,6,FALSE)</f>
        <v>#N/A</v>
      </c>
      <c r="I1435">
        <f>VLOOKUP(A1435,IDC!A:H,8,FALSE)</f>
        <v>49.35</v>
      </c>
      <c r="J1435" s="2" t="e">
        <f t="shared" si="90"/>
        <v>#N/A</v>
      </c>
      <c r="K1435" t="e">
        <f>VLOOKUP(A1435,REUTERS!A:G,7,FALSE)</f>
        <v>#N/A</v>
      </c>
      <c r="L1435">
        <f>VLOOKUP(A1435,IDC!A:I,9,FALSE)</f>
        <v>99336</v>
      </c>
      <c r="M1435" s="2" t="e">
        <f t="shared" si="91"/>
        <v>#N/A</v>
      </c>
    </row>
    <row r="1436" spans="1:13">
      <c r="A1436">
        <v>773813</v>
      </c>
      <c r="B1436" t="e">
        <f>VLOOKUP(A1436,REUTERS!A:C,3,FALSE)</f>
        <v>#N/A</v>
      </c>
      <c r="C1436">
        <f>VLOOKUP(A1436,IDC!A:F,6,FALSE)</f>
        <v>36.56</v>
      </c>
      <c r="D1436" s="2" t="e">
        <f t="shared" si="88"/>
        <v>#N/A</v>
      </c>
      <c r="E1436" t="e">
        <f>VLOOKUP(A1436,REUTERS!A:E,5,FALSE)</f>
        <v>#N/A</v>
      </c>
      <c r="F1436">
        <f>VLOOKUP(A1436,IDC!A:G,7,FALSE)</f>
        <v>37</v>
      </c>
      <c r="G1436" s="2" t="e">
        <f t="shared" si="89"/>
        <v>#N/A</v>
      </c>
      <c r="H1436" t="e">
        <f>VLOOKUP(A1436,REUTERS!A:F,6,FALSE)</f>
        <v>#N/A</v>
      </c>
      <c r="I1436">
        <f>VLOOKUP(A1436,IDC!A:H,8,FALSE)</f>
        <v>36.549999999999997</v>
      </c>
      <c r="J1436" s="2" t="e">
        <f t="shared" si="90"/>
        <v>#N/A</v>
      </c>
      <c r="K1436" t="e">
        <f>VLOOKUP(A1436,REUTERS!A:G,7,FALSE)</f>
        <v>#N/A</v>
      </c>
      <c r="L1436">
        <f>VLOOKUP(A1436,IDC!A:I,9,FALSE)</f>
        <v>44521</v>
      </c>
      <c r="M1436" s="2" t="e">
        <f t="shared" si="91"/>
        <v>#N/A</v>
      </c>
    </row>
    <row r="1437" spans="1:13">
      <c r="A1437">
        <v>773851</v>
      </c>
      <c r="B1437" t="e">
        <f>VLOOKUP(A1437,REUTERS!A:C,3,FALSE)</f>
        <v>#N/A</v>
      </c>
      <c r="C1437">
        <f>VLOOKUP(A1437,IDC!A:F,6,FALSE)</f>
        <v>6.81</v>
      </c>
      <c r="D1437" s="2" t="e">
        <f t="shared" si="88"/>
        <v>#N/A</v>
      </c>
      <c r="E1437" t="e">
        <f>VLOOKUP(A1437,REUTERS!A:E,5,FALSE)</f>
        <v>#N/A</v>
      </c>
      <c r="F1437">
        <f>VLOOKUP(A1437,IDC!A:G,7,FALSE)</f>
        <v>6.85</v>
      </c>
      <c r="G1437" s="2" t="e">
        <f t="shared" si="89"/>
        <v>#N/A</v>
      </c>
      <c r="H1437" t="e">
        <f>VLOOKUP(A1437,REUTERS!A:F,6,FALSE)</f>
        <v>#N/A</v>
      </c>
      <c r="I1437">
        <f>VLOOKUP(A1437,IDC!A:H,8,FALSE)</f>
        <v>6.7</v>
      </c>
      <c r="J1437" s="2" t="e">
        <f t="shared" si="90"/>
        <v>#N/A</v>
      </c>
      <c r="K1437" t="e">
        <f>VLOOKUP(A1437,REUTERS!A:G,7,FALSE)</f>
        <v>#N/A</v>
      </c>
      <c r="L1437">
        <f>VLOOKUP(A1437,IDC!A:I,9,FALSE)</f>
        <v>48601</v>
      </c>
      <c r="M1437" s="2" t="e">
        <f t="shared" si="91"/>
        <v>#N/A</v>
      </c>
    </row>
    <row r="1438" spans="1:13">
      <c r="A1438">
        <v>774037</v>
      </c>
      <c r="B1438" t="e">
        <f>VLOOKUP(A1438,REUTERS!A:C,3,FALSE)</f>
        <v>#N/A</v>
      </c>
      <c r="C1438">
        <f>VLOOKUP(A1438,IDC!A:F,6,FALSE)</f>
        <v>62.52</v>
      </c>
      <c r="D1438" s="2" t="e">
        <f t="shared" si="88"/>
        <v>#N/A</v>
      </c>
      <c r="E1438" t="e">
        <f>VLOOKUP(A1438,REUTERS!A:E,5,FALSE)</f>
        <v>#N/A</v>
      </c>
      <c r="F1438">
        <f>VLOOKUP(A1438,IDC!A:G,7,FALSE)</f>
        <v>63.18</v>
      </c>
      <c r="G1438" s="2" t="e">
        <f t="shared" si="89"/>
        <v>#N/A</v>
      </c>
      <c r="H1438" t="e">
        <f>VLOOKUP(A1438,REUTERS!A:F,6,FALSE)</f>
        <v>#N/A</v>
      </c>
      <c r="I1438">
        <f>VLOOKUP(A1438,IDC!A:H,8,FALSE)</f>
        <v>61.82</v>
      </c>
      <c r="J1438" s="2" t="e">
        <f t="shared" si="90"/>
        <v>#N/A</v>
      </c>
      <c r="K1438" t="e">
        <f>VLOOKUP(A1438,REUTERS!A:G,7,FALSE)</f>
        <v>#N/A</v>
      </c>
      <c r="L1438">
        <f>VLOOKUP(A1438,IDC!A:I,9,FALSE)</f>
        <v>258467</v>
      </c>
      <c r="M1438" s="2" t="e">
        <f t="shared" si="91"/>
        <v>#N/A</v>
      </c>
    </row>
    <row r="1439" spans="1:13">
      <c r="A1439">
        <v>774065</v>
      </c>
      <c r="B1439" t="e">
        <f>VLOOKUP(A1439,REUTERS!A:C,3,FALSE)</f>
        <v>#N/A</v>
      </c>
      <c r="C1439">
        <f>VLOOKUP(A1439,IDC!A:F,6,FALSE)</f>
        <v>1.42</v>
      </c>
      <c r="D1439" s="2" t="e">
        <f t="shared" si="88"/>
        <v>#N/A</v>
      </c>
      <c r="E1439" t="e">
        <f>VLOOKUP(A1439,REUTERS!A:E,5,FALSE)</f>
        <v>#N/A</v>
      </c>
      <c r="F1439">
        <f>VLOOKUP(A1439,IDC!A:G,7,FALSE)</f>
        <v>1.42</v>
      </c>
      <c r="G1439" s="2" t="e">
        <f t="shared" si="89"/>
        <v>#N/A</v>
      </c>
      <c r="H1439" t="e">
        <f>VLOOKUP(A1439,REUTERS!A:F,6,FALSE)</f>
        <v>#N/A</v>
      </c>
      <c r="I1439">
        <f>VLOOKUP(A1439,IDC!A:H,8,FALSE)</f>
        <v>1.26</v>
      </c>
      <c r="J1439" s="2" t="e">
        <f t="shared" si="90"/>
        <v>#N/A</v>
      </c>
      <c r="K1439" t="e">
        <f>VLOOKUP(A1439,REUTERS!A:G,7,FALSE)</f>
        <v>#N/A</v>
      </c>
      <c r="L1439">
        <f>VLOOKUP(A1439,IDC!A:I,9,FALSE)</f>
        <v>28932</v>
      </c>
      <c r="M1439" s="2" t="e">
        <f t="shared" si="91"/>
        <v>#N/A</v>
      </c>
    </row>
    <row r="1440" spans="1:13">
      <c r="A1440">
        <v>774076</v>
      </c>
      <c r="B1440" t="e">
        <f>VLOOKUP(A1440,REUTERS!A:C,3,FALSE)</f>
        <v>#N/A</v>
      </c>
      <c r="C1440">
        <f>VLOOKUP(A1440,IDC!A:F,6,FALSE)</f>
        <v>29.71</v>
      </c>
      <c r="D1440" s="2" t="e">
        <f t="shared" si="88"/>
        <v>#N/A</v>
      </c>
      <c r="E1440" t="e">
        <f>VLOOKUP(A1440,REUTERS!A:E,5,FALSE)</f>
        <v>#N/A</v>
      </c>
      <c r="F1440">
        <f>VLOOKUP(A1440,IDC!A:G,7,FALSE)</f>
        <v>30</v>
      </c>
      <c r="G1440" s="2" t="e">
        <f t="shared" si="89"/>
        <v>#N/A</v>
      </c>
      <c r="H1440" t="e">
        <f>VLOOKUP(A1440,REUTERS!A:F,6,FALSE)</f>
        <v>#N/A</v>
      </c>
      <c r="I1440">
        <f>VLOOKUP(A1440,IDC!A:H,8,FALSE)</f>
        <v>29.63</v>
      </c>
      <c r="J1440" s="2" t="e">
        <f t="shared" si="90"/>
        <v>#N/A</v>
      </c>
      <c r="K1440" t="e">
        <f>VLOOKUP(A1440,REUTERS!A:G,7,FALSE)</f>
        <v>#N/A</v>
      </c>
      <c r="L1440">
        <f>VLOOKUP(A1440,IDC!A:I,9,FALSE)</f>
        <v>310528</v>
      </c>
      <c r="M1440" s="2" t="e">
        <f t="shared" si="91"/>
        <v>#N/A</v>
      </c>
    </row>
    <row r="1441" spans="1:13">
      <c r="A1441">
        <v>774088</v>
      </c>
      <c r="B1441">
        <f>VLOOKUP(A1441,REUTERS!A:C,3,FALSE)</f>
        <v>29.69</v>
      </c>
      <c r="C1441">
        <f>VLOOKUP(A1441,IDC!A:F,6,FALSE)</f>
        <v>29.69</v>
      </c>
      <c r="D1441" s="2" t="b">
        <f t="shared" si="88"/>
        <v>1</v>
      </c>
      <c r="E1441">
        <f>VLOOKUP(A1441,REUTERS!A:E,5,FALSE)</f>
        <v>29.69</v>
      </c>
      <c r="F1441">
        <f>VLOOKUP(A1441,IDC!A:G,7,FALSE)</f>
        <v>29.69</v>
      </c>
      <c r="G1441" s="2" t="b">
        <f t="shared" si="89"/>
        <v>1</v>
      </c>
      <c r="H1441">
        <f>VLOOKUP(A1441,REUTERS!A:F,6,FALSE)</f>
        <v>29.03</v>
      </c>
      <c r="I1441">
        <f>VLOOKUP(A1441,IDC!A:H,8,FALSE)</f>
        <v>29.03</v>
      </c>
      <c r="J1441" s="2" t="b">
        <f t="shared" si="90"/>
        <v>1</v>
      </c>
      <c r="K1441">
        <f>VLOOKUP(A1441,REUTERS!A:G,7,FALSE)</f>
        <v>235173</v>
      </c>
      <c r="L1441">
        <f>VLOOKUP(A1441,IDC!A:I,9,FALSE)</f>
        <v>235173</v>
      </c>
      <c r="M1441" s="2" t="b">
        <f t="shared" si="91"/>
        <v>1</v>
      </c>
    </row>
    <row r="1442" spans="1:13">
      <c r="A1442">
        <v>774109</v>
      </c>
      <c r="B1442" t="e">
        <f>VLOOKUP(A1442,REUTERS!A:C,3,FALSE)</f>
        <v>#N/A</v>
      </c>
      <c r="C1442">
        <f>VLOOKUP(A1442,IDC!A:F,6,FALSE)</f>
        <v>22.27</v>
      </c>
      <c r="D1442" s="2" t="e">
        <f t="shared" si="88"/>
        <v>#N/A</v>
      </c>
      <c r="E1442" t="e">
        <f>VLOOKUP(A1442,REUTERS!A:E,5,FALSE)</f>
        <v>#N/A</v>
      </c>
      <c r="F1442">
        <f>VLOOKUP(A1442,IDC!A:G,7,FALSE)</f>
        <v>22.61</v>
      </c>
      <c r="G1442" s="2" t="e">
        <f t="shared" si="89"/>
        <v>#N/A</v>
      </c>
      <c r="H1442" t="e">
        <f>VLOOKUP(A1442,REUTERS!A:F,6,FALSE)</f>
        <v>#N/A</v>
      </c>
      <c r="I1442">
        <f>VLOOKUP(A1442,IDC!A:H,8,FALSE)</f>
        <v>22.27</v>
      </c>
      <c r="J1442" s="2" t="e">
        <f t="shared" si="90"/>
        <v>#N/A</v>
      </c>
      <c r="K1442" t="e">
        <f>VLOOKUP(A1442,REUTERS!A:G,7,FALSE)</f>
        <v>#N/A</v>
      </c>
      <c r="L1442">
        <f>VLOOKUP(A1442,IDC!A:I,9,FALSE)</f>
        <v>147046</v>
      </c>
      <c r="M1442" s="2" t="e">
        <f t="shared" si="91"/>
        <v>#N/A</v>
      </c>
    </row>
    <row r="1443" spans="1:13">
      <c r="A1443">
        <v>776619</v>
      </c>
      <c r="B1443" t="e">
        <f>VLOOKUP(A1443,REUTERS!A:C,3,FALSE)</f>
        <v>#N/A</v>
      </c>
      <c r="C1443">
        <f>VLOOKUP(A1443,IDC!A:F,6,FALSE)</f>
        <v>55.97</v>
      </c>
      <c r="D1443" s="2" t="e">
        <f t="shared" si="88"/>
        <v>#N/A</v>
      </c>
      <c r="E1443" t="e">
        <f>VLOOKUP(A1443,REUTERS!A:E,5,FALSE)</f>
        <v>#N/A</v>
      </c>
      <c r="F1443">
        <f>VLOOKUP(A1443,IDC!A:G,7,FALSE)</f>
        <v>56.91</v>
      </c>
      <c r="G1443" s="2" t="e">
        <f t="shared" si="89"/>
        <v>#N/A</v>
      </c>
      <c r="H1443" t="e">
        <f>VLOOKUP(A1443,REUTERS!A:F,6,FALSE)</f>
        <v>#N/A</v>
      </c>
      <c r="I1443">
        <f>VLOOKUP(A1443,IDC!A:H,8,FALSE)</f>
        <v>55.81</v>
      </c>
      <c r="J1443" s="2" t="e">
        <f t="shared" si="90"/>
        <v>#N/A</v>
      </c>
      <c r="K1443" t="e">
        <f>VLOOKUP(A1443,REUTERS!A:G,7,FALSE)</f>
        <v>#N/A</v>
      </c>
      <c r="L1443">
        <f>VLOOKUP(A1443,IDC!A:I,9,FALSE)</f>
        <v>148422</v>
      </c>
      <c r="M1443" s="2" t="e">
        <f t="shared" si="91"/>
        <v>#N/A</v>
      </c>
    </row>
    <row r="1444" spans="1:13">
      <c r="A1444">
        <v>776661</v>
      </c>
      <c r="B1444" t="e">
        <f>VLOOKUP(A1444,REUTERS!A:C,3,FALSE)</f>
        <v>#N/A</v>
      </c>
      <c r="C1444">
        <f>VLOOKUP(A1444,IDC!A:F,6,FALSE)</f>
        <v>22.96</v>
      </c>
      <c r="D1444" s="2" t="e">
        <f t="shared" si="88"/>
        <v>#N/A</v>
      </c>
      <c r="E1444" t="e">
        <f>VLOOKUP(A1444,REUTERS!A:E,5,FALSE)</f>
        <v>#N/A</v>
      </c>
      <c r="F1444">
        <f>VLOOKUP(A1444,IDC!A:G,7,FALSE)</f>
        <v>23.41</v>
      </c>
      <c r="G1444" s="2" t="e">
        <f t="shared" si="89"/>
        <v>#N/A</v>
      </c>
      <c r="H1444" t="e">
        <f>VLOOKUP(A1444,REUTERS!A:F,6,FALSE)</f>
        <v>#N/A</v>
      </c>
      <c r="I1444">
        <f>VLOOKUP(A1444,IDC!A:H,8,FALSE)</f>
        <v>22.86</v>
      </c>
      <c r="J1444" s="2" t="e">
        <f t="shared" si="90"/>
        <v>#N/A</v>
      </c>
      <c r="K1444" t="e">
        <f>VLOOKUP(A1444,REUTERS!A:G,7,FALSE)</f>
        <v>#N/A</v>
      </c>
      <c r="L1444">
        <f>VLOOKUP(A1444,IDC!A:I,9,FALSE)</f>
        <v>898553</v>
      </c>
      <c r="M1444" s="2" t="e">
        <f t="shared" si="91"/>
        <v>#N/A</v>
      </c>
    </row>
    <row r="1445" spans="1:13">
      <c r="A1445">
        <v>776742</v>
      </c>
      <c r="B1445">
        <f>VLOOKUP(A1445,REUTERS!A:C,3,FALSE)</f>
        <v>319.67</v>
      </c>
      <c r="C1445">
        <f>VLOOKUP(A1445,IDC!A:F,6,FALSE)</f>
        <v>319.67</v>
      </c>
      <c r="D1445" s="2" t="b">
        <f t="shared" si="88"/>
        <v>1</v>
      </c>
      <c r="E1445">
        <f>VLOOKUP(A1445,REUTERS!A:E,5,FALSE)</f>
        <v>319.67</v>
      </c>
      <c r="F1445">
        <f>VLOOKUP(A1445,IDC!A:G,7,FALSE)</f>
        <v>319.67</v>
      </c>
      <c r="G1445" s="2" t="b">
        <f t="shared" si="89"/>
        <v>1</v>
      </c>
      <c r="H1445">
        <f>VLOOKUP(A1445,REUTERS!A:F,6,FALSE)</f>
        <v>313</v>
      </c>
      <c r="I1445">
        <f>VLOOKUP(A1445,IDC!A:H,8,FALSE)</f>
        <v>313</v>
      </c>
      <c r="J1445" s="2" t="b">
        <f t="shared" si="90"/>
        <v>1</v>
      </c>
      <c r="K1445">
        <f>VLOOKUP(A1445,REUTERS!A:G,7,FALSE)</f>
        <v>42660</v>
      </c>
      <c r="L1445">
        <f>VLOOKUP(A1445,IDC!A:I,9,FALSE)</f>
        <v>42660</v>
      </c>
      <c r="M1445" s="2" t="b">
        <f t="shared" si="91"/>
        <v>1</v>
      </c>
    </row>
    <row r="1446" spans="1:13">
      <c r="A1446">
        <v>776825</v>
      </c>
      <c r="B1446">
        <f>VLOOKUP(A1446,REUTERS!A:C,3,FALSE)</f>
        <v>7.5</v>
      </c>
      <c r="C1446">
        <f>VLOOKUP(A1446,IDC!A:F,6,FALSE)</f>
        <v>7.5</v>
      </c>
      <c r="D1446" s="2" t="b">
        <f t="shared" si="88"/>
        <v>1</v>
      </c>
      <c r="E1446">
        <f>VLOOKUP(A1446,REUTERS!A:E,5,FALSE)</f>
        <v>7.8</v>
      </c>
      <c r="F1446">
        <f>VLOOKUP(A1446,IDC!A:G,7,FALSE)</f>
        <v>7.8</v>
      </c>
      <c r="G1446" s="2" t="b">
        <f t="shared" si="89"/>
        <v>1</v>
      </c>
      <c r="H1446">
        <f>VLOOKUP(A1446,REUTERS!A:F,6,FALSE)</f>
        <v>7.5</v>
      </c>
      <c r="I1446">
        <f>VLOOKUP(A1446,IDC!A:H,8,FALSE)</f>
        <v>7.5</v>
      </c>
      <c r="J1446" s="2" t="b">
        <f t="shared" si="90"/>
        <v>1</v>
      </c>
      <c r="K1446">
        <f>VLOOKUP(A1446,REUTERS!A:G,7,FALSE)</f>
        <v>22687</v>
      </c>
      <c r="L1446">
        <f>VLOOKUP(A1446,IDC!A:I,9,FALSE)</f>
        <v>22687</v>
      </c>
      <c r="M1446" s="2" t="b">
        <f t="shared" si="91"/>
        <v>1</v>
      </c>
    </row>
    <row r="1447" spans="1:13">
      <c r="A1447">
        <v>776868</v>
      </c>
      <c r="B1447" t="e">
        <f>VLOOKUP(A1447,REUTERS!A:C,3,FALSE)</f>
        <v>#N/A</v>
      </c>
      <c r="C1447">
        <f>VLOOKUP(A1447,IDC!A:F,6,FALSE)</f>
        <v>19.489999999999998</v>
      </c>
      <c r="D1447" s="2" t="e">
        <f t="shared" si="88"/>
        <v>#N/A</v>
      </c>
      <c r="E1447" t="e">
        <f>VLOOKUP(A1447,REUTERS!A:E,5,FALSE)</f>
        <v>#N/A</v>
      </c>
      <c r="F1447">
        <f>VLOOKUP(A1447,IDC!A:G,7,FALSE)</f>
        <v>19.510000000000002</v>
      </c>
      <c r="G1447" s="2" t="e">
        <f t="shared" si="89"/>
        <v>#N/A</v>
      </c>
      <c r="H1447" t="e">
        <f>VLOOKUP(A1447,REUTERS!A:F,6,FALSE)</f>
        <v>#N/A</v>
      </c>
      <c r="I1447">
        <f>VLOOKUP(A1447,IDC!A:H,8,FALSE)</f>
        <v>19.010000000000002</v>
      </c>
      <c r="J1447" s="2" t="e">
        <f t="shared" si="90"/>
        <v>#N/A</v>
      </c>
      <c r="K1447" t="e">
        <f>VLOOKUP(A1447,REUTERS!A:G,7,FALSE)</f>
        <v>#N/A</v>
      </c>
      <c r="L1447">
        <f>VLOOKUP(A1447,IDC!A:I,9,FALSE)</f>
        <v>57727</v>
      </c>
      <c r="M1447" s="2" t="e">
        <f t="shared" si="91"/>
        <v>#N/A</v>
      </c>
    </row>
    <row r="1448" spans="1:13">
      <c r="A1448">
        <v>782487</v>
      </c>
      <c r="B1448" t="e">
        <f>VLOOKUP(A1448,REUTERS!A:C,3,FALSE)</f>
        <v>#N/A</v>
      </c>
      <c r="C1448">
        <f>VLOOKUP(A1448,IDC!A:F,6,FALSE)</f>
        <v>18</v>
      </c>
      <c r="D1448" s="2" t="e">
        <f t="shared" si="88"/>
        <v>#N/A</v>
      </c>
      <c r="E1448" t="e">
        <f>VLOOKUP(A1448,REUTERS!A:E,5,FALSE)</f>
        <v>#N/A</v>
      </c>
      <c r="F1448">
        <f>VLOOKUP(A1448,IDC!A:G,7,FALSE)</f>
        <v>18.420000000000002</v>
      </c>
      <c r="G1448" s="2" t="e">
        <f t="shared" si="89"/>
        <v>#N/A</v>
      </c>
      <c r="H1448" t="e">
        <f>VLOOKUP(A1448,REUTERS!A:F,6,FALSE)</f>
        <v>#N/A</v>
      </c>
      <c r="I1448">
        <f>VLOOKUP(A1448,IDC!A:H,8,FALSE)</f>
        <v>17.989999999999998</v>
      </c>
      <c r="J1448" s="2" t="e">
        <f t="shared" si="90"/>
        <v>#N/A</v>
      </c>
      <c r="K1448" t="e">
        <f>VLOOKUP(A1448,REUTERS!A:G,7,FALSE)</f>
        <v>#N/A</v>
      </c>
      <c r="L1448">
        <f>VLOOKUP(A1448,IDC!A:I,9,FALSE)</f>
        <v>567060</v>
      </c>
      <c r="M1448" s="2" t="e">
        <f t="shared" si="91"/>
        <v>#N/A</v>
      </c>
    </row>
    <row r="1449" spans="1:13">
      <c r="A1449">
        <v>782510</v>
      </c>
      <c r="B1449">
        <f>VLOOKUP(A1449,REUTERS!A:C,3,FALSE)</f>
        <v>5.09</v>
      </c>
      <c r="C1449">
        <f>VLOOKUP(A1449,IDC!A:F,6,FALSE)</f>
        <v>5.09</v>
      </c>
      <c r="D1449" s="2" t="b">
        <f t="shared" si="88"/>
        <v>1</v>
      </c>
      <c r="E1449">
        <f>VLOOKUP(A1449,REUTERS!A:E,5,FALSE)</f>
        <v>5.09</v>
      </c>
      <c r="F1449">
        <f>VLOOKUP(A1449,IDC!A:G,7,FALSE)</f>
        <v>5.09</v>
      </c>
      <c r="G1449" s="2" t="b">
        <f t="shared" si="89"/>
        <v>1</v>
      </c>
      <c r="H1449">
        <f>VLOOKUP(A1449,REUTERS!A:F,6,FALSE)</f>
        <v>4.91</v>
      </c>
      <c r="I1449">
        <f>VLOOKUP(A1449,IDC!A:H,8,FALSE)</f>
        <v>4.91</v>
      </c>
      <c r="J1449" s="2" t="b">
        <f t="shared" si="90"/>
        <v>1</v>
      </c>
      <c r="K1449">
        <f>VLOOKUP(A1449,REUTERS!A:G,7,FALSE)</f>
        <v>52664</v>
      </c>
      <c r="L1449">
        <f>VLOOKUP(A1449,IDC!A:I,9,FALSE)</f>
        <v>52664</v>
      </c>
      <c r="M1449" s="2" t="b">
        <f t="shared" si="91"/>
        <v>1</v>
      </c>
    </row>
    <row r="1450" spans="1:13">
      <c r="A1450">
        <v>782554</v>
      </c>
      <c r="B1450">
        <f>VLOOKUP(A1450,REUTERS!A:C,3,FALSE)</f>
        <v>4.95</v>
      </c>
      <c r="C1450">
        <f>VLOOKUP(A1450,IDC!A:F,6,FALSE)</f>
        <v>4.95</v>
      </c>
      <c r="D1450" s="2" t="b">
        <f t="shared" si="88"/>
        <v>1</v>
      </c>
      <c r="E1450">
        <f>VLOOKUP(A1450,REUTERS!A:E,5,FALSE)</f>
        <v>4.9800000000000004</v>
      </c>
      <c r="F1450">
        <f>VLOOKUP(A1450,IDC!A:G,7,FALSE)</f>
        <v>4.9800000000000004</v>
      </c>
      <c r="G1450" s="2" t="b">
        <f t="shared" si="89"/>
        <v>1</v>
      </c>
      <c r="H1450">
        <f>VLOOKUP(A1450,REUTERS!A:F,6,FALSE)</f>
        <v>4.8849999999999998</v>
      </c>
      <c r="I1450">
        <f>VLOOKUP(A1450,IDC!A:H,8,FALSE)</f>
        <v>4.8849999999999998</v>
      </c>
      <c r="J1450" s="2" t="b">
        <f t="shared" si="90"/>
        <v>1</v>
      </c>
      <c r="K1450">
        <f>VLOOKUP(A1450,REUTERS!A:G,7,FALSE)</f>
        <v>4284762</v>
      </c>
      <c r="L1450">
        <f>VLOOKUP(A1450,IDC!A:I,9,FALSE)</f>
        <v>4284762</v>
      </c>
      <c r="M1450" s="2" t="b">
        <f t="shared" si="91"/>
        <v>1</v>
      </c>
    </row>
    <row r="1451" spans="1:13">
      <c r="A1451">
        <v>782573</v>
      </c>
      <c r="B1451" t="e">
        <f>VLOOKUP(A1451,REUTERS!A:C,3,FALSE)</f>
        <v>#N/A</v>
      </c>
      <c r="C1451">
        <f>VLOOKUP(A1451,IDC!A:F,6,FALSE)</f>
        <v>24.93</v>
      </c>
      <c r="D1451" s="2" t="e">
        <f t="shared" si="88"/>
        <v>#N/A</v>
      </c>
      <c r="E1451" t="e">
        <f>VLOOKUP(A1451,REUTERS!A:E,5,FALSE)</f>
        <v>#N/A</v>
      </c>
      <c r="F1451">
        <f>VLOOKUP(A1451,IDC!A:G,7,FALSE)</f>
        <v>24.93</v>
      </c>
      <c r="G1451" s="2" t="e">
        <f t="shared" si="89"/>
        <v>#N/A</v>
      </c>
      <c r="H1451" t="e">
        <f>VLOOKUP(A1451,REUTERS!A:F,6,FALSE)</f>
        <v>#N/A</v>
      </c>
      <c r="I1451">
        <f>VLOOKUP(A1451,IDC!A:H,8,FALSE)</f>
        <v>24.24</v>
      </c>
      <c r="J1451" s="2" t="e">
        <f t="shared" si="90"/>
        <v>#N/A</v>
      </c>
      <c r="K1451" t="e">
        <f>VLOOKUP(A1451,REUTERS!A:G,7,FALSE)</f>
        <v>#N/A</v>
      </c>
      <c r="L1451">
        <f>VLOOKUP(A1451,IDC!A:I,9,FALSE)</f>
        <v>387021</v>
      </c>
      <c r="M1451" s="2" t="e">
        <f t="shared" si="91"/>
        <v>#N/A</v>
      </c>
    </row>
    <row r="1452" spans="1:13">
      <c r="A1452">
        <v>782775</v>
      </c>
      <c r="B1452" t="e">
        <f>VLOOKUP(A1452,REUTERS!A:C,3,FALSE)</f>
        <v>#N/A</v>
      </c>
      <c r="C1452">
        <f>VLOOKUP(A1452,IDC!A:F,6,FALSE)</f>
        <v>48.31</v>
      </c>
      <c r="D1452" s="2" t="e">
        <f t="shared" si="88"/>
        <v>#N/A</v>
      </c>
      <c r="E1452" t="e">
        <f>VLOOKUP(A1452,REUTERS!A:E,5,FALSE)</f>
        <v>#N/A</v>
      </c>
      <c r="F1452">
        <f>VLOOKUP(A1452,IDC!A:G,7,FALSE)</f>
        <v>48.85</v>
      </c>
      <c r="G1452" s="2" t="e">
        <f t="shared" si="89"/>
        <v>#N/A</v>
      </c>
      <c r="H1452" t="e">
        <f>VLOOKUP(A1452,REUTERS!A:F,6,FALSE)</f>
        <v>#N/A</v>
      </c>
      <c r="I1452">
        <f>VLOOKUP(A1452,IDC!A:H,8,FALSE)</f>
        <v>47.93</v>
      </c>
      <c r="J1452" s="2" t="e">
        <f t="shared" si="90"/>
        <v>#N/A</v>
      </c>
      <c r="K1452" t="e">
        <f>VLOOKUP(A1452,REUTERS!A:G,7,FALSE)</f>
        <v>#N/A</v>
      </c>
      <c r="L1452">
        <f>VLOOKUP(A1452,IDC!A:I,9,FALSE)</f>
        <v>114197</v>
      </c>
      <c r="M1452" s="2" t="e">
        <f t="shared" si="91"/>
        <v>#N/A</v>
      </c>
    </row>
    <row r="1453" spans="1:13">
      <c r="A1453">
        <v>782820</v>
      </c>
      <c r="B1453">
        <f>VLOOKUP(A1453,REUTERS!A:C,3,FALSE)</f>
        <v>42.4</v>
      </c>
      <c r="C1453">
        <f>VLOOKUP(A1453,IDC!A:F,6,FALSE)</f>
        <v>42.4</v>
      </c>
      <c r="D1453" s="2" t="b">
        <f t="shared" si="88"/>
        <v>1</v>
      </c>
      <c r="E1453">
        <f>VLOOKUP(A1453,REUTERS!A:E,5,FALSE)</f>
        <v>42.42</v>
      </c>
      <c r="F1453">
        <f>VLOOKUP(A1453,IDC!A:G,7,FALSE)</f>
        <v>42.42</v>
      </c>
      <c r="G1453" s="2" t="b">
        <f t="shared" si="89"/>
        <v>1</v>
      </c>
      <c r="H1453">
        <f>VLOOKUP(A1453,REUTERS!A:F,6,FALSE)</f>
        <v>41.8</v>
      </c>
      <c r="I1453">
        <f>VLOOKUP(A1453,IDC!A:H,8,FALSE)</f>
        <v>41.8</v>
      </c>
      <c r="J1453" s="2" t="b">
        <f t="shared" si="90"/>
        <v>1</v>
      </c>
      <c r="K1453">
        <f>VLOOKUP(A1453,REUTERS!A:G,7,FALSE)</f>
        <v>149996</v>
      </c>
      <c r="L1453">
        <f>VLOOKUP(A1453,IDC!A:I,9,FALSE)</f>
        <v>149996</v>
      </c>
      <c r="M1453" s="2" t="b">
        <f t="shared" si="91"/>
        <v>1</v>
      </c>
    </row>
    <row r="1454" spans="1:13">
      <c r="A1454">
        <v>782900</v>
      </c>
      <c r="B1454" t="e">
        <f>VLOOKUP(A1454,REUTERS!A:C,3,FALSE)</f>
        <v>#N/A</v>
      </c>
      <c r="C1454">
        <f>VLOOKUP(A1454,IDC!A:F,6,FALSE)</f>
        <v>2.06</v>
      </c>
      <c r="D1454" s="2" t="e">
        <f t="shared" si="88"/>
        <v>#N/A</v>
      </c>
      <c r="E1454" t="e">
        <f>VLOOKUP(A1454,REUTERS!A:E,5,FALSE)</f>
        <v>#N/A</v>
      </c>
      <c r="F1454">
        <f>VLOOKUP(A1454,IDC!A:G,7,FALSE)</f>
        <v>2.06</v>
      </c>
      <c r="G1454" s="2" t="e">
        <f t="shared" si="89"/>
        <v>#N/A</v>
      </c>
      <c r="H1454" t="e">
        <f>VLOOKUP(A1454,REUTERS!A:F,6,FALSE)</f>
        <v>#N/A</v>
      </c>
      <c r="I1454">
        <f>VLOOKUP(A1454,IDC!A:H,8,FALSE)</f>
        <v>1.92</v>
      </c>
      <c r="J1454" s="2" t="e">
        <f t="shared" si="90"/>
        <v>#N/A</v>
      </c>
      <c r="K1454" t="e">
        <f>VLOOKUP(A1454,REUTERS!A:G,7,FALSE)</f>
        <v>#N/A</v>
      </c>
      <c r="L1454">
        <f>VLOOKUP(A1454,IDC!A:I,9,FALSE)</f>
        <v>62200</v>
      </c>
      <c r="M1454" s="2" t="e">
        <f t="shared" si="91"/>
        <v>#N/A</v>
      </c>
    </row>
    <row r="1455" spans="1:13">
      <c r="A1455">
        <v>785357</v>
      </c>
      <c r="B1455" t="e">
        <f>VLOOKUP(A1455,REUTERS!A:C,3,FALSE)</f>
        <v>#N/A</v>
      </c>
      <c r="C1455">
        <f>VLOOKUP(A1455,IDC!A:F,6,FALSE)</f>
        <v>33.590000000000003</v>
      </c>
      <c r="D1455" s="2" t="e">
        <f t="shared" si="88"/>
        <v>#N/A</v>
      </c>
      <c r="E1455" t="e">
        <f>VLOOKUP(A1455,REUTERS!A:E,5,FALSE)</f>
        <v>#N/A</v>
      </c>
      <c r="F1455">
        <f>VLOOKUP(A1455,IDC!A:G,7,FALSE)</f>
        <v>33.729999999999997</v>
      </c>
      <c r="G1455" s="2" t="e">
        <f t="shared" si="89"/>
        <v>#N/A</v>
      </c>
      <c r="H1455" t="e">
        <f>VLOOKUP(A1455,REUTERS!A:F,6,FALSE)</f>
        <v>#N/A</v>
      </c>
      <c r="I1455">
        <f>VLOOKUP(A1455,IDC!A:H,8,FALSE)</f>
        <v>33.36</v>
      </c>
      <c r="J1455" s="2" t="e">
        <f t="shared" si="90"/>
        <v>#N/A</v>
      </c>
      <c r="K1455" t="e">
        <f>VLOOKUP(A1455,REUTERS!A:G,7,FALSE)</f>
        <v>#N/A</v>
      </c>
      <c r="L1455">
        <f>VLOOKUP(A1455,IDC!A:I,9,FALSE)</f>
        <v>293953</v>
      </c>
      <c r="M1455" s="2" t="e">
        <f t="shared" si="91"/>
        <v>#N/A</v>
      </c>
    </row>
    <row r="1456" spans="1:13">
      <c r="A1456">
        <v>785437</v>
      </c>
      <c r="B1456" t="e">
        <f>VLOOKUP(A1456,REUTERS!A:C,3,FALSE)</f>
        <v>#N/A</v>
      </c>
      <c r="C1456">
        <f>VLOOKUP(A1456,IDC!A:F,6,FALSE)</f>
        <v>14.18</v>
      </c>
      <c r="D1456" s="2" t="e">
        <f t="shared" si="88"/>
        <v>#N/A</v>
      </c>
      <c r="E1456" t="e">
        <f>VLOOKUP(A1456,REUTERS!A:E,5,FALSE)</f>
        <v>#N/A</v>
      </c>
      <c r="F1456">
        <f>VLOOKUP(A1456,IDC!A:G,7,FALSE)</f>
        <v>14.2</v>
      </c>
      <c r="G1456" s="2" t="e">
        <f t="shared" si="89"/>
        <v>#N/A</v>
      </c>
      <c r="H1456" t="e">
        <f>VLOOKUP(A1456,REUTERS!A:F,6,FALSE)</f>
        <v>#N/A</v>
      </c>
      <c r="I1456">
        <f>VLOOKUP(A1456,IDC!A:H,8,FALSE)</f>
        <v>13.92</v>
      </c>
      <c r="J1456" s="2" t="e">
        <f t="shared" si="90"/>
        <v>#N/A</v>
      </c>
      <c r="K1456" t="e">
        <f>VLOOKUP(A1456,REUTERS!A:G,7,FALSE)</f>
        <v>#N/A</v>
      </c>
      <c r="L1456">
        <f>VLOOKUP(A1456,IDC!A:I,9,FALSE)</f>
        <v>162091</v>
      </c>
      <c r="M1456" s="2" t="e">
        <f t="shared" si="91"/>
        <v>#N/A</v>
      </c>
    </row>
    <row r="1457" spans="1:13">
      <c r="A1457">
        <v>525987</v>
      </c>
      <c r="B1457" t="e">
        <f>VLOOKUP(A1457,REUTERS!A:C,3,FALSE)</f>
        <v>#N/A</v>
      </c>
      <c r="C1457">
        <f>VLOOKUP(A1457,IDC!A:F,6,FALSE)</f>
        <v>27.85</v>
      </c>
      <c r="D1457" s="2" t="e">
        <f t="shared" si="88"/>
        <v>#N/A</v>
      </c>
      <c r="E1457" t="e">
        <f>VLOOKUP(A1457,REUTERS!A:E,5,FALSE)</f>
        <v>#N/A</v>
      </c>
      <c r="F1457">
        <f>VLOOKUP(A1457,IDC!A:G,7,FALSE)</f>
        <v>28.32</v>
      </c>
      <c r="G1457" s="2" t="e">
        <f t="shared" si="89"/>
        <v>#N/A</v>
      </c>
      <c r="H1457" t="e">
        <f>VLOOKUP(A1457,REUTERS!A:F,6,FALSE)</f>
        <v>#N/A</v>
      </c>
      <c r="I1457">
        <f>VLOOKUP(A1457,IDC!A:H,8,FALSE)</f>
        <v>27.72</v>
      </c>
      <c r="J1457" s="2" t="e">
        <f t="shared" si="90"/>
        <v>#N/A</v>
      </c>
      <c r="K1457" t="e">
        <f>VLOOKUP(A1457,REUTERS!A:G,7,FALSE)</f>
        <v>#N/A</v>
      </c>
      <c r="L1457">
        <f>VLOOKUP(A1457,IDC!A:I,9,FALSE)</f>
        <v>5087058</v>
      </c>
      <c r="M1457" s="2" t="e">
        <f t="shared" si="91"/>
        <v>#N/A</v>
      </c>
    </row>
    <row r="1458" spans="1:13">
      <c r="A1458">
        <v>532041</v>
      </c>
      <c r="B1458">
        <f>VLOOKUP(A1458,REUTERS!A:C,3,FALSE)</f>
        <v>15.9</v>
      </c>
      <c r="C1458">
        <f>VLOOKUP(A1458,IDC!A:F,6,FALSE)</f>
        <v>15.9</v>
      </c>
      <c r="D1458" s="2" t="b">
        <f t="shared" si="88"/>
        <v>1</v>
      </c>
      <c r="E1458">
        <f>VLOOKUP(A1458,REUTERS!A:E,5,FALSE)</f>
        <v>16.2</v>
      </c>
      <c r="F1458">
        <f>VLOOKUP(A1458,IDC!A:G,7,FALSE)</f>
        <v>16.2</v>
      </c>
      <c r="G1458" s="2" t="b">
        <f t="shared" si="89"/>
        <v>1</v>
      </c>
      <c r="H1458">
        <f>VLOOKUP(A1458,REUTERS!A:F,6,FALSE)</f>
        <v>15.625</v>
      </c>
      <c r="I1458">
        <f>VLOOKUP(A1458,IDC!A:H,8,FALSE)</f>
        <v>15.625</v>
      </c>
      <c r="J1458" s="2" t="b">
        <f t="shared" si="90"/>
        <v>1</v>
      </c>
      <c r="K1458">
        <f>VLOOKUP(A1458,REUTERS!A:G,7,FALSE)</f>
        <v>320514</v>
      </c>
      <c r="L1458">
        <f>VLOOKUP(A1458,IDC!A:I,9,FALSE)</f>
        <v>320514</v>
      </c>
      <c r="M1458" s="2" t="b">
        <f t="shared" si="91"/>
        <v>1</v>
      </c>
    </row>
    <row r="1459" spans="1:13">
      <c r="A1459">
        <v>532182</v>
      </c>
      <c r="B1459" t="e">
        <f>VLOOKUP(A1459,REUTERS!A:C,3,FALSE)</f>
        <v>#N/A</v>
      </c>
      <c r="C1459">
        <f>VLOOKUP(A1459,IDC!A:F,6,FALSE)</f>
        <v>34.11</v>
      </c>
      <c r="D1459" s="2" t="e">
        <f t="shared" si="88"/>
        <v>#N/A</v>
      </c>
      <c r="E1459" t="e">
        <f>VLOOKUP(A1459,REUTERS!A:E,5,FALSE)</f>
        <v>#N/A</v>
      </c>
      <c r="F1459">
        <f>VLOOKUP(A1459,IDC!A:G,7,FALSE)</f>
        <v>34.14</v>
      </c>
      <c r="G1459" s="2" t="e">
        <f t="shared" si="89"/>
        <v>#N/A</v>
      </c>
      <c r="H1459" t="e">
        <f>VLOOKUP(A1459,REUTERS!A:F,6,FALSE)</f>
        <v>#N/A</v>
      </c>
      <c r="I1459">
        <f>VLOOKUP(A1459,IDC!A:H,8,FALSE)</f>
        <v>33.81</v>
      </c>
      <c r="J1459" s="2" t="e">
        <f t="shared" si="90"/>
        <v>#N/A</v>
      </c>
      <c r="K1459" t="e">
        <f>VLOOKUP(A1459,REUTERS!A:G,7,FALSE)</f>
        <v>#N/A</v>
      </c>
      <c r="L1459">
        <f>VLOOKUP(A1459,IDC!A:I,9,FALSE)</f>
        <v>13311720</v>
      </c>
      <c r="M1459" s="2" t="e">
        <f t="shared" si="91"/>
        <v>#N/A</v>
      </c>
    </row>
    <row r="1460" spans="1:13">
      <c r="A1460">
        <v>558418</v>
      </c>
      <c r="B1460" t="e">
        <f>VLOOKUP(A1460,REUTERS!A:C,3,FALSE)</f>
        <v>#N/A</v>
      </c>
      <c r="C1460">
        <f>VLOOKUP(A1460,IDC!A:F,6,FALSE)</f>
        <v>13.55</v>
      </c>
      <c r="D1460" s="2" t="e">
        <f t="shared" si="88"/>
        <v>#N/A</v>
      </c>
      <c r="E1460" t="e">
        <f>VLOOKUP(A1460,REUTERS!A:E,5,FALSE)</f>
        <v>#N/A</v>
      </c>
      <c r="F1460">
        <f>VLOOKUP(A1460,IDC!A:G,7,FALSE)</f>
        <v>13.62</v>
      </c>
      <c r="G1460" s="2" t="e">
        <f t="shared" si="89"/>
        <v>#N/A</v>
      </c>
      <c r="H1460" t="e">
        <f>VLOOKUP(A1460,REUTERS!A:F,6,FALSE)</f>
        <v>#N/A</v>
      </c>
      <c r="I1460">
        <f>VLOOKUP(A1460,IDC!A:H,8,FALSE)</f>
        <v>13.4</v>
      </c>
      <c r="J1460" s="2" t="e">
        <f t="shared" si="90"/>
        <v>#N/A</v>
      </c>
      <c r="K1460" t="e">
        <f>VLOOKUP(A1460,REUTERS!A:G,7,FALSE)</f>
        <v>#N/A</v>
      </c>
      <c r="L1460">
        <f>VLOOKUP(A1460,IDC!A:I,9,FALSE)</f>
        <v>2782252</v>
      </c>
      <c r="M1460" s="2" t="e">
        <f t="shared" si="91"/>
        <v>#N/A</v>
      </c>
    </row>
    <row r="1461" spans="1:13">
      <c r="A1461">
        <v>561252</v>
      </c>
      <c r="B1461" t="e">
        <f>VLOOKUP(A1461,REUTERS!A:C,3,FALSE)</f>
        <v>#N/A</v>
      </c>
      <c r="C1461">
        <f>VLOOKUP(A1461,IDC!A:F,6,FALSE)</f>
        <v>9.93</v>
      </c>
      <c r="D1461" s="2" t="e">
        <f t="shared" si="88"/>
        <v>#N/A</v>
      </c>
      <c r="E1461" t="e">
        <f>VLOOKUP(A1461,REUTERS!A:E,5,FALSE)</f>
        <v>#N/A</v>
      </c>
      <c r="F1461">
        <f>VLOOKUP(A1461,IDC!A:G,7,FALSE)</f>
        <v>9.9700000000000006</v>
      </c>
      <c r="G1461" s="2" t="e">
        <f t="shared" si="89"/>
        <v>#N/A</v>
      </c>
      <c r="H1461" t="e">
        <f>VLOOKUP(A1461,REUTERS!A:F,6,FALSE)</f>
        <v>#N/A</v>
      </c>
      <c r="I1461">
        <f>VLOOKUP(A1461,IDC!A:H,8,FALSE)</f>
        <v>9.81</v>
      </c>
      <c r="J1461" s="2" t="e">
        <f t="shared" si="90"/>
        <v>#N/A</v>
      </c>
      <c r="K1461" t="e">
        <f>VLOOKUP(A1461,REUTERS!A:G,7,FALSE)</f>
        <v>#N/A</v>
      </c>
      <c r="L1461">
        <f>VLOOKUP(A1461,IDC!A:I,9,FALSE)</f>
        <v>1244340</v>
      </c>
      <c r="M1461" s="2" t="e">
        <f t="shared" si="91"/>
        <v>#N/A</v>
      </c>
    </row>
    <row r="1462" spans="1:13">
      <c r="A1462">
        <v>584774</v>
      </c>
      <c r="B1462" t="e">
        <f>VLOOKUP(A1462,REUTERS!A:C,3,FALSE)</f>
        <v>#N/A</v>
      </c>
      <c r="C1462">
        <f>VLOOKUP(A1462,IDC!A:F,6,FALSE)</f>
        <v>46.51</v>
      </c>
      <c r="D1462" s="2" t="e">
        <f t="shared" si="88"/>
        <v>#N/A</v>
      </c>
      <c r="E1462" t="e">
        <f>VLOOKUP(A1462,REUTERS!A:E,5,FALSE)</f>
        <v>#N/A</v>
      </c>
      <c r="F1462">
        <f>VLOOKUP(A1462,IDC!A:G,7,FALSE)</f>
        <v>46.7</v>
      </c>
      <c r="G1462" s="2" t="e">
        <f t="shared" si="89"/>
        <v>#N/A</v>
      </c>
      <c r="H1462" t="e">
        <f>VLOOKUP(A1462,REUTERS!A:F,6,FALSE)</f>
        <v>#N/A</v>
      </c>
      <c r="I1462">
        <f>VLOOKUP(A1462,IDC!A:H,8,FALSE)</f>
        <v>46.19</v>
      </c>
      <c r="J1462" s="2" t="e">
        <f t="shared" si="90"/>
        <v>#N/A</v>
      </c>
      <c r="K1462" t="e">
        <f>VLOOKUP(A1462,REUTERS!A:G,7,FALSE)</f>
        <v>#N/A</v>
      </c>
      <c r="L1462">
        <f>VLOOKUP(A1462,IDC!A:I,9,FALSE)</f>
        <v>598640</v>
      </c>
      <c r="M1462" s="2" t="e">
        <f t="shared" si="91"/>
        <v>#N/A</v>
      </c>
    </row>
    <row r="1463" spans="1:13">
      <c r="A1463">
        <v>606773</v>
      </c>
      <c r="B1463" t="e">
        <f>VLOOKUP(A1463,REUTERS!A:C,3,FALSE)</f>
        <v>#N/A</v>
      </c>
      <c r="C1463">
        <f>VLOOKUP(A1463,IDC!A:F,6,FALSE)</f>
        <v>25.05</v>
      </c>
      <c r="D1463" s="2" t="e">
        <f t="shared" si="88"/>
        <v>#N/A</v>
      </c>
      <c r="E1463" t="e">
        <f>VLOOKUP(A1463,REUTERS!A:E,5,FALSE)</f>
        <v>#N/A</v>
      </c>
      <c r="F1463">
        <f>VLOOKUP(A1463,IDC!A:G,7,FALSE)</f>
        <v>25.15</v>
      </c>
      <c r="G1463" s="2" t="e">
        <f t="shared" si="89"/>
        <v>#N/A</v>
      </c>
      <c r="H1463" t="e">
        <f>VLOOKUP(A1463,REUTERS!A:F,6,FALSE)</f>
        <v>#N/A</v>
      </c>
      <c r="I1463">
        <f>VLOOKUP(A1463,IDC!A:H,8,FALSE)</f>
        <v>24.8</v>
      </c>
      <c r="J1463" s="2" t="e">
        <f t="shared" si="90"/>
        <v>#N/A</v>
      </c>
      <c r="K1463" t="e">
        <f>VLOOKUP(A1463,REUTERS!A:G,7,FALSE)</f>
        <v>#N/A</v>
      </c>
      <c r="L1463">
        <f>VLOOKUP(A1463,IDC!A:I,9,FALSE)</f>
        <v>65400</v>
      </c>
      <c r="M1463" s="2" t="e">
        <f t="shared" si="91"/>
        <v>#N/A</v>
      </c>
    </row>
    <row r="1464" spans="1:13">
      <c r="A1464">
        <v>722331</v>
      </c>
      <c r="B1464" t="e">
        <f>VLOOKUP(A1464,REUTERS!A:C,3,FALSE)</f>
        <v>#N/A</v>
      </c>
      <c r="C1464">
        <f>VLOOKUP(A1464,IDC!A:F,6,FALSE)</f>
        <v>0.17</v>
      </c>
      <c r="D1464" s="2" t="e">
        <f t="shared" si="88"/>
        <v>#N/A</v>
      </c>
      <c r="E1464" t="e">
        <f>VLOOKUP(A1464,REUTERS!A:E,5,FALSE)</f>
        <v>#N/A</v>
      </c>
      <c r="F1464">
        <f>VLOOKUP(A1464,IDC!A:G,7,FALSE)</f>
        <v>0.18</v>
      </c>
      <c r="G1464" s="2" t="e">
        <f t="shared" si="89"/>
        <v>#N/A</v>
      </c>
      <c r="H1464" t="e">
        <f>VLOOKUP(A1464,REUTERS!A:F,6,FALSE)</f>
        <v>#N/A</v>
      </c>
      <c r="I1464">
        <f>VLOOKUP(A1464,IDC!A:H,8,FALSE)</f>
        <v>0.16500000000000001</v>
      </c>
      <c r="J1464" s="2" t="e">
        <f t="shared" si="90"/>
        <v>#N/A</v>
      </c>
      <c r="K1464" t="e">
        <f>VLOOKUP(A1464,REUTERS!A:G,7,FALSE)</f>
        <v>#N/A</v>
      </c>
      <c r="L1464">
        <f>VLOOKUP(A1464,IDC!A:I,9,FALSE)</f>
        <v>186367</v>
      </c>
      <c r="M1464" s="2" t="e">
        <f t="shared" si="91"/>
        <v>#N/A</v>
      </c>
    </row>
    <row r="1465" spans="1:13">
      <c r="A1465">
        <v>724930</v>
      </c>
      <c r="B1465">
        <f>VLOOKUP(A1465,REUTERS!A:C,3,FALSE)</f>
        <v>248750</v>
      </c>
      <c r="C1465">
        <f>VLOOKUP(A1465,IDC!A:F,6,FALSE)</f>
        <v>248750</v>
      </c>
      <c r="D1465" s="2" t="b">
        <f t="shared" si="88"/>
        <v>1</v>
      </c>
      <c r="E1465">
        <f>VLOOKUP(A1465,REUTERS!A:E,5,FALSE)</f>
        <v>249420</v>
      </c>
      <c r="F1465">
        <f>VLOOKUP(A1465,IDC!A:G,7,FALSE)</f>
        <v>249420</v>
      </c>
      <c r="G1465" s="2" t="b">
        <f t="shared" si="89"/>
        <v>1</v>
      </c>
      <c r="H1465">
        <f>VLOOKUP(A1465,REUTERS!A:F,6,FALSE)</f>
        <v>248200</v>
      </c>
      <c r="I1465">
        <f>VLOOKUP(A1465,IDC!A:H,8,FALSE)</f>
        <v>248200</v>
      </c>
      <c r="J1465" s="2" t="b">
        <f t="shared" si="90"/>
        <v>1</v>
      </c>
      <c r="K1465">
        <f>VLOOKUP(A1465,REUTERS!A:G,7,FALSE)</f>
        <v>48</v>
      </c>
      <c r="L1465">
        <f>VLOOKUP(A1465,IDC!A:I,9,FALSE)</f>
        <v>48</v>
      </c>
      <c r="M1465" s="2" t="b">
        <f t="shared" si="91"/>
        <v>1</v>
      </c>
    </row>
    <row r="1466" spans="1:13">
      <c r="A1466">
        <v>732963</v>
      </c>
      <c r="B1466" t="e">
        <f>VLOOKUP(A1466,REUTERS!A:C,3,FALSE)</f>
        <v>#N/A</v>
      </c>
      <c r="C1466">
        <f>VLOOKUP(A1466,IDC!A:F,6,FALSE)</f>
        <v>3.92</v>
      </c>
      <c r="D1466" s="2" t="e">
        <f t="shared" si="88"/>
        <v>#N/A</v>
      </c>
      <c r="E1466" t="e">
        <f>VLOOKUP(A1466,REUTERS!A:E,5,FALSE)</f>
        <v>#N/A</v>
      </c>
      <c r="F1466">
        <f>VLOOKUP(A1466,IDC!A:G,7,FALSE)</f>
        <v>4.03</v>
      </c>
      <c r="G1466" s="2" t="e">
        <f t="shared" si="89"/>
        <v>#N/A</v>
      </c>
      <c r="H1466" t="e">
        <f>VLOOKUP(A1466,REUTERS!A:F,6,FALSE)</f>
        <v>#N/A</v>
      </c>
      <c r="I1466">
        <f>VLOOKUP(A1466,IDC!A:H,8,FALSE)</f>
        <v>3.92</v>
      </c>
      <c r="J1466" s="2" t="e">
        <f t="shared" si="90"/>
        <v>#N/A</v>
      </c>
      <c r="K1466" t="e">
        <f>VLOOKUP(A1466,REUTERS!A:G,7,FALSE)</f>
        <v>#N/A</v>
      </c>
      <c r="L1466">
        <f>VLOOKUP(A1466,IDC!A:I,9,FALSE)</f>
        <v>63120</v>
      </c>
      <c r="M1466" s="2" t="e">
        <f t="shared" si="91"/>
        <v>#N/A</v>
      </c>
    </row>
    <row r="1467" spans="1:13">
      <c r="A1467">
        <v>733030</v>
      </c>
      <c r="B1467">
        <f>VLOOKUP(A1467,REUTERS!A:C,3,FALSE)</f>
        <v>3.24</v>
      </c>
      <c r="C1467">
        <f>VLOOKUP(A1467,IDC!A:F,6,FALSE)</f>
        <v>3.24</v>
      </c>
      <c r="D1467" s="2" t="b">
        <f t="shared" si="88"/>
        <v>1</v>
      </c>
      <c r="E1467">
        <f>VLOOKUP(A1467,REUTERS!A:E,5,FALSE)</f>
        <v>3.25</v>
      </c>
      <c r="F1467">
        <f>VLOOKUP(A1467,IDC!A:G,7,FALSE)</f>
        <v>3.25</v>
      </c>
      <c r="G1467" s="2" t="b">
        <f t="shared" si="89"/>
        <v>1</v>
      </c>
      <c r="H1467">
        <f>VLOOKUP(A1467,REUTERS!A:F,6,FALSE)</f>
        <v>3.105</v>
      </c>
      <c r="I1467">
        <f>VLOOKUP(A1467,IDC!A:H,8,FALSE)</f>
        <v>3.105</v>
      </c>
      <c r="J1467" s="2" t="b">
        <f t="shared" si="90"/>
        <v>1</v>
      </c>
      <c r="K1467">
        <f>VLOOKUP(A1467,REUTERS!A:G,7,FALSE)</f>
        <v>2010566</v>
      </c>
      <c r="L1467">
        <f>VLOOKUP(A1467,IDC!A:I,9,FALSE)</f>
        <v>2010566</v>
      </c>
      <c r="M1467" s="2" t="b">
        <f t="shared" si="91"/>
        <v>1</v>
      </c>
    </row>
    <row r="1468" spans="1:13">
      <c r="A1468">
        <v>740818</v>
      </c>
      <c r="B1468" t="e">
        <f>VLOOKUP(A1468,REUTERS!A:C,3,FALSE)</f>
        <v>#N/A</v>
      </c>
      <c r="C1468">
        <f>VLOOKUP(A1468,IDC!A:F,6,FALSE)</f>
        <v>0.7</v>
      </c>
      <c r="D1468" s="2" t="e">
        <f t="shared" si="88"/>
        <v>#N/A</v>
      </c>
      <c r="E1468" t="e">
        <f>VLOOKUP(A1468,REUTERS!A:E,5,FALSE)</f>
        <v>#N/A</v>
      </c>
      <c r="F1468">
        <f>VLOOKUP(A1468,IDC!A:G,7,FALSE)</f>
        <v>0.72</v>
      </c>
      <c r="G1468" s="2" t="e">
        <f t="shared" si="89"/>
        <v>#N/A</v>
      </c>
      <c r="H1468" t="e">
        <f>VLOOKUP(A1468,REUTERS!A:F,6,FALSE)</f>
        <v>#N/A</v>
      </c>
      <c r="I1468">
        <f>VLOOKUP(A1468,IDC!A:H,8,FALSE)</f>
        <v>0.69</v>
      </c>
      <c r="J1468" s="2" t="e">
        <f t="shared" si="90"/>
        <v>#N/A</v>
      </c>
      <c r="K1468" t="e">
        <f>VLOOKUP(A1468,REUTERS!A:G,7,FALSE)</f>
        <v>#N/A</v>
      </c>
      <c r="L1468">
        <f>VLOOKUP(A1468,IDC!A:I,9,FALSE)</f>
        <v>134365</v>
      </c>
      <c r="M1468" s="2" t="e">
        <f t="shared" si="91"/>
        <v>#N/A</v>
      </c>
    </row>
    <row r="1469" spans="1:13">
      <c r="A1469">
        <v>756685</v>
      </c>
      <c r="B1469">
        <f>VLOOKUP(A1469,REUTERS!A:C,3,FALSE)</f>
        <v>35.24</v>
      </c>
      <c r="C1469">
        <f>VLOOKUP(A1469,IDC!A:F,6,FALSE)</f>
        <v>35.24</v>
      </c>
      <c r="D1469" s="2" t="b">
        <f t="shared" si="88"/>
        <v>1</v>
      </c>
      <c r="E1469">
        <f>VLOOKUP(A1469,REUTERS!A:E,5,FALSE)</f>
        <v>35.78</v>
      </c>
      <c r="F1469">
        <f>VLOOKUP(A1469,IDC!A:G,7,FALSE)</f>
        <v>35.78</v>
      </c>
      <c r="G1469" s="2" t="b">
        <f t="shared" si="89"/>
        <v>1</v>
      </c>
      <c r="H1469">
        <f>VLOOKUP(A1469,REUTERS!A:F,6,FALSE)</f>
        <v>34.82</v>
      </c>
      <c r="I1469">
        <f>VLOOKUP(A1469,IDC!A:H,8,FALSE)</f>
        <v>34.82</v>
      </c>
      <c r="J1469" s="2" t="b">
        <f t="shared" si="90"/>
        <v>1</v>
      </c>
      <c r="K1469">
        <f>VLOOKUP(A1469,REUTERS!A:G,7,FALSE)</f>
        <v>126228</v>
      </c>
      <c r="L1469">
        <f>VLOOKUP(A1469,IDC!A:I,9,FALSE)</f>
        <v>126228</v>
      </c>
      <c r="M1469" s="2" t="b">
        <f t="shared" si="91"/>
        <v>1</v>
      </c>
    </row>
    <row r="1470" spans="1:13">
      <c r="A1470">
        <v>756713</v>
      </c>
      <c r="B1470">
        <f>VLOOKUP(A1470,REUTERS!A:C,3,FALSE)</f>
        <v>32.93</v>
      </c>
      <c r="C1470">
        <f>VLOOKUP(A1470,IDC!A:F,6,FALSE)</f>
        <v>32.93</v>
      </c>
      <c r="D1470" s="2" t="b">
        <f t="shared" si="88"/>
        <v>1</v>
      </c>
      <c r="E1470">
        <f>VLOOKUP(A1470,REUTERS!A:E,5,FALSE)</f>
        <v>33.61</v>
      </c>
      <c r="F1470">
        <f>VLOOKUP(A1470,IDC!A:G,7,FALSE)</f>
        <v>33.61</v>
      </c>
      <c r="G1470" s="2" t="b">
        <f t="shared" si="89"/>
        <v>1</v>
      </c>
      <c r="H1470">
        <f>VLOOKUP(A1470,REUTERS!A:F,6,FALSE)</f>
        <v>32.19</v>
      </c>
      <c r="I1470">
        <f>VLOOKUP(A1470,IDC!A:H,8,FALSE)</f>
        <v>32.19</v>
      </c>
      <c r="J1470" s="2" t="b">
        <f t="shared" si="90"/>
        <v>1</v>
      </c>
      <c r="K1470">
        <f>VLOOKUP(A1470,REUTERS!A:G,7,FALSE)</f>
        <v>127548</v>
      </c>
      <c r="L1470">
        <f>VLOOKUP(A1470,IDC!A:I,9,FALSE)</f>
        <v>127548</v>
      </c>
      <c r="M1470" s="2" t="b">
        <f t="shared" si="91"/>
        <v>1</v>
      </c>
    </row>
    <row r="1471" spans="1:13">
      <c r="A1471">
        <v>756732</v>
      </c>
      <c r="B1471">
        <f>VLOOKUP(A1471,REUTERS!A:C,3,FALSE)</f>
        <v>0.40899999999999997</v>
      </c>
      <c r="C1471">
        <f>VLOOKUP(A1471,IDC!A:F,6,FALSE)</f>
        <v>0.40899999999999997</v>
      </c>
      <c r="D1471" s="2" t="b">
        <f t="shared" si="88"/>
        <v>1</v>
      </c>
      <c r="E1471">
        <f>VLOOKUP(A1471,REUTERS!A:E,5,FALSE)</f>
        <v>0.40899999999999997</v>
      </c>
      <c r="F1471">
        <f>VLOOKUP(A1471,IDC!A:G,7,FALSE)</f>
        <v>0.40899999999999997</v>
      </c>
      <c r="G1471" s="2" t="b">
        <f t="shared" si="89"/>
        <v>1</v>
      </c>
      <c r="H1471">
        <f>VLOOKUP(A1471,REUTERS!A:F,6,FALSE)</f>
        <v>0.36249999999999999</v>
      </c>
      <c r="I1471">
        <f>VLOOKUP(A1471,IDC!A:H,8,FALSE)</f>
        <v>0.36249999999999999</v>
      </c>
      <c r="J1471" s="2" t="b">
        <f t="shared" si="90"/>
        <v>1</v>
      </c>
      <c r="K1471">
        <f>VLOOKUP(A1471,REUTERS!A:G,7,FALSE)</f>
        <v>1143955</v>
      </c>
      <c r="L1471">
        <f>VLOOKUP(A1471,IDC!A:I,9,FALSE)</f>
        <v>1143955</v>
      </c>
      <c r="M1471" s="2" t="b">
        <f t="shared" si="91"/>
        <v>1</v>
      </c>
    </row>
    <row r="1472" spans="1:13">
      <c r="A1472">
        <v>756746</v>
      </c>
      <c r="B1472" t="e">
        <f>VLOOKUP(A1472,REUTERS!A:C,3,FALSE)</f>
        <v>#N/A</v>
      </c>
      <c r="C1472">
        <f>VLOOKUP(A1472,IDC!A:F,6,FALSE)</f>
        <v>43.67</v>
      </c>
      <c r="D1472" s="2" t="e">
        <f t="shared" si="88"/>
        <v>#N/A</v>
      </c>
      <c r="E1472" t="e">
        <f>VLOOKUP(A1472,REUTERS!A:E,5,FALSE)</f>
        <v>#N/A</v>
      </c>
      <c r="F1472">
        <f>VLOOKUP(A1472,IDC!A:G,7,FALSE)</f>
        <v>43.67</v>
      </c>
      <c r="G1472" s="2" t="e">
        <f t="shared" si="89"/>
        <v>#N/A</v>
      </c>
      <c r="H1472" t="e">
        <f>VLOOKUP(A1472,REUTERS!A:F,6,FALSE)</f>
        <v>#N/A</v>
      </c>
      <c r="I1472">
        <f>VLOOKUP(A1472,IDC!A:H,8,FALSE)</f>
        <v>43.06</v>
      </c>
      <c r="J1472" s="2" t="e">
        <f t="shared" si="90"/>
        <v>#N/A</v>
      </c>
      <c r="K1472" t="e">
        <f>VLOOKUP(A1472,REUTERS!A:G,7,FALSE)</f>
        <v>#N/A</v>
      </c>
      <c r="L1472">
        <f>VLOOKUP(A1472,IDC!A:I,9,FALSE)</f>
        <v>236991</v>
      </c>
      <c r="M1472" s="2" t="e">
        <f t="shared" si="91"/>
        <v>#N/A</v>
      </c>
    </row>
    <row r="1473" spans="1:13">
      <c r="A1473">
        <v>756773</v>
      </c>
      <c r="B1473">
        <f>VLOOKUP(A1473,REUTERS!A:C,3,FALSE)</f>
        <v>29.91</v>
      </c>
      <c r="C1473">
        <f>VLOOKUP(A1473,IDC!A:F,6,FALSE)</f>
        <v>29.91</v>
      </c>
      <c r="D1473" s="2" t="b">
        <f t="shared" si="88"/>
        <v>1</v>
      </c>
      <c r="E1473">
        <f>VLOOKUP(A1473,REUTERS!A:E,5,FALSE)</f>
        <v>30.234999999999999</v>
      </c>
      <c r="F1473">
        <f>VLOOKUP(A1473,IDC!A:G,7,FALSE)</f>
        <v>30.234999999999999</v>
      </c>
      <c r="G1473" s="2" t="b">
        <f t="shared" si="89"/>
        <v>1</v>
      </c>
      <c r="H1473">
        <f>VLOOKUP(A1473,REUTERS!A:F,6,FALSE)</f>
        <v>29.65</v>
      </c>
      <c r="I1473">
        <f>VLOOKUP(A1473,IDC!A:H,8,FALSE)</f>
        <v>29.65</v>
      </c>
      <c r="J1473" s="2" t="b">
        <f t="shared" si="90"/>
        <v>1</v>
      </c>
      <c r="K1473">
        <f>VLOOKUP(A1473,REUTERS!A:G,7,FALSE)</f>
        <v>187925</v>
      </c>
      <c r="L1473">
        <f>VLOOKUP(A1473,IDC!A:I,9,FALSE)</f>
        <v>187925</v>
      </c>
      <c r="M1473" s="2" t="b">
        <f t="shared" si="91"/>
        <v>1</v>
      </c>
    </row>
    <row r="1474" spans="1:13">
      <c r="A1474">
        <v>756788</v>
      </c>
      <c r="B1474" t="e">
        <f>VLOOKUP(A1474,REUTERS!A:C,3,FALSE)</f>
        <v>#N/A</v>
      </c>
      <c r="C1474">
        <f>VLOOKUP(A1474,IDC!A:F,6,FALSE)</f>
        <v>16.350000000000001</v>
      </c>
      <c r="D1474" s="2" t="e">
        <f t="shared" ref="D1474:D1537" si="92">B1474=C1474</f>
        <v>#N/A</v>
      </c>
      <c r="E1474" t="e">
        <f>VLOOKUP(A1474,REUTERS!A:E,5,FALSE)</f>
        <v>#N/A</v>
      </c>
      <c r="F1474">
        <f>VLOOKUP(A1474,IDC!A:G,7,FALSE)</f>
        <v>16.45</v>
      </c>
      <c r="G1474" s="2" t="e">
        <f t="shared" ref="G1474:G1537" si="93">E1474=F1474</f>
        <v>#N/A</v>
      </c>
      <c r="H1474" t="e">
        <f>VLOOKUP(A1474,REUTERS!A:F,6,FALSE)</f>
        <v>#N/A</v>
      </c>
      <c r="I1474">
        <f>VLOOKUP(A1474,IDC!A:H,8,FALSE)</f>
        <v>16.239999999999998</v>
      </c>
      <c r="J1474" s="2" t="e">
        <f t="shared" ref="J1474:J1537" si="94">H1474=I1474</f>
        <v>#N/A</v>
      </c>
      <c r="K1474" t="e">
        <f>VLOOKUP(A1474,REUTERS!A:G,7,FALSE)</f>
        <v>#N/A</v>
      </c>
      <c r="L1474">
        <f>VLOOKUP(A1474,IDC!A:I,9,FALSE)</f>
        <v>258988</v>
      </c>
      <c r="M1474" s="2" t="e">
        <f t="shared" ref="M1474:M1537" si="95">K1474=L1474</f>
        <v>#N/A</v>
      </c>
    </row>
    <row r="1475" spans="1:13">
      <c r="A1475">
        <v>756796</v>
      </c>
      <c r="B1475">
        <f>VLOOKUP(A1475,REUTERS!A:C,3,FALSE)</f>
        <v>21.89</v>
      </c>
      <c r="C1475">
        <f>VLOOKUP(A1475,IDC!A:F,6,FALSE)</f>
        <v>21.89</v>
      </c>
      <c r="D1475" s="2" t="b">
        <f t="shared" si="92"/>
        <v>1</v>
      </c>
      <c r="E1475">
        <f>VLOOKUP(A1475,REUTERS!A:E,5,FALSE)</f>
        <v>22.09</v>
      </c>
      <c r="F1475">
        <f>VLOOKUP(A1475,IDC!A:G,7,FALSE)</f>
        <v>22.09</v>
      </c>
      <c r="G1475" s="2" t="b">
        <f t="shared" si="93"/>
        <v>1</v>
      </c>
      <c r="H1475">
        <f>VLOOKUP(A1475,REUTERS!A:F,6,FALSE)</f>
        <v>21.78</v>
      </c>
      <c r="I1475">
        <f>VLOOKUP(A1475,IDC!A:H,8,FALSE)</f>
        <v>21.78</v>
      </c>
      <c r="J1475" s="2" t="b">
        <f t="shared" si="94"/>
        <v>1</v>
      </c>
      <c r="K1475">
        <f>VLOOKUP(A1475,REUTERS!A:G,7,FALSE)</f>
        <v>173600</v>
      </c>
      <c r="L1475">
        <f>VLOOKUP(A1475,IDC!A:I,9,FALSE)</f>
        <v>173600</v>
      </c>
      <c r="M1475" s="2" t="b">
        <f t="shared" si="95"/>
        <v>1</v>
      </c>
    </row>
    <row r="1476" spans="1:13">
      <c r="A1476">
        <v>756820</v>
      </c>
      <c r="B1476">
        <f>VLOOKUP(A1476,REUTERS!A:C,3,FALSE)</f>
        <v>23.5</v>
      </c>
      <c r="C1476">
        <f>VLOOKUP(A1476,IDC!A:F,6,FALSE)</f>
        <v>23.5</v>
      </c>
      <c r="D1476" s="2" t="b">
        <f t="shared" si="92"/>
        <v>1</v>
      </c>
      <c r="E1476">
        <f>VLOOKUP(A1476,REUTERS!A:E,5,FALSE)</f>
        <v>23.82</v>
      </c>
      <c r="F1476">
        <f>VLOOKUP(A1476,IDC!A:G,7,FALSE)</f>
        <v>23.82</v>
      </c>
      <c r="G1476" s="2" t="b">
        <f t="shared" si="93"/>
        <v>1</v>
      </c>
      <c r="H1476">
        <f>VLOOKUP(A1476,REUTERS!A:F,6,FALSE)</f>
        <v>23.37</v>
      </c>
      <c r="I1476">
        <f>VLOOKUP(A1476,IDC!A:H,8,FALSE)</f>
        <v>23.37</v>
      </c>
      <c r="J1476" s="2" t="b">
        <f t="shared" si="94"/>
        <v>1</v>
      </c>
      <c r="K1476">
        <f>VLOOKUP(A1476,REUTERS!A:G,7,FALSE)</f>
        <v>110898</v>
      </c>
      <c r="L1476">
        <f>VLOOKUP(A1476,IDC!A:I,9,FALSE)</f>
        <v>110898</v>
      </c>
      <c r="M1476" s="2" t="b">
        <f t="shared" si="95"/>
        <v>1</v>
      </c>
    </row>
    <row r="1477" spans="1:13">
      <c r="A1477">
        <v>756833</v>
      </c>
      <c r="B1477">
        <f>VLOOKUP(A1477,REUTERS!A:C,3,FALSE)</f>
        <v>4.4800000000000004</v>
      </c>
      <c r="C1477">
        <f>VLOOKUP(A1477,IDC!A:F,6,FALSE)</f>
        <v>4.4800000000000004</v>
      </c>
      <c r="D1477" s="2" t="b">
        <f t="shared" si="92"/>
        <v>1</v>
      </c>
      <c r="E1477">
        <f>VLOOKUP(A1477,REUTERS!A:E,5,FALSE)</f>
        <v>4.55</v>
      </c>
      <c r="F1477">
        <f>VLOOKUP(A1477,IDC!A:G,7,FALSE)</f>
        <v>4.55</v>
      </c>
      <c r="G1477" s="2" t="b">
        <f t="shared" si="93"/>
        <v>1</v>
      </c>
      <c r="H1477">
        <f>VLOOKUP(A1477,REUTERS!A:F,6,FALSE)</f>
        <v>4.4000000000000004</v>
      </c>
      <c r="I1477">
        <f>VLOOKUP(A1477,IDC!A:H,8,FALSE)</f>
        <v>4.4000000000000004</v>
      </c>
      <c r="J1477" s="2" t="b">
        <f t="shared" si="94"/>
        <v>1</v>
      </c>
      <c r="K1477">
        <f>VLOOKUP(A1477,REUTERS!A:G,7,FALSE)</f>
        <v>22712</v>
      </c>
      <c r="L1477">
        <f>VLOOKUP(A1477,IDC!A:I,9,FALSE)</f>
        <v>22712</v>
      </c>
      <c r="M1477" s="2" t="b">
        <f t="shared" si="95"/>
        <v>1</v>
      </c>
    </row>
    <row r="1478" spans="1:13">
      <c r="A1478">
        <v>756843</v>
      </c>
      <c r="B1478">
        <f>VLOOKUP(A1478,REUTERS!A:C,3,FALSE)</f>
        <v>30.93</v>
      </c>
      <c r="C1478">
        <f>VLOOKUP(A1478,IDC!A:F,6,FALSE)</f>
        <v>30.93</v>
      </c>
      <c r="D1478" s="2" t="b">
        <f t="shared" si="92"/>
        <v>1</v>
      </c>
      <c r="E1478">
        <f>VLOOKUP(A1478,REUTERS!A:E,5,FALSE)</f>
        <v>31.21</v>
      </c>
      <c r="F1478">
        <f>VLOOKUP(A1478,IDC!A:G,7,FALSE)</f>
        <v>31.21</v>
      </c>
      <c r="G1478" s="2" t="b">
        <f t="shared" si="93"/>
        <v>1</v>
      </c>
      <c r="H1478">
        <f>VLOOKUP(A1478,REUTERS!A:F,6,FALSE)</f>
        <v>30.65</v>
      </c>
      <c r="I1478">
        <f>VLOOKUP(A1478,IDC!A:H,8,FALSE)</f>
        <v>30.65</v>
      </c>
      <c r="J1478" s="2" t="b">
        <f t="shared" si="94"/>
        <v>1</v>
      </c>
      <c r="K1478">
        <f>VLOOKUP(A1478,REUTERS!A:G,7,FALSE)</f>
        <v>45451</v>
      </c>
      <c r="L1478">
        <f>VLOOKUP(A1478,IDC!A:I,9,FALSE)</f>
        <v>45451</v>
      </c>
      <c r="M1478" s="2" t="b">
        <f t="shared" si="95"/>
        <v>1</v>
      </c>
    </row>
    <row r="1479" spans="1:13">
      <c r="A1479">
        <v>768210</v>
      </c>
      <c r="B1479">
        <f>VLOOKUP(A1479,REUTERS!A:C,3,FALSE)</f>
        <v>16.27</v>
      </c>
      <c r="C1479">
        <f>VLOOKUP(A1479,IDC!A:F,6,FALSE)</f>
        <v>16.27</v>
      </c>
      <c r="D1479" s="2" t="b">
        <f t="shared" si="92"/>
        <v>1</v>
      </c>
      <c r="E1479">
        <f>VLOOKUP(A1479,REUTERS!A:E,5,FALSE)</f>
        <v>16.350000000000001</v>
      </c>
      <c r="F1479">
        <f>VLOOKUP(A1479,IDC!A:G,7,FALSE)</f>
        <v>16.350000000000001</v>
      </c>
      <c r="G1479" s="2" t="b">
        <f t="shared" si="93"/>
        <v>1</v>
      </c>
      <c r="H1479">
        <f>VLOOKUP(A1479,REUTERS!A:F,6,FALSE)</f>
        <v>16.239999999999998</v>
      </c>
      <c r="I1479">
        <f>VLOOKUP(A1479,IDC!A:H,8,FALSE)</f>
        <v>16.239999999999998</v>
      </c>
      <c r="J1479" s="2" t="b">
        <f t="shared" si="94"/>
        <v>1</v>
      </c>
      <c r="K1479">
        <f>VLOOKUP(A1479,REUTERS!A:G,7,FALSE)</f>
        <v>82991</v>
      </c>
      <c r="L1479">
        <f>VLOOKUP(A1479,IDC!A:I,9,FALSE)</f>
        <v>82991</v>
      </c>
      <c r="M1479" s="2" t="b">
        <f t="shared" si="95"/>
        <v>1</v>
      </c>
    </row>
    <row r="1480" spans="1:13">
      <c r="A1480">
        <v>768239</v>
      </c>
      <c r="B1480">
        <f>VLOOKUP(A1480,REUTERS!A:C,3,FALSE)</f>
        <v>8.81</v>
      </c>
      <c r="C1480">
        <f>VLOOKUP(A1480,IDC!A:F,6,FALSE)</f>
        <v>8.81</v>
      </c>
      <c r="D1480" s="2" t="b">
        <f t="shared" si="92"/>
        <v>1</v>
      </c>
      <c r="E1480">
        <f>VLOOKUP(A1480,REUTERS!A:E,5,FALSE)</f>
        <v>8.8699999999999992</v>
      </c>
      <c r="F1480">
        <f>VLOOKUP(A1480,IDC!A:G,7,FALSE)</f>
        <v>8.8699999999999992</v>
      </c>
      <c r="G1480" s="2" t="b">
        <f t="shared" si="93"/>
        <v>1</v>
      </c>
      <c r="H1480">
        <f>VLOOKUP(A1480,REUTERS!A:F,6,FALSE)</f>
        <v>8.7149999999999999</v>
      </c>
      <c r="I1480">
        <f>VLOOKUP(A1480,IDC!A:H,8,FALSE)</f>
        <v>8.7149999999999999</v>
      </c>
      <c r="J1480" s="2" t="b">
        <f t="shared" si="94"/>
        <v>1</v>
      </c>
      <c r="K1480">
        <f>VLOOKUP(A1480,REUTERS!A:G,7,FALSE)</f>
        <v>1477366</v>
      </c>
      <c r="L1480">
        <f>VLOOKUP(A1480,IDC!A:I,9,FALSE)</f>
        <v>1477366</v>
      </c>
      <c r="M1480" s="2" t="b">
        <f t="shared" si="95"/>
        <v>1</v>
      </c>
    </row>
    <row r="1481" spans="1:13">
      <c r="A1481">
        <v>768376</v>
      </c>
      <c r="B1481">
        <f>VLOOKUP(A1481,REUTERS!A:C,3,FALSE)</f>
        <v>8.34</v>
      </c>
      <c r="C1481">
        <f>VLOOKUP(A1481,IDC!A:F,6,FALSE)</f>
        <v>8.34</v>
      </c>
      <c r="D1481" s="2" t="b">
        <f t="shared" si="92"/>
        <v>1</v>
      </c>
      <c r="E1481">
        <f>VLOOKUP(A1481,REUTERS!A:E,5,FALSE)</f>
        <v>8.3800000000000008</v>
      </c>
      <c r="F1481">
        <f>VLOOKUP(A1481,IDC!A:G,7,FALSE)</f>
        <v>8.3800000000000008</v>
      </c>
      <c r="G1481" s="2" t="b">
        <f t="shared" si="93"/>
        <v>1</v>
      </c>
      <c r="H1481">
        <f>VLOOKUP(A1481,REUTERS!A:F,6,FALSE)</f>
        <v>8.16</v>
      </c>
      <c r="I1481">
        <f>VLOOKUP(A1481,IDC!A:H,8,FALSE)</f>
        <v>8.16</v>
      </c>
      <c r="J1481" s="2" t="b">
        <f t="shared" si="94"/>
        <v>1</v>
      </c>
      <c r="K1481">
        <f>VLOOKUP(A1481,REUTERS!A:G,7,FALSE)</f>
        <v>1468617</v>
      </c>
      <c r="L1481">
        <f>VLOOKUP(A1481,IDC!A:I,9,FALSE)</f>
        <v>1468617</v>
      </c>
      <c r="M1481" s="2" t="b">
        <f t="shared" si="95"/>
        <v>1</v>
      </c>
    </row>
    <row r="1482" spans="1:13">
      <c r="A1482">
        <v>768406</v>
      </c>
      <c r="B1482" t="e">
        <f>VLOOKUP(A1482,REUTERS!A:C,3,FALSE)</f>
        <v>#N/A</v>
      </c>
      <c r="C1482">
        <f>VLOOKUP(A1482,IDC!A:F,6,FALSE)</f>
        <v>2.73</v>
      </c>
      <c r="D1482" s="2" t="e">
        <f t="shared" si="92"/>
        <v>#N/A</v>
      </c>
      <c r="E1482" t="e">
        <f>VLOOKUP(A1482,REUTERS!A:E,5,FALSE)</f>
        <v>#N/A</v>
      </c>
      <c r="F1482">
        <f>VLOOKUP(A1482,IDC!A:G,7,FALSE)</f>
        <v>2.76</v>
      </c>
      <c r="G1482" s="2" t="e">
        <f t="shared" si="93"/>
        <v>#N/A</v>
      </c>
      <c r="H1482" t="e">
        <f>VLOOKUP(A1482,REUTERS!A:F,6,FALSE)</f>
        <v>#N/A</v>
      </c>
      <c r="I1482">
        <f>VLOOKUP(A1482,IDC!A:H,8,FALSE)</f>
        <v>2.71</v>
      </c>
      <c r="J1482" s="2" t="e">
        <f t="shared" si="94"/>
        <v>#N/A</v>
      </c>
      <c r="K1482" t="e">
        <f>VLOOKUP(A1482,REUTERS!A:G,7,FALSE)</f>
        <v>#N/A</v>
      </c>
      <c r="L1482">
        <f>VLOOKUP(A1482,IDC!A:I,9,FALSE)</f>
        <v>866454</v>
      </c>
      <c r="M1482" s="2" t="e">
        <f t="shared" si="95"/>
        <v>#N/A</v>
      </c>
    </row>
    <row r="1483" spans="1:13">
      <c r="A1483">
        <v>770954</v>
      </c>
      <c r="B1483" t="e">
        <f>VLOOKUP(A1483,REUTERS!A:C,3,FALSE)</f>
        <v>#N/A</v>
      </c>
      <c r="C1483">
        <f>VLOOKUP(A1483,IDC!A:F,6,FALSE)</f>
        <v>16.579999999999998</v>
      </c>
      <c r="D1483" s="2" t="e">
        <f t="shared" si="92"/>
        <v>#N/A</v>
      </c>
      <c r="E1483" t="e">
        <f>VLOOKUP(A1483,REUTERS!A:E,5,FALSE)</f>
        <v>#N/A</v>
      </c>
      <c r="F1483">
        <f>VLOOKUP(A1483,IDC!A:G,7,FALSE)</f>
        <v>16.579999999999998</v>
      </c>
      <c r="G1483" s="2" t="e">
        <f t="shared" si="93"/>
        <v>#N/A</v>
      </c>
      <c r="H1483" t="e">
        <f>VLOOKUP(A1483,REUTERS!A:F,6,FALSE)</f>
        <v>#N/A</v>
      </c>
      <c r="I1483">
        <f>VLOOKUP(A1483,IDC!A:H,8,FALSE)</f>
        <v>15.79</v>
      </c>
      <c r="J1483" s="2" t="e">
        <f t="shared" si="94"/>
        <v>#N/A</v>
      </c>
      <c r="K1483" t="e">
        <f>VLOOKUP(A1483,REUTERS!A:G,7,FALSE)</f>
        <v>#N/A</v>
      </c>
      <c r="L1483">
        <f>VLOOKUP(A1483,IDC!A:I,9,FALSE)</f>
        <v>300188</v>
      </c>
      <c r="M1483" s="2" t="e">
        <f t="shared" si="95"/>
        <v>#N/A</v>
      </c>
    </row>
    <row r="1484" spans="1:13">
      <c r="A1484">
        <v>443546</v>
      </c>
      <c r="B1484">
        <f>VLOOKUP(A1484,REUTERS!A:C,3,FALSE)</f>
        <v>22.45</v>
      </c>
      <c r="C1484">
        <f>VLOOKUP(A1484,IDC!A:F,6,FALSE)</f>
        <v>22.45</v>
      </c>
      <c r="D1484" s="2" t="b">
        <f t="shared" si="92"/>
        <v>1</v>
      </c>
      <c r="E1484">
        <f>VLOOKUP(A1484,REUTERS!A:E,5,FALSE)</f>
        <v>22.76</v>
      </c>
      <c r="F1484">
        <f>VLOOKUP(A1484,IDC!A:G,7,FALSE)</f>
        <v>22.76</v>
      </c>
      <c r="G1484" s="2" t="b">
        <f t="shared" si="93"/>
        <v>1</v>
      </c>
      <c r="H1484">
        <f>VLOOKUP(A1484,REUTERS!A:F,6,FALSE)</f>
        <v>22.08</v>
      </c>
      <c r="I1484">
        <f>VLOOKUP(A1484,IDC!A:H,8,FALSE)</f>
        <v>22.08</v>
      </c>
      <c r="J1484" s="2" t="b">
        <f t="shared" si="94"/>
        <v>1</v>
      </c>
      <c r="K1484">
        <f>VLOOKUP(A1484,REUTERS!A:G,7,FALSE)</f>
        <v>23678</v>
      </c>
      <c r="L1484">
        <f>VLOOKUP(A1484,IDC!A:I,9,FALSE)</f>
        <v>23678</v>
      </c>
      <c r="M1484" s="2" t="b">
        <f t="shared" si="95"/>
        <v>1</v>
      </c>
    </row>
    <row r="1485" spans="1:13">
      <c r="A1485">
        <v>443572</v>
      </c>
      <c r="B1485">
        <f>VLOOKUP(A1485,REUTERS!A:C,3,FALSE)</f>
        <v>19.329999999999998</v>
      </c>
      <c r="C1485">
        <f>VLOOKUP(A1485,IDC!A:F,6,FALSE)</f>
        <v>19.329999999999998</v>
      </c>
      <c r="D1485" s="2" t="b">
        <f t="shared" si="92"/>
        <v>1</v>
      </c>
      <c r="E1485">
        <f>VLOOKUP(A1485,REUTERS!A:E,5,FALSE)</f>
        <v>19.37</v>
      </c>
      <c r="F1485">
        <f>VLOOKUP(A1485,IDC!A:G,7,FALSE)</f>
        <v>19.37</v>
      </c>
      <c r="G1485" s="2" t="b">
        <f t="shared" si="93"/>
        <v>1</v>
      </c>
      <c r="H1485">
        <f>VLOOKUP(A1485,REUTERS!A:F,6,FALSE)</f>
        <v>19.23</v>
      </c>
      <c r="I1485">
        <f>VLOOKUP(A1485,IDC!A:H,8,FALSE)</f>
        <v>19.23</v>
      </c>
      <c r="J1485" s="2" t="b">
        <f t="shared" si="94"/>
        <v>1</v>
      </c>
      <c r="K1485">
        <f>VLOOKUP(A1485,REUTERS!A:G,7,FALSE)</f>
        <v>447934</v>
      </c>
      <c r="L1485">
        <f>VLOOKUP(A1485,IDC!A:I,9,FALSE)</f>
        <v>447934</v>
      </c>
      <c r="M1485" s="2" t="b">
        <f t="shared" si="95"/>
        <v>1</v>
      </c>
    </row>
    <row r="1486" spans="1:13">
      <c r="A1486">
        <v>495077</v>
      </c>
      <c r="B1486" t="e">
        <f>VLOOKUP(A1486,REUTERS!A:C,3,FALSE)</f>
        <v>#N/A</v>
      </c>
      <c r="C1486">
        <f>VLOOKUP(A1486,IDC!A:F,6,FALSE)</f>
        <v>30.14</v>
      </c>
      <c r="D1486" s="2" t="e">
        <f t="shared" si="92"/>
        <v>#N/A</v>
      </c>
      <c r="E1486" t="e">
        <f>VLOOKUP(A1486,REUTERS!A:E,5,FALSE)</f>
        <v>#N/A</v>
      </c>
      <c r="F1486">
        <f>VLOOKUP(A1486,IDC!A:G,7,FALSE)</f>
        <v>30.664999999999999</v>
      </c>
      <c r="G1486" s="2" t="e">
        <f t="shared" si="93"/>
        <v>#N/A</v>
      </c>
      <c r="H1486" t="e">
        <f>VLOOKUP(A1486,REUTERS!A:F,6,FALSE)</f>
        <v>#N/A</v>
      </c>
      <c r="I1486">
        <f>VLOOKUP(A1486,IDC!A:H,8,FALSE)</f>
        <v>30.05</v>
      </c>
      <c r="J1486" s="2" t="e">
        <f t="shared" si="94"/>
        <v>#N/A</v>
      </c>
      <c r="K1486" t="e">
        <f>VLOOKUP(A1486,REUTERS!A:G,7,FALSE)</f>
        <v>#N/A</v>
      </c>
      <c r="L1486">
        <f>VLOOKUP(A1486,IDC!A:I,9,FALSE)</f>
        <v>7837581</v>
      </c>
      <c r="M1486" s="2" t="e">
        <f t="shared" si="95"/>
        <v>#N/A</v>
      </c>
    </row>
    <row r="1487" spans="1:13">
      <c r="A1487">
        <v>513497</v>
      </c>
      <c r="B1487">
        <f>VLOOKUP(A1487,REUTERS!A:C,3,FALSE)</f>
        <v>21.01</v>
      </c>
      <c r="C1487">
        <f>VLOOKUP(A1487,IDC!A:F,6,FALSE)</f>
        <v>21.01</v>
      </c>
      <c r="D1487" s="2" t="b">
        <f t="shared" si="92"/>
        <v>1</v>
      </c>
      <c r="E1487">
        <f>VLOOKUP(A1487,REUTERS!A:E,5,FALSE)</f>
        <v>21.01</v>
      </c>
      <c r="F1487">
        <f>VLOOKUP(A1487,IDC!A:G,7,FALSE)</f>
        <v>21.01</v>
      </c>
      <c r="G1487" s="2" t="b">
        <f t="shared" si="93"/>
        <v>1</v>
      </c>
      <c r="H1487">
        <f>VLOOKUP(A1487,REUTERS!A:F,6,FALSE)</f>
        <v>20.32</v>
      </c>
      <c r="I1487">
        <f>VLOOKUP(A1487,IDC!A:H,8,FALSE)</f>
        <v>20.32</v>
      </c>
      <c r="J1487" s="2" t="b">
        <f t="shared" si="94"/>
        <v>1</v>
      </c>
      <c r="K1487">
        <f>VLOOKUP(A1487,REUTERS!A:G,7,FALSE)</f>
        <v>585430</v>
      </c>
      <c r="L1487">
        <f>VLOOKUP(A1487,IDC!A:I,9,FALSE)</f>
        <v>585430</v>
      </c>
      <c r="M1487" s="2" t="b">
        <f t="shared" si="95"/>
        <v>1</v>
      </c>
    </row>
    <row r="1488" spans="1:13">
      <c r="A1488">
        <v>415627</v>
      </c>
      <c r="B1488">
        <f>VLOOKUP(A1488,REUTERS!A:C,3,FALSE)</f>
        <v>7.2</v>
      </c>
      <c r="C1488">
        <f>VLOOKUP(A1488,IDC!A:F,6,FALSE)</f>
        <v>7.2</v>
      </c>
      <c r="D1488" s="2" t="b">
        <f t="shared" si="92"/>
        <v>1</v>
      </c>
      <c r="E1488">
        <f>VLOOKUP(A1488,REUTERS!A:E,5,FALSE)</f>
        <v>7.23</v>
      </c>
      <c r="F1488">
        <f>VLOOKUP(A1488,IDC!A:G,7,FALSE)</f>
        <v>7.23</v>
      </c>
      <c r="G1488" s="2" t="b">
        <f t="shared" si="93"/>
        <v>1</v>
      </c>
      <c r="H1488">
        <f>VLOOKUP(A1488,REUTERS!A:F,6,FALSE)</f>
        <v>7.12</v>
      </c>
      <c r="I1488">
        <f>VLOOKUP(A1488,IDC!A:H,8,FALSE)</f>
        <v>7.12</v>
      </c>
      <c r="J1488" s="2" t="b">
        <f t="shared" si="94"/>
        <v>1</v>
      </c>
      <c r="K1488">
        <f>VLOOKUP(A1488,REUTERS!A:G,7,FALSE)</f>
        <v>227865</v>
      </c>
      <c r="L1488">
        <f>VLOOKUP(A1488,IDC!A:I,9,FALSE)</f>
        <v>227865</v>
      </c>
      <c r="M1488" s="2" t="b">
        <f t="shared" si="95"/>
        <v>1</v>
      </c>
    </row>
    <row r="1489" spans="1:13">
      <c r="A1489">
        <v>417635</v>
      </c>
      <c r="B1489" t="e">
        <f>VLOOKUP(A1489,REUTERS!A:C,3,FALSE)</f>
        <v>#N/A</v>
      </c>
      <c r="C1489">
        <f>VLOOKUP(A1489,IDC!A:F,6,FALSE)</f>
        <v>3.62</v>
      </c>
      <c r="D1489" s="2" t="e">
        <f t="shared" si="92"/>
        <v>#N/A</v>
      </c>
      <c r="E1489" t="e">
        <f>VLOOKUP(A1489,REUTERS!A:E,5,FALSE)</f>
        <v>#N/A</v>
      </c>
      <c r="F1489">
        <f>VLOOKUP(A1489,IDC!A:G,7,FALSE)</f>
        <v>3.67</v>
      </c>
      <c r="G1489" s="2" t="e">
        <f t="shared" si="93"/>
        <v>#N/A</v>
      </c>
      <c r="H1489" t="e">
        <f>VLOOKUP(A1489,REUTERS!A:F,6,FALSE)</f>
        <v>#N/A</v>
      </c>
      <c r="I1489">
        <f>VLOOKUP(A1489,IDC!A:H,8,FALSE)</f>
        <v>3.39</v>
      </c>
      <c r="J1489" s="2" t="e">
        <f t="shared" si="94"/>
        <v>#N/A</v>
      </c>
      <c r="K1489" t="e">
        <f>VLOOKUP(A1489,REUTERS!A:G,7,FALSE)</f>
        <v>#N/A</v>
      </c>
      <c r="L1489">
        <f>VLOOKUP(A1489,IDC!A:I,9,FALSE)</f>
        <v>1908553</v>
      </c>
      <c r="M1489" s="2" t="e">
        <f t="shared" si="95"/>
        <v>#N/A</v>
      </c>
    </row>
    <row r="1490" spans="1:13">
      <c r="A1490">
        <v>420874</v>
      </c>
      <c r="B1490" t="e">
        <f>VLOOKUP(A1490,REUTERS!A:C,3,FALSE)</f>
        <v>#N/A</v>
      </c>
      <c r="C1490">
        <f>VLOOKUP(A1490,IDC!A:F,6,FALSE)</f>
        <v>178.5</v>
      </c>
      <c r="D1490" s="2" t="e">
        <f t="shared" si="92"/>
        <v>#N/A</v>
      </c>
      <c r="E1490" t="e">
        <f>VLOOKUP(A1490,REUTERS!A:E,5,FALSE)</f>
        <v>#N/A</v>
      </c>
      <c r="F1490">
        <f>VLOOKUP(A1490,IDC!A:G,7,FALSE)</f>
        <v>179.64</v>
      </c>
      <c r="G1490" s="2" t="e">
        <f t="shared" si="93"/>
        <v>#N/A</v>
      </c>
      <c r="H1490" t="e">
        <f>VLOOKUP(A1490,REUTERS!A:F,6,FALSE)</f>
        <v>#N/A</v>
      </c>
      <c r="I1490">
        <f>VLOOKUP(A1490,IDC!A:H,8,FALSE)</f>
        <v>176.85</v>
      </c>
      <c r="J1490" s="2" t="e">
        <f t="shared" si="94"/>
        <v>#N/A</v>
      </c>
      <c r="K1490" t="e">
        <f>VLOOKUP(A1490,REUTERS!A:G,7,FALSE)</f>
        <v>#N/A</v>
      </c>
      <c r="L1490">
        <f>VLOOKUP(A1490,IDC!A:I,9,FALSE)</f>
        <v>1200729</v>
      </c>
      <c r="M1490" s="2" t="e">
        <f t="shared" si="95"/>
        <v>#N/A</v>
      </c>
    </row>
    <row r="1491" spans="1:13">
      <c r="A1491">
        <v>433359</v>
      </c>
      <c r="B1491">
        <f>VLOOKUP(A1491,REUTERS!A:C,3,FALSE)</f>
        <v>3.95</v>
      </c>
      <c r="C1491">
        <f>VLOOKUP(A1491,IDC!A:F,6,FALSE)</f>
        <v>3.95</v>
      </c>
      <c r="D1491" s="2" t="b">
        <f t="shared" si="92"/>
        <v>1</v>
      </c>
      <c r="E1491">
        <f>VLOOKUP(A1491,REUTERS!A:E,5,FALSE)</f>
        <v>3.95</v>
      </c>
      <c r="F1491">
        <f>VLOOKUP(A1491,IDC!A:G,7,FALSE)</f>
        <v>3.95</v>
      </c>
      <c r="G1491" s="2" t="b">
        <f t="shared" si="93"/>
        <v>1</v>
      </c>
      <c r="H1491">
        <f>VLOOKUP(A1491,REUTERS!A:F,6,FALSE)</f>
        <v>3.8</v>
      </c>
      <c r="I1491">
        <f>VLOOKUP(A1491,IDC!A:H,8,FALSE)</f>
        <v>3.8</v>
      </c>
      <c r="J1491" s="2" t="b">
        <f t="shared" si="94"/>
        <v>1</v>
      </c>
      <c r="K1491">
        <f>VLOOKUP(A1491,REUTERS!A:G,7,FALSE)</f>
        <v>583601</v>
      </c>
      <c r="L1491">
        <f>VLOOKUP(A1491,IDC!A:I,9,FALSE)</f>
        <v>583601</v>
      </c>
      <c r="M1491" s="2" t="b">
        <f t="shared" si="95"/>
        <v>1</v>
      </c>
    </row>
    <row r="1492" spans="1:13">
      <c r="A1492">
        <v>433487</v>
      </c>
      <c r="B1492" t="e">
        <f>VLOOKUP(A1492,REUTERS!A:C,3,FALSE)</f>
        <v>#N/A</v>
      </c>
      <c r="C1492">
        <f>VLOOKUP(A1492,IDC!A:F,6,FALSE)</f>
        <v>22.03</v>
      </c>
      <c r="D1492" s="2" t="e">
        <f t="shared" si="92"/>
        <v>#N/A</v>
      </c>
      <c r="E1492" t="e">
        <f>VLOOKUP(A1492,REUTERS!A:E,5,FALSE)</f>
        <v>#N/A</v>
      </c>
      <c r="F1492">
        <f>VLOOKUP(A1492,IDC!A:G,7,FALSE)</f>
        <v>22.57</v>
      </c>
      <c r="G1492" s="2" t="e">
        <f t="shared" si="93"/>
        <v>#N/A</v>
      </c>
      <c r="H1492" t="e">
        <f>VLOOKUP(A1492,REUTERS!A:F,6,FALSE)</f>
        <v>#N/A</v>
      </c>
      <c r="I1492">
        <f>VLOOKUP(A1492,IDC!A:H,8,FALSE)</f>
        <v>22</v>
      </c>
      <c r="J1492" s="2" t="e">
        <f t="shared" si="94"/>
        <v>#N/A</v>
      </c>
      <c r="K1492" t="e">
        <f>VLOOKUP(A1492,REUTERS!A:G,7,FALSE)</f>
        <v>#N/A</v>
      </c>
      <c r="L1492">
        <f>VLOOKUP(A1492,IDC!A:I,9,FALSE)</f>
        <v>494309</v>
      </c>
      <c r="M1492" s="2" t="e">
        <f t="shared" si="95"/>
        <v>#N/A</v>
      </c>
    </row>
    <row r="1493" spans="1:13">
      <c r="A1493">
        <v>435028</v>
      </c>
      <c r="B1493" t="e">
        <f>VLOOKUP(A1493,REUTERS!A:C,3,FALSE)</f>
        <v>#N/A</v>
      </c>
      <c r="C1493">
        <f>VLOOKUP(A1493,IDC!A:F,6,FALSE)</f>
        <v>22.69</v>
      </c>
      <c r="D1493" s="2" t="e">
        <f t="shared" si="92"/>
        <v>#N/A</v>
      </c>
      <c r="E1493" t="e">
        <f>VLOOKUP(A1493,REUTERS!A:E,5,FALSE)</f>
        <v>#N/A</v>
      </c>
      <c r="F1493">
        <f>VLOOKUP(A1493,IDC!A:G,7,FALSE)</f>
        <v>22.85</v>
      </c>
      <c r="G1493" s="2" t="e">
        <f t="shared" si="93"/>
        <v>#N/A</v>
      </c>
      <c r="H1493" t="e">
        <f>VLOOKUP(A1493,REUTERS!A:F,6,FALSE)</f>
        <v>#N/A</v>
      </c>
      <c r="I1493">
        <f>VLOOKUP(A1493,IDC!A:H,8,FALSE)</f>
        <v>22.66</v>
      </c>
      <c r="J1493" s="2" t="e">
        <f t="shared" si="94"/>
        <v>#N/A</v>
      </c>
      <c r="K1493" t="e">
        <f>VLOOKUP(A1493,REUTERS!A:G,7,FALSE)</f>
        <v>#N/A</v>
      </c>
      <c r="L1493">
        <f>VLOOKUP(A1493,IDC!A:I,9,FALSE)</f>
        <v>2212555</v>
      </c>
      <c r="M1493" s="2" t="e">
        <f t="shared" si="95"/>
        <v>#N/A</v>
      </c>
    </row>
    <row r="1494" spans="1:13">
      <c r="A1494">
        <v>436229</v>
      </c>
      <c r="B1494" t="e">
        <f>VLOOKUP(A1494,REUTERS!A:C,3,FALSE)</f>
        <v>#N/A</v>
      </c>
      <c r="C1494">
        <f>VLOOKUP(A1494,IDC!A:F,6,FALSE)</f>
        <v>19.52</v>
      </c>
      <c r="D1494" s="2" t="e">
        <f t="shared" si="92"/>
        <v>#N/A</v>
      </c>
      <c r="E1494" t="e">
        <f>VLOOKUP(A1494,REUTERS!A:E,5,FALSE)</f>
        <v>#N/A</v>
      </c>
      <c r="F1494">
        <f>VLOOKUP(A1494,IDC!A:G,7,FALSE)</f>
        <v>19.63</v>
      </c>
      <c r="G1494" s="2" t="e">
        <f t="shared" si="93"/>
        <v>#N/A</v>
      </c>
      <c r="H1494" t="e">
        <f>VLOOKUP(A1494,REUTERS!A:F,6,FALSE)</f>
        <v>#N/A</v>
      </c>
      <c r="I1494">
        <f>VLOOKUP(A1494,IDC!A:H,8,FALSE)</f>
        <v>19.350000000000001</v>
      </c>
      <c r="J1494" s="2" t="e">
        <f t="shared" si="94"/>
        <v>#N/A</v>
      </c>
      <c r="K1494" t="e">
        <f>VLOOKUP(A1494,REUTERS!A:G,7,FALSE)</f>
        <v>#N/A</v>
      </c>
      <c r="L1494">
        <f>VLOOKUP(A1494,IDC!A:I,9,FALSE)</f>
        <v>181783</v>
      </c>
      <c r="M1494" s="2" t="e">
        <f t="shared" si="95"/>
        <v>#N/A</v>
      </c>
    </row>
    <row r="1495" spans="1:13">
      <c r="A1495">
        <v>438926</v>
      </c>
      <c r="B1495" t="e">
        <f>VLOOKUP(A1495,REUTERS!A:C,3,FALSE)</f>
        <v>#N/A</v>
      </c>
      <c r="C1495">
        <f>VLOOKUP(A1495,IDC!A:F,6,FALSE)</f>
        <v>8.9499999999999993</v>
      </c>
      <c r="D1495" s="2" t="e">
        <f t="shared" si="92"/>
        <v>#N/A</v>
      </c>
      <c r="E1495" t="e">
        <f>VLOOKUP(A1495,REUTERS!A:E,5,FALSE)</f>
        <v>#N/A</v>
      </c>
      <c r="F1495">
        <f>VLOOKUP(A1495,IDC!A:G,7,FALSE)</f>
        <v>8.9499999999999993</v>
      </c>
      <c r="G1495" s="2" t="e">
        <f t="shared" si="93"/>
        <v>#N/A</v>
      </c>
      <c r="H1495" t="e">
        <f>VLOOKUP(A1495,REUTERS!A:F,6,FALSE)</f>
        <v>#N/A</v>
      </c>
      <c r="I1495">
        <f>VLOOKUP(A1495,IDC!A:H,8,FALSE)</f>
        <v>8.6</v>
      </c>
      <c r="J1495" s="2" t="e">
        <f t="shared" si="94"/>
        <v>#N/A</v>
      </c>
      <c r="K1495" t="e">
        <f>VLOOKUP(A1495,REUTERS!A:G,7,FALSE)</f>
        <v>#N/A</v>
      </c>
      <c r="L1495">
        <f>VLOOKUP(A1495,IDC!A:I,9,FALSE)</f>
        <v>72715</v>
      </c>
      <c r="M1495" s="2" t="e">
        <f t="shared" si="95"/>
        <v>#N/A</v>
      </c>
    </row>
    <row r="1496" spans="1:13">
      <c r="A1496">
        <v>439734</v>
      </c>
      <c r="B1496" t="e">
        <f>VLOOKUP(A1496,REUTERS!A:C,3,FALSE)</f>
        <v>#N/A</v>
      </c>
      <c r="C1496">
        <f>VLOOKUP(A1496,IDC!A:F,6,FALSE)</f>
        <v>12.65</v>
      </c>
      <c r="D1496" s="2" t="e">
        <f t="shared" si="92"/>
        <v>#N/A</v>
      </c>
      <c r="E1496" t="e">
        <f>VLOOKUP(A1496,REUTERS!A:E,5,FALSE)</f>
        <v>#N/A</v>
      </c>
      <c r="F1496">
        <f>VLOOKUP(A1496,IDC!A:G,7,FALSE)</f>
        <v>12.79</v>
      </c>
      <c r="G1496" s="2" t="e">
        <f t="shared" si="93"/>
        <v>#N/A</v>
      </c>
      <c r="H1496" t="e">
        <f>VLOOKUP(A1496,REUTERS!A:F,6,FALSE)</f>
        <v>#N/A</v>
      </c>
      <c r="I1496">
        <f>VLOOKUP(A1496,IDC!A:H,8,FALSE)</f>
        <v>12.62</v>
      </c>
      <c r="J1496" s="2" t="e">
        <f t="shared" si="94"/>
        <v>#N/A</v>
      </c>
      <c r="K1496" t="e">
        <f>VLOOKUP(A1496,REUTERS!A:G,7,FALSE)</f>
        <v>#N/A</v>
      </c>
      <c r="L1496">
        <f>VLOOKUP(A1496,IDC!A:I,9,FALSE)</f>
        <v>101390</v>
      </c>
      <c r="M1496" s="2" t="e">
        <f t="shared" si="95"/>
        <v>#N/A</v>
      </c>
    </row>
    <row r="1497" spans="1:13">
      <c r="A1497">
        <v>442232</v>
      </c>
      <c r="B1497">
        <f>VLOOKUP(A1497,REUTERS!A:C,3,FALSE)</f>
        <v>31.23</v>
      </c>
      <c r="C1497">
        <f>VLOOKUP(A1497,IDC!A:F,6,FALSE)</f>
        <v>31.23</v>
      </c>
      <c r="D1497" s="2" t="b">
        <f t="shared" si="92"/>
        <v>1</v>
      </c>
      <c r="E1497">
        <f>VLOOKUP(A1497,REUTERS!A:E,5,FALSE)</f>
        <v>31.36</v>
      </c>
      <c r="F1497">
        <f>VLOOKUP(A1497,IDC!A:G,7,FALSE)</f>
        <v>31.36</v>
      </c>
      <c r="G1497" s="2" t="b">
        <f t="shared" si="93"/>
        <v>1</v>
      </c>
      <c r="H1497">
        <f>VLOOKUP(A1497,REUTERS!A:F,6,FALSE)</f>
        <v>30.9</v>
      </c>
      <c r="I1497">
        <f>VLOOKUP(A1497,IDC!A:H,8,FALSE)</f>
        <v>30.9</v>
      </c>
      <c r="J1497" s="2" t="b">
        <f t="shared" si="94"/>
        <v>1</v>
      </c>
      <c r="K1497">
        <f>VLOOKUP(A1497,REUTERS!A:G,7,FALSE)</f>
        <v>3700</v>
      </c>
      <c r="L1497">
        <f>VLOOKUP(A1497,IDC!A:I,9,FALSE)</f>
        <v>3700</v>
      </c>
      <c r="M1497" s="2" t="b">
        <f t="shared" si="95"/>
        <v>1</v>
      </c>
    </row>
    <row r="1498" spans="1:13">
      <c r="A1498">
        <v>442341</v>
      </c>
      <c r="B1498">
        <f>VLOOKUP(A1498,REUTERS!A:C,3,FALSE)</f>
        <v>67.489999999999995</v>
      </c>
      <c r="C1498">
        <f>VLOOKUP(A1498,IDC!A:F,6,FALSE)</f>
        <v>67.489999999999995</v>
      </c>
      <c r="D1498" s="2" t="b">
        <f t="shared" si="92"/>
        <v>1</v>
      </c>
      <c r="E1498">
        <f>VLOOKUP(A1498,REUTERS!A:E,5,FALSE)</f>
        <v>67.489999999999995</v>
      </c>
      <c r="F1498">
        <f>VLOOKUP(A1498,IDC!A:G,7,FALSE)</f>
        <v>67.489999999999995</v>
      </c>
      <c r="G1498" s="2" t="b">
        <f t="shared" si="93"/>
        <v>1</v>
      </c>
      <c r="H1498">
        <f>VLOOKUP(A1498,REUTERS!A:F,6,FALSE)</f>
        <v>66.02</v>
      </c>
      <c r="I1498">
        <f>VLOOKUP(A1498,IDC!A:H,8,FALSE)</f>
        <v>66.02</v>
      </c>
      <c r="J1498" s="2" t="b">
        <f t="shared" si="94"/>
        <v>1</v>
      </c>
      <c r="K1498">
        <f>VLOOKUP(A1498,REUTERS!A:G,7,FALSE)</f>
        <v>163047</v>
      </c>
      <c r="L1498">
        <f>VLOOKUP(A1498,IDC!A:I,9,FALSE)</f>
        <v>163047</v>
      </c>
      <c r="M1498" s="2" t="b">
        <f t="shared" si="95"/>
        <v>1</v>
      </c>
    </row>
    <row r="1499" spans="1:13">
      <c r="A1499">
        <v>442392</v>
      </c>
      <c r="B1499">
        <f>VLOOKUP(A1499,REUTERS!A:C,3,FALSE)</f>
        <v>113.15</v>
      </c>
      <c r="C1499">
        <f>VLOOKUP(A1499,IDC!A:F,6,FALSE)</f>
        <v>113.15</v>
      </c>
      <c r="D1499" s="2" t="b">
        <f t="shared" si="92"/>
        <v>1</v>
      </c>
      <c r="E1499">
        <f>VLOOKUP(A1499,REUTERS!A:E,5,FALSE)</f>
        <v>114.9</v>
      </c>
      <c r="F1499">
        <f>VLOOKUP(A1499,IDC!A:G,7,FALSE)</f>
        <v>114.9</v>
      </c>
      <c r="G1499" s="2" t="b">
        <f t="shared" si="93"/>
        <v>1</v>
      </c>
      <c r="H1499">
        <f>VLOOKUP(A1499,REUTERS!A:F,6,FALSE)</f>
        <v>112.8</v>
      </c>
      <c r="I1499">
        <f>VLOOKUP(A1499,IDC!A:H,8,FALSE)</f>
        <v>112.8</v>
      </c>
      <c r="J1499" s="2" t="b">
        <f t="shared" si="94"/>
        <v>1</v>
      </c>
      <c r="K1499">
        <f>VLOOKUP(A1499,REUTERS!A:G,7,FALSE)</f>
        <v>222267</v>
      </c>
      <c r="L1499">
        <f>VLOOKUP(A1499,IDC!A:I,9,FALSE)</f>
        <v>222267</v>
      </c>
      <c r="M1499" s="2" t="b">
        <f t="shared" si="95"/>
        <v>1</v>
      </c>
    </row>
    <row r="1500" spans="1:13">
      <c r="A1500">
        <v>442403</v>
      </c>
      <c r="B1500" t="e">
        <f>VLOOKUP(A1500,REUTERS!A:C,3,FALSE)</f>
        <v>#N/A</v>
      </c>
      <c r="C1500">
        <f>VLOOKUP(A1500,IDC!A:F,6,FALSE)</f>
        <v>33.950000000000003</v>
      </c>
      <c r="D1500" s="2" t="e">
        <f t="shared" si="92"/>
        <v>#N/A</v>
      </c>
      <c r="E1500" t="e">
        <f>VLOOKUP(A1500,REUTERS!A:E,5,FALSE)</f>
        <v>#N/A</v>
      </c>
      <c r="F1500">
        <f>VLOOKUP(A1500,IDC!A:G,7,FALSE)</f>
        <v>34.07</v>
      </c>
      <c r="G1500" s="2" t="e">
        <f t="shared" si="93"/>
        <v>#N/A</v>
      </c>
      <c r="H1500" t="e">
        <f>VLOOKUP(A1500,REUTERS!A:F,6,FALSE)</f>
        <v>#N/A</v>
      </c>
      <c r="I1500">
        <f>VLOOKUP(A1500,IDC!A:H,8,FALSE)</f>
        <v>32.26</v>
      </c>
      <c r="J1500" s="2" t="e">
        <f t="shared" si="94"/>
        <v>#N/A</v>
      </c>
      <c r="K1500" t="e">
        <f>VLOOKUP(A1500,REUTERS!A:G,7,FALSE)</f>
        <v>#N/A</v>
      </c>
      <c r="L1500">
        <f>VLOOKUP(A1500,IDC!A:I,9,FALSE)</f>
        <v>300636</v>
      </c>
      <c r="M1500" s="2" t="e">
        <f t="shared" si="95"/>
        <v>#N/A</v>
      </c>
    </row>
    <row r="1501" spans="1:13">
      <c r="A1501">
        <v>442454</v>
      </c>
      <c r="B1501" t="e">
        <f>VLOOKUP(A1501,REUTERS!A:C,3,FALSE)</f>
        <v>#N/A</v>
      </c>
      <c r="C1501">
        <f>VLOOKUP(A1501,IDC!A:F,6,FALSE)</f>
        <v>16.350000000000001</v>
      </c>
      <c r="D1501" s="2" t="e">
        <f t="shared" si="92"/>
        <v>#N/A</v>
      </c>
      <c r="E1501" t="e">
        <f>VLOOKUP(A1501,REUTERS!A:E,5,FALSE)</f>
        <v>#N/A</v>
      </c>
      <c r="F1501">
        <f>VLOOKUP(A1501,IDC!A:G,7,FALSE)</f>
        <v>16.670000000000002</v>
      </c>
      <c r="G1501" s="2" t="e">
        <f t="shared" si="93"/>
        <v>#N/A</v>
      </c>
      <c r="H1501" t="e">
        <f>VLOOKUP(A1501,REUTERS!A:F,6,FALSE)</f>
        <v>#N/A</v>
      </c>
      <c r="I1501">
        <f>VLOOKUP(A1501,IDC!A:H,8,FALSE)</f>
        <v>16.29</v>
      </c>
      <c r="J1501" s="2" t="e">
        <f t="shared" si="94"/>
        <v>#N/A</v>
      </c>
      <c r="K1501" t="e">
        <f>VLOOKUP(A1501,REUTERS!A:G,7,FALSE)</f>
        <v>#N/A</v>
      </c>
      <c r="L1501">
        <f>VLOOKUP(A1501,IDC!A:I,9,FALSE)</f>
        <v>313940</v>
      </c>
      <c r="M1501" s="2" t="e">
        <f t="shared" si="95"/>
        <v>#N/A</v>
      </c>
    </row>
    <row r="1502" spans="1:13">
      <c r="A1502">
        <v>442493</v>
      </c>
      <c r="B1502" t="e">
        <f>VLOOKUP(A1502,REUTERS!A:C,3,FALSE)</f>
        <v>#N/A</v>
      </c>
      <c r="C1502">
        <f>VLOOKUP(A1502,IDC!A:F,6,FALSE)</f>
        <v>21.32</v>
      </c>
      <c r="D1502" s="2" t="e">
        <f t="shared" si="92"/>
        <v>#N/A</v>
      </c>
      <c r="E1502" t="e">
        <f>VLOOKUP(A1502,REUTERS!A:E,5,FALSE)</f>
        <v>#N/A</v>
      </c>
      <c r="F1502">
        <f>VLOOKUP(A1502,IDC!A:G,7,FALSE)</f>
        <v>21.47</v>
      </c>
      <c r="G1502" s="2" t="e">
        <f t="shared" si="93"/>
        <v>#N/A</v>
      </c>
      <c r="H1502" t="e">
        <f>VLOOKUP(A1502,REUTERS!A:F,6,FALSE)</f>
        <v>#N/A</v>
      </c>
      <c r="I1502">
        <f>VLOOKUP(A1502,IDC!A:H,8,FALSE)</f>
        <v>21.18</v>
      </c>
      <c r="J1502" s="2" t="e">
        <f t="shared" si="94"/>
        <v>#N/A</v>
      </c>
      <c r="K1502" t="e">
        <f>VLOOKUP(A1502,REUTERS!A:G,7,FALSE)</f>
        <v>#N/A</v>
      </c>
      <c r="L1502">
        <f>VLOOKUP(A1502,IDC!A:I,9,FALSE)</f>
        <v>167960</v>
      </c>
      <c r="M1502" s="2" t="e">
        <f t="shared" si="95"/>
        <v>#N/A</v>
      </c>
    </row>
    <row r="1503" spans="1:13">
      <c r="A1503">
        <v>442507</v>
      </c>
      <c r="B1503">
        <f>VLOOKUP(A1503,REUTERS!A:C,3,FALSE)</f>
        <v>8.56</v>
      </c>
      <c r="C1503">
        <f>VLOOKUP(A1503,IDC!A:F,6,FALSE)</f>
        <v>8.56</v>
      </c>
      <c r="D1503" s="2" t="b">
        <f t="shared" si="92"/>
        <v>1</v>
      </c>
      <c r="E1503">
        <f>VLOOKUP(A1503,REUTERS!A:E,5,FALSE)</f>
        <v>8.6300000000000008</v>
      </c>
      <c r="F1503">
        <f>VLOOKUP(A1503,IDC!A:G,7,FALSE)</f>
        <v>8.6300000000000008</v>
      </c>
      <c r="G1503" s="2" t="b">
        <f t="shared" si="93"/>
        <v>1</v>
      </c>
      <c r="H1503">
        <f>VLOOKUP(A1503,REUTERS!A:F,6,FALSE)</f>
        <v>8.5299999999999994</v>
      </c>
      <c r="I1503">
        <f>VLOOKUP(A1503,IDC!A:H,8,FALSE)</f>
        <v>8.5299999999999994</v>
      </c>
      <c r="J1503" s="2" t="b">
        <f t="shared" si="94"/>
        <v>1</v>
      </c>
      <c r="K1503">
        <f>VLOOKUP(A1503,REUTERS!A:G,7,FALSE)</f>
        <v>299825</v>
      </c>
      <c r="L1503">
        <f>VLOOKUP(A1503,IDC!A:I,9,FALSE)</f>
        <v>299825</v>
      </c>
      <c r="M1503" s="2" t="b">
        <f t="shared" si="95"/>
        <v>1</v>
      </c>
    </row>
    <row r="1504" spans="1:13">
      <c r="A1504">
        <v>442719</v>
      </c>
      <c r="B1504">
        <f>VLOOKUP(A1504,REUTERS!A:C,3,FALSE)</f>
        <v>55.55</v>
      </c>
      <c r="C1504">
        <f>VLOOKUP(A1504,IDC!A:F,6,FALSE)</f>
        <v>55.55</v>
      </c>
      <c r="D1504" s="2" t="b">
        <f t="shared" si="92"/>
        <v>1</v>
      </c>
      <c r="E1504">
        <f>VLOOKUP(A1504,REUTERS!A:E,5,FALSE)</f>
        <v>56.51</v>
      </c>
      <c r="F1504">
        <f>VLOOKUP(A1504,IDC!A:G,7,FALSE)</f>
        <v>56.51</v>
      </c>
      <c r="G1504" s="2" t="b">
        <f t="shared" si="93"/>
        <v>1</v>
      </c>
      <c r="H1504">
        <f>VLOOKUP(A1504,REUTERS!A:F,6,FALSE)</f>
        <v>55.35</v>
      </c>
      <c r="I1504">
        <f>VLOOKUP(A1504,IDC!A:H,8,FALSE)</f>
        <v>55.35</v>
      </c>
      <c r="J1504" s="2" t="b">
        <f t="shared" si="94"/>
        <v>1</v>
      </c>
      <c r="K1504">
        <f>VLOOKUP(A1504,REUTERS!A:G,7,FALSE)</f>
        <v>130379</v>
      </c>
      <c r="L1504">
        <f>VLOOKUP(A1504,IDC!A:I,9,FALSE)</f>
        <v>130379</v>
      </c>
      <c r="M1504" s="2" t="b">
        <f t="shared" si="95"/>
        <v>1</v>
      </c>
    </row>
    <row r="1505" spans="1:13">
      <c r="A1505">
        <v>442721</v>
      </c>
      <c r="B1505">
        <f>VLOOKUP(A1505,REUTERS!A:C,3,FALSE)</f>
        <v>23.25</v>
      </c>
      <c r="C1505">
        <f>VLOOKUP(A1505,IDC!A:F,6,FALSE)</f>
        <v>23.25</v>
      </c>
      <c r="D1505" s="2" t="b">
        <f t="shared" si="92"/>
        <v>1</v>
      </c>
      <c r="E1505">
        <f>VLOOKUP(A1505,REUTERS!A:E,5,FALSE)</f>
        <v>23.4</v>
      </c>
      <c r="F1505">
        <f>VLOOKUP(A1505,IDC!A:G,7,FALSE)</f>
        <v>23.4</v>
      </c>
      <c r="G1505" s="2" t="b">
        <f t="shared" si="93"/>
        <v>1</v>
      </c>
      <c r="H1505">
        <f>VLOOKUP(A1505,REUTERS!A:F,6,FALSE)</f>
        <v>21.85</v>
      </c>
      <c r="I1505">
        <f>VLOOKUP(A1505,IDC!A:H,8,FALSE)</f>
        <v>21.85</v>
      </c>
      <c r="J1505" s="2" t="b">
        <f t="shared" si="94"/>
        <v>1</v>
      </c>
      <c r="K1505">
        <f>VLOOKUP(A1505,REUTERS!A:G,7,FALSE)</f>
        <v>182440</v>
      </c>
      <c r="L1505">
        <f>VLOOKUP(A1505,IDC!A:I,9,FALSE)</f>
        <v>182440</v>
      </c>
      <c r="M1505" s="2" t="b">
        <f t="shared" si="95"/>
        <v>1</v>
      </c>
    </row>
    <row r="1506" spans="1:13">
      <c r="A1506">
        <v>442783</v>
      </c>
      <c r="B1506">
        <f>VLOOKUP(A1506,REUTERS!A:C,3,FALSE)</f>
        <v>143.68</v>
      </c>
      <c r="C1506">
        <f>VLOOKUP(A1506,IDC!A:F,6,FALSE)</f>
        <v>143.68</v>
      </c>
      <c r="D1506" s="2" t="b">
        <f t="shared" si="92"/>
        <v>1</v>
      </c>
      <c r="E1506">
        <f>VLOOKUP(A1506,REUTERS!A:E,5,FALSE)</f>
        <v>144.31</v>
      </c>
      <c r="F1506">
        <f>VLOOKUP(A1506,IDC!A:G,7,FALSE)</f>
        <v>144.31</v>
      </c>
      <c r="G1506" s="2" t="b">
        <f t="shared" si="93"/>
        <v>1</v>
      </c>
      <c r="H1506">
        <f>VLOOKUP(A1506,REUTERS!A:F,6,FALSE)</f>
        <v>142.63</v>
      </c>
      <c r="I1506">
        <f>VLOOKUP(A1506,IDC!A:H,8,FALSE)</f>
        <v>142.63</v>
      </c>
      <c r="J1506" s="2" t="b">
        <f t="shared" si="94"/>
        <v>1</v>
      </c>
      <c r="K1506">
        <f>VLOOKUP(A1506,REUTERS!A:G,7,FALSE)</f>
        <v>97366</v>
      </c>
      <c r="L1506">
        <f>VLOOKUP(A1506,IDC!A:I,9,FALSE)</f>
        <v>97366</v>
      </c>
      <c r="M1506" s="2" t="b">
        <f t="shared" si="95"/>
        <v>1</v>
      </c>
    </row>
    <row r="1507" spans="1:13">
      <c r="A1507">
        <v>443328</v>
      </c>
      <c r="B1507">
        <f>VLOOKUP(A1507,REUTERS!A:C,3,FALSE)</f>
        <v>73</v>
      </c>
      <c r="C1507">
        <f>VLOOKUP(A1507,IDC!A:F,6,FALSE)</f>
        <v>73</v>
      </c>
      <c r="D1507" s="2" t="b">
        <f t="shared" si="92"/>
        <v>1</v>
      </c>
      <c r="E1507">
        <f>VLOOKUP(A1507,REUTERS!A:E,5,FALSE)</f>
        <v>73.19</v>
      </c>
      <c r="F1507">
        <f>VLOOKUP(A1507,IDC!A:G,7,FALSE)</f>
        <v>73.19</v>
      </c>
      <c r="G1507" s="2" t="b">
        <f t="shared" si="93"/>
        <v>1</v>
      </c>
      <c r="H1507">
        <f>VLOOKUP(A1507,REUTERS!A:F,6,FALSE)</f>
        <v>72.05</v>
      </c>
      <c r="I1507">
        <f>VLOOKUP(A1507,IDC!A:H,8,FALSE)</f>
        <v>72.05</v>
      </c>
      <c r="J1507" s="2" t="b">
        <f t="shared" si="94"/>
        <v>1</v>
      </c>
      <c r="K1507">
        <f>VLOOKUP(A1507,REUTERS!A:G,7,FALSE)</f>
        <v>375969</v>
      </c>
      <c r="L1507">
        <f>VLOOKUP(A1507,IDC!A:I,9,FALSE)</f>
        <v>375969</v>
      </c>
      <c r="M1507" s="2" t="b">
        <f t="shared" si="95"/>
        <v>1</v>
      </c>
    </row>
    <row r="1508" spans="1:13">
      <c r="A1508">
        <v>443357</v>
      </c>
      <c r="B1508">
        <f>VLOOKUP(A1508,REUTERS!A:C,3,FALSE)</f>
        <v>13.8</v>
      </c>
      <c r="C1508">
        <f>VLOOKUP(A1508,IDC!A:F,6,FALSE)</f>
        <v>13.8</v>
      </c>
      <c r="D1508" s="2" t="b">
        <f t="shared" si="92"/>
        <v>1</v>
      </c>
      <c r="E1508">
        <f>VLOOKUP(A1508,REUTERS!A:E,5,FALSE)</f>
        <v>13.8</v>
      </c>
      <c r="F1508">
        <f>VLOOKUP(A1508,IDC!A:G,7,FALSE)</f>
        <v>13.8</v>
      </c>
      <c r="G1508" s="2" t="b">
        <f t="shared" si="93"/>
        <v>1</v>
      </c>
      <c r="H1508">
        <f>VLOOKUP(A1508,REUTERS!A:F,6,FALSE)</f>
        <v>13.5</v>
      </c>
      <c r="I1508">
        <f>VLOOKUP(A1508,IDC!A:H,8,FALSE)</f>
        <v>13.5</v>
      </c>
      <c r="J1508" s="2" t="b">
        <f t="shared" si="94"/>
        <v>1</v>
      </c>
      <c r="K1508">
        <f>VLOOKUP(A1508,REUTERS!A:G,7,FALSE)</f>
        <v>96061</v>
      </c>
      <c r="L1508">
        <f>VLOOKUP(A1508,IDC!A:I,9,FALSE)</f>
        <v>96061</v>
      </c>
      <c r="M1508" s="2" t="b">
        <f t="shared" si="95"/>
        <v>1</v>
      </c>
    </row>
    <row r="1509" spans="1:13">
      <c r="A1509">
        <v>443372</v>
      </c>
      <c r="B1509" t="e">
        <f>VLOOKUP(A1509,REUTERS!A:C,3,FALSE)</f>
        <v>#N/A</v>
      </c>
      <c r="C1509">
        <f>VLOOKUP(A1509,IDC!A:F,6,FALSE)</f>
        <v>18.75</v>
      </c>
      <c r="D1509" s="2" t="e">
        <f t="shared" si="92"/>
        <v>#N/A</v>
      </c>
      <c r="E1509" t="e">
        <f>VLOOKUP(A1509,REUTERS!A:E,5,FALSE)</f>
        <v>#N/A</v>
      </c>
      <c r="F1509">
        <f>VLOOKUP(A1509,IDC!A:G,7,FALSE)</f>
        <v>18.95</v>
      </c>
      <c r="G1509" s="2" t="e">
        <f t="shared" si="93"/>
        <v>#N/A</v>
      </c>
      <c r="H1509" t="e">
        <f>VLOOKUP(A1509,REUTERS!A:F,6,FALSE)</f>
        <v>#N/A</v>
      </c>
      <c r="I1509">
        <f>VLOOKUP(A1509,IDC!A:H,8,FALSE)</f>
        <v>18.524999999999999</v>
      </c>
      <c r="J1509" s="2" t="e">
        <f t="shared" si="94"/>
        <v>#N/A</v>
      </c>
      <c r="K1509" t="e">
        <f>VLOOKUP(A1509,REUTERS!A:G,7,FALSE)</f>
        <v>#N/A</v>
      </c>
      <c r="L1509">
        <f>VLOOKUP(A1509,IDC!A:I,9,FALSE)</f>
        <v>65952</v>
      </c>
      <c r="M1509" s="2" t="e">
        <f t="shared" si="95"/>
        <v>#N/A</v>
      </c>
    </row>
    <row r="1510" spans="1:13">
      <c r="A1510">
        <v>443384</v>
      </c>
      <c r="B1510" t="e">
        <f>VLOOKUP(A1510,REUTERS!A:C,3,FALSE)</f>
        <v>#N/A</v>
      </c>
      <c r="C1510">
        <f>VLOOKUP(A1510,IDC!A:F,6,FALSE)</f>
        <v>16.37</v>
      </c>
      <c r="D1510" s="2" t="e">
        <f t="shared" si="92"/>
        <v>#N/A</v>
      </c>
      <c r="E1510" t="e">
        <f>VLOOKUP(A1510,REUTERS!A:E,5,FALSE)</f>
        <v>#N/A</v>
      </c>
      <c r="F1510">
        <f>VLOOKUP(A1510,IDC!A:G,7,FALSE)</f>
        <v>16.79</v>
      </c>
      <c r="G1510" s="2" t="e">
        <f t="shared" si="93"/>
        <v>#N/A</v>
      </c>
      <c r="H1510" t="e">
        <f>VLOOKUP(A1510,REUTERS!A:F,6,FALSE)</f>
        <v>#N/A</v>
      </c>
      <c r="I1510">
        <f>VLOOKUP(A1510,IDC!A:H,8,FALSE)</f>
        <v>16.329999999999998</v>
      </c>
      <c r="J1510" s="2" t="e">
        <f t="shared" si="94"/>
        <v>#N/A</v>
      </c>
      <c r="K1510" t="e">
        <f>VLOOKUP(A1510,REUTERS!A:G,7,FALSE)</f>
        <v>#N/A</v>
      </c>
      <c r="L1510">
        <f>VLOOKUP(A1510,IDC!A:I,9,FALSE)</f>
        <v>62505</v>
      </c>
      <c r="M1510" s="2" t="e">
        <f t="shared" si="95"/>
        <v>#N/A</v>
      </c>
    </row>
    <row r="1511" spans="1:13">
      <c r="A1511">
        <v>443403</v>
      </c>
      <c r="B1511" t="e">
        <f>VLOOKUP(A1511,REUTERS!A:C,3,FALSE)</f>
        <v>#N/A</v>
      </c>
      <c r="C1511">
        <f>VLOOKUP(A1511,IDC!A:F,6,FALSE)</f>
        <v>83</v>
      </c>
      <c r="D1511" s="2" t="e">
        <f t="shared" si="92"/>
        <v>#N/A</v>
      </c>
      <c r="E1511" t="e">
        <f>VLOOKUP(A1511,REUTERS!A:E,5,FALSE)</f>
        <v>#N/A</v>
      </c>
      <c r="F1511">
        <f>VLOOKUP(A1511,IDC!A:G,7,FALSE)</f>
        <v>83.25</v>
      </c>
      <c r="G1511" s="2" t="e">
        <f t="shared" si="93"/>
        <v>#N/A</v>
      </c>
      <c r="H1511" t="e">
        <f>VLOOKUP(A1511,REUTERS!A:F,6,FALSE)</f>
        <v>#N/A</v>
      </c>
      <c r="I1511">
        <f>VLOOKUP(A1511,IDC!A:H,8,FALSE)</f>
        <v>82.44</v>
      </c>
      <c r="J1511" s="2" t="e">
        <f t="shared" si="94"/>
        <v>#N/A</v>
      </c>
      <c r="K1511" t="e">
        <f>VLOOKUP(A1511,REUTERS!A:G,7,FALSE)</f>
        <v>#N/A</v>
      </c>
      <c r="L1511">
        <f>VLOOKUP(A1511,IDC!A:I,9,FALSE)</f>
        <v>317453</v>
      </c>
      <c r="M1511" s="2" t="e">
        <f t="shared" si="95"/>
        <v>#N/A</v>
      </c>
    </row>
    <row r="1512" spans="1:13">
      <c r="A1512">
        <v>443444</v>
      </c>
      <c r="B1512">
        <f>VLOOKUP(A1512,REUTERS!A:C,3,FALSE)</f>
        <v>3.43</v>
      </c>
      <c r="C1512">
        <f>VLOOKUP(A1512,IDC!A:F,6,FALSE)</f>
        <v>3.43</v>
      </c>
      <c r="D1512" s="2" t="b">
        <f t="shared" si="92"/>
        <v>1</v>
      </c>
      <c r="E1512">
        <f>VLOOKUP(A1512,REUTERS!A:E,5,FALSE)</f>
        <v>3.68</v>
      </c>
      <c r="F1512">
        <f>VLOOKUP(A1512,IDC!A:G,7,FALSE)</f>
        <v>3.68</v>
      </c>
      <c r="G1512" s="2" t="b">
        <f t="shared" si="93"/>
        <v>1</v>
      </c>
      <c r="H1512">
        <f>VLOOKUP(A1512,REUTERS!A:F,6,FALSE)</f>
        <v>3.33</v>
      </c>
      <c r="I1512">
        <f>VLOOKUP(A1512,IDC!A:H,8,FALSE)</f>
        <v>3.33</v>
      </c>
      <c r="J1512" s="2" t="b">
        <f t="shared" si="94"/>
        <v>1</v>
      </c>
      <c r="K1512">
        <f>VLOOKUP(A1512,REUTERS!A:G,7,FALSE)</f>
        <v>388552</v>
      </c>
      <c r="L1512">
        <f>VLOOKUP(A1512,IDC!A:I,9,FALSE)</f>
        <v>388552</v>
      </c>
      <c r="M1512" s="2" t="b">
        <f t="shared" si="95"/>
        <v>1</v>
      </c>
    </row>
    <row r="1513" spans="1:13">
      <c r="A1513">
        <v>443463</v>
      </c>
      <c r="B1513">
        <f>VLOOKUP(A1513,REUTERS!A:C,3,FALSE)</f>
        <v>19.3</v>
      </c>
      <c r="C1513">
        <f>VLOOKUP(A1513,IDC!A:F,6,FALSE)</f>
        <v>19.3</v>
      </c>
      <c r="D1513" s="2" t="b">
        <f t="shared" si="92"/>
        <v>1</v>
      </c>
      <c r="E1513">
        <f>VLOOKUP(A1513,REUTERS!A:E,5,FALSE)</f>
        <v>19.3</v>
      </c>
      <c r="F1513">
        <f>VLOOKUP(A1513,IDC!A:G,7,FALSE)</f>
        <v>19.3</v>
      </c>
      <c r="G1513" s="2" t="b">
        <f t="shared" si="93"/>
        <v>1</v>
      </c>
      <c r="H1513">
        <f>VLOOKUP(A1513,REUTERS!A:F,6,FALSE)</f>
        <v>18.899999999999999</v>
      </c>
      <c r="I1513">
        <f>VLOOKUP(A1513,IDC!A:H,8,FALSE)</f>
        <v>18.899999999999999</v>
      </c>
      <c r="J1513" s="2" t="b">
        <f t="shared" si="94"/>
        <v>1</v>
      </c>
      <c r="K1513">
        <f>VLOOKUP(A1513,REUTERS!A:G,7,FALSE)</f>
        <v>39605</v>
      </c>
      <c r="L1513">
        <f>VLOOKUP(A1513,IDC!A:I,9,FALSE)</f>
        <v>39605</v>
      </c>
      <c r="M1513" s="2" t="b">
        <f t="shared" si="95"/>
        <v>1</v>
      </c>
    </row>
    <row r="1514" spans="1:13">
      <c r="A1514">
        <v>443488</v>
      </c>
      <c r="B1514">
        <f>VLOOKUP(A1514,REUTERS!A:C,3,FALSE)</f>
        <v>39.299999999999997</v>
      </c>
      <c r="C1514">
        <f>VLOOKUP(A1514,IDC!A:F,6,FALSE)</f>
        <v>39.299999999999997</v>
      </c>
      <c r="D1514" s="2" t="b">
        <f t="shared" si="92"/>
        <v>1</v>
      </c>
      <c r="E1514">
        <f>VLOOKUP(A1514,REUTERS!A:E,5,FALSE)</f>
        <v>39.340000000000003</v>
      </c>
      <c r="F1514">
        <f>VLOOKUP(A1514,IDC!A:G,7,FALSE)</f>
        <v>39.340000000000003</v>
      </c>
      <c r="G1514" s="2" t="b">
        <f t="shared" si="93"/>
        <v>1</v>
      </c>
      <c r="H1514">
        <f>VLOOKUP(A1514,REUTERS!A:F,6,FALSE)</f>
        <v>38.630000000000003</v>
      </c>
      <c r="I1514">
        <f>VLOOKUP(A1514,IDC!A:H,8,FALSE)</f>
        <v>38.630000000000003</v>
      </c>
      <c r="J1514" s="2" t="b">
        <f t="shared" si="94"/>
        <v>1</v>
      </c>
      <c r="K1514">
        <f>VLOOKUP(A1514,REUTERS!A:G,7,FALSE)</f>
        <v>640169</v>
      </c>
      <c r="L1514">
        <f>VLOOKUP(A1514,IDC!A:I,9,FALSE)</f>
        <v>640169</v>
      </c>
      <c r="M1514" s="2" t="b">
        <f t="shared" si="95"/>
        <v>1</v>
      </c>
    </row>
    <row r="1515" spans="1:13">
      <c r="A1515">
        <v>10152</v>
      </c>
      <c r="B1515" t="e">
        <f>VLOOKUP(A1515,REUTERS!A:C,3,FALSE)</f>
        <v>#N/A</v>
      </c>
      <c r="C1515">
        <f>VLOOKUP(A1515,IDC!A:F,6,FALSE)</f>
        <v>10.7</v>
      </c>
      <c r="D1515" s="2" t="e">
        <f t="shared" si="92"/>
        <v>#N/A</v>
      </c>
      <c r="E1515" t="e">
        <f>VLOOKUP(A1515,REUTERS!A:E,5,FALSE)</f>
        <v>#N/A</v>
      </c>
      <c r="F1515">
        <f>VLOOKUP(A1515,IDC!A:G,7,FALSE)</f>
        <v>10.75</v>
      </c>
      <c r="G1515" s="2" t="e">
        <f t="shared" si="93"/>
        <v>#N/A</v>
      </c>
      <c r="H1515" t="e">
        <f>VLOOKUP(A1515,REUTERS!A:F,6,FALSE)</f>
        <v>#N/A</v>
      </c>
      <c r="I1515">
        <f>VLOOKUP(A1515,IDC!A:H,8,FALSE)</f>
        <v>10.53</v>
      </c>
      <c r="J1515" s="2" t="e">
        <f t="shared" si="94"/>
        <v>#N/A</v>
      </c>
      <c r="K1515" t="e">
        <f>VLOOKUP(A1515,REUTERS!A:G,7,FALSE)</f>
        <v>#N/A</v>
      </c>
      <c r="L1515">
        <f>VLOOKUP(A1515,IDC!A:I,9,FALSE)</f>
        <v>1570726</v>
      </c>
      <c r="M1515" s="2" t="e">
        <f t="shared" si="95"/>
        <v>#N/A</v>
      </c>
    </row>
    <row r="1516" spans="1:13">
      <c r="A1516">
        <v>10163</v>
      </c>
      <c r="B1516">
        <f>VLOOKUP(A1516,REUTERS!A:C,3,FALSE)</f>
        <v>16.649999999999999</v>
      </c>
      <c r="C1516">
        <f>VLOOKUP(A1516,IDC!A:F,6,FALSE)</f>
        <v>16.649999999999999</v>
      </c>
      <c r="D1516" s="2" t="b">
        <f t="shared" si="92"/>
        <v>1</v>
      </c>
      <c r="E1516">
        <f>VLOOKUP(A1516,REUTERS!A:E,5,FALSE)</f>
        <v>16.82</v>
      </c>
      <c r="F1516">
        <f>VLOOKUP(A1516,IDC!A:G,7,FALSE)</f>
        <v>16.82</v>
      </c>
      <c r="G1516" s="2" t="b">
        <f t="shared" si="93"/>
        <v>1</v>
      </c>
      <c r="H1516">
        <f>VLOOKUP(A1516,REUTERS!A:F,6,FALSE)</f>
        <v>16.22</v>
      </c>
      <c r="I1516">
        <f>VLOOKUP(A1516,IDC!A:H,8,FALSE)</f>
        <v>16.22</v>
      </c>
      <c r="J1516" s="2" t="b">
        <f t="shared" si="94"/>
        <v>1</v>
      </c>
      <c r="K1516">
        <f>VLOOKUP(A1516,REUTERS!A:G,7,FALSE)</f>
        <v>459680</v>
      </c>
      <c r="L1516">
        <f>VLOOKUP(A1516,IDC!A:I,9,FALSE)</f>
        <v>459680</v>
      </c>
      <c r="M1516" s="2" t="b">
        <f t="shared" si="95"/>
        <v>1</v>
      </c>
    </row>
    <row r="1517" spans="1:13">
      <c r="A1517">
        <v>10165</v>
      </c>
      <c r="B1517">
        <f>VLOOKUP(A1517,REUTERS!A:C,3,FALSE)</f>
        <v>153.78</v>
      </c>
      <c r="C1517">
        <f>VLOOKUP(A1517,IDC!A:F,6,FALSE)</f>
        <v>153.78</v>
      </c>
      <c r="D1517" s="2" t="b">
        <f t="shared" si="92"/>
        <v>1</v>
      </c>
      <c r="E1517">
        <f>VLOOKUP(A1517,REUTERS!A:E,5,FALSE)</f>
        <v>156.25</v>
      </c>
      <c r="F1517">
        <f>VLOOKUP(A1517,IDC!A:G,7,FALSE)</f>
        <v>156.25</v>
      </c>
      <c r="G1517" s="2" t="b">
        <f t="shared" si="93"/>
        <v>1</v>
      </c>
      <c r="H1517">
        <f>VLOOKUP(A1517,REUTERS!A:F,6,FALSE)</f>
        <v>153.05000000000001</v>
      </c>
      <c r="I1517">
        <f>VLOOKUP(A1517,IDC!A:H,8,FALSE)</f>
        <v>153.05000000000001</v>
      </c>
      <c r="J1517" s="2" t="b">
        <f t="shared" si="94"/>
        <v>1</v>
      </c>
      <c r="K1517">
        <f>VLOOKUP(A1517,REUTERS!A:G,7,FALSE)</f>
        <v>85169</v>
      </c>
      <c r="L1517">
        <f>VLOOKUP(A1517,IDC!A:I,9,FALSE)</f>
        <v>85169</v>
      </c>
      <c r="M1517" s="2" t="b">
        <f t="shared" si="95"/>
        <v>1</v>
      </c>
    </row>
    <row r="1518" spans="1:13">
      <c r="A1518">
        <v>10167</v>
      </c>
      <c r="B1518">
        <f>VLOOKUP(A1518,REUTERS!A:C,3,FALSE)</f>
        <v>65.55</v>
      </c>
      <c r="C1518">
        <f>VLOOKUP(A1518,IDC!A:F,6,FALSE)</f>
        <v>65.55</v>
      </c>
      <c r="D1518" s="2" t="b">
        <f t="shared" si="92"/>
        <v>1</v>
      </c>
      <c r="E1518">
        <f>VLOOKUP(A1518,REUTERS!A:E,5,FALSE)</f>
        <v>65.55</v>
      </c>
      <c r="F1518">
        <f>VLOOKUP(A1518,IDC!A:G,7,FALSE)</f>
        <v>65.55</v>
      </c>
      <c r="G1518" s="2" t="b">
        <f t="shared" si="93"/>
        <v>1</v>
      </c>
      <c r="H1518">
        <f>VLOOKUP(A1518,REUTERS!A:F,6,FALSE)</f>
        <v>64.27</v>
      </c>
      <c r="I1518">
        <f>VLOOKUP(A1518,IDC!A:H,8,FALSE)</f>
        <v>64.27</v>
      </c>
      <c r="J1518" s="2" t="b">
        <f t="shared" si="94"/>
        <v>1</v>
      </c>
      <c r="K1518">
        <f>VLOOKUP(A1518,REUTERS!A:G,7,FALSE)</f>
        <v>231769</v>
      </c>
      <c r="L1518">
        <f>VLOOKUP(A1518,IDC!A:I,9,FALSE)</f>
        <v>231769</v>
      </c>
      <c r="M1518" s="2" t="b">
        <f t="shared" si="95"/>
        <v>1</v>
      </c>
    </row>
    <row r="1519" spans="1:13">
      <c r="A1519">
        <v>10172</v>
      </c>
      <c r="B1519">
        <f>VLOOKUP(A1519,REUTERS!A:C,3,FALSE)</f>
        <v>30.33</v>
      </c>
      <c r="C1519">
        <f>VLOOKUP(A1519,IDC!A:F,6,FALSE)</f>
        <v>30.33</v>
      </c>
      <c r="D1519" s="2" t="b">
        <f t="shared" si="92"/>
        <v>1</v>
      </c>
      <c r="E1519">
        <f>VLOOKUP(A1519,REUTERS!A:E,5,FALSE)</f>
        <v>30.55</v>
      </c>
      <c r="F1519">
        <f>VLOOKUP(A1519,IDC!A:G,7,FALSE)</f>
        <v>30.55</v>
      </c>
      <c r="G1519" s="2" t="b">
        <f t="shared" si="93"/>
        <v>1</v>
      </c>
      <c r="H1519">
        <f>VLOOKUP(A1519,REUTERS!A:F,6,FALSE)</f>
        <v>30.13</v>
      </c>
      <c r="I1519">
        <f>VLOOKUP(A1519,IDC!A:H,8,FALSE)</f>
        <v>30.13</v>
      </c>
      <c r="J1519" s="2" t="b">
        <f t="shared" si="94"/>
        <v>1</v>
      </c>
      <c r="K1519">
        <f>VLOOKUP(A1519,REUTERS!A:G,7,FALSE)</f>
        <v>175065</v>
      </c>
      <c r="L1519">
        <f>VLOOKUP(A1519,IDC!A:I,9,FALSE)</f>
        <v>175065</v>
      </c>
      <c r="M1519" s="2" t="b">
        <f t="shared" si="95"/>
        <v>1</v>
      </c>
    </row>
    <row r="1520" spans="1:13">
      <c r="A1520">
        <v>10173</v>
      </c>
      <c r="B1520" t="e">
        <f>VLOOKUP(A1520,REUTERS!A:C,3,FALSE)</f>
        <v>#N/A</v>
      </c>
      <c r="C1520">
        <f>VLOOKUP(A1520,IDC!A:F,6,FALSE)</f>
        <v>41.99</v>
      </c>
      <c r="D1520" s="2" t="e">
        <f t="shared" si="92"/>
        <v>#N/A</v>
      </c>
      <c r="E1520" t="e">
        <f>VLOOKUP(A1520,REUTERS!A:E,5,FALSE)</f>
        <v>#N/A</v>
      </c>
      <c r="F1520">
        <f>VLOOKUP(A1520,IDC!A:G,7,FALSE)</f>
        <v>42.2</v>
      </c>
      <c r="G1520" s="2" t="e">
        <f t="shared" si="93"/>
        <v>#N/A</v>
      </c>
      <c r="H1520" t="e">
        <f>VLOOKUP(A1520,REUTERS!A:F,6,FALSE)</f>
        <v>#N/A</v>
      </c>
      <c r="I1520">
        <f>VLOOKUP(A1520,IDC!A:H,8,FALSE)</f>
        <v>41.72</v>
      </c>
      <c r="J1520" s="2" t="e">
        <f t="shared" si="94"/>
        <v>#N/A</v>
      </c>
      <c r="K1520" t="e">
        <f>VLOOKUP(A1520,REUTERS!A:G,7,FALSE)</f>
        <v>#N/A</v>
      </c>
      <c r="L1520">
        <f>VLOOKUP(A1520,IDC!A:I,9,FALSE)</f>
        <v>383907</v>
      </c>
      <c r="M1520" s="2" t="e">
        <f t="shared" si="95"/>
        <v>#N/A</v>
      </c>
    </row>
    <row r="1521" spans="1:13">
      <c r="A1521">
        <v>10174</v>
      </c>
      <c r="B1521" t="e">
        <f>VLOOKUP(A1521,REUTERS!A:C,3,FALSE)</f>
        <v>#N/A</v>
      </c>
      <c r="C1521">
        <f>VLOOKUP(A1521,IDC!A:F,6,FALSE)</f>
        <v>13.81</v>
      </c>
      <c r="D1521" s="2" t="e">
        <f t="shared" si="92"/>
        <v>#N/A</v>
      </c>
      <c r="E1521" t="e">
        <f>VLOOKUP(A1521,REUTERS!A:E,5,FALSE)</f>
        <v>#N/A</v>
      </c>
      <c r="F1521">
        <f>VLOOKUP(A1521,IDC!A:G,7,FALSE)</f>
        <v>13.94</v>
      </c>
      <c r="G1521" s="2" t="e">
        <f t="shared" si="93"/>
        <v>#N/A</v>
      </c>
      <c r="H1521" t="e">
        <f>VLOOKUP(A1521,REUTERS!A:F,6,FALSE)</f>
        <v>#N/A</v>
      </c>
      <c r="I1521">
        <f>VLOOKUP(A1521,IDC!A:H,8,FALSE)</f>
        <v>13.585000000000001</v>
      </c>
      <c r="J1521" s="2" t="e">
        <f t="shared" si="94"/>
        <v>#N/A</v>
      </c>
      <c r="K1521" t="e">
        <f>VLOOKUP(A1521,REUTERS!A:G,7,FALSE)</f>
        <v>#N/A</v>
      </c>
      <c r="L1521">
        <f>VLOOKUP(A1521,IDC!A:I,9,FALSE)</f>
        <v>2010498</v>
      </c>
      <c r="M1521" s="2" t="e">
        <f t="shared" si="95"/>
        <v>#N/A</v>
      </c>
    </row>
    <row r="1522" spans="1:13">
      <c r="A1522">
        <v>10192</v>
      </c>
      <c r="B1522">
        <f>VLOOKUP(A1522,REUTERS!A:C,3,FALSE)</f>
        <v>31.81</v>
      </c>
      <c r="C1522">
        <f>VLOOKUP(A1522,IDC!A:F,6,FALSE)</f>
        <v>31.81</v>
      </c>
      <c r="D1522" s="2" t="b">
        <f t="shared" si="92"/>
        <v>1</v>
      </c>
      <c r="E1522">
        <f>VLOOKUP(A1522,REUTERS!A:E,5,FALSE)</f>
        <v>32.094999999999999</v>
      </c>
      <c r="F1522">
        <f>VLOOKUP(A1522,IDC!A:G,7,FALSE)</f>
        <v>32.094999999999999</v>
      </c>
      <c r="G1522" s="2" t="b">
        <f t="shared" si="93"/>
        <v>1</v>
      </c>
      <c r="H1522">
        <f>VLOOKUP(A1522,REUTERS!A:F,6,FALSE)</f>
        <v>31.68</v>
      </c>
      <c r="I1522">
        <f>VLOOKUP(A1522,IDC!A:H,8,FALSE)</f>
        <v>31.68</v>
      </c>
      <c r="J1522" s="2" t="b">
        <f t="shared" si="94"/>
        <v>1</v>
      </c>
      <c r="K1522">
        <f>VLOOKUP(A1522,REUTERS!A:G,7,FALSE)</f>
        <v>478946</v>
      </c>
      <c r="L1522">
        <f>VLOOKUP(A1522,IDC!A:I,9,FALSE)</f>
        <v>478946</v>
      </c>
      <c r="M1522" s="2" t="b">
        <f t="shared" si="95"/>
        <v>1</v>
      </c>
    </row>
    <row r="1523" spans="1:13">
      <c r="A1523">
        <v>364621</v>
      </c>
      <c r="B1523" t="e">
        <f>VLOOKUP(A1523,REUTERS!A:C,3,FALSE)</f>
        <v>#N/A</v>
      </c>
      <c r="C1523">
        <f>VLOOKUP(A1523,IDC!A:F,6,FALSE)</f>
        <v>88.79</v>
      </c>
      <c r="D1523" s="2" t="e">
        <f t="shared" si="92"/>
        <v>#N/A</v>
      </c>
      <c r="E1523" t="e">
        <f>VLOOKUP(A1523,REUTERS!A:E,5,FALSE)</f>
        <v>#N/A</v>
      </c>
      <c r="F1523">
        <f>VLOOKUP(A1523,IDC!A:G,7,FALSE)</f>
        <v>88.93</v>
      </c>
      <c r="G1523" s="2" t="e">
        <f t="shared" si="93"/>
        <v>#N/A</v>
      </c>
      <c r="H1523" t="e">
        <f>VLOOKUP(A1523,REUTERS!A:F,6,FALSE)</f>
        <v>#N/A</v>
      </c>
      <c r="I1523">
        <f>VLOOKUP(A1523,IDC!A:H,8,FALSE)</f>
        <v>88.75</v>
      </c>
      <c r="J1523" s="2" t="e">
        <f t="shared" si="94"/>
        <v>#N/A</v>
      </c>
      <c r="K1523" t="e">
        <f>VLOOKUP(A1523,REUTERS!A:G,7,FALSE)</f>
        <v>#N/A</v>
      </c>
      <c r="L1523">
        <f>VLOOKUP(A1523,IDC!A:I,9,FALSE)</f>
        <v>336969</v>
      </c>
      <c r="M1523" s="2" t="e">
        <f t="shared" si="95"/>
        <v>#N/A</v>
      </c>
    </row>
    <row r="1524" spans="1:13">
      <c r="A1524">
        <v>366262</v>
      </c>
      <c r="B1524" t="e">
        <f>VLOOKUP(A1524,REUTERS!A:C,3,FALSE)</f>
        <v>#N/A</v>
      </c>
      <c r="C1524">
        <f>VLOOKUP(A1524,IDC!A:F,6,FALSE)</f>
        <v>45.03</v>
      </c>
      <c r="D1524" s="2" t="e">
        <f t="shared" si="92"/>
        <v>#N/A</v>
      </c>
      <c r="E1524" t="e">
        <f>VLOOKUP(A1524,REUTERS!A:E,5,FALSE)</f>
        <v>#N/A</v>
      </c>
      <c r="F1524">
        <f>VLOOKUP(A1524,IDC!A:G,7,FALSE)</f>
        <v>45.03</v>
      </c>
      <c r="G1524" s="2" t="e">
        <f t="shared" si="93"/>
        <v>#N/A</v>
      </c>
      <c r="H1524" t="e">
        <f>VLOOKUP(A1524,REUTERS!A:F,6,FALSE)</f>
        <v>#N/A</v>
      </c>
      <c r="I1524">
        <f>VLOOKUP(A1524,IDC!A:H,8,FALSE)</f>
        <v>44.17</v>
      </c>
      <c r="J1524" s="2" t="e">
        <f t="shared" si="94"/>
        <v>#N/A</v>
      </c>
      <c r="K1524" t="e">
        <f>VLOOKUP(A1524,REUTERS!A:G,7,FALSE)</f>
        <v>#N/A</v>
      </c>
      <c r="L1524">
        <f>VLOOKUP(A1524,IDC!A:I,9,FALSE)</f>
        <v>603359</v>
      </c>
      <c r="M1524" s="2" t="e">
        <f t="shared" si="95"/>
        <v>#N/A</v>
      </c>
    </row>
    <row r="1525" spans="1:13">
      <c r="A1525">
        <v>370360</v>
      </c>
      <c r="B1525">
        <f>VLOOKUP(A1525,REUTERS!A:C,3,FALSE)</f>
        <v>4.07</v>
      </c>
      <c r="C1525">
        <f>VLOOKUP(A1525,IDC!A:F,6,FALSE)</f>
        <v>4.07</v>
      </c>
      <c r="D1525" s="2" t="b">
        <f t="shared" si="92"/>
        <v>1</v>
      </c>
      <c r="E1525">
        <f>VLOOKUP(A1525,REUTERS!A:E,5,FALSE)</f>
        <v>4.0999999999999996</v>
      </c>
      <c r="F1525">
        <f>VLOOKUP(A1525,IDC!A:G,7,FALSE)</f>
        <v>4.0999999999999996</v>
      </c>
      <c r="G1525" s="2" t="b">
        <f t="shared" si="93"/>
        <v>1</v>
      </c>
      <c r="H1525">
        <f>VLOOKUP(A1525,REUTERS!A:F,6,FALSE)</f>
        <v>3.8849999999999998</v>
      </c>
      <c r="I1525">
        <f>VLOOKUP(A1525,IDC!A:H,8,FALSE)</f>
        <v>3.8849999999999998</v>
      </c>
      <c r="J1525" s="2" t="b">
        <f t="shared" si="94"/>
        <v>1</v>
      </c>
      <c r="K1525">
        <f>VLOOKUP(A1525,REUTERS!A:G,7,FALSE)</f>
        <v>2540112</v>
      </c>
      <c r="L1525">
        <f>VLOOKUP(A1525,IDC!A:I,9,FALSE)</f>
        <v>2540112</v>
      </c>
      <c r="M1525" s="2" t="b">
        <f t="shared" si="95"/>
        <v>1</v>
      </c>
    </row>
    <row r="1526" spans="1:13">
      <c r="A1526">
        <v>372118</v>
      </c>
      <c r="B1526">
        <f>VLOOKUP(A1526,REUTERS!A:C,3,FALSE)</f>
        <v>2.69</v>
      </c>
      <c r="C1526">
        <f>VLOOKUP(A1526,IDC!A:F,6,FALSE)</f>
        <v>2.69</v>
      </c>
      <c r="D1526" s="2" t="b">
        <f t="shared" si="92"/>
        <v>1</v>
      </c>
      <c r="E1526">
        <f>VLOOKUP(A1526,REUTERS!A:E,5,FALSE)</f>
        <v>2.7</v>
      </c>
      <c r="F1526">
        <f>VLOOKUP(A1526,IDC!A:G,7,FALSE)</f>
        <v>2.7</v>
      </c>
      <c r="G1526" s="2" t="b">
        <f t="shared" si="93"/>
        <v>1</v>
      </c>
      <c r="H1526">
        <f>VLOOKUP(A1526,REUTERS!A:F,6,FALSE)</f>
        <v>2.58</v>
      </c>
      <c r="I1526">
        <f>VLOOKUP(A1526,IDC!A:H,8,FALSE)</f>
        <v>2.58</v>
      </c>
      <c r="J1526" s="2" t="b">
        <f t="shared" si="94"/>
        <v>1</v>
      </c>
      <c r="K1526">
        <f>VLOOKUP(A1526,REUTERS!A:G,7,FALSE)</f>
        <v>3708309</v>
      </c>
      <c r="L1526">
        <f>VLOOKUP(A1526,IDC!A:I,9,FALSE)</f>
        <v>3708309</v>
      </c>
      <c r="M1526" s="2" t="b">
        <f t="shared" si="95"/>
        <v>1</v>
      </c>
    </row>
    <row r="1527" spans="1:13">
      <c r="A1527">
        <v>372562</v>
      </c>
      <c r="B1527" t="e">
        <f>VLOOKUP(A1527,REUTERS!A:C,3,FALSE)</f>
        <v>#N/A</v>
      </c>
      <c r="C1527">
        <f>VLOOKUP(A1527,IDC!A:F,6,FALSE)</f>
        <v>25.48</v>
      </c>
      <c r="D1527" s="2" t="e">
        <f t="shared" si="92"/>
        <v>#N/A</v>
      </c>
      <c r="E1527" t="e">
        <f>VLOOKUP(A1527,REUTERS!A:E,5,FALSE)</f>
        <v>#N/A</v>
      </c>
      <c r="F1527">
        <f>VLOOKUP(A1527,IDC!A:G,7,FALSE)</f>
        <v>25.7</v>
      </c>
      <c r="G1527" s="2" t="e">
        <f t="shared" si="93"/>
        <v>#N/A</v>
      </c>
      <c r="H1527" t="e">
        <f>VLOOKUP(A1527,REUTERS!A:F,6,FALSE)</f>
        <v>#N/A</v>
      </c>
      <c r="I1527">
        <f>VLOOKUP(A1527,IDC!A:H,8,FALSE)</f>
        <v>25.13</v>
      </c>
      <c r="J1527" s="2" t="e">
        <f t="shared" si="94"/>
        <v>#N/A</v>
      </c>
      <c r="K1527" t="e">
        <f>VLOOKUP(A1527,REUTERS!A:G,7,FALSE)</f>
        <v>#N/A</v>
      </c>
      <c r="L1527">
        <f>VLOOKUP(A1527,IDC!A:I,9,FALSE)</f>
        <v>306137</v>
      </c>
      <c r="M1527" s="2" t="e">
        <f t="shared" si="95"/>
        <v>#N/A</v>
      </c>
    </row>
    <row r="1528" spans="1:13">
      <c r="A1528">
        <v>372980</v>
      </c>
      <c r="B1528" t="e">
        <f>VLOOKUP(A1528,REUTERS!A:C,3,FALSE)</f>
        <v>#N/A</v>
      </c>
      <c r="C1528">
        <f>VLOOKUP(A1528,IDC!A:F,6,FALSE)</f>
        <v>124.19</v>
      </c>
      <c r="D1528" s="2" t="e">
        <f t="shared" si="92"/>
        <v>#N/A</v>
      </c>
      <c r="E1528" t="e">
        <f>VLOOKUP(A1528,REUTERS!A:E,5,FALSE)</f>
        <v>#N/A</v>
      </c>
      <c r="F1528">
        <f>VLOOKUP(A1528,IDC!A:G,7,FALSE)</f>
        <v>124.23</v>
      </c>
      <c r="G1528" s="2" t="e">
        <f t="shared" si="93"/>
        <v>#N/A</v>
      </c>
      <c r="H1528" t="e">
        <f>VLOOKUP(A1528,REUTERS!A:F,6,FALSE)</f>
        <v>#N/A</v>
      </c>
      <c r="I1528">
        <f>VLOOKUP(A1528,IDC!A:H,8,FALSE)</f>
        <v>122.68</v>
      </c>
      <c r="J1528" s="2" t="e">
        <f t="shared" si="94"/>
        <v>#N/A</v>
      </c>
      <c r="K1528" t="e">
        <f>VLOOKUP(A1528,REUTERS!A:G,7,FALSE)</f>
        <v>#N/A</v>
      </c>
      <c r="L1528">
        <f>VLOOKUP(A1528,IDC!A:I,9,FALSE)</f>
        <v>591255</v>
      </c>
      <c r="M1528" s="2" t="e">
        <f t="shared" si="95"/>
        <v>#N/A</v>
      </c>
    </row>
    <row r="1529" spans="1:13">
      <c r="A1529">
        <v>373284</v>
      </c>
      <c r="B1529" t="e">
        <f>VLOOKUP(A1529,REUTERS!A:C,3,FALSE)</f>
        <v>#N/A</v>
      </c>
      <c r="C1529">
        <f>VLOOKUP(A1529,IDC!A:F,6,FALSE)</f>
        <v>12.4</v>
      </c>
      <c r="D1529" s="2" t="e">
        <f t="shared" si="92"/>
        <v>#N/A</v>
      </c>
      <c r="E1529" t="e">
        <f>VLOOKUP(A1529,REUTERS!A:E,5,FALSE)</f>
        <v>#N/A</v>
      </c>
      <c r="F1529">
        <f>VLOOKUP(A1529,IDC!A:G,7,FALSE)</f>
        <v>12.425000000000001</v>
      </c>
      <c r="G1529" s="2" t="e">
        <f t="shared" si="93"/>
        <v>#N/A</v>
      </c>
      <c r="H1529" t="e">
        <f>VLOOKUP(A1529,REUTERS!A:F,6,FALSE)</f>
        <v>#N/A</v>
      </c>
      <c r="I1529">
        <f>VLOOKUP(A1529,IDC!A:H,8,FALSE)</f>
        <v>12.2</v>
      </c>
      <c r="J1529" s="2" t="e">
        <f t="shared" si="94"/>
        <v>#N/A</v>
      </c>
      <c r="K1529" t="e">
        <f>VLOOKUP(A1529,REUTERS!A:G,7,FALSE)</f>
        <v>#N/A</v>
      </c>
      <c r="L1529">
        <f>VLOOKUP(A1529,IDC!A:I,9,FALSE)</f>
        <v>105161</v>
      </c>
      <c r="M1529" s="2" t="e">
        <f t="shared" si="95"/>
        <v>#N/A</v>
      </c>
    </row>
    <row r="1530" spans="1:13">
      <c r="A1530">
        <v>375369</v>
      </c>
      <c r="B1530">
        <f>VLOOKUP(A1530,REUTERS!A:C,3,FALSE)</f>
        <v>230.59</v>
      </c>
      <c r="C1530">
        <f>VLOOKUP(A1530,IDC!A:F,6,FALSE)</f>
        <v>230.59</v>
      </c>
      <c r="D1530" s="2" t="b">
        <f t="shared" si="92"/>
        <v>1</v>
      </c>
      <c r="E1530">
        <f>VLOOKUP(A1530,REUTERS!A:E,5,FALSE)</f>
        <v>235.79</v>
      </c>
      <c r="F1530">
        <f>VLOOKUP(A1530,IDC!A:G,7,FALSE)</f>
        <v>235.79</v>
      </c>
      <c r="G1530" s="2" t="b">
        <f t="shared" si="93"/>
        <v>1</v>
      </c>
      <c r="H1530">
        <f>VLOOKUP(A1530,REUTERS!A:F,6,FALSE)</f>
        <v>229.48</v>
      </c>
      <c r="I1530">
        <f>VLOOKUP(A1530,IDC!A:H,8,FALSE)</f>
        <v>229.48</v>
      </c>
      <c r="J1530" s="2" t="b">
        <f t="shared" si="94"/>
        <v>1</v>
      </c>
      <c r="K1530">
        <f>VLOOKUP(A1530,REUTERS!A:G,7,FALSE)</f>
        <v>116035</v>
      </c>
      <c r="L1530">
        <f>VLOOKUP(A1530,IDC!A:I,9,FALSE)</f>
        <v>116035</v>
      </c>
      <c r="M1530" s="2" t="b">
        <f t="shared" si="95"/>
        <v>1</v>
      </c>
    </row>
    <row r="1531" spans="1:13">
      <c r="A1531">
        <v>380766</v>
      </c>
      <c r="B1531">
        <f>VLOOKUP(A1531,REUTERS!A:C,3,FALSE)</f>
        <v>10.83</v>
      </c>
      <c r="C1531">
        <f>VLOOKUP(A1531,IDC!A:F,6,FALSE)</f>
        <v>10.83</v>
      </c>
      <c r="D1531" s="2" t="b">
        <f t="shared" si="92"/>
        <v>1</v>
      </c>
      <c r="E1531">
        <f>VLOOKUP(A1531,REUTERS!A:E,5,FALSE)</f>
        <v>11.05</v>
      </c>
      <c r="F1531">
        <f>VLOOKUP(A1531,IDC!A:G,7,FALSE)</f>
        <v>11.05</v>
      </c>
      <c r="G1531" s="2" t="b">
        <f t="shared" si="93"/>
        <v>1</v>
      </c>
      <c r="H1531">
        <f>VLOOKUP(A1531,REUTERS!A:F,6,FALSE)</f>
        <v>10.83</v>
      </c>
      <c r="I1531">
        <f>VLOOKUP(A1531,IDC!A:H,8,FALSE)</f>
        <v>10.83</v>
      </c>
      <c r="J1531" s="2" t="b">
        <f t="shared" si="94"/>
        <v>1</v>
      </c>
      <c r="K1531">
        <f>VLOOKUP(A1531,REUTERS!A:G,7,FALSE)</f>
        <v>24954</v>
      </c>
      <c r="L1531">
        <f>VLOOKUP(A1531,IDC!A:I,9,FALSE)</f>
        <v>24954</v>
      </c>
      <c r="M1531" s="2" t="b">
        <f t="shared" si="95"/>
        <v>1</v>
      </c>
    </row>
    <row r="1532" spans="1:13">
      <c r="A1532">
        <v>381369</v>
      </c>
      <c r="B1532" t="e">
        <f>VLOOKUP(A1532,REUTERS!A:C,3,FALSE)</f>
        <v>#N/A</v>
      </c>
      <c r="C1532">
        <f>VLOOKUP(A1532,IDC!A:F,6,FALSE)</f>
        <v>52.07</v>
      </c>
      <c r="D1532" s="2" t="e">
        <f t="shared" si="92"/>
        <v>#N/A</v>
      </c>
      <c r="E1532" t="e">
        <f>VLOOKUP(A1532,REUTERS!A:E,5,FALSE)</f>
        <v>#N/A</v>
      </c>
      <c r="F1532">
        <f>VLOOKUP(A1532,IDC!A:G,7,FALSE)</f>
        <v>52.11</v>
      </c>
      <c r="G1532" s="2" t="e">
        <f t="shared" si="93"/>
        <v>#N/A</v>
      </c>
      <c r="H1532" t="e">
        <f>VLOOKUP(A1532,REUTERS!A:F,6,FALSE)</f>
        <v>#N/A</v>
      </c>
      <c r="I1532">
        <f>VLOOKUP(A1532,IDC!A:H,8,FALSE)</f>
        <v>51.39</v>
      </c>
      <c r="J1532" s="2" t="e">
        <f t="shared" si="94"/>
        <v>#N/A</v>
      </c>
      <c r="K1532" t="e">
        <f>VLOOKUP(A1532,REUTERS!A:G,7,FALSE)</f>
        <v>#N/A</v>
      </c>
      <c r="L1532">
        <f>VLOOKUP(A1532,IDC!A:I,9,FALSE)</f>
        <v>740119</v>
      </c>
      <c r="M1532" s="2" t="e">
        <f t="shared" si="95"/>
        <v>#N/A</v>
      </c>
    </row>
    <row r="1533" spans="1:13">
      <c r="A1533">
        <v>382674</v>
      </c>
      <c r="B1533">
        <f>VLOOKUP(A1533,REUTERS!A:C,3,FALSE)</f>
        <v>71.05</v>
      </c>
      <c r="C1533">
        <f>VLOOKUP(A1533,IDC!A:F,6,FALSE)</f>
        <v>71.05</v>
      </c>
      <c r="D1533" s="2" t="b">
        <f t="shared" si="92"/>
        <v>1</v>
      </c>
      <c r="E1533">
        <f>VLOOKUP(A1533,REUTERS!A:E,5,FALSE)</f>
        <v>71.31</v>
      </c>
      <c r="F1533">
        <f>VLOOKUP(A1533,IDC!A:G,7,FALSE)</f>
        <v>71.31</v>
      </c>
      <c r="G1533" s="2" t="b">
        <f t="shared" si="93"/>
        <v>1</v>
      </c>
      <c r="H1533">
        <f>VLOOKUP(A1533,REUTERS!A:F,6,FALSE)</f>
        <v>70.53</v>
      </c>
      <c r="I1533">
        <f>VLOOKUP(A1533,IDC!A:H,8,FALSE)</f>
        <v>70.53</v>
      </c>
      <c r="J1533" s="2" t="b">
        <f t="shared" si="94"/>
        <v>1</v>
      </c>
      <c r="K1533">
        <f>VLOOKUP(A1533,REUTERS!A:G,7,FALSE)</f>
        <v>69413</v>
      </c>
      <c r="L1533">
        <f>VLOOKUP(A1533,IDC!A:I,9,FALSE)</f>
        <v>69413</v>
      </c>
      <c r="M1533" s="2" t="b">
        <f t="shared" si="95"/>
        <v>1</v>
      </c>
    </row>
    <row r="1534" spans="1:13">
      <c r="A1534">
        <v>388027</v>
      </c>
      <c r="B1534" t="e">
        <f>VLOOKUP(A1534,REUTERS!A:C,3,FALSE)</f>
        <v>#N/A</v>
      </c>
      <c r="C1534">
        <f>VLOOKUP(A1534,IDC!A:F,6,FALSE)</f>
        <v>65.400000000000006</v>
      </c>
      <c r="D1534" s="2" t="e">
        <f t="shared" si="92"/>
        <v>#N/A</v>
      </c>
      <c r="E1534" t="e">
        <f>VLOOKUP(A1534,REUTERS!A:E,5,FALSE)</f>
        <v>#N/A</v>
      </c>
      <c r="F1534">
        <f>VLOOKUP(A1534,IDC!A:G,7,FALSE)</f>
        <v>65.55</v>
      </c>
      <c r="G1534" s="2" t="e">
        <f t="shared" si="93"/>
        <v>#N/A</v>
      </c>
      <c r="H1534" t="e">
        <f>VLOOKUP(A1534,REUTERS!A:F,6,FALSE)</f>
        <v>#N/A</v>
      </c>
      <c r="I1534">
        <f>VLOOKUP(A1534,IDC!A:H,8,FALSE)</f>
        <v>64.254999999999995</v>
      </c>
      <c r="J1534" s="2" t="e">
        <f t="shared" si="94"/>
        <v>#N/A</v>
      </c>
      <c r="K1534" t="e">
        <f>VLOOKUP(A1534,REUTERS!A:G,7,FALSE)</f>
        <v>#N/A</v>
      </c>
      <c r="L1534">
        <f>VLOOKUP(A1534,IDC!A:I,9,FALSE)</f>
        <v>1240720</v>
      </c>
      <c r="M1534" s="2" t="e">
        <f t="shared" si="95"/>
        <v>#N/A</v>
      </c>
    </row>
    <row r="1535" spans="1:13">
      <c r="A1535">
        <v>391787</v>
      </c>
      <c r="B1535">
        <f>VLOOKUP(A1535,REUTERS!A:C,3,FALSE)</f>
        <v>2.54</v>
      </c>
      <c r="C1535">
        <f>VLOOKUP(A1535,IDC!A:F,6,FALSE)</f>
        <v>2.54</v>
      </c>
      <c r="D1535" s="2" t="b">
        <f t="shared" si="92"/>
        <v>1</v>
      </c>
      <c r="E1535">
        <f>VLOOKUP(A1535,REUTERS!A:E,5,FALSE)</f>
        <v>2.5499999999999998</v>
      </c>
      <c r="F1535">
        <f>VLOOKUP(A1535,IDC!A:G,7,FALSE)</f>
        <v>2.5499999999999998</v>
      </c>
      <c r="G1535" s="2" t="b">
        <f t="shared" si="93"/>
        <v>1</v>
      </c>
      <c r="H1535">
        <f>VLOOKUP(A1535,REUTERS!A:F,6,FALSE)</f>
        <v>2.5099999999999998</v>
      </c>
      <c r="I1535">
        <f>VLOOKUP(A1535,IDC!A:H,8,FALSE)</f>
        <v>2.5099999999999998</v>
      </c>
      <c r="J1535" s="2" t="b">
        <f t="shared" si="94"/>
        <v>1</v>
      </c>
      <c r="K1535">
        <f>VLOOKUP(A1535,REUTERS!A:G,7,FALSE)</f>
        <v>72585</v>
      </c>
      <c r="L1535">
        <f>VLOOKUP(A1535,IDC!A:I,9,FALSE)</f>
        <v>72585</v>
      </c>
      <c r="M1535" s="2" t="b">
        <f t="shared" si="95"/>
        <v>1</v>
      </c>
    </row>
    <row r="1536" spans="1:13">
      <c r="A1536">
        <v>393728</v>
      </c>
      <c r="B1536" t="e">
        <f>VLOOKUP(A1536,REUTERS!A:C,3,FALSE)</f>
        <v>#N/A</v>
      </c>
      <c r="C1536">
        <f>VLOOKUP(A1536,IDC!A:F,6,FALSE)</f>
        <v>47.7</v>
      </c>
      <c r="D1536" s="2" t="e">
        <f t="shared" si="92"/>
        <v>#N/A</v>
      </c>
      <c r="E1536" t="e">
        <f>VLOOKUP(A1536,REUTERS!A:E,5,FALSE)</f>
        <v>#N/A</v>
      </c>
      <c r="F1536">
        <f>VLOOKUP(A1536,IDC!A:G,7,FALSE)</f>
        <v>48.06</v>
      </c>
      <c r="G1536" s="2" t="e">
        <f t="shared" si="93"/>
        <v>#N/A</v>
      </c>
      <c r="H1536" t="e">
        <f>VLOOKUP(A1536,REUTERS!A:F,6,FALSE)</f>
        <v>#N/A</v>
      </c>
      <c r="I1536">
        <f>VLOOKUP(A1536,IDC!A:H,8,FALSE)</f>
        <v>46.48</v>
      </c>
      <c r="J1536" s="2" t="e">
        <f t="shared" si="94"/>
        <v>#N/A</v>
      </c>
      <c r="K1536" t="e">
        <f>VLOOKUP(A1536,REUTERS!A:G,7,FALSE)</f>
        <v>#N/A</v>
      </c>
      <c r="L1536">
        <f>VLOOKUP(A1536,IDC!A:I,9,FALSE)</f>
        <v>497732</v>
      </c>
      <c r="M1536" s="2" t="e">
        <f t="shared" si="95"/>
        <v>#N/A</v>
      </c>
    </row>
    <row r="1537" spans="1:13">
      <c r="A1537">
        <v>398189</v>
      </c>
      <c r="B1537">
        <f>VLOOKUP(A1537,REUTERS!A:C,3,FALSE)</f>
        <v>9.61</v>
      </c>
      <c r="C1537">
        <f>VLOOKUP(A1537,IDC!A:F,6,FALSE)</f>
        <v>9.61</v>
      </c>
      <c r="D1537" s="2" t="b">
        <f t="shared" si="92"/>
        <v>1</v>
      </c>
      <c r="E1537">
        <f>VLOOKUP(A1537,REUTERS!A:E,5,FALSE)</f>
        <v>9.8000000000000007</v>
      </c>
      <c r="F1537">
        <f>VLOOKUP(A1537,IDC!A:G,7,FALSE)</f>
        <v>9.8000000000000007</v>
      </c>
      <c r="G1537" s="2" t="b">
        <f t="shared" si="93"/>
        <v>1</v>
      </c>
      <c r="H1537">
        <f>VLOOKUP(A1537,REUTERS!A:F,6,FALSE)</f>
        <v>9.6</v>
      </c>
      <c r="I1537">
        <f>VLOOKUP(A1537,IDC!A:H,8,FALSE)</f>
        <v>9.6</v>
      </c>
      <c r="J1537" s="2" t="b">
        <f t="shared" si="94"/>
        <v>1</v>
      </c>
      <c r="K1537">
        <f>VLOOKUP(A1537,REUTERS!A:G,7,FALSE)</f>
        <v>672299</v>
      </c>
      <c r="L1537">
        <f>VLOOKUP(A1537,IDC!A:I,9,FALSE)</f>
        <v>672299</v>
      </c>
      <c r="M1537" s="2" t="b">
        <f t="shared" si="95"/>
        <v>1</v>
      </c>
    </row>
    <row r="1538" spans="1:13">
      <c r="A1538">
        <v>399351</v>
      </c>
      <c r="B1538">
        <f>VLOOKUP(A1538,REUTERS!A:C,3,FALSE)</f>
        <v>19.84</v>
      </c>
      <c r="C1538">
        <f>VLOOKUP(A1538,IDC!A:F,6,FALSE)</f>
        <v>19.84</v>
      </c>
      <c r="D1538" s="2" t="b">
        <f t="shared" ref="D1538:D1601" si="96">B1538=C1538</f>
        <v>1</v>
      </c>
      <c r="E1538">
        <f>VLOOKUP(A1538,REUTERS!A:E,5,FALSE)</f>
        <v>20.02</v>
      </c>
      <c r="F1538">
        <f>VLOOKUP(A1538,IDC!A:G,7,FALSE)</f>
        <v>20.02</v>
      </c>
      <c r="G1538" s="2" t="b">
        <f t="shared" ref="G1538:G1601" si="97">E1538=F1538</f>
        <v>1</v>
      </c>
      <c r="H1538">
        <f>VLOOKUP(A1538,REUTERS!A:F,6,FALSE)</f>
        <v>19.45</v>
      </c>
      <c r="I1538">
        <f>VLOOKUP(A1538,IDC!A:H,8,FALSE)</f>
        <v>19.45</v>
      </c>
      <c r="J1538" s="2" t="b">
        <f t="shared" ref="J1538:J1601" si="98">H1538=I1538</f>
        <v>1</v>
      </c>
      <c r="K1538">
        <f>VLOOKUP(A1538,REUTERS!A:G,7,FALSE)</f>
        <v>941865</v>
      </c>
      <c r="L1538">
        <f>VLOOKUP(A1538,IDC!A:I,9,FALSE)</f>
        <v>941865</v>
      </c>
      <c r="M1538" s="2" t="b">
        <f t="shared" ref="M1538:M1601" si="99">K1538=L1538</f>
        <v>1</v>
      </c>
    </row>
    <row r="1539" spans="1:13">
      <c r="A1539">
        <v>400314</v>
      </c>
      <c r="B1539" t="e">
        <f>VLOOKUP(A1539,REUTERS!A:C,3,FALSE)</f>
        <v>#N/A</v>
      </c>
      <c r="C1539">
        <f>VLOOKUP(A1539,IDC!A:F,6,FALSE)</f>
        <v>31.27</v>
      </c>
      <c r="D1539" s="2" t="e">
        <f t="shared" si="96"/>
        <v>#N/A</v>
      </c>
      <c r="E1539" t="e">
        <f>VLOOKUP(A1539,REUTERS!A:E,5,FALSE)</f>
        <v>#N/A</v>
      </c>
      <c r="F1539">
        <f>VLOOKUP(A1539,IDC!A:G,7,FALSE)</f>
        <v>31.46</v>
      </c>
      <c r="G1539" s="2" t="e">
        <f t="shared" si="97"/>
        <v>#N/A</v>
      </c>
      <c r="H1539" t="e">
        <f>VLOOKUP(A1539,REUTERS!A:F,6,FALSE)</f>
        <v>#N/A</v>
      </c>
      <c r="I1539">
        <f>VLOOKUP(A1539,IDC!A:H,8,FALSE)</f>
        <v>31.1</v>
      </c>
      <c r="J1539" s="2" t="e">
        <f t="shared" si="98"/>
        <v>#N/A</v>
      </c>
      <c r="K1539" t="e">
        <f>VLOOKUP(A1539,REUTERS!A:G,7,FALSE)</f>
        <v>#N/A</v>
      </c>
      <c r="L1539">
        <f>VLOOKUP(A1539,IDC!A:I,9,FALSE)</f>
        <v>723045</v>
      </c>
      <c r="M1539" s="2" t="e">
        <f t="shared" si="99"/>
        <v>#N/A</v>
      </c>
    </row>
    <row r="1540" spans="1:13">
      <c r="A1540">
        <v>406666</v>
      </c>
      <c r="B1540">
        <f>VLOOKUP(A1540,REUTERS!A:C,3,FALSE)</f>
        <v>20.72</v>
      </c>
      <c r="C1540">
        <f>VLOOKUP(A1540,IDC!A:F,6,FALSE)</f>
        <v>20.72</v>
      </c>
      <c r="D1540" s="2" t="b">
        <f t="shared" si="96"/>
        <v>1</v>
      </c>
      <c r="E1540">
        <f>VLOOKUP(A1540,REUTERS!A:E,5,FALSE)</f>
        <v>20.93</v>
      </c>
      <c r="F1540">
        <f>VLOOKUP(A1540,IDC!A:G,7,FALSE)</f>
        <v>20.93</v>
      </c>
      <c r="G1540" s="2" t="b">
        <f t="shared" si="97"/>
        <v>1</v>
      </c>
      <c r="H1540">
        <f>VLOOKUP(A1540,REUTERS!A:F,6,FALSE)</f>
        <v>20.54</v>
      </c>
      <c r="I1540">
        <f>VLOOKUP(A1540,IDC!A:H,8,FALSE)</f>
        <v>20.54</v>
      </c>
      <c r="J1540" s="2" t="b">
        <f t="shared" si="98"/>
        <v>1</v>
      </c>
      <c r="K1540">
        <f>VLOOKUP(A1540,REUTERS!A:G,7,FALSE)</f>
        <v>507314</v>
      </c>
      <c r="L1540">
        <f>VLOOKUP(A1540,IDC!A:I,9,FALSE)</f>
        <v>507314</v>
      </c>
      <c r="M1540" s="2" t="b">
        <f t="shared" si="99"/>
        <v>1</v>
      </c>
    </row>
    <row r="1541" spans="1:13">
      <c r="A1541">
        <v>406693</v>
      </c>
      <c r="B1541">
        <f>VLOOKUP(A1541,REUTERS!A:C,3,FALSE)</f>
        <v>46.39</v>
      </c>
      <c r="C1541">
        <f>VLOOKUP(A1541,IDC!A:F,6,FALSE)</f>
        <v>46.39</v>
      </c>
      <c r="D1541" s="2" t="b">
        <f t="shared" si="96"/>
        <v>1</v>
      </c>
      <c r="E1541">
        <f>VLOOKUP(A1541,REUTERS!A:E,5,FALSE)</f>
        <v>46.58</v>
      </c>
      <c r="F1541">
        <f>VLOOKUP(A1541,IDC!A:G,7,FALSE)</f>
        <v>46.58</v>
      </c>
      <c r="G1541" s="2" t="b">
        <f t="shared" si="97"/>
        <v>1</v>
      </c>
      <c r="H1541">
        <f>VLOOKUP(A1541,REUTERS!A:F,6,FALSE)</f>
        <v>46.12</v>
      </c>
      <c r="I1541">
        <f>VLOOKUP(A1541,IDC!A:H,8,FALSE)</f>
        <v>46.12</v>
      </c>
      <c r="J1541" s="2" t="b">
        <f t="shared" si="98"/>
        <v>1</v>
      </c>
      <c r="K1541">
        <f>VLOOKUP(A1541,REUTERS!A:G,7,FALSE)</f>
        <v>383638</v>
      </c>
      <c r="L1541">
        <f>VLOOKUP(A1541,IDC!A:I,9,FALSE)</f>
        <v>383638</v>
      </c>
      <c r="M1541" s="2" t="b">
        <f t="shared" si="99"/>
        <v>1</v>
      </c>
    </row>
    <row r="1542" spans="1:13">
      <c r="A1542">
        <v>407584</v>
      </c>
      <c r="B1542">
        <f>VLOOKUP(A1542,REUTERS!A:C,3,FALSE)</f>
        <v>11.93</v>
      </c>
      <c r="C1542">
        <f>VLOOKUP(A1542,IDC!A:F,6,FALSE)</f>
        <v>11.93</v>
      </c>
      <c r="D1542" s="2" t="b">
        <f t="shared" si="96"/>
        <v>1</v>
      </c>
      <c r="E1542">
        <f>VLOOKUP(A1542,REUTERS!A:E,5,FALSE)</f>
        <v>11.98</v>
      </c>
      <c r="F1542">
        <f>VLOOKUP(A1542,IDC!A:G,7,FALSE)</f>
        <v>11.98</v>
      </c>
      <c r="G1542" s="2" t="b">
        <f t="shared" si="97"/>
        <v>1</v>
      </c>
      <c r="H1542">
        <f>VLOOKUP(A1542,REUTERS!A:F,6,FALSE)</f>
        <v>11.51</v>
      </c>
      <c r="I1542">
        <f>VLOOKUP(A1542,IDC!A:H,8,FALSE)</f>
        <v>11.51</v>
      </c>
      <c r="J1542" s="2" t="b">
        <f t="shared" si="98"/>
        <v>1</v>
      </c>
      <c r="K1542">
        <f>VLOOKUP(A1542,REUTERS!A:G,7,FALSE)</f>
        <v>448397</v>
      </c>
      <c r="L1542">
        <f>VLOOKUP(A1542,IDC!A:I,9,FALSE)</f>
        <v>448397</v>
      </c>
      <c r="M1542" s="2" t="b">
        <f t="shared" si="99"/>
        <v>1</v>
      </c>
    </row>
    <row r="1543" spans="1:13">
      <c r="A1543">
        <v>409979</v>
      </c>
      <c r="B1543">
        <f>VLOOKUP(A1543,REUTERS!A:C,3,FALSE)</f>
        <v>2.73</v>
      </c>
      <c r="C1543">
        <f>VLOOKUP(A1543,IDC!A:F,6,FALSE)</f>
        <v>2.73</v>
      </c>
      <c r="D1543" s="2" t="b">
        <f t="shared" si="96"/>
        <v>1</v>
      </c>
      <c r="E1543">
        <f>VLOOKUP(A1543,REUTERS!A:E,5,FALSE)</f>
        <v>2.77</v>
      </c>
      <c r="F1543">
        <f>VLOOKUP(A1543,IDC!A:G,7,FALSE)</f>
        <v>2.77</v>
      </c>
      <c r="G1543" s="2" t="b">
        <f t="shared" si="97"/>
        <v>1</v>
      </c>
      <c r="H1543">
        <f>VLOOKUP(A1543,REUTERS!A:F,6,FALSE)</f>
        <v>2.71</v>
      </c>
      <c r="I1543">
        <f>VLOOKUP(A1543,IDC!A:H,8,FALSE)</f>
        <v>2.71</v>
      </c>
      <c r="J1543" s="2" t="b">
        <f t="shared" si="98"/>
        <v>1</v>
      </c>
      <c r="K1543">
        <f>VLOOKUP(A1543,REUTERS!A:G,7,FALSE)</f>
        <v>1058417</v>
      </c>
      <c r="L1543">
        <f>VLOOKUP(A1543,IDC!A:I,9,FALSE)</f>
        <v>1058417</v>
      </c>
      <c r="M1543" s="2" t="b">
        <f t="shared" si="99"/>
        <v>1</v>
      </c>
    </row>
    <row r="1544" spans="1:13">
      <c r="A1544">
        <v>410816</v>
      </c>
      <c r="B1544" t="e">
        <f>VLOOKUP(A1544,REUTERS!A:C,3,FALSE)</f>
        <v>#N/A</v>
      </c>
      <c r="C1544">
        <f>VLOOKUP(A1544,IDC!A:F,6,FALSE)</f>
        <v>13.35</v>
      </c>
      <c r="D1544" s="2" t="e">
        <f t="shared" si="96"/>
        <v>#N/A</v>
      </c>
      <c r="E1544" t="e">
        <f>VLOOKUP(A1544,REUTERS!A:E,5,FALSE)</f>
        <v>#N/A</v>
      </c>
      <c r="F1544">
        <f>VLOOKUP(A1544,IDC!A:G,7,FALSE)</f>
        <v>13.35</v>
      </c>
      <c r="G1544" s="2" t="e">
        <f t="shared" si="97"/>
        <v>#N/A</v>
      </c>
      <c r="H1544" t="e">
        <f>VLOOKUP(A1544,REUTERS!A:F,6,FALSE)</f>
        <v>#N/A</v>
      </c>
      <c r="I1544">
        <f>VLOOKUP(A1544,IDC!A:H,8,FALSE)</f>
        <v>13.15</v>
      </c>
      <c r="J1544" s="2" t="e">
        <f t="shared" si="98"/>
        <v>#N/A</v>
      </c>
      <c r="K1544" t="e">
        <f>VLOOKUP(A1544,REUTERS!A:G,7,FALSE)</f>
        <v>#N/A</v>
      </c>
      <c r="L1544">
        <f>VLOOKUP(A1544,IDC!A:I,9,FALSE)</f>
        <v>3942392</v>
      </c>
      <c r="M1544" s="2" t="e">
        <f t="shared" si="99"/>
        <v>#N/A</v>
      </c>
    </row>
    <row r="1545" spans="1:13">
      <c r="A1545">
        <v>415284</v>
      </c>
      <c r="B1545">
        <f>VLOOKUP(A1545,REUTERS!A:C,3,FALSE)</f>
        <v>45.42</v>
      </c>
      <c r="C1545">
        <f>VLOOKUP(A1545,IDC!A:F,6,FALSE)</f>
        <v>45.42</v>
      </c>
      <c r="D1545" s="2" t="b">
        <f t="shared" si="96"/>
        <v>1</v>
      </c>
      <c r="E1545">
        <f>VLOOKUP(A1545,REUTERS!A:E,5,FALSE)</f>
        <v>45.51</v>
      </c>
      <c r="F1545">
        <f>VLOOKUP(A1545,IDC!A:G,7,FALSE)</f>
        <v>45.51</v>
      </c>
      <c r="G1545" s="2" t="b">
        <f t="shared" si="97"/>
        <v>1</v>
      </c>
      <c r="H1545">
        <f>VLOOKUP(A1545,REUTERS!A:F,6,FALSE)</f>
        <v>44.825000000000003</v>
      </c>
      <c r="I1545">
        <f>VLOOKUP(A1545,IDC!A:H,8,FALSE)</f>
        <v>44.825000000000003</v>
      </c>
      <c r="J1545" s="2" t="b">
        <f t="shared" si="98"/>
        <v>1</v>
      </c>
      <c r="K1545">
        <f>VLOOKUP(A1545,REUTERS!A:G,7,FALSE)</f>
        <v>209948</v>
      </c>
      <c r="L1545">
        <f>VLOOKUP(A1545,IDC!A:I,9,FALSE)</f>
        <v>209948</v>
      </c>
      <c r="M1545" s="2" t="b">
        <f t="shared" si="99"/>
        <v>1</v>
      </c>
    </row>
    <row r="1546" spans="1:13">
      <c r="A1546">
        <v>10008</v>
      </c>
      <c r="B1546">
        <f>VLOOKUP(A1546,REUTERS!A:C,3,FALSE)</f>
        <v>39.450000000000003</v>
      </c>
      <c r="C1546">
        <f>VLOOKUP(A1546,IDC!A:F,6,FALSE)</f>
        <v>39.450000000000003</v>
      </c>
      <c r="D1546" s="2" t="b">
        <f t="shared" si="96"/>
        <v>1</v>
      </c>
      <c r="E1546">
        <f>VLOOKUP(A1546,REUTERS!A:E,5,FALSE)</f>
        <v>39.950000000000003</v>
      </c>
      <c r="F1546">
        <f>VLOOKUP(A1546,IDC!A:G,7,FALSE)</f>
        <v>39.950000000000003</v>
      </c>
      <c r="G1546" s="2" t="b">
        <f t="shared" si="97"/>
        <v>1</v>
      </c>
      <c r="H1546">
        <f>VLOOKUP(A1546,REUTERS!A:F,6,FALSE)</f>
        <v>39.25</v>
      </c>
      <c r="I1546">
        <f>VLOOKUP(A1546,IDC!A:H,8,FALSE)</f>
        <v>39.25</v>
      </c>
      <c r="J1546" s="2" t="b">
        <f t="shared" si="98"/>
        <v>1</v>
      </c>
      <c r="K1546">
        <f>VLOOKUP(A1546,REUTERS!A:G,7,FALSE)</f>
        <v>113502</v>
      </c>
      <c r="L1546">
        <f>VLOOKUP(A1546,IDC!A:I,9,FALSE)</f>
        <v>113502</v>
      </c>
      <c r="M1546" s="2" t="b">
        <f t="shared" si="99"/>
        <v>1</v>
      </c>
    </row>
    <row r="1547" spans="1:13">
      <c r="A1547">
        <v>10085</v>
      </c>
      <c r="B1547" t="e">
        <f>VLOOKUP(A1547,REUTERS!A:C,3,FALSE)</f>
        <v>#N/A</v>
      </c>
      <c r="C1547">
        <f>VLOOKUP(A1547,IDC!A:F,6,FALSE)</f>
        <v>177.13</v>
      </c>
      <c r="D1547" s="2" t="e">
        <f t="shared" si="96"/>
        <v>#N/A</v>
      </c>
      <c r="E1547" t="e">
        <f>VLOOKUP(A1547,REUTERS!A:E,5,FALSE)</f>
        <v>#N/A</v>
      </c>
      <c r="F1547">
        <f>VLOOKUP(A1547,IDC!A:G,7,FALSE)</f>
        <v>178.16</v>
      </c>
      <c r="G1547" s="2" t="e">
        <f t="shared" si="97"/>
        <v>#N/A</v>
      </c>
      <c r="H1547" t="e">
        <f>VLOOKUP(A1547,REUTERS!A:F,6,FALSE)</f>
        <v>#N/A</v>
      </c>
      <c r="I1547">
        <f>VLOOKUP(A1547,IDC!A:H,8,FALSE)</f>
        <v>176.36</v>
      </c>
      <c r="J1547" s="2" t="e">
        <f t="shared" si="98"/>
        <v>#N/A</v>
      </c>
      <c r="K1547" t="e">
        <f>VLOOKUP(A1547,REUTERS!A:G,7,FALSE)</f>
        <v>#N/A</v>
      </c>
      <c r="L1547">
        <f>VLOOKUP(A1547,IDC!A:I,9,FALSE)</f>
        <v>290214</v>
      </c>
      <c r="M1547" s="2" t="e">
        <f t="shared" si="99"/>
        <v>#N/A</v>
      </c>
    </row>
    <row r="1548" spans="1:13">
      <c r="A1548">
        <v>10098</v>
      </c>
      <c r="B1548">
        <f>VLOOKUP(A1548,REUTERS!A:C,3,FALSE)</f>
        <v>16.579999999999998</v>
      </c>
      <c r="C1548">
        <f>VLOOKUP(A1548,IDC!A:F,6,FALSE)</f>
        <v>16.579999999999998</v>
      </c>
      <c r="D1548" s="2" t="b">
        <f t="shared" si="96"/>
        <v>1</v>
      </c>
      <c r="E1548">
        <f>VLOOKUP(A1548,REUTERS!A:E,5,FALSE)</f>
        <v>16.774999999999999</v>
      </c>
      <c r="F1548">
        <f>VLOOKUP(A1548,IDC!A:G,7,FALSE)</f>
        <v>16.774999999999999</v>
      </c>
      <c r="G1548" s="2" t="b">
        <f t="shared" si="97"/>
        <v>1</v>
      </c>
      <c r="H1548">
        <f>VLOOKUP(A1548,REUTERS!A:F,6,FALSE)</f>
        <v>16.315000000000001</v>
      </c>
      <c r="I1548">
        <f>VLOOKUP(A1548,IDC!A:H,8,FALSE)</f>
        <v>16.315000000000001</v>
      </c>
      <c r="J1548" s="2" t="b">
        <f t="shared" si="98"/>
        <v>1</v>
      </c>
      <c r="K1548">
        <f>VLOOKUP(A1548,REUTERS!A:G,7,FALSE)</f>
        <v>3359370</v>
      </c>
      <c r="L1548">
        <f>VLOOKUP(A1548,IDC!A:I,9,FALSE)</f>
        <v>3359370</v>
      </c>
      <c r="M1548" s="2" t="b">
        <f t="shared" si="99"/>
        <v>1</v>
      </c>
    </row>
    <row r="1549" spans="1:13">
      <c r="A1549">
        <v>10118</v>
      </c>
      <c r="B1549">
        <f>VLOOKUP(A1549,REUTERS!A:C,3,FALSE)</f>
        <v>3.46</v>
      </c>
      <c r="C1549">
        <f>VLOOKUP(A1549,IDC!A:F,6,FALSE)</f>
        <v>3.46</v>
      </c>
      <c r="D1549" s="2" t="b">
        <f t="shared" si="96"/>
        <v>1</v>
      </c>
      <c r="E1549">
        <f>VLOOKUP(A1549,REUTERS!A:E,5,FALSE)</f>
        <v>3.5</v>
      </c>
      <c r="F1549">
        <f>VLOOKUP(A1549,IDC!A:G,7,FALSE)</f>
        <v>3.5</v>
      </c>
      <c r="G1549" s="2" t="b">
        <f t="shared" si="97"/>
        <v>1</v>
      </c>
      <c r="H1549">
        <f>VLOOKUP(A1549,REUTERS!A:F,6,FALSE)</f>
        <v>3.37</v>
      </c>
      <c r="I1549">
        <f>VLOOKUP(A1549,IDC!A:H,8,FALSE)</f>
        <v>3.37</v>
      </c>
      <c r="J1549" s="2" t="b">
        <f t="shared" si="98"/>
        <v>1</v>
      </c>
      <c r="K1549">
        <f>VLOOKUP(A1549,REUTERS!A:G,7,FALSE)</f>
        <v>2479058</v>
      </c>
      <c r="L1549">
        <f>VLOOKUP(A1549,IDC!A:I,9,FALSE)</f>
        <v>2479058</v>
      </c>
      <c r="M1549" s="2" t="b">
        <f t="shared" si="99"/>
        <v>1</v>
      </c>
    </row>
    <row r="1550" spans="1:13">
      <c r="A1550">
        <v>10123</v>
      </c>
      <c r="B1550" t="e">
        <f>VLOOKUP(A1550,REUTERS!A:C,3,FALSE)</f>
        <v>#N/A</v>
      </c>
      <c r="C1550">
        <f>VLOOKUP(A1550,IDC!A:F,6,FALSE)</f>
        <v>16.97</v>
      </c>
      <c r="D1550" s="2" t="e">
        <f t="shared" si="96"/>
        <v>#N/A</v>
      </c>
      <c r="E1550" t="e">
        <f>VLOOKUP(A1550,REUTERS!A:E,5,FALSE)</f>
        <v>#N/A</v>
      </c>
      <c r="F1550">
        <f>VLOOKUP(A1550,IDC!A:G,7,FALSE)</f>
        <v>17</v>
      </c>
      <c r="G1550" s="2" t="e">
        <f t="shared" si="97"/>
        <v>#N/A</v>
      </c>
      <c r="H1550" t="e">
        <f>VLOOKUP(A1550,REUTERS!A:F,6,FALSE)</f>
        <v>#N/A</v>
      </c>
      <c r="I1550">
        <f>VLOOKUP(A1550,IDC!A:H,8,FALSE)</f>
        <v>16.73</v>
      </c>
      <c r="J1550" s="2" t="e">
        <f t="shared" si="98"/>
        <v>#N/A</v>
      </c>
      <c r="K1550" t="e">
        <f>VLOOKUP(A1550,REUTERS!A:G,7,FALSE)</f>
        <v>#N/A</v>
      </c>
      <c r="L1550">
        <f>VLOOKUP(A1550,IDC!A:I,9,FALSE)</f>
        <v>2619481</v>
      </c>
      <c r="M1550" s="2" t="e">
        <f t="shared" si="99"/>
        <v>#N/A</v>
      </c>
    </row>
    <row r="1551" spans="1:13">
      <c r="A1551">
        <v>10138</v>
      </c>
      <c r="B1551">
        <f>VLOOKUP(A1551,REUTERS!A:C,3,FALSE)</f>
        <v>39.78</v>
      </c>
      <c r="C1551">
        <f>VLOOKUP(A1551,IDC!A:F,6,FALSE)</f>
        <v>39.78</v>
      </c>
      <c r="D1551" s="2" t="b">
        <f t="shared" si="96"/>
        <v>1</v>
      </c>
      <c r="E1551">
        <f>VLOOKUP(A1551,REUTERS!A:E,5,FALSE)</f>
        <v>39.85</v>
      </c>
      <c r="F1551">
        <f>VLOOKUP(A1551,IDC!A:G,7,FALSE)</f>
        <v>39.85</v>
      </c>
      <c r="G1551" s="2" t="b">
        <f t="shared" si="97"/>
        <v>1</v>
      </c>
      <c r="H1551">
        <f>VLOOKUP(A1551,REUTERS!A:F,6,FALSE)</f>
        <v>39.32</v>
      </c>
      <c r="I1551">
        <f>VLOOKUP(A1551,IDC!A:H,8,FALSE)</f>
        <v>39.32</v>
      </c>
      <c r="J1551" s="2" t="b">
        <f t="shared" si="98"/>
        <v>1</v>
      </c>
      <c r="K1551">
        <f>VLOOKUP(A1551,REUTERS!A:G,7,FALSE)</f>
        <v>163420</v>
      </c>
      <c r="L1551">
        <f>VLOOKUP(A1551,IDC!A:I,9,FALSE)</f>
        <v>163420</v>
      </c>
      <c r="M1551" s="2" t="b">
        <f t="shared" si="99"/>
        <v>1</v>
      </c>
    </row>
    <row r="1552" spans="1:13">
      <c r="A1552">
        <v>9601</v>
      </c>
      <c r="B1552" t="e">
        <f>VLOOKUP(A1552,REUTERS!A:C,3,FALSE)</f>
        <v>#N/A</v>
      </c>
      <c r="C1552">
        <f>VLOOKUP(A1552,IDC!A:F,6,FALSE)</f>
        <v>2.09</v>
      </c>
      <c r="D1552" s="2" t="e">
        <f t="shared" si="96"/>
        <v>#N/A</v>
      </c>
      <c r="E1552" t="e">
        <f>VLOOKUP(A1552,REUTERS!A:E,5,FALSE)</f>
        <v>#N/A</v>
      </c>
      <c r="F1552">
        <f>VLOOKUP(A1552,IDC!A:G,7,FALSE)</f>
        <v>2.0950000000000002</v>
      </c>
      <c r="G1552" s="2" t="e">
        <f t="shared" si="97"/>
        <v>#N/A</v>
      </c>
      <c r="H1552" t="e">
        <f>VLOOKUP(A1552,REUTERS!A:F,6,FALSE)</f>
        <v>#N/A</v>
      </c>
      <c r="I1552">
        <f>VLOOKUP(A1552,IDC!A:H,8,FALSE)</f>
        <v>2.06</v>
      </c>
      <c r="J1552" s="2" t="e">
        <f t="shared" si="98"/>
        <v>#N/A</v>
      </c>
      <c r="K1552" t="e">
        <f>VLOOKUP(A1552,REUTERS!A:G,7,FALSE)</f>
        <v>#N/A</v>
      </c>
      <c r="L1552">
        <f>VLOOKUP(A1552,IDC!A:I,9,FALSE)</f>
        <v>74944</v>
      </c>
      <c r="M1552" s="2" t="e">
        <f t="shared" si="99"/>
        <v>#N/A</v>
      </c>
    </row>
    <row r="1553" spans="1:13">
      <c r="A1553">
        <v>9607</v>
      </c>
      <c r="B1553">
        <f>VLOOKUP(A1553,REUTERS!A:C,3,FALSE)</f>
        <v>265.36</v>
      </c>
      <c r="C1553">
        <f>VLOOKUP(A1553,IDC!A:F,6,FALSE)</f>
        <v>265.36</v>
      </c>
      <c r="D1553" s="2" t="b">
        <f t="shared" si="96"/>
        <v>1</v>
      </c>
      <c r="E1553">
        <f>VLOOKUP(A1553,REUTERS!A:E,5,FALSE)</f>
        <v>271.04000000000002</v>
      </c>
      <c r="F1553">
        <f>VLOOKUP(A1553,IDC!A:G,7,FALSE)</f>
        <v>271.04000000000002</v>
      </c>
      <c r="G1553" s="2" t="b">
        <f t="shared" si="97"/>
        <v>1</v>
      </c>
      <c r="H1553">
        <f>VLOOKUP(A1553,REUTERS!A:F,6,FALSE)</f>
        <v>265.36</v>
      </c>
      <c r="I1553">
        <f>VLOOKUP(A1553,IDC!A:H,8,FALSE)</f>
        <v>265.36</v>
      </c>
      <c r="J1553" s="2" t="b">
        <f t="shared" si="98"/>
        <v>1</v>
      </c>
      <c r="K1553">
        <f>VLOOKUP(A1553,REUTERS!A:G,7,FALSE)</f>
        <v>199241</v>
      </c>
      <c r="L1553">
        <f>VLOOKUP(A1553,IDC!A:I,9,FALSE)</f>
        <v>199241</v>
      </c>
      <c r="M1553" s="2" t="b">
        <f t="shared" si="99"/>
        <v>1</v>
      </c>
    </row>
    <row r="1554" spans="1:13">
      <c r="A1554">
        <v>9610</v>
      </c>
      <c r="B1554">
        <f>VLOOKUP(A1554,REUTERS!A:C,3,FALSE)</f>
        <v>4.0999999999999996</v>
      </c>
      <c r="C1554">
        <f>VLOOKUP(A1554,IDC!A:F,6,FALSE)</f>
        <v>4.0999999999999996</v>
      </c>
      <c r="D1554" s="2" t="b">
        <f t="shared" si="96"/>
        <v>1</v>
      </c>
      <c r="E1554">
        <f>VLOOKUP(A1554,REUTERS!A:E,5,FALSE)</f>
        <v>4.12</v>
      </c>
      <c r="F1554">
        <f>VLOOKUP(A1554,IDC!A:G,7,FALSE)</f>
        <v>4.12</v>
      </c>
      <c r="G1554" s="2" t="b">
        <f t="shared" si="97"/>
        <v>1</v>
      </c>
      <c r="H1554">
        <f>VLOOKUP(A1554,REUTERS!A:F,6,FALSE)</f>
        <v>4.08</v>
      </c>
      <c r="I1554">
        <f>VLOOKUP(A1554,IDC!A:H,8,FALSE)</f>
        <v>4.08</v>
      </c>
      <c r="J1554" s="2" t="b">
        <f t="shared" si="98"/>
        <v>1</v>
      </c>
      <c r="K1554">
        <f>VLOOKUP(A1554,REUTERS!A:G,7,FALSE)</f>
        <v>62607</v>
      </c>
      <c r="L1554">
        <f>VLOOKUP(A1554,IDC!A:I,9,FALSE)</f>
        <v>62607</v>
      </c>
      <c r="M1554" s="2" t="b">
        <f t="shared" si="99"/>
        <v>1</v>
      </c>
    </row>
    <row r="1555" spans="1:13">
      <c r="A1555">
        <v>9638</v>
      </c>
      <c r="B1555" t="e">
        <f>VLOOKUP(A1555,REUTERS!A:C,3,FALSE)</f>
        <v>#N/A</v>
      </c>
      <c r="C1555">
        <f>VLOOKUP(A1555,IDC!A:F,6,FALSE)</f>
        <v>48.33</v>
      </c>
      <c r="D1555" s="2" t="e">
        <f t="shared" si="96"/>
        <v>#N/A</v>
      </c>
      <c r="E1555" t="e">
        <f>VLOOKUP(A1555,REUTERS!A:E,5,FALSE)</f>
        <v>#N/A</v>
      </c>
      <c r="F1555">
        <f>VLOOKUP(A1555,IDC!A:G,7,FALSE)</f>
        <v>48.44</v>
      </c>
      <c r="G1555" s="2" t="e">
        <f t="shared" si="97"/>
        <v>#N/A</v>
      </c>
      <c r="H1555" t="e">
        <f>VLOOKUP(A1555,REUTERS!A:F,6,FALSE)</f>
        <v>#N/A</v>
      </c>
      <c r="I1555">
        <f>VLOOKUP(A1555,IDC!A:H,8,FALSE)</f>
        <v>47.81</v>
      </c>
      <c r="J1555" s="2" t="e">
        <f t="shared" si="98"/>
        <v>#N/A</v>
      </c>
      <c r="K1555" t="e">
        <f>VLOOKUP(A1555,REUTERS!A:G,7,FALSE)</f>
        <v>#N/A</v>
      </c>
      <c r="L1555">
        <f>VLOOKUP(A1555,IDC!A:I,9,FALSE)</f>
        <v>65961</v>
      </c>
      <c r="M1555" s="2" t="e">
        <f t="shared" si="99"/>
        <v>#N/A</v>
      </c>
    </row>
    <row r="1556" spans="1:13">
      <c r="A1556">
        <v>9677</v>
      </c>
      <c r="B1556">
        <f>VLOOKUP(A1556,REUTERS!A:C,3,FALSE)</f>
        <v>17.95</v>
      </c>
      <c r="C1556">
        <f>VLOOKUP(A1556,IDC!A:F,6,FALSE)</f>
        <v>17.95</v>
      </c>
      <c r="D1556" s="2" t="b">
        <f t="shared" si="96"/>
        <v>1</v>
      </c>
      <c r="E1556">
        <f>VLOOKUP(A1556,REUTERS!A:E,5,FALSE)</f>
        <v>18.239999999999998</v>
      </c>
      <c r="F1556">
        <f>VLOOKUP(A1556,IDC!A:G,7,FALSE)</f>
        <v>18.239999999999998</v>
      </c>
      <c r="G1556" s="2" t="b">
        <f t="shared" si="97"/>
        <v>1</v>
      </c>
      <c r="H1556">
        <f>VLOOKUP(A1556,REUTERS!A:F,6,FALSE)</f>
        <v>17.91</v>
      </c>
      <c r="I1556">
        <f>VLOOKUP(A1556,IDC!A:H,8,FALSE)</f>
        <v>17.91</v>
      </c>
      <c r="J1556" s="2" t="b">
        <f t="shared" si="98"/>
        <v>1</v>
      </c>
      <c r="K1556">
        <f>VLOOKUP(A1556,REUTERS!A:G,7,FALSE)</f>
        <v>190582</v>
      </c>
      <c r="L1556">
        <f>VLOOKUP(A1556,IDC!A:I,9,FALSE)</f>
        <v>190582</v>
      </c>
      <c r="M1556" s="2" t="b">
        <f t="shared" si="99"/>
        <v>1</v>
      </c>
    </row>
    <row r="1557" spans="1:13">
      <c r="A1557">
        <v>9682</v>
      </c>
      <c r="B1557" t="e">
        <f>VLOOKUP(A1557,REUTERS!A:C,3,FALSE)</f>
        <v>#N/A</v>
      </c>
      <c r="C1557">
        <f>VLOOKUP(A1557,IDC!A:F,6,FALSE)</f>
        <v>11.36</v>
      </c>
      <c r="D1557" s="2" t="e">
        <f t="shared" si="96"/>
        <v>#N/A</v>
      </c>
      <c r="E1557" t="e">
        <f>VLOOKUP(A1557,REUTERS!A:E,5,FALSE)</f>
        <v>#N/A</v>
      </c>
      <c r="F1557">
        <f>VLOOKUP(A1557,IDC!A:G,7,FALSE)</f>
        <v>11.36</v>
      </c>
      <c r="G1557" s="2" t="e">
        <f t="shared" si="97"/>
        <v>#N/A</v>
      </c>
      <c r="H1557" t="e">
        <f>VLOOKUP(A1557,REUTERS!A:F,6,FALSE)</f>
        <v>#N/A</v>
      </c>
      <c r="I1557">
        <f>VLOOKUP(A1557,IDC!A:H,8,FALSE)</f>
        <v>11.04</v>
      </c>
      <c r="J1557" s="2" t="e">
        <f t="shared" si="98"/>
        <v>#N/A</v>
      </c>
      <c r="K1557" t="e">
        <f>VLOOKUP(A1557,REUTERS!A:G,7,FALSE)</f>
        <v>#N/A</v>
      </c>
      <c r="L1557">
        <f>VLOOKUP(A1557,IDC!A:I,9,FALSE)</f>
        <v>14029</v>
      </c>
      <c r="M1557" s="2" t="e">
        <f t="shared" si="99"/>
        <v>#N/A</v>
      </c>
    </row>
    <row r="1558" spans="1:13">
      <c r="A1558">
        <v>9685</v>
      </c>
      <c r="B1558" t="e">
        <f>VLOOKUP(A1558,REUTERS!A:C,3,FALSE)</f>
        <v>#N/A</v>
      </c>
      <c r="C1558">
        <f>VLOOKUP(A1558,IDC!A:F,6,FALSE)</f>
        <v>9</v>
      </c>
      <c r="D1558" s="2" t="e">
        <f t="shared" si="96"/>
        <v>#N/A</v>
      </c>
      <c r="E1558" t="e">
        <f>VLOOKUP(A1558,REUTERS!A:E,5,FALSE)</f>
        <v>#N/A</v>
      </c>
      <c r="F1558">
        <f>VLOOKUP(A1558,IDC!A:G,7,FALSE)</f>
        <v>9.1189999999999998</v>
      </c>
      <c r="G1558" s="2" t="e">
        <f t="shared" si="97"/>
        <v>#N/A</v>
      </c>
      <c r="H1558" t="e">
        <f>VLOOKUP(A1558,REUTERS!A:F,6,FALSE)</f>
        <v>#N/A</v>
      </c>
      <c r="I1558">
        <f>VLOOKUP(A1558,IDC!A:H,8,FALSE)</f>
        <v>8.9600000000000009</v>
      </c>
      <c r="J1558" s="2" t="e">
        <f t="shared" si="98"/>
        <v>#N/A</v>
      </c>
      <c r="K1558" t="e">
        <f>VLOOKUP(A1558,REUTERS!A:G,7,FALSE)</f>
        <v>#N/A</v>
      </c>
      <c r="L1558">
        <f>VLOOKUP(A1558,IDC!A:I,9,FALSE)</f>
        <v>2820137</v>
      </c>
      <c r="M1558" s="2" t="e">
        <f t="shared" si="99"/>
        <v>#N/A</v>
      </c>
    </row>
    <row r="1559" spans="1:13">
      <c r="A1559">
        <v>9690</v>
      </c>
      <c r="B1559">
        <f>VLOOKUP(A1559,REUTERS!A:C,3,FALSE)</f>
        <v>10.9</v>
      </c>
      <c r="C1559">
        <f>VLOOKUP(A1559,IDC!A:F,6,FALSE)</f>
        <v>10.9</v>
      </c>
      <c r="D1559" s="2" t="b">
        <f t="shared" si="96"/>
        <v>1</v>
      </c>
      <c r="E1559">
        <f>VLOOKUP(A1559,REUTERS!A:E,5,FALSE)</f>
        <v>11.05</v>
      </c>
      <c r="F1559">
        <f>VLOOKUP(A1559,IDC!A:G,7,FALSE)</f>
        <v>11.05</v>
      </c>
      <c r="G1559" s="2" t="b">
        <f t="shared" si="97"/>
        <v>1</v>
      </c>
      <c r="H1559">
        <f>VLOOKUP(A1559,REUTERS!A:F,6,FALSE)</f>
        <v>10.9</v>
      </c>
      <c r="I1559">
        <f>VLOOKUP(A1559,IDC!A:H,8,FALSE)</f>
        <v>10.9</v>
      </c>
      <c r="J1559" s="2" t="b">
        <f t="shared" si="98"/>
        <v>1</v>
      </c>
      <c r="K1559">
        <f>VLOOKUP(A1559,REUTERS!A:G,7,FALSE)</f>
        <v>27396</v>
      </c>
      <c r="L1559">
        <f>VLOOKUP(A1559,IDC!A:I,9,FALSE)</f>
        <v>27396</v>
      </c>
      <c r="M1559" s="2" t="b">
        <f t="shared" si="99"/>
        <v>1</v>
      </c>
    </row>
    <row r="1560" spans="1:13">
      <c r="A1560">
        <v>9702</v>
      </c>
      <c r="B1560">
        <f>VLOOKUP(A1560,REUTERS!A:C,3,FALSE)</f>
        <v>29.27</v>
      </c>
      <c r="C1560">
        <f>VLOOKUP(A1560,IDC!A:F,6,FALSE)</f>
        <v>29.27</v>
      </c>
      <c r="D1560" s="2" t="b">
        <f t="shared" si="96"/>
        <v>1</v>
      </c>
      <c r="E1560">
        <f>VLOOKUP(A1560,REUTERS!A:E,5,FALSE)</f>
        <v>29.27</v>
      </c>
      <c r="F1560">
        <f>VLOOKUP(A1560,IDC!A:G,7,FALSE)</f>
        <v>29.27</v>
      </c>
      <c r="G1560" s="2" t="b">
        <f t="shared" si="97"/>
        <v>1</v>
      </c>
      <c r="H1560">
        <f>VLOOKUP(A1560,REUTERS!A:F,6,FALSE)</f>
        <v>29.01</v>
      </c>
      <c r="I1560">
        <f>VLOOKUP(A1560,IDC!A:H,8,FALSE)</f>
        <v>29.01</v>
      </c>
      <c r="J1560" s="2" t="b">
        <f t="shared" si="98"/>
        <v>1</v>
      </c>
      <c r="K1560">
        <f>VLOOKUP(A1560,REUTERS!A:G,7,FALSE)</f>
        <v>272820</v>
      </c>
      <c r="L1560">
        <f>VLOOKUP(A1560,IDC!A:I,9,FALSE)</f>
        <v>272820</v>
      </c>
      <c r="M1560" s="2" t="b">
        <f t="shared" si="99"/>
        <v>1</v>
      </c>
    </row>
    <row r="1561" spans="1:13">
      <c r="A1561">
        <v>9712</v>
      </c>
      <c r="B1561" t="e">
        <f>VLOOKUP(A1561,REUTERS!A:C,3,FALSE)</f>
        <v>#N/A</v>
      </c>
      <c r="C1561">
        <f>VLOOKUP(A1561,IDC!A:F,6,FALSE)</f>
        <v>5.41</v>
      </c>
      <c r="D1561" s="2" t="e">
        <f t="shared" si="96"/>
        <v>#N/A</v>
      </c>
      <c r="E1561" t="e">
        <f>VLOOKUP(A1561,REUTERS!A:E,5,FALSE)</f>
        <v>#N/A</v>
      </c>
      <c r="F1561">
        <f>VLOOKUP(A1561,IDC!A:G,7,FALSE)</f>
        <v>5.41</v>
      </c>
      <c r="G1561" s="2" t="e">
        <f t="shared" si="97"/>
        <v>#N/A</v>
      </c>
      <c r="H1561" t="e">
        <f>VLOOKUP(A1561,REUTERS!A:F,6,FALSE)</f>
        <v>#N/A</v>
      </c>
      <c r="I1561">
        <f>VLOOKUP(A1561,IDC!A:H,8,FALSE)</f>
        <v>5.2</v>
      </c>
      <c r="J1561" s="2" t="e">
        <f t="shared" si="98"/>
        <v>#N/A</v>
      </c>
      <c r="K1561" t="e">
        <f>VLOOKUP(A1561,REUTERS!A:G,7,FALSE)</f>
        <v>#N/A</v>
      </c>
      <c r="L1561">
        <f>VLOOKUP(A1561,IDC!A:I,9,FALSE)</f>
        <v>1171359</v>
      </c>
      <c r="M1561" s="2" t="e">
        <f t="shared" si="99"/>
        <v>#N/A</v>
      </c>
    </row>
    <row r="1562" spans="1:13">
      <c r="A1562">
        <v>9779</v>
      </c>
      <c r="B1562">
        <f>VLOOKUP(A1562,REUTERS!A:C,3,FALSE)</f>
        <v>37.5</v>
      </c>
      <c r="C1562">
        <f>VLOOKUP(A1562,IDC!A:F,6,FALSE)</f>
        <v>37.5</v>
      </c>
      <c r="D1562" s="2" t="b">
        <f t="shared" si="96"/>
        <v>1</v>
      </c>
      <c r="E1562">
        <f>VLOOKUP(A1562,REUTERS!A:E,5,FALSE)</f>
        <v>38.200000000000003</v>
      </c>
      <c r="F1562">
        <f>VLOOKUP(A1562,IDC!A:G,7,FALSE)</f>
        <v>38.200000000000003</v>
      </c>
      <c r="G1562" s="2" t="b">
        <f t="shared" si="97"/>
        <v>1</v>
      </c>
      <c r="H1562">
        <f>VLOOKUP(A1562,REUTERS!A:F,6,FALSE)</f>
        <v>36.950000000000003</v>
      </c>
      <c r="I1562">
        <f>VLOOKUP(A1562,IDC!A:H,8,FALSE)</f>
        <v>36.950000000000003</v>
      </c>
      <c r="J1562" s="2" t="b">
        <f t="shared" si="98"/>
        <v>1</v>
      </c>
      <c r="K1562">
        <f>VLOOKUP(A1562,REUTERS!A:G,7,FALSE)</f>
        <v>182155</v>
      </c>
      <c r="L1562">
        <f>VLOOKUP(A1562,IDC!A:I,9,FALSE)</f>
        <v>182155</v>
      </c>
      <c r="M1562" s="2" t="b">
        <f t="shared" si="99"/>
        <v>1</v>
      </c>
    </row>
    <row r="1563" spans="1:13">
      <c r="A1563">
        <v>9807</v>
      </c>
      <c r="B1563" t="e">
        <f>VLOOKUP(A1563,REUTERS!A:C,3,FALSE)</f>
        <v>#N/A</v>
      </c>
      <c r="C1563">
        <f>VLOOKUP(A1563,IDC!A:F,6,FALSE)</f>
        <v>1.05</v>
      </c>
      <c r="D1563" s="2" t="e">
        <f t="shared" si="96"/>
        <v>#N/A</v>
      </c>
      <c r="E1563" t="e">
        <f>VLOOKUP(A1563,REUTERS!A:E,5,FALSE)</f>
        <v>#N/A</v>
      </c>
      <c r="F1563">
        <f>VLOOKUP(A1563,IDC!A:G,7,FALSE)</f>
        <v>1.05</v>
      </c>
      <c r="G1563" s="2" t="e">
        <f t="shared" si="97"/>
        <v>#N/A</v>
      </c>
      <c r="H1563" t="e">
        <f>VLOOKUP(A1563,REUTERS!A:F,6,FALSE)</f>
        <v>#N/A</v>
      </c>
      <c r="I1563">
        <f>VLOOKUP(A1563,IDC!A:H,8,FALSE)</f>
        <v>0.9</v>
      </c>
      <c r="J1563" s="2" t="e">
        <f t="shared" si="98"/>
        <v>#N/A</v>
      </c>
      <c r="K1563" t="e">
        <f>VLOOKUP(A1563,REUTERS!A:G,7,FALSE)</f>
        <v>#N/A</v>
      </c>
      <c r="L1563">
        <f>VLOOKUP(A1563,IDC!A:I,9,FALSE)</f>
        <v>61000</v>
      </c>
      <c r="M1563" s="2" t="e">
        <f t="shared" si="99"/>
        <v>#N/A</v>
      </c>
    </row>
    <row r="1564" spans="1:13">
      <c r="A1564">
        <v>9833</v>
      </c>
      <c r="B1564" t="e">
        <f>VLOOKUP(A1564,REUTERS!A:C,3,FALSE)</f>
        <v>#N/A</v>
      </c>
      <c r="C1564">
        <f>VLOOKUP(A1564,IDC!A:F,6,FALSE)</f>
        <v>48.8</v>
      </c>
      <c r="D1564" s="2" t="e">
        <f t="shared" si="96"/>
        <v>#N/A</v>
      </c>
      <c r="E1564" t="e">
        <f>VLOOKUP(A1564,REUTERS!A:E,5,FALSE)</f>
        <v>#N/A</v>
      </c>
      <c r="F1564">
        <f>VLOOKUP(A1564,IDC!A:G,7,FALSE)</f>
        <v>50.53</v>
      </c>
      <c r="G1564" s="2" t="e">
        <f t="shared" si="97"/>
        <v>#N/A</v>
      </c>
      <c r="H1564" t="e">
        <f>VLOOKUP(A1564,REUTERS!A:F,6,FALSE)</f>
        <v>#N/A</v>
      </c>
      <c r="I1564">
        <f>VLOOKUP(A1564,IDC!A:H,8,FALSE)</f>
        <v>48.8</v>
      </c>
      <c r="J1564" s="2" t="e">
        <f t="shared" si="98"/>
        <v>#N/A</v>
      </c>
      <c r="K1564" t="e">
        <f>VLOOKUP(A1564,REUTERS!A:G,7,FALSE)</f>
        <v>#N/A</v>
      </c>
      <c r="L1564">
        <f>VLOOKUP(A1564,IDC!A:I,9,FALSE)</f>
        <v>386920</v>
      </c>
      <c r="M1564" s="2" t="e">
        <f t="shared" si="99"/>
        <v>#N/A</v>
      </c>
    </row>
    <row r="1565" spans="1:13">
      <c r="A1565">
        <v>9836</v>
      </c>
      <c r="B1565" t="e">
        <f>VLOOKUP(A1565,REUTERS!A:C,3,FALSE)</f>
        <v>#N/A</v>
      </c>
      <c r="C1565">
        <f>VLOOKUP(A1565,IDC!A:F,6,FALSE)</f>
        <v>13.92</v>
      </c>
      <c r="D1565" s="2" t="e">
        <f t="shared" si="96"/>
        <v>#N/A</v>
      </c>
      <c r="E1565" t="e">
        <f>VLOOKUP(A1565,REUTERS!A:E,5,FALSE)</f>
        <v>#N/A</v>
      </c>
      <c r="F1565">
        <f>VLOOKUP(A1565,IDC!A:G,7,FALSE)</f>
        <v>14.05</v>
      </c>
      <c r="G1565" s="2" t="e">
        <f t="shared" si="97"/>
        <v>#N/A</v>
      </c>
      <c r="H1565" t="e">
        <f>VLOOKUP(A1565,REUTERS!A:F,6,FALSE)</f>
        <v>#N/A</v>
      </c>
      <c r="I1565">
        <f>VLOOKUP(A1565,IDC!A:H,8,FALSE)</f>
        <v>13.62</v>
      </c>
      <c r="J1565" s="2" t="e">
        <f t="shared" si="98"/>
        <v>#N/A</v>
      </c>
      <c r="K1565" t="e">
        <f>VLOOKUP(A1565,REUTERS!A:G,7,FALSE)</f>
        <v>#N/A</v>
      </c>
      <c r="L1565">
        <f>VLOOKUP(A1565,IDC!A:I,9,FALSE)</f>
        <v>224194</v>
      </c>
      <c r="M1565" s="2" t="e">
        <f t="shared" si="99"/>
        <v>#N/A</v>
      </c>
    </row>
    <row r="1566" spans="1:13">
      <c r="A1566">
        <v>9839</v>
      </c>
      <c r="B1566">
        <f>VLOOKUP(A1566,REUTERS!A:C,3,FALSE)</f>
        <v>76.63</v>
      </c>
      <c r="C1566">
        <f>VLOOKUP(A1566,IDC!A:F,6,FALSE)</f>
        <v>76.63</v>
      </c>
      <c r="D1566" s="2" t="b">
        <f t="shared" si="96"/>
        <v>1</v>
      </c>
      <c r="E1566">
        <f>VLOOKUP(A1566,REUTERS!A:E,5,FALSE)</f>
        <v>77.47</v>
      </c>
      <c r="F1566">
        <f>VLOOKUP(A1566,IDC!A:G,7,FALSE)</f>
        <v>77.47</v>
      </c>
      <c r="G1566" s="2" t="b">
        <f t="shared" si="97"/>
        <v>1</v>
      </c>
      <c r="H1566">
        <f>VLOOKUP(A1566,REUTERS!A:F,6,FALSE)</f>
        <v>76.63</v>
      </c>
      <c r="I1566">
        <f>VLOOKUP(A1566,IDC!A:H,8,FALSE)</f>
        <v>76.63</v>
      </c>
      <c r="J1566" s="2" t="b">
        <f t="shared" si="98"/>
        <v>1</v>
      </c>
      <c r="K1566">
        <f>VLOOKUP(A1566,REUTERS!A:G,7,FALSE)</f>
        <v>141890</v>
      </c>
      <c r="L1566">
        <f>VLOOKUP(A1566,IDC!A:I,9,FALSE)</f>
        <v>141890</v>
      </c>
      <c r="M1566" s="2" t="b">
        <f t="shared" si="99"/>
        <v>1</v>
      </c>
    </row>
    <row r="1567" spans="1:13">
      <c r="A1567">
        <v>9880</v>
      </c>
      <c r="B1567" t="e">
        <f>VLOOKUP(A1567,REUTERS!A:C,3,FALSE)</f>
        <v>#N/A</v>
      </c>
      <c r="C1567">
        <f>VLOOKUP(A1567,IDC!A:F,6,FALSE)</f>
        <v>22.69</v>
      </c>
      <c r="D1567" s="2" t="e">
        <f t="shared" si="96"/>
        <v>#N/A</v>
      </c>
      <c r="E1567" t="e">
        <f>VLOOKUP(A1567,REUTERS!A:E,5,FALSE)</f>
        <v>#N/A</v>
      </c>
      <c r="F1567">
        <f>VLOOKUP(A1567,IDC!A:G,7,FALSE)</f>
        <v>22.85</v>
      </c>
      <c r="G1567" s="2" t="e">
        <f t="shared" si="97"/>
        <v>#N/A</v>
      </c>
      <c r="H1567" t="e">
        <f>VLOOKUP(A1567,REUTERS!A:F,6,FALSE)</f>
        <v>#N/A</v>
      </c>
      <c r="I1567">
        <f>VLOOKUP(A1567,IDC!A:H,8,FALSE)</f>
        <v>22.664999999999999</v>
      </c>
      <c r="J1567" s="2" t="e">
        <f t="shared" si="98"/>
        <v>#N/A</v>
      </c>
      <c r="K1567" t="e">
        <f>VLOOKUP(A1567,REUTERS!A:G,7,FALSE)</f>
        <v>#N/A</v>
      </c>
      <c r="L1567">
        <f>VLOOKUP(A1567,IDC!A:I,9,FALSE)</f>
        <v>593841</v>
      </c>
      <c r="M1567" s="2" t="e">
        <f t="shared" si="99"/>
        <v>#N/A</v>
      </c>
    </row>
    <row r="1568" spans="1:13">
      <c r="A1568">
        <v>9909</v>
      </c>
      <c r="B1568">
        <f>VLOOKUP(A1568,REUTERS!A:C,3,FALSE)</f>
        <v>16.75</v>
      </c>
      <c r="C1568">
        <f>VLOOKUP(A1568,IDC!A:F,6,FALSE)</f>
        <v>16.75</v>
      </c>
      <c r="D1568" s="2" t="b">
        <f t="shared" si="96"/>
        <v>1</v>
      </c>
      <c r="E1568">
        <f>VLOOKUP(A1568,REUTERS!A:E,5,FALSE)</f>
        <v>16.75</v>
      </c>
      <c r="F1568">
        <f>VLOOKUP(A1568,IDC!A:G,7,FALSE)</f>
        <v>16.75</v>
      </c>
      <c r="G1568" s="2" t="b">
        <f t="shared" si="97"/>
        <v>1</v>
      </c>
      <c r="H1568">
        <f>VLOOKUP(A1568,REUTERS!A:F,6,FALSE)</f>
        <v>16.3</v>
      </c>
      <c r="I1568">
        <f>VLOOKUP(A1568,IDC!A:H,8,FALSE)</f>
        <v>16.3</v>
      </c>
      <c r="J1568" s="2" t="b">
        <f t="shared" si="98"/>
        <v>1</v>
      </c>
      <c r="K1568">
        <f>VLOOKUP(A1568,REUTERS!A:G,7,FALSE)</f>
        <v>22614</v>
      </c>
      <c r="L1568">
        <f>VLOOKUP(A1568,IDC!A:I,9,FALSE)</f>
        <v>22614</v>
      </c>
      <c r="M1568" s="2" t="b">
        <f t="shared" si="99"/>
        <v>1</v>
      </c>
    </row>
    <row r="1569" spans="1:13">
      <c r="A1569">
        <v>9911</v>
      </c>
      <c r="B1569">
        <f>VLOOKUP(A1569,REUTERS!A:C,3,FALSE)</f>
        <v>22.71</v>
      </c>
      <c r="C1569">
        <f>VLOOKUP(A1569,IDC!A:F,6,FALSE)</f>
        <v>22.71</v>
      </c>
      <c r="D1569" s="2" t="b">
        <f t="shared" si="96"/>
        <v>1</v>
      </c>
      <c r="E1569">
        <f>VLOOKUP(A1569,REUTERS!A:E,5,FALSE)</f>
        <v>23.09</v>
      </c>
      <c r="F1569">
        <f>VLOOKUP(A1569,IDC!A:G,7,FALSE)</f>
        <v>23.09</v>
      </c>
      <c r="G1569" s="2" t="b">
        <f t="shared" si="97"/>
        <v>1</v>
      </c>
      <c r="H1569">
        <f>VLOOKUP(A1569,REUTERS!A:F,6,FALSE)</f>
        <v>22.69</v>
      </c>
      <c r="I1569">
        <f>VLOOKUP(A1569,IDC!A:H,8,FALSE)</f>
        <v>22.69</v>
      </c>
      <c r="J1569" s="2" t="b">
        <f t="shared" si="98"/>
        <v>1</v>
      </c>
      <c r="K1569">
        <f>VLOOKUP(A1569,REUTERS!A:G,7,FALSE)</f>
        <v>10448</v>
      </c>
      <c r="L1569">
        <f>VLOOKUP(A1569,IDC!A:I,9,FALSE)</f>
        <v>10448</v>
      </c>
      <c r="M1569" s="2" t="b">
        <f t="shared" si="99"/>
        <v>1</v>
      </c>
    </row>
    <row r="1570" spans="1:13">
      <c r="A1570">
        <v>9926</v>
      </c>
      <c r="B1570" t="e">
        <f>VLOOKUP(A1570,REUTERS!A:C,3,FALSE)</f>
        <v>#N/A</v>
      </c>
      <c r="C1570">
        <f>VLOOKUP(A1570,IDC!A:F,6,FALSE)</f>
        <v>31.5</v>
      </c>
      <c r="D1570" s="2" t="e">
        <f t="shared" si="96"/>
        <v>#N/A</v>
      </c>
      <c r="E1570" t="e">
        <f>VLOOKUP(A1570,REUTERS!A:E,5,FALSE)</f>
        <v>#N/A</v>
      </c>
      <c r="F1570">
        <f>VLOOKUP(A1570,IDC!A:G,7,FALSE)</f>
        <v>31.7</v>
      </c>
      <c r="G1570" s="2" t="e">
        <f t="shared" si="97"/>
        <v>#N/A</v>
      </c>
      <c r="H1570" t="e">
        <f>VLOOKUP(A1570,REUTERS!A:F,6,FALSE)</f>
        <v>#N/A</v>
      </c>
      <c r="I1570">
        <f>VLOOKUP(A1570,IDC!A:H,8,FALSE)</f>
        <v>31.29</v>
      </c>
      <c r="J1570" s="2" t="e">
        <f t="shared" si="98"/>
        <v>#N/A</v>
      </c>
      <c r="K1570" t="e">
        <f>VLOOKUP(A1570,REUTERS!A:G,7,FALSE)</f>
        <v>#N/A</v>
      </c>
      <c r="L1570">
        <f>VLOOKUP(A1570,IDC!A:I,9,FALSE)</f>
        <v>878164</v>
      </c>
      <c r="M1570" s="2" t="e">
        <f t="shared" si="99"/>
        <v>#N/A</v>
      </c>
    </row>
    <row r="1571" spans="1:13">
      <c r="A1571">
        <v>9978</v>
      </c>
      <c r="B1571" t="e">
        <f>VLOOKUP(A1571,REUTERS!A:C,3,FALSE)</f>
        <v>#N/A</v>
      </c>
      <c r="C1571">
        <f>VLOOKUP(A1571,IDC!A:F,6,FALSE)</f>
        <v>6.15</v>
      </c>
      <c r="D1571" s="2" t="e">
        <f t="shared" si="96"/>
        <v>#N/A</v>
      </c>
      <c r="E1571" t="e">
        <f>VLOOKUP(A1571,REUTERS!A:E,5,FALSE)</f>
        <v>#N/A</v>
      </c>
      <c r="F1571">
        <f>VLOOKUP(A1571,IDC!A:G,7,FALSE)</f>
        <v>6.15</v>
      </c>
      <c r="G1571" s="2" t="e">
        <f t="shared" si="97"/>
        <v>#N/A</v>
      </c>
      <c r="H1571" t="e">
        <f>VLOOKUP(A1571,REUTERS!A:F,6,FALSE)</f>
        <v>#N/A</v>
      </c>
      <c r="I1571">
        <f>VLOOKUP(A1571,IDC!A:H,8,FALSE)</f>
        <v>6.05</v>
      </c>
      <c r="J1571" s="2" t="e">
        <f t="shared" si="98"/>
        <v>#N/A</v>
      </c>
      <c r="K1571" t="e">
        <f>VLOOKUP(A1571,REUTERS!A:G,7,FALSE)</f>
        <v>#N/A</v>
      </c>
      <c r="L1571">
        <f>VLOOKUP(A1571,IDC!A:I,9,FALSE)</f>
        <v>14019</v>
      </c>
      <c r="M1571" s="2" t="e">
        <f t="shared" si="99"/>
        <v>#N/A</v>
      </c>
    </row>
    <row r="1572" spans="1:13">
      <c r="A1572">
        <v>10004</v>
      </c>
      <c r="B1572" t="e">
        <f>VLOOKUP(A1572,REUTERS!A:C,3,FALSE)</f>
        <v>#N/A</v>
      </c>
      <c r="C1572">
        <f>VLOOKUP(A1572,IDC!A:F,6,FALSE)</f>
        <v>8.6</v>
      </c>
      <c r="D1572" s="2" t="e">
        <f t="shared" si="96"/>
        <v>#N/A</v>
      </c>
      <c r="E1572" t="e">
        <f>VLOOKUP(A1572,REUTERS!A:E,5,FALSE)</f>
        <v>#N/A</v>
      </c>
      <c r="F1572">
        <f>VLOOKUP(A1572,IDC!A:G,7,FALSE)</f>
        <v>8.7799999999999994</v>
      </c>
      <c r="G1572" s="2" t="e">
        <f t="shared" si="97"/>
        <v>#N/A</v>
      </c>
      <c r="H1572" t="e">
        <f>VLOOKUP(A1572,REUTERS!A:F,6,FALSE)</f>
        <v>#N/A</v>
      </c>
      <c r="I1572">
        <f>VLOOKUP(A1572,IDC!A:H,8,FALSE)</f>
        <v>8.52</v>
      </c>
      <c r="J1572" s="2" t="e">
        <f t="shared" si="98"/>
        <v>#N/A</v>
      </c>
      <c r="K1572" t="e">
        <f>VLOOKUP(A1572,REUTERS!A:G,7,FALSE)</f>
        <v>#N/A</v>
      </c>
      <c r="L1572">
        <f>VLOOKUP(A1572,IDC!A:I,9,FALSE)</f>
        <v>3259769</v>
      </c>
      <c r="M1572" s="2" t="e">
        <f t="shared" si="99"/>
        <v>#N/A</v>
      </c>
    </row>
    <row r="1573" spans="1:13">
      <c r="A1573">
        <v>8778</v>
      </c>
      <c r="B1573">
        <f>VLOOKUP(A1573,REUTERS!A:C,3,FALSE)</f>
        <v>90.25</v>
      </c>
      <c r="C1573">
        <f>VLOOKUP(A1573,IDC!A:F,6,FALSE)</f>
        <v>90.25</v>
      </c>
      <c r="D1573" s="2" t="b">
        <f t="shared" si="96"/>
        <v>1</v>
      </c>
      <c r="E1573">
        <f>VLOOKUP(A1573,REUTERS!A:E,5,FALSE)</f>
        <v>91.11</v>
      </c>
      <c r="F1573">
        <f>VLOOKUP(A1573,IDC!A:G,7,FALSE)</f>
        <v>91.11</v>
      </c>
      <c r="G1573" s="2" t="b">
        <f t="shared" si="97"/>
        <v>1</v>
      </c>
      <c r="H1573">
        <f>VLOOKUP(A1573,REUTERS!A:F,6,FALSE)</f>
        <v>89.77</v>
      </c>
      <c r="I1573">
        <f>VLOOKUP(A1573,IDC!A:H,8,FALSE)</f>
        <v>89.77</v>
      </c>
      <c r="J1573" s="2" t="b">
        <f t="shared" si="98"/>
        <v>1</v>
      </c>
      <c r="K1573">
        <f>VLOOKUP(A1573,REUTERS!A:G,7,FALSE)</f>
        <v>54187</v>
      </c>
      <c r="L1573">
        <f>VLOOKUP(A1573,IDC!A:I,9,FALSE)</f>
        <v>54187</v>
      </c>
      <c r="M1573" s="2" t="b">
        <f t="shared" si="99"/>
        <v>1</v>
      </c>
    </row>
    <row r="1574" spans="1:13">
      <c r="A1574">
        <v>8798</v>
      </c>
      <c r="B1574">
        <f>VLOOKUP(A1574,REUTERS!A:C,3,FALSE)</f>
        <v>9.91</v>
      </c>
      <c r="C1574">
        <f>VLOOKUP(A1574,IDC!A:F,6,FALSE)</f>
        <v>9.91</v>
      </c>
      <c r="D1574" s="2" t="b">
        <f t="shared" si="96"/>
        <v>1</v>
      </c>
      <c r="E1574">
        <f>VLOOKUP(A1574,REUTERS!A:E,5,FALSE)</f>
        <v>9.9700000000000006</v>
      </c>
      <c r="F1574">
        <f>VLOOKUP(A1574,IDC!A:G,7,FALSE)</f>
        <v>9.9700000000000006</v>
      </c>
      <c r="G1574" s="2" t="b">
        <f t="shared" si="97"/>
        <v>1</v>
      </c>
      <c r="H1574">
        <f>VLOOKUP(A1574,REUTERS!A:F,6,FALSE)</f>
        <v>9.86</v>
      </c>
      <c r="I1574">
        <f>VLOOKUP(A1574,IDC!A:H,8,FALSE)</f>
        <v>9.86</v>
      </c>
      <c r="J1574" s="2" t="b">
        <f t="shared" si="98"/>
        <v>1</v>
      </c>
      <c r="K1574">
        <f>VLOOKUP(A1574,REUTERS!A:G,7,FALSE)</f>
        <v>229297</v>
      </c>
      <c r="L1574">
        <f>VLOOKUP(A1574,IDC!A:I,9,FALSE)</f>
        <v>229297</v>
      </c>
      <c r="M1574" s="2" t="b">
        <f t="shared" si="99"/>
        <v>1</v>
      </c>
    </row>
    <row r="1575" spans="1:13">
      <c r="A1575">
        <v>8809</v>
      </c>
      <c r="B1575">
        <f>VLOOKUP(A1575,REUTERS!A:C,3,FALSE)</f>
        <v>10.64</v>
      </c>
      <c r="C1575">
        <f>VLOOKUP(A1575,IDC!A:F,6,FALSE)</f>
        <v>10.64</v>
      </c>
      <c r="D1575" s="2" t="b">
        <f t="shared" si="96"/>
        <v>1</v>
      </c>
      <c r="E1575">
        <f>VLOOKUP(A1575,REUTERS!A:E,5,FALSE)</f>
        <v>10.84</v>
      </c>
      <c r="F1575">
        <f>VLOOKUP(A1575,IDC!A:G,7,FALSE)</f>
        <v>10.84</v>
      </c>
      <c r="G1575" s="2" t="b">
        <f t="shared" si="97"/>
        <v>1</v>
      </c>
      <c r="H1575">
        <f>VLOOKUP(A1575,REUTERS!A:F,6,FALSE)</f>
        <v>10.55</v>
      </c>
      <c r="I1575">
        <f>VLOOKUP(A1575,IDC!A:H,8,FALSE)</f>
        <v>10.55</v>
      </c>
      <c r="J1575" s="2" t="b">
        <f t="shared" si="98"/>
        <v>1</v>
      </c>
      <c r="K1575">
        <f>VLOOKUP(A1575,REUTERS!A:G,7,FALSE)</f>
        <v>4044793</v>
      </c>
      <c r="L1575">
        <f>VLOOKUP(A1575,IDC!A:I,9,FALSE)</f>
        <v>4044793</v>
      </c>
      <c r="M1575" s="2" t="b">
        <f t="shared" si="99"/>
        <v>1</v>
      </c>
    </row>
    <row r="1576" spans="1:13">
      <c r="A1576">
        <v>8827</v>
      </c>
      <c r="B1576" t="e">
        <f>VLOOKUP(A1576,REUTERS!A:C,3,FALSE)</f>
        <v>#N/A</v>
      </c>
      <c r="C1576">
        <f>VLOOKUP(A1576,IDC!A:F,6,FALSE)</f>
        <v>23.1</v>
      </c>
      <c r="D1576" s="2" t="e">
        <f t="shared" si="96"/>
        <v>#N/A</v>
      </c>
      <c r="E1576" t="e">
        <f>VLOOKUP(A1576,REUTERS!A:E,5,FALSE)</f>
        <v>#N/A</v>
      </c>
      <c r="F1576">
        <f>VLOOKUP(A1576,IDC!A:G,7,FALSE)</f>
        <v>23.1</v>
      </c>
      <c r="G1576" s="2" t="e">
        <f t="shared" si="97"/>
        <v>#N/A</v>
      </c>
      <c r="H1576" t="e">
        <f>VLOOKUP(A1576,REUTERS!A:F,6,FALSE)</f>
        <v>#N/A</v>
      </c>
      <c r="I1576">
        <f>VLOOKUP(A1576,IDC!A:H,8,FALSE)</f>
        <v>22.62</v>
      </c>
      <c r="J1576" s="2" t="e">
        <f t="shared" si="98"/>
        <v>#N/A</v>
      </c>
      <c r="K1576" t="e">
        <f>VLOOKUP(A1576,REUTERS!A:G,7,FALSE)</f>
        <v>#N/A</v>
      </c>
      <c r="L1576">
        <f>VLOOKUP(A1576,IDC!A:I,9,FALSE)</f>
        <v>13502</v>
      </c>
      <c r="M1576" s="2" t="e">
        <f t="shared" si="99"/>
        <v>#N/A</v>
      </c>
    </row>
    <row r="1577" spans="1:13">
      <c r="A1577">
        <v>8831</v>
      </c>
      <c r="B1577" t="e">
        <f>VLOOKUP(A1577,REUTERS!A:C,3,FALSE)</f>
        <v>#N/A</v>
      </c>
      <c r="C1577">
        <f>VLOOKUP(A1577,IDC!A:F,6,FALSE)</f>
        <v>12.48</v>
      </c>
      <c r="D1577" s="2" t="e">
        <f t="shared" si="96"/>
        <v>#N/A</v>
      </c>
      <c r="E1577" t="e">
        <f>VLOOKUP(A1577,REUTERS!A:E,5,FALSE)</f>
        <v>#N/A</v>
      </c>
      <c r="F1577">
        <f>VLOOKUP(A1577,IDC!A:G,7,FALSE)</f>
        <v>12.54</v>
      </c>
      <c r="G1577" s="2" t="e">
        <f t="shared" si="97"/>
        <v>#N/A</v>
      </c>
      <c r="H1577" t="e">
        <f>VLOOKUP(A1577,REUTERS!A:F,6,FALSE)</f>
        <v>#N/A</v>
      </c>
      <c r="I1577">
        <f>VLOOKUP(A1577,IDC!A:H,8,FALSE)</f>
        <v>12.41</v>
      </c>
      <c r="J1577" s="2" t="e">
        <f t="shared" si="98"/>
        <v>#N/A</v>
      </c>
      <c r="K1577" t="e">
        <f>VLOOKUP(A1577,REUTERS!A:G,7,FALSE)</f>
        <v>#N/A</v>
      </c>
      <c r="L1577">
        <f>VLOOKUP(A1577,IDC!A:I,9,FALSE)</f>
        <v>274848</v>
      </c>
      <c r="M1577" s="2" t="e">
        <f t="shared" si="99"/>
        <v>#N/A</v>
      </c>
    </row>
    <row r="1578" spans="1:13">
      <c r="A1578">
        <v>8853</v>
      </c>
      <c r="B1578" t="e">
        <f>VLOOKUP(A1578,REUTERS!A:C,3,FALSE)</f>
        <v>#N/A</v>
      </c>
      <c r="C1578">
        <f>VLOOKUP(A1578,IDC!A:F,6,FALSE)</f>
        <v>12.38</v>
      </c>
      <c r="D1578" s="2" t="e">
        <f t="shared" si="96"/>
        <v>#N/A</v>
      </c>
      <c r="E1578" t="e">
        <f>VLOOKUP(A1578,REUTERS!A:E,5,FALSE)</f>
        <v>#N/A</v>
      </c>
      <c r="F1578">
        <f>VLOOKUP(A1578,IDC!A:G,7,FALSE)</f>
        <v>12.595000000000001</v>
      </c>
      <c r="G1578" s="2" t="e">
        <f t="shared" si="97"/>
        <v>#N/A</v>
      </c>
      <c r="H1578" t="e">
        <f>VLOOKUP(A1578,REUTERS!A:F,6,FALSE)</f>
        <v>#N/A</v>
      </c>
      <c r="I1578">
        <f>VLOOKUP(A1578,IDC!A:H,8,FALSE)</f>
        <v>12.26</v>
      </c>
      <c r="J1578" s="2" t="e">
        <f t="shared" si="98"/>
        <v>#N/A</v>
      </c>
      <c r="K1578" t="e">
        <f>VLOOKUP(A1578,REUTERS!A:G,7,FALSE)</f>
        <v>#N/A</v>
      </c>
      <c r="L1578">
        <f>VLOOKUP(A1578,IDC!A:I,9,FALSE)</f>
        <v>2332252</v>
      </c>
      <c r="M1578" s="2" t="e">
        <f t="shared" si="99"/>
        <v>#N/A</v>
      </c>
    </row>
    <row r="1579" spans="1:13">
      <c r="A1579">
        <v>9017</v>
      </c>
      <c r="B1579" t="e">
        <f>VLOOKUP(A1579,REUTERS!A:C,3,FALSE)</f>
        <v>#N/A</v>
      </c>
      <c r="C1579">
        <f>VLOOKUP(A1579,IDC!A:F,6,FALSE)</f>
        <v>19.25</v>
      </c>
      <c r="D1579" s="2" t="e">
        <f t="shared" si="96"/>
        <v>#N/A</v>
      </c>
      <c r="E1579" t="e">
        <f>VLOOKUP(A1579,REUTERS!A:E,5,FALSE)</f>
        <v>#N/A</v>
      </c>
      <c r="F1579">
        <f>VLOOKUP(A1579,IDC!A:G,7,FALSE)</f>
        <v>20.05</v>
      </c>
      <c r="G1579" s="2" t="e">
        <f t="shared" si="97"/>
        <v>#N/A</v>
      </c>
      <c r="H1579" t="e">
        <f>VLOOKUP(A1579,REUTERS!A:F,6,FALSE)</f>
        <v>#N/A</v>
      </c>
      <c r="I1579">
        <f>VLOOKUP(A1579,IDC!A:H,8,FALSE)</f>
        <v>19.25</v>
      </c>
      <c r="J1579" s="2" t="e">
        <f t="shared" si="98"/>
        <v>#N/A</v>
      </c>
      <c r="K1579" t="e">
        <f>VLOOKUP(A1579,REUTERS!A:G,7,FALSE)</f>
        <v>#N/A</v>
      </c>
      <c r="L1579">
        <f>VLOOKUP(A1579,IDC!A:I,9,FALSE)</f>
        <v>66762</v>
      </c>
      <c r="M1579" s="2" t="e">
        <f t="shared" si="99"/>
        <v>#N/A</v>
      </c>
    </row>
    <row r="1580" spans="1:13">
      <c r="A1580">
        <v>9026</v>
      </c>
      <c r="B1580">
        <f>VLOOKUP(A1580,REUTERS!A:C,3,FALSE)</f>
        <v>180.45</v>
      </c>
      <c r="C1580">
        <f>VLOOKUP(A1580,IDC!A:F,6,FALSE)</f>
        <v>180.45</v>
      </c>
      <c r="D1580" s="2" t="b">
        <f t="shared" si="96"/>
        <v>1</v>
      </c>
      <c r="E1580">
        <f>VLOOKUP(A1580,REUTERS!A:E,5,FALSE)</f>
        <v>181.04</v>
      </c>
      <c r="F1580">
        <f>VLOOKUP(A1580,IDC!A:G,7,FALSE)</f>
        <v>181.04</v>
      </c>
      <c r="G1580" s="2" t="b">
        <f t="shared" si="97"/>
        <v>1</v>
      </c>
      <c r="H1580">
        <f>VLOOKUP(A1580,REUTERS!A:F,6,FALSE)</f>
        <v>177.19</v>
      </c>
      <c r="I1580">
        <f>VLOOKUP(A1580,IDC!A:H,8,FALSE)</f>
        <v>177.19</v>
      </c>
      <c r="J1580" s="2" t="b">
        <f t="shared" si="98"/>
        <v>1</v>
      </c>
      <c r="K1580">
        <f>VLOOKUP(A1580,REUTERS!A:G,7,FALSE)</f>
        <v>1005712</v>
      </c>
      <c r="L1580">
        <f>VLOOKUP(A1580,IDC!A:I,9,FALSE)</f>
        <v>1005712</v>
      </c>
      <c r="M1580" s="2" t="b">
        <f t="shared" si="99"/>
        <v>1</v>
      </c>
    </row>
    <row r="1581" spans="1:13">
      <c r="A1581">
        <v>9037</v>
      </c>
      <c r="B1581" t="e">
        <f>VLOOKUP(A1581,REUTERS!A:C,3,FALSE)</f>
        <v>#N/A</v>
      </c>
      <c r="C1581">
        <f>VLOOKUP(A1581,IDC!A:F,6,FALSE)</f>
        <v>86.28</v>
      </c>
      <c r="D1581" s="2" t="e">
        <f t="shared" si="96"/>
        <v>#N/A</v>
      </c>
      <c r="E1581" t="e">
        <f>VLOOKUP(A1581,REUTERS!A:E,5,FALSE)</f>
        <v>#N/A</v>
      </c>
      <c r="F1581">
        <f>VLOOKUP(A1581,IDC!A:G,7,FALSE)</f>
        <v>88.88</v>
      </c>
      <c r="G1581" s="2" t="e">
        <f t="shared" si="97"/>
        <v>#N/A</v>
      </c>
      <c r="H1581" t="e">
        <f>VLOOKUP(A1581,REUTERS!A:F,6,FALSE)</f>
        <v>#N/A</v>
      </c>
      <c r="I1581">
        <f>VLOOKUP(A1581,IDC!A:H,8,FALSE)</f>
        <v>86.28</v>
      </c>
      <c r="J1581" s="2" t="e">
        <f t="shared" si="98"/>
        <v>#N/A</v>
      </c>
      <c r="K1581" t="e">
        <f>VLOOKUP(A1581,REUTERS!A:G,7,FALSE)</f>
        <v>#N/A</v>
      </c>
      <c r="L1581">
        <f>VLOOKUP(A1581,IDC!A:I,9,FALSE)</f>
        <v>41567</v>
      </c>
      <c r="M1581" s="2" t="e">
        <f t="shared" si="99"/>
        <v>#N/A</v>
      </c>
    </row>
    <row r="1582" spans="1:13">
      <c r="A1582">
        <v>9042</v>
      </c>
      <c r="B1582">
        <f>VLOOKUP(A1582,REUTERS!A:C,3,FALSE)</f>
        <v>23.68</v>
      </c>
      <c r="C1582">
        <f>VLOOKUP(A1582,IDC!A:F,6,FALSE)</f>
        <v>23.68</v>
      </c>
      <c r="D1582" s="2" t="b">
        <f t="shared" si="96"/>
        <v>1</v>
      </c>
      <c r="E1582">
        <f>VLOOKUP(A1582,REUTERS!A:E,5,FALSE)</f>
        <v>24.2</v>
      </c>
      <c r="F1582">
        <f>VLOOKUP(A1582,IDC!A:G,7,FALSE)</f>
        <v>24.2</v>
      </c>
      <c r="G1582" s="2" t="b">
        <f t="shared" si="97"/>
        <v>1</v>
      </c>
      <c r="H1582">
        <f>VLOOKUP(A1582,REUTERS!A:F,6,FALSE)</f>
        <v>23.66</v>
      </c>
      <c r="I1582">
        <f>VLOOKUP(A1582,IDC!A:H,8,FALSE)</f>
        <v>23.66</v>
      </c>
      <c r="J1582" s="2" t="b">
        <f t="shared" si="98"/>
        <v>1</v>
      </c>
      <c r="K1582">
        <f>VLOOKUP(A1582,REUTERS!A:G,7,FALSE)</f>
        <v>123470</v>
      </c>
      <c r="L1582">
        <f>VLOOKUP(A1582,IDC!A:I,9,FALSE)</f>
        <v>123470</v>
      </c>
      <c r="M1582" s="2" t="b">
        <f t="shared" si="99"/>
        <v>1</v>
      </c>
    </row>
    <row r="1583" spans="1:13">
      <c r="A1583">
        <v>9068</v>
      </c>
      <c r="B1583">
        <f>VLOOKUP(A1583,REUTERS!A:C,3,FALSE)</f>
        <v>18.41</v>
      </c>
      <c r="C1583">
        <f>VLOOKUP(A1583,IDC!A:F,6,FALSE)</f>
        <v>18.41</v>
      </c>
      <c r="D1583" s="2" t="b">
        <f t="shared" si="96"/>
        <v>1</v>
      </c>
      <c r="E1583">
        <f>VLOOKUP(A1583,REUTERS!A:E,5,FALSE)</f>
        <v>18.73</v>
      </c>
      <c r="F1583">
        <f>VLOOKUP(A1583,IDC!A:G,7,FALSE)</f>
        <v>18.73</v>
      </c>
      <c r="G1583" s="2" t="b">
        <f t="shared" si="97"/>
        <v>1</v>
      </c>
      <c r="H1583">
        <f>VLOOKUP(A1583,REUTERS!A:F,6,FALSE)</f>
        <v>18.27</v>
      </c>
      <c r="I1583">
        <f>VLOOKUP(A1583,IDC!A:H,8,FALSE)</f>
        <v>18.27</v>
      </c>
      <c r="J1583" s="2" t="b">
        <f t="shared" si="98"/>
        <v>1</v>
      </c>
      <c r="K1583">
        <f>VLOOKUP(A1583,REUTERS!A:G,7,FALSE)</f>
        <v>37189</v>
      </c>
      <c r="L1583">
        <f>VLOOKUP(A1583,IDC!A:I,9,FALSE)</f>
        <v>37189</v>
      </c>
      <c r="M1583" s="2" t="b">
        <f t="shared" si="99"/>
        <v>1</v>
      </c>
    </row>
    <row r="1584" spans="1:13">
      <c r="A1584">
        <v>9076</v>
      </c>
      <c r="B1584" t="e">
        <f>VLOOKUP(A1584,REUTERS!A:C,3,FALSE)</f>
        <v>#N/A</v>
      </c>
      <c r="C1584">
        <f>VLOOKUP(A1584,IDC!A:F,6,FALSE)</f>
        <v>18.75</v>
      </c>
      <c r="D1584" s="2" t="e">
        <f t="shared" si="96"/>
        <v>#N/A</v>
      </c>
      <c r="E1584" t="e">
        <f>VLOOKUP(A1584,REUTERS!A:E,5,FALSE)</f>
        <v>#N/A</v>
      </c>
      <c r="F1584">
        <f>VLOOKUP(A1584,IDC!A:G,7,FALSE)</f>
        <v>18.77</v>
      </c>
      <c r="G1584" s="2" t="e">
        <f t="shared" si="97"/>
        <v>#N/A</v>
      </c>
      <c r="H1584" t="e">
        <f>VLOOKUP(A1584,REUTERS!A:F,6,FALSE)</f>
        <v>#N/A</v>
      </c>
      <c r="I1584">
        <f>VLOOKUP(A1584,IDC!A:H,8,FALSE)</f>
        <v>18.3</v>
      </c>
      <c r="J1584" s="2" t="e">
        <f t="shared" si="98"/>
        <v>#N/A</v>
      </c>
      <c r="K1584" t="e">
        <f>VLOOKUP(A1584,REUTERS!A:G,7,FALSE)</f>
        <v>#N/A</v>
      </c>
      <c r="L1584">
        <f>VLOOKUP(A1584,IDC!A:I,9,FALSE)</f>
        <v>136644</v>
      </c>
      <c r="M1584" s="2" t="e">
        <f t="shared" si="99"/>
        <v>#N/A</v>
      </c>
    </row>
    <row r="1585" spans="1:13">
      <c r="A1585">
        <v>9089</v>
      </c>
      <c r="B1585">
        <f>VLOOKUP(A1585,REUTERS!A:C,3,FALSE)</f>
        <v>69.44</v>
      </c>
      <c r="C1585">
        <f>VLOOKUP(A1585,IDC!A:F,6,FALSE)</f>
        <v>69.44</v>
      </c>
      <c r="D1585" s="2" t="b">
        <f t="shared" si="96"/>
        <v>1</v>
      </c>
      <c r="E1585">
        <f>VLOOKUP(A1585,REUTERS!A:E,5,FALSE)</f>
        <v>69.58</v>
      </c>
      <c r="F1585">
        <f>VLOOKUP(A1585,IDC!A:G,7,FALSE)</f>
        <v>69.58</v>
      </c>
      <c r="G1585" s="2" t="b">
        <f t="shared" si="97"/>
        <v>1</v>
      </c>
      <c r="H1585">
        <f>VLOOKUP(A1585,REUTERS!A:F,6,FALSE)</f>
        <v>68.89</v>
      </c>
      <c r="I1585">
        <f>VLOOKUP(A1585,IDC!A:H,8,FALSE)</f>
        <v>68.89</v>
      </c>
      <c r="J1585" s="2" t="b">
        <f t="shared" si="98"/>
        <v>1</v>
      </c>
      <c r="K1585">
        <f>VLOOKUP(A1585,REUTERS!A:G,7,FALSE)</f>
        <v>84002</v>
      </c>
      <c r="L1585">
        <f>VLOOKUP(A1585,IDC!A:I,9,FALSE)</f>
        <v>84002</v>
      </c>
      <c r="M1585" s="2" t="b">
        <f t="shared" si="99"/>
        <v>1</v>
      </c>
    </row>
    <row r="1586" spans="1:13">
      <c r="A1586">
        <v>9100</v>
      </c>
      <c r="B1586">
        <f>VLOOKUP(A1586,REUTERS!A:C,3,FALSE)</f>
        <v>3.55</v>
      </c>
      <c r="C1586">
        <f>VLOOKUP(A1586,IDC!A:F,6,FALSE)</f>
        <v>3.55</v>
      </c>
      <c r="D1586" s="2" t="b">
        <f t="shared" si="96"/>
        <v>1</v>
      </c>
      <c r="E1586">
        <f>VLOOKUP(A1586,REUTERS!A:E,5,FALSE)</f>
        <v>3.6</v>
      </c>
      <c r="F1586">
        <f>VLOOKUP(A1586,IDC!A:G,7,FALSE)</f>
        <v>3.6</v>
      </c>
      <c r="G1586" s="2" t="b">
        <f t="shared" si="97"/>
        <v>1</v>
      </c>
      <c r="H1586">
        <f>VLOOKUP(A1586,REUTERS!A:F,6,FALSE)</f>
        <v>3.55</v>
      </c>
      <c r="I1586">
        <f>VLOOKUP(A1586,IDC!A:H,8,FALSE)</f>
        <v>3.55</v>
      </c>
      <c r="J1586" s="2" t="b">
        <f t="shared" si="98"/>
        <v>1</v>
      </c>
      <c r="K1586">
        <f>VLOOKUP(A1586,REUTERS!A:G,7,FALSE)</f>
        <v>16462</v>
      </c>
      <c r="L1586">
        <f>VLOOKUP(A1586,IDC!A:I,9,FALSE)</f>
        <v>16462</v>
      </c>
      <c r="M1586" s="2" t="b">
        <f t="shared" si="99"/>
        <v>1</v>
      </c>
    </row>
    <row r="1587" spans="1:13">
      <c r="A1587">
        <v>9102</v>
      </c>
      <c r="B1587">
        <f>VLOOKUP(A1587,REUTERS!A:C,3,FALSE)</f>
        <v>13.36</v>
      </c>
      <c r="C1587">
        <f>VLOOKUP(A1587,IDC!A:F,6,FALSE)</f>
        <v>13.36</v>
      </c>
      <c r="D1587" s="2" t="b">
        <f t="shared" si="96"/>
        <v>1</v>
      </c>
      <c r="E1587">
        <f>VLOOKUP(A1587,REUTERS!A:E,5,FALSE)</f>
        <v>13.48</v>
      </c>
      <c r="F1587">
        <f>VLOOKUP(A1587,IDC!A:G,7,FALSE)</f>
        <v>13.48</v>
      </c>
      <c r="G1587" s="2" t="b">
        <f t="shared" si="97"/>
        <v>1</v>
      </c>
      <c r="H1587">
        <f>VLOOKUP(A1587,REUTERS!A:F,6,FALSE)</f>
        <v>13.07</v>
      </c>
      <c r="I1587">
        <f>VLOOKUP(A1587,IDC!A:H,8,FALSE)</f>
        <v>13.07</v>
      </c>
      <c r="J1587" s="2" t="b">
        <f t="shared" si="98"/>
        <v>1</v>
      </c>
      <c r="K1587">
        <f>VLOOKUP(A1587,REUTERS!A:G,7,FALSE)</f>
        <v>224587</v>
      </c>
      <c r="L1587">
        <f>VLOOKUP(A1587,IDC!A:I,9,FALSE)</f>
        <v>224587</v>
      </c>
      <c r="M1587" s="2" t="b">
        <f t="shared" si="99"/>
        <v>1</v>
      </c>
    </row>
    <row r="1588" spans="1:13">
      <c r="A1588">
        <v>9166</v>
      </c>
      <c r="B1588">
        <f>VLOOKUP(A1588,REUTERS!A:C,3,FALSE)</f>
        <v>5.76</v>
      </c>
      <c r="C1588">
        <f>VLOOKUP(A1588,IDC!A:F,6,FALSE)</f>
        <v>5.76</v>
      </c>
      <c r="D1588" s="2" t="b">
        <f t="shared" si="96"/>
        <v>1</v>
      </c>
      <c r="E1588">
        <f>VLOOKUP(A1588,REUTERS!A:E,5,FALSE)</f>
        <v>5.819</v>
      </c>
      <c r="F1588">
        <f>VLOOKUP(A1588,IDC!A:G,7,FALSE)</f>
        <v>5.819</v>
      </c>
      <c r="G1588" s="2" t="b">
        <f t="shared" si="97"/>
        <v>1</v>
      </c>
      <c r="H1588">
        <f>VLOOKUP(A1588,REUTERS!A:F,6,FALSE)</f>
        <v>5.71</v>
      </c>
      <c r="I1588">
        <f>VLOOKUP(A1588,IDC!A:H,8,FALSE)</f>
        <v>5.71</v>
      </c>
      <c r="J1588" s="2" t="b">
        <f t="shared" si="98"/>
        <v>1</v>
      </c>
      <c r="K1588">
        <f>VLOOKUP(A1588,REUTERS!A:G,7,FALSE)</f>
        <v>5677832</v>
      </c>
      <c r="L1588">
        <f>VLOOKUP(A1588,IDC!A:I,9,FALSE)</f>
        <v>5677832</v>
      </c>
      <c r="M1588" s="2" t="b">
        <f t="shared" si="99"/>
        <v>1</v>
      </c>
    </row>
    <row r="1589" spans="1:13">
      <c r="A1589">
        <v>9185</v>
      </c>
      <c r="B1589" t="e">
        <f>VLOOKUP(A1589,REUTERS!A:C,3,FALSE)</f>
        <v>#N/A</v>
      </c>
      <c r="C1589">
        <f>VLOOKUP(A1589,IDC!A:F,6,FALSE)</f>
        <v>50.45</v>
      </c>
      <c r="D1589" s="2" t="e">
        <f t="shared" si="96"/>
        <v>#N/A</v>
      </c>
      <c r="E1589" t="e">
        <f>VLOOKUP(A1589,REUTERS!A:E,5,FALSE)</f>
        <v>#N/A</v>
      </c>
      <c r="F1589">
        <f>VLOOKUP(A1589,IDC!A:G,7,FALSE)</f>
        <v>52.5</v>
      </c>
      <c r="G1589" s="2" t="e">
        <f t="shared" si="97"/>
        <v>#N/A</v>
      </c>
      <c r="H1589" t="e">
        <f>VLOOKUP(A1589,REUTERS!A:F,6,FALSE)</f>
        <v>#N/A</v>
      </c>
      <c r="I1589">
        <f>VLOOKUP(A1589,IDC!A:H,8,FALSE)</f>
        <v>50.45</v>
      </c>
      <c r="J1589" s="2" t="e">
        <f t="shared" si="98"/>
        <v>#N/A</v>
      </c>
      <c r="K1589" t="e">
        <f>VLOOKUP(A1589,REUTERS!A:G,7,FALSE)</f>
        <v>#N/A</v>
      </c>
      <c r="L1589">
        <f>VLOOKUP(A1589,IDC!A:I,9,FALSE)</f>
        <v>1673668</v>
      </c>
      <c r="M1589" s="2" t="e">
        <f t="shared" si="99"/>
        <v>#N/A</v>
      </c>
    </row>
    <row r="1590" spans="1:13">
      <c r="A1590">
        <v>9256</v>
      </c>
      <c r="B1590" t="e">
        <f>VLOOKUP(A1590,REUTERS!A:C,3,FALSE)</f>
        <v>#N/A</v>
      </c>
      <c r="C1590">
        <f>VLOOKUP(A1590,IDC!A:F,6,FALSE)</f>
        <v>19.22</v>
      </c>
      <c r="D1590" s="2" t="e">
        <f t="shared" si="96"/>
        <v>#N/A</v>
      </c>
      <c r="E1590" t="e">
        <f>VLOOKUP(A1590,REUTERS!A:E,5,FALSE)</f>
        <v>#N/A</v>
      </c>
      <c r="F1590">
        <f>VLOOKUP(A1590,IDC!A:G,7,FALSE)</f>
        <v>19.28</v>
      </c>
      <c r="G1590" s="2" t="e">
        <f t="shared" si="97"/>
        <v>#N/A</v>
      </c>
      <c r="H1590" t="e">
        <f>VLOOKUP(A1590,REUTERS!A:F,6,FALSE)</f>
        <v>#N/A</v>
      </c>
      <c r="I1590">
        <f>VLOOKUP(A1590,IDC!A:H,8,FALSE)</f>
        <v>19.015000000000001</v>
      </c>
      <c r="J1590" s="2" t="e">
        <f t="shared" si="98"/>
        <v>#N/A</v>
      </c>
      <c r="K1590" t="e">
        <f>VLOOKUP(A1590,REUTERS!A:G,7,FALSE)</f>
        <v>#N/A</v>
      </c>
      <c r="L1590">
        <f>VLOOKUP(A1590,IDC!A:I,9,FALSE)</f>
        <v>234609</v>
      </c>
      <c r="M1590" s="2" t="e">
        <f t="shared" si="99"/>
        <v>#N/A</v>
      </c>
    </row>
    <row r="1591" spans="1:13">
      <c r="A1591">
        <v>9259</v>
      </c>
      <c r="B1591">
        <f>VLOOKUP(A1591,REUTERS!A:C,3,FALSE)</f>
        <v>18.579999999999998</v>
      </c>
      <c r="C1591">
        <f>VLOOKUP(A1591,IDC!A:F,6,FALSE)</f>
        <v>18.579999999999998</v>
      </c>
      <c r="D1591" s="2" t="b">
        <f t="shared" si="96"/>
        <v>1</v>
      </c>
      <c r="E1591">
        <f>VLOOKUP(A1591,REUTERS!A:E,5,FALSE)</f>
        <v>18.78</v>
      </c>
      <c r="F1591">
        <f>VLOOKUP(A1591,IDC!A:G,7,FALSE)</f>
        <v>18.78</v>
      </c>
      <c r="G1591" s="2" t="b">
        <f t="shared" si="97"/>
        <v>1</v>
      </c>
      <c r="H1591">
        <f>VLOOKUP(A1591,REUTERS!A:F,6,FALSE)</f>
        <v>18.559999999999999</v>
      </c>
      <c r="I1591">
        <f>VLOOKUP(A1591,IDC!A:H,8,FALSE)</f>
        <v>18.559999999999999</v>
      </c>
      <c r="J1591" s="2" t="b">
        <f t="shared" si="98"/>
        <v>1</v>
      </c>
      <c r="K1591">
        <f>VLOOKUP(A1591,REUTERS!A:G,7,FALSE)</f>
        <v>221361</v>
      </c>
      <c r="L1591">
        <f>VLOOKUP(A1591,IDC!A:I,9,FALSE)</f>
        <v>221361</v>
      </c>
      <c r="M1591" s="2" t="b">
        <f t="shared" si="99"/>
        <v>1</v>
      </c>
    </row>
    <row r="1592" spans="1:13">
      <c r="A1592">
        <v>9260</v>
      </c>
      <c r="B1592" t="e">
        <f>VLOOKUP(A1592,REUTERS!A:C,3,FALSE)</f>
        <v>#N/A</v>
      </c>
      <c r="C1592">
        <f>VLOOKUP(A1592,IDC!A:F,6,FALSE)</f>
        <v>19.39</v>
      </c>
      <c r="D1592" s="2" t="e">
        <f t="shared" si="96"/>
        <v>#N/A</v>
      </c>
      <c r="E1592" t="e">
        <f>VLOOKUP(A1592,REUTERS!A:E,5,FALSE)</f>
        <v>#N/A</v>
      </c>
      <c r="F1592">
        <f>VLOOKUP(A1592,IDC!A:G,7,FALSE)</f>
        <v>19.46</v>
      </c>
      <c r="G1592" s="2" t="e">
        <f t="shared" si="97"/>
        <v>#N/A</v>
      </c>
      <c r="H1592" t="e">
        <f>VLOOKUP(A1592,REUTERS!A:F,6,FALSE)</f>
        <v>#N/A</v>
      </c>
      <c r="I1592">
        <f>VLOOKUP(A1592,IDC!A:H,8,FALSE)</f>
        <v>19.260000000000002</v>
      </c>
      <c r="J1592" s="2" t="e">
        <f t="shared" si="98"/>
        <v>#N/A</v>
      </c>
      <c r="K1592" t="e">
        <f>VLOOKUP(A1592,REUTERS!A:G,7,FALSE)</f>
        <v>#N/A</v>
      </c>
      <c r="L1592">
        <f>VLOOKUP(A1592,IDC!A:I,9,FALSE)</f>
        <v>349527</v>
      </c>
      <c r="M1592" s="2" t="e">
        <f t="shared" si="99"/>
        <v>#N/A</v>
      </c>
    </row>
    <row r="1593" spans="1:13">
      <c r="A1593">
        <v>9267</v>
      </c>
      <c r="B1593" t="e">
        <f>VLOOKUP(A1593,REUTERS!A:C,3,FALSE)</f>
        <v>#N/A</v>
      </c>
      <c r="C1593">
        <f>VLOOKUP(A1593,IDC!A:F,6,FALSE)</f>
        <v>27.39</v>
      </c>
      <c r="D1593" s="2" t="e">
        <f t="shared" si="96"/>
        <v>#N/A</v>
      </c>
      <c r="E1593" t="e">
        <f>VLOOKUP(A1593,REUTERS!A:E,5,FALSE)</f>
        <v>#N/A</v>
      </c>
      <c r="F1593">
        <f>VLOOKUP(A1593,IDC!A:G,7,FALSE)</f>
        <v>27.46</v>
      </c>
      <c r="G1593" s="2" t="e">
        <f t="shared" si="97"/>
        <v>#N/A</v>
      </c>
      <c r="H1593" t="e">
        <f>VLOOKUP(A1593,REUTERS!A:F,6,FALSE)</f>
        <v>#N/A</v>
      </c>
      <c r="I1593">
        <f>VLOOKUP(A1593,IDC!A:H,8,FALSE)</f>
        <v>27.065000000000001</v>
      </c>
      <c r="J1593" s="2" t="e">
        <f t="shared" si="98"/>
        <v>#N/A</v>
      </c>
      <c r="K1593" t="e">
        <f>VLOOKUP(A1593,REUTERS!A:G,7,FALSE)</f>
        <v>#N/A</v>
      </c>
      <c r="L1593">
        <f>VLOOKUP(A1593,IDC!A:I,9,FALSE)</f>
        <v>737101</v>
      </c>
      <c r="M1593" s="2" t="e">
        <f t="shared" si="99"/>
        <v>#N/A</v>
      </c>
    </row>
    <row r="1594" spans="1:13">
      <c r="A1594">
        <v>9281</v>
      </c>
      <c r="B1594" t="e">
        <f>VLOOKUP(A1594,REUTERS!A:C,3,FALSE)</f>
        <v>#N/A</v>
      </c>
      <c r="C1594">
        <f>VLOOKUP(A1594,IDC!A:F,6,FALSE)</f>
        <v>16.309999999999999</v>
      </c>
      <c r="D1594" s="2" t="e">
        <f t="shared" si="96"/>
        <v>#N/A</v>
      </c>
      <c r="E1594" t="e">
        <f>VLOOKUP(A1594,REUTERS!A:E,5,FALSE)</f>
        <v>#N/A</v>
      </c>
      <c r="F1594">
        <f>VLOOKUP(A1594,IDC!A:G,7,FALSE)</f>
        <v>16.690000000000001</v>
      </c>
      <c r="G1594" s="2" t="e">
        <f t="shared" si="97"/>
        <v>#N/A</v>
      </c>
      <c r="H1594" t="e">
        <f>VLOOKUP(A1594,REUTERS!A:F,6,FALSE)</f>
        <v>#N/A</v>
      </c>
      <c r="I1594">
        <f>VLOOKUP(A1594,IDC!A:H,8,FALSE)</f>
        <v>16.309999999999999</v>
      </c>
      <c r="J1594" s="2" t="e">
        <f t="shared" si="98"/>
        <v>#N/A</v>
      </c>
      <c r="K1594" t="e">
        <f>VLOOKUP(A1594,REUTERS!A:G,7,FALSE)</f>
        <v>#N/A</v>
      </c>
      <c r="L1594">
        <f>VLOOKUP(A1594,IDC!A:I,9,FALSE)</f>
        <v>27683</v>
      </c>
      <c r="M1594" s="2" t="e">
        <f t="shared" si="99"/>
        <v>#N/A</v>
      </c>
    </row>
    <row r="1595" spans="1:13">
      <c r="A1595">
        <v>9336</v>
      </c>
      <c r="B1595">
        <f>VLOOKUP(A1595,REUTERS!A:C,3,FALSE)</f>
        <v>2.33</v>
      </c>
      <c r="C1595">
        <f>VLOOKUP(A1595,IDC!A:F,6,FALSE)</f>
        <v>2.33</v>
      </c>
      <c r="D1595" s="2" t="b">
        <f t="shared" si="96"/>
        <v>1</v>
      </c>
      <c r="E1595">
        <f>VLOOKUP(A1595,REUTERS!A:E,5,FALSE)</f>
        <v>2.44</v>
      </c>
      <c r="F1595">
        <f>VLOOKUP(A1595,IDC!A:G,7,FALSE)</f>
        <v>2.44</v>
      </c>
      <c r="G1595" s="2" t="b">
        <f t="shared" si="97"/>
        <v>1</v>
      </c>
      <c r="H1595">
        <f>VLOOKUP(A1595,REUTERS!A:F,6,FALSE)</f>
        <v>2.29</v>
      </c>
      <c r="I1595">
        <f>VLOOKUP(A1595,IDC!A:H,8,FALSE)</f>
        <v>2.29</v>
      </c>
      <c r="J1595" s="2" t="b">
        <f t="shared" si="98"/>
        <v>1</v>
      </c>
      <c r="K1595">
        <f>VLOOKUP(A1595,REUTERS!A:G,7,FALSE)</f>
        <v>571676</v>
      </c>
      <c r="L1595">
        <f>VLOOKUP(A1595,IDC!A:I,9,FALSE)</f>
        <v>571676</v>
      </c>
      <c r="M1595" s="2" t="b">
        <f t="shared" si="99"/>
        <v>1</v>
      </c>
    </row>
    <row r="1596" spans="1:13">
      <c r="A1596">
        <v>9351</v>
      </c>
      <c r="B1596">
        <f>VLOOKUP(A1596,REUTERS!A:C,3,FALSE)</f>
        <v>39.06</v>
      </c>
      <c r="C1596">
        <f>VLOOKUP(A1596,IDC!A:F,6,FALSE)</f>
        <v>39.06</v>
      </c>
      <c r="D1596" s="2" t="b">
        <f t="shared" si="96"/>
        <v>1</v>
      </c>
      <c r="E1596">
        <f>VLOOKUP(A1596,REUTERS!A:E,5,FALSE)</f>
        <v>40.64</v>
      </c>
      <c r="F1596">
        <f>VLOOKUP(A1596,IDC!A:G,7,FALSE)</f>
        <v>40.64</v>
      </c>
      <c r="G1596" s="2" t="b">
        <f t="shared" si="97"/>
        <v>1</v>
      </c>
      <c r="H1596">
        <f>VLOOKUP(A1596,REUTERS!A:F,6,FALSE)</f>
        <v>39.06</v>
      </c>
      <c r="I1596">
        <f>VLOOKUP(A1596,IDC!A:H,8,FALSE)</f>
        <v>39.06</v>
      </c>
      <c r="J1596" s="2" t="b">
        <f t="shared" si="98"/>
        <v>1</v>
      </c>
      <c r="K1596">
        <f>VLOOKUP(A1596,REUTERS!A:G,7,FALSE)</f>
        <v>45311</v>
      </c>
      <c r="L1596">
        <f>VLOOKUP(A1596,IDC!A:I,9,FALSE)</f>
        <v>45311</v>
      </c>
      <c r="M1596" s="2" t="b">
        <f t="shared" si="99"/>
        <v>1</v>
      </c>
    </row>
    <row r="1597" spans="1:13">
      <c r="A1597">
        <v>9540</v>
      </c>
      <c r="B1597" t="e">
        <f>VLOOKUP(A1597,REUTERS!A:C,3,FALSE)</f>
        <v>#N/A</v>
      </c>
      <c r="C1597">
        <f>VLOOKUP(A1597,IDC!A:F,6,FALSE)</f>
        <v>74.510000000000005</v>
      </c>
      <c r="D1597" s="2" t="e">
        <f t="shared" si="96"/>
        <v>#N/A</v>
      </c>
      <c r="E1597" t="e">
        <f>VLOOKUP(A1597,REUTERS!A:E,5,FALSE)</f>
        <v>#N/A</v>
      </c>
      <c r="F1597">
        <f>VLOOKUP(A1597,IDC!A:G,7,FALSE)</f>
        <v>74.510000000000005</v>
      </c>
      <c r="G1597" s="2" t="e">
        <f t="shared" si="97"/>
        <v>#N/A</v>
      </c>
      <c r="H1597" t="e">
        <f>VLOOKUP(A1597,REUTERS!A:F,6,FALSE)</f>
        <v>#N/A</v>
      </c>
      <c r="I1597">
        <f>VLOOKUP(A1597,IDC!A:H,8,FALSE)</f>
        <v>74.14</v>
      </c>
      <c r="J1597" s="2" t="e">
        <f t="shared" si="98"/>
        <v>#N/A</v>
      </c>
      <c r="K1597" t="e">
        <f>VLOOKUP(A1597,REUTERS!A:G,7,FALSE)</f>
        <v>#N/A</v>
      </c>
      <c r="L1597">
        <f>VLOOKUP(A1597,IDC!A:I,9,FALSE)</f>
        <v>102144</v>
      </c>
      <c r="M1597" s="2" t="e">
        <f t="shared" si="99"/>
        <v>#N/A</v>
      </c>
    </row>
    <row r="1598" spans="1:13">
      <c r="A1598">
        <v>8726</v>
      </c>
      <c r="B1598" t="e">
        <f>VLOOKUP(A1598,REUTERS!A:C,3,FALSE)</f>
        <v>#N/A</v>
      </c>
      <c r="C1598">
        <f>VLOOKUP(A1598,IDC!A:F,6,FALSE)</f>
        <v>12.76</v>
      </c>
      <c r="D1598" s="2" t="e">
        <f t="shared" si="96"/>
        <v>#N/A</v>
      </c>
      <c r="E1598" t="e">
        <f>VLOOKUP(A1598,REUTERS!A:E,5,FALSE)</f>
        <v>#N/A</v>
      </c>
      <c r="F1598">
        <f>VLOOKUP(A1598,IDC!A:G,7,FALSE)</f>
        <v>13.07</v>
      </c>
      <c r="G1598" s="2" t="e">
        <f t="shared" si="97"/>
        <v>#N/A</v>
      </c>
      <c r="H1598" t="e">
        <f>VLOOKUP(A1598,REUTERS!A:F,6,FALSE)</f>
        <v>#N/A</v>
      </c>
      <c r="I1598">
        <f>VLOOKUP(A1598,IDC!A:H,8,FALSE)</f>
        <v>12.52</v>
      </c>
      <c r="J1598" s="2" t="e">
        <f t="shared" si="98"/>
        <v>#N/A</v>
      </c>
      <c r="K1598" t="e">
        <f>VLOOKUP(A1598,REUTERS!A:G,7,FALSE)</f>
        <v>#N/A</v>
      </c>
      <c r="L1598">
        <f>VLOOKUP(A1598,IDC!A:I,9,FALSE)</f>
        <v>9149</v>
      </c>
      <c r="M1598" s="2" t="e">
        <f t="shared" si="99"/>
        <v>#N/A</v>
      </c>
    </row>
    <row r="1599" spans="1:13">
      <c r="A1599">
        <v>8729</v>
      </c>
      <c r="B1599" t="e">
        <f>VLOOKUP(A1599,REUTERS!A:C,3,FALSE)</f>
        <v>#N/A</v>
      </c>
      <c r="C1599">
        <f>VLOOKUP(A1599,IDC!A:F,6,FALSE)</f>
        <v>41.62</v>
      </c>
      <c r="D1599" s="2" t="e">
        <f t="shared" si="96"/>
        <v>#N/A</v>
      </c>
      <c r="E1599" t="e">
        <f>VLOOKUP(A1599,REUTERS!A:E,5,FALSE)</f>
        <v>#N/A</v>
      </c>
      <c r="F1599">
        <f>VLOOKUP(A1599,IDC!A:G,7,FALSE)</f>
        <v>43.2</v>
      </c>
      <c r="G1599" s="2" t="e">
        <f t="shared" si="97"/>
        <v>#N/A</v>
      </c>
      <c r="H1599" t="e">
        <f>VLOOKUP(A1599,REUTERS!A:F,6,FALSE)</f>
        <v>#N/A</v>
      </c>
      <c r="I1599">
        <f>VLOOKUP(A1599,IDC!A:H,8,FALSE)</f>
        <v>41.62</v>
      </c>
      <c r="J1599" s="2" t="e">
        <f t="shared" si="98"/>
        <v>#N/A</v>
      </c>
      <c r="K1599" t="e">
        <f>VLOOKUP(A1599,REUTERS!A:G,7,FALSE)</f>
        <v>#N/A</v>
      </c>
      <c r="L1599">
        <f>VLOOKUP(A1599,IDC!A:I,9,FALSE)</f>
        <v>540189</v>
      </c>
      <c r="M1599" s="2" t="e">
        <f t="shared" si="99"/>
        <v>#N/A</v>
      </c>
    </row>
    <row r="1600" spans="1:13">
      <c r="A1600">
        <v>8730</v>
      </c>
      <c r="B1600" t="e">
        <f>VLOOKUP(A1600,REUTERS!A:C,3,FALSE)</f>
        <v>#N/A</v>
      </c>
      <c r="C1600">
        <f>VLOOKUP(A1600,IDC!A:F,6,FALSE)</f>
        <v>2.0699999999999998</v>
      </c>
      <c r="D1600" s="2" t="e">
        <f t="shared" si="96"/>
        <v>#N/A</v>
      </c>
      <c r="E1600" t="e">
        <f>VLOOKUP(A1600,REUTERS!A:E,5,FALSE)</f>
        <v>#N/A</v>
      </c>
      <c r="F1600">
        <f>VLOOKUP(A1600,IDC!A:G,7,FALSE)</f>
        <v>2.08</v>
      </c>
      <c r="G1600" s="2" t="e">
        <f t="shared" si="97"/>
        <v>#N/A</v>
      </c>
      <c r="H1600" t="e">
        <f>VLOOKUP(A1600,REUTERS!A:F,6,FALSE)</f>
        <v>#N/A</v>
      </c>
      <c r="I1600">
        <f>VLOOKUP(A1600,IDC!A:H,8,FALSE)</f>
        <v>2</v>
      </c>
      <c r="J1600" s="2" t="e">
        <f t="shared" si="98"/>
        <v>#N/A</v>
      </c>
      <c r="K1600" t="e">
        <f>VLOOKUP(A1600,REUTERS!A:G,7,FALSE)</f>
        <v>#N/A</v>
      </c>
      <c r="L1600">
        <f>VLOOKUP(A1600,IDC!A:I,9,FALSE)</f>
        <v>218096</v>
      </c>
      <c r="M1600" s="2" t="e">
        <f t="shared" si="99"/>
        <v>#N/A</v>
      </c>
    </row>
    <row r="1601" spans="1:13">
      <c r="A1601">
        <v>8731</v>
      </c>
      <c r="B1601" t="e">
        <f>VLOOKUP(A1601,REUTERS!A:C,3,FALSE)</f>
        <v>#N/A</v>
      </c>
      <c r="C1601">
        <f>VLOOKUP(A1601,IDC!A:F,6,FALSE)</f>
        <v>19.010000000000002</v>
      </c>
      <c r="D1601" s="2" t="e">
        <f t="shared" si="96"/>
        <v>#N/A</v>
      </c>
      <c r="E1601" t="e">
        <f>VLOOKUP(A1601,REUTERS!A:E,5,FALSE)</f>
        <v>#N/A</v>
      </c>
      <c r="F1601">
        <f>VLOOKUP(A1601,IDC!A:G,7,FALSE)</f>
        <v>19.84</v>
      </c>
      <c r="G1601" s="2" t="e">
        <f t="shared" si="97"/>
        <v>#N/A</v>
      </c>
      <c r="H1601" t="e">
        <f>VLOOKUP(A1601,REUTERS!A:F,6,FALSE)</f>
        <v>#N/A</v>
      </c>
      <c r="I1601">
        <f>VLOOKUP(A1601,IDC!A:H,8,FALSE)</f>
        <v>18.670000000000002</v>
      </c>
      <c r="J1601" s="2" t="e">
        <f t="shared" si="98"/>
        <v>#N/A</v>
      </c>
      <c r="K1601" t="e">
        <f>VLOOKUP(A1601,REUTERS!A:G,7,FALSE)</f>
        <v>#N/A</v>
      </c>
      <c r="L1601">
        <f>VLOOKUP(A1601,IDC!A:I,9,FALSE)</f>
        <v>116246</v>
      </c>
      <c r="M1601" s="2" t="e">
        <f t="shared" si="99"/>
        <v>#N/A</v>
      </c>
    </row>
    <row r="1602" spans="1:13">
      <c r="A1602">
        <v>8738</v>
      </c>
      <c r="B1602" t="e">
        <f>VLOOKUP(A1602,REUTERS!A:C,3,FALSE)</f>
        <v>#N/A</v>
      </c>
      <c r="C1602">
        <f>VLOOKUP(A1602,IDC!A:F,6,FALSE)</f>
        <v>19.63</v>
      </c>
      <c r="D1602" s="2" t="e">
        <f t="shared" ref="D1602:D1665" si="100">B1602=C1602</f>
        <v>#N/A</v>
      </c>
      <c r="E1602" t="e">
        <f>VLOOKUP(A1602,REUTERS!A:E,5,FALSE)</f>
        <v>#N/A</v>
      </c>
      <c r="F1602">
        <f>VLOOKUP(A1602,IDC!A:G,7,FALSE)</f>
        <v>19.64</v>
      </c>
      <c r="G1602" s="2" t="e">
        <f t="shared" ref="G1602:G1665" si="101">E1602=F1602</f>
        <v>#N/A</v>
      </c>
      <c r="H1602" t="e">
        <f>VLOOKUP(A1602,REUTERS!A:F,6,FALSE)</f>
        <v>#N/A</v>
      </c>
      <c r="I1602">
        <f>VLOOKUP(A1602,IDC!A:H,8,FALSE)</f>
        <v>19.170000000000002</v>
      </c>
      <c r="J1602" s="2" t="e">
        <f t="shared" ref="J1602:J1665" si="102">H1602=I1602</f>
        <v>#N/A</v>
      </c>
      <c r="K1602" t="e">
        <f>VLOOKUP(A1602,REUTERS!A:G,7,FALSE)</f>
        <v>#N/A</v>
      </c>
      <c r="L1602">
        <f>VLOOKUP(A1602,IDC!A:I,9,FALSE)</f>
        <v>886388</v>
      </c>
      <c r="M1602" s="2" t="e">
        <f t="shared" ref="M1602:M1665" si="103">K1602=L1602</f>
        <v>#N/A</v>
      </c>
    </row>
    <row r="1603" spans="1:13">
      <c r="A1603">
        <v>8739</v>
      </c>
      <c r="B1603">
        <f>VLOOKUP(A1603,REUTERS!A:C,3,FALSE)</f>
        <v>57.91</v>
      </c>
      <c r="C1603">
        <f>VLOOKUP(A1603,IDC!A:F,6,FALSE)</f>
        <v>57.91</v>
      </c>
      <c r="D1603" s="2" t="b">
        <f t="shared" si="100"/>
        <v>1</v>
      </c>
      <c r="E1603">
        <f>VLOOKUP(A1603,REUTERS!A:E,5,FALSE)</f>
        <v>58.2</v>
      </c>
      <c r="F1603">
        <f>VLOOKUP(A1603,IDC!A:G,7,FALSE)</f>
        <v>58.2</v>
      </c>
      <c r="G1603" s="2" t="b">
        <f t="shared" si="101"/>
        <v>1</v>
      </c>
      <c r="H1603">
        <f>VLOOKUP(A1603,REUTERS!A:F,6,FALSE)</f>
        <v>57.76</v>
      </c>
      <c r="I1603">
        <f>VLOOKUP(A1603,IDC!A:H,8,FALSE)</f>
        <v>57.76</v>
      </c>
      <c r="J1603" s="2" t="b">
        <f t="shared" si="102"/>
        <v>1</v>
      </c>
      <c r="K1603">
        <f>VLOOKUP(A1603,REUTERS!A:G,7,FALSE)</f>
        <v>46088</v>
      </c>
      <c r="L1603">
        <f>VLOOKUP(A1603,IDC!A:I,9,FALSE)</f>
        <v>46088</v>
      </c>
      <c r="M1603" s="2" t="b">
        <f t="shared" si="103"/>
        <v>1</v>
      </c>
    </row>
    <row r="1604" spans="1:13">
      <c r="A1604">
        <v>8741</v>
      </c>
      <c r="B1604">
        <f>VLOOKUP(A1604,REUTERS!A:C,3,FALSE)</f>
        <v>17.55</v>
      </c>
      <c r="C1604">
        <f>VLOOKUP(A1604,IDC!A:F,6,FALSE)</f>
        <v>17.55</v>
      </c>
      <c r="D1604" s="2" t="b">
        <f t="shared" si="100"/>
        <v>1</v>
      </c>
      <c r="E1604">
        <f>VLOOKUP(A1604,REUTERS!A:E,5,FALSE)</f>
        <v>17.75</v>
      </c>
      <c r="F1604">
        <f>VLOOKUP(A1604,IDC!A:G,7,FALSE)</f>
        <v>17.75</v>
      </c>
      <c r="G1604" s="2" t="b">
        <f t="shared" si="101"/>
        <v>1</v>
      </c>
      <c r="H1604">
        <f>VLOOKUP(A1604,REUTERS!A:F,6,FALSE)</f>
        <v>17.45</v>
      </c>
      <c r="I1604">
        <f>VLOOKUP(A1604,IDC!A:H,8,FALSE)</f>
        <v>17.45</v>
      </c>
      <c r="J1604" s="2" t="b">
        <f t="shared" si="102"/>
        <v>1</v>
      </c>
      <c r="K1604">
        <f>VLOOKUP(A1604,REUTERS!A:G,7,FALSE)</f>
        <v>79051</v>
      </c>
      <c r="L1604">
        <f>VLOOKUP(A1604,IDC!A:I,9,FALSE)</f>
        <v>79051</v>
      </c>
      <c r="M1604" s="2" t="b">
        <f t="shared" si="103"/>
        <v>1</v>
      </c>
    </row>
    <row r="1605" spans="1:13">
      <c r="A1605">
        <v>8744</v>
      </c>
      <c r="B1605" t="e">
        <f>VLOOKUP(A1605,REUTERS!A:C,3,FALSE)</f>
        <v>#N/A</v>
      </c>
      <c r="C1605">
        <f>VLOOKUP(A1605,IDC!A:F,6,FALSE)</f>
        <v>75.37</v>
      </c>
      <c r="D1605" s="2" t="e">
        <f t="shared" si="100"/>
        <v>#N/A</v>
      </c>
      <c r="E1605" t="e">
        <f>VLOOKUP(A1605,REUTERS!A:E,5,FALSE)</f>
        <v>#N/A</v>
      </c>
      <c r="F1605">
        <f>VLOOKUP(A1605,IDC!A:G,7,FALSE)</f>
        <v>75.56</v>
      </c>
      <c r="G1605" s="2" t="e">
        <f t="shared" si="101"/>
        <v>#N/A</v>
      </c>
      <c r="H1605" t="e">
        <f>VLOOKUP(A1605,REUTERS!A:F,6,FALSE)</f>
        <v>#N/A</v>
      </c>
      <c r="I1605">
        <f>VLOOKUP(A1605,IDC!A:H,8,FALSE)</f>
        <v>74.59</v>
      </c>
      <c r="J1605" s="2" t="e">
        <f t="shared" si="102"/>
        <v>#N/A</v>
      </c>
      <c r="K1605" t="e">
        <f>VLOOKUP(A1605,REUTERS!A:G,7,FALSE)</f>
        <v>#N/A</v>
      </c>
      <c r="L1605">
        <f>VLOOKUP(A1605,IDC!A:I,9,FALSE)</f>
        <v>95234</v>
      </c>
      <c r="M1605" s="2" t="e">
        <f t="shared" si="103"/>
        <v>#N/A</v>
      </c>
    </row>
    <row r="1606" spans="1:13">
      <c r="A1606">
        <v>8748</v>
      </c>
      <c r="B1606">
        <f>VLOOKUP(A1606,REUTERS!A:C,3,FALSE)</f>
        <v>30.94</v>
      </c>
      <c r="C1606">
        <f>VLOOKUP(A1606,IDC!A:F,6,FALSE)</f>
        <v>30.94</v>
      </c>
      <c r="D1606" s="2" t="b">
        <f t="shared" si="100"/>
        <v>1</v>
      </c>
      <c r="E1606">
        <f>VLOOKUP(A1606,REUTERS!A:E,5,FALSE)</f>
        <v>31.14</v>
      </c>
      <c r="F1606">
        <f>VLOOKUP(A1606,IDC!A:G,7,FALSE)</f>
        <v>31.14</v>
      </c>
      <c r="G1606" s="2" t="b">
        <f t="shared" si="101"/>
        <v>1</v>
      </c>
      <c r="H1606">
        <f>VLOOKUP(A1606,REUTERS!A:F,6,FALSE)</f>
        <v>30.73</v>
      </c>
      <c r="I1606">
        <f>VLOOKUP(A1606,IDC!A:H,8,FALSE)</f>
        <v>30.73</v>
      </c>
      <c r="J1606" s="2" t="b">
        <f t="shared" si="102"/>
        <v>1</v>
      </c>
      <c r="K1606">
        <f>VLOOKUP(A1606,REUTERS!A:G,7,FALSE)</f>
        <v>82888</v>
      </c>
      <c r="L1606">
        <f>VLOOKUP(A1606,IDC!A:I,9,FALSE)</f>
        <v>82888</v>
      </c>
      <c r="M1606" s="2" t="b">
        <f t="shared" si="103"/>
        <v>1</v>
      </c>
    </row>
    <row r="1607" spans="1:13">
      <c r="A1607">
        <v>8749</v>
      </c>
      <c r="B1607" t="e">
        <f>VLOOKUP(A1607,REUTERS!A:C,3,FALSE)</f>
        <v>#N/A</v>
      </c>
      <c r="C1607">
        <f>VLOOKUP(A1607,IDC!A:F,6,FALSE)</f>
        <v>10.199999999999999</v>
      </c>
      <c r="D1607" s="2" t="e">
        <f t="shared" si="100"/>
        <v>#N/A</v>
      </c>
      <c r="E1607" t="e">
        <f>VLOOKUP(A1607,REUTERS!A:E,5,FALSE)</f>
        <v>#N/A</v>
      </c>
      <c r="F1607">
        <f>VLOOKUP(A1607,IDC!A:G,7,FALSE)</f>
        <v>10.5</v>
      </c>
      <c r="G1607" s="2" t="e">
        <f t="shared" si="101"/>
        <v>#N/A</v>
      </c>
      <c r="H1607" t="e">
        <f>VLOOKUP(A1607,REUTERS!A:F,6,FALSE)</f>
        <v>#N/A</v>
      </c>
      <c r="I1607">
        <f>VLOOKUP(A1607,IDC!A:H,8,FALSE)</f>
        <v>10.199999999999999</v>
      </c>
      <c r="J1607" s="2" t="e">
        <f t="shared" si="102"/>
        <v>#N/A</v>
      </c>
      <c r="K1607" t="e">
        <f>VLOOKUP(A1607,REUTERS!A:G,7,FALSE)</f>
        <v>#N/A</v>
      </c>
      <c r="L1607">
        <f>VLOOKUP(A1607,IDC!A:I,9,FALSE)</f>
        <v>139715</v>
      </c>
      <c r="M1607" s="2" t="e">
        <f t="shared" si="103"/>
        <v>#N/A</v>
      </c>
    </row>
    <row r="1608" spans="1:13">
      <c r="A1608">
        <v>8752</v>
      </c>
      <c r="B1608">
        <f>VLOOKUP(A1608,REUTERS!A:C,3,FALSE)</f>
        <v>15.1</v>
      </c>
      <c r="C1608">
        <f>VLOOKUP(A1608,IDC!A:F,6,FALSE)</f>
        <v>15.1</v>
      </c>
      <c r="D1608" s="2" t="b">
        <f t="shared" si="100"/>
        <v>1</v>
      </c>
      <c r="E1608">
        <f>VLOOKUP(A1608,REUTERS!A:E,5,FALSE)</f>
        <v>15.95</v>
      </c>
      <c r="F1608">
        <f>VLOOKUP(A1608,IDC!A:G,7,FALSE)</f>
        <v>15.95</v>
      </c>
      <c r="G1608" s="2" t="b">
        <f t="shared" si="101"/>
        <v>1</v>
      </c>
      <c r="H1608">
        <f>VLOOKUP(A1608,REUTERS!A:F,6,FALSE)</f>
        <v>15.1</v>
      </c>
      <c r="I1608">
        <f>VLOOKUP(A1608,IDC!A:H,8,FALSE)</f>
        <v>15.1</v>
      </c>
      <c r="J1608" s="2" t="b">
        <f t="shared" si="102"/>
        <v>1</v>
      </c>
      <c r="K1608">
        <f>VLOOKUP(A1608,REUTERS!A:G,7,FALSE)</f>
        <v>9696</v>
      </c>
      <c r="L1608">
        <f>VLOOKUP(A1608,IDC!A:I,9,FALSE)</f>
        <v>9696</v>
      </c>
      <c r="M1608" s="2" t="b">
        <f t="shared" si="103"/>
        <v>1</v>
      </c>
    </row>
    <row r="1609" spans="1:13">
      <c r="A1609">
        <v>8755</v>
      </c>
      <c r="B1609">
        <f>VLOOKUP(A1609,REUTERS!A:C,3,FALSE)</f>
        <v>1.03</v>
      </c>
      <c r="C1609">
        <f>VLOOKUP(A1609,IDC!A:F,6,FALSE)</f>
        <v>1.03</v>
      </c>
      <c r="D1609" s="2" t="b">
        <f t="shared" si="100"/>
        <v>1</v>
      </c>
      <c r="E1609">
        <f>VLOOKUP(A1609,REUTERS!A:E,5,FALSE)</f>
        <v>1.45</v>
      </c>
      <c r="F1609">
        <f>VLOOKUP(A1609,IDC!A:G,7,FALSE)</f>
        <v>1.45</v>
      </c>
      <c r="G1609" s="2" t="b">
        <f t="shared" si="101"/>
        <v>1</v>
      </c>
      <c r="H1609">
        <f>VLOOKUP(A1609,REUTERS!A:F,6,FALSE)</f>
        <v>0.99990000000000001</v>
      </c>
      <c r="I1609">
        <f>VLOOKUP(A1609,IDC!A:H,8,FALSE)</f>
        <v>0.99990000000000001</v>
      </c>
      <c r="J1609" s="2" t="b">
        <f t="shared" si="102"/>
        <v>1</v>
      </c>
      <c r="K1609">
        <f>VLOOKUP(A1609,REUTERS!A:G,7,FALSE)</f>
        <v>210862</v>
      </c>
      <c r="L1609">
        <f>VLOOKUP(A1609,IDC!A:I,9,FALSE)</f>
        <v>210862</v>
      </c>
      <c r="M1609" s="2" t="b">
        <f t="shared" si="103"/>
        <v>1</v>
      </c>
    </row>
    <row r="1610" spans="1:13">
      <c r="A1610">
        <v>8756</v>
      </c>
      <c r="B1610" t="e">
        <f>VLOOKUP(A1610,REUTERS!A:C,3,FALSE)</f>
        <v>#N/A</v>
      </c>
      <c r="C1610">
        <f>VLOOKUP(A1610,IDC!A:F,6,FALSE)</f>
        <v>12.22</v>
      </c>
      <c r="D1610" s="2" t="e">
        <f t="shared" si="100"/>
        <v>#N/A</v>
      </c>
      <c r="E1610" t="e">
        <f>VLOOKUP(A1610,REUTERS!A:E,5,FALSE)</f>
        <v>#N/A</v>
      </c>
      <c r="F1610">
        <f>VLOOKUP(A1610,IDC!A:G,7,FALSE)</f>
        <v>12.38</v>
      </c>
      <c r="G1610" s="2" t="e">
        <f t="shared" si="101"/>
        <v>#N/A</v>
      </c>
      <c r="H1610" t="e">
        <f>VLOOKUP(A1610,REUTERS!A:F,6,FALSE)</f>
        <v>#N/A</v>
      </c>
      <c r="I1610">
        <f>VLOOKUP(A1610,IDC!A:H,8,FALSE)</f>
        <v>12.17</v>
      </c>
      <c r="J1610" s="2" t="e">
        <f t="shared" si="102"/>
        <v>#N/A</v>
      </c>
      <c r="K1610" t="e">
        <f>VLOOKUP(A1610,REUTERS!A:G,7,FALSE)</f>
        <v>#N/A</v>
      </c>
      <c r="L1610">
        <f>VLOOKUP(A1610,IDC!A:I,9,FALSE)</f>
        <v>16560</v>
      </c>
      <c r="M1610" s="2" t="e">
        <f t="shared" si="103"/>
        <v>#N/A</v>
      </c>
    </row>
    <row r="1611" spans="1:13">
      <c r="A1611">
        <v>8759</v>
      </c>
      <c r="B1611">
        <f>VLOOKUP(A1611,REUTERS!A:C,3,FALSE)</f>
        <v>32.200000000000003</v>
      </c>
      <c r="C1611">
        <f>VLOOKUP(A1611,IDC!A:F,6,FALSE)</f>
        <v>32.200000000000003</v>
      </c>
      <c r="D1611" s="2" t="b">
        <f t="shared" si="100"/>
        <v>1</v>
      </c>
      <c r="E1611">
        <f>VLOOKUP(A1611,REUTERS!A:E,5,FALSE)</f>
        <v>32.450000000000003</v>
      </c>
      <c r="F1611">
        <f>VLOOKUP(A1611,IDC!A:G,7,FALSE)</f>
        <v>32.450000000000003</v>
      </c>
      <c r="G1611" s="2" t="b">
        <f t="shared" si="101"/>
        <v>1</v>
      </c>
      <c r="H1611">
        <f>VLOOKUP(A1611,REUTERS!A:F,6,FALSE)</f>
        <v>32.1</v>
      </c>
      <c r="I1611">
        <f>VLOOKUP(A1611,IDC!A:H,8,FALSE)</f>
        <v>32.1</v>
      </c>
      <c r="J1611" s="2" t="b">
        <f t="shared" si="102"/>
        <v>1</v>
      </c>
      <c r="K1611">
        <f>VLOOKUP(A1611,REUTERS!A:G,7,FALSE)</f>
        <v>110007</v>
      </c>
      <c r="L1611">
        <f>VLOOKUP(A1611,IDC!A:I,9,FALSE)</f>
        <v>110007</v>
      </c>
      <c r="M1611" s="2" t="b">
        <f t="shared" si="103"/>
        <v>1</v>
      </c>
    </row>
    <row r="1612" spans="1:13">
      <c r="A1612">
        <v>8763</v>
      </c>
      <c r="B1612" t="e">
        <f>VLOOKUP(A1612,REUTERS!A:C,3,FALSE)</f>
        <v>#N/A</v>
      </c>
      <c r="C1612">
        <f>VLOOKUP(A1612,IDC!A:F,6,FALSE)</f>
        <v>106.25</v>
      </c>
      <c r="D1612" s="2" t="e">
        <f t="shared" si="100"/>
        <v>#N/A</v>
      </c>
      <c r="E1612" t="e">
        <f>VLOOKUP(A1612,REUTERS!A:E,5,FALSE)</f>
        <v>#N/A</v>
      </c>
      <c r="F1612">
        <f>VLOOKUP(A1612,IDC!A:G,7,FALSE)</f>
        <v>107.5</v>
      </c>
      <c r="G1612" s="2" t="e">
        <f t="shared" si="101"/>
        <v>#N/A</v>
      </c>
      <c r="H1612" t="e">
        <f>VLOOKUP(A1612,REUTERS!A:F,6,FALSE)</f>
        <v>#N/A</v>
      </c>
      <c r="I1612">
        <f>VLOOKUP(A1612,IDC!A:H,8,FALSE)</f>
        <v>104.65</v>
      </c>
      <c r="J1612" s="2" t="e">
        <f t="shared" si="102"/>
        <v>#N/A</v>
      </c>
      <c r="K1612" t="e">
        <f>VLOOKUP(A1612,REUTERS!A:G,7,FALSE)</f>
        <v>#N/A</v>
      </c>
      <c r="L1612">
        <f>VLOOKUP(A1612,IDC!A:I,9,FALSE)</f>
        <v>28444</v>
      </c>
      <c r="M1612" s="2" t="e">
        <f t="shared" si="103"/>
        <v>#N/A</v>
      </c>
    </row>
    <row r="1613" spans="1:13">
      <c r="A1613">
        <v>8765</v>
      </c>
      <c r="B1613" t="e">
        <f>VLOOKUP(A1613,REUTERS!A:C,3,FALSE)</f>
        <v>#N/A</v>
      </c>
      <c r="C1613">
        <f>VLOOKUP(A1613,IDC!A:F,6,FALSE)</f>
        <v>65.95</v>
      </c>
      <c r="D1613" s="2" t="e">
        <f t="shared" si="100"/>
        <v>#N/A</v>
      </c>
      <c r="E1613" t="e">
        <f>VLOOKUP(A1613,REUTERS!A:E,5,FALSE)</f>
        <v>#N/A</v>
      </c>
      <c r="F1613">
        <f>VLOOKUP(A1613,IDC!A:G,7,FALSE)</f>
        <v>67.06</v>
      </c>
      <c r="G1613" s="2" t="e">
        <f t="shared" si="101"/>
        <v>#N/A</v>
      </c>
      <c r="H1613" t="e">
        <f>VLOOKUP(A1613,REUTERS!A:F,6,FALSE)</f>
        <v>#N/A</v>
      </c>
      <c r="I1613">
        <f>VLOOKUP(A1613,IDC!A:H,8,FALSE)</f>
        <v>65.319999999999993</v>
      </c>
      <c r="J1613" s="2" t="e">
        <f t="shared" si="102"/>
        <v>#N/A</v>
      </c>
      <c r="K1613" t="e">
        <f>VLOOKUP(A1613,REUTERS!A:G,7,FALSE)</f>
        <v>#N/A</v>
      </c>
      <c r="L1613">
        <f>VLOOKUP(A1613,IDC!A:I,9,FALSE)</f>
        <v>289355</v>
      </c>
      <c r="M1613" s="2" t="e">
        <f t="shared" si="103"/>
        <v>#N/A</v>
      </c>
    </row>
    <row r="1614" spans="1:13">
      <c r="A1614">
        <v>8772</v>
      </c>
      <c r="B1614">
        <f>VLOOKUP(A1614,REUTERS!A:C,3,FALSE)</f>
        <v>3.03</v>
      </c>
      <c r="C1614">
        <f>VLOOKUP(A1614,IDC!A:F,6,FALSE)</f>
        <v>3.03</v>
      </c>
      <c r="D1614" s="2" t="b">
        <f t="shared" si="100"/>
        <v>1</v>
      </c>
      <c r="E1614">
        <f>VLOOKUP(A1614,REUTERS!A:E,5,FALSE)</f>
        <v>3.11</v>
      </c>
      <c r="F1614">
        <f>VLOOKUP(A1614,IDC!A:G,7,FALSE)</f>
        <v>3.11</v>
      </c>
      <c r="G1614" s="2" t="b">
        <f t="shared" si="101"/>
        <v>1</v>
      </c>
      <c r="H1614">
        <f>VLOOKUP(A1614,REUTERS!A:F,6,FALSE)</f>
        <v>3.03</v>
      </c>
      <c r="I1614">
        <f>VLOOKUP(A1614,IDC!A:H,8,FALSE)</f>
        <v>3.03</v>
      </c>
      <c r="J1614" s="2" t="b">
        <f t="shared" si="102"/>
        <v>1</v>
      </c>
      <c r="K1614">
        <f>VLOOKUP(A1614,REUTERS!A:G,7,FALSE)</f>
        <v>762520</v>
      </c>
      <c r="L1614">
        <f>VLOOKUP(A1614,IDC!A:I,9,FALSE)</f>
        <v>762520</v>
      </c>
      <c r="M1614" s="2" t="b">
        <f t="shared" si="103"/>
        <v>1</v>
      </c>
    </row>
    <row r="1615" spans="1:13">
      <c r="A1615">
        <v>8773</v>
      </c>
      <c r="B1615" t="e">
        <f>VLOOKUP(A1615,REUTERS!A:C,3,FALSE)</f>
        <v>#N/A</v>
      </c>
      <c r="C1615">
        <f>VLOOKUP(A1615,IDC!A:F,6,FALSE)</f>
        <v>39.549999999999997</v>
      </c>
      <c r="D1615" s="2" t="e">
        <f t="shared" si="100"/>
        <v>#N/A</v>
      </c>
      <c r="E1615" t="e">
        <f>VLOOKUP(A1615,REUTERS!A:E,5,FALSE)</f>
        <v>#N/A</v>
      </c>
      <c r="F1615">
        <f>VLOOKUP(A1615,IDC!A:G,7,FALSE)</f>
        <v>40.56</v>
      </c>
      <c r="G1615" s="2" t="e">
        <f t="shared" si="101"/>
        <v>#N/A</v>
      </c>
      <c r="H1615" t="e">
        <f>VLOOKUP(A1615,REUTERS!A:F,6,FALSE)</f>
        <v>#N/A</v>
      </c>
      <c r="I1615">
        <f>VLOOKUP(A1615,IDC!A:H,8,FALSE)</f>
        <v>39.549999999999997</v>
      </c>
      <c r="J1615" s="2" t="e">
        <f t="shared" si="102"/>
        <v>#N/A</v>
      </c>
      <c r="K1615" t="e">
        <f>VLOOKUP(A1615,REUTERS!A:G,7,FALSE)</f>
        <v>#N/A</v>
      </c>
      <c r="L1615">
        <f>VLOOKUP(A1615,IDC!A:I,9,FALSE)</f>
        <v>55515</v>
      </c>
      <c r="M1615" s="2" t="e">
        <f t="shared" si="103"/>
        <v>#N/A</v>
      </c>
    </row>
    <row r="1616" spans="1:13">
      <c r="A1616">
        <v>8724</v>
      </c>
      <c r="B1616">
        <f>VLOOKUP(A1616,REUTERS!A:C,3,FALSE)</f>
        <v>16</v>
      </c>
      <c r="C1616">
        <f>VLOOKUP(A1616,IDC!A:F,6,FALSE)</f>
        <v>16</v>
      </c>
      <c r="D1616" s="2" t="b">
        <f t="shared" si="100"/>
        <v>1</v>
      </c>
      <c r="E1616">
        <f>VLOOKUP(A1616,REUTERS!A:E,5,FALSE)</f>
        <v>16</v>
      </c>
      <c r="F1616">
        <f>VLOOKUP(A1616,IDC!A:G,7,FALSE)</f>
        <v>16</v>
      </c>
      <c r="G1616" s="2" t="b">
        <f t="shared" si="101"/>
        <v>1</v>
      </c>
      <c r="H1616">
        <f>VLOOKUP(A1616,REUTERS!A:F,6,FALSE)</f>
        <v>15.68</v>
      </c>
      <c r="I1616">
        <f>VLOOKUP(A1616,IDC!A:H,8,FALSE)</f>
        <v>15.68</v>
      </c>
      <c r="J1616" s="2" t="b">
        <f t="shared" si="102"/>
        <v>1</v>
      </c>
      <c r="K1616">
        <f>VLOOKUP(A1616,REUTERS!A:G,7,FALSE)</f>
        <v>29114</v>
      </c>
      <c r="L1616">
        <f>VLOOKUP(A1616,IDC!A:I,9,FALSE)</f>
        <v>29114</v>
      </c>
      <c r="M1616" s="2" t="b">
        <f t="shared" si="103"/>
        <v>1</v>
      </c>
    </row>
    <row r="1617" spans="1:13">
      <c r="A1617">
        <v>8725</v>
      </c>
      <c r="B1617">
        <f>VLOOKUP(A1617,REUTERS!A:C,3,FALSE)</f>
        <v>18.14</v>
      </c>
      <c r="C1617">
        <f>VLOOKUP(A1617,IDC!A:F,6,FALSE)</f>
        <v>18.14</v>
      </c>
      <c r="D1617" s="2" t="b">
        <f t="shared" si="100"/>
        <v>1</v>
      </c>
      <c r="E1617">
        <f>VLOOKUP(A1617,REUTERS!A:E,5,FALSE)</f>
        <v>18.239999999999998</v>
      </c>
      <c r="F1617">
        <f>VLOOKUP(A1617,IDC!A:G,7,FALSE)</f>
        <v>18.239999999999998</v>
      </c>
      <c r="G1617" s="2" t="b">
        <f t="shared" si="101"/>
        <v>1</v>
      </c>
      <c r="H1617">
        <f>VLOOKUP(A1617,REUTERS!A:F,6,FALSE)</f>
        <v>18</v>
      </c>
      <c r="I1617">
        <f>VLOOKUP(A1617,IDC!A:H,8,FALSE)</f>
        <v>18</v>
      </c>
      <c r="J1617" s="2" t="b">
        <f t="shared" si="102"/>
        <v>1</v>
      </c>
      <c r="K1617">
        <f>VLOOKUP(A1617,REUTERS!A:G,7,FALSE)</f>
        <v>26253</v>
      </c>
      <c r="L1617">
        <f>VLOOKUP(A1617,IDC!A:I,9,FALSE)</f>
        <v>26253</v>
      </c>
      <c r="M1617" s="2" t="b">
        <f t="shared" si="103"/>
        <v>1</v>
      </c>
    </row>
    <row r="1618" spans="1:13">
      <c r="A1618">
        <v>8699</v>
      </c>
      <c r="B1618" t="e">
        <f>VLOOKUP(A1618,REUTERS!A:C,3,FALSE)</f>
        <v>#N/A</v>
      </c>
      <c r="C1618">
        <f>VLOOKUP(A1618,IDC!A:F,6,FALSE)</f>
        <v>42.43</v>
      </c>
      <c r="D1618" s="2" t="e">
        <f t="shared" si="100"/>
        <v>#N/A</v>
      </c>
      <c r="E1618" t="e">
        <f>VLOOKUP(A1618,REUTERS!A:E,5,FALSE)</f>
        <v>#N/A</v>
      </c>
      <c r="F1618">
        <f>VLOOKUP(A1618,IDC!A:G,7,FALSE)</f>
        <v>42.585000000000001</v>
      </c>
      <c r="G1618" s="2" t="e">
        <f t="shared" si="101"/>
        <v>#N/A</v>
      </c>
      <c r="H1618" t="e">
        <f>VLOOKUP(A1618,REUTERS!A:F,6,FALSE)</f>
        <v>#N/A</v>
      </c>
      <c r="I1618">
        <f>VLOOKUP(A1618,IDC!A:H,8,FALSE)</f>
        <v>41.71</v>
      </c>
      <c r="J1618" s="2" t="e">
        <f t="shared" si="102"/>
        <v>#N/A</v>
      </c>
      <c r="K1618" t="e">
        <f>VLOOKUP(A1618,REUTERS!A:G,7,FALSE)</f>
        <v>#N/A</v>
      </c>
      <c r="L1618">
        <f>VLOOKUP(A1618,IDC!A:I,9,FALSE)</f>
        <v>25515</v>
      </c>
      <c r="M1618" s="2" t="e">
        <f t="shared" si="103"/>
        <v>#N/A</v>
      </c>
    </row>
    <row r="1619" spans="1:13">
      <c r="A1619">
        <v>8700</v>
      </c>
      <c r="B1619">
        <f>VLOOKUP(A1619,REUTERS!A:C,3,FALSE)</f>
        <v>51.55</v>
      </c>
      <c r="C1619">
        <f>VLOOKUP(A1619,IDC!A:F,6,FALSE)</f>
        <v>51.55</v>
      </c>
      <c r="D1619" s="2" t="b">
        <f t="shared" si="100"/>
        <v>1</v>
      </c>
      <c r="E1619">
        <f>VLOOKUP(A1619,REUTERS!A:E,5,FALSE)</f>
        <v>51.59</v>
      </c>
      <c r="F1619">
        <f>VLOOKUP(A1619,IDC!A:G,7,FALSE)</f>
        <v>51.59</v>
      </c>
      <c r="G1619" s="2" t="b">
        <f t="shared" si="101"/>
        <v>1</v>
      </c>
      <c r="H1619">
        <f>VLOOKUP(A1619,REUTERS!A:F,6,FALSE)</f>
        <v>50.74</v>
      </c>
      <c r="I1619">
        <f>VLOOKUP(A1619,IDC!A:H,8,FALSE)</f>
        <v>50.74</v>
      </c>
      <c r="J1619" s="2" t="b">
        <f t="shared" si="102"/>
        <v>1</v>
      </c>
      <c r="K1619">
        <f>VLOOKUP(A1619,REUTERS!A:G,7,FALSE)</f>
        <v>312096</v>
      </c>
      <c r="L1619">
        <f>VLOOKUP(A1619,IDC!A:I,9,FALSE)</f>
        <v>312096</v>
      </c>
      <c r="M1619" s="2" t="b">
        <f t="shared" si="103"/>
        <v>1</v>
      </c>
    </row>
    <row r="1620" spans="1:13">
      <c r="A1620">
        <v>8702</v>
      </c>
      <c r="B1620">
        <f>VLOOKUP(A1620,REUTERS!A:C,3,FALSE)</f>
        <v>10.35</v>
      </c>
      <c r="C1620">
        <f>VLOOKUP(A1620,IDC!A:F,6,FALSE)</f>
        <v>10.35</v>
      </c>
      <c r="D1620" s="2" t="b">
        <f t="shared" si="100"/>
        <v>1</v>
      </c>
      <c r="E1620">
        <f>VLOOKUP(A1620,REUTERS!A:E,5,FALSE)</f>
        <v>10.35</v>
      </c>
      <c r="F1620">
        <f>VLOOKUP(A1620,IDC!A:G,7,FALSE)</f>
        <v>10.35</v>
      </c>
      <c r="G1620" s="2" t="b">
        <f t="shared" si="101"/>
        <v>1</v>
      </c>
      <c r="H1620">
        <f>VLOOKUP(A1620,REUTERS!A:F,6,FALSE)</f>
        <v>9.65</v>
      </c>
      <c r="I1620">
        <f>VLOOKUP(A1620,IDC!A:H,8,FALSE)</f>
        <v>9.65</v>
      </c>
      <c r="J1620" s="2" t="b">
        <f t="shared" si="102"/>
        <v>1</v>
      </c>
      <c r="K1620">
        <f>VLOOKUP(A1620,REUTERS!A:G,7,FALSE)</f>
        <v>26200</v>
      </c>
      <c r="L1620">
        <f>VLOOKUP(A1620,IDC!A:I,9,FALSE)</f>
        <v>26200</v>
      </c>
      <c r="M1620" s="2" t="b">
        <f t="shared" si="103"/>
        <v>1</v>
      </c>
    </row>
    <row r="1621" spans="1:13">
      <c r="A1621">
        <v>8704</v>
      </c>
      <c r="B1621" t="e">
        <f>VLOOKUP(A1621,REUTERS!A:C,3,FALSE)</f>
        <v>#N/A</v>
      </c>
      <c r="C1621">
        <f>VLOOKUP(A1621,IDC!A:F,6,FALSE)</f>
        <v>281.77999999999997</v>
      </c>
      <c r="D1621" s="2" t="e">
        <f t="shared" si="100"/>
        <v>#N/A</v>
      </c>
      <c r="E1621" t="e">
        <f>VLOOKUP(A1621,REUTERS!A:E,5,FALSE)</f>
        <v>#N/A</v>
      </c>
      <c r="F1621">
        <f>VLOOKUP(A1621,IDC!A:G,7,FALSE)</f>
        <v>283.83999999999997</v>
      </c>
      <c r="G1621" s="2" t="e">
        <f t="shared" si="101"/>
        <v>#N/A</v>
      </c>
      <c r="H1621" t="e">
        <f>VLOOKUP(A1621,REUTERS!A:F,6,FALSE)</f>
        <v>#N/A</v>
      </c>
      <c r="I1621">
        <f>VLOOKUP(A1621,IDC!A:H,8,FALSE)</f>
        <v>281.20999999999998</v>
      </c>
      <c r="J1621" s="2" t="e">
        <f t="shared" si="102"/>
        <v>#N/A</v>
      </c>
      <c r="K1621" t="e">
        <f>VLOOKUP(A1621,REUTERS!A:G,7,FALSE)</f>
        <v>#N/A</v>
      </c>
      <c r="L1621">
        <f>VLOOKUP(A1621,IDC!A:I,9,FALSE)</f>
        <v>180804</v>
      </c>
      <c r="M1621" s="2" t="e">
        <f t="shared" si="103"/>
        <v>#N/A</v>
      </c>
    </row>
    <row r="1622" spans="1:13">
      <c r="A1622">
        <v>8708</v>
      </c>
      <c r="B1622">
        <f>VLOOKUP(A1622,REUTERS!A:C,3,FALSE)</f>
        <v>24.69</v>
      </c>
      <c r="C1622">
        <f>VLOOKUP(A1622,IDC!A:F,6,FALSE)</f>
        <v>24.69</v>
      </c>
      <c r="D1622" s="2" t="b">
        <f t="shared" si="100"/>
        <v>1</v>
      </c>
      <c r="E1622">
        <f>VLOOKUP(A1622,REUTERS!A:E,5,FALSE)</f>
        <v>24.89</v>
      </c>
      <c r="F1622">
        <f>VLOOKUP(A1622,IDC!A:G,7,FALSE)</f>
        <v>24.89</v>
      </c>
      <c r="G1622" s="2" t="b">
        <f t="shared" si="101"/>
        <v>1</v>
      </c>
      <c r="H1622">
        <f>VLOOKUP(A1622,REUTERS!A:F,6,FALSE)</f>
        <v>24.06</v>
      </c>
      <c r="I1622">
        <f>VLOOKUP(A1622,IDC!A:H,8,FALSE)</f>
        <v>24.06</v>
      </c>
      <c r="J1622" s="2" t="b">
        <f t="shared" si="102"/>
        <v>1</v>
      </c>
      <c r="K1622">
        <f>VLOOKUP(A1622,REUTERS!A:G,7,FALSE)</f>
        <v>255494</v>
      </c>
      <c r="L1622">
        <f>VLOOKUP(A1622,IDC!A:I,9,FALSE)</f>
        <v>255494</v>
      </c>
      <c r="M1622" s="2" t="b">
        <f t="shared" si="103"/>
        <v>1</v>
      </c>
    </row>
    <row r="1623" spans="1:13">
      <c r="A1623">
        <v>8711</v>
      </c>
      <c r="B1623">
        <f>VLOOKUP(A1623,REUTERS!A:C,3,FALSE)</f>
        <v>2.0499999999999998</v>
      </c>
      <c r="C1623">
        <f>VLOOKUP(A1623,IDC!A:F,6,FALSE)</f>
        <v>2.0499999999999998</v>
      </c>
      <c r="D1623" s="2" t="b">
        <f t="shared" si="100"/>
        <v>1</v>
      </c>
      <c r="E1623">
        <f>VLOOKUP(A1623,REUTERS!A:E,5,FALSE)</f>
        <v>2.13</v>
      </c>
      <c r="F1623">
        <f>VLOOKUP(A1623,IDC!A:G,7,FALSE)</f>
        <v>2.13</v>
      </c>
      <c r="G1623" s="2" t="b">
        <f t="shared" si="101"/>
        <v>1</v>
      </c>
      <c r="H1623">
        <f>VLOOKUP(A1623,REUTERS!A:F,6,FALSE)</f>
        <v>2.0499999999999998</v>
      </c>
      <c r="I1623">
        <f>VLOOKUP(A1623,IDC!A:H,8,FALSE)</f>
        <v>2.0499999999999998</v>
      </c>
      <c r="J1623" s="2" t="b">
        <f t="shared" si="102"/>
        <v>1</v>
      </c>
      <c r="K1623">
        <f>VLOOKUP(A1623,REUTERS!A:G,7,FALSE)</f>
        <v>80859</v>
      </c>
      <c r="L1623">
        <f>VLOOKUP(A1623,IDC!A:I,9,FALSE)</f>
        <v>80859</v>
      </c>
      <c r="M1623" s="2" t="b">
        <f t="shared" si="103"/>
        <v>1</v>
      </c>
    </row>
    <row r="1624" spans="1:13">
      <c r="A1624">
        <v>8712</v>
      </c>
      <c r="B1624" t="e">
        <f>VLOOKUP(A1624,REUTERS!A:C,3,FALSE)</f>
        <v>#N/A</v>
      </c>
      <c r="C1624">
        <f>VLOOKUP(A1624,IDC!A:F,6,FALSE)</f>
        <v>18.5</v>
      </c>
      <c r="D1624" s="2" t="e">
        <f t="shared" si="100"/>
        <v>#N/A</v>
      </c>
      <c r="E1624" t="e">
        <f>VLOOKUP(A1624,REUTERS!A:E,5,FALSE)</f>
        <v>#N/A</v>
      </c>
      <c r="F1624">
        <f>VLOOKUP(A1624,IDC!A:G,7,FALSE)</f>
        <v>18.77</v>
      </c>
      <c r="G1624" s="2" t="e">
        <f t="shared" si="101"/>
        <v>#N/A</v>
      </c>
      <c r="H1624" t="e">
        <f>VLOOKUP(A1624,REUTERS!A:F,6,FALSE)</f>
        <v>#N/A</v>
      </c>
      <c r="I1624">
        <f>VLOOKUP(A1624,IDC!A:H,8,FALSE)</f>
        <v>18.36</v>
      </c>
      <c r="J1624" s="2" t="e">
        <f t="shared" si="102"/>
        <v>#N/A</v>
      </c>
      <c r="K1624" t="e">
        <f>VLOOKUP(A1624,REUTERS!A:G,7,FALSE)</f>
        <v>#N/A</v>
      </c>
      <c r="L1624">
        <f>VLOOKUP(A1624,IDC!A:I,9,FALSE)</f>
        <v>54254</v>
      </c>
      <c r="M1624" s="2" t="e">
        <f t="shared" si="103"/>
        <v>#N/A</v>
      </c>
    </row>
    <row r="1625" spans="1:13">
      <c r="A1625">
        <v>8716</v>
      </c>
      <c r="B1625">
        <f>VLOOKUP(A1625,REUTERS!A:C,3,FALSE)</f>
        <v>0.75</v>
      </c>
      <c r="C1625">
        <f>VLOOKUP(A1625,IDC!A:F,6,FALSE)</f>
        <v>0.75</v>
      </c>
      <c r="D1625" s="2" t="b">
        <f t="shared" si="100"/>
        <v>1</v>
      </c>
      <c r="E1625">
        <f>VLOOKUP(A1625,REUTERS!A:E,5,FALSE)</f>
        <v>0.75</v>
      </c>
      <c r="F1625">
        <f>VLOOKUP(A1625,IDC!A:G,7,FALSE)</f>
        <v>0.75</v>
      </c>
      <c r="G1625" s="2" t="b">
        <f t="shared" si="101"/>
        <v>1</v>
      </c>
      <c r="H1625">
        <f>VLOOKUP(A1625,REUTERS!A:F,6,FALSE)</f>
        <v>0.73060000000000003</v>
      </c>
      <c r="I1625">
        <f>VLOOKUP(A1625,IDC!A:H,8,FALSE)</f>
        <v>0.73060000000000003</v>
      </c>
      <c r="J1625" s="2" t="b">
        <f t="shared" si="102"/>
        <v>1</v>
      </c>
      <c r="K1625">
        <f>VLOOKUP(A1625,REUTERS!A:G,7,FALSE)</f>
        <v>34448</v>
      </c>
      <c r="L1625">
        <f>VLOOKUP(A1625,IDC!A:I,9,FALSE)</f>
        <v>34438</v>
      </c>
      <c r="M1625" s="2" t="b">
        <f t="shared" si="103"/>
        <v>0</v>
      </c>
    </row>
    <row r="1626" spans="1:13">
      <c r="A1626">
        <v>8717</v>
      </c>
      <c r="B1626" t="e">
        <f>VLOOKUP(A1626,REUTERS!A:C,3,FALSE)</f>
        <v>#N/A</v>
      </c>
      <c r="C1626">
        <f>VLOOKUP(A1626,IDC!A:F,6,FALSE)</f>
        <v>20.399999999999999</v>
      </c>
      <c r="D1626" s="2" t="e">
        <f t="shared" si="100"/>
        <v>#N/A</v>
      </c>
      <c r="E1626" t="e">
        <f>VLOOKUP(A1626,REUTERS!A:E,5,FALSE)</f>
        <v>#N/A</v>
      </c>
      <c r="F1626">
        <f>VLOOKUP(A1626,IDC!A:G,7,FALSE)</f>
        <v>20.69</v>
      </c>
      <c r="G1626" s="2" t="e">
        <f t="shared" si="101"/>
        <v>#N/A</v>
      </c>
      <c r="H1626" t="e">
        <f>VLOOKUP(A1626,REUTERS!A:F,6,FALSE)</f>
        <v>#N/A</v>
      </c>
      <c r="I1626">
        <f>VLOOKUP(A1626,IDC!A:H,8,FALSE)</f>
        <v>20.399999999999999</v>
      </c>
      <c r="J1626" s="2" t="e">
        <f t="shared" si="102"/>
        <v>#N/A</v>
      </c>
      <c r="K1626" t="e">
        <f>VLOOKUP(A1626,REUTERS!A:G,7,FALSE)</f>
        <v>#N/A</v>
      </c>
      <c r="L1626">
        <f>VLOOKUP(A1626,IDC!A:I,9,FALSE)</f>
        <v>437535</v>
      </c>
      <c r="M1626" s="2" t="e">
        <f t="shared" si="103"/>
        <v>#N/A</v>
      </c>
    </row>
    <row r="1627" spans="1:13">
      <c r="A1627">
        <v>8720</v>
      </c>
      <c r="B1627" t="e">
        <f>VLOOKUP(A1627,REUTERS!A:C,3,FALSE)</f>
        <v>#N/A</v>
      </c>
      <c r="C1627">
        <f>VLOOKUP(A1627,IDC!A:F,6,FALSE)</f>
        <v>100.92</v>
      </c>
      <c r="D1627" s="2" t="e">
        <f t="shared" si="100"/>
        <v>#N/A</v>
      </c>
      <c r="E1627" t="e">
        <f>VLOOKUP(A1627,REUTERS!A:E,5,FALSE)</f>
        <v>#N/A</v>
      </c>
      <c r="F1627">
        <f>VLOOKUP(A1627,IDC!A:G,7,FALSE)</f>
        <v>101.62</v>
      </c>
      <c r="G1627" s="2" t="e">
        <f t="shared" si="101"/>
        <v>#N/A</v>
      </c>
      <c r="H1627" t="e">
        <f>VLOOKUP(A1627,REUTERS!A:F,6,FALSE)</f>
        <v>#N/A</v>
      </c>
      <c r="I1627">
        <f>VLOOKUP(A1627,IDC!A:H,8,FALSE)</f>
        <v>99.11</v>
      </c>
      <c r="J1627" s="2" t="e">
        <f t="shared" si="102"/>
        <v>#N/A</v>
      </c>
      <c r="K1627" t="e">
        <f>VLOOKUP(A1627,REUTERS!A:G,7,FALSE)</f>
        <v>#N/A</v>
      </c>
      <c r="L1627">
        <f>VLOOKUP(A1627,IDC!A:I,9,FALSE)</f>
        <v>95308</v>
      </c>
      <c r="M1627" s="2" t="e">
        <f t="shared" si="103"/>
        <v>#N/A</v>
      </c>
    </row>
    <row r="1628" spans="1:13">
      <c r="A1628">
        <v>8635</v>
      </c>
      <c r="B1628" t="e">
        <f>VLOOKUP(A1628,REUTERS!A:C,3,FALSE)</f>
        <v>#N/A</v>
      </c>
      <c r="C1628">
        <f>VLOOKUP(A1628,IDC!A:F,6,FALSE)</f>
        <v>44.4</v>
      </c>
      <c r="D1628" s="2" t="e">
        <f t="shared" si="100"/>
        <v>#N/A</v>
      </c>
      <c r="E1628" t="e">
        <f>VLOOKUP(A1628,REUTERS!A:E,5,FALSE)</f>
        <v>#N/A</v>
      </c>
      <c r="F1628">
        <f>VLOOKUP(A1628,IDC!A:G,7,FALSE)</f>
        <v>45.65</v>
      </c>
      <c r="G1628" s="2" t="e">
        <f t="shared" si="101"/>
        <v>#N/A</v>
      </c>
      <c r="H1628" t="e">
        <f>VLOOKUP(A1628,REUTERS!A:F,6,FALSE)</f>
        <v>#N/A</v>
      </c>
      <c r="I1628">
        <f>VLOOKUP(A1628,IDC!A:H,8,FALSE)</f>
        <v>44.2</v>
      </c>
      <c r="J1628" s="2" t="e">
        <f t="shared" si="102"/>
        <v>#N/A</v>
      </c>
      <c r="K1628" t="e">
        <f>VLOOKUP(A1628,REUTERS!A:G,7,FALSE)</f>
        <v>#N/A</v>
      </c>
      <c r="L1628">
        <f>VLOOKUP(A1628,IDC!A:I,9,FALSE)</f>
        <v>30599</v>
      </c>
      <c r="M1628" s="2" t="e">
        <f t="shared" si="103"/>
        <v>#N/A</v>
      </c>
    </row>
    <row r="1629" spans="1:13">
      <c r="A1629">
        <v>8638</v>
      </c>
      <c r="B1629" t="e">
        <f>VLOOKUP(A1629,REUTERS!A:C,3,FALSE)</f>
        <v>#N/A</v>
      </c>
      <c r="C1629">
        <f>VLOOKUP(A1629,IDC!A:F,6,FALSE)</f>
        <v>51.89</v>
      </c>
      <c r="D1629" s="2" t="e">
        <f t="shared" si="100"/>
        <v>#N/A</v>
      </c>
      <c r="E1629" t="e">
        <f>VLOOKUP(A1629,REUTERS!A:E,5,FALSE)</f>
        <v>#N/A</v>
      </c>
      <c r="F1629">
        <f>VLOOKUP(A1629,IDC!A:G,7,FALSE)</f>
        <v>52.54</v>
      </c>
      <c r="G1629" s="2" t="e">
        <f t="shared" si="101"/>
        <v>#N/A</v>
      </c>
      <c r="H1629" t="e">
        <f>VLOOKUP(A1629,REUTERS!A:F,6,FALSE)</f>
        <v>#N/A</v>
      </c>
      <c r="I1629">
        <f>VLOOKUP(A1629,IDC!A:H,8,FALSE)</f>
        <v>51.74</v>
      </c>
      <c r="J1629" s="2" t="e">
        <f t="shared" si="102"/>
        <v>#N/A</v>
      </c>
      <c r="K1629" t="e">
        <f>VLOOKUP(A1629,REUTERS!A:G,7,FALSE)</f>
        <v>#N/A</v>
      </c>
      <c r="L1629">
        <f>VLOOKUP(A1629,IDC!A:I,9,FALSE)</f>
        <v>148599</v>
      </c>
      <c r="M1629" s="2" t="e">
        <f t="shared" si="103"/>
        <v>#N/A</v>
      </c>
    </row>
    <row r="1630" spans="1:13">
      <c r="A1630">
        <v>8639</v>
      </c>
      <c r="B1630" t="e">
        <f>VLOOKUP(A1630,REUTERS!A:C,3,FALSE)</f>
        <v>#N/A</v>
      </c>
      <c r="C1630">
        <f>VLOOKUP(A1630,IDC!A:F,6,FALSE)</f>
        <v>38.049999999999997</v>
      </c>
      <c r="D1630" s="2" t="e">
        <f t="shared" si="100"/>
        <v>#N/A</v>
      </c>
      <c r="E1630" t="e">
        <f>VLOOKUP(A1630,REUTERS!A:E,5,FALSE)</f>
        <v>#N/A</v>
      </c>
      <c r="F1630">
        <f>VLOOKUP(A1630,IDC!A:G,7,FALSE)</f>
        <v>38.35</v>
      </c>
      <c r="G1630" s="2" t="e">
        <f t="shared" si="101"/>
        <v>#N/A</v>
      </c>
      <c r="H1630" t="e">
        <f>VLOOKUP(A1630,REUTERS!A:F,6,FALSE)</f>
        <v>#N/A</v>
      </c>
      <c r="I1630">
        <f>VLOOKUP(A1630,IDC!A:H,8,FALSE)</f>
        <v>37.61</v>
      </c>
      <c r="J1630" s="2" t="e">
        <f t="shared" si="102"/>
        <v>#N/A</v>
      </c>
      <c r="K1630" t="e">
        <f>VLOOKUP(A1630,REUTERS!A:G,7,FALSE)</f>
        <v>#N/A</v>
      </c>
      <c r="L1630">
        <f>VLOOKUP(A1630,IDC!A:I,9,FALSE)</f>
        <v>126989</v>
      </c>
      <c r="M1630" s="2" t="e">
        <f t="shared" si="103"/>
        <v>#N/A</v>
      </c>
    </row>
    <row r="1631" spans="1:13">
      <c r="A1631">
        <v>8640</v>
      </c>
      <c r="B1631">
        <f>VLOOKUP(A1631,REUTERS!A:C,3,FALSE)</f>
        <v>0.3957</v>
      </c>
      <c r="C1631">
        <f>VLOOKUP(A1631,IDC!A:F,6,FALSE)</f>
        <v>0.3957</v>
      </c>
      <c r="D1631" s="2" t="b">
        <f t="shared" si="100"/>
        <v>1</v>
      </c>
      <c r="E1631">
        <f>VLOOKUP(A1631,REUTERS!A:E,5,FALSE)</f>
        <v>0.54900000000000004</v>
      </c>
      <c r="F1631">
        <f>VLOOKUP(A1631,IDC!A:G,7,FALSE)</f>
        <v>0.54900000000000004</v>
      </c>
      <c r="G1631" s="2" t="b">
        <f t="shared" si="101"/>
        <v>1</v>
      </c>
      <c r="H1631">
        <f>VLOOKUP(A1631,REUTERS!A:F,6,FALSE)</f>
        <v>0.37230000000000002</v>
      </c>
      <c r="I1631">
        <f>VLOOKUP(A1631,IDC!A:H,8,FALSE)</f>
        <v>0.37230000000000002</v>
      </c>
      <c r="J1631" s="2" t="b">
        <f t="shared" si="102"/>
        <v>1</v>
      </c>
      <c r="K1631">
        <f>VLOOKUP(A1631,REUTERS!A:G,7,FALSE)</f>
        <v>1357039</v>
      </c>
      <c r="L1631">
        <f>VLOOKUP(A1631,IDC!A:I,9,FALSE)</f>
        <v>1357039</v>
      </c>
      <c r="M1631" s="2" t="b">
        <f t="shared" si="103"/>
        <v>1</v>
      </c>
    </row>
    <row r="1632" spans="1:13">
      <c r="A1632">
        <v>8642</v>
      </c>
      <c r="B1632">
        <f>VLOOKUP(A1632,REUTERS!A:C,3,FALSE)</f>
        <v>16.05</v>
      </c>
      <c r="C1632">
        <f>VLOOKUP(A1632,IDC!A:F,6,FALSE)</f>
        <v>16.05</v>
      </c>
      <c r="D1632" s="2" t="b">
        <f t="shared" si="100"/>
        <v>1</v>
      </c>
      <c r="E1632">
        <f>VLOOKUP(A1632,REUTERS!A:E,5,FALSE)</f>
        <v>16.074999999999999</v>
      </c>
      <c r="F1632">
        <f>VLOOKUP(A1632,IDC!A:G,7,FALSE)</f>
        <v>16.074999999999999</v>
      </c>
      <c r="G1632" s="2" t="b">
        <f t="shared" si="101"/>
        <v>1</v>
      </c>
      <c r="H1632">
        <f>VLOOKUP(A1632,REUTERS!A:F,6,FALSE)</f>
        <v>15.85</v>
      </c>
      <c r="I1632">
        <f>VLOOKUP(A1632,IDC!A:H,8,FALSE)</f>
        <v>15.85</v>
      </c>
      <c r="J1632" s="2" t="b">
        <f t="shared" si="102"/>
        <v>1</v>
      </c>
      <c r="K1632">
        <f>VLOOKUP(A1632,REUTERS!A:G,7,FALSE)</f>
        <v>56082</v>
      </c>
      <c r="L1632">
        <f>VLOOKUP(A1632,IDC!A:I,9,FALSE)</f>
        <v>56082</v>
      </c>
      <c r="M1632" s="2" t="b">
        <f t="shared" si="103"/>
        <v>1</v>
      </c>
    </row>
    <row r="1633" spans="1:13">
      <c r="A1633">
        <v>8643</v>
      </c>
      <c r="B1633">
        <f>VLOOKUP(A1633,REUTERS!A:C,3,FALSE)</f>
        <v>3.9</v>
      </c>
      <c r="C1633">
        <f>VLOOKUP(A1633,IDC!A:F,6,FALSE)</f>
        <v>3.9</v>
      </c>
      <c r="D1633" s="2" t="b">
        <f t="shared" si="100"/>
        <v>1</v>
      </c>
      <c r="E1633">
        <f>VLOOKUP(A1633,REUTERS!A:E,5,FALSE)</f>
        <v>3.9</v>
      </c>
      <c r="F1633">
        <f>VLOOKUP(A1633,IDC!A:G,7,FALSE)</f>
        <v>3.9</v>
      </c>
      <c r="G1633" s="2" t="b">
        <f t="shared" si="101"/>
        <v>1</v>
      </c>
      <c r="H1633">
        <f>VLOOKUP(A1633,REUTERS!A:F,6,FALSE)</f>
        <v>3.6</v>
      </c>
      <c r="I1633">
        <f>VLOOKUP(A1633,IDC!A:H,8,FALSE)</f>
        <v>3.6</v>
      </c>
      <c r="J1633" s="2" t="b">
        <f t="shared" si="102"/>
        <v>1</v>
      </c>
      <c r="K1633">
        <f>VLOOKUP(A1633,REUTERS!A:G,7,FALSE)</f>
        <v>44329</v>
      </c>
      <c r="L1633">
        <f>VLOOKUP(A1633,IDC!A:I,9,FALSE)</f>
        <v>44329</v>
      </c>
      <c r="M1633" s="2" t="b">
        <f t="shared" si="103"/>
        <v>1</v>
      </c>
    </row>
    <row r="1634" spans="1:13">
      <c r="A1634">
        <v>8644</v>
      </c>
      <c r="B1634" t="e">
        <f>VLOOKUP(A1634,REUTERS!A:C,3,FALSE)</f>
        <v>#N/A</v>
      </c>
      <c r="C1634">
        <f>VLOOKUP(A1634,IDC!A:F,6,FALSE)</f>
        <v>119.03</v>
      </c>
      <c r="D1634" s="2" t="e">
        <f t="shared" si="100"/>
        <v>#N/A</v>
      </c>
      <c r="E1634" t="e">
        <f>VLOOKUP(A1634,REUTERS!A:E,5,FALSE)</f>
        <v>#N/A</v>
      </c>
      <c r="F1634">
        <f>VLOOKUP(A1634,IDC!A:G,7,FALSE)</f>
        <v>119.25</v>
      </c>
      <c r="G1634" s="2" t="e">
        <f t="shared" si="101"/>
        <v>#N/A</v>
      </c>
      <c r="H1634" t="e">
        <f>VLOOKUP(A1634,REUTERS!A:F,6,FALSE)</f>
        <v>#N/A</v>
      </c>
      <c r="I1634">
        <f>VLOOKUP(A1634,IDC!A:H,8,FALSE)</f>
        <v>117.43</v>
      </c>
      <c r="J1634" s="2" t="e">
        <f t="shared" si="102"/>
        <v>#N/A</v>
      </c>
      <c r="K1634" t="e">
        <f>VLOOKUP(A1634,REUTERS!A:G,7,FALSE)</f>
        <v>#N/A</v>
      </c>
      <c r="L1634">
        <f>VLOOKUP(A1634,IDC!A:I,9,FALSE)</f>
        <v>58520</v>
      </c>
      <c r="M1634" s="2" t="e">
        <f t="shared" si="103"/>
        <v>#N/A</v>
      </c>
    </row>
    <row r="1635" spans="1:13">
      <c r="A1635">
        <v>8647</v>
      </c>
      <c r="B1635">
        <f>VLOOKUP(A1635,REUTERS!A:C,3,FALSE)</f>
        <v>46.85</v>
      </c>
      <c r="C1635">
        <f>VLOOKUP(A1635,IDC!A:F,6,FALSE)</f>
        <v>46.85</v>
      </c>
      <c r="D1635" s="2" t="b">
        <f t="shared" si="100"/>
        <v>1</v>
      </c>
      <c r="E1635">
        <f>VLOOKUP(A1635,REUTERS!A:E,5,FALSE)</f>
        <v>47.85</v>
      </c>
      <c r="F1635">
        <f>VLOOKUP(A1635,IDC!A:G,7,FALSE)</f>
        <v>47.85</v>
      </c>
      <c r="G1635" s="2" t="b">
        <f t="shared" si="101"/>
        <v>1</v>
      </c>
      <c r="H1635">
        <f>VLOOKUP(A1635,REUTERS!A:F,6,FALSE)</f>
        <v>46.15</v>
      </c>
      <c r="I1635">
        <f>VLOOKUP(A1635,IDC!A:H,8,FALSE)</f>
        <v>46.15</v>
      </c>
      <c r="J1635" s="2" t="b">
        <f t="shared" si="102"/>
        <v>1</v>
      </c>
      <c r="K1635">
        <f>VLOOKUP(A1635,REUTERS!A:G,7,FALSE)</f>
        <v>130920</v>
      </c>
      <c r="L1635">
        <f>VLOOKUP(A1635,IDC!A:I,9,FALSE)</f>
        <v>130920</v>
      </c>
      <c r="M1635" s="2" t="b">
        <f t="shared" si="103"/>
        <v>1</v>
      </c>
    </row>
    <row r="1636" spans="1:13">
      <c r="A1636">
        <v>8648</v>
      </c>
      <c r="B1636" t="e">
        <f>VLOOKUP(A1636,REUTERS!A:C,3,FALSE)</f>
        <v>#N/A</v>
      </c>
      <c r="C1636" t="e">
        <f>VLOOKUP(A1636,IDC!A:F,6,FALSE)</f>
        <v>#N/A</v>
      </c>
      <c r="D1636" s="2" t="e">
        <f t="shared" si="100"/>
        <v>#N/A</v>
      </c>
      <c r="E1636" t="e">
        <f>VLOOKUP(A1636,REUTERS!A:E,5,FALSE)</f>
        <v>#N/A</v>
      </c>
      <c r="F1636" t="e">
        <f>VLOOKUP(A1636,IDC!A:G,7,FALSE)</f>
        <v>#N/A</v>
      </c>
      <c r="G1636" s="2" t="e">
        <f t="shared" si="101"/>
        <v>#N/A</v>
      </c>
      <c r="H1636" t="e">
        <f>VLOOKUP(A1636,REUTERS!A:F,6,FALSE)</f>
        <v>#N/A</v>
      </c>
      <c r="I1636" t="e">
        <f>VLOOKUP(A1636,IDC!A:H,8,FALSE)</f>
        <v>#N/A</v>
      </c>
      <c r="J1636" s="2" t="e">
        <f t="shared" si="102"/>
        <v>#N/A</v>
      </c>
      <c r="K1636" t="e">
        <f>VLOOKUP(A1636,REUTERS!A:G,7,FALSE)</f>
        <v>#N/A</v>
      </c>
      <c r="L1636" t="e">
        <f>VLOOKUP(A1636,IDC!A:I,9,FALSE)</f>
        <v>#N/A</v>
      </c>
      <c r="M1636" s="2" t="e">
        <f t="shared" si="103"/>
        <v>#N/A</v>
      </c>
    </row>
    <row r="1637" spans="1:13">
      <c r="A1637">
        <v>8652</v>
      </c>
      <c r="B1637" t="e">
        <f>VLOOKUP(A1637,REUTERS!A:C,3,FALSE)</f>
        <v>#N/A</v>
      </c>
      <c r="C1637">
        <f>VLOOKUP(A1637,IDC!A:F,6,FALSE)</f>
        <v>47.8</v>
      </c>
      <c r="D1637" s="2" t="e">
        <f t="shared" si="100"/>
        <v>#N/A</v>
      </c>
      <c r="E1637" t="e">
        <f>VLOOKUP(A1637,REUTERS!A:E,5,FALSE)</f>
        <v>#N/A</v>
      </c>
      <c r="F1637">
        <f>VLOOKUP(A1637,IDC!A:G,7,FALSE)</f>
        <v>47.94</v>
      </c>
      <c r="G1637" s="2" t="e">
        <f t="shared" si="101"/>
        <v>#N/A</v>
      </c>
      <c r="H1637" t="e">
        <f>VLOOKUP(A1637,REUTERS!A:F,6,FALSE)</f>
        <v>#N/A</v>
      </c>
      <c r="I1637">
        <f>VLOOKUP(A1637,IDC!A:H,8,FALSE)</f>
        <v>47.28</v>
      </c>
      <c r="J1637" s="2" t="e">
        <f t="shared" si="102"/>
        <v>#N/A</v>
      </c>
      <c r="K1637" t="e">
        <f>VLOOKUP(A1637,REUTERS!A:G,7,FALSE)</f>
        <v>#N/A</v>
      </c>
      <c r="L1637">
        <f>VLOOKUP(A1637,IDC!A:I,9,FALSE)</f>
        <v>54695</v>
      </c>
      <c r="M1637" s="2" t="e">
        <f t="shared" si="103"/>
        <v>#N/A</v>
      </c>
    </row>
    <row r="1638" spans="1:13">
      <c r="A1638">
        <v>8653</v>
      </c>
      <c r="B1638" t="e">
        <f>VLOOKUP(A1638,REUTERS!A:C,3,FALSE)</f>
        <v>#N/A</v>
      </c>
      <c r="C1638">
        <f>VLOOKUP(A1638,IDC!A:F,6,FALSE)</f>
        <v>24.48</v>
      </c>
      <c r="D1638" s="2" t="e">
        <f t="shared" si="100"/>
        <v>#N/A</v>
      </c>
      <c r="E1638" t="e">
        <f>VLOOKUP(A1638,REUTERS!A:E,5,FALSE)</f>
        <v>#N/A</v>
      </c>
      <c r="F1638">
        <f>VLOOKUP(A1638,IDC!A:G,7,FALSE)</f>
        <v>24.6</v>
      </c>
      <c r="G1638" s="2" t="e">
        <f t="shared" si="101"/>
        <v>#N/A</v>
      </c>
      <c r="H1638" t="e">
        <f>VLOOKUP(A1638,REUTERS!A:F,6,FALSE)</f>
        <v>#N/A</v>
      </c>
      <c r="I1638">
        <f>VLOOKUP(A1638,IDC!A:H,8,FALSE)</f>
        <v>24.38</v>
      </c>
      <c r="J1638" s="2" t="e">
        <f t="shared" si="102"/>
        <v>#N/A</v>
      </c>
      <c r="K1638" t="e">
        <f>VLOOKUP(A1638,REUTERS!A:G,7,FALSE)</f>
        <v>#N/A</v>
      </c>
      <c r="L1638">
        <f>VLOOKUP(A1638,IDC!A:I,9,FALSE)</f>
        <v>144749</v>
      </c>
      <c r="M1638" s="2" t="e">
        <f t="shared" si="103"/>
        <v>#N/A</v>
      </c>
    </row>
    <row r="1639" spans="1:13">
      <c r="A1639">
        <v>8654</v>
      </c>
      <c r="B1639">
        <f>VLOOKUP(A1639,REUTERS!A:C,3,FALSE)</f>
        <v>19.350000000000001</v>
      </c>
      <c r="C1639">
        <f>VLOOKUP(A1639,IDC!A:F,6,FALSE)</f>
        <v>19.350000000000001</v>
      </c>
      <c r="D1639" s="2" t="b">
        <f t="shared" si="100"/>
        <v>1</v>
      </c>
      <c r="E1639">
        <f>VLOOKUP(A1639,REUTERS!A:E,5,FALSE)</f>
        <v>20</v>
      </c>
      <c r="F1639">
        <f>VLOOKUP(A1639,IDC!A:G,7,FALSE)</f>
        <v>20</v>
      </c>
      <c r="G1639" s="2" t="b">
        <f t="shared" si="101"/>
        <v>1</v>
      </c>
      <c r="H1639">
        <f>VLOOKUP(A1639,REUTERS!A:F,6,FALSE)</f>
        <v>18.850000000000001</v>
      </c>
      <c r="I1639">
        <f>VLOOKUP(A1639,IDC!A:H,8,FALSE)</f>
        <v>18.850000000000001</v>
      </c>
      <c r="J1639" s="2" t="b">
        <f t="shared" si="102"/>
        <v>1</v>
      </c>
      <c r="K1639">
        <f>VLOOKUP(A1639,REUTERS!A:G,7,FALSE)</f>
        <v>188551</v>
      </c>
      <c r="L1639">
        <f>VLOOKUP(A1639,IDC!A:I,9,FALSE)</f>
        <v>188551</v>
      </c>
      <c r="M1639" s="2" t="b">
        <f t="shared" si="103"/>
        <v>1</v>
      </c>
    </row>
    <row r="1640" spans="1:13">
      <c r="A1640">
        <v>8657</v>
      </c>
      <c r="B1640">
        <f>VLOOKUP(A1640,REUTERS!A:C,3,FALSE)</f>
        <v>37.76</v>
      </c>
      <c r="C1640">
        <f>VLOOKUP(A1640,IDC!A:F,6,FALSE)</f>
        <v>37.76</v>
      </c>
      <c r="D1640" s="2" t="b">
        <f t="shared" si="100"/>
        <v>1</v>
      </c>
      <c r="E1640">
        <f>VLOOKUP(A1640,REUTERS!A:E,5,FALSE)</f>
        <v>38.26</v>
      </c>
      <c r="F1640">
        <f>VLOOKUP(A1640,IDC!A:G,7,FALSE)</f>
        <v>38.26</v>
      </c>
      <c r="G1640" s="2" t="b">
        <f t="shared" si="101"/>
        <v>1</v>
      </c>
      <c r="H1640">
        <f>VLOOKUP(A1640,REUTERS!A:F,6,FALSE)</f>
        <v>37.58</v>
      </c>
      <c r="I1640">
        <f>VLOOKUP(A1640,IDC!A:H,8,FALSE)</f>
        <v>37.58</v>
      </c>
      <c r="J1640" s="2" t="b">
        <f t="shared" si="102"/>
        <v>1</v>
      </c>
      <c r="K1640">
        <f>VLOOKUP(A1640,REUTERS!A:G,7,FALSE)</f>
        <v>123781</v>
      </c>
      <c r="L1640">
        <f>VLOOKUP(A1640,IDC!A:I,9,FALSE)</f>
        <v>123781</v>
      </c>
      <c r="M1640" s="2" t="b">
        <f t="shared" si="103"/>
        <v>1</v>
      </c>
    </row>
    <row r="1641" spans="1:13">
      <c r="A1641">
        <v>8658</v>
      </c>
      <c r="B1641">
        <f>VLOOKUP(A1641,REUTERS!A:C,3,FALSE)</f>
        <v>247.44</v>
      </c>
      <c r="C1641">
        <f>VLOOKUP(A1641,IDC!A:F,6,FALSE)</f>
        <v>247.44</v>
      </c>
      <c r="D1641" s="2" t="b">
        <f t="shared" si="100"/>
        <v>1</v>
      </c>
      <c r="E1641">
        <f>VLOOKUP(A1641,REUTERS!A:E,5,FALSE)</f>
        <v>250.55</v>
      </c>
      <c r="F1641">
        <f>VLOOKUP(A1641,IDC!A:G,7,FALSE)</f>
        <v>250.55</v>
      </c>
      <c r="G1641" s="2" t="b">
        <f t="shared" si="101"/>
        <v>1</v>
      </c>
      <c r="H1641">
        <f>VLOOKUP(A1641,REUTERS!A:F,6,FALSE)</f>
        <v>246.1</v>
      </c>
      <c r="I1641">
        <f>VLOOKUP(A1641,IDC!A:H,8,FALSE)</f>
        <v>246.1</v>
      </c>
      <c r="J1641" s="2" t="b">
        <f t="shared" si="102"/>
        <v>1</v>
      </c>
      <c r="K1641">
        <f>VLOOKUP(A1641,REUTERS!A:G,7,FALSE)</f>
        <v>120028</v>
      </c>
      <c r="L1641">
        <f>VLOOKUP(A1641,IDC!A:I,9,FALSE)</f>
        <v>120028</v>
      </c>
      <c r="M1641" s="2" t="b">
        <f t="shared" si="103"/>
        <v>1</v>
      </c>
    </row>
    <row r="1642" spans="1:13">
      <c r="A1642">
        <v>8659</v>
      </c>
      <c r="B1642">
        <f>VLOOKUP(A1642,REUTERS!A:C,3,FALSE)</f>
        <v>22.9</v>
      </c>
      <c r="C1642">
        <f>VLOOKUP(A1642,IDC!A:F,6,FALSE)</f>
        <v>22.9</v>
      </c>
      <c r="D1642" s="2" t="b">
        <f t="shared" si="100"/>
        <v>1</v>
      </c>
      <c r="E1642">
        <f>VLOOKUP(A1642,REUTERS!A:E,5,FALSE)</f>
        <v>23</v>
      </c>
      <c r="F1642">
        <f>VLOOKUP(A1642,IDC!A:G,7,FALSE)</f>
        <v>23</v>
      </c>
      <c r="G1642" s="2" t="b">
        <f t="shared" si="101"/>
        <v>1</v>
      </c>
      <c r="H1642">
        <f>VLOOKUP(A1642,REUTERS!A:F,6,FALSE)</f>
        <v>22.175000000000001</v>
      </c>
      <c r="I1642">
        <f>VLOOKUP(A1642,IDC!A:H,8,FALSE)</f>
        <v>22.175000000000001</v>
      </c>
      <c r="J1642" s="2" t="b">
        <f t="shared" si="102"/>
        <v>1</v>
      </c>
      <c r="K1642">
        <f>VLOOKUP(A1642,REUTERS!A:G,7,FALSE)</f>
        <v>225051</v>
      </c>
      <c r="L1642">
        <f>VLOOKUP(A1642,IDC!A:I,9,FALSE)</f>
        <v>225051</v>
      </c>
      <c r="M1642" s="2" t="b">
        <f t="shared" si="103"/>
        <v>1</v>
      </c>
    </row>
    <row r="1643" spans="1:13">
      <c r="A1643">
        <v>8662</v>
      </c>
      <c r="B1643" t="e">
        <f>VLOOKUP(A1643,REUTERS!A:C,3,FALSE)</f>
        <v>#N/A</v>
      </c>
      <c r="C1643">
        <f>VLOOKUP(A1643,IDC!A:F,6,FALSE)</f>
        <v>23.14</v>
      </c>
      <c r="D1643" s="2" t="e">
        <f t="shared" si="100"/>
        <v>#N/A</v>
      </c>
      <c r="E1643" t="e">
        <f>VLOOKUP(A1643,REUTERS!A:E,5,FALSE)</f>
        <v>#N/A</v>
      </c>
      <c r="F1643">
        <f>VLOOKUP(A1643,IDC!A:G,7,FALSE)</f>
        <v>23.14</v>
      </c>
      <c r="G1643" s="2" t="e">
        <f t="shared" si="101"/>
        <v>#N/A</v>
      </c>
      <c r="H1643" t="e">
        <f>VLOOKUP(A1643,REUTERS!A:F,6,FALSE)</f>
        <v>#N/A</v>
      </c>
      <c r="I1643">
        <f>VLOOKUP(A1643,IDC!A:H,8,FALSE)</f>
        <v>22.71</v>
      </c>
      <c r="J1643" s="2" t="e">
        <f t="shared" si="102"/>
        <v>#N/A</v>
      </c>
      <c r="K1643" t="e">
        <f>VLOOKUP(A1643,REUTERS!A:G,7,FALSE)</f>
        <v>#N/A</v>
      </c>
      <c r="L1643">
        <f>VLOOKUP(A1643,IDC!A:I,9,FALSE)</f>
        <v>44753</v>
      </c>
      <c r="M1643" s="2" t="e">
        <f t="shared" si="103"/>
        <v>#N/A</v>
      </c>
    </row>
    <row r="1644" spans="1:13">
      <c r="A1644">
        <v>8663</v>
      </c>
      <c r="B1644">
        <f>VLOOKUP(A1644,REUTERS!A:C,3,FALSE)</f>
        <v>48.33</v>
      </c>
      <c r="C1644">
        <f>VLOOKUP(A1644,IDC!A:F,6,FALSE)</f>
        <v>48.33</v>
      </c>
      <c r="D1644" s="2" t="b">
        <f t="shared" si="100"/>
        <v>1</v>
      </c>
      <c r="E1644">
        <f>VLOOKUP(A1644,REUTERS!A:E,5,FALSE)</f>
        <v>48.5</v>
      </c>
      <c r="F1644">
        <f>VLOOKUP(A1644,IDC!A:G,7,FALSE)</f>
        <v>48.5</v>
      </c>
      <c r="G1644" s="2" t="b">
        <f t="shared" si="101"/>
        <v>1</v>
      </c>
      <c r="H1644">
        <f>VLOOKUP(A1644,REUTERS!A:F,6,FALSE)</f>
        <v>47.01</v>
      </c>
      <c r="I1644">
        <f>VLOOKUP(A1644,IDC!A:H,8,FALSE)</f>
        <v>47.01</v>
      </c>
      <c r="J1644" s="2" t="b">
        <f t="shared" si="102"/>
        <v>1</v>
      </c>
      <c r="K1644">
        <f>VLOOKUP(A1644,REUTERS!A:G,7,FALSE)</f>
        <v>56041</v>
      </c>
      <c r="L1644">
        <f>VLOOKUP(A1644,IDC!A:I,9,FALSE)</f>
        <v>56041</v>
      </c>
      <c r="M1644" s="2" t="b">
        <f t="shared" si="103"/>
        <v>1</v>
      </c>
    </row>
    <row r="1645" spans="1:13">
      <c r="A1645">
        <v>8664</v>
      </c>
      <c r="B1645" t="e">
        <f>VLOOKUP(A1645,REUTERS!A:C,3,FALSE)</f>
        <v>#N/A</v>
      </c>
      <c r="C1645">
        <f>VLOOKUP(A1645,IDC!A:F,6,FALSE)</f>
        <v>45.59</v>
      </c>
      <c r="D1645" s="2" t="e">
        <f t="shared" si="100"/>
        <v>#N/A</v>
      </c>
      <c r="E1645" t="e">
        <f>VLOOKUP(A1645,REUTERS!A:E,5,FALSE)</f>
        <v>#N/A</v>
      </c>
      <c r="F1645">
        <f>VLOOKUP(A1645,IDC!A:G,7,FALSE)</f>
        <v>46.69</v>
      </c>
      <c r="G1645" s="2" t="e">
        <f t="shared" si="101"/>
        <v>#N/A</v>
      </c>
      <c r="H1645" t="e">
        <f>VLOOKUP(A1645,REUTERS!A:F,6,FALSE)</f>
        <v>#N/A</v>
      </c>
      <c r="I1645">
        <f>VLOOKUP(A1645,IDC!A:H,8,FALSE)</f>
        <v>45.48</v>
      </c>
      <c r="J1645" s="2" t="e">
        <f t="shared" si="102"/>
        <v>#N/A</v>
      </c>
      <c r="K1645" t="e">
        <f>VLOOKUP(A1645,REUTERS!A:G,7,FALSE)</f>
        <v>#N/A</v>
      </c>
      <c r="L1645">
        <f>VLOOKUP(A1645,IDC!A:I,9,FALSE)</f>
        <v>46003</v>
      </c>
      <c r="M1645" s="2" t="e">
        <f t="shared" si="103"/>
        <v>#N/A</v>
      </c>
    </row>
    <row r="1646" spans="1:13">
      <c r="A1646">
        <v>8666</v>
      </c>
      <c r="B1646">
        <f>VLOOKUP(A1646,REUTERS!A:C,3,FALSE)</f>
        <v>15.98</v>
      </c>
      <c r="C1646">
        <f>VLOOKUP(A1646,IDC!A:F,6,FALSE)</f>
        <v>15.98</v>
      </c>
      <c r="D1646" s="2" t="b">
        <f t="shared" si="100"/>
        <v>1</v>
      </c>
      <c r="E1646">
        <f>VLOOKUP(A1646,REUTERS!A:E,5,FALSE)</f>
        <v>16.03</v>
      </c>
      <c r="F1646">
        <f>VLOOKUP(A1646,IDC!A:G,7,FALSE)</f>
        <v>16.03</v>
      </c>
      <c r="G1646" s="2" t="b">
        <f t="shared" si="101"/>
        <v>1</v>
      </c>
      <c r="H1646">
        <f>VLOOKUP(A1646,REUTERS!A:F,6,FALSE)</f>
        <v>15.76</v>
      </c>
      <c r="I1646">
        <f>VLOOKUP(A1646,IDC!A:H,8,FALSE)</f>
        <v>15.76</v>
      </c>
      <c r="J1646" s="2" t="b">
        <f t="shared" si="102"/>
        <v>1</v>
      </c>
      <c r="K1646">
        <f>VLOOKUP(A1646,REUTERS!A:G,7,FALSE)</f>
        <v>13498</v>
      </c>
      <c r="L1646">
        <f>VLOOKUP(A1646,IDC!A:I,9,FALSE)</f>
        <v>13498</v>
      </c>
      <c r="M1646" s="2" t="b">
        <f t="shared" si="103"/>
        <v>1</v>
      </c>
    </row>
    <row r="1647" spans="1:13">
      <c r="A1647">
        <v>8667</v>
      </c>
      <c r="B1647">
        <f>VLOOKUP(A1647,REUTERS!A:C,3,FALSE)</f>
        <v>16.149999999999999</v>
      </c>
      <c r="C1647">
        <f>VLOOKUP(A1647,IDC!A:F,6,FALSE)</f>
        <v>16.149999999999999</v>
      </c>
      <c r="D1647" s="2" t="b">
        <f t="shared" si="100"/>
        <v>1</v>
      </c>
      <c r="E1647">
        <f>VLOOKUP(A1647,REUTERS!A:E,5,FALSE)</f>
        <v>16.375</v>
      </c>
      <c r="F1647">
        <f>VLOOKUP(A1647,IDC!A:G,7,FALSE)</f>
        <v>16.375</v>
      </c>
      <c r="G1647" s="2" t="b">
        <f t="shared" si="101"/>
        <v>1</v>
      </c>
      <c r="H1647">
        <f>VLOOKUP(A1647,REUTERS!A:F,6,FALSE)</f>
        <v>15.88</v>
      </c>
      <c r="I1647">
        <f>VLOOKUP(A1647,IDC!A:H,8,FALSE)</f>
        <v>15.88</v>
      </c>
      <c r="J1647" s="2" t="b">
        <f t="shared" si="102"/>
        <v>1</v>
      </c>
      <c r="K1647">
        <f>VLOOKUP(A1647,REUTERS!A:G,7,FALSE)</f>
        <v>762953</v>
      </c>
      <c r="L1647">
        <f>VLOOKUP(A1647,IDC!A:I,9,FALSE)</f>
        <v>762953</v>
      </c>
      <c r="M1647" s="2" t="b">
        <f t="shared" si="103"/>
        <v>1</v>
      </c>
    </row>
    <row r="1648" spans="1:13">
      <c r="A1648">
        <v>8670</v>
      </c>
      <c r="B1648" t="e">
        <f>VLOOKUP(A1648,REUTERS!A:C,3,FALSE)</f>
        <v>#N/A</v>
      </c>
      <c r="C1648">
        <f>VLOOKUP(A1648,IDC!A:F,6,FALSE)</f>
        <v>19.079999999999998</v>
      </c>
      <c r="D1648" s="2" t="e">
        <f t="shared" si="100"/>
        <v>#N/A</v>
      </c>
      <c r="E1648" t="e">
        <f>VLOOKUP(A1648,REUTERS!A:E,5,FALSE)</f>
        <v>#N/A</v>
      </c>
      <c r="F1648">
        <f>VLOOKUP(A1648,IDC!A:G,7,FALSE)</f>
        <v>19.190000000000001</v>
      </c>
      <c r="G1648" s="2" t="e">
        <f t="shared" si="101"/>
        <v>#N/A</v>
      </c>
      <c r="H1648" t="e">
        <f>VLOOKUP(A1648,REUTERS!A:F,6,FALSE)</f>
        <v>#N/A</v>
      </c>
      <c r="I1648">
        <f>VLOOKUP(A1648,IDC!A:H,8,FALSE)</f>
        <v>18.79</v>
      </c>
      <c r="J1648" s="2" t="e">
        <f t="shared" si="102"/>
        <v>#N/A</v>
      </c>
      <c r="K1648" t="e">
        <f>VLOOKUP(A1648,REUTERS!A:G,7,FALSE)</f>
        <v>#N/A</v>
      </c>
      <c r="L1648">
        <f>VLOOKUP(A1648,IDC!A:I,9,FALSE)</f>
        <v>426978</v>
      </c>
      <c r="M1648" s="2" t="e">
        <f t="shared" si="103"/>
        <v>#N/A</v>
      </c>
    </row>
    <row r="1649" spans="1:13">
      <c r="A1649">
        <v>8671</v>
      </c>
      <c r="B1649" t="e">
        <f>VLOOKUP(A1649,REUTERS!A:C,3,FALSE)</f>
        <v>#N/A</v>
      </c>
      <c r="C1649">
        <f>VLOOKUP(A1649,IDC!A:F,6,FALSE)</f>
        <v>45.49</v>
      </c>
      <c r="D1649" s="2" t="e">
        <f t="shared" si="100"/>
        <v>#N/A</v>
      </c>
      <c r="E1649" t="e">
        <f>VLOOKUP(A1649,REUTERS!A:E,5,FALSE)</f>
        <v>#N/A</v>
      </c>
      <c r="F1649">
        <f>VLOOKUP(A1649,IDC!A:G,7,FALSE)</f>
        <v>45.49</v>
      </c>
      <c r="G1649" s="2" t="e">
        <f t="shared" si="101"/>
        <v>#N/A</v>
      </c>
      <c r="H1649" t="e">
        <f>VLOOKUP(A1649,REUTERS!A:F,6,FALSE)</f>
        <v>#N/A</v>
      </c>
      <c r="I1649">
        <f>VLOOKUP(A1649,IDC!A:H,8,FALSE)</f>
        <v>44.77</v>
      </c>
      <c r="J1649" s="2" t="e">
        <f t="shared" si="102"/>
        <v>#N/A</v>
      </c>
      <c r="K1649" t="e">
        <f>VLOOKUP(A1649,REUTERS!A:G,7,FALSE)</f>
        <v>#N/A</v>
      </c>
      <c r="L1649">
        <f>VLOOKUP(A1649,IDC!A:I,9,FALSE)</f>
        <v>124829</v>
      </c>
      <c r="M1649" s="2" t="e">
        <f t="shared" si="103"/>
        <v>#N/A</v>
      </c>
    </row>
    <row r="1650" spans="1:13">
      <c r="A1650">
        <v>8672</v>
      </c>
      <c r="B1650">
        <f>VLOOKUP(A1650,REUTERS!A:C,3,FALSE)</f>
        <v>29.9</v>
      </c>
      <c r="C1650">
        <f>VLOOKUP(A1650,IDC!A:F,6,FALSE)</f>
        <v>29.9</v>
      </c>
      <c r="D1650" s="2" t="b">
        <f t="shared" si="100"/>
        <v>1</v>
      </c>
      <c r="E1650">
        <f>VLOOKUP(A1650,REUTERS!A:E,5,FALSE)</f>
        <v>30.71</v>
      </c>
      <c r="F1650">
        <f>VLOOKUP(A1650,IDC!A:G,7,FALSE)</f>
        <v>30.71</v>
      </c>
      <c r="G1650" s="2" t="b">
        <f t="shared" si="101"/>
        <v>1</v>
      </c>
      <c r="H1650">
        <f>VLOOKUP(A1650,REUTERS!A:F,6,FALSE)</f>
        <v>29.72</v>
      </c>
      <c r="I1650">
        <f>VLOOKUP(A1650,IDC!A:H,8,FALSE)</f>
        <v>29.72</v>
      </c>
      <c r="J1650" s="2" t="b">
        <f t="shared" si="102"/>
        <v>1</v>
      </c>
      <c r="K1650">
        <f>VLOOKUP(A1650,REUTERS!A:G,7,FALSE)</f>
        <v>74007</v>
      </c>
      <c r="L1650">
        <f>VLOOKUP(A1650,IDC!A:I,9,FALSE)</f>
        <v>74007</v>
      </c>
      <c r="M1650" s="2" t="b">
        <f t="shared" si="103"/>
        <v>1</v>
      </c>
    </row>
    <row r="1651" spans="1:13">
      <c r="A1651">
        <v>8674</v>
      </c>
      <c r="B1651" t="e">
        <f>VLOOKUP(A1651,REUTERS!A:C,3,FALSE)</f>
        <v>#N/A</v>
      </c>
      <c r="C1651">
        <f>VLOOKUP(A1651,IDC!A:F,6,FALSE)</f>
        <v>15.3</v>
      </c>
      <c r="D1651" s="2" t="e">
        <f t="shared" si="100"/>
        <v>#N/A</v>
      </c>
      <c r="E1651" t="e">
        <f>VLOOKUP(A1651,REUTERS!A:E,5,FALSE)</f>
        <v>#N/A</v>
      </c>
      <c r="F1651">
        <f>VLOOKUP(A1651,IDC!A:G,7,FALSE)</f>
        <v>15.45</v>
      </c>
      <c r="G1651" s="2" t="e">
        <f t="shared" si="101"/>
        <v>#N/A</v>
      </c>
      <c r="H1651" t="e">
        <f>VLOOKUP(A1651,REUTERS!A:F,6,FALSE)</f>
        <v>#N/A</v>
      </c>
      <c r="I1651">
        <f>VLOOKUP(A1651,IDC!A:H,8,FALSE)</f>
        <v>14.95</v>
      </c>
      <c r="J1651" s="2" t="e">
        <f t="shared" si="102"/>
        <v>#N/A</v>
      </c>
      <c r="K1651" t="e">
        <f>VLOOKUP(A1651,REUTERS!A:G,7,FALSE)</f>
        <v>#N/A</v>
      </c>
      <c r="L1651">
        <f>VLOOKUP(A1651,IDC!A:I,9,FALSE)</f>
        <v>130788</v>
      </c>
      <c r="M1651" s="2" t="e">
        <f t="shared" si="103"/>
        <v>#N/A</v>
      </c>
    </row>
    <row r="1652" spans="1:13">
      <c r="A1652">
        <v>8677</v>
      </c>
      <c r="B1652">
        <f>VLOOKUP(A1652,REUTERS!A:C,3,FALSE)</f>
        <v>57.26</v>
      </c>
      <c r="C1652">
        <f>VLOOKUP(A1652,IDC!A:F,6,FALSE)</f>
        <v>57.26</v>
      </c>
      <c r="D1652" s="2" t="b">
        <f t="shared" si="100"/>
        <v>1</v>
      </c>
      <c r="E1652">
        <f>VLOOKUP(A1652,REUTERS!A:E,5,FALSE)</f>
        <v>57.87</v>
      </c>
      <c r="F1652">
        <f>VLOOKUP(A1652,IDC!A:G,7,FALSE)</f>
        <v>57.87</v>
      </c>
      <c r="G1652" s="2" t="b">
        <f t="shared" si="101"/>
        <v>1</v>
      </c>
      <c r="H1652">
        <f>VLOOKUP(A1652,REUTERS!A:F,6,FALSE)</f>
        <v>57.14</v>
      </c>
      <c r="I1652">
        <f>VLOOKUP(A1652,IDC!A:H,8,FALSE)</f>
        <v>57.14</v>
      </c>
      <c r="J1652" s="2" t="b">
        <f t="shared" si="102"/>
        <v>1</v>
      </c>
      <c r="K1652">
        <f>VLOOKUP(A1652,REUTERS!A:G,7,FALSE)</f>
        <v>206254</v>
      </c>
      <c r="L1652">
        <f>VLOOKUP(A1652,IDC!A:I,9,FALSE)</f>
        <v>206254</v>
      </c>
      <c r="M1652" s="2" t="b">
        <f t="shared" si="103"/>
        <v>1</v>
      </c>
    </row>
    <row r="1653" spans="1:13">
      <c r="A1653">
        <v>8678</v>
      </c>
      <c r="B1653">
        <f>VLOOKUP(A1653,REUTERS!A:C,3,FALSE)</f>
        <v>33</v>
      </c>
      <c r="C1653">
        <f>VLOOKUP(A1653,IDC!A:F,6,FALSE)</f>
        <v>33</v>
      </c>
      <c r="D1653" s="2" t="b">
        <f t="shared" si="100"/>
        <v>1</v>
      </c>
      <c r="E1653">
        <f>VLOOKUP(A1653,REUTERS!A:E,5,FALSE)</f>
        <v>33.950000000000003</v>
      </c>
      <c r="F1653">
        <f>VLOOKUP(A1653,IDC!A:G,7,FALSE)</f>
        <v>33.950000000000003</v>
      </c>
      <c r="G1653" s="2" t="b">
        <f t="shared" si="101"/>
        <v>1</v>
      </c>
      <c r="H1653">
        <f>VLOOKUP(A1653,REUTERS!A:F,6,FALSE)</f>
        <v>32.75</v>
      </c>
      <c r="I1653">
        <f>VLOOKUP(A1653,IDC!A:H,8,FALSE)</f>
        <v>32.75</v>
      </c>
      <c r="J1653" s="2" t="b">
        <f t="shared" si="102"/>
        <v>1</v>
      </c>
      <c r="K1653">
        <f>VLOOKUP(A1653,REUTERS!A:G,7,FALSE)</f>
        <v>98544</v>
      </c>
      <c r="L1653">
        <f>VLOOKUP(A1653,IDC!A:I,9,FALSE)</f>
        <v>98544</v>
      </c>
      <c r="M1653" s="2" t="b">
        <f t="shared" si="103"/>
        <v>1</v>
      </c>
    </row>
    <row r="1654" spans="1:13">
      <c r="A1654">
        <v>8679</v>
      </c>
      <c r="B1654">
        <f>VLOOKUP(A1654,REUTERS!A:C,3,FALSE)</f>
        <v>1.8</v>
      </c>
      <c r="C1654">
        <f>VLOOKUP(A1654,IDC!A:F,6,FALSE)</f>
        <v>1.8</v>
      </c>
      <c r="D1654" s="2" t="b">
        <f t="shared" si="100"/>
        <v>1</v>
      </c>
      <c r="E1654">
        <f>VLOOKUP(A1654,REUTERS!A:E,5,FALSE)</f>
        <v>1.86</v>
      </c>
      <c r="F1654">
        <f>VLOOKUP(A1654,IDC!A:G,7,FALSE)</f>
        <v>1.86</v>
      </c>
      <c r="G1654" s="2" t="b">
        <f t="shared" si="101"/>
        <v>1</v>
      </c>
      <c r="H1654">
        <f>VLOOKUP(A1654,REUTERS!A:F,6,FALSE)</f>
        <v>1.78</v>
      </c>
      <c r="I1654">
        <f>VLOOKUP(A1654,IDC!A:H,8,FALSE)</f>
        <v>1.78</v>
      </c>
      <c r="J1654" s="2" t="b">
        <f t="shared" si="102"/>
        <v>1</v>
      </c>
      <c r="K1654">
        <f>VLOOKUP(A1654,REUTERS!A:G,7,FALSE)</f>
        <v>227183</v>
      </c>
      <c r="L1654">
        <f>VLOOKUP(A1654,IDC!A:I,9,FALSE)</f>
        <v>227183</v>
      </c>
      <c r="M1654" s="2" t="b">
        <f t="shared" si="103"/>
        <v>1</v>
      </c>
    </row>
    <row r="1655" spans="1:13">
      <c r="A1655">
        <v>8680</v>
      </c>
      <c r="B1655" t="e">
        <f>VLOOKUP(A1655,REUTERS!A:C,3,FALSE)</f>
        <v>#N/A</v>
      </c>
      <c r="C1655">
        <f>VLOOKUP(A1655,IDC!A:F,6,FALSE)</f>
        <v>79.83</v>
      </c>
      <c r="D1655" s="2" t="e">
        <f t="shared" si="100"/>
        <v>#N/A</v>
      </c>
      <c r="E1655" t="e">
        <f>VLOOKUP(A1655,REUTERS!A:E,5,FALSE)</f>
        <v>#N/A</v>
      </c>
      <c r="F1655">
        <f>VLOOKUP(A1655,IDC!A:G,7,FALSE)</f>
        <v>79.95</v>
      </c>
      <c r="G1655" s="2" t="e">
        <f t="shared" si="101"/>
        <v>#N/A</v>
      </c>
      <c r="H1655" t="e">
        <f>VLOOKUP(A1655,REUTERS!A:F,6,FALSE)</f>
        <v>#N/A</v>
      </c>
      <c r="I1655">
        <f>VLOOKUP(A1655,IDC!A:H,8,FALSE)</f>
        <v>78.900000000000006</v>
      </c>
      <c r="J1655" s="2" t="e">
        <f t="shared" si="102"/>
        <v>#N/A</v>
      </c>
      <c r="K1655" t="e">
        <f>VLOOKUP(A1655,REUTERS!A:G,7,FALSE)</f>
        <v>#N/A</v>
      </c>
      <c r="L1655">
        <f>VLOOKUP(A1655,IDC!A:I,9,FALSE)</f>
        <v>201457</v>
      </c>
      <c r="M1655" s="2" t="e">
        <f t="shared" si="103"/>
        <v>#N/A</v>
      </c>
    </row>
    <row r="1656" spans="1:13">
      <c r="A1656">
        <v>8683</v>
      </c>
      <c r="B1656">
        <f>VLOOKUP(A1656,REUTERS!A:C,3,FALSE)</f>
        <v>40.57</v>
      </c>
      <c r="C1656">
        <f>VLOOKUP(A1656,IDC!A:F,6,FALSE)</f>
        <v>40.57</v>
      </c>
      <c r="D1656" s="2" t="b">
        <f t="shared" si="100"/>
        <v>1</v>
      </c>
      <c r="E1656">
        <f>VLOOKUP(A1656,REUTERS!A:E,5,FALSE)</f>
        <v>40.57</v>
      </c>
      <c r="F1656">
        <f>VLOOKUP(A1656,IDC!A:G,7,FALSE)</f>
        <v>40.57</v>
      </c>
      <c r="G1656" s="2" t="b">
        <f t="shared" si="101"/>
        <v>1</v>
      </c>
      <c r="H1656">
        <f>VLOOKUP(A1656,REUTERS!A:F,6,FALSE)</f>
        <v>39.700000000000003</v>
      </c>
      <c r="I1656">
        <f>VLOOKUP(A1656,IDC!A:H,8,FALSE)</f>
        <v>39.700000000000003</v>
      </c>
      <c r="J1656" s="2" t="b">
        <f t="shared" si="102"/>
        <v>1</v>
      </c>
      <c r="K1656">
        <f>VLOOKUP(A1656,REUTERS!A:G,7,FALSE)</f>
        <v>139429</v>
      </c>
      <c r="L1656">
        <f>VLOOKUP(A1656,IDC!A:I,9,FALSE)</f>
        <v>139429</v>
      </c>
      <c r="M1656" s="2" t="b">
        <f t="shared" si="103"/>
        <v>1</v>
      </c>
    </row>
    <row r="1657" spans="1:13">
      <c r="A1657">
        <v>8684</v>
      </c>
      <c r="B1657" t="e">
        <f>VLOOKUP(A1657,REUTERS!A:C,3,FALSE)</f>
        <v>#N/A</v>
      </c>
      <c r="C1657">
        <f>VLOOKUP(A1657,IDC!A:F,6,FALSE)</f>
        <v>21.14</v>
      </c>
      <c r="D1657" s="2" t="e">
        <f t="shared" si="100"/>
        <v>#N/A</v>
      </c>
      <c r="E1657" t="e">
        <f>VLOOKUP(A1657,REUTERS!A:E,5,FALSE)</f>
        <v>#N/A</v>
      </c>
      <c r="F1657">
        <f>VLOOKUP(A1657,IDC!A:G,7,FALSE)</f>
        <v>21.414999999999999</v>
      </c>
      <c r="G1657" s="2" t="e">
        <f t="shared" si="101"/>
        <v>#N/A</v>
      </c>
      <c r="H1657" t="e">
        <f>VLOOKUP(A1657,REUTERS!A:F,6,FALSE)</f>
        <v>#N/A</v>
      </c>
      <c r="I1657">
        <f>VLOOKUP(A1657,IDC!A:H,8,FALSE)</f>
        <v>21.12</v>
      </c>
      <c r="J1657" s="2" t="e">
        <f t="shared" si="102"/>
        <v>#N/A</v>
      </c>
      <c r="K1657" t="e">
        <f>VLOOKUP(A1657,REUTERS!A:G,7,FALSE)</f>
        <v>#N/A</v>
      </c>
      <c r="L1657">
        <f>VLOOKUP(A1657,IDC!A:I,9,FALSE)</f>
        <v>951078</v>
      </c>
      <c r="M1657" s="2" t="e">
        <f t="shared" si="103"/>
        <v>#N/A</v>
      </c>
    </row>
    <row r="1658" spans="1:13">
      <c r="A1658">
        <v>8687</v>
      </c>
      <c r="B1658" t="e">
        <f>VLOOKUP(A1658,REUTERS!A:C,3,FALSE)</f>
        <v>#N/A</v>
      </c>
      <c r="C1658">
        <f>VLOOKUP(A1658,IDC!A:F,6,FALSE)</f>
        <v>98.01</v>
      </c>
      <c r="D1658" s="2" t="e">
        <f t="shared" si="100"/>
        <v>#N/A</v>
      </c>
      <c r="E1658" t="e">
        <f>VLOOKUP(A1658,REUTERS!A:E,5,FALSE)</f>
        <v>#N/A</v>
      </c>
      <c r="F1658">
        <f>VLOOKUP(A1658,IDC!A:G,7,FALSE)</f>
        <v>99.7</v>
      </c>
      <c r="G1658" s="2" t="e">
        <f t="shared" si="101"/>
        <v>#N/A</v>
      </c>
      <c r="H1658" t="e">
        <f>VLOOKUP(A1658,REUTERS!A:F,6,FALSE)</f>
        <v>#N/A</v>
      </c>
      <c r="I1658">
        <f>VLOOKUP(A1658,IDC!A:H,8,FALSE)</f>
        <v>95.02</v>
      </c>
      <c r="J1658" s="2" t="e">
        <f t="shared" si="102"/>
        <v>#N/A</v>
      </c>
      <c r="K1658" t="e">
        <f>VLOOKUP(A1658,REUTERS!A:G,7,FALSE)</f>
        <v>#N/A</v>
      </c>
      <c r="L1658">
        <f>VLOOKUP(A1658,IDC!A:I,9,FALSE)</f>
        <v>537661</v>
      </c>
      <c r="M1658" s="2" t="e">
        <f t="shared" si="103"/>
        <v>#N/A</v>
      </c>
    </row>
    <row r="1659" spans="1:13">
      <c r="A1659">
        <v>8693</v>
      </c>
      <c r="B1659">
        <f>VLOOKUP(A1659,REUTERS!A:C,3,FALSE)</f>
        <v>15</v>
      </c>
      <c r="C1659">
        <f>VLOOKUP(A1659,IDC!A:F,6,FALSE)</f>
        <v>15</v>
      </c>
      <c r="D1659" s="2" t="b">
        <f t="shared" si="100"/>
        <v>1</v>
      </c>
      <c r="E1659">
        <f>VLOOKUP(A1659,REUTERS!A:E,5,FALSE)</f>
        <v>15.05</v>
      </c>
      <c r="F1659">
        <f>VLOOKUP(A1659,IDC!A:G,7,FALSE)</f>
        <v>15.05</v>
      </c>
      <c r="G1659" s="2" t="b">
        <f t="shared" si="101"/>
        <v>1</v>
      </c>
      <c r="H1659">
        <f>VLOOKUP(A1659,REUTERS!A:F,6,FALSE)</f>
        <v>14.7</v>
      </c>
      <c r="I1659">
        <f>VLOOKUP(A1659,IDC!A:H,8,FALSE)</f>
        <v>14.7</v>
      </c>
      <c r="J1659" s="2" t="b">
        <f t="shared" si="102"/>
        <v>1</v>
      </c>
      <c r="K1659">
        <f>VLOOKUP(A1659,REUTERS!A:G,7,FALSE)</f>
        <v>88174</v>
      </c>
      <c r="L1659">
        <f>VLOOKUP(A1659,IDC!A:I,9,FALSE)</f>
        <v>88174</v>
      </c>
      <c r="M1659" s="2" t="b">
        <f t="shared" si="103"/>
        <v>1</v>
      </c>
    </row>
    <row r="1660" spans="1:13">
      <c r="A1660">
        <v>8698</v>
      </c>
      <c r="B1660">
        <f>VLOOKUP(A1660,REUTERS!A:C,3,FALSE)</f>
        <v>141.5</v>
      </c>
      <c r="C1660">
        <f>VLOOKUP(A1660,IDC!A:F,6,FALSE)</f>
        <v>141.5</v>
      </c>
      <c r="D1660" s="2" t="b">
        <f t="shared" si="100"/>
        <v>1</v>
      </c>
      <c r="E1660">
        <f>VLOOKUP(A1660,REUTERS!A:E,5,FALSE)</f>
        <v>144.69999999999999</v>
      </c>
      <c r="F1660">
        <f>VLOOKUP(A1660,IDC!A:G,7,FALSE)</f>
        <v>144.69999999999999</v>
      </c>
      <c r="G1660" s="2" t="b">
        <f t="shared" si="101"/>
        <v>1</v>
      </c>
      <c r="H1660">
        <f>VLOOKUP(A1660,REUTERS!A:F,6,FALSE)</f>
        <v>140.80000000000001</v>
      </c>
      <c r="I1660">
        <f>VLOOKUP(A1660,IDC!A:H,8,FALSE)</f>
        <v>140.80000000000001</v>
      </c>
      <c r="J1660" s="2" t="b">
        <f t="shared" si="102"/>
        <v>1</v>
      </c>
      <c r="K1660">
        <f>VLOOKUP(A1660,REUTERS!A:G,7,FALSE)</f>
        <v>67868</v>
      </c>
      <c r="L1660">
        <f>VLOOKUP(A1660,IDC!A:I,9,FALSE)</f>
        <v>67868</v>
      </c>
      <c r="M1660" s="2" t="b">
        <f t="shared" si="103"/>
        <v>1</v>
      </c>
    </row>
    <row r="1661" spans="1:13">
      <c r="A1661">
        <v>8621</v>
      </c>
      <c r="B1661">
        <f>VLOOKUP(A1661,REUTERS!A:C,3,FALSE)</f>
        <v>10.65</v>
      </c>
      <c r="C1661">
        <f>VLOOKUP(A1661,IDC!A:F,6,FALSE)</f>
        <v>10.65</v>
      </c>
      <c r="D1661" s="2" t="b">
        <f t="shared" si="100"/>
        <v>1</v>
      </c>
      <c r="E1661">
        <f>VLOOKUP(A1661,REUTERS!A:E,5,FALSE)</f>
        <v>10.95</v>
      </c>
      <c r="F1661">
        <f>VLOOKUP(A1661,IDC!A:G,7,FALSE)</f>
        <v>10.95</v>
      </c>
      <c r="G1661" s="2" t="b">
        <f t="shared" si="101"/>
        <v>1</v>
      </c>
      <c r="H1661">
        <f>VLOOKUP(A1661,REUTERS!A:F,6,FALSE)</f>
        <v>10.61</v>
      </c>
      <c r="I1661">
        <f>VLOOKUP(A1661,IDC!A:H,8,FALSE)</f>
        <v>10.61</v>
      </c>
      <c r="J1661" s="2" t="b">
        <f t="shared" si="102"/>
        <v>1</v>
      </c>
      <c r="K1661">
        <f>VLOOKUP(A1661,REUTERS!A:G,7,FALSE)</f>
        <v>88025</v>
      </c>
      <c r="L1661">
        <f>VLOOKUP(A1661,IDC!A:I,9,FALSE)</f>
        <v>88025</v>
      </c>
      <c r="M1661" s="2" t="b">
        <f t="shared" si="103"/>
        <v>1</v>
      </c>
    </row>
    <row r="1662" spans="1:13">
      <c r="A1662">
        <v>8624</v>
      </c>
      <c r="B1662">
        <f>VLOOKUP(A1662,REUTERS!A:C,3,FALSE)</f>
        <v>3.14</v>
      </c>
      <c r="C1662">
        <f>VLOOKUP(A1662,IDC!A:F,6,FALSE)</f>
        <v>3.14</v>
      </c>
      <c r="D1662" s="2" t="b">
        <f t="shared" si="100"/>
        <v>1</v>
      </c>
      <c r="E1662">
        <f>VLOOKUP(A1662,REUTERS!A:E,5,FALSE)</f>
        <v>3.35</v>
      </c>
      <c r="F1662">
        <f>VLOOKUP(A1662,IDC!A:G,7,FALSE)</f>
        <v>3.35</v>
      </c>
      <c r="G1662" s="2" t="b">
        <f t="shared" si="101"/>
        <v>1</v>
      </c>
      <c r="H1662">
        <f>VLOOKUP(A1662,REUTERS!A:F,6,FALSE)</f>
        <v>3.14</v>
      </c>
      <c r="I1662">
        <f>VLOOKUP(A1662,IDC!A:H,8,FALSE)</f>
        <v>3.14</v>
      </c>
      <c r="J1662" s="2" t="b">
        <f t="shared" si="102"/>
        <v>1</v>
      </c>
      <c r="K1662">
        <f>VLOOKUP(A1662,REUTERS!A:G,7,FALSE)</f>
        <v>240288</v>
      </c>
      <c r="L1662">
        <f>VLOOKUP(A1662,IDC!A:I,9,FALSE)</f>
        <v>240288</v>
      </c>
      <c r="M1662" s="2" t="b">
        <f t="shared" si="103"/>
        <v>1</v>
      </c>
    </row>
    <row r="1663" spans="1:13">
      <c r="A1663">
        <v>8626</v>
      </c>
      <c r="B1663" t="e">
        <f>VLOOKUP(A1663,REUTERS!A:C,3,FALSE)</f>
        <v>#N/A</v>
      </c>
      <c r="C1663">
        <f>VLOOKUP(A1663,IDC!A:F,6,FALSE)</f>
        <v>21.91</v>
      </c>
      <c r="D1663" s="2" t="e">
        <f t="shared" si="100"/>
        <v>#N/A</v>
      </c>
      <c r="E1663" t="e">
        <f>VLOOKUP(A1663,REUTERS!A:E,5,FALSE)</f>
        <v>#N/A</v>
      </c>
      <c r="F1663">
        <f>VLOOKUP(A1663,IDC!A:G,7,FALSE)</f>
        <v>23.05</v>
      </c>
      <c r="G1663" s="2" t="e">
        <f t="shared" si="101"/>
        <v>#N/A</v>
      </c>
      <c r="H1663" t="e">
        <f>VLOOKUP(A1663,REUTERS!A:F,6,FALSE)</f>
        <v>#N/A</v>
      </c>
      <c r="I1663">
        <f>VLOOKUP(A1663,IDC!A:H,8,FALSE)</f>
        <v>21.91</v>
      </c>
      <c r="J1663" s="2" t="e">
        <f t="shared" si="102"/>
        <v>#N/A</v>
      </c>
      <c r="K1663" t="e">
        <f>VLOOKUP(A1663,REUTERS!A:G,7,FALSE)</f>
        <v>#N/A</v>
      </c>
      <c r="L1663">
        <f>VLOOKUP(A1663,IDC!A:I,9,FALSE)</f>
        <v>381288</v>
      </c>
      <c r="M1663" s="2" t="e">
        <f t="shared" si="103"/>
        <v>#N/A</v>
      </c>
    </row>
    <row r="1664" spans="1:13">
      <c r="A1664">
        <v>8627</v>
      </c>
      <c r="B1664">
        <f>VLOOKUP(A1664,REUTERS!A:C,3,FALSE)</f>
        <v>24.65</v>
      </c>
      <c r="C1664">
        <f>VLOOKUP(A1664,IDC!A:F,6,FALSE)</f>
        <v>24.65</v>
      </c>
      <c r="D1664" s="2" t="b">
        <f t="shared" si="100"/>
        <v>1</v>
      </c>
      <c r="E1664">
        <f>VLOOKUP(A1664,REUTERS!A:E,5,FALSE)</f>
        <v>25.07</v>
      </c>
      <c r="F1664">
        <f>VLOOKUP(A1664,IDC!A:G,7,FALSE)</f>
        <v>25.07</v>
      </c>
      <c r="G1664" s="2" t="b">
        <f t="shared" si="101"/>
        <v>1</v>
      </c>
      <c r="H1664">
        <f>VLOOKUP(A1664,REUTERS!A:F,6,FALSE)</f>
        <v>24.42</v>
      </c>
      <c r="I1664">
        <f>VLOOKUP(A1664,IDC!A:H,8,FALSE)</f>
        <v>24.42</v>
      </c>
      <c r="J1664" s="2" t="b">
        <f t="shared" si="102"/>
        <v>1</v>
      </c>
      <c r="K1664">
        <f>VLOOKUP(A1664,REUTERS!A:G,7,FALSE)</f>
        <v>112214</v>
      </c>
      <c r="L1664">
        <f>VLOOKUP(A1664,IDC!A:I,9,FALSE)</f>
        <v>112214</v>
      </c>
      <c r="M1664" s="2" t="b">
        <f t="shared" si="103"/>
        <v>1</v>
      </c>
    </row>
    <row r="1665" spans="1:13">
      <c r="A1665">
        <v>8628</v>
      </c>
      <c r="B1665">
        <f>VLOOKUP(A1665,REUTERS!A:C,3,FALSE)</f>
        <v>6.5</v>
      </c>
      <c r="C1665">
        <f>VLOOKUP(A1665,IDC!A:F,6,FALSE)</f>
        <v>6.5</v>
      </c>
      <c r="D1665" s="2" t="b">
        <f t="shared" si="100"/>
        <v>1</v>
      </c>
      <c r="E1665">
        <f>VLOOKUP(A1665,REUTERS!A:E,5,FALSE)</f>
        <v>6.75</v>
      </c>
      <c r="F1665">
        <f>VLOOKUP(A1665,IDC!A:G,7,FALSE)</f>
        <v>6.75</v>
      </c>
      <c r="G1665" s="2" t="b">
        <f t="shared" si="101"/>
        <v>1</v>
      </c>
      <c r="H1665">
        <f>VLOOKUP(A1665,REUTERS!A:F,6,FALSE)</f>
        <v>6.5</v>
      </c>
      <c r="I1665">
        <f>VLOOKUP(A1665,IDC!A:H,8,FALSE)</f>
        <v>6.5</v>
      </c>
      <c r="J1665" s="2" t="b">
        <f t="shared" si="102"/>
        <v>1</v>
      </c>
      <c r="K1665">
        <f>VLOOKUP(A1665,REUTERS!A:G,7,FALSE)</f>
        <v>141512</v>
      </c>
      <c r="L1665">
        <f>VLOOKUP(A1665,IDC!A:I,9,FALSE)</f>
        <v>141512</v>
      </c>
      <c r="M1665" s="2" t="b">
        <f t="shared" si="103"/>
        <v>1</v>
      </c>
    </row>
    <row r="1666" spans="1:13">
      <c r="A1666">
        <v>8556</v>
      </c>
      <c r="B1666" t="e">
        <f>VLOOKUP(A1666,REUTERS!A:C,3,FALSE)</f>
        <v>#N/A</v>
      </c>
      <c r="C1666">
        <f>VLOOKUP(A1666,IDC!A:F,6,FALSE)</f>
        <v>84.63</v>
      </c>
      <c r="D1666" s="2" t="e">
        <f t="shared" ref="D1666:D1729" si="104">B1666=C1666</f>
        <v>#N/A</v>
      </c>
      <c r="E1666" t="e">
        <f>VLOOKUP(A1666,REUTERS!A:E,5,FALSE)</f>
        <v>#N/A</v>
      </c>
      <c r="F1666">
        <f>VLOOKUP(A1666,IDC!A:G,7,FALSE)</f>
        <v>85</v>
      </c>
      <c r="G1666" s="2" t="e">
        <f t="shared" ref="G1666:G1729" si="105">E1666=F1666</f>
        <v>#N/A</v>
      </c>
      <c r="H1666" t="e">
        <f>VLOOKUP(A1666,REUTERS!A:F,6,FALSE)</f>
        <v>#N/A</v>
      </c>
      <c r="I1666">
        <f>VLOOKUP(A1666,IDC!A:H,8,FALSE)</f>
        <v>83.7</v>
      </c>
      <c r="J1666" s="2" t="e">
        <f t="shared" ref="J1666:J1729" si="106">H1666=I1666</f>
        <v>#N/A</v>
      </c>
      <c r="K1666" t="e">
        <f>VLOOKUP(A1666,REUTERS!A:G,7,FALSE)</f>
        <v>#N/A</v>
      </c>
      <c r="L1666">
        <f>VLOOKUP(A1666,IDC!A:I,9,FALSE)</f>
        <v>59294</v>
      </c>
      <c r="M1666" s="2" t="e">
        <f t="shared" ref="M1666:M1729" si="107">K1666=L1666</f>
        <v>#N/A</v>
      </c>
    </row>
    <row r="1667" spans="1:13">
      <c r="A1667">
        <v>8557</v>
      </c>
      <c r="B1667" t="e">
        <f>VLOOKUP(A1667,REUTERS!A:C,3,FALSE)</f>
        <v>#N/A</v>
      </c>
      <c r="C1667">
        <f>VLOOKUP(A1667,IDC!A:F,6,FALSE)</f>
        <v>7.7</v>
      </c>
      <c r="D1667" s="2" t="e">
        <f t="shared" si="104"/>
        <v>#N/A</v>
      </c>
      <c r="E1667" t="e">
        <f>VLOOKUP(A1667,REUTERS!A:E,5,FALSE)</f>
        <v>#N/A</v>
      </c>
      <c r="F1667">
        <f>VLOOKUP(A1667,IDC!A:G,7,FALSE)</f>
        <v>7.84</v>
      </c>
      <c r="G1667" s="2" t="e">
        <f t="shared" si="105"/>
        <v>#N/A</v>
      </c>
      <c r="H1667" t="e">
        <f>VLOOKUP(A1667,REUTERS!A:F,6,FALSE)</f>
        <v>#N/A</v>
      </c>
      <c r="I1667">
        <f>VLOOKUP(A1667,IDC!A:H,8,FALSE)</f>
        <v>7.61</v>
      </c>
      <c r="J1667" s="2" t="e">
        <f t="shared" si="106"/>
        <v>#N/A</v>
      </c>
      <c r="K1667" t="e">
        <f>VLOOKUP(A1667,REUTERS!A:G,7,FALSE)</f>
        <v>#N/A</v>
      </c>
      <c r="L1667">
        <f>VLOOKUP(A1667,IDC!A:I,9,FALSE)</f>
        <v>314562</v>
      </c>
      <c r="M1667" s="2" t="e">
        <f t="shared" si="107"/>
        <v>#N/A</v>
      </c>
    </row>
    <row r="1668" spans="1:13">
      <c r="A1668">
        <v>8558</v>
      </c>
      <c r="B1668" t="e">
        <f>VLOOKUP(A1668,REUTERS!A:C,3,FALSE)</f>
        <v>#N/A</v>
      </c>
      <c r="C1668">
        <f>VLOOKUP(A1668,IDC!A:F,6,FALSE)</f>
        <v>74.099999999999994</v>
      </c>
      <c r="D1668" s="2" t="e">
        <f t="shared" si="104"/>
        <v>#N/A</v>
      </c>
      <c r="E1668" t="e">
        <f>VLOOKUP(A1668,REUTERS!A:E,5,FALSE)</f>
        <v>#N/A</v>
      </c>
      <c r="F1668">
        <f>VLOOKUP(A1668,IDC!A:G,7,FALSE)</f>
        <v>75.150000000000006</v>
      </c>
      <c r="G1668" s="2" t="e">
        <f t="shared" si="105"/>
        <v>#N/A</v>
      </c>
      <c r="H1668" t="e">
        <f>VLOOKUP(A1668,REUTERS!A:F,6,FALSE)</f>
        <v>#N/A</v>
      </c>
      <c r="I1668">
        <f>VLOOKUP(A1668,IDC!A:H,8,FALSE)</f>
        <v>73.400000000000006</v>
      </c>
      <c r="J1668" s="2" t="e">
        <f t="shared" si="106"/>
        <v>#N/A</v>
      </c>
      <c r="K1668" t="e">
        <f>VLOOKUP(A1668,REUTERS!A:G,7,FALSE)</f>
        <v>#N/A</v>
      </c>
      <c r="L1668">
        <f>VLOOKUP(A1668,IDC!A:I,9,FALSE)</f>
        <v>127090</v>
      </c>
      <c r="M1668" s="2" t="e">
        <f t="shared" si="107"/>
        <v>#N/A</v>
      </c>
    </row>
    <row r="1669" spans="1:13">
      <c r="A1669">
        <v>8559</v>
      </c>
      <c r="B1669">
        <f>VLOOKUP(A1669,REUTERS!A:C,3,FALSE)</f>
        <v>145.80000000000001</v>
      </c>
      <c r="C1669">
        <f>VLOOKUP(A1669,IDC!A:F,6,FALSE)</f>
        <v>145.80000000000001</v>
      </c>
      <c r="D1669" s="2" t="b">
        <f t="shared" si="104"/>
        <v>1</v>
      </c>
      <c r="E1669">
        <f>VLOOKUP(A1669,REUTERS!A:E,5,FALSE)</f>
        <v>146.94999999999999</v>
      </c>
      <c r="F1669">
        <f>VLOOKUP(A1669,IDC!A:G,7,FALSE)</f>
        <v>146.94999999999999</v>
      </c>
      <c r="G1669" s="2" t="b">
        <f t="shared" si="105"/>
        <v>1</v>
      </c>
      <c r="H1669">
        <f>VLOOKUP(A1669,REUTERS!A:F,6,FALSE)</f>
        <v>144.44999999999999</v>
      </c>
      <c r="I1669">
        <f>VLOOKUP(A1669,IDC!A:H,8,FALSE)</f>
        <v>144.44999999999999</v>
      </c>
      <c r="J1669" s="2" t="b">
        <f t="shared" si="106"/>
        <v>1</v>
      </c>
      <c r="K1669">
        <f>VLOOKUP(A1669,REUTERS!A:G,7,FALSE)</f>
        <v>46518</v>
      </c>
      <c r="L1669">
        <f>VLOOKUP(A1669,IDC!A:I,9,FALSE)</f>
        <v>46518</v>
      </c>
      <c r="M1669" s="2" t="b">
        <f t="shared" si="107"/>
        <v>1</v>
      </c>
    </row>
    <row r="1670" spans="1:13">
      <c r="A1670">
        <v>8563</v>
      </c>
      <c r="B1670" t="e">
        <f>VLOOKUP(A1670,REUTERS!A:C,3,FALSE)</f>
        <v>#N/A</v>
      </c>
      <c r="C1670">
        <f>VLOOKUP(A1670,IDC!A:F,6,FALSE)</f>
        <v>11.24</v>
      </c>
      <c r="D1670" s="2" t="e">
        <f t="shared" si="104"/>
        <v>#N/A</v>
      </c>
      <c r="E1670" t="e">
        <f>VLOOKUP(A1670,REUTERS!A:E,5,FALSE)</f>
        <v>#N/A</v>
      </c>
      <c r="F1670">
        <f>VLOOKUP(A1670,IDC!A:G,7,FALSE)</f>
        <v>11.28</v>
      </c>
      <c r="G1670" s="2" t="e">
        <f t="shared" si="105"/>
        <v>#N/A</v>
      </c>
      <c r="H1670" t="e">
        <f>VLOOKUP(A1670,REUTERS!A:F,6,FALSE)</f>
        <v>#N/A</v>
      </c>
      <c r="I1670">
        <f>VLOOKUP(A1670,IDC!A:H,8,FALSE)</f>
        <v>11.05</v>
      </c>
      <c r="J1670" s="2" t="e">
        <f t="shared" si="106"/>
        <v>#N/A</v>
      </c>
      <c r="K1670" t="e">
        <f>VLOOKUP(A1670,REUTERS!A:G,7,FALSE)</f>
        <v>#N/A</v>
      </c>
      <c r="L1670">
        <f>VLOOKUP(A1670,IDC!A:I,9,FALSE)</f>
        <v>702905</v>
      </c>
      <c r="M1670" s="2" t="e">
        <f t="shared" si="107"/>
        <v>#N/A</v>
      </c>
    </row>
    <row r="1671" spans="1:13">
      <c r="A1671">
        <v>8568</v>
      </c>
      <c r="B1671" t="e">
        <f>VLOOKUP(A1671,REUTERS!A:C,3,FALSE)</f>
        <v>#N/A</v>
      </c>
      <c r="C1671">
        <f>VLOOKUP(A1671,IDC!A:F,6,FALSE)</f>
        <v>24.45</v>
      </c>
      <c r="D1671" s="2" t="e">
        <f t="shared" si="104"/>
        <v>#N/A</v>
      </c>
      <c r="E1671" t="e">
        <f>VLOOKUP(A1671,REUTERS!A:E,5,FALSE)</f>
        <v>#N/A</v>
      </c>
      <c r="F1671">
        <f>VLOOKUP(A1671,IDC!A:G,7,FALSE)</f>
        <v>25</v>
      </c>
      <c r="G1671" s="2" t="e">
        <f t="shared" si="105"/>
        <v>#N/A</v>
      </c>
      <c r="H1671" t="e">
        <f>VLOOKUP(A1671,REUTERS!A:F,6,FALSE)</f>
        <v>#N/A</v>
      </c>
      <c r="I1671">
        <f>VLOOKUP(A1671,IDC!A:H,8,FALSE)</f>
        <v>24.35</v>
      </c>
      <c r="J1671" s="2" t="e">
        <f t="shared" si="106"/>
        <v>#N/A</v>
      </c>
      <c r="K1671" t="e">
        <f>VLOOKUP(A1671,REUTERS!A:G,7,FALSE)</f>
        <v>#N/A</v>
      </c>
      <c r="L1671">
        <f>VLOOKUP(A1671,IDC!A:I,9,FALSE)</f>
        <v>151252</v>
      </c>
      <c r="M1671" s="2" t="e">
        <f t="shared" si="107"/>
        <v>#N/A</v>
      </c>
    </row>
    <row r="1672" spans="1:13">
      <c r="A1672">
        <v>8576</v>
      </c>
      <c r="B1672" t="e">
        <f>VLOOKUP(A1672,REUTERS!A:C,3,FALSE)</f>
        <v>#N/A</v>
      </c>
      <c r="C1672">
        <f>VLOOKUP(A1672,IDC!A:F,6,FALSE)</f>
        <v>15.86</v>
      </c>
      <c r="D1672" s="2" t="e">
        <f t="shared" si="104"/>
        <v>#N/A</v>
      </c>
      <c r="E1672" t="e">
        <f>VLOOKUP(A1672,REUTERS!A:E,5,FALSE)</f>
        <v>#N/A</v>
      </c>
      <c r="F1672">
        <f>VLOOKUP(A1672,IDC!A:G,7,FALSE)</f>
        <v>16.02</v>
      </c>
      <c r="G1672" s="2" t="e">
        <f t="shared" si="105"/>
        <v>#N/A</v>
      </c>
      <c r="H1672" t="e">
        <f>VLOOKUP(A1672,REUTERS!A:F,6,FALSE)</f>
        <v>#N/A</v>
      </c>
      <c r="I1672">
        <f>VLOOKUP(A1672,IDC!A:H,8,FALSE)</f>
        <v>14.77</v>
      </c>
      <c r="J1672" s="2" t="e">
        <f t="shared" si="106"/>
        <v>#N/A</v>
      </c>
      <c r="K1672" t="e">
        <f>VLOOKUP(A1672,REUTERS!A:G,7,FALSE)</f>
        <v>#N/A</v>
      </c>
      <c r="L1672">
        <f>VLOOKUP(A1672,IDC!A:I,9,FALSE)</f>
        <v>1331043</v>
      </c>
      <c r="M1672" s="2" t="e">
        <f t="shared" si="107"/>
        <v>#N/A</v>
      </c>
    </row>
    <row r="1673" spans="1:13">
      <c r="A1673">
        <v>8581</v>
      </c>
      <c r="B1673">
        <f>VLOOKUP(A1673,REUTERS!A:C,3,FALSE)</f>
        <v>30</v>
      </c>
      <c r="C1673">
        <f>VLOOKUP(A1673,IDC!A:F,6,FALSE)</f>
        <v>30</v>
      </c>
      <c r="D1673" s="2" t="b">
        <f t="shared" si="104"/>
        <v>1</v>
      </c>
      <c r="E1673">
        <f>VLOOKUP(A1673,REUTERS!A:E,5,FALSE)</f>
        <v>30.81</v>
      </c>
      <c r="F1673">
        <f>VLOOKUP(A1673,IDC!A:G,7,FALSE)</f>
        <v>30.81</v>
      </c>
      <c r="G1673" s="2" t="b">
        <f t="shared" si="105"/>
        <v>1</v>
      </c>
      <c r="H1673">
        <f>VLOOKUP(A1673,REUTERS!A:F,6,FALSE)</f>
        <v>29.87</v>
      </c>
      <c r="I1673">
        <f>VLOOKUP(A1673,IDC!A:H,8,FALSE)</f>
        <v>29.87</v>
      </c>
      <c r="J1673" s="2" t="b">
        <f t="shared" si="106"/>
        <v>1</v>
      </c>
      <c r="K1673">
        <f>VLOOKUP(A1673,REUTERS!A:G,7,FALSE)</f>
        <v>123926</v>
      </c>
      <c r="L1673">
        <f>VLOOKUP(A1673,IDC!A:I,9,FALSE)</f>
        <v>123926</v>
      </c>
      <c r="M1673" s="2" t="b">
        <f t="shared" si="107"/>
        <v>1</v>
      </c>
    </row>
    <row r="1674" spans="1:13">
      <c r="A1674">
        <v>8583</v>
      </c>
      <c r="B1674" t="e">
        <f>VLOOKUP(A1674,REUTERS!A:C,3,FALSE)</f>
        <v>#N/A</v>
      </c>
      <c r="C1674">
        <f>VLOOKUP(A1674,IDC!A:F,6,FALSE)</f>
        <v>43.46</v>
      </c>
      <c r="D1674" s="2" t="e">
        <f t="shared" si="104"/>
        <v>#N/A</v>
      </c>
      <c r="E1674" t="e">
        <f>VLOOKUP(A1674,REUTERS!A:E,5,FALSE)</f>
        <v>#N/A</v>
      </c>
      <c r="F1674">
        <f>VLOOKUP(A1674,IDC!A:G,7,FALSE)</f>
        <v>43.66</v>
      </c>
      <c r="G1674" s="2" t="e">
        <f t="shared" si="105"/>
        <v>#N/A</v>
      </c>
      <c r="H1674" t="e">
        <f>VLOOKUP(A1674,REUTERS!A:F,6,FALSE)</f>
        <v>#N/A</v>
      </c>
      <c r="I1674">
        <f>VLOOKUP(A1674,IDC!A:H,8,FALSE)</f>
        <v>42.74</v>
      </c>
      <c r="J1674" s="2" t="e">
        <f t="shared" si="106"/>
        <v>#N/A</v>
      </c>
      <c r="K1674" t="e">
        <f>VLOOKUP(A1674,REUTERS!A:G,7,FALSE)</f>
        <v>#N/A</v>
      </c>
      <c r="L1674">
        <f>VLOOKUP(A1674,IDC!A:I,9,FALSE)</f>
        <v>222264</v>
      </c>
      <c r="M1674" s="2" t="e">
        <f t="shared" si="107"/>
        <v>#N/A</v>
      </c>
    </row>
    <row r="1675" spans="1:13">
      <c r="A1675">
        <v>8584</v>
      </c>
      <c r="B1675">
        <f>VLOOKUP(A1675,REUTERS!A:C,3,FALSE)</f>
        <v>3.35</v>
      </c>
      <c r="C1675">
        <f>VLOOKUP(A1675,IDC!A:F,6,FALSE)</f>
        <v>3.35</v>
      </c>
      <c r="D1675" s="2" t="b">
        <f t="shared" si="104"/>
        <v>1</v>
      </c>
      <c r="E1675">
        <f>VLOOKUP(A1675,REUTERS!A:E,5,FALSE)</f>
        <v>3.35</v>
      </c>
      <c r="F1675">
        <f>VLOOKUP(A1675,IDC!A:G,7,FALSE)</f>
        <v>3.35</v>
      </c>
      <c r="G1675" s="2" t="b">
        <f t="shared" si="105"/>
        <v>1</v>
      </c>
      <c r="H1675">
        <f>VLOOKUP(A1675,REUTERS!A:F,6,FALSE)</f>
        <v>3.12</v>
      </c>
      <c r="I1675">
        <f>VLOOKUP(A1675,IDC!A:H,8,FALSE)</f>
        <v>3.12</v>
      </c>
      <c r="J1675" s="2" t="b">
        <f t="shared" si="106"/>
        <v>1</v>
      </c>
      <c r="K1675">
        <f>VLOOKUP(A1675,REUTERS!A:G,7,FALSE)</f>
        <v>24345</v>
      </c>
      <c r="L1675">
        <f>VLOOKUP(A1675,IDC!A:I,9,FALSE)</f>
        <v>24345</v>
      </c>
      <c r="M1675" s="2" t="b">
        <f t="shared" si="107"/>
        <v>1</v>
      </c>
    </row>
    <row r="1676" spans="1:13">
      <c r="A1676">
        <v>8589</v>
      </c>
      <c r="B1676" t="e">
        <f>VLOOKUP(A1676,REUTERS!A:C,3,FALSE)</f>
        <v>#N/A</v>
      </c>
      <c r="C1676">
        <f>VLOOKUP(A1676,IDC!A:F,6,FALSE)</f>
        <v>68.900000000000006</v>
      </c>
      <c r="D1676" s="2" t="e">
        <f t="shared" si="104"/>
        <v>#N/A</v>
      </c>
      <c r="E1676" t="e">
        <f>VLOOKUP(A1676,REUTERS!A:E,5,FALSE)</f>
        <v>#N/A</v>
      </c>
      <c r="F1676">
        <f>VLOOKUP(A1676,IDC!A:G,7,FALSE)</f>
        <v>69.31</v>
      </c>
      <c r="G1676" s="2" t="e">
        <f t="shared" si="105"/>
        <v>#N/A</v>
      </c>
      <c r="H1676" t="e">
        <f>VLOOKUP(A1676,REUTERS!A:F,6,FALSE)</f>
        <v>#N/A</v>
      </c>
      <c r="I1676">
        <f>VLOOKUP(A1676,IDC!A:H,8,FALSE)</f>
        <v>67.44</v>
      </c>
      <c r="J1676" s="2" t="e">
        <f t="shared" si="106"/>
        <v>#N/A</v>
      </c>
      <c r="K1676" t="e">
        <f>VLOOKUP(A1676,REUTERS!A:G,7,FALSE)</f>
        <v>#N/A</v>
      </c>
      <c r="L1676">
        <f>VLOOKUP(A1676,IDC!A:I,9,FALSE)</f>
        <v>390389</v>
      </c>
      <c r="M1676" s="2" t="e">
        <f t="shared" si="107"/>
        <v>#N/A</v>
      </c>
    </row>
    <row r="1677" spans="1:13">
      <c r="A1677">
        <v>8590</v>
      </c>
      <c r="B1677" t="e">
        <f>VLOOKUP(A1677,REUTERS!A:C,3,FALSE)</f>
        <v>#N/A</v>
      </c>
      <c r="C1677">
        <f>VLOOKUP(A1677,IDC!A:F,6,FALSE)</f>
        <v>7.54</v>
      </c>
      <c r="D1677" s="2" t="e">
        <f t="shared" si="104"/>
        <v>#N/A</v>
      </c>
      <c r="E1677" t="e">
        <f>VLOOKUP(A1677,REUTERS!A:E,5,FALSE)</f>
        <v>#N/A</v>
      </c>
      <c r="F1677">
        <f>VLOOKUP(A1677,IDC!A:G,7,FALSE)</f>
        <v>7.64</v>
      </c>
      <c r="G1677" s="2" t="e">
        <f t="shared" si="105"/>
        <v>#N/A</v>
      </c>
      <c r="H1677" t="e">
        <f>VLOOKUP(A1677,REUTERS!A:F,6,FALSE)</f>
        <v>#N/A</v>
      </c>
      <c r="I1677">
        <f>VLOOKUP(A1677,IDC!A:H,8,FALSE)</f>
        <v>7.41</v>
      </c>
      <c r="J1677" s="2" t="e">
        <f t="shared" si="106"/>
        <v>#N/A</v>
      </c>
      <c r="K1677" t="e">
        <f>VLOOKUP(A1677,REUTERS!A:G,7,FALSE)</f>
        <v>#N/A</v>
      </c>
      <c r="L1677">
        <f>VLOOKUP(A1677,IDC!A:I,9,FALSE)</f>
        <v>48238</v>
      </c>
      <c r="M1677" s="2" t="e">
        <f t="shared" si="107"/>
        <v>#N/A</v>
      </c>
    </row>
    <row r="1678" spans="1:13">
      <c r="A1678">
        <v>8591</v>
      </c>
      <c r="B1678">
        <f>VLOOKUP(A1678,REUTERS!A:C,3,FALSE)</f>
        <v>53.1</v>
      </c>
      <c r="C1678">
        <f>VLOOKUP(A1678,IDC!A:F,6,FALSE)</f>
        <v>53.1</v>
      </c>
      <c r="D1678" s="2" t="b">
        <f t="shared" si="104"/>
        <v>1</v>
      </c>
      <c r="E1678">
        <f>VLOOKUP(A1678,REUTERS!A:E,5,FALSE)</f>
        <v>53.12</v>
      </c>
      <c r="F1678">
        <f>VLOOKUP(A1678,IDC!A:G,7,FALSE)</f>
        <v>53.12</v>
      </c>
      <c r="G1678" s="2" t="b">
        <f t="shared" si="105"/>
        <v>1</v>
      </c>
      <c r="H1678">
        <f>VLOOKUP(A1678,REUTERS!A:F,6,FALSE)</f>
        <v>52.92</v>
      </c>
      <c r="I1678">
        <f>VLOOKUP(A1678,IDC!A:H,8,FALSE)</f>
        <v>52.92</v>
      </c>
      <c r="J1678" s="2" t="b">
        <f t="shared" si="106"/>
        <v>1</v>
      </c>
      <c r="K1678">
        <f>VLOOKUP(A1678,REUTERS!A:G,7,FALSE)</f>
        <v>46242</v>
      </c>
      <c r="L1678">
        <f>VLOOKUP(A1678,IDC!A:I,9,FALSE)</f>
        <v>46242</v>
      </c>
      <c r="M1678" s="2" t="b">
        <f t="shared" si="107"/>
        <v>1</v>
      </c>
    </row>
    <row r="1679" spans="1:13">
      <c r="A1679">
        <v>8592</v>
      </c>
      <c r="B1679">
        <f>VLOOKUP(A1679,REUTERS!A:C,3,FALSE)</f>
        <v>2.44</v>
      </c>
      <c r="C1679">
        <f>VLOOKUP(A1679,IDC!A:F,6,FALSE)</f>
        <v>2.44</v>
      </c>
      <c r="D1679" s="2" t="b">
        <f t="shared" si="104"/>
        <v>1</v>
      </c>
      <c r="E1679">
        <f>VLOOKUP(A1679,REUTERS!A:E,5,FALSE)</f>
        <v>2.46</v>
      </c>
      <c r="F1679">
        <f>VLOOKUP(A1679,IDC!A:G,7,FALSE)</f>
        <v>2.46</v>
      </c>
      <c r="G1679" s="2" t="b">
        <f t="shared" si="105"/>
        <v>1</v>
      </c>
      <c r="H1679">
        <f>VLOOKUP(A1679,REUTERS!A:F,6,FALSE)</f>
        <v>2.4049999999999998</v>
      </c>
      <c r="I1679">
        <f>VLOOKUP(A1679,IDC!A:H,8,FALSE)</f>
        <v>2.4049999999999998</v>
      </c>
      <c r="J1679" s="2" t="b">
        <f t="shared" si="106"/>
        <v>1</v>
      </c>
      <c r="K1679">
        <f>VLOOKUP(A1679,REUTERS!A:G,7,FALSE)</f>
        <v>174067</v>
      </c>
      <c r="L1679">
        <f>VLOOKUP(A1679,IDC!A:I,9,FALSE)</f>
        <v>174067</v>
      </c>
      <c r="M1679" s="2" t="b">
        <f t="shared" si="107"/>
        <v>1</v>
      </c>
    </row>
    <row r="1680" spans="1:13">
      <c r="A1680">
        <v>8599</v>
      </c>
      <c r="B1680">
        <f>VLOOKUP(A1680,REUTERS!A:C,3,FALSE)</f>
        <v>42.05</v>
      </c>
      <c r="C1680">
        <f>VLOOKUP(A1680,IDC!A:F,6,FALSE)</f>
        <v>42.05</v>
      </c>
      <c r="D1680" s="2" t="b">
        <f t="shared" si="104"/>
        <v>1</v>
      </c>
      <c r="E1680">
        <f>VLOOKUP(A1680,REUTERS!A:E,5,FALSE)</f>
        <v>42.4</v>
      </c>
      <c r="F1680">
        <f>VLOOKUP(A1680,IDC!A:G,7,FALSE)</f>
        <v>42.4</v>
      </c>
      <c r="G1680" s="2" t="b">
        <f t="shared" si="105"/>
        <v>1</v>
      </c>
      <c r="H1680">
        <f>VLOOKUP(A1680,REUTERS!A:F,6,FALSE)</f>
        <v>41.69</v>
      </c>
      <c r="I1680">
        <f>VLOOKUP(A1680,IDC!A:H,8,FALSE)</f>
        <v>41.69</v>
      </c>
      <c r="J1680" s="2" t="b">
        <f t="shared" si="106"/>
        <v>1</v>
      </c>
      <c r="K1680">
        <f>VLOOKUP(A1680,REUTERS!A:G,7,FALSE)</f>
        <v>429911</v>
      </c>
      <c r="L1680">
        <f>VLOOKUP(A1680,IDC!A:I,9,FALSE)</f>
        <v>429911</v>
      </c>
      <c r="M1680" s="2" t="b">
        <f t="shared" si="107"/>
        <v>1</v>
      </c>
    </row>
    <row r="1681" spans="1:13">
      <c r="A1681">
        <v>8600</v>
      </c>
      <c r="B1681">
        <f>VLOOKUP(A1681,REUTERS!A:C,3,FALSE)</f>
        <v>43.4</v>
      </c>
      <c r="C1681">
        <f>VLOOKUP(A1681,IDC!A:F,6,FALSE)</f>
        <v>43.4</v>
      </c>
      <c r="D1681" s="2" t="b">
        <f t="shared" si="104"/>
        <v>1</v>
      </c>
      <c r="E1681">
        <f>VLOOKUP(A1681,REUTERS!A:E,5,FALSE)</f>
        <v>44.07</v>
      </c>
      <c r="F1681">
        <f>VLOOKUP(A1681,IDC!A:G,7,FALSE)</f>
        <v>44.07</v>
      </c>
      <c r="G1681" s="2" t="b">
        <f t="shared" si="105"/>
        <v>1</v>
      </c>
      <c r="H1681">
        <f>VLOOKUP(A1681,REUTERS!A:F,6,FALSE)</f>
        <v>43.4</v>
      </c>
      <c r="I1681">
        <f>VLOOKUP(A1681,IDC!A:H,8,FALSE)</f>
        <v>43.4</v>
      </c>
      <c r="J1681" s="2" t="b">
        <f t="shared" si="106"/>
        <v>1</v>
      </c>
      <c r="K1681">
        <f>VLOOKUP(A1681,REUTERS!A:G,7,FALSE)</f>
        <v>148991</v>
      </c>
      <c r="L1681">
        <f>VLOOKUP(A1681,IDC!A:I,9,FALSE)</f>
        <v>148991</v>
      </c>
      <c r="M1681" s="2" t="b">
        <f t="shared" si="107"/>
        <v>1</v>
      </c>
    </row>
    <row r="1682" spans="1:13">
      <c r="A1682">
        <v>8601</v>
      </c>
      <c r="B1682">
        <f>VLOOKUP(A1682,REUTERS!A:C,3,FALSE)</f>
        <v>20.59</v>
      </c>
      <c r="C1682">
        <f>VLOOKUP(A1682,IDC!A:F,6,FALSE)</f>
        <v>20.59</v>
      </c>
      <c r="D1682" s="2" t="b">
        <f t="shared" si="104"/>
        <v>1</v>
      </c>
      <c r="E1682">
        <f>VLOOKUP(A1682,REUTERS!A:E,5,FALSE)</f>
        <v>21.88</v>
      </c>
      <c r="F1682">
        <f>VLOOKUP(A1682,IDC!A:G,7,FALSE)</f>
        <v>21.88</v>
      </c>
      <c r="G1682" s="2" t="b">
        <f t="shared" si="105"/>
        <v>1</v>
      </c>
      <c r="H1682">
        <f>VLOOKUP(A1682,REUTERS!A:F,6,FALSE)</f>
        <v>20.45</v>
      </c>
      <c r="I1682">
        <f>VLOOKUP(A1682,IDC!A:H,8,FALSE)</f>
        <v>20.45</v>
      </c>
      <c r="J1682" s="2" t="b">
        <f t="shared" si="106"/>
        <v>1</v>
      </c>
      <c r="K1682">
        <f>VLOOKUP(A1682,REUTERS!A:G,7,FALSE)</f>
        <v>37330</v>
      </c>
      <c r="L1682">
        <f>VLOOKUP(A1682,IDC!A:I,9,FALSE)</f>
        <v>37330</v>
      </c>
      <c r="M1682" s="2" t="b">
        <f t="shared" si="107"/>
        <v>1</v>
      </c>
    </row>
    <row r="1683" spans="1:13">
      <c r="A1683">
        <v>8602</v>
      </c>
      <c r="B1683">
        <f>VLOOKUP(A1683,REUTERS!A:C,3,FALSE)</f>
        <v>2.4500000000000002</v>
      </c>
      <c r="C1683">
        <f>VLOOKUP(A1683,IDC!A:F,6,FALSE)</f>
        <v>2.4500000000000002</v>
      </c>
      <c r="D1683" s="2" t="b">
        <f t="shared" si="104"/>
        <v>1</v>
      </c>
      <c r="E1683">
        <f>VLOOKUP(A1683,REUTERS!A:E,5,FALSE)</f>
        <v>2.5</v>
      </c>
      <c r="F1683">
        <f>VLOOKUP(A1683,IDC!A:G,7,FALSE)</f>
        <v>2.5</v>
      </c>
      <c r="G1683" s="2" t="b">
        <f t="shared" si="105"/>
        <v>1</v>
      </c>
      <c r="H1683">
        <f>VLOOKUP(A1683,REUTERS!A:F,6,FALSE)</f>
        <v>2.4300000000000002</v>
      </c>
      <c r="I1683">
        <f>VLOOKUP(A1683,IDC!A:H,8,FALSE)</f>
        <v>2.4300000000000002</v>
      </c>
      <c r="J1683" s="2" t="b">
        <f t="shared" si="106"/>
        <v>1</v>
      </c>
      <c r="K1683">
        <f>VLOOKUP(A1683,REUTERS!A:G,7,FALSE)</f>
        <v>47915</v>
      </c>
      <c r="L1683">
        <f>VLOOKUP(A1683,IDC!A:I,9,FALSE)</f>
        <v>47915</v>
      </c>
      <c r="M1683" s="2" t="b">
        <f t="shared" si="107"/>
        <v>1</v>
      </c>
    </row>
    <row r="1684" spans="1:13">
      <c r="A1684">
        <v>8603</v>
      </c>
      <c r="B1684">
        <f>VLOOKUP(A1684,REUTERS!A:C,3,FALSE)</f>
        <v>36.619999999999997</v>
      </c>
      <c r="C1684">
        <f>VLOOKUP(A1684,IDC!A:F,6,FALSE)</f>
        <v>36.619999999999997</v>
      </c>
      <c r="D1684" s="2" t="b">
        <f t="shared" si="104"/>
        <v>1</v>
      </c>
      <c r="E1684">
        <f>VLOOKUP(A1684,REUTERS!A:E,5,FALSE)</f>
        <v>37.06</v>
      </c>
      <c r="F1684">
        <f>VLOOKUP(A1684,IDC!A:G,7,FALSE)</f>
        <v>37.06</v>
      </c>
      <c r="G1684" s="2" t="b">
        <f t="shared" si="105"/>
        <v>1</v>
      </c>
      <c r="H1684">
        <f>VLOOKUP(A1684,REUTERS!A:F,6,FALSE)</f>
        <v>36.24</v>
      </c>
      <c r="I1684">
        <f>VLOOKUP(A1684,IDC!A:H,8,FALSE)</f>
        <v>36.24</v>
      </c>
      <c r="J1684" s="2" t="b">
        <f t="shared" si="106"/>
        <v>1</v>
      </c>
      <c r="K1684">
        <f>VLOOKUP(A1684,REUTERS!A:G,7,FALSE)</f>
        <v>108327</v>
      </c>
      <c r="L1684">
        <f>VLOOKUP(A1684,IDC!A:I,9,FALSE)</f>
        <v>108327</v>
      </c>
      <c r="M1684" s="2" t="b">
        <f t="shared" si="107"/>
        <v>1</v>
      </c>
    </row>
    <row r="1685" spans="1:13">
      <c r="A1685">
        <v>8604</v>
      </c>
      <c r="B1685" t="e">
        <f>VLOOKUP(A1685,REUTERS!A:C,3,FALSE)</f>
        <v>#N/A</v>
      </c>
      <c r="C1685">
        <f>VLOOKUP(A1685,IDC!A:F,6,FALSE)</f>
        <v>23.1</v>
      </c>
      <c r="D1685" s="2" t="e">
        <f t="shared" si="104"/>
        <v>#N/A</v>
      </c>
      <c r="E1685" t="e">
        <f>VLOOKUP(A1685,REUTERS!A:E,5,FALSE)</f>
        <v>#N/A</v>
      </c>
      <c r="F1685">
        <f>VLOOKUP(A1685,IDC!A:G,7,FALSE)</f>
        <v>23.3</v>
      </c>
      <c r="G1685" s="2" t="e">
        <f t="shared" si="105"/>
        <v>#N/A</v>
      </c>
      <c r="H1685" t="e">
        <f>VLOOKUP(A1685,REUTERS!A:F,6,FALSE)</f>
        <v>#N/A</v>
      </c>
      <c r="I1685">
        <f>VLOOKUP(A1685,IDC!A:H,8,FALSE)</f>
        <v>22.85</v>
      </c>
      <c r="J1685" s="2" t="e">
        <f t="shared" si="106"/>
        <v>#N/A</v>
      </c>
      <c r="K1685" t="e">
        <f>VLOOKUP(A1685,REUTERS!A:G,7,FALSE)</f>
        <v>#N/A</v>
      </c>
      <c r="L1685">
        <f>VLOOKUP(A1685,IDC!A:I,9,FALSE)</f>
        <v>46756</v>
      </c>
      <c r="M1685" s="2" t="e">
        <f t="shared" si="107"/>
        <v>#N/A</v>
      </c>
    </row>
    <row r="1686" spans="1:13">
      <c r="A1686">
        <v>8605</v>
      </c>
      <c r="B1686">
        <f>VLOOKUP(A1686,REUTERS!A:C,3,FALSE)</f>
        <v>9.2799999999999994</v>
      </c>
      <c r="C1686">
        <f>VLOOKUP(A1686,IDC!A:F,6,FALSE)</f>
        <v>9.2799999999999994</v>
      </c>
      <c r="D1686" s="2" t="b">
        <f t="shared" si="104"/>
        <v>1</v>
      </c>
      <c r="E1686">
        <f>VLOOKUP(A1686,REUTERS!A:E,5,FALSE)</f>
        <v>9.32</v>
      </c>
      <c r="F1686">
        <f>VLOOKUP(A1686,IDC!A:G,7,FALSE)</f>
        <v>9.32</v>
      </c>
      <c r="G1686" s="2" t="b">
        <f t="shared" si="105"/>
        <v>1</v>
      </c>
      <c r="H1686">
        <f>VLOOKUP(A1686,REUTERS!A:F,6,FALSE)</f>
        <v>9.1999999999999993</v>
      </c>
      <c r="I1686">
        <f>VLOOKUP(A1686,IDC!A:H,8,FALSE)</f>
        <v>9.1999999999999993</v>
      </c>
      <c r="J1686" s="2" t="b">
        <f t="shared" si="106"/>
        <v>1</v>
      </c>
      <c r="K1686">
        <f>VLOOKUP(A1686,REUTERS!A:G,7,FALSE)</f>
        <v>11056</v>
      </c>
      <c r="L1686">
        <f>VLOOKUP(A1686,IDC!A:I,9,FALSE)</f>
        <v>11056</v>
      </c>
      <c r="M1686" s="2" t="b">
        <f t="shared" si="107"/>
        <v>1</v>
      </c>
    </row>
    <row r="1687" spans="1:13">
      <c r="A1687">
        <v>8607</v>
      </c>
      <c r="B1687" t="e">
        <f>VLOOKUP(A1687,REUTERS!A:C,3,FALSE)</f>
        <v>#N/A</v>
      </c>
      <c r="C1687">
        <f>VLOOKUP(A1687,IDC!A:F,6,FALSE)</f>
        <v>126.49</v>
      </c>
      <c r="D1687" s="2" t="e">
        <f t="shared" si="104"/>
        <v>#N/A</v>
      </c>
      <c r="E1687" t="e">
        <f>VLOOKUP(A1687,REUTERS!A:E,5,FALSE)</f>
        <v>#N/A</v>
      </c>
      <c r="F1687">
        <f>VLOOKUP(A1687,IDC!A:G,7,FALSE)</f>
        <v>126.85</v>
      </c>
      <c r="G1687" s="2" t="e">
        <f t="shared" si="105"/>
        <v>#N/A</v>
      </c>
      <c r="H1687" t="e">
        <f>VLOOKUP(A1687,REUTERS!A:F,6,FALSE)</f>
        <v>#N/A</v>
      </c>
      <c r="I1687">
        <f>VLOOKUP(A1687,IDC!A:H,8,FALSE)</f>
        <v>124.86</v>
      </c>
      <c r="J1687" s="2" t="e">
        <f t="shared" si="106"/>
        <v>#N/A</v>
      </c>
      <c r="K1687" t="e">
        <f>VLOOKUP(A1687,REUTERS!A:G,7,FALSE)</f>
        <v>#N/A</v>
      </c>
      <c r="L1687">
        <f>VLOOKUP(A1687,IDC!A:I,9,FALSE)</f>
        <v>361191</v>
      </c>
      <c r="M1687" s="2" t="e">
        <f t="shared" si="107"/>
        <v>#N/A</v>
      </c>
    </row>
    <row r="1688" spans="1:13">
      <c r="A1688">
        <v>8608</v>
      </c>
      <c r="B1688">
        <f>VLOOKUP(A1688,REUTERS!A:C,3,FALSE)</f>
        <v>5.7</v>
      </c>
      <c r="C1688">
        <f>VLOOKUP(A1688,IDC!A:F,6,FALSE)</f>
        <v>5.7</v>
      </c>
      <c r="D1688" s="2" t="b">
        <f t="shared" si="104"/>
        <v>1</v>
      </c>
      <c r="E1688">
        <f>VLOOKUP(A1688,REUTERS!A:E,5,FALSE)</f>
        <v>5.7750000000000004</v>
      </c>
      <c r="F1688">
        <f>VLOOKUP(A1688,IDC!A:G,7,FALSE)</f>
        <v>5.7750000000000004</v>
      </c>
      <c r="G1688" s="2" t="b">
        <f t="shared" si="105"/>
        <v>1</v>
      </c>
      <c r="H1688">
        <f>VLOOKUP(A1688,REUTERS!A:F,6,FALSE)</f>
        <v>5.7</v>
      </c>
      <c r="I1688">
        <f>VLOOKUP(A1688,IDC!A:H,8,FALSE)</f>
        <v>5.7</v>
      </c>
      <c r="J1688" s="2" t="b">
        <f t="shared" si="106"/>
        <v>1</v>
      </c>
      <c r="K1688">
        <f>VLOOKUP(A1688,REUTERS!A:G,7,FALSE)</f>
        <v>12938</v>
      </c>
      <c r="L1688">
        <f>VLOOKUP(A1688,IDC!A:I,9,FALSE)</f>
        <v>12938</v>
      </c>
      <c r="M1688" s="2" t="b">
        <f t="shared" si="107"/>
        <v>1</v>
      </c>
    </row>
    <row r="1689" spans="1:13">
      <c r="A1689">
        <v>8609</v>
      </c>
      <c r="B1689" t="e">
        <f>VLOOKUP(A1689,REUTERS!A:C,3,FALSE)</f>
        <v>#N/A</v>
      </c>
      <c r="C1689" t="e">
        <f>VLOOKUP(A1689,IDC!A:F,6,FALSE)</f>
        <v>#N/A</v>
      </c>
      <c r="D1689" s="2" t="e">
        <f t="shared" si="104"/>
        <v>#N/A</v>
      </c>
      <c r="E1689" t="e">
        <f>VLOOKUP(A1689,REUTERS!A:E,5,FALSE)</f>
        <v>#N/A</v>
      </c>
      <c r="F1689" t="e">
        <f>VLOOKUP(A1689,IDC!A:G,7,FALSE)</f>
        <v>#N/A</v>
      </c>
      <c r="G1689" s="2" t="e">
        <f t="shared" si="105"/>
        <v>#N/A</v>
      </c>
      <c r="H1689" t="e">
        <f>VLOOKUP(A1689,REUTERS!A:F,6,FALSE)</f>
        <v>#N/A</v>
      </c>
      <c r="I1689" t="e">
        <f>VLOOKUP(A1689,IDC!A:H,8,FALSE)</f>
        <v>#N/A</v>
      </c>
      <c r="J1689" s="2" t="e">
        <f t="shared" si="106"/>
        <v>#N/A</v>
      </c>
      <c r="K1689" t="e">
        <f>VLOOKUP(A1689,REUTERS!A:G,7,FALSE)</f>
        <v>#N/A</v>
      </c>
      <c r="L1689" t="e">
        <f>VLOOKUP(A1689,IDC!A:I,9,FALSE)</f>
        <v>#N/A</v>
      </c>
      <c r="M1689" s="2" t="e">
        <f t="shared" si="107"/>
        <v>#N/A</v>
      </c>
    </row>
    <row r="1690" spans="1:13">
      <c r="A1690">
        <v>8611</v>
      </c>
      <c r="B1690" t="e">
        <f>VLOOKUP(A1690,REUTERS!A:C,3,FALSE)</f>
        <v>#N/A</v>
      </c>
      <c r="C1690">
        <f>VLOOKUP(A1690,IDC!A:F,6,FALSE)</f>
        <v>42.1</v>
      </c>
      <c r="D1690" s="2" t="e">
        <f t="shared" si="104"/>
        <v>#N/A</v>
      </c>
      <c r="E1690" t="e">
        <f>VLOOKUP(A1690,REUTERS!A:E,5,FALSE)</f>
        <v>#N/A</v>
      </c>
      <c r="F1690">
        <f>VLOOKUP(A1690,IDC!A:G,7,FALSE)</f>
        <v>42.1</v>
      </c>
      <c r="G1690" s="2" t="e">
        <f t="shared" si="105"/>
        <v>#N/A</v>
      </c>
      <c r="H1690" t="e">
        <f>VLOOKUP(A1690,REUTERS!A:F,6,FALSE)</f>
        <v>#N/A</v>
      </c>
      <c r="I1690">
        <f>VLOOKUP(A1690,IDC!A:H,8,FALSE)</f>
        <v>41.15</v>
      </c>
      <c r="J1690" s="2" t="e">
        <f t="shared" si="106"/>
        <v>#N/A</v>
      </c>
      <c r="K1690" t="e">
        <f>VLOOKUP(A1690,REUTERS!A:G,7,FALSE)</f>
        <v>#N/A</v>
      </c>
      <c r="L1690">
        <f>VLOOKUP(A1690,IDC!A:I,9,FALSE)</f>
        <v>110841</v>
      </c>
      <c r="M1690" s="2" t="e">
        <f t="shared" si="107"/>
        <v>#N/A</v>
      </c>
    </row>
    <row r="1691" spans="1:13">
      <c r="A1691">
        <v>8613</v>
      </c>
      <c r="B1691" t="e">
        <f>VLOOKUP(A1691,REUTERS!A:C,3,FALSE)</f>
        <v>#N/A</v>
      </c>
      <c r="C1691">
        <f>VLOOKUP(A1691,IDC!A:F,6,FALSE)</f>
        <v>23.77</v>
      </c>
      <c r="D1691" s="2" t="e">
        <f t="shared" si="104"/>
        <v>#N/A</v>
      </c>
      <c r="E1691" t="e">
        <f>VLOOKUP(A1691,REUTERS!A:E,5,FALSE)</f>
        <v>#N/A</v>
      </c>
      <c r="F1691">
        <f>VLOOKUP(A1691,IDC!A:G,7,FALSE)</f>
        <v>23.81</v>
      </c>
      <c r="G1691" s="2" t="e">
        <f t="shared" si="105"/>
        <v>#N/A</v>
      </c>
      <c r="H1691" t="e">
        <f>VLOOKUP(A1691,REUTERS!A:F,6,FALSE)</f>
        <v>#N/A</v>
      </c>
      <c r="I1691">
        <f>VLOOKUP(A1691,IDC!A:H,8,FALSE)</f>
        <v>23.56</v>
      </c>
      <c r="J1691" s="2" t="e">
        <f t="shared" si="106"/>
        <v>#N/A</v>
      </c>
      <c r="K1691" t="e">
        <f>VLOOKUP(A1691,REUTERS!A:G,7,FALSE)</f>
        <v>#N/A</v>
      </c>
      <c r="L1691">
        <f>VLOOKUP(A1691,IDC!A:I,9,FALSE)</f>
        <v>64720</v>
      </c>
      <c r="M1691" s="2" t="e">
        <f t="shared" si="107"/>
        <v>#N/A</v>
      </c>
    </row>
    <row r="1692" spans="1:13">
      <c r="A1692">
        <v>8614</v>
      </c>
      <c r="B1692">
        <f>VLOOKUP(A1692,REUTERS!A:C,3,FALSE)</f>
        <v>21.6</v>
      </c>
      <c r="C1692">
        <f>VLOOKUP(A1692,IDC!A:F,6,FALSE)</f>
        <v>21.6</v>
      </c>
      <c r="D1692" s="2" t="b">
        <f t="shared" si="104"/>
        <v>1</v>
      </c>
      <c r="E1692">
        <f>VLOOKUP(A1692,REUTERS!A:E,5,FALSE)</f>
        <v>21.75</v>
      </c>
      <c r="F1692">
        <f>VLOOKUP(A1692,IDC!A:G,7,FALSE)</f>
        <v>21.75</v>
      </c>
      <c r="G1692" s="2" t="b">
        <f t="shared" si="105"/>
        <v>1</v>
      </c>
      <c r="H1692">
        <f>VLOOKUP(A1692,REUTERS!A:F,6,FALSE)</f>
        <v>21.5</v>
      </c>
      <c r="I1692">
        <f>VLOOKUP(A1692,IDC!A:H,8,FALSE)</f>
        <v>21.5</v>
      </c>
      <c r="J1692" s="2" t="b">
        <f t="shared" si="106"/>
        <v>1</v>
      </c>
      <c r="K1692">
        <f>VLOOKUP(A1692,REUTERS!A:G,7,FALSE)</f>
        <v>22287</v>
      </c>
      <c r="L1692">
        <f>VLOOKUP(A1692,IDC!A:I,9,FALSE)</f>
        <v>22287</v>
      </c>
      <c r="M1692" s="2" t="b">
        <f t="shared" si="107"/>
        <v>1</v>
      </c>
    </row>
    <row r="1693" spans="1:13">
      <c r="A1693">
        <v>8619</v>
      </c>
      <c r="B1693">
        <f>VLOOKUP(A1693,REUTERS!A:C,3,FALSE)</f>
        <v>18.79</v>
      </c>
      <c r="C1693">
        <f>VLOOKUP(A1693,IDC!A:F,6,FALSE)</f>
        <v>18.79</v>
      </c>
      <c r="D1693" s="2" t="b">
        <f t="shared" si="104"/>
        <v>1</v>
      </c>
      <c r="E1693">
        <f>VLOOKUP(A1693,REUTERS!A:E,5,FALSE)</f>
        <v>21.11</v>
      </c>
      <c r="F1693">
        <f>VLOOKUP(A1693,IDC!A:G,7,FALSE)</f>
        <v>21.11</v>
      </c>
      <c r="G1693" s="2" t="b">
        <f t="shared" si="105"/>
        <v>1</v>
      </c>
      <c r="H1693">
        <f>VLOOKUP(A1693,REUTERS!A:F,6,FALSE)</f>
        <v>18.79</v>
      </c>
      <c r="I1693">
        <f>VLOOKUP(A1693,IDC!A:H,8,FALSE)</f>
        <v>18.79</v>
      </c>
      <c r="J1693" s="2" t="b">
        <f t="shared" si="106"/>
        <v>1</v>
      </c>
      <c r="K1693">
        <f>VLOOKUP(A1693,REUTERS!A:G,7,FALSE)</f>
        <v>357020</v>
      </c>
      <c r="L1693">
        <f>VLOOKUP(A1693,IDC!A:I,9,FALSE)</f>
        <v>357020</v>
      </c>
      <c r="M1693" s="2" t="b">
        <f t="shared" si="107"/>
        <v>1</v>
      </c>
    </row>
    <row r="1694" spans="1:13">
      <c r="A1694">
        <v>8620</v>
      </c>
      <c r="B1694">
        <f>VLOOKUP(A1694,REUTERS!A:C,3,FALSE)</f>
        <v>9.9600000000000009</v>
      </c>
      <c r="C1694">
        <f>VLOOKUP(A1694,IDC!A:F,6,FALSE)</f>
        <v>9.9600000000000009</v>
      </c>
      <c r="D1694" s="2" t="b">
        <f t="shared" si="104"/>
        <v>1</v>
      </c>
      <c r="E1694">
        <f>VLOOKUP(A1694,REUTERS!A:E,5,FALSE)</f>
        <v>10.01</v>
      </c>
      <c r="F1694">
        <f>VLOOKUP(A1694,IDC!A:G,7,FALSE)</f>
        <v>10.01</v>
      </c>
      <c r="G1694" s="2" t="b">
        <f t="shared" si="105"/>
        <v>1</v>
      </c>
      <c r="H1694">
        <f>VLOOKUP(A1694,REUTERS!A:F,6,FALSE)</f>
        <v>9.84</v>
      </c>
      <c r="I1694">
        <f>VLOOKUP(A1694,IDC!A:H,8,FALSE)</f>
        <v>9.84</v>
      </c>
      <c r="J1694" s="2" t="b">
        <f t="shared" si="106"/>
        <v>1</v>
      </c>
      <c r="K1694">
        <f>VLOOKUP(A1694,REUTERS!A:G,7,FALSE)</f>
        <v>280998</v>
      </c>
      <c r="L1694">
        <f>VLOOKUP(A1694,IDC!A:I,9,FALSE)</f>
        <v>280998</v>
      </c>
      <c r="M1694" s="2" t="b">
        <f t="shared" si="107"/>
        <v>1</v>
      </c>
    </row>
    <row r="1695" spans="1:13">
      <c r="A1695">
        <v>8479</v>
      </c>
      <c r="B1695">
        <f>VLOOKUP(A1695,REUTERS!A:C,3,FALSE)</f>
        <v>7.9</v>
      </c>
      <c r="C1695">
        <f>VLOOKUP(A1695,IDC!A:F,6,FALSE)</f>
        <v>7.9</v>
      </c>
      <c r="D1695" s="2" t="b">
        <f t="shared" si="104"/>
        <v>1</v>
      </c>
      <c r="E1695">
        <f>VLOOKUP(A1695,REUTERS!A:E,5,FALSE)</f>
        <v>8</v>
      </c>
      <c r="F1695">
        <f>VLOOKUP(A1695,IDC!A:G,7,FALSE)</f>
        <v>8</v>
      </c>
      <c r="G1695" s="2" t="b">
        <f t="shared" si="105"/>
        <v>1</v>
      </c>
      <c r="H1695">
        <f>VLOOKUP(A1695,REUTERS!A:F,6,FALSE)</f>
        <v>7.8</v>
      </c>
      <c r="I1695">
        <f>VLOOKUP(A1695,IDC!A:H,8,FALSE)</f>
        <v>7.8</v>
      </c>
      <c r="J1695" s="2" t="b">
        <f t="shared" si="106"/>
        <v>1</v>
      </c>
      <c r="K1695">
        <f>VLOOKUP(A1695,REUTERS!A:G,7,FALSE)</f>
        <v>13215</v>
      </c>
      <c r="L1695">
        <f>VLOOKUP(A1695,IDC!A:I,9,FALSE)</f>
        <v>13215</v>
      </c>
      <c r="M1695" s="2" t="b">
        <f t="shared" si="107"/>
        <v>1</v>
      </c>
    </row>
    <row r="1696" spans="1:13">
      <c r="A1696">
        <v>8481</v>
      </c>
      <c r="B1696">
        <f>VLOOKUP(A1696,REUTERS!A:C,3,FALSE)</f>
        <v>12.99</v>
      </c>
      <c r="C1696">
        <f>VLOOKUP(A1696,IDC!A:F,6,FALSE)</f>
        <v>12.99</v>
      </c>
      <c r="D1696" s="2" t="b">
        <f t="shared" si="104"/>
        <v>1</v>
      </c>
      <c r="E1696">
        <f>VLOOKUP(A1696,REUTERS!A:E,5,FALSE)</f>
        <v>13.13</v>
      </c>
      <c r="F1696">
        <f>VLOOKUP(A1696,IDC!A:G,7,FALSE)</f>
        <v>13.13</v>
      </c>
      <c r="G1696" s="2" t="b">
        <f t="shared" si="105"/>
        <v>1</v>
      </c>
      <c r="H1696">
        <f>VLOOKUP(A1696,REUTERS!A:F,6,FALSE)</f>
        <v>12.83</v>
      </c>
      <c r="I1696">
        <f>VLOOKUP(A1696,IDC!A:H,8,FALSE)</f>
        <v>12.83</v>
      </c>
      <c r="J1696" s="2" t="b">
        <f t="shared" si="106"/>
        <v>1</v>
      </c>
      <c r="K1696">
        <f>VLOOKUP(A1696,REUTERS!A:G,7,FALSE)</f>
        <v>127440</v>
      </c>
      <c r="L1696">
        <f>VLOOKUP(A1696,IDC!A:I,9,FALSE)</f>
        <v>127440</v>
      </c>
      <c r="M1696" s="2" t="b">
        <f t="shared" si="107"/>
        <v>1</v>
      </c>
    </row>
    <row r="1697" spans="1:13">
      <c r="A1697">
        <v>8483</v>
      </c>
      <c r="B1697">
        <f>VLOOKUP(A1697,REUTERS!A:C,3,FALSE)</f>
        <v>38.75</v>
      </c>
      <c r="C1697">
        <f>VLOOKUP(A1697,IDC!A:F,6,FALSE)</f>
        <v>38.75</v>
      </c>
      <c r="D1697" s="2" t="b">
        <f t="shared" si="104"/>
        <v>1</v>
      </c>
      <c r="E1697">
        <f>VLOOKUP(A1697,REUTERS!A:E,5,FALSE)</f>
        <v>39.25</v>
      </c>
      <c r="F1697">
        <f>VLOOKUP(A1697,IDC!A:G,7,FALSE)</f>
        <v>39.25</v>
      </c>
      <c r="G1697" s="2" t="b">
        <f t="shared" si="105"/>
        <v>1</v>
      </c>
      <c r="H1697">
        <f>VLOOKUP(A1697,REUTERS!A:F,6,FALSE)</f>
        <v>38.35</v>
      </c>
      <c r="I1697">
        <f>VLOOKUP(A1697,IDC!A:H,8,FALSE)</f>
        <v>38.35</v>
      </c>
      <c r="J1697" s="2" t="b">
        <f t="shared" si="106"/>
        <v>1</v>
      </c>
      <c r="K1697">
        <f>VLOOKUP(A1697,REUTERS!A:G,7,FALSE)</f>
        <v>87170</v>
      </c>
      <c r="L1697">
        <f>VLOOKUP(A1697,IDC!A:I,9,FALSE)</f>
        <v>87170</v>
      </c>
      <c r="M1697" s="2" t="b">
        <f t="shared" si="107"/>
        <v>1</v>
      </c>
    </row>
    <row r="1698" spans="1:13">
      <c r="A1698">
        <v>8485</v>
      </c>
      <c r="B1698">
        <f>VLOOKUP(A1698,REUTERS!A:C,3,FALSE)</f>
        <v>2.0499999999999998</v>
      </c>
      <c r="C1698">
        <f>VLOOKUP(A1698,IDC!A:F,6,FALSE)</f>
        <v>2.0499999999999998</v>
      </c>
      <c r="D1698" s="2" t="b">
        <f t="shared" si="104"/>
        <v>1</v>
      </c>
      <c r="E1698">
        <f>VLOOKUP(A1698,REUTERS!A:E,5,FALSE)</f>
        <v>2.12</v>
      </c>
      <c r="F1698">
        <f>VLOOKUP(A1698,IDC!A:G,7,FALSE)</f>
        <v>2.12</v>
      </c>
      <c r="G1698" s="2" t="b">
        <f t="shared" si="105"/>
        <v>1</v>
      </c>
      <c r="H1698">
        <f>VLOOKUP(A1698,REUTERS!A:F,6,FALSE)</f>
        <v>2.0390000000000001</v>
      </c>
      <c r="I1698">
        <f>VLOOKUP(A1698,IDC!A:H,8,FALSE)</f>
        <v>2.0390000000000001</v>
      </c>
      <c r="J1698" s="2" t="b">
        <f t="shared" si="106"/>
        <v>1</v>
      </c>
      <c r="K1698">
        <f>VLOOKUP(A1698,REUTERS!A:G,7,FALSE)</f>
        <v>253415</v>
      </c>
      <c r="L1698">
        <f>VLOOKUP(A1698,IDC!A:I,9,FALSE)</f>
        <v>253415</v>
      </c>
      <c r="M1698" s="2" t="b">
        <f t="shared" si="107"/>
        <v>1</v>
      </c>
    </row>
    <row r="1699" spans="1:13">
      <c r="A1699">
        <v>8488</v>
      </c>
      <c r="B1699">
        <f>VLOOKUP(A1699,REUTERS!A:C,3,FALSE)</f>
        <v>3.7</v>
      </c>
      <c r="C1699">
        <f>VLOOKUP(A1699,IDC!A:F,6,FALSE)</f>
        <v>3.7</v>
      </c>
      <c r="D1699" s="2" t="b">
        <f t="shared" si="104"/>
        <v>1</v>
      </c>
      <c r="E1699">
        <f>VLOOKUP(A1699,REUTERS!A:E,5,FALSE)</f>
        <v>3.74</v>
      </c>
      <c r="F1699">
        <f>VLOOKUP(A1699,IDC!A:G,7,FALSE)</f>
        <v>3.74</v>
      </c>
      <c r="G1699" s="2" t="b">
        <f t="shared" si="105"/>
        <v>1</v>
      </c>
      <c r="H1699">
        <f>VLOOKUP(A1699,REUTERS!A:F,6,FALSE)</f>
        <v>3.63</v>
      </c>
      <c r="I1699">
        <f>VLOOKUP(A1699,IDC!A:H,8,FALSE)</f>
        <v>3.63</v>
      </c>
      <c r="J1699" s="2" t="b">
        <f t="shared" si="106"/>
        <v>1</v>
      </c>
      <c r="K1699">
        <f>VLOOKUP(A1699,REUTERS!A:G,7,FALSE)</f>
        <v>23062</v>
      </c>
      <c r="L1699">
        <f>VLOOKUP(A1699,IDC!A:I,9,FALSE)</f>
        <v>23062</v>
      </c>
      <c r="M1699" s="2" t="b">
        <f t="shared" si="107"/>
        <v>1</v>
      </c>
    </row>
    <row r="1700" spans="1:13">
      <c r="A1700">
        <v>8491</v>
      </c>
      <c r="B1700">
        <f>VLOOKUP(A1700,REUTERS!A:C,3,FALSE)</f>
        <v>57.42</v>
      </c>
      <c r="C1700">
        <f>VLOOKUP(A1700,IDC!A:F,6,FALSE)</f>
        <v>57.42</v>
      </c>
      <c r="D1700" s="2" t="b">
        <f t="shared" si="104"/>
        <v>1</v>
      </c>
      <c r="E1700">
        <f>VLOOKUP(A1700,REUTERS!A:E,5,FALSE)</f>
        <v>57.54</v>
      </c>
      <c r="F1700">
        <f>VLOOKUP(A1700,IDC!A:G,7,FALSE)</f>
        <v>57.54</v>
      </c>
      <c r="G1700" s="2" t="b">
        <f t="shared" si="105"/>
        <v>1</v>
      </c>
      <c r="H1700">
        <f>VLOOKUP(A1700,REUTERS!A:F,6,FALSE)</f>
        <v>56.89</v>
      </c>
      <c r="I1700">
        <f>VLOOKUP(A1700,IDC!A:H,8,FALSE)</f>
        <v>56.89</v>
      </c>
      <c r="J1700" s="2" t="b">
        <f t="shared" si="106"/>
        <v>1</v>
      </c>
      <c r="K1700">
        <f>VLOOKUP(A1700,REUTERS!A:G,7,FALSE)</f>
        <v>99119</v>
      </c>
      <c r="L1700">
        <f>VLOOKUP(A1700,IDC!A:I,9,FALSE)</f>
        <v>99119</v>
      </c>
      <c r="M1700" s="2" t="b">
        <f t="shared" si="107"/>
        <v>1</v>
      </c>
    </row>
    <row r="1701" spans="1:13">
      <c r="A1701">
        <v>8492</v>
      </c>
      <c r="B1701" t="e">
        <f>VLOOKUP(A1701,REUTERS!A:C,3,FALSE)</f>
        <v>#N/A</v>
      </c>
      <c r="C1701">
        <f>VLOOKUP(A1701,IDC!A:F,6,FALSE)</f>
        <v>25</v>
      </c>
      <c r="D1701" s="2" t="e">
        <f t="shared" si="104"/>
        <v>#N/A</v>
      </c>
      <c r="E1701" t="e">
        <f>VLOOKUP(A1701,REUTERS!A:E,5,FALSE)</f>
        <v>#N/A</v>
      </c>
      <c r="F1701">
        <f>VLOOKUP(A1701,IDC!A:G,7,FALSE)</f>
        <v>25.38</v>
      </c>
      <c r="G1701" s="2" t="e">
        <f t="shared" si="105"/>
        <v>#N/A</v>
      </c>
      <c r="H1701" t="e">
        <f>VLOOKUP(A1701,REUTERS!A:F,6,FALSE)</f>
        <v>#N/A</v>
      </c>
      <c r="I1701">
        <f>VLOOKUP(A1701,IDC!A:H,8,FALSE)</f>
        <v>24.64</v>
      </c>
      <c r="J1701" s="2" t="e">
        <f t="shared" si="106"/>
        <v>#N/A</v>
      </c>
      <c r="K1701" t="e">
        <f>VLOOKUP(A1701,REUTERS!A:G,7,FALSE)</f>
        <v>#N/A</v>
      </c>
      <c r="L1701">
        <f>VLOOKUP(A1701,IDC!A:I,9,FALSE)</f>
        <v>792482</v>
      </c>
      <c r="M1701" s="2" t="e">
        <f t="shared" si="107"/>
        <v>#N/A</v>
      </c>
    </row>
    <row r="1702" spans="1:13">
      <c r="A1702">
        <v>8493</v>
      </c>
      <c r="B1702">
        <f>VLOOKUP(A1702,REUTERS!A:C,3,FALSE)</f>
        <v>16.760000000000002</v>
      </c>
      <c r="C1702">
        <f>VLOOKUP(A1702,IDC!A:F,6,FALSE)</f>
        <v>16.760000000000002</v>
      </c>
      <c r="D1702" s="2" t="b">
        <f t="shared" si="104"/>
        <v>1</v>
      </c>
      <c r="E1702">
        <f>VLOOKUP(A1702,REUTERS!A:E,5,FALSE)</f>
        <v>16.77</v>
      </c>
      <c r="F1702">
        <f>VLOOKUP(A1702,IDC!A:G,7,FALSE)</f>
        <v>16.77</v>
      </c>
      <c r="G1702" s="2" t="b">
        <f t="shared" si="105"/>
        <v>1</v>
      </c>
      <c r="H1702">
        <f>VLOOKUP(A1702,REUTERS!A:F,6,FALSE)</f>
        <v>16.559999999999999</v>
      </c>
      <c r="I1702">
        <f>VLOOKUP(A1702,IDC!A:H,8,FALSE)</f>
        <v>16.559999999999999</v>
      </c>
      <c r="J1702" s="2" t="b">
        <f t="shared" si="106"/>
        <v>1</v>
      </c>
      <c r="K1702">
        <f>VLOOKUP(A1702,REUTERS!A:G,7,FALSE)</f>
        <v>22319</v>
      </c>
      <c r="L1702">
        <f>VLOOKUP(A1702,IDC!A:I,9,FALSE)</f>
        <v>22319</v>
      </c>
      <c r="M1702" s="2" t="b">
        <f t="shared" si="107"/>
        <v>1</v>
      </c>
    </row>
    <row r="1703" spans="1:13">
      <c r="A1703">
        <v>8495</v>
      </c>
      <c r="B1703">
        <f>VLOOKUP(A1703,REUTERS!A:C,3,FALSE)</f>
        <v>13.95</v>
      </c>
      <c r="C1703">
        <f>VLOOKUP(A1703,IDC!A:F,6,FALSE)</f>
        <v>13.95</v>
      </c>
      <c r="D1703" s="2" t="b">
        <f t="shared" si="104"/>
        <v>1</v>
      </c>
      <c r="E1703">
        <f>VLOOKUP(A1703,REUTERS!A:E,5,FALSE)</f>
        <v>14.6</v>
      </c>
      <c r="F1703">
        <f>VLOOKUP(A1703,IDC!A:G,7,FALSE)</f>
        <v>14.6</v>
      </c>
      <c r="G1703" s="2" t="b">
        <f t="shared" si="105"/>
        <v>1</v>
      </c>
      <c r="H1703">
        <f>VLOOKUP(A1703,REUTERS!A:F,6,FALSE)</f>
        <v>13.95</v>
      </c>
      <c r="I1703">
        <f>VLOOKUP(A1703,IDC!A:H,8,FALSE)</f>
        <v>13.95</v>
      </c>
      <c r="J1703" s="2" t="b">
        <f t="shared" si="106"/>
        <v>1</v>
      </c>
      <c r="K1703">
        <f>VLOOKUP(A1703,REUTERS!A:G,7,FALSE)</f>
        <v>2473</v>
      </c>
      <c r="L1703">
        <f>VLOOKUP(A1703,IDC!A:I,9,FALSE)</f>
        <v>2473</v>
      </c>
      <c r="M1703" s="2" t="b">
        <f t="shared" si="107"/>
        <v>1</v>
      </c>
    </row>
    <row r="1704" spans="1:13">
      <c r="A1704">
        <v>8496</v>
      </c>
      <c r="B1704">
        <f>VLOOKUP(A1704,REUTERS!A:C,3,FALSE)</f>
        <v>27.92</v>
      </c>
      <c r="C1704">
        <f>VLOOKUP(A1704,IDC!A:F,6,FALSE)</f>
        <v>27.92</v>
      </c>
      <c r="D1704" s="2" t="b">
        <f t="shared" si="104"/>
        <v>1</v>
      </c>
      <c r="E1704">
        <f>VLOOKUP(A1704,REUTERS!A:E,5,FALSE)</f>
        <v>28.84</v>
      </c>
      <c r="F1704">
        <f>VLOOKUP(A1704,IDC!A:G,7,FALSE)</f>
        <v>28.84</v>
      </c>
      <c r="G1704" s="2" t="b">
        <f t="shared" si="105"/>
        <v>1</v>
      </c>
      <c r="H1704">
        <f>VLOOKUP(A1704,REUTERS!A:F,6,FALSE)</f>
        <v>27.88</v>
      </c>
      <c r="I1704">
        <f>VLOOKUP(A1704,IDC!A:H,8,FALSE)</f>
        <v>27.88</v>
      </c>
      <c r="J1704" s="2" t="b">
        <f t="shared" si="106"/>
        <v>1</v>
      </c>
      <c r="K1704">
        <f>VLOOKUP(A1704,REUTERS!A:G,7,FALSE)</f>
        <v>88417</v>
      </c>
      <c r="L1704">
        <f>VLOOKUP(A1704,IDC!A:I,9,FALSE)</f>
        <v>88417</v>
      </c>
      <c r="M1704" s="2" t="b">
        <f t="shared" si="107"/>
        <v>1</v>
      </c>
    </row>
    <row r="1705" spans="1:13">
      <c r="A1705">
        <v>8497</v>
      </c>
      <c r="B1705">
        <f>VLOOKUP(A1705,REUTERS!A:C,3,FALSE)</f>
        <v>34.979999999999997</v>
      </c>
      <c r="C1705">
        <f>VLOOKUP(A1705,IDC!A:F,6,FALSE)</f>
        <v>34.979999999999997</v>
      </c>
      <c r="D1705" s="2" t="b">
        <f t="shared" si="104"/>
        <v>1</v>
      </c>
      <c r="E1705">
        <f>VLOOKUP(A1705,REUTERS!A:E,5,FALSE)</f>
        <v>35.17</v>
      </c>
      <c r="F1705">
        <f>VLOOKUP(A1705,IDC!A:G,7,FALSE)</f>
        <v>35.17</v>
      </c>
      <c r="G1705" s="2" t="b">
        <f t="shared" si="105"/>
        <v>1</v>
      </c>
      <c r="H1705">
        <f>VLOOKUP(A1705,REUTERS!A:F,6,FALSE)</f>
        <v>34.35</v>
      </c>
      <c r="I1705">
        <f>VLOOKUP(A1705,IDC!A:H,8,FALSE)</f>
        <v>34.35</v>
      </c>
      <c r="J1705" s="2" t="b">
        <f t="shared" si="106"/>
        <v>1</v>
      </c>
      <c r="K1705">
        <f>VLOOKUP(A1705,REUTERS!A:G,7,FALSE)</f>
        <v>5699</v>
      </c>
      <c r="L1705">
        <f>VLOOKUP(A1705,IDC!A:I,9,FALSE)</f>
        <v>5699</v>
      </c>
      <c r="M1705" s="2" t="b">
        <f t="shared" si="107"/>
        <v>1</v>
      </c>
    </row>
    <row r="1706" spans="1:13">
      <c r="A1706">
        <v>8499</v>
      </c>
      <c r="B1706">
        <f>VLOOKUP(A1706,REUTERS!A:C,3,FALSE)</f>
        <v>35.08</v>
      </c>
      <c r="C1706">
        <f>VLOOKUP(A1706,IDC!A:F,6,FALSE)</f>
        <v>35.08</v>
      </c>
      <c r="D1706" s="2" t="b">
        <f t="shared" si="104"/>
        <v>1</v>
      </c>
      <c r="E1706">
        <f>VLOOKUP(A1706,REUTERS!A:E,5,FALSE)</f>
        <v>35.15</v>
      </c>
      <c r="F1706">
        <f>VLOOKUP(A1706,IDC!A:G,7,FALSE)</f>
        <v>35.15</v>
      </c>
      <c r="G1706" s="2" t="b">
        <f t="shared" si="105"/>
        <v>1</v>
      </c>
      <c r="H1706">
        <f>VLOOKUP(A1706,REUTERS!A:F,6,FALSE)</f>
        <v>34.39</v>
      </c>
      <c r="I1706">
        <f>VLOOKUP(A1706,IDC!A:H,8,FALSE)</f>
        <v>34.39</v>
      </c>
      <c r="J1706" s="2" t="b">
        <f t="shared" si="106"/>
        <v>1</v>
      </c>
      <c r="K1706">
        <f>VLOOKUP(A1706,REUTERS!A:G,7,FALSE)</f>
        <v>64605</v>
      </c>
      <c r="L1706">
        <f>VLOOKUP(A1706,IDC!A:I,9,FALSE)</f>
        <v>64605</v>
      </c>
      <c r="M1706" s="2" t="b">
        <f t="shared" si="107"/>
        <v>1</v>
      </c>
    </row>
    <row r="1707" spans="1:13">
      <c r="A1707">
        <v>8502</v>
      </c>
      <c r="B1707">
        <f>VLOOKUP(A1707,REUTERS!A:C,3,FALSE)</f>
        <v>2.7</v>
      </c>
      <c r="C1707">
        <f>VLOOKUP(A1707,IDC!A:F,6,FALSE)</f>
        <v>2.7</v>
      </c>
      <c r="D1707" s="2" t="b">
        <f t="shared" si="104"/>
        <v>1</v>
      </c>
      <c r="E1707">
        <f>VLOOKUP(A1707,REUTERS!A:E,5,FALSE)</f>
        <v>2.73</v>
      </c>
      <c r="F1707">
        <f>VLOOKUP(A1707,IDC!A:G,7,FALSE)</f>
        <v>2.73</v>
      </c>
      <c r="G1707" s="2" t="b">
        <f t="shared" si="105"/>
        <v>1</v>
      </c>
      <c r="H1707">
        <f>VLOOKUP(A1707,REUTERS!A:F,6,FALSE)</f>
        <v>2.68</v>
      </c>
      <c r="I1707">
        <f>VLOOKUP(A1707,IDC!A:H,8,FALSE)</f>
        <v>2.68</v>
      </c>
      <c r="J1707" s="2" t="b">
        <f t="shared" si="106"/>
        <v>1</v>
      </c>
      <c r="K1707">
        <f>VLOOKUP(A1707,REUTERS!A:G,7,FALSE)</f>
        <v>24083</v>
      </c>
      <c r="L1707">
        <f>VLOOKUP(A1707,IDC!A:I,9,FALSE)</f>
        <v>24083</v>
      </c>
      <c r="M1707" s="2" t="b">
        <f t="shared" si="107"/>
        <v>1</v>
      </c>
    </row>
    <row r="1708" spans="1:13">
      <c r="A1708">
        <v>8507</v>
      </c>
      <c r="B1708">
        <f>VLOOKUP(A1708,REUTERS!A:C,3,FALSE)</f>
        <v>16.350000000000001</v>
      </c>
      <c r="C1708">
        <f>VLOOKUP(A1708,IDC!A:F,6,FALSE)</f>
        <v>16.350000000000001</v>
      </c>
      <c r="D1708" s="2" t="b">
        <f t="shared" si="104"/>
        <v>1</v>
      </c>
      <c r="E1708">
        <f>VLOOKUP(A1708,REUTERS!A:E,5,FALSE)</f>
        <v>16.649999999999999</v>
      </c>
      <c r="F1708">
        <f>VLOOKUP(A1708,IDC!A:G,7,FALSE)</f>
        <v>16.649999999999999</v>
      </c>
      <c r="G1708" s="2" t="b">
        <f t="shared" si="105"/>
        <v>1</v>
      </c>
      <c r="H1708">
        <f>VLOOKUP(A1708,REUTERS!A:F,6,FALSE)</f>
        <v>15.3</v>
      </c>
      <c r="I1708">
        <f>VLOOKUP(A1708,IDC!A:H,8,FALSE)</f>
        <v>15.3</v>
      </c>
      <c r="J1708" s="2" t="b">
        <f t="shared" si="106"/>
        <v>1</v>
      </c>
      <c r="K1708">
        <f>VLOOKUP(A1708,REUTERS!A:G,7,FALSE)</f>
        <v>195832</v>
      </c>
      <c r="L1708">
        <f>VLOOKUP(A1708,IDC!A:I,9,FALSE)</f>
        <v>195832</v>
      </c>
      <c r="M1708" s="2" t="b">
        <f t="shared" si="107"/>
        <v>1</v>
      </c>
    </row>
    <row r="1709" spans="1:13">
      <c r="A1709">
        <v>8509</v>
      </c>
      <c r="B1709" t="e">
        <f>VLOOKUP(A1709,REUTERS!A:C,3,FALSE)</f>
        <v>#N/A</v>
      </c>
      <c r="C1709">
        <f>VLOOKUP(A1709,IDC!A:F,6,FALSE)</f>
        <v>19.5</v>
      </c>
      <c r="D1709" s="2" t="e">
        <f t="shared" si="104"/>
        <v>#N/A</v>
      </c>
      <c r="E1709" t="e">
        <f>VLOOKUP(A1709,REUTERS!A:E,5,FALSE)</f>
        <v>#N/A</v>
      </c>
      <c r="F1709">
        <f>VLOOKUP(A1709,IDC!A:G,7,FALSE)</f>
        <v>20.5</v>
      </c>
      <c r="G1709" s="2" t="e">
        <f t="shared" si="105"/>
        <v>#N/A</v>
      </c>
      <c r="H1709" t="e">
        <f>VLOOKUP(A1709,REUTERS!A:F,6,FALSE)</f>
        <v>#N/A</v>
      </c>
      <c r="I1709">
        <f>VLOOKUP(A1709,IDC!A:H,8,FALSE)</f>
        <v>19.5</v>
      </c>
      <c r="J1709" s="2" t="e">
        <f t="shared" si="106"/>
        <v>#N/A</v>
      </c>
      <c r="K1709" t="e">
        <f>VLOOKUP(A1709,REUTERS!A:G,7,FALSE)</f>
        <v>#N/A</v>
      </c>
      <c r="L1709">
        <f>VLOOKUP(A1709,IDC!A:I,9,FALSE)</f>
        <v>37568</v>
      </c>
      <c r="M1709" s="2" t="e">
        <f t="shared" si="107"/>
        <v>#N/A</v>
      </c>
    </row>
    <row r="1710" spans="1:13">
      <c r="A1710">
        <v>8516</v>
      </c>
      <c r="B1710">
        <f>VLOOKUP(A1710,REUTERS!A:C,3,FALSE)</f>
        <v>50.69</v>
      </c>
      <c r="C1710">
        <f>VLOOKUP(A1710,IDC!A:F,6,FALSE)</f>
        <v>50.69</v>
      </c>
      <c r="D1710" s="2" t="b">
        <f t="shared" si="104"/>
        <v>1</v>
      </c>
      <c r="E1710">
        <f>VLOOKUP(A1710,REUTERS!A:E,5,FALSE)</f>
        <v>50.96</v>
      </c>
      <c r="F1710">
        <f>VLOOKUP(A1710,IDC!A:G,7,FALSE)</f>
        <v>50.96</v>
      </c>
      <c r="G1710" s="2" t="b">
        <f t="shared" si="105"/>
        <v>1</v>
      </c>
      <c r="H1710">
        <f>VLOOKUP(A1710,REUTERS!A:F,6,FALSE)</f>
        <v>50.34</v>
      </c>
      <c r="I1710">
        <f>VLOOKUP(A1710,IDC!A:H,8,FALSE)</f>
        <v>50.34</v>
      </c>
      <c r="J1710" s="2" t="b">
        <f t="shared" si="106"/>
        <v>1</v>
      </c>
      <c r="K1710">
        <f>VLOOKUP(A1710,REUTERS!A:G,7,FALSE)</f>
        <v>126539</v>
      </c>
      <c r="L1710">
        <f>VLOOKUP(A1710,IDC!A:I,9,FALSE)</f>
        <v>126539</v>
      </c>
      <c r="M1710" s="2" t="b">
        <f t="shared" si="107"/>
        <v>1</v>
      </c>
    </row>
    <row r="1711" spans="1:13">
      <c r="A1711">
        <v>8519</v>
      </c>
      <c r="B1711">
        <f>VLOOKUP(A1711,REUTERS!A:C,3,FALSE)</f>
        <v>126.82</v>
      </c>
      <c r="C1711">
        <f>VLOOKUP(A1711,IDC!A:F,6,FALSE)</f>
        <v>126.82</v>
      </c>
      <c r="D1711" s="2" t="b">
        <f t="shared" si="104"/>
        <v>1</v>
      </c>
      <c r="E1711">
        <f>VLOOKUP(A1711,REUTERS!A:E,5,FALSE)</f>
        <v>127.84</v>
      </c>
      <c r="F1711">
        <f>VLOOKUP(A1711,IDC!A:G,7,FALSE)</f>
        <v>127.84</v>
      </c>
      <c r="G1711" s="2" t="b">
        <f t="shared" si="105"/>
        <v>1</v>
      </c>
      <c r="H1711">
        <f>VLOOKUP(A1711,REUTERS!A:F,6,FALSE)</f>
        <v>125.25</v>
      </c>
      <c r="I1711">
        <f>VLOOKUP(A1711,IDC!A:H,8,FALSE)</f>
        <v>125.25</v>
      </c>
      <c r="J1711" s="2" t="b">
        <f t="shared" si="106"/>
        <v>1</v>
      </c>
      <c r="K1711">
        <f>VLOOKUP(A1711,REUTERS!A:G,7,FALSE)</f>
        <v>96639</v>
      </c>
      <c r="L1711">
        <f>VLOOKUP(A1711,IDC!A:I,9,FALSE)</f>
        <v>96639</v>
      </c>
      <c r="M1711" s="2" t="b">
        <f t="shared" si="107"/>
        <v>1</v>
      </c>
    </row>
    <row r="1712" spans="1:13">
      <c r="A1712">
        <v>8520</v>
      </c>
      <c r="B1712" t="e">
        <f>VLOOKUP(A1712,REUTERS!A:C,3,FALSE)</f>
        <v>#N/A</v>
      </c>
      <c r="C1712">
        <f>VLOOKUP(A1712,IDC!A:F,6,FALSE)</f>
        <v>10.85</v>
      </c>
      <c r="D1712" s="2" t="e">
        <f t="shared" si="104"/>
        <v>#N/A</v>
      </c>
      <c r="E1712" t="e">
        <f>VLOOKUP(A1712,REUTERS!A:E,5,FALSE)</f>
        <v>#N/A</v>
      </c>
      <c r="F1712">
        <f>VLOOKUP(A1712,IDC!A:G,7,FALSE)</f>
        <v>11</v>
      </c>
      <c r="G1712" s="2" t="e">
        <f t="shared" si="105"/>
        <v>#N/A</v>
      </c>
      <c r="H1712" t="e">
        <f>VLOOKUP(A1712,REUTERS!A:F,6,FALSE)</f>
        <v>#N/A</v>
      </c>
      <c r="I1712">
        <f>VLOOKUP(A1712,IDC!A:H,8,FALSE)</f>
        <v>10.73</v>
      </c>
      <c r="J1712" s="2" t="e">
        <f t="shared" si="106"/>
        <v>#N/A</v>
      </c>
      <c r="K1712" t="e">
        <f>VLOOKUP(A1712,REUTERS!A:G,7,FALSE)</f>
        <v>#N/A</v>
      </c>
      <c r="L1712">
        <f>VLOOKUP(A1712,IDC!A:I,9,FALSE)</f>
        <v>18731</v>
      </c>
      <c r="M1712" s="2" t="e">
        <f t="shared" si="107"/>
        <v>#N/A</v>
      </c>
    </row>
    <row r="1713" spans="1:13">
      <c r="A1713">
        <v>8523</v>
      </c>
      <c r="B1713" t="e">
        <f>VLOOKUP(A1713,REUTERS!A:C,3,FALSE)</f>
        <v>#N/A</v>
      </c>
      <c r="C1713">
        <f>VLOOKUP(A1713,IDC!A:F,6,FALSE)</f>
        <v>44.45</v>
      </c>
      <c r="D1713" s="2" t="e">
        <f t="shared" si="104"/>
        <v>#N/A</v>
      </c>
      <c r="E1713" t="e">
        <f>VLOOKUP(A1713,REUTERS!A:E,5,FALSE)</f>
        <v>#N/A</v>
      </c>
      <c r="F1713">
        <f>VLOOKUP(A1713,IDC!A:G,7,FALSE)</f>
        <v>44.95</v>
      </c>
      <c r="G1713" s="2" t="e">
        <f t="shared" si="105"/>
        <v>#N/A</v>
      </c>
      <c r="H1713" t="e">
        <f>VLOOKUP(A1713,REUTERS!A:F,6,FALSE)</f>
        <v>#N/A</v>
      </c>
      <c r="I1713">
        <f>VLOOKUP(A1713,IDC!A:H,8,FALSE)</f>
        <v>43.35</v>
      </c>
      <c r="J1713" s="2" t="e">
        <f t="shared" si="106"/>
        <v>#N/A</v>
      </c>
      <c r="K1713" t="e">
        <f>VLOOKUP(A1713,REUTERS!A:G,7,FALSE)</f>
        <v>#N/A</v>
      </c>
      <c r="L1713">
        <f>VLOOKUP(A1713,IDC!A:I,9,FALSE)</f>
        <v>84326</v>
      </c>
      <c r="M1713" s="2" t="e">
        <f t="shared" si="107"/>
        <v>#N/A</v>
      </c>
    </row>
    <row r="1714" spans="1:13">
      <c r="A1714">
        <v>8524</v>
      </c>
      <c r="B1714" t="e">
        <f>VLOOKUP(A1714,REUTERS!A:C,3,FALSE)</f>
        <v>#N/A</v>
      </c>
      <c r="C1714">
        <f>VLOOKUP(A1714,IDC!A:F,6,FALSE)</f>
        <v>14.15</v>
      </c>
      <c r="D1714" s="2" t="e">
        <f t="shared" si="104"/>
        <v>#N/A</v>
      </c>
      <c r="E1714" t="e">
        <f>VLOOKUP(A1714,REUTERS!A:E,5,FALSE)</f>
        <v>#N/A</v>
      </c>
      <c r="F1714">
        <f>VLOOKUP(A1714,IDC!A:G,7,FALSE)</f>
        <v>14.15</v>
      </c>
      <c r="G1714" s="2" t="e">
        <f t="shared" si="105"/>
        <v>#N/A</v>
      </c>
      <c r="H1714" t="e">
        <f>VLOOKUP(A1714,REUTERS!A:F,6,FALSE)</f>
        <v>#N/A</v>
      </c>
      <c r="I1714">
        <f>VLOOKUP(A1714,IDC!A:H,8,FALSE)</f>
        <v>14</v>
      </c>
      <c r="J1714" s="2" t="e">
        <f t="shared" si="106"/>
        <v>#N/A</v>
      </c>
      <c r="K1714" t="e">
        <f>VLOOKUP(A1714,REUTERS!A:G,7,FALSE)</f>
        <v>#N/A</v>
      </c>
      <c r="L1714">
        <f>VLOOKUP(A1714,IDC!A:I,9,FALSE)</f>
        <v>51380</v>
      </c>
      <c r="M1714" s="2" t="e">
        <f t="shared" si="107"/>
        <v>#N/A</v>
      </c>
    </row>
    <row r="1715" spans="1:13">
      <c r="A1715">
        <v>8526</v>
      </c>
      <c r="B1715" t="e">
        <f>VLOOKUP(A1715,REUTERS!A:C,3,FALSE)</f>
        <v>#N/A</v>
      </c>
      <c r="C1715">
        <f>VLOOKUP(A1715,IDC!A:F,6,FALSE)</f>
        <v>4.5999999999999996</v>
      </c>
      <c r="D1715" s="2" t="e">
        <f t="shared" si="104"/>
        <v>#N/A</v>
      </c>
      <c r="E1715" t="e">
        <f>VLOOKUP(A1715,REUTERS!A:E,5,FALSE)</f>
        <v>#N/A</v>
      </c>
      <c r="F1715">
        <f>VLOOKUP(A1715,IDC!A:G,7,FALSE)</f>
        <v>4.6500000000000004</v>
      </c>
      <c r="G1715" s="2" t="e">
        <f t="shared" si="105"/>
        <v>#N/A</v>
      </c>
      <c r="H1715" t="e">
        <f>VLOOKUP(A1715,REUTERS!A:F,6,FALSE)</f>
        <v>#N/A</v>
      </c>
      <c r="I1715">
        <f>VLOOKUP(A1715,IDC!A:H,8,FALSE)</f>
        <v>4.55</v>
      </c>
      <c r="J1715" s="2" t="e">
        <f t="shared" si="106"/>
        <v>#N/A</v>
      </c>
      <c r="K1715" t="e">
        <f>VLOOKUP(A1715,REUTERS!A:G,7,FALSE)</f>
        <v>#N/A</v>
      </c>
      <c r="L1715">
        <f>VLOOKUP(A1715,IDC!A:I,9,FALSE)</f>
        <v>36311</v>
      </c>
      <c r="M1715" s="2" t="e">
        <f t="shared" si="107"/>
        <v>#N/A</v>
      </c>
    </row>
    <row r="1716" spans="1:13">
      <c r="A1716">
        <v>8528</v>
      </c>
      <c r="B1716">
        <f>VLOOKUP(A1716,REUTERS!A:C,3,FALSE)</f>
        <v>35</v>
      </c>
      <c r="C1716">
        <f>VLOOKUP(A1716,IDC!A:F,6,FALSE)</f>
        <v>35</v>
      </c>
      <c r="D1716" s="2" t="b">
        <f t="shared" si="104"/>
        <v>1</v>
      </c>
      <c r="E1716">
        <f>VLOOKUP(A1716,REUTERS!A:E,5,FALSE)</f>
        <v>35.380000000000003</v>
      </c>
      <c r="F1716">
        <f>VLOOKUP(A1716,IDC!A:G,7,FALSE)</f>
        <v>35.380000000000003</v>
      </c>
      <c r="G1716" s="2" t="b">
        <f t="shared" si="105"/>
        <v>1</v>
      </c>
      <c r="H1716">
        <f>VLOOKUP(A1716,REUTERS!A:F,6,FALSE)</f>
        <v>34.79</v>
      </c>
      <c r="I1716">
        <f>VLOOKUP(A1716,IDC!A:H,8,FALSE)</f>
        <v>34.79</v>
      </c>
      <c r="J1716" s="2" t="b">
        <f t="shared" si="106"/>
        <v>1</v>
      </c>
      <c r="K1716">
        <f>VLOOKUP(A1716,REUTERS!A:G,7,FALSE)</f>
        <v>196430</v>
      </c>
      <c r="L1716">
        <f>VLOOKUP(A1716,IDC!A:I,9,FALSE)</f>
        <v>196430</v>
      </c>
      <c r="M1716" s="2" t="b">
        <f t="shared" si="107"/>
        <v>1</v>
      </c>
    </row>
    <row r="1717" spans="1:13">
      <c r="A1717">
        <v>8529</v>
      </c>
      <c r="B1717">
        <f>VLOOKUP(A1717,REUTERS!A:C,3,FALSE)</f>
        <v>16.95</v>
      </c>
      <c r="C1717">
        <f>VLOOKUP(A1717,IDC!A:F,6,FALSE)</f>
        <v>16.95</v>
      </c>
      <c r="D1717" s="2" t="b">
        <f t="shared" si="104"/>
        <v>1</v>
      </c>
      <c r="E1717">
        <f>VLOOKUP(A1717,REUTERS!A:E,5,FALSE)</f>
        <v>17.2</v>
      </c>
      <c r="F1717">
        <f>VLOOKUP(A1717,IDC!A:G,7,FALSE)</f>
        <v>17.2</v>
      </c>
      <c r="G1717" s="2" t="b">
        <f t="shared" si="105"/>
        <v>1</v>
      </c>
      <c r="H1717">
        <f>VLOOKUP(A1717,REUTERS!A:F,6,FALSE)</f>
        <v>16.899999999999999</v>
      </c>
      <c r="I1717">
        <f>VLOOKUP(A1717,IDC!A:H,8,FALSE)</f>
        <v>16.899999999999999</v>
      </c>
      <c r="J1717" s="2" t="b">
        <f t="shared" si="106"/>
        <v>1</v>
      </c>
      <c r="K1717">
        <f>VLOOKUP(A1717,REUTERS!A:G,7,FALSE)</f>
        <v>45290</v>
      </c>
      <c r="L1717">
        <f>VLOOKUP(A1717,IDC!A:I,9,FALSE)</f>
        <v>45290</v>
      </c>
      <c r="M1717" s="2" t="b">
        <f t="shared" si="107"/>
        <v>1</v>
      </c>
    </row>
    <row r="1718" spans="1:13">
      <c r="A1718">
        <v>8534</v>
      </c>
      <c r="B1718" t="e">
        <f>VLOOKUP(A1718,REUTERS!A:C,3,FALSE)</f>
        <v>#N/A</v>
      </c>
      <c r="C1718">
        <f>VLOOKUP(A1718,IDC!A:F,6,FALSE)</f>
        <v>16.52</v>
      </c>
      <c r="D1718" s="2" t="e">
        <f t="shared" si="104"/>
        <v>#N/A</v>
      </c>
      <c r="E1718" t="e">
        <f>VLOOKUP(A1718,REUTERS!A:E,5,FALSE)</f>
        <v>#N/A</v>
      </c>
      <c r="F1718">
        <f>VLOOKUP(A1718,IDC!A:G,7,FALSE)</f>
        <v>16.52</v>
      </c>
      <c r="G1718" s="2" t="e">
        <f t="shared" si="105"/>
        <v>#N/A</v>
      </c>
      <c r="H1718" t="e">
        <f>VLOOKUP(A1718,REUTERS!A:F,6,FALSE)</f>
        <v>#N/A</v>
      </c>
      <c r="I1718">
        <f>VLOOKUP(A1718,IDC!A:H,8,FALSE)</f>
        <v>15.9</v>
      </c>
      <c r="J1718" s="2" t="e">
        <f t="shared" si="106"/>
        <v>#N/A</v>
      </c>
      <c r="K1718" t="e">
        <f>VLOOKUP(A1718,REUTERS!A:G,7,FALSE)</f>
        <v>#N/A</v>
      </c>
      <c r="L1718">
        <f>VLOOKUP(A1718,IDC!A:I,9,FALSE)</f>
        <v>2244</v>
      </c>
      <c r="M1718" s="2" t="e">
        <f t="shared" si="107"/>
        <v>#N/A</v>
      </c>
    </row>
    <row r="1719" spans="1:13">
      <c r="A1719">
        <v>8535</v>
      </c>
      <c r="B1719">
        <f>VLOOKUP(A1719,REUTERS!A:C,3,FALSE)</f>
        <v>11.95</v>
      </c>
      <c r="C1719">
        <f>VLOOKUP(A1719,IDC!A:F,6,FALSE)</f>
        <v>11.95</v>
      </c>
      <c r="D1719" s="2" t="b">
        <f t="shared" si="104"/>
        <v>1</v>
      </c>
      <c r="E1719">
        <f>VLOOKUP(A1719,REUTERS!A:E,5,FALSE)</f>
        <v>12.12</v>
      </c>
      <c r="F1719">
        <f>VLOOKUP(A1719,IDC!A:G,7,FALSE)</f>
        <v>12.12</v>
      </c>
      <c r="G1719" s="2" t="b">
        <f t="shared" si="105"/>
        <v>1</v>
      </c>
      <c r="H1719">
        <f>VLOOKUP(A1719,REUTERS!A:F,6,FALSE)</f>
        <v>11.86</v>
      </c>
      <c r="I1719">
        <f>VLOOKUP(A1719,IDC!A:H,8,FALSE)</f>
        <v>11.86</v>
      </c>
      <c r="J1719" s="2" t="b">
        <f t="shared" si="106"/>
        <v>1</v>
      </c>
      <c r="K1719">
        <f>VLOOKUP(A1719,REUTERS!A:G,7,FALSE)</f>
        <v>204995</v>
      </c>
      <c r="L1719">
        <f>VLOOKUP(A1719,IDC!A:I,9,FALSE)</f>
        <v>204995</v>
      </c>
      <c r="M1719" s="2" t="b">
        <f t="shared" si="107"/>
        <v>1</v>
      </c>
    </row>
    <row r="1720" spans="1:13">
      <c r="A1720">
        <v>8537</v>
      </c>
      <c r="B1720" t="e">
        <f>VLOOKUP(A1720,REUTERS!A:C,3,FALSE)</f>
        <v>#N/A</v>
      </c>
      <c r="C1720">
        <f>VLOOKUP(A1720,IDC!A:F,6,FALSE)</f>
        <v>4.5</v>
      </c>
      <c r="D1720" s="2" t="e">
        <f t="shared" si="104"/>
        <v>#N/A</v>
      </c>
      <c r="E1720" t="e">
        <f>VLOOKUP(A1720,REUTERS!A:E,5,FALSE)</f>
        <v>#N/A</v>
      </c>
      <c r="F1720">
        <f>VLOOKUP(A1720,IDC!A:G,7,FALSE)</f>
        <v>4.5</v>
      </c>
      <c r="G1720" s="2" t="e">
        <f t="shared" si="105"/>
        <v>#N/A</v>
      </c>
      <c r="H1720" t="e">
        <f>VLOOKUP(A1720,REUTERS!A:F,6,FALSE)</f>
        <v>#N/A</v>
      </c>
      <c r="I1720">
        <f>VLOOKUP(A1720,IDC!A:H,8,FALSE)</f>
        <v>4.3499999999999996</v>
      </c>
      <c r="J1720" s="2" t="e">
        <f t="shared" si="106"/>
        <v>#N/A</v>
      </c>
      <c r="K1720" t="e">
        <f>VLOOKUP(A1720,REUTERS!A:G,7,FALSE)</f>
        <v>#N/A</v>
      </c>
      <c r="L1720">
        <f>VLOOKUP(A1720,IDC!A:I,9,FALSE)</f>
        <v>120435</v>
      </c>
      <c r="M1720" s="2" t="e">
        <f t="shared" si="107"/>
        <v>#N/A</v>
      </c>
    </row>
    <row r="1721" spans="1:13">
      <c r="A1721">
        <v>8543</v>
      </c>
      <c r="B1721">
        <f>VLOOKUP(A1721,REUTERS!A:C,3,FALSE)</f>
        <v>54.13</v>
      </c>
      <c r="C1721">
        <f>VLOOKUP(A1721,IDC!A:F,6,FALSE)</f>
        <v>54.13</v>
      </c>
      <c r="D1721" s="2" t="b">
        <f t="shared" si="104"/>
        <v>1</v>
      </c>
      <c r="E1721">
        <f>VLOOKUP(A1721,REUTERS!A:E,5,FALSE)</f>
        <v>54.38</v>
      </c>
      <c r="F1721">
        <f>VLOOKUP(A1721,IDC!A:G,7,FALSE)</f>
        <v>54.38</v>
      </c>
      <c r="G1721" s="2" t="b">
        <f t="shared" si="105"/>
        <v>1</v>
      </c>
      <c r="H1721">
        <f>VLOOKUP(A1721,REUTERS!A:F,6,FALSE)</f>
        <v>53.68</v>
      </c>
      <c r="I1721">
        <f>VLOOKUP(A1721,IDC!A:H,8,FALSE)</f>
        <v>53.68</v>
      </c>
      <c r="J1721" s="2" t="b">
        <f t="shared" si="106"/>
        <v>1</v>
      </c>
      <c r="K1721">
        <f>VLOOKUP(A1721,REUTERS!A:G,7,FALSE)</f>
        <v>28828</v>
      </c>
      <c r="L1721">
        <f>VLOOKUP(A1721,IDC!A:I,9,FALSE)</f>
        <v>28828</v>
      </c>
      <c r="M1721" s="2" t="b">
        <f t="shared" si="107"/>
        <v>1</v>
      </c>
    </row>
    <row r="1722" spans="1:13">
      <c r="A1722">
        <v>8545</v>
      </c>
      <c r="B1722">
        <f>VLOOKUP(A1722,REUTERS!A:C,3,FALSE)</f>
        <v>24.06</v>
      </c>
      <c r="C1722">
        <f>VLOOKUP(A1722,IDC!A:F,6,FALSE)</f>
        <v>24.06</v>
      </c>
      <c r="D1722" s="2" t="b">
        <f t="shared" si="104"/>
        <v>1</v>
      </c>
      <c r="E1722">
        <f>VLOOKUP(A1722,REUTERS!A:E,5,FALSE)</f>
        <v>24.53</v>
      </c>
      <c r="F1722">
        <f>VLOOKUP(A1722,IDC!A:G,7,FALSE)</f>
        <v>24.53</v>
      </c>
      <c r="G1722" s="2" t="b">
        <f t="shared" si="105"/>
        <v>1</v>
      </c>
      <c r="H1722">
        <f>VLOOKUP(A1722,REUTERS!A:F,6,FALSE)</f>
        <v>23.94</v>
      </c>
      <c r="I1722">
        <f>VLOOKUP(A1722,IDC!A:H,8,FALSE)</f>
        <v>23.94</v>
      </c>
      <c r="J1722" s="2" t="b">
        <f t="shared" si="106"/>
        <v>1</v>
      </c>
      <c r="K1722">
        <f>VLOOKUP(A1722,REUTERS!A:G,7,FALSE)</f>
        <v>222574</v>
      </c>
      <c r="L1722">
        <f>VLOOKUP(A1722,IDC!A:I,9,FALSE)</f>
        <v>222574</v>
      </c>
      <c r="M1722" s="2" t="b">
        <f t="shared" si="107"/>
        <v>1</v>
      </c>
    </row>
    <row r="1723" spans="1:13">
      <c r="A1723">
        <v>8476</v>
      </c>
      <c r="B1723">
        <f>VLOOKUP(A1723,REUTERS!A:C,3,FALSE)</f>
        <v>6.78</v>
      </c>
      <c r="C1723">
        <f>VLOOKUP(A1723,IDC!A:F,6,FALSE)</f>
        <v>6.78</v>
      </c>
      <c r="D1723" s="2" t="b">
        <f t="shared" si="104"/>
        <v>1</v>
      </c>
      <c r="E1723">
        <f>VLOOKUP(A1723,REUTERS!A:E,5,FALSE)</f>
        <v>6.9</v>
      </c>
      <c r="F1723">
        <f>VLOOKUP(A1723,IDC!A:G,7,FALSE)</f>
        <v>6.9</v>
      </c>
      <c r="G1723" s="2" t="b">
        <f t="shared" si="105"/>
        <v>1</v>
      </c>
      <c r="H1723">
        <f>VLOOKUP(A1723,REUTERS!A:F,6,FALSE)</f>
        <v>6.46</v>
      </c>
      <c r="I1723">
        <f>VLOOKUP(A1723,IDC!A:H,8,FALSE)</f>
        <v>6.46</v>
      </c>
      <c r="J1723" s="2" t="b">
        <f t="shared" si="106"/>
        <v>1</v>
      </c>
      <c r="K1723">
        <f>VLOOKUP(A1723,REUTERS!A:G,7,FALSE)</f>
        <v>271582</v>
      </c>
      <c r="L1723">
        <f>VLOOKUP(A1723,IDC!A:I,9,FALSE)</f>
        <v>271582</v>
      </c>
      <c r="M1723" s="2" t="b">
        <f t="shared" si="107"/>
        <v>1</v>
      </c>
    </row>
    <row r="1724" spans="1:13">
      <c r="A1724">
        <v>8405</v>
      </c>
      <c r="B1724" t="e">
        <f>VLOOKUP(A1724,REUTERS!A:C,3,FALSE)</f>
        <v>#N/A</v>
      </c>
      <c r="C1724">
        <f>VLOOKUP(A1724,IDC!A:F,6,FALSE)</f>
        <v>40.03</v>
      </c>
      <c r="D1724" s="2" t="e">
        <f t="shared" si="104"/>
        <v>#N/A</v>
      </c>
      <c r="E1724" t="e">
        <f>VLOOKUP(A1724,REUTERS!A:E,5,FALSE)</f>
        <v>#N/A</v>
      </c>
      <c r="F1724">
        <f>VLOOKUP(A1724,IDC!A:G,7,FALSE)</f>
        <v>40.32</v>
      </c>
      <c r="G1724" s="2" t="e">
        <f t="shared" si="105"/>
        <v>#N/A</v>
      </c>
      <c r="H1724" t="e">
        <f>VLOOKUP(A1724,REUTERS!A:F,6,FALSE)</f>
        <v>#N/A</v>
      </c>
      <c r="I1724">
        <f>VLOOKUP(A1724,IDC!A:H,8,FALSE)</f>
        <v>39.39</v>
      </c>
      <c r="J1724" s="2" t="e">
        <f t="shared" si="106"/>
        <v>#N/A</v>
      </c>
      <c r="K1724" t="e">
        <f>VLOOKUP(A1724,REUTERS!A:G,7,FALSE)</f>
        <v>#N/A</v>
      </c>
      <c r="L1724">
        <f>VLOOKUP(A1724,IDC!A:I,9,FALSE)</f>
        <v>27682</v>
      </c>
      <c r="M1724" s="2" t="e">
        <f t="shared" si="107"/>
        <v>#N/A</v>
      </c>
    </row>
    <row r="1725" spans="1:13">
      <c r="A1725">
        <v>8406</v>
      </c>
      <c r="B1725">
        <f>VLOOKUP(A1725,REUTERS!A:C,3,FALSE)</f>
        <v>19.45</v>
      </c>
      <c r="C1725">
        <f>VLOOKUP(A1725,IDC!A:F,6,FALSE)</f>
        <v>19.45</v>
      </c>
      <c r="D1725" s="2" t="b">
        <f t="shared" si="104"/>
        <v>1</v>
      </c>
      <c r="E1725">
        <f>VLOOKUP(A1725,REUTERS!A:E,5,FALSE)</f>
        <v>19.7</v>
      </c>
      <c r="F1725">
        <f>VLOOKUP(A1725,IDC!A:G,7,FALSE)</f>
        <v>19.7</v>
      </c>
      <c r="G1725" s="2" t="b">
        <f t="shared" si="105"/>
        <v>1</v>
      </c>
      <c r="H1725">
        <f>VLOOKUP(A1725,REUTERS!A:F,6,FALSE)</f>
        <v>19.350000000000001</v>
      </c>
      <c r="I1725">
        <f>VLOOKUP(A1725,IDC!A:H,8,FALSE)</f>
        <v>19.350000000000001</v>
      </c>
      <c r="J1725" s="2" t="b">
        <f t="shared" si="106"/>
        <v>1</v>
      </c>
      <c r="K1725">
        <f>VLOOKUP(A1725,REUTERS!A:G,7,FALSE)</f>
        <v>63306</v>
      </c>
      <c r="L1725">
        <f>VLOOKUP(A1725,IDC!A:I,9,FALSE)</f>
        <v>63306</v>
      </c>
      <c r="M1725" s="2" t="b">
        <f t="shared" si="107"/>
        <v>1</v>
      </c>
    </row>
    <row r="1726" spans="1:13">
      <c r="A1726">
        <v>8409</v>
      </c>
      <c r="B1726" t="e">
        <f>VLOOKUP(A1726,REUTERS!A:C,3,FALSE)</f>
        <v>#N/A</v>
      </c>
      <c r="C1726">
        <f>VLOOKUP(A1726,IDC!A:F,6,FALSE)</f>
        <v>79.89</v>
      </c>
      <c r="D1726" s="2" t="e">
        <f t="shared" si="104"/>
        <v>#N/A</v>
      </c>
      <c r="E1726" t="e">
        <f>VLOOKUP(A1726,REUTERS!A:E,5,FALSE)</f>
        <v>#N/A</v>
      </c>
      <c r="F1726">
        <f>VLOOKUP(A1726,IDC!A:G,7,FALSE)</f>
        <v>83.48</v>
      </c>
      <c r="G1726" s="2" t="e">
        <f t="shared" si="105"/>
        <v>#N/A</v>
      </c>
      <c r="H1726" t="e">
        <f>VLOOKUP(A1726,REUTERS!A:F,6,FALSE)</f>
        <v>#N/A</v>
      </c>
      <c r="I1726">
        <f>VLOOKUP(A1726,IDC!A:H,8,FALSE)</f>
        <v>79.61</v>
      </c>
      <c r="J1726" s="2" t="e">
        <f t="shared" si="106"/>
        <v>#N/A</v>
      </c>
      <c r="K1726" t="e">
        <f>VLOOKUP(A1726,REUTERS!A:G,7,FALSE)</f>
        <v>#N/A</v>
      </c>
      <c r="L1726">
        <f>VLOOKUP(A1726,IDC!A:I,9,FALSE)</f>
        <v>360517</v>
      </c>
      <c r="M1726" s="2" t="e">
        <f t="shared" si="107"/>
        <v>#N/A</v>
      </c>
    </row>
    <row r="1727" spans="1:13">
      <c r="A1727">
        <v>8410</v>
      </c>
      <c r="B1727">
        <f>VLOOKUP(A1727,REUTERS!A:C,3,FALSE)</f>
        <v>5.2</v>
      </c>
      <c r="C1727">
        <f>VLOOKUP(A1727,IDC!A:F,6,FALSE)</f>
        <v>5.2</v>
      </c>
      <c r="D1727" s="2" t="b">
        <f t="shared" si="104"/>
        <v>1</v>
      </c>
      <c r="E1727">
        <f>VLOOKUP(A1727,REUTERS!A:E,5,FALSE)</f>
        <v>5.2</v>
      </c>
      <c r="F1727">
        <f>VLOOKUP(A1727,IDC!A:G,7,FALSE)</f>
        <v>5.2</v>
      </c>
      <c r="G1727" s="2" t="b">
        <f t="shared" si="105"/>
        <v>1</v>
      </c>
      <c r="H1727">
        <f>VLOOKUP(A1727,REUTERS!A:F,6,FALSE)</f>
        <v>5.125</v>
      </c>
      <c r="I1727">
        <f>VLOOKUP(A1727,IDC!A:H,8,FALSE)</f>
        <v>5.125</v>
      </c>
      <c r="J1727" s="2" t="b">
        <f t="shared" si="106"/>
        <v>1</v>
      </c>
      <c r="K1727">
        <f>VLOOKUP(A1727,REUTERS!A:G,7,FALSE)</f>
        <v>55625</v>
      </c>
      <c r="L1727">
        <f>VLOOKUP(A1727,IDC!A:I,9,FALSE)</f>
        <v>55625</v>
      </c>
      <c r="M1727" s="2" t="b">
        <f t="shared" si="107"/>
        <v>1</v>
      </c>
    </row>
    <row r="1728" spans="1:13">
      <c r="A1728">
        <v>8411</v>
      </c>
      <c r="B1728">
        <f>VLOOKUP(A1728,REUTERS!A:C,3,FALSE)</f>
        <v>13.05</v>
      </c>
      <c r="C1728">
        <f>VLOOKUP(A1728,IDC!A:F,6,FALSE)</f>
        <v>13.05</v>
      </c>
      <c r="D1728" s="2" t="b">
        <f t="shared" si="104"/>
        <v>1</v>
      </c>
      <c r="E1728">
        <f>VLOOKUP(A1728,REUTERS!A:E,5,FALSE)</f>
        <v>13.23</v>
      </c>
      <c r="F1728">
        <f>VLOOKUP(A1728,IDC!A:G,7,FALSE)</f>
        <v>13.23</v>
      </c>
      <c r="G1728" s="2" t="b">
        <f t="shared" si="105"/>
        <v>1</v>
      </c>
      <c r="H1728">
        <f>VLOOKUP(A1728,REUTERS!A:F,6,FALSE)</f>
        <v>12.92</v>
      </c>
      <c r="I1728">
        <f>VLOOKUP(A1728,IDC!A:H,8,FALSE)</f>
        <v>12.92</v>
      </c>
      <c r="J1728" s="2" t="b">
        <f t="shared" si="106"/>
        <v>1</v>
      </c>
      <c r="K1728">
        <f>VLOOKUP(A1728,REUTERS!A:G,7,FALSE)</f>
        <v>572462</v>
      </c>
      <c r="L1728">
        <f>VLOOKUP(A1728,IDC!A:I,9,FALSE)</f>
        <v>572462</v>
      </c>
      <c r="M1728" s="2" t="b">
        <f t="shared" si="107"/>
        <v>1</v>
      </c>
    </row>
    <row r="1729" spans="1:13">
      <c r="A1729">
        <v>8414</v>
      </c>
      <c r="B1729">
        <f>VLOOKUP(A1729,REUTERS!A:C,3,FALSE)</f>
        <v>42.5</v>
      </c>
      <c r="C1729">
        <f>VLOOKUP(A1729,IDC!A:F,6,FALSE)</f>
        <v>42.5</v>
      </c>
      <c r="D1729" s="2" t="b">
        <f t="shared" si="104"/>
        <v>1</v>
      </c>
      <c r="E1729">
        <f>VLOOKUP(A1729,REUTERS!A:E,5,FALSE)</f>
        <v>42.55</v>
      </c>
      <c r="F1729">
        <f>VLOOKUP(A1729,IDC!A:G,7,FALSE)</f>
        <v>42.55</v>
      </c>
      <c r="G1729" s="2" t="b">
        <f t="shared" si="105"/>
        <v>1</v>
      </c>
      <c r="H1729">
        <f>VLOOKUP(A1729,REUTERS!A:F,6,FALSE)</f>
        <v>41.43</v>
      </c>
      <c r="I1729">
        <f>VLOOKUP(A1729,IDC!A:H,8,FALSE)</f>
        <v>41.43</v>
      </c>
      <c r="J1729" s="2" t="b">
        <f t="shared" si="106"/>
        <v>1</v>
      </c>
      <c r="K1729">
        <f>VLOOKUP(A1729,REUTERS!A:G,7,FALSE)</f>
        <v>26604</v>
      </c>
      <c r="L1729">
        <f>VLOOKUP(A1729,IDC!A:I,9,FALSE)</f>
        <v>26604</v>
      </c>
      <c r="M1729" s="2" t="b">
        <f t="shared" si="107"/>
        <v>1</v>
      </c>
    </row>
    <row r="1730" spans="1:13">
      <c r="A1730">
        <v>8416</v>
      </c>
      <c r="B1730" t="e">
        <f>VLOOKUP(A1730,REUTERS!A:C,3,FALSE)</f>
        <v>#N/A</v>
      </c>
      <c r="C1730">
        <f>VLOOKUP(A1730,IDC!A:F,6,FALSE)</f>
        <v>49.84</v>
      </c>
      <c r="D1730" s="2" t="e">
        <f t="shared" ref="D1730:D1793" si="108">B1730=C1730</f>
        <v>#N/A</v>
      </c>
      <c r="E1730" t="e">
        <f>VLOOKUP(A1730,REUTERS!A:E,5,FALSE)</f>
        <v>#N/A</v>
      </c>
      <c r="F1730">
        <f>VLOOKUP(A1730,IDC!A:G,7,FALSE)</f>
        <v>50.05</v>
      </c>
      <c r="G1730" s="2" t="e">
        <f t="shared" ref="G1730:G1793" si="109">E1730=F1730</f>
        <v>#N/A</v>
      </c>
      <c r="H1730" t="e">
        <f>VLOOKUP(A1730,REUTERS!A:F,6,FALSE)</f>
        <v>#N/A</v>
      </c>
      <c r="I1730">
        <f>VLOOKUP(A1730,IDC!A:H,8,FALSE)</f>
        <v>49.02</v>
      </c>
      <c r="J1730" s="2" t="e">
        <f t="shared" ref="J1730:J1793" si="110">H1730=I1730</f>
        <v>#N/A</v>
      </c>
      <c r="K1730" t="e">
        <f>VLOOKUP(A1730,REUTERS!A:G,7,FALSE)</f>
        <v>#N/A</v>
      </c>
      <c r="L1730">
        <f>VLOOKUP(A1730,IDC!A:I,9,FALSE)</f>
        <v>192343</v>
      </c>
      <c r="M1730" s="2" t="e">
        <f t="shared" ref="M1730:M1793" si="111">K1730=L1730</f>
        <v>#N/A</v>
      </c>
    </row>
    <row r="1731" spans="1:13">
      <c r="A1731">
        <v>8422</v>
      </c>
      <c r="B1731">
        <f>VLOOKUP(A1731,REUTERS!A:C,3,FALSE)</f>
        <v>11.78</v>
      </c>
      <c r="C1731">
        <f>VLOOKUP(A1731,IDC!A:F,6,FALSE)</f>
        <v>11.78</v>
      </c>
      <c r="D1731" s="2" t="b">
        <f t="shared" si="108"/>
        <v>1</v>
      </c>
      <c r="E1731">
        <f>VLOOKUP(A1731,REUTERS!A:E,5,FALSE)</f>
        <v>12.37</v>
      </c>
      <c r="F1731">
        <f>VLOOKUP(A1731,IDC!A:G,7,FALSE)</f>
        <v>12.37</v>
      </c>
      <c r="G1731" s="2" t="b">
        <f t="shared" si="109"/>
        <v>1</v>
      </c>
      <c r="H1731">
        <f>VLOOKUP(A1731,REUTERS!A:F,6,FALSE)</f>
        <v>11.67</v>
      </c>
      <c r="I1731">
        <f>VLOOKUP(A1731,IDC!A:H,8,FALSE)</f>
        <v>11.67</v>
      </c>
      <c r="J1731" s="2" t="b">
        <f t="shared" si="110"/>
        <v>1</v>
      </c>
      <c r="K1731">
        <f>VLOOKUP(A1731,REUTERS!A:G,7,FALSE)</f>
        <v>322437</v>
      </c>
      <c r="L1731">
        <f>VLOOKUP(A1731,IDC!A:I,9,FALSE)</f>
        <v>322437</v>
      </c>
      <c r="M1731" s="2" t="b">
        <f t="shared" si="111"/>
        <v>1</v>
      </c>
    </row>
    <row r="1732" spans="1:13">
      <c r="A1732">
        <v>8426</v>
      </c>
      <c r="B1732">
        <f>VLOOKUP(A1732,REUTERS!A:C,3,FALSE)</f>
        <v>46.5</v>
      </c>
      <c r="C1732">
        <f>VLOOKUP(A1732,IDC!A:F,6,FALSE)</f>
        <v>46.5</v>
      </c>
      <c r="D1732" s="2" t="b">
        <f t="shared" si="108"/>
        <v>1</v>
      </c>
      <c r="E1732">
        <f>VLOOKUP(A1732,REUTERS!A:E,5,FALSE)</f>
        <v>46.85</v>
      </c>
      <c r="F1732">
        <f>VLOOKUP(A1732,IDC!A:G,7,FALSE)</f>
        <v>46.85</v>
      </c>
      <c r="G1732" s="2" t="b">
        <f t="shared" si="109"/>
        <v>1</v>
      </c>
      <c r="H1732">
        <f>VLOOKUP(A1732,REUTERS!A:F,6,FALSE)</f>
        <v>44.75</v>
      </c>
      <c r="I1732">
        <f>VLOOKUP(A1732,IDC!A:H,8,FALSE)</f>
        <v>44.75</v>
      </c>
      <c r="J1732" s="2" t="b">
        <f t="shared" si="110"/>
        <v>1</v>
      </c>
      <c r="K1732">
        <f>VLOOKUP(A1732,REUTERS!A:G,7,FALSE)</f>
        <v>128436</v>
      </c>
      <c r="L1732">
        <f>VLOOKUP(A1732,IDC!A:I,9,FALSE)</f>
        <v>128436</v>
      </c>
      <c r="M1732" s="2" t="b">
        <f t="shared" si="111"/>
        <v>1</v>
      </c>
    </row>
    <row r="1733" spans="1:13">
      <c r="A1733">
        <v>8428</v>
      </c>
      <c r="B1733" t="e">
        <f>VLOOKUP(A1733,REUTERS!A:C,3,FALSE)</f>
        <v>#N/A</v>
      </c>
      <c r="C1733">
        <f>VLOOKUP(A1733,IDC!A:F,6,FALSE)</f>
        <v>117</v>
      </c>
      <c r="D1733" s="2" t="e">
        <f t="shared" si="108"/>
        <v>#N/A</v>
      </c>
      <c r="E1733" t="e">
        <f>VLOOKUP(A1733,REUTERS!A:E,5,FALSE)</f>
        <v>#N/A</v>
      </c>
      <c r="F1733">
        <f>VLOOKUP(A1733,IDC!A:G,7,FALSE)</f>
        <v>117.785</v>
      </c>
      <c r="G1733" s="2" t="e">
        <f t="shared" si="109"/>
        <v>#N/A</v>
      </c>
      <c r="H1733" t="e">
        <f>VLOOKUP(A1733,REUTERS!A:F,6,FALSE)</f>
        <v>#N/A</v>
      </c>
      <c r="I1733">
        <f>VLOOKUP(A1733,IDC!A:H,8,FALSE)</f>
        <v>115.65</v>
      </c>
      <c r="J1733" s="2" t="e">
        <f t="shared" si="110"/>
        <v>#N/A</v>
      </c>
      <c r="K1733" t="e">
        <f>VLOOKUP(A1733,REUTERS!A:G,7,FALSE)</f>
        <v>#N/A</v>
      </c>
      <c r="L1733">
        <f>VLOOKUP(A1733,IDC!A:I,9,FALSE)</f>
        <v>55523</v>
      </c>
      <c r="M1733" s="2" t="e">
        <f t="shared" si="111"/>
        <v>#N/A</v>
      </c>
    </row>
    <row r="1734" spans="1:13">
      <c r="A1734">
        <v>8432</v>
      </c>
      <c r="B1734" t="e">
        <f>VLOOKUP(A1734,REUTERS!A:C,3,FALSE)</f>
        <v>#N/A</v>
      </c>
      <c r="C1734">
        <f>VLOOKUP(A1734,IDC!A:F,6,FALSE)</f>
        <v>25.33</v>
      </c>
      <c r="D1734" s="2" t="e">
        <f t="shared" si="108"/>
        <v>#N/A</v>
      </c>
      <c r="E1734" t="e">
        <f>VLOOKUP(A1734,REUTERS!A:E,5,FALSE)</f>
        <v>#N/A</v>
      </c>
      <c r="F1734">
        <f>VLOOKUP(A1734,IDC!A:G,7,FALSE)</f>
        <v>25.46</v>
      </c>
      <c r="G1734" s="2" t="e">
        <f t="shared" si="109"/>
        <v>#N/A</v>
      </c>
      <c r="H1734" t="e">
        <f>VLOOKUP(A1734,REUTERS!A:F,6,FALSE)</f>
        <v>#N/A</v>
      </c>
      <c r="I1734">
        <f>VLOOKUP(A1734,IDC!A:H,8,FALSE)</f>
        <v>25.15</v>
      </c>
      <c r="J1734" s="2" t="e">
        <f t="shared" si="110"/>
        <v>#N/A</v>
      </c>
      <c r="K1734" t="e">
        <f>VLOOKUP(A1734,REUTERS!A:G,7,FALSE)</f>
        <v>#N/A</v>
      </c>
      <c r="L1734">
        <f>VLOOKUP(A1734,IDC!A:I,9,FALSE)</f>
        <v>499704</v>
      </c>
      <c r="M1734" s="2" t="e">
        <f t="shared" si="111"/>
        <v>#N/A</v>
      </c>
    </row>
    <row r="1735" spans="1:13">
      <c r="A1735">
        <v>8433</v>
      </c>
      <c r="B1735" t="e">
        <f>VLOOKUP(A1735,REUTERS!A:C,3,FALSE)</f>
        <v>#N/A</v>
      </c>
      <c r="C1735">
        <f>VLOOKUP(A1735,IDC!A:F,6,FALSE)</f>
        <v>10.45</v>
      </c>
      <c r="D1735" s="2" t="e">
        <f t="shared" si="108"/>
        <v>#N/A</v>
      </c>
      <c r="E1735" t="e">
        <f>VLOOKUP(A1735,REUTERS!A:E,5,FALSE)</f>
        <v>#N/A</v>
      </c>
      <c r="F1735">
        <f>VLOOKUP(A1735,IDC!A:G,7,FALSE)</f>
        <v>11.1</v>
      </c>
      <c r="G1735" s="2" t="e">
        <f t="shared" si="109"/>
        <v>#N/A</v>
      </c>
      <c r="H1735" t="e">
        <f>VLOOKUP(A1735,REUTERS!A:F,6,FALSE)</f>
        <v>#N/A</v>
      </c>
      <c r="I1735">
        <f>VLOOKUP(A1735,IDC!A:H,8,FALSE)</f>
        <v>10.45</v>
      </c>
      <c r="J1735" s="2" t="e">
        <f t="shared" si="110"/>
        <v>#N/A</v>
      </c>
      <c r="K1735" t="e">
        <f>VLOOKUP(A1735,REUTERS!A:G,7,FALSE)</f>
        <v>#N/A</v>
      </c>
      <c r="L1735">
        <f>VLOOKUP(A1735,IDC!A:I,9,FALSE)</f>
        <v>83565</v>
      </c>
      <c r="M1735" s="2" t="e">
        <f t="shared" si="111"/>
        <v>#N/A</v>
      </c>
    </row>
    <row r="1736" spans="1:13">
      <c r="A1736">
        <v>8434</v>
      </c>
      <c r="B1736">
        <f>VLOOKUP(A1736,REUTERS!A:C,3,FALSE)</f>
        <v>1.23</v>
      </c>
      <c r="C1736">
        <f>VLOOKUP(A1736,IDC!A:F,6,FALSE)</f>
        <v>1.23</v>
      </c>
      <c r="D1736" s="2" t="b">
        <f t="shared" si="108"/>
        <v>1</v>
      </c>
      <c r="E1736">
        <f>VLOOKUP(A1736,REUTERS!A:E,5,FALSE)</f>
        <v>1.27</v>
      </c>
      <c r="F1736">
        <f>VLOOKUP(A1736,IDC!A:G,7,FALSE)</f>
        <v>1.27</v>
      </c>
      <c r="G1736" s="2" t="b">
        <f t="shared" si="109"/>
        <v>1</v>
      </c>
      <c r="H1736">
        <f>VLOOKUP(A1736,REUTERS!A:F,6,FALSE)</f>
        <v>1.23</v>
      </c>
      <c r="I1736">
        <f>VLOOKUP(A1736,IDC!A:H,8,FALSE)</f>
        <v>1.23</v>
      </c>
      <c r="J1736" s="2" t="b">
        <f t="shared" si="110"/>
        <v>1</v>
      </c>
      <c r="K1736">
        <f>VLOOKUP(A1736,REUTERS!A:G,7,FALSE)</f>
        <v>135255</v>
      </c>
      <c r="L1736">
        <f>VLOOKUP(A1736,IDC!A:I,9,FALSE)</f>
        <v>135255</v>
      </c>
      <c r="M1736" s="2" t="b">
        <f t="shared" si="111"/>
        <v>1</v>
      </c>
    </row>
    <row r="1737" spans="1:13">
      <c r="A1737">
        <v>8435</v>
      </c>
      <c r="B1737" t="e">
        <f>VLOOKUP(A1737,REUTERS!A:C,3,FALSE)</f>
        <v>#N/A</v>
      </c>
      <c r="C1737">
        <f>VLOOKUP(A1737,IDC!A:F,6,FALSE)</f>
        <v>115.2</v>
      </c>
      <c r="D1737" s="2" t="e">
        <f t="shared" si="108"/>
        <v>#N/A</v>
      </c>
      <c r="E1737" t="e">
        <f>VLOOKUP(A1737,REUTERS!A:E,5,FALSE)</f>
        <v>#N/A</v>
      </c>
      <c r="F1737">
        <f>VLOOKUP(A1737,IDC!A:G,7,FALSE)</f>
        <v>115.23</v>
      </c>
      <c r="G1737" s="2" t="e">
        <f t="shared" si="109"/>
        <v>#N/A</v>
      </c>
      <c r="H1737" t="e">
        <f>VLOOKUP(A1737,REUTERS!A:F,6,FALSE)</f>
        <v>#N/A</v>
      </c>
      <c r="I1737">
        <f>VLOOKUP(A1737,IDC!A:H,8,FALSE)</f>
        <v>113.73</v>
      </c>
      <c r="J1737" s="2" t="e">
        <f t="shared" si="110"/>
        <v>#N/A</v>
      </c>
      <c r="K1737" t="e">
        <f>VLOOKUP(A1737,REUTERS!A:G,7,FALSE)</f>
        <v>#N/A</v>
      </c>
      <c r="L1737">
        <f>VLOOKUP(A1737,IDC!A:I,9,FALSE)</f>
        <v>331876</v>
      </c>
      <c r="M1737" s="2" t="e">
        <f t="shared" si="111"/>
        <v>#N/A</v>
      </c>
    </row>
    <row r="1738" spans="1:13">
      <c r="A1738">
        <v>8436</v>
      </c>
      <c r="B1738" t="e">
        <f>VLOOKUP(A1738,REUTERS!A:C,3,FALSE)</f>
        <v>#N/A</v>
      </c>
      <c r="C1738">
        <f>VLOOKUP(A1738,IDC!A:F,6,FALSE)</f>
        <v>14.95</v>
      </c>
      <c r="D1738" s="2" t="e">
        <f t="shared" si="108"/>
        <v>#N/A</v>
      </c>
      <c r="E1738" t="e">
        <f>VLOOKUP(A1738,REUTERS!A:E,5,FALSE)</f>
        <v>#N/A</v>
      </c>
      <c r="F1738">
        <f>VLOOKUP(A1738,IDC!A:G,7,FALSE)</f>
        <v>15.08</v>
      </c>
      <c r="G1738" s="2" t="e">
        <f t="shared" si="109"/>
        <v>#N/A</v>
      </c>
      <c r="H1738" t="e">
        <f>VLOOKUP(A1738,REUTERS!A:F,6,FALSE)</f>
        <v>#N/A</v>
      </c>
      <c r="I1738">
        <f>VLOOKUP(A1738,IDC!A:H,8,FALSE)</f>
        <v>14.86</v>
      </c>
      <c r="J1738" s="2" t="e">
        <f t="shared" si="110"/>
        <v>#N/A</v>
      </c>
      <c r="K1738" t="e">
        <f>VLOOKUP(A1738,REUTERS!A:G,7,FALSE)</f>
        <v>#N/A</v>
      </c>
      <c r="L1738">
        <f>VLOOKUP(A1738,IDC!A:I,9,FALSE)</f>
        <v>664044</v>
      </c>
      <c r="M1738" s="2" t="e">
        <f t="shared" si="111"/>
        <v>#N/A</v>
      </c>
    </row>
    <row r="1739" spans="1:13">
      <c r="A1739">
        <v>8437</v>
      </c>
      <c r="B1739" t="e">
        <f>VLOOKUP(A1739,REUTERS!A:C,3,FALSE)</f>
        <v>#N/A</v>
      </c>
      <c r="C1739">
        <f>VLOOKUP(A1739,IDC!A:F,6,FALSE)</f>
        <v>193.52</v>
      </c>
      <c r="D1739" s="2" t="e">
        <f t="shared" si="108"/>
        <v>#N/A</v>
      </c>
      <c r="E1739" t="e">
        <f>VLOOKUP(A1739,REUTERS!A:E,5,FALSE)</f>
        <v>#N/A</v>
      </c>
      <c r="F1739">
        <f>VLOOKUP(A1739,IDC!A:G,7,FALSE)</f>
        <v>193.52</v>
      </c>
      <c r="G1739" s="2" t="e">
        <f t="shared" si="109"/>
        <v>#N/A</v>
      </c>
      <c r="H1739" t="e">
        <f>VLOOKUP(A1739,REUTERS!A:F,6,FALSE)</f>
        <v>#N/A</v>
      </c>
      <c r="I1739">
        <f>VLOOKUP(A1739,IDC!A:H,8,FALSE)</f>
        <v>190.57</v>
      </c>
      <c r="J1739" s="2" t="e">
        <f t="shared" si="110"/>
        <v>#N/A</v>
      </c>
      <c r="K1739" t="e">
        <f>VLOOKUP(A1739,REUTERS!A:G,7,FALSE)</f>
        <v>#N/A</v>
      </c>
      <c r="L1739">
        <f>VLOOKUP(A1739,IDC!A:I,9,FALSE)</f>
        <v>56119</v>
      </c>
      <c r="M1739" s="2" t="e">
        <f t="shared" si="111"/>
        <v>#N/A</v>
      </c>
    </row>
    <row r="1740" spans="1:13">
      <c r="A1740">
        <v>8439</v>
      </c>
      <c r="B1740">
        <f>VLOOKUP(A1740,REUTERS!A:C,3,FALSE)</f>
        <v>59.96</v>
      </c>
      <c r="C1740">
        <f>VLOOKUP(A1740,IDC!A:F,6,FALSE)</f>
        <v>59.96</v>
      </c>
      <c r="D1740" s="2" t="b">
        <f t="shared" si="108"/>
        <v>1</v>
      </c>
      <c r="E1740">
        <f>VLOOKUP(A1740,REUTERS!A:E,5,FALSE)</f>
        <v>60.07</v>
      </c>
      <c r="F1740">
        <f>VLOOKUP(A1740,IDC!A:G,7,FALSE)</f>
        <v>60.07</v>
      </c>
      <c r="G1740" s="2" t="b">
        <f t="shared" si="109"/>
        <v>1</v>
      </c>
      <c r="H1740">
        <f>VLOOKUP(A1740,REUTERS!A:F,6,FALSE)</f>
        <v>59.34</v>
      </c>
      <c r="I1740">
        <f>VLOOKUP(A1740,IDC!A:H,8,FALSE)</f>
        <v>59.34</v>
      </c>
      <c r="J1740" s="2" t="b">
        <f t="shared" si="110"/>
        <v>1</v>
      </c>
      <c r="K1740">
        <f>VLOOKUP(A1740,REUTERS!A:G,7,FALSE)</f>
        <v>163164</v>
      </c>
      <c r="L1740">
        <f>VLOOKUP(A1740,IDC!A:I,9,FALSE)</f>
        <v>163164</v>
      </c>
      <c r="M1740" s="2" t="b">
        <f t="shared" si="111"/>
        <v>1</v>
      </c>
    </row>
    <row r="1741" spans="1:13">
      <c r="A1741">
        <v>8442</v>
      </c>
      <c r="B1741" t="e">
        <f>VLOOKUP(A1741,REUTERS!A:C,3,FALSE)</f>
        <v>#N/A</v>
      </c>
      <c r="C1741">
        <f>VLOOKUP(A1741,IDC!A:F,6,FALSE)</f>
        <v>59.15</v>
      </c>
      <c r="D1741" s="2" t="e">
        <f t="shared" si="108"/>
        <v>#N/A</v>
      </c>
      <c r="E1741" t="e">
        <f>VLOOKUP(A1741,REUTERS!A:E,5,FALSE)</f>
        <v>#N/A</v>
      </c>
      <c r="F1741">
        <f>VLOOKUP(A1741,IDC!A:G,7,FALSE)</f>
        <v>59.15</v>
      </c>
      <c r="G1741" s="2" t="e">
        <f t="shared" si="109"/>
        <v>#N/A</v>
      </c>
      <c r="H1741" t="e">
        <f>VLOOKUP(A1741,REUTERS!A:F,6,FALSE)</f>
        <v>#N/A</v>
      </c>
      <c r="I1741">
        <f>VLOOKUP(A1741,IDC!A:H,8,FALSE)</f>
        <v>58.72</v>
      </c>
      <c r="J1741" s="2" t="e">
        <f t="shared" si="110"/>
        <v>#N/A</v>
      </c>
      <c r="K1741" t="e">
        <f>VLOOKUP(A1741,REUTERS!A:G,7,FALSE)</f>
        <v>#N/A</v>
      </c>
      <c r="L1741">
        <f>VLOOKUP(A1741,IDC!A:I,9,FALSE)</f>
        <v>28478</v>
      </c>
      <c r="M1741" s="2" t="e">
        <f t="shared" si="111"/>
        <v>#N/A</v>
      </c>
    </row>
    <row r="1742" spans="1:13">
      <c r="A1742">
        <v>8443</v>
      </c>
      <c r="B1742">
        <f>VLOOKUP(A1742,REUTERS!A:C,3,FALSE)</f>
        <v>18.05</v>
      </c>
      <c r="C1742">
        <f>VLOOKUP(A1742,IDC!A:F,6,FALSE)</f>
        <v>18.05</v>
      </c>
      <c r="D1742" s="2" t="b">
        <f t="shared" si="108"/>
        <v>1</v>
      </c>
      <c r="E1742">
        <f>VLOOKUP(A1742,REUTERS!A:E,5,FALSE)</f>
        <v>18.100000000000001</v>
      </c>
      <c r="F1742">
        <f>VLOOKUP(A1742,IDC!A:G,7,FALSE)</f>
        <v>18.100000000000001</v>
      </c>
      <c r="G1742" s="2" t="b">
        <f t="shared" si="109"/>
        <v>1</v>
      </c>
      <c r="H1742">
        <f>VLOOKUP(A1742,REUTERS!A:F,6,FALSE)</f>
        <v>17.600000000000001</v>
      </c>
      <c r="I1742">
        <f>VLOOKUP(A1742,IDC!A:H,8,FALSE)</f>
        <v>17.600000000000001</v>
      </c>
      <c r="J1742" s="2" t="b">
        <f t="shared" si="110"/>
        <v>1</v>
      </c>
      <c r="K1742">
        <f>VLOOKUP(A1742,REUTERS!A:G,7,FALSE)</f>
        <v>48838</v>
      </c>
      <c r="L1742">
        <f>VLOOKUP(A1742,IDC!A:I,9,FALSE)</f>
        <v>48838</v>
      </c>
      <c r="M1742" s="2" t="b">
        <f t="shared" si="111"/>
        <v>1</v>
      </c>
    </row>
    <row r="1743" spans="1:13">
      <c r="A1743">
        <v>8444</v>
      </c>
      <c r="B1743">
        <f>VLOOKUP(A1743,REUTERS!A:C,3,FALSE)</f>
        <v>91.5</v>
      </c>
      <c r="C1743">
        <f>VLOOKUP(A1743,IDC!A:F,6,FALSE)</f>
        <v>91.5</v>
      </c>
      <c r="D1743" s="2" t="b">
        <f t="shared" si="108"/>
        <v>1</v>
      </c>
      <c r="E1743">
        <f>VLOOKUP(A1743,REUTERS!A:E,5,FALSE)</f>
        <v>92.61</v>
      </c>
      <c r="F1743">
        <f>VLOOKUP(A1743,IDC!A:G,7,FALSE)</f>
        <v>92.61</v>
      </c>
      <c r="G1743" s="2" t="b">
        <f t="shared" si="109"/>
        <v>1</v>
      </c>
      <c r="H1743">
        <f>VLOOKUP(A1743,REUTERS!A:F,6,FALSE)</f>
        <v>90.43</v>
      </c>
      <c r="I1743">
        <f>VLOOKUP(A1743,IDC!A:H,8,FALSE)</f>
        <v>90.43</v>
      </c>
      <c r="J1743" s="2" t="b">
        <f t="shared" si="110"/>
        <v>1</v>
      </c>
      <c r="K1743">
        <f>VLOOKUP(A1743,REUTERS!A:G,7,FALSE)</f>
        <v>142131</v>
      </c>
      <c r="L1743">
        <f>VLOOKUP(A1743,IDC!A:I,9,FALSE)</f>
        <v>142131</v>
      </c>
      <c r="M1743" s="2" t="b">
        <f t="shared" si="111"/>
        <v>1</v>
      </c>
    </row>
    <row r="1744" spans="1:13">
      <c r="A1744">
        <v>8445</v>
      </c>
      <c r="B1744" t="e">
        <f>VLOOKUP(A1744,REUTERS!A:C,3,FALSE)</f>
        <v>#N/A</v>
      </c>
      <c r="C1744">
        <f>VLOOKUP(A1744,IDC!A:F,6,FALSE)</f>
        <v>70.650000000000006</v>
      </c>
      <c r="D1744" s="2" t="e">
        <f t="shared" si="108"/>
        <v>#N/A</v>
      </c>
      <c r="E1744" t="e">
        <f>VLOOKUP(A1744,REUTERS!A:E,5,FALSE)</f>
        <v>#N/A</v>
      </c>
      <c r="F1744">
        <f>VLOOKUP(A1744,IDC!A:G,7,FALSE)</f>
        <v>71.48</v>
      </c>
      <c r="G1744" s="2" t="e">
        <f t="shared" si="109"/>
        <v>#N/A</v>
      </c>
      <c r="H1744" t="e">
        <f>VLOOKUP(A1744,REUTERS!A:F,6,FALSE)</f>
        <v>#N/A</v>
      </c>
      <c r="I1744">
        <f>VLOOKUP(A1744,IDC!A:H,8,FALSE)</f>
        <v>70.245000000000005</v>
      </c>
      <c r="J1744" s="2" t="e">
        <f t="shared" si="110"/>
        <v>#N/A</v>
      </c>
      <c r="K1744" t="e">
        <f>VLOOKUP(A1744,REUTERS!A:G,7,FALSE)</f>
        <v>#N/A</v>
      </c>
      <c r="L1744">
        <f>VLOOKUP(A1744,IDC!A:I,9,FALSE)</f>
        <v>644747</v>
      </c>
      <c r="M1744" s="2" t="e">
        <f t="shared" si="111"/>
        <v>#N/A</v>
      </c>
    </row>
    <row r="1745" spans="1:13">
      <c r="A1745">
        <v>8446</v>
      </c>
      <c r="B1745">
        <f>VLOOKUP(A1745,REUTERS!A:C,3,FALSE)</f>
        <v>34.54</v>
      </c>
      <c r="C1745">
        <f>VLOOKUP(A1745,IDC!A:F,6,FALSE)</f>
        <v>34.54</v>
      </c>
      <c r="D1745" s="2" t="b">
        <f t="shared" si="108"/>
        <v>1</v>
      </c>
      <c r="E1745">
        <f>VLOOKUP(A1745,REUTERS!A:E,5,FALSE)</f>
        <v>34.56</v>
      </c>
      <c r="F1745">
        <f>VLOOKUP(A1745,IDC!A:G,7,FALSE)</f>
        <v>34.56</v>
      </c>
      <c r="G1745" s="2" t="b">
        <f t="shared" si="109"/>
        <v>1</v>
      </c>
      <c r="H1745">
        <f>VLOOKUP(A1745,REUTERS!A:F,6,FALSE)</f>
        <v>34.03</v>
      </c>
      <c r="I1745">
        <f>VLOOKUP(A1745,IDC!A:H,8,FALSE)</f>
        <v>34.03</v>
      </c>
      <c r="J1745" s="2" t="b">
        <f t="shared" si="110"/>
        <v>1</v>
      </c>
      <c r="K1745">
        <f>VLOOKUP(A1745,REUTERS!A:G,7,FALSE)</f>
        <v>208899</v>
      </c>
      <c r="L1745">
        <f>VLOOKUP(A1745,IDC!A:I,9,FALSE)</f>
        <v>208899</v>
      </c>
      <c r="M1745" s="2" t="b">
        <f t="shared" si="111"/>
        <v>1</v>
      </c>
    </row>
    <row r="1746" spans="1:13">
      <c r="A1746">
        <v>8447</v>
      </c>
      <c r="B1746">
        <f>VLOOKUP(A1746,REUTERS!A:C,3,FALSE)</f>
        <v>2.25</v>
      </c>
      <c r="C1746">
        <f>VLOOKUP(A1746,IDC!A:F,6,FALSE)</f>
        <v>2.25</v>
      </c>
      <c r="D1746" s="2" t="b">
        <f t="shared" si="108"/>
        <v>1</v>
      </c>
      <c r="E1746">
        <f>VLOOKUP(A1746,REUTERS!A:E,5,FALSE)</f>
        <v>2.25</v>
      </c>
      <c r="F1746">
        <f>VLOOKUP(A1746,IDC!A:G,7,FALSE)</f>
        <v>2.25</v>
      </c>
      <c r="G1746" s="2" t="b">
        <f t="shared" si="109"/>
        <v>1</v>
      </c>
      <c r="H1746">
        <f>VLOOKUP(A1746,REUTERS!A:F,6,FALSE)</f>
        <v>2.2000000000000002</v>
      </c>
      <c r="I1746">
        <f>VLOOKUP(A1746,IDC!A:H,8,FALSE)</f>
        <v>2.2000000000000002</v>
      </c>
      <c r="J1746" s="2" t="b">
        <f t="shared" si="110"/>
        <v>1</v>
      </c>
      <c r="K1746">
        <f>VLOOKUP(A1746,REUTERS!A:G,7,FALSE)</f>
        <v>14823</v>
      </c>
      <c r="L1746">
        <f>VLOOKUP(A1746,IDC!A:I,9,FALSE)</f>
        <v>14823</v>
      </c>
      <c r="M1746" s="2" t="b">
        <f t="shared" si="111"/>
        <v>1</v>
      </c>
    </row>
    <row r="1747" spans="1:13">
      <c r="A1747">
        <v>8451</v>
      </c>
      <c r="B1747" t="e">
        <f>VLOOKUP(A1747,REUTERS!A:C,3,FALSE)</f>
        <v>#N/A</v>
      </c>
      <c r="C1747">
        <f>VLOOKUP(A1747,IDC!A:F,6,FALSE)</f>
        <v>42.43</v>
      </c>
      <c r="D1747" s="2" t="e">
        <f t="shared" si="108"/>
        <v>#N/A</v>
      </c>
      <c r="E1747" t="e">
        <f>VLOOKUP(A1747,REUTERS!A:E,5,FALSE)</f>
        <v>#N/A</v>
      </c>
      <c r="F1747">
        <f>VLOOKUP(A1747,IDC!A:G,7,FALSE)</f>
        <v>42.43</v>
      </c>
      <c r="G1747" s="2" t="e">
        <f t="shared" si="109"/>
        <v>#N/A</v>
      </c>
      <c r="H1747" t="e">
        <f>VLOOKUP(A1747,REUTERS!A:F,6,FALSE)</f>
        <v>#N/A</v>
      </c>
      <c r="I1747">
        <f>VLOOKUP(A1747,IDC!A:H,8,FALSE)</f>
        <v>41.19</v>
      </c>
      <c r="J1747" s="2" t="e">
        <f t="shared" si="110"/>
        <v>#N/A</v>
      </c>
      <c r="K1747" t="e">
        <f>VLOOKUP(A1747,REUTERS!A:G,7,FALSE)</f>
        <v>#N/A</v>
      </c>
      <c r="L1747">
        <f>VLOOKUP(A1747,IDC!A:I,9,FALSE)</f>
        <v>40116</v>
      </c>
      <c r="M1747" s="2" t="e">
        <f t="shared" si="111"/>
        <v>#N/A</v>
      </c>
    </row>
    <row r="1748" spans="1:13">
      <c r="A1748">
        <v>8452</v>
      </c>
      <c r="B1748">
        <f>VLOOKUP(A1748,REUTERS!A:C,3,FALSE)</f>
        <v>9.3699999999999992</v>
      </c>
      <c r="C1748">
        <f>VLOOKUP(A1748,IDC!A:F,6,FALSE)</f>
        <v>9.3699999999999992</v>
      </c>
      <c r="D1748" s="2" t="b">
        <f t="shared" si="108"/>
        <v>1</v>
      </c>
      <c r="E1748">
        <f>VLOOKUP(A1748,REUTERS!A:E,5,FALSE)</f>
        <v>9.5299999999999994</v>
      </c>
      <c r="F1748">
        <f>VLOOKUP(A1748,IDC!A:G,7,FALSE)</f>
        <v>9.5299999999999994</v>
      </c>
      <c r="G1748" s="2" t="b">
        <f t="shared" si="109"/>
        <v>1</v>
      </c>
      <c r="H1748">
        <f>VLOOKUP(A1748,REUTERS!A:F,6,FALSE)</f>
        <v>9.2899999999999991</v>
      </c>
      <c r="I1748">
        <f>VLOOKUP(A1748,IDC!A:H,8,FALSE)</f>
        <v>9.2899999999999991</v>
      </c>
      <c r="J1748" s="2" t="b">
        <f t="shared" si="110"/>
        <v>1</v>
      </c>
      <c r="K1748">
        <f>VLOOKUP(A1748,REUTERS!A:G,7,FALSE)</f>
        <v>81141</v>
      </c>
      <c r="L1748">
        <f>VLOOKUP(A1748,IDC!A:I,9,FALSE)</f>
        <v>81141</v>
      </c>
      <c r="M1748" s="2" t="b">
        <f t="shared" si="111"/>
        <v>1</v>
      </c>
    </row>
    <row r="1749" spans="1:13">
      <c r="A1749">
        <v>8455</v>
      </c>
      <c r="B1749">
        <f>VLOOKUP(A1749,REUTERS!A:C,3,FALSE)</f>
        <v>42.55</v>
      </c>
      <c r="C1749">
        <f>VLOOKUP(A1749,IDC!A:F,6,FALSE)</f>
        <v>42.55</v>
      </c>
      <c r="D1749" s="2" t="b">
        <f t="shared" si="108"/>
        <v>1</v>
      </c>
      <c r="E1749">
        <f>VLOOKUP(A1749,REUTERS!A:E,5,FALSE)</f>
        <v>42.8</v>
      </c>
      <c r="F1749">
        <f>VLOOKUP(A1749,IDC!A:G,7,FALSE)</f>
        <v>42.8</v>
      </c>
      <c r="G1749" s="2" t="b">
        <f t="shared" si="109"/>
        <v>1</v>
      </c>
      <c r="H1749">
        <f>VLOOKUP(A1749,REUTERS!A:F,6,FALSE)</f>
        <v>42.15</v>
      </c>
      <c r="I1749">
        <f>VLOOKUP(A1749,IDC!A:H,8,FALSE)</f>
        <v>42.15</v>
      </c>
      <c r="J1749" s="2" t="b">
        <f t="shared" si="110"/>
        <v>1</v>
      </c>
      <c r="K1749">
        <f>VLOOKUP(A1749,REUTERS!A:G,7,FALSE)</f>
        <v>25708</v>
      </c>
      <c r="L1749">
        <f>VLOOKUP(A1749,IDC!A:I,9,FALSE)</f>
        <v>25708</v>
      </c>
      <c r="M1749" s="2" t="b">
        <f t="shared" si="111"/>
        <v>1</v>
      </c>
    </row>
    <row r="1750" spans="1:13">
      <c r="A1750">
        <v>8457</v>
      </c>
      <c r="B1750">
        <f>VLOOKUP(A1750,REUTERS!A:C,3,FALSE)</f>
        <v>23.95</v>
      </c>
      <c r="C1750">
        <f>VLOOKUP(A1750,IDC!A:F,6,FALSE)</f>
        <v>23.95</v>
      </c>
      <c r="D1750" s="2" t="b">
        <f t="shared" si="108"/>
        <v>1</v>
      </c>
      <c r="E1750">
        <f>VLOOKUP(A1750,REUTERS!A:E,5,FALSE)</f>
        <v>24.2</v>
      </c>
      <c r="F1750">
        <f>VLOOKUP(A1750,IDC!A:G,7,FALSE)</f>
        <v>24.2</v>
      </c>
      <c r="G1750" s="2" t="b">
        <f t="shared" si="109"/>
        <v>1</v>
      </c>
      <c r="H1750">
        <f>VLOOKUP(A1750,REUTERS!A:F,6,FALSE)</f>
        <v>23.78</v>
      </c>
      <c r="I1750">
        <f>VLOOKUP(A1750,IDC!A:H,8,FALSE)</f>
        <v>23.78</v>
      </c>
      <c r="J1750" s="2" t="b">
        <f t="shared" si="110"/>
        <v>1</v>
      </c>
      <c r="K1750">
        <f>VLOOKUP(A1750,REUTERS!A:G,7,FALSE)</f>
        <v>93199</v>
      </c>
      <c r="L1750">
        <f>VLOOKUP(A1750,IDC!A:I,9,FALSE)</f>
        <v>93199</v>
      </c>
      <c r="M1750" s="2" t="b">
        <f t="shared" si="111"/>
        <v>1</v>
      </c>
    </row>
    <row r="1751" spans="1:13">
      <c r="A1751">
        <v>8465</v>
      </c>
      <c r="B1751">
        <f>VLOOKUP(A1751,REUTERS!A:C,3,FALSE)</f>
        <v>21.15</v>
      </c>
      <c r="C1751">
        <f>VLOOKUP(A1751,IDC!A:F,6,FALSE)</f>
        <v>21.15</v>
      </c>
      <c r="D1751" s="2" t="b">
        <f t="shared" si="108"/>
        <v>1</v>
      </c>
      <c r="E1751">
        <f>VLOOKUP(A1751,REUTERS!A:E,5,FALSE)</f>
        <v>21.21</v>
      </c>
      <c r="F1751">
        <f>VLOOKUP(A1751,IDC!A:G,7,FALSE)</f>
        <v>21.21</v>
      </c>
      <c r="G1751" s="2" t="b">
        <f t="shared" si="109"/>
        <v>1</v>
      </c>
      <c r="H1751">
        <f>VLOOKUP(A1751,REUTERS!A:F,6,FALSE)</f>
        <v>20.350000000000001</v>
      </c>
      <c r="I1751">
        <f>VLOOKUP(A1751,IDC!A:H,8,FALSE)</f>
        <v>20.350000000000001</v>
      </c>
      <c r="J1751" s="2" t="b">
        <f t="shared" si="110"/>
        <v>1</v>
      </c>
      <c r="K1751">
        <f>VLOOKUP(A1751,REUTERS!A:G,7,FALSE)</f>
        <v>123583</v>
      </c>
      <c r="L1751">
        <f>VLOOKUP(A1751,IDC!A:I,9,FALSE)</f>
        <v>123583</v>
      </c>
      <c r="M1751" s="2" t="b">
        <f t="shared" si="111"/>
        <v>1</v>
      </c>
    </row>
    <row r="1752" spans="1:13">
      <c r="A1752">
        <v>8466</v>
      </c>
      <c r="B1752">
        <f>VLOOKUP(A1752,REUTERS!A:C,3,FALSE)</f>
        <v>0.49</v>
      </c>
      <c r="C1752">
        <f>VLOOKUP(A1752,IDC!A:F,6,FALSE)</f>
        <v>0.49</v>
      </c>
      <c r="D1752" s="2" t="b">
        <f t="shared" si="108"/>
        <v>1</v>
      </c>
      <c r="E1752">
        <f>VLOOKUP(A1752,REUTERS!A:E,5,FALSE)</f>
        <v>0.49209999999999998</v>
      </c>
      <c r="F1752">
        <f>VLOOKUP(A1752,IDC!A:G,7,FALSE)</f>
        <v>0.49209999999999998</v>
      </c>
      <c r="G1752" s="2" t="b">
        <f t="shared" si="109"/>
        <v>1</v>
      </c>
      <c r="H1752">
        <f>VLOOKUP(A1752,REUTERS!A:F,6,FALSE)</f>
        <v>0.46</v>
      </c>
      <c r="I1752">
        <f>VLOOKUP(A1752,IDC!A:H,8,FALSE)</f>
        <v>0.46</v>
      </c>
      <c r="J1752" s="2" t="b">
        <f t="shared" si="110"/>
        <v>1</v>
      </c>
      <c r="K1752">
        <f>VLOOKUP(A1752,REUTERS!A:G,7,FALSE)</f>
        <v>104231</v>
      </c>
      <c r="L1752">
        <f>VLOOKUP(A1752,IDC!A:I,9,FALSE)</f>
        <v>104231</v>
      </c>
      <c r="M1752" s="2" t="b">
        <f t="shared" si="111"/>
        <v>1</v>
      </c>
    </row>
    <row r="1753" spans="1:13">
      <c r="A1753">
        <v>8467</v>
      </c>
      <c r="B1753">
        <f>VLOOKUP(A1753,REUTERS!A:C,3,FALSE)</f>
        <v>63.33</v>
      </c>
      <c r="C1753">
        <f>VLOOKUP(A1753,IDC!A:F,6,FALSE)</f>
        <v>63.33</v>
      </c>
      <c r="D1753" s="2" t="b">
        <f t="shared" si="108"/>
        <v>1</v>
      </c>
      <c r="E1753">
        <f>VLOOKUP(A1753,REUTERS!A:E,5,FALSE)</f>
        <v>63.74</v>
      </c>
      <c r="F1753">
        <f>VLOOKUP(A1753,IDC!A:G,7,FALSE)</f>
        <v>63.74</v>
      </c>
      <c r="G1753" s="2" t="b">
        <f t="shared" si="109"/>
        <v>1</v>
      </c>
      <c r="H1753">
        <f>VLOOKUP(A1753,REUTERS!A:F,6,FALSE)</f>
        <v>63.13</v>
      </c>
      <c r="I1753">
        <f>VLOOKUP(A1753,IDC!A:H,8,FALSE)</f>
        <v>63.13</v>
      </c>
      <c r="J1753" s="2" t="b">
        <f t="shared" si="110"/>
        <v>1</v>
      </c>
      <c r="K1753">
        <f>VLOOKUP(A1753,REUTERS!A:G,7,FALSE)</f>
        <v>104731</v>
      </c>
      <c r="L1753">
        <f>VLOOKUP(A1753,IDC!A:I,9,FALSE)</f>
        <v>104731</v>
      </c>
      <c r="M1753" s="2" t="b">
        <f t="shared" si="111"/>
        <v>1</v>
      </c>
    </row>
    <row r="1754" spans="1:13">
      <c r="A1754">
        <v>8473</v>
      </c>
      <c r="B1754" t="e">
        <f>VLOOKUP(A1754,REUTERS!A:C,3,FALSE)</f>
        <v>#N/A</v>
      </c>
      <c r="C1754">
        <f>VLOOKUP(A1754,IDC!A:F,6,FALSE)</f>
        <v>16.25</v>
      </c>
      <c r="D1754" s="2" t="e">
        <f t="shared" si="108"/>
        <v>#N/A</v>
      </c>
      <c r="E1754" t="e">
        <f>VLOOKUP(A1754,REUTERS!A:E,5,FALSE)</f>
        <v>#N/A</v>
      </c>
      <c r="F1754">
        <f>VLOOKUP(A1754,IDC!A:G,7,FALSE)</f>
        <v>16.8</v>
      </c>
      <c r="G1754" s="2" t="e">
        <f t="shared" si="109"/>
        <v>#N/A</v>
      </c>
      <c r="H1754" t="e">
        <f>VLOOKUP(A1754,REUTERS!A:F,6,FALSE)</f>
        <v>#N/A</v>
      </c>
      <c r="I1754">
        <f>VLOOKUP(A1754,IDC!A:H,8,FALSE)</f>
        <v>16.149999999999999</v>
      </c>
      <c r="J1754" s="2" t="e">
        <f t="shared" si="110"/>
        <v>#N/A</v>
      </c>
      <c r="K1754" t="e">
        <f>VLOOKUP(A1754,REUTERS!A:G,7,FALSE)</f>
        <v>#N/A</v>
      </c>
      <c r="L1754">
        <f>VLOOKUP(A1754,IDC!A:I,9,FALSE)</f>
        <v>224956</v>
      </c>
      <c r="M1754" s="2" t="e">
        <f t="shared" si="111"/>
        <v>#N/A</v>
      </c>
    </row>
    <row r="1755" spans="1:13">
      <c r="A1755">
        <v>8474</v>
      </c>
      <c r="B1755">
        <f>VLOOKUP(A1755,REUTERS!A:C,3,FALSE)</f>
        <v>6.05</v>
      </c>
      <c r="C1755">
        <f>VLOOKUP(A1755,IDC!A:F,6,FALSE)</f>
        <v>6.05</v>
      </c>
      <c r="D1755" s="2" t="b">
        <f t="shared" si="108"/>
        <v>1</v>
      </c>
      <c r="E1755">
        <f>VLOOKUP(A1755,REUTERS!A:E,5,FALSE)</f>
        <v>6.05</v>
      </c>
      <c r="F1755">
        <f>VLOOKUP(A1755,IDC!A:G,7,FALSE)</f>
        <v>6.05</v>
      </c>
      <c r="G1755" s="2" t="b">
        <f t="shared" si="109"/>
        <v>1</v>
      </c>
      <c r="H1755">
        <f>VLOOKUP(A1755,REUTERS!A:F,6,FALSE)</f>
        <v>6</v>
      </c>
      <c r="I1755">
        <f>VLOOKUP(A1755,IDC!A:H,8,FALSE)</f>
        <v>6</v>
      </c>
      <c r="J1755" s="2" t="b">
        <f t="shared" si="110"/>
        <v>1</v>
      </c>
      <c r="K1755">
        <f>VLOOKUP(A1755,REUTERS!A:G,7,FALSE)</f>
        <v>6696</v>
      </c>
      <c r="L1755">
        <f>VLOOKUP(A1755,IDC!A:I,9,FALSE)</f>
        <v>6696</v>
      </c>
      <c r="M1755" s="2" t="b">
        <f t="shared" si="111"/>
        <v>1</v>
      </c>
    </row>
    <row r="1756" spans="1:13">
      <c r="A1756">
        <v>8400</v>
      </c>
      <c r="B1756" t="e">
        <f>VLOOKUP(A1756,REUTERS!A:C,3,FALSE)</f>
        <v>#N/A</v>
      </c>
      <c r="C1756">
        <f>VLOOKUP(A1756,IDC!A:F,6,FALSE)</f>
        <v>62.52</v>
      </c>
      <c r="D1756" s="2" t="e">
        <f t="shared" si="108"/>
        <v>#N/A</v>
      </c>
      <c r="E1756" t="e">
        <f>VLOOKUP(A1756,REUTERS!A:E,5,FALSE)</f>
        <v>#N/A</v>
      </c>
      <c r="F1756">
        <f>VLOOKUP(A1756,IDC!A:G,7,FALSE)</f>
        <v>62.52</v>
      </c>
      <c r="G1756" s="2" t="e">
        <f t="shared" si="109"/>
        <v>#N/A</v>
      </c>
      <c r="H1756" t="e">
        <f>VLOOKUP(A1756,REUTERS!A:F,6,FALSE)</f>
        <v>#N/A</v>
      </c>
      <c r="I1756">
        <f>VLOOKUP(A1756,IDC!A:H,8,FALSE)</f>
        <v>60.87</v>
      </c>
      <c r="J1756" s="2" t="e">
        <f t="shared" si="110"/>
        <v>#N/A</v>
      </c>
      <c r="K1756" t="e">
        <f>VLOOKUP(A1756,REUTERS!A:G,7,FALSE)</f>
        <v>#N/A</v>
      </c>
      <c r="L1756">
        <f>VLOOKUP(A1756,IDC!A:I,9,FALSE)</f>
        <v>239166</v>
      </c>
      <c r="M1756" s="2" t="e">
        <f t="shared" si="111"/>
        <v>#N/A</v>
      </c>
    </row>
    <row r="1757" spans="1:13">
      <c r="A1757">
        <v>8402</v>
      </c>
      <c r="B1757" t="e">
        <f>VLOOKUP(A1757,REUTERS!A:C,3,FALSE)</f>
        <v>#N/A</v>
      </c>
      <c r="C1757">
        <f>VLOOKUP(A1757,IDC!A:F,6,FALSE)</f>
        <v>45.2</v>
      </c>
      <c r="D1757" s="2" t="e">
        <f t="shared" si="108"/>
        <v>#N/A</v>
      </c>
      <c r="E1757" t="e">
        <f>VLOOKUP(A1757,REUTERS!A:E,5,FALSE)</f>
        <v>#N/A</v>
      </c>
      <c r="F1757">
        <f>VLOOKUP(A1757,IDC!A:G,7,FALSE)</f>
        <v>45.65</v>
      </c>
      <c r="G1757" s="2" t="e">
        <f t="shared" si="109"/>
        <v>#N/A</v>
      </c>
      <c r="H1757" t="e">
        <f>VLOOKUP(A1757,REUTERS!A:F,6,FALSE)</f>
        <v>#N/A</v>
      </c>
      <c r="I1757">
        <f>VLOOKUP(A1757,IDC!A:H,8,FALSE)</f>
        <v>44.55</v>
      </c>
      <c r="J1757" s="2" t="e">
        <f t="shared" si="110"/>
        <v>#N/A</v>
      </c>
      <c r="K1757" t="e">
        <f>VLOOKUP(A1757,REUTERS!A:G,7,FALSE)</f>
        <v>#N/A</v>
      </c>
      <c r="L1757">
        <f>VLOOKUP(A1757,IDC!A:I,9,FALSE)</f>
        <v>163079</v>
      </c>
      <c r="M1757" s="2" t="e">
        <f t="shared" si="111"/>
        <v>#N/A</v>
      </c>
    </row>
    <row r="1758" spans="1:13">
      <c r="A1758">
        <v>8403</v>
      </c>
      <c r="B1758" t="e">
        <f>VLOOKUP(A1758,REUTERS!A:C,3,FALSE)</f>
        <v>#N/A</v>
      </c>
      <c r="C1758">
        <f>VLOOKUP(A1758,IDC!A:F,6,FALSE)</f>
        <v>64</v>
      </c>
      <c r="D1758" s="2" t="e">
        <f t="shared" si="108"/>
        <v>#N/A</v>
      </c>
      <c r="E1758" t="e">
        <f>VLOOKUP(A1758,REUTERS!A:E,5,FALSE)</f>
        <v>#N/A</v>
      </c>
      <c r="F1758">
        <f>VLOOKUP(A1758,IDC!A:G,7,FALSE)</f>
        <v>64</v>
      </c>
      <c r="G1758" s="2" t="e">
        <f t="shared" si="109"/>
        <v>#N/A</v>
      </c>
      <c r="H1758" t="e">
        <f>VLOOKUP(A1758,REUTERS!A:F,6,FALSE)</f>
        <v>#N/A</v>
      </c>
      <c r="I1758">
        <f>VLOOKUP(A1758,IDC!A:H,8,FALSE)</f>
        <v>60.27</v>
      </c>
      <c r="J1758" s="2" t="e">
        <f t="shared" si="110"/>
        <v>#N/A</v>
      </c>
      <c r="K1758" t="e">
        <f>VLOOKUP(A1758,REUTERS!A:G,7,FALSE)</f>
        <v>#N/A</v>
      </c>
      <c r="L1758">
        <f>VLOOKUP(A1758,IDC!A:I,9,FALSE)</f>
        <v>257014</v>
      </c>
      <c r="M1758" s="2" t="e">
        <f t="shared" si="111"/>
        <v>#N/A</v>
      </c>
    </row>
    <row r="1759" spans="1:13">
      <c r="A1759">
        <v>8328</v>
      </c>
      <c r="B1759">
        <f>VLOOKUP(A1759,REUTERS!A:C,3,FALSE)</f>
        <v>83.36</v>
      </c>
      <c r="C1759">
        <f>VLOOKUP(A1759,IDC!A:F,6,FALSE)</f>
        <v>83.36</v>
      </c>
      <c r="D1759" s="2" t="b">
        <f t="shared" si="108"/>
        <v>1</v>
      </c>
      <c r="E1759">
        <f>VLOOKUP(A1759,REUTERS!A:E,5,FALSE)</f>
        <v>84.35</v>
      </c>
      <c r="F1759">
        <f>VLOOKUP(A1759,IDC!A:G,7,FALSE)</f>
        <v>84.35</v>
      </c>
      <c r="G1759" s="2" t="b">
        <f t="shared" si="109"/>
        <v>1</v>
      </c>
      <c r="H1759">
        <f>VLOOKUP(A1759,REUTERS!A:F,6,FALSE)</f>
        <v>82.56</v>
      </c>
      <c r="I1759">
        <f>VLOOKUP(A1759,IDC!A:H,8,FALSE)</f>
        <v>82.56</v>
      </c>
      <c r="J1759" s="2" t="b">
        <f t="shared" si="110"/>
        <v>1</v>
      </c>
      <c r="K1759">
        <f>VLOOKUP(A1759,REUTERS!A:G,7,FALSE)</f>
        <v>295984</v>
      </c>
      <c r="L1759">
        <f>VLOOKUP(A1759,IDC!A:I,9,FALSE)</f>
        <v>295984</v>
      </c>
      <c r="M1759" s="2" t="b">
        <f t="shared" si="111"/>
        <v>1</v>
      </c>
    </row>
    <row r="1760" spans="1:13">
      <c r="A1760">
        <v>8329</v>
      </c>
      <c r="B1760">
        <f>VLOOKUP(A1760,REUTERS!A:C,3,FALSE)</f>
        <v>12.1</v>
      </c>
      <c r="C1760">
        <f>VLOOKUP(A1760,IDC!A:F,6,FALSE)</f>
        <v>12.1</v>
      </c>
      <c r="D1760" s="2" t="b">
        <f t="shared" si="108"/>
        <v>1</v>
      </c>
      <c r="E1760">
        <f>VLOOKUP(A1760,REUTERS!A:E,5,FALSE)</f>
        <v>12.324999999999999</v>
      </c>
      <c r="F1760">
        <f>VLOOKUP(A1760,IDC!A:G,7,FALSE)</f>
        <v>12.324999999999999</v>
      </c>
      <c r="G1760" s="2" t="b">
        <f t="shared" si="109"/>
        <v>1</v>
      </c>
      <c r="H1760">
        <f>VLOOKUP(A1760,REUTERS!A:F,6,FALSE)</f>
        <v>12.04</v>
      </c>
      <c r="I1760">
        <f>VLOOKUP(A1760,IDC!A:H,8,FALSE)</f>
        <v>12.04</v>
      </c>
      <c r="J1760" s="2" t="b">
        <f t="shared" si="110"/>
        <v>1</v>
      </c>
      <c r="K1760">
        <f>VLOOKUP(A1760,REUTERS!A:G,7,FALSE)</f>
        <v>76297</v>
      </c>
      <c r="L1760">
        <f>VLOOKUP(A1760,IDC!A:I,9,FALSE)</f>
        <v>76297</v>
      </c>
      <c r="M1760" s="2" t="b">
        <f t="shared" si="111"/>
        <v>1</v>
      </c>
    </row>
    <row r="1761" spans="1:13">
      <c r="A1761">
        <v>8330</v>
      </c>
      <c r="B1761">
        <f>VLOOKUP(A1761,REUTERS!A:C,3,FALSE)</f>
        <v>38.4</v>
      </c>
      <c r="C1761">
        <f>VLOOKUP(A1761,IDC!A:F,6,FALSE)</f>
        <v>38.4</v>
      </c>
      <c r="D1761" s="2" t="b">
        <f t="shared" si="108"/>
        <v>1</v>
      </c>
      <c r="E1761">
        <f>VLOOKUP(A1761,REUTERS!A:E,5,FALSE)</f>
        <v>38.75</v>
      </c>
      <c r="F1761">
        <f>VLOOKUP(A1761,IDC!A:G,7,FALSE)</f>
        <v>38.75</v>
      </c>
      <c r="G1761" s="2" t="b">
        <f t="shared" si="109"/>
        <v>1</v>
      </c>
      <c r="H1761">
        <f>VLOOKUP(A1761,REUTERS!A:F,6,FALSE)</f>
        <v>38.299999999999997</v>
      </c>
      <c r="I1761">
        <f>VLOOKUP(A1761,IDC!A:H,8,FALSE)</f>
        <v>38.299999999999997</v>
      </c>
      <c r="J1761" s="2" t="b">
        <f t="shared" si="110"/>
        <v>1</v>
      </c>
      <c r="K1761">
        <f>VLOOKUP(A1761,REUTERS!A:G,7,FALSE)</f>
        <v>8823</v>
      </c>
      <c r="L1761">
        <f>VLOOKUP(A1761,IDC!A:I,9,FALSE)</f>
        <v>8823</v>
      </c>
      <c r="M1761" s="2" t="b">
        <f t="shared" si="111"/>
        <v>1</v>
      </c>
    </row>
    <row r="1762" spans="1:13">
      <c r="A1762">
        <v>8333</v>
      </c>
      <c r="B1762">
        <f>VLOOKUP(A1762,REUTERS!A:C,3,FALSE)</f>
        <v>56.41</v>
      </c>
      <c r="C1762">
        <f>VLOOKUP(A1762,IDC!A:F,6,FALSE)</f>
        <v>56.41</v>
      </c>
      <c r="D1762" s="2" t="b">
        <f t="shared" si="108"/>
        <v>1</v>
      </c>
      <c r="E1762">
        <f>VLOOKUP(A1762,REUTERS!A:E,5,FALSE)</f>
        <v>56.55</v>
      </c>
      <c r="F1762">
        <f>VLOOKUP(A1762,IDC!A:G,7,FALSE)</f>
        <v>56.55</v>
      </c>
      <c r="G1762" s="2" t="b">
        <f t="shared" si="109"/>
        <v>1</v>
      </c>
      <c r="H1762">
        <f>VLOOKUP(A1762,REUTERS!A:F,6,FALSE)</f>
        <v>55.74</v>
      </c>
      <c r="I1762">
        <f>VLOOKUP(A1762,IDC!A:H,8,FALSE)</f>
        <v>55.74</v>
      </c>
      <c r="J1762" s="2" t="b">
        <f t="shared" si="110"/>
        <v>1</v>
      </c>
      <c r="K1762">
        <f>VLOOKUP(A1762,REUTERS!A:G,7,FALSE)</f>
        <v>4518</v>
      </c>
      <c r="L1762">
        <f>VLOOKUP(A1762,IDC!A:I,9,FALSE)</f>
        <v>4518</v>
      </c>
      <c r="M1762" s="2" t="b">
        <f t="shared" si="111"/>
        <v>1</v>
      </c>
    </row>
    <row r="1763" spans="1:13">
      <c r="A1763">
        <v>8336</v>
      </c>
      <c r="B1763" t="e">
        <f>VLOOKUP(A1763,REUTERS!A:C,3,FALSE)</f>
        <v>#N/A</v>
      </c>
      <c r="C1763">
        <f>VLOOKUP(A1763,IDC!A:F,6,FALSE)</f>
        <v>14.35</v>
      </c>
      <c r="D1763" s="2" t="e">
        <f t="shared" si="108"/>
        <v>#N/A</v>
      </c>
      <c r="E1763" t="e">
        <f>VLOOKUP(A1763,REUTERS!A:E,5,FALSE)</f>
        <v>#N/A</v>
      </c>
      <c r="F1763">
        <f>VLOOKUP(A1763,IDC!A:G,7,FALSE)</f>
        <v>14.35</v>
      </c>
      <c r="G1763" s="2" t="e">
        <f t="shared" si="109"/>
        <v>#N/A</v>
      </c>
      <c r="H1763" t="e">
        <f>VLOOKUP(A1763,REUTERS!A:F,6,FALSE)</f>
        <v>#N/A</v>
      </c>
      <c r="I1763">
        <f>VLOOKUP(A1763,IDC!A:H,8,FALSE)</f>
        <v>14.125</v>
      </c>
      <c r="J1763" s="2" t="e">
        <f t="shared" si="110"/>
        <v>#N/A</v>
      </c>
      <c r="K1763" t="e">
        <f>VLOOKUP(A1763,REUTERS!A:G,7,FALSE)</f>
        <v>#N/A</v>
      </c>
      <c r="L1763">
        <f>VLOOKUP(A1763,IDC!A:I,9,FALSE)</f>
        <v>60941</v>
      </c>
      <c r="M1763" s="2" t="e">
        <f t="shared" si="111"/>
        <v>#N/A</v>
      </c>
    </row>
    <row r="1764" spans="1:13">
      <c r="A1764">
        <v>8337</v>
      </c>
      <c r="B1764">
        <f>VLOOKUP(A1764,REUTERS!A:C,3,FALSE)</f>
        <v>100.74</v>
      </c>
      <c r="C1764">
        <f>VLOOKUP(A1764,IDC!A:F,6,FALSE)</f>
        <v>100.74</v>
      </c>
      <c r="D1764" s="2" t="b">
        <f t="shared" si="108"/>
        <v>1</v>
      </c>
      <c r="E1764">
        <f>VLOOKUP(A1764,REUTERS!A:E,5,FALSE)</f>
        <v>101.47</v>
      </c>
      <c r="F1764">
        <f>VLOOKUP(A1764,IDC!A:G,7,FALSE)</f>
        <v>101.47</v>
      </c>
      <c r="G1764" s="2" t="b">
        <f t="shared" si="109"/>
        <v>1</v>
      </c>
      <c r="H1764">
        <f>VLOOKUP(A1764,REUTERS!A:F,6,FALSE)</f>
        <v>100.04</v>
      </c>
      <c r="I1764">
        <f>VLOOKUP(A1764,IDC!A:H,8,FALSE)</f>
        <v>100.04</v>
      </c>
      <c r="J1764" s="2" t="b">
        <f t="shared" si="110"/>
        <v>1</v>
      </c>
      <c r="K1764">
        <f>VLOOKUP(A1764,REUTERS!A:G,7,FALSE)</f>
        <v>16172</v>
      </c>
      <c r="L1764">
        <f>VLOOKUP(A1764,IDC!A:I,9,FALSE)</f>
        <v>16172</v>
      </c>
      <c r="M1764" s="2" t="b">
        <f t="shared" si="111"/>
        <v>1</v>
      </c>
    </row>
    <row r="1765" spans="1:13">
      <c r="A1765">
        <v>8339</v>
      </c>
      <c r="B1765" t="e">
        <f>VLOOKUP(A1765,REUTERS!A:C,3,FALSE)</f>
        <v>#N/A</v>
      </c>
      <c r="C1765">
        <f>VLOOKUP(A1765,IDC!A:F,6,FALSE)</f>
        <v>38.340000000000003</v>
      </c>
      <c r="D1765" s="2" t="e">
        <f t="shared" si="108"/>
        <v>#N/A</v>
      </c>
      <c r="E1765" t="e">
        <f>VLOOKUP(A1765,REUTERS!A:E,5,FALSE)</f>
        <v>#N/A</v>
      </c>
      <c r="F1765">
        <f>VLOOKUP(A1765,IDC!A:G,7,FALSE)</f>
        <v>38.340000000000003</v>
      </c>
      <c r="G1765" s="2" t="e">
        <f t="shared" si="109"/>
        <v>#N/A</v>
      </c>
      <c r="H1765" t="e">
        <f>VLOOKUP(A1765,REUTERS!A:F,6,FALSE)</f>
        <v>#N/A</v>
      </c>
      <c r="I1765">
        <f>VLOOKUP(A1765,IDC!A:H,8,FALSE)</f>
        <v>37.700000000000003</v>
      </c>
      <c r="J1765" s="2" t="e">
        <f t="shared" si="110"/>
        <v>#N/A</v>
      </c>
      <c r="K1765" t="e">
        <f>VLOOKUP(A1765,REUTERS!A:G,7,FALSE)</f>
        <v>#N/A</v>
      </c>
      <c r="L1765">
        <f>VLOOKUP(A1765,IDC!A:I,9,FALSE)</f>
        <v>210369</v>
      </c>
      <c r="M1765" s="2" t="e">
        <f t="shared" si="111"/>
        <v>#N/A</v>
      </c>
    </row>
    <row r="1766" spans="1:13">
      <c r="A1766">
        <v>8345</v>
      </c>
      <c r="B1766">
        <f>VLOOKUP(A1766,REUTERS!A:C,3,FALSE)</f>
        <v>14.1</v>
      </c>
      <c r="C1766">
        <f>VLOOKUP(A1766,IDC!A:F,6,FALSE)</f>
        <v>14.1</v>
      </c>
      <c r="D1766" s="2" t="b">
        <f t="shared" si="108"/>
        <v>1</v>
      </c>
      <c r="E1766">
        <f>VLOOKUP(A1766,REUTERS!A:E,5,FALSE)</f>
        <v>14.15</v>
      </c>
      <c r="F1766">
        <f>VLOOKUP(A1766,IDC!A:G,7,FALSE)</f>
        <v>14.15</v>
      </c>
      <c r="G1766" s="2" t="b">
        <f t="shared" si="109"/>
        <v>1</v>
      </c>
      <c r="H1766">
        <f>VLOOKUP(A1766,REUTERS!A:F,6,FALSE)</f>
        <v>14</v>
      </c>
      <c r="I1766">
        <f>VLOOKUP(A1766,IDC!A:H,8,FALSE)</f>
        <v>14</v>
      </c>
      <c r="J1766" s="2" t="b">
        <f t="shared" si="110"/>
        <v>1</v>
      </c>
      <c r="K1766">
        <f>VLOOKUP(A1766,REUTERS!A:G,7,FALSE)</f>
        <v>19813</v>
      </c>
      <c r="L1766">
        <f>VLOOKUP(A1766,IDC!A:I,9,FALSE)</f>
        <v>19813</v>
      </c>
      <c r="M1766" s="2" t="b">
        <f t="shared" si="111"/>
        <v>1</v>
      </c>
    </row>
    <row r="1767" spans="1:13">
      <c r="A1767">
        <v>8349</v>
      </c>
      <c r="B1767">
        <f>VLOOKUP(A1767,REUTERS!A:C,3,FALSE)</f>
        <v>72.459999999999994</v>
      </c>
      <c r="C1767">
        <f>VLOOKUP(A1767,IDC!A:F,6,FALSE)</f>
        <v>72.459999999999994</v>
      </c>
      <c r="D1767" s="2" t="b">
        <f t="shared" si="108"/>
        <v>1</v>
      </c>
      <c r="E1767">
        <f>VLOOKUP(A1767,REUTERS!A:E,5,FALSE)</f>
        <v>73.180000000000007</v>
      </c>
      <c r="F1767">
        <f>VLOOKUP(A1767,IDC!A:G,7,FALSE)</f>
        <v>73.180000000000007</v>
      </c>
      <c r="G1767" s="2" t="b">
        <f t="shared" si="109"/>
        <v>1</v>
      </c>
      <c r="H1767">
        <f>VLOOKUP(A1767,REUTERS!A:F,6,FALSE)</f>
        <v>72.33</v>
      </c>
      <c r="I1767">
        <f>VLOOKUP(A1767,IDC!A:H,8,FALSE)</f>
        <v>72.33</v>
      </c>
      <c r="J1767" s="2" t="b">
        <f t="shared" si="110"/>
        <v>1</v>
      </c>
      <c r="K1767">
        <f>VLOOKUP(A1767,REUTERS!A:G,7,FALSE)</f>
        <v>293351</v>
      </c>
      <c r="L1767">
        <f>VLOOKUP(A1767,IDC!A:I,9,FALSE)</f>
        <v>293351</v>
      </c>
      <c r="M1767" s="2" t="b">
        <f t="shared" si="111"/>
        <v>1</v>
      </c>
    </row>
    <row r="1768" spans="1:13">
      <c r="A1768">
        <v>8350</v>
      </c>
      <c r="B1768">
        <f>VLOOKUP(A1768,REUTERS!A:C,3,FALSE)</f>
        <v>15.55</v>
      </c>
      <c r="C1768">
        <f>VLOOKUP(A1768,IDC!A:F,6,FALSE)</f>
        <v>15.55</v>
      </c>
      <c r="D1768" s="2" t="b">
        <f t="shared" si="108"/>
        <v>1</v>
      </c>
      <c r="E1768">
        <f>VLOOKUP(A1768,REUTERS!A:E,5,FALSE)</f>
        <v>15.795</v>
      </c>
      <c r="F1768">
        <f>VLOOKUP(A1768,IDC!A:G,7,FALSE)</f>
        <v>15.795</v>
      </c>
      <c r="G1768" s="2" t="b">
        <f t="shared" si="109"/>
        <v>1</v>
      </c>
      <c r="H1768">
        <f>VLOOKUP(A1768,REUTERS!A:F,6,FALSE)</f>
        <v>15.55</v>
      </c>
      <c r="I1768">
        <f>VLOOKUP(A1768,IDC!A:H,8,FALSE)</f>
        <v>15.55</v>
      </c>
      <c r="J1768" s="2" t="b">
        <f t="shared" si="110"/>
        <v>1</v>
      </c>
      <c r="K1768">
        <f>VLOOKUP(A1768,REUTERS!A:G,7,FALSE)</f>
        <v>146469</v>
      </c>
      <c r="L1768">
        <f>VLOOKUP(A1768,IDC!A:I,9,FALSE)</f>
        <v>146469</v>
      </c>
      <c r="M1768" s="2" t="b">
        <f t="shared" si="111"/>
        <v>1</v>
      </c>
    </row>
    <row r="1769" spans="1:13">
      <c r="A1769">
        <v>8352</v>
      </c>
      <c r="B1769">
        <f>VLOOKUP(A1769,REUTERS!A:C,3,FALSE)</f>
        <v>34.4</v>
      </c>
      <c r="C1769">
        <f>VLOOKUP(A1769,IDC!A:F,6,FALSE)</f>
        <v>34.4</v>
      </c>
      <c r="D1769" s="2" t="b">
        <f t="shared" si="108"/>
        <v>1</v>
      </c>
      <c r="E1769">
        <f>VLOOKUP(A1769,REUTERS!A:E,5,FALSE)</f>
        <v>34.65</v>
      </c>
      <c r="F1769">
        <f>VLOOKUP(A1769,IDC!A:G,7,FALSE)</f>
        <v>34.65</v>
      </c>
      <c r="G1769" s="2" t="b">
        <f t="shared" si="109"/>
        <v>1</v>
      </c>
      <c r="H1769">
        <f>VLOOKUP(A1769,REUTERS!A:F,6,FALSE)</f>
        <v>34.15</v>
      </c>
      <c r="I1769">
        <f>VLOOKUP(A1769,IDC!A:H,8,FALSE)</f>
        <v>34.15</v>
      </c>
      <c r="J1769" s="2" t="b">
        <f t="shared" si="110"/>
        <v>1</v>
      </c>
      <c r="K1769">
        <f>VLOOKUP(A1769,REUTERS!A:G,7,FALSE)</f>
        <v>26877</v>
      </c>
      <c r="L1769">
        <f>VLOOKUP(A1769,IDC!A:I,9,FALSE)</f>
        <v>26877</v>
      </c>
      <c r="M1769" s="2" t="b">
        <f t="shared" si="111"/>
        <v>1</v>
      </c>
    </row>
    <row r="1770" spans="1:13">
      <c r="A1770">
        <v>8355</v>
      </c>
      <c r="B1770" t="e">
        <f>VLOOKUP(A1770,REUTERS!A:C,3,FALSE)</f>
        <v>#N/A</v>
      </c>
      <c r="C1770">
        <f>VLOOKUP(A1770,IDC!A:F,6,FALSE)</f>
        <v>53.7</v>
      </c>
      <c r="D1770" s="2" t="e">
        <f t="shared" si="108"/>
        <v>#N/A</v>
      </c>
      <c r="E1770" t="e">
        <f>VLOOKUP(A1770,REUTERS!A:E,5,FALSE)</f>
        <v>#N/A</v>
      </c>
      <c r="F1770">
        <f>VLOOKUP(A1770,IDC!A:G,7,FALSE)</f>
        <v>55.65</v>
      </c>
      <c r="G1770" s="2" t="e">
        <f t="shared" si="109"/>
        <v>#N/A</v>
      </c>
      <c r="H1770" t="e">
        <f>VLOOKUP(A1770,REUTERS!A:F,6,FALSE)</f>
        <v>#N/A</v>
      </c>
      <c r="I1770">
        <f>VLOOKUP(A1770,IDC!A:H,8,FALSE)</f>
        <v>53.29</v>
      </c>
      <c r="J1770" s="2" t="e">
        <f t="shared" si="110"/>
        <v>#N/A</v>
      </c>
      <c r="K1770" t="e">
        <f>VLOOKUP(A1770,REUTERS!A:G,7,FALSE)</f>
        <v>#N/A</v>
      </c>
      <c r="L1770">
        <f>VLOOKUP(A1770,IDC!A:I,9,FALSE)</f>
        <v>159210</v>
      </c>
      <c r="M1770" s="2" t="e">
        <f t="shared" si="111"/>
        <v>#N/A</v>
      </c>
    </row>
    <row r="1771" spans="1:13">
      <c r="A1771">
        <v>8358</v>
      </c>
      <c r="B1771" t="e">
        <f>VLOOKUP(A1771,REUTERS!A:C,3,FALSE)</f>
        <v>#N/A</v>
      </c>
      <c r="C1771">
        <f>VLOOKUP(A1771,IDC!A:F,6,FALSE)</f>
        <v>14.8</v>
      </c>
      <c r="D1771" s="2" t="e">
        <f t="shared" si="108"/>
        <v>#N/A</v>
      </c>
      <c r="E1771" t="e">
        <f>VLOOKUP(A1771,REUTERS!A:E,5,FALSE)</f>
        <v>#N/A</v>
      </c>
      <c r="F1771">
        <f>VLOOKUP(A1771,IDC!A:G,7,FALSE)</f>
        <v>15.2</v>
      </c>
      <c r="G1771" s="2" t="e">
        <f t="shared" si="109"/>
        <v>#N/A</v>
      </c>
      <c r="H1771" t="e">
        <f>VLOOKUP(A1771,REUTERS!A:F,6,FALSE)</f>
        <v>#N/A</v>
      </c>
      <c r="I1771">
        <f>VLOOKUP(A1771,IDC!A:H,8,FALSE)</f>
        <v>14.8</v>
      </c>
      <c r="J1771" s="2" t="e">
        <f t="shared" si="110"/>
        <v>#N/A</v>
      </c>
      <c r="K1771" t="e">
        <f>VLOOKUP(A1771,REUTERS!A:G,7,FALSE)</f>
        <v>#N/A</v>
      </c>
      <c r="L1771">
        <f>VLOOKUP(A1771,IDC!A:I,9,FALSE)</f>
        <v>6542</v>
      </c>
      <c r="M1771" s="2" t="e">
        <f t="shared" si="111"/>
        <v>#N/A</v>
      </c>
    </row>
    <row r="1772" spans="1:13">
      <c r="A1772">
        <v>8359</v>
      </c>
      <c r="B1772" t="e">
        <f>VLOOKUP(A1772,REUTERS!A:C,3,FALSE)</f>
        <v>#N/A</v>
      </c>
      <c r="C1772">
        <f>VLOOKUP(A1772,IDC!A:F,6,FALSE)</f>
        <v>17.8</v>
      </c>
      <c r="D1772" s="2" t="e">
        <f t="shared" si="108"/>
        <v>#N/A</v>
      </c>
      <c r="E1772" t="e">
        <f>VLOOKUP(A1772,REUTERS!A:E,5,FALSE)</f>
        <v>#N/A</v>
      </c>
      <c r="F1772">
        <f>VLOOKUP(A1772,IDC!A:G,7,FALSE)</f>
        <v>17.8</v>
      </c>
      <c r="G1772" s="2" t="e">
        <f t="shared" si="109"/>
        <v>#N/A</v>
      </c>
      <c r="H1772" t="e">
        <f>VLOOKUP(A1772,REUTERS!A:F,6,FALSE)</f>
        <v>#N/A</v>
      </c>
      <c r="I1772">
        <f>VLOOKUP(A1772,IDC!A:H,8,FALSE)</f>
        <v>17.350000000000001</v>
      </c>
      <c r="J1772" s="2" t="e">
        <f t="shared" si="110"/>
        <v>#N/A</v>
      </c>
      <c r="K1772" t="e">
        <f>VLOOKUP(A1772,REUTERS!A:G,7,FALSE)</f>
        <v>#N/A</v>
      </c>
      <c r="L1772">
        <f>VLOOKUP(A1772,IDC!A:I,9,FALSE)</f>
        <v>186753</v>
      </c>
      <c r="M1772" s="2" t="e">
        <f t="shared" si="111"/>
        <v>#N/A</v>
      </c>
    </row>
    <row r="1773" spans="1:13">
      <c r="A1773">
        <v>8362</v>
      </c>
      <c r="B1773" t="e">
        <f>VLOOKUP(A1773,REUTERS!A:C,3,FALSE)</f>
        <v>#N/A</v>
      </c>
      <c r="C1773">
        <f>VLOOKUP(A1773,IDC!A:F,6,FALSE)</f>
        <v>6.37</v>
      </c>
      <c r="D1773" s="2" t="e">
        <f t="shared" si="108"/>
        <v>#N/A</v>
      </c>
      <c r="E1773" t="e">
        <f>VLOOKUP(A1773,REUTERS!A:E,5,FALSE)</f>
        <v>#N/A</v>
      </c>
      <c r="F1773">
        <f>VLOOKUP(A1773,IDC!A:G,7,FALSE)</f>
        <v>6.51</v>
      </c>
      <c r="G1773" s="2" t="e">
        <f t="shared" si="109"/>
        <v>#N/A</v>
      </c>
      <c r="H1773" t="e">
        <f>VLOOKUP(A1773,REUTERS!A:F,6,FALSE)</f>
        <v>#N/A</v>
      </c>
      <c r="I1773">
        <f>VLOOKUP(A1773,IDC!A:H,8,FALSE)</f>
        <v>6.23</v>
      </c>
      <c r="J1773" s="2" t="e">
        <f t="shared" si="110"/>
        <v>#N/A</v>
      </c>
      <c r="K1773" t="e">
        <f>VLOOKUP(A1773,REUTERS!A:G,7,FALSE)</f>
        <v>#N/A</v>
      </c>
      <c r="L1773">
        <f>VLOOKUP(A1773,IDC!A:I,9,FALSE)</f>
        <v>170205</v>
      </c>
      <c r="M1773" s="2" t="e">
        <f t="shared" si="111"/>
        <v>#N/A</v>
      </c>
    </row>
    <row r="1774" spans="1:13">
      <c r="A1774">
        <v>8364</v>
      </c>
      <c r="B1774" t="e">
        <f>VLOOKUP(A1774,REUTERS!A:C,3,FALSE)</f>
        <v>#N/A</v>
      </c>
      <c r="C1774">
        <f>VLOOKUP(A1774,IDC!A:F,6,FALSE)</f>
        <v>14.4</v>
      </c>
      <c r="D1774" s="2" t="e">
        <f t="shared" si="108"/>
        <v>#N/A</v>
      </c>
      <c r="E1774" t="e">
        <f>VLOOKUP(A1774,REUTERS!A:E,5,FALSE)</f>
        <v>#N/A</v>
      </c>
      <c r="F1774">
        <f>VLOOKUP(A1774,IDC!A:G,7,FALSE)</f>
        <v>14.824999999999999</v>
      </c>
      <c r="G1774" s="2" t="e">
        <f t="shared" si="109"/>
        <v>#N/A</v>
      </c>
      <c r="H1774" t="e">
        <f>VLOOKUP(A1774,REUTERS!A:F,6,FALSE)</f>
        <v>#N/A</v>
      </c>
      <c r="I1774">
        <f>VLOOKUP(A1774,IDC!A:H,8,FALSE)</f>
        <v>14.35</v>
      </c>
      <c r="J1774" s="2" t="e">
        <f t="shared" si="110"/>
        <v>#N/A</v>
      </c>
      <c r="K1774" t="e">
        <f>VLOOKUP(A1774,REUTERS!A:G,7,FALSE)</f>
        <v>#N/A</v>
      </c>
      <c r="L1774">
        <f>VLOOKUP(A1774,IDC!A:I,9,FALSE)</f>
        <v>168538</v>
      </c>
      <c r="M1774" s="2" t="e">
        <f t="shared" si="111"/>
        <v>#N/A</v>
      </c>
    </row>
    <row r="1775" spans="1:13">
      <c r="A1775">
        <v>8367</v>
      </c>
      <c r="B1775">
        <f>VLOOKUP(A1775,REUTERS!A:C,3,FALSE)</f>
        <v>54.25</v>
      </c>
      <c r="C1775">
        <f>VLOOKUP(A1775,IDC!A:F,6,FALSE)</f>
        <v>54.25</v>
      </c>
      <c r="D1775" s="2" t="b">
        <f t="shared" si="108"/>
        <v>1</v>
      </c>
      <c r="E1775">
        <f>VLOOKUP(A1775,REUTERS!A:E,5,FALSE)</f>
        <v>54.25</v>
      </c>
      <c r="F1775">
        <f>VLOOKUP(A1775,IDC!A:G,7,FALSE)</f>
        <v>54.25</v>
      </c>
      <c r="G1775" s="2" t="b">
        <f t="shared" si="109"/>
        <v>1</v>
      </c>
      <c r="H1775">
        <f>VLOOKUP(A1775,REUTERS!A:F,6,FALSE)</f>
        <v>53.2</v>
      </c>
      <c r="I1775">
        <f>VLOOKUP(A1775,IDC!A:H,8,FALSE)</f>
        <v>53.2</v>
      </c>
      <c r="J1775" s="2" t="b">
        <f t="shared" si="110"/>
        <v>1</v>
      </c>
      <c r="K1775">
        <f>VLOOKUP(A1775,REUTERS!A:G,7,FALSE)</f>
        <v>353587</v>
      </c>
      <c r="L1775">
        <f>VLOOKUP(A1775,IDC!A:I,9,FALSE)</f>
        <v>353587</v>
      </c>
      <c r="M1775" s="2" t="b">
        <f t="shared" si="111"/>
        <v>1</v>
      </c>
    </row>
    <row r="1776" spans="1:13">
      <c r="A1776">
        <v>8368</v>
      </c>
      <c r="B1776" t="e">
        <f>VLOOKUP(A1776,REUTERS!A:C,3,FALSE)</f>
        <v>#N/A</v>
      </c>
      <c r="C1776">
        <f>VLOOKUP(A1776,IDC!A:F,6,FALSE)</f>
        <v>32.9</v>
      </c>
      <c r="D1776" s="2" t="e">
        <f t="shared" si="108"/>
        <v>#N/A</v>
      </c>
      <c r="E1776" t="e">
        <f>VLOOKUP(A1776,REUTERS!A:E,5,FALSE)</f>
        <v>#N/A</v>
      </c>
      <c r="F1776">
        <f>VLOOKUP(A1776,IDC!A:G,7,FALSE)</f>
        <v>33.82</v>
      </c>
      <c r="G1776" s="2" t="e">
        <f t="shared" si="109"/>
        <v>#N/A</v>
      </c>
      <c r="H1776" t="e">
        <f>VLOOKUP(A1776,REUTERS!A:F,6,FALSE)</f>
        <v>#N/A</v>
      </c>
      <c r="I1776">
        <f>VLOOKUP(A1776,IDC!A:H,8,FALSE)</f>
        <v>32.85</v>
      </c>
      <c r="J1776" s="2" t="e">
        <f t="shared" si="110"/>
        <v>#N/A</v>
      </c>
      <c r="K1776" t="e">
        <f>VLOOKUP(A1776,REUTERS!A:G,7,FALSE)</f>
        <v>#N/A</v>
      </c>
      <c r="L1776">
        <f>VLOOKUP(A1776,IDC!A:I,9,FALSE)</f>
        <v>33932</v>
      </c>
      <c r="M1776" s="2" t="e">
        <f t="shared" si="111"/>
        <v>#N/A</v>
      </c>
    </row>
    <row r="1777" spans="1:13">
      <c r="A1777">
        <v>8369</v>
      </c>
      <c r="B1777" t="e">
        <f>VLOOKUP(A1777,REUTERS!A:C,3,FALSE)</f>
        <v>#N/A</v>
      </c>
      <c r="C1777">
        <f>VLOOKUP(A1777,IDC!A:F,6,FALSE)</f>
        <v>14.05</v>
      </c>
      <c r="D1777" s="2" t="e">
        <f t="shared" si="108"/>
        <v>#N/A</v>
      </c>
      <c r="E1777" t="e">
        <f>VLOOKUP(A1777,REUTERS!A:E,5,FALSE)</f>
        <v>#N/A</v>
      </c>
      <c r="F1777">
        <f>VLOOKUP(A1777,IDC!A:G,7,FALSE)</f>
        <v>14.15</v>
      </c>
      <c r="G1777" s="2" t="e">
        <f t="shared" si="109"/>
        <v>#N/A</v>
      </c>
      <c r="H1777" t="e">
        <f>VLOOKUP(A1777,REUTERS!A:F,6,FALSE)</f>
        <v>#N/A</v>
      </c>
      <c r="I1777">
        <f>VLOOKUP(A1777,IDC!A:H,8,FALSE)</f>
        <v>13.9</v>
      </c>
      <c r="J1777" s="2" t="e">
        <f t="shared" si="110"/>
        <v>#N/A</v>
      </c>
      <c r="K1777" t="e">
        <f>VLOOKUP(A1777,REUTERS!A:G,7,FALSE)</f>
        <v>#N/A</v>
      </c>
      <c r="L1777">
        <f>VLOOKUP(A1777,IDC!A:I,9,FALSE)</f>
        <v>138141</v>
      </c>
      <c r="M1777" s="2" t="e">
        <f t="shared" si="111"/>
        <v>#N/A</v>
      </c>
    </row>
    <row r="1778" spans="1:13">
      <c r="A1778">
        <v>8370</v>
      </c>
      <c r="B1778" t="e">
        <f>VLOOKUP(A1778,REUTERS!A:C,3,FALSE)</f>
        <v>#N/A</v>
      </c>
      <c r="C1778">
        <f>VLOOKUP(A1778,IDC!A:F,6,FALSE)</f>
        <v>19.100000000000001</v>
      </c>
      <c r="D1778" s="2" t="e">
        <f t="shared" si="108"/>
        <v>#N/A</v>
      </c>
      <c r="E1778" t="e">
        <f>VLOOKUP(A1778,REUTERS!A:E,5,FALSE)</f>
        <v>#N/A</v>
      </c>
      <c r="F1778">
        <f>VLOOKUP(A1778,IDC!A:G,7,FALSE)</f>
        <v>19.350000000000001</v>
      </c>
      <c r="G1778" s="2" t="e">
        <f t="shared" si="109"/>
        <v>#N/A</v>
      </c>
      <c r="H1778" t="e">
        <f>VLOOKUP(A1778,REUTERS!A:F,6,FALSE)</f>
        <v>#N/A</v>
      </c>
      <c r="I1778">
        <f>VLOOKUP(A1778,IDC!A:H,8,FALSE)</f>
        <v>19.05</v>
      </c>
      <c r="J1778" s="2" t="e">
        <f t="shared" si="110"/>
        <v>#N/A</v>
      </c>
      <c r="K1778" t="e">
        <f>VLOOKUP(A1778,REUTERS!A:G,7,FALSE)</f>
        <v>#N/A</v>
      </c>
      <c r="L1778">
        <f>VLOOKUP(A1778,IDC!A:I,9,FALSE)</f>
        <v>15696</v>
      </c>
      <c r="M1778" s="2" t="e">
        <f t="shared" si="111"/>
        <v>#N/A</v>
      </c>
    </row>
    <row r="1779" spans="1:13">
      <c r="A1779">
        <v>8372</v>
      </c>
      <c r="B1779">
        <f>VLOOKUP(A1779,REUTERS!A:C,3,FALSE)</f>
        <v>25.15</v>
      </c>
      <c r="C1779">
        <f>VLOOKUP(A1779,IDC!A:F,6,FALSE)</f>
        <v>25.15</v>
      </c>
      <c r="D1779" s="2" t="b">
        <f t="shared" si="108"/>
        <v>1</v>
      </c>
      <c r="E1779">
        <f>VLOOKUP(A1779,REUTERS!A:E,5,FALSE)</f>
        <v>25.65</v>
      </c>
      <c r="F1779">
        <f>VLOOKUP(A1779,IDC!A:G,7,FALSE)</f>
        <v>25.65</v>
      </c>
      <c r="G1779" s="2" t="b">
        <f t="shared" si="109"/>
        <v>1</v>
      </c>
      <c r="H1779">
        <f>VLOOKUP(A1779,REUTERS!A:F,6,FALSE)</f>
        <v>25.05</v>
      </c>
      <c r="I1779">
        <f>VLOOKUP(A1779,IDC!A:H,8,FALSE)</f>
        <v>25.05</v>
      </c>
      <c r="J1779" s="2" t="b">
        <f t="shared" si="110"/>
        <v>1</v>
      </c>
      <c r="K1779">
        <f>VLOOKUP(A1779,REUTERS!A:G,7,FALSE)</f>
        <v>40509</v>
      </c>
      <c r="L1779">
        <f>VLOOKUP(A1779,IDC!A:I,9,FALSE)</f>
        <v>40509</v>
      </c>
      <c r="M1779" s="2" t="b">
        <f t="shared" si="111"/>
        <v>1</v>
      </c>
    </row>
    <row r="1780" spans="1:13">
      <c r="A1780">
        <v>8374</v>
      </c>
      <c r="B1780">
        <f>VLOOKUP(A1780,REUTERS!A:C,3,FALSE)</f>
        <v>4</v>
      </c>
      <c r="C1780">
        <f>VLOOKUP(A1780,IDC!A:F,6,FALSE)</f>
        <v>4</v>
      </c>
      <c r="D1780" s="2" t="b">
        <f t="shared" si="108"/>
        <v>1</v>
      </c>
      <c r="E1780">
        <f>VLOOKUP(A1780,REUTERS!A:E,5,FALSE)</f>
        <v>4.2</v>
      </c>
      <c r="F1780">
        <f>VLOOKUP(A1780,IDC!A:G,7,FALSE)</f>
        <v>4.2</v>
      </c>
      <c r="G1780" s="2" t="b">
        <f t="shared" si="109"/>
        <v>1</v>
      </c>
      <c r="H1780">
        <f>VLOOKUP(A1780,REUTERS!A:F,6,FALSE)</f>
        <v>4</v>
      </c>
      <c r="I1780">
        <f>VLOOKUP(A1780,IDC!A:H,8,FALSE)</f>
        <v>4</v>
      </c>
      <c r="J1780" s="2" t="b">
        <f t="shared" si="110"/>
        <v>1</v>
      </c>
      <c r="K1780">
        <f>VLOOKUP(A1780,REUTERS!A:G,7,FALSE)</f>
        <v>16072</v>
      </c>
      <c r="L1780">
        <f>VLOOKUP(A1780,IDC!A:I,9,FALSE)</f>
        <v>16072</v>
      </c>
      <c r="M1780" s="2" t="b">
        <f t="shared" si="111"/>
        <v>1</v>
      </c>
    </row>
    <row r="1781" spans="1:13">
      <c r="A1781">
        <v>8377</v>
      </c>
      <c r="B1781" t="e">
        <f>VLOOKUP(A1781,REUTERS!A:C,3,FALSE)</f>
        <v>#N/A</v>
      </c>
      <c r="C1781">
        <f>VLOOKUP(A1781,IDC!A:F,6,FALSE)</f>
        <v>4.79</v>
      </c>
      <c r="D1781" s="2" t="e">
        <f t="shared" si="108"/>
        <v>#N/A</v>
      </c>
      <c r="E1781" t="e">
        <f>VLOOKUP(A1781,REUTERS!A:E,5,FALSE)</f>
        <v>#N/A</v>
      </c>
      <c r="F1781">
        <f>VLOOKUP(A1781,IDC!A:G,7,FALSE)</f>
        <v>4.91</v>
      </c>
      <c r="G1781" s="2" t="e">
        <f t="shared" si="109"/>
        <v>#N/A</v>
      </c>
      <c r="H1781" t="e">
        <f>VLOOKUP(A1781,REUTERS!A:F,6,FALSE)</f>
        <v>#N/A</v>
      </c>
      <c r="I1781">
        <f>VLOOKUP(A1781,IDC!A:H,8,FALSE)</f>
        <v>4.74</v>
      </c>
      <c r="J1781" s="2" t="e">
        <f t="shared" si="110"/>
        <v>#N/A</v>
      </c>
      <c r="K1781" t="e">
        <f>VLOOKUP(A1781,REUTERS!A:G,7,FALSE)</f>
        <v>#N/A</v>
      </c>
      <c r="L1781">
        <f>VLOOKUP(A1781,IDC!A:I,9,FALSE)</f>
        <v>159197</v>
      </c>
      <c r="M1781" s="2" t="e">
        <f t="shared" si="111"/>
        <v>#N/A</v>
      </c>
    </row>
    <row r="1782" spans="1:13">
      <c r="A1782">
        <v>8378</v>
      </c>
      <c r="B1782">
        <f>VLOOKUP(A1782,REUTERS!A:C,3,FALSE)</f>
        <v>13.88</v>
      </c>
      <c r="C1782">
        <f>VLOOKUP(A1782,IDC!A:F,6,FALSE)</f>
        <v>13.88</v>
      </c>
      <c r="D1782" s="2" t="b">
        <f t="shared" si="108"/>
        <v>1</v>
      </c>
      <c r="E1782">
        <f>VLOOKUP(A1782,REUTERS!A:E,5,FALSE)</f>
        <v>13.95</v>
      </c>
      <c r="F1782">
        <f>VLOOKUP(A1782,IDC!A:G,7,FALSE)</f>
        <v>13.95</v>
      </c>
      <c r="G1782" s="2" t="b">
        <f t="shared" si="109"/>
        <v>1</v>
      </c>
      <c r="H1782">
        <f>VLOOKUP(A1782,REUTERS!A:F,6,FALSE)</f>
        <v>13.73</v>
      </c>
      <c r="I1782">
        <f>VLOOKUP(A1782,IDC!A:H,8,FALSE)</f>
        <v>13.73</v>
      </c>
      <c r="J1782" s="2" t="b">
        <f t="shared" si="110"/>
        <v>1</v>
      </c>
      <c r="K1782">
        <f>VLOOKUP(A1782,REUTERS!A:G,7,FALSE)</f>
        <v>644989</v>
      </c>
      <c r="L1782">
        <f>VLOOKUP(A1782,IDC!A:I,9,FALSE)</f>
        <v>644989</v>
      </c>
      <c r="M1782" s="2" t="b">
        <f t="shared" si="111"/>
        <v>1</v>
      </c>
    </row>
    <row r="1783" spans="1:13">
      <c r="A1783">
        <v>8381</v>
      </c>
      <c r="B1783">
        <f>VLOOKUP(A1783,REUTERS!A:C,3,FALSE)</f>
        <v>181</v>
      </c>
      <c r="C1783">
        <f>VLOOKUP(A1783,IDC!A:F,6,FALSE)</f>
        <v>181</v>
      </c>
      <c r="D1783" s="2" t="b">
        <f t="shared" si="108"/>
        <v>1</v>
      </c>
      <c r="E1783">
        <f>VLOOKUP(A1783,REUTERS!A:E,5,FALSE)</f>
        <v>182.82</v>
      </c>
      <c r="F1783">
        <f>VLOOKUP(A1783,IDC!A:G,7,FALSE)</f>
        <v>182.82</v>
      </c>
      <c r="G1783" s="2" t="b">
        <f t="shared" si="109"/>
        <v>1</v>
      </c>
      <c r="H1783">
        <f>VLOOKUP(A1783,REUTERS!A:F,6,FALSE)</f>
        <v>181</v>
      </c>
      <c r="I1783">
        <f>VLOOKUP(A1783,IDC!A:H,8,FALSE)</f>
        <v>181</v>
      </c>
      <c r="J1783" s="2" t="b">
        <f t="shared" si="110"/>
        <v>1</v>
      </c>
      <c r="K1783">
        <f>VLOOKUP(A1783,REUTERS!A:G,7,FALSE)</f>
        <v>141114</v>
      </c>
      <c r="L1783">
        <f>VLOOKUP(A1783,IDC!A:I,9,FALSE)</f>
        <v>141114</v>
      </c>
      <c r="M1783" s="2" t="b">
        <f t="shared" si="111"/>
        <v>1</v>
      </c>
    </row>
    <row r="1784" spans="1:13">
      <c r="A1784">
        <v>8385</v>
      </c>
      <c r="B1784">
        <f>VLOOKUP(A1784,REUTERS!A:C,3,FALSE)</f>
        <v>58.3</v>
      </c>
      <c r="C1784">
        <f>VLOOKUP(A1784,IDC!A:F,6,FALSE)</f>
        <v>58.3</v>
      </c>
      <c r="D1784" s="2" t="b">
        <f t="shared" si="108"/>
        <v>1</v>
      </c>
      <c r="E1784">
        <f>VLOOKUP(A1784,REUTERS!A:E,5,FALSE)</f>
        <v>58.3</v>
      </c>
      <c r="F1784">
        <f>VLOOKUP(A1784,IDC!A:G,7,FALSE)</f>
        <v>58.3</v>
      </c>
      <c r="G1784" s="2" t="b">
        <f t="shared" si="109"/>
        <v>1</v>
      </c>
      <c r="H1784">
        <f>VLOOKUP(A1784,REUTERS!A:F,6,FALSE)</f>
        <v>57.55</v>
      </c>
      <c r="I1784">
        <f>VLOOKUP(A1784,IDC!A:H,8,FALSE)</f>
        <v>57.55</v>
      </c>
      <c r="J1784" s="2" t="b">
        <f t="shared" si="110"/>
        <v>1</v>
      </c>
      <c r="K1784">
        <f>VLOOKUP(A1784,REUTERS!A:G,7,FALSE)</f>
        <v>38334</v>
      </c>
      <c r="L1784">
        <f>VLOOKUP(A1784,IDC!A:I,9,FALSE)</f>
        <v>38334</v>
      </c>
      <c r="M1784" s="2" t="b">
        <f t="shared" si="111"/>
        <v>1</v>
      </c>
    </row>
    <row r="1785" spans="1:13">
      <c r="A1785">
        <v>8393</v>
      </c>
      <c r="B1785">
        <f>VLOOKUP(A1785,REUTERS!A:C,3,FALSE)</f>
        <v>29.75</v>
      </c>
      <c r="C1785">
        <f>VLOOKUP(A1785,IDC!A:F,6,FALSE)</f>
        <v>29.75</v>
      </c>
      <c r="D1785" s="2" t="b">
        <f t="shared" si="108"/>
        <v>1</v>
      </c>
      <c r="E1785">
        <f>VLOOKUP(A1785,REUTERS!A:E,5,FALSE)</f>
        <v>30.67</v>
      </c>
      <c r="F1785">
        <f>VLOOKUP(A1785,IDC!A:G,7,FALSE)</f>
        <v>30.67</v>
      </c>
      <c r="G1785" s="2" t="b">
        <f t="shared" si="109"/>
        <v>1</v>
      </c>
      <c r="H1785">
        <f>VLOOKUP(A1785,REUTERS!A:F,6,FALSE)</f>
        <v>29.75</v>
      </c>
      <c r="I1785">
        <f>VLOOKUP(A1785,IDC!A:H,8,FALSE)</f>
        <v>29.75</v>
      </c>
      <c r="J1785" s="2" t="b">
        <f t="shared" si="110"/>
        <v>1</v>
      </c>
      <c r="K1785">
        <f>VLOOKUP(A1785,REUTERS!A:G,7,FALSE)</f>
        <v>124765</v>
      </c>
      <c r="L1785">
        <f>VLOOKUP(A1785,IDC!A:I,9,FALSE)</f>
        <v>124765</v>
      </c>
      <c r="M1785" s="2" t="b">
        <f t="shared" si="111"/>
        <v>1</v>
      </c>
    </row>
    <row r="1786" spans="1:13">
      <c r="A1786">
        <v>8394</v>
      </c>
      <c r="B1786" t="e">
        <f>VLOOKUP(A1786,REUTERS!A:C,3,FALSE)</f>
        <v>#N/A</v>
      </c>
      <c r="C1786">
        <f>VLOOKUP(A1786,IDC!A:F,6,FALSE)</f>
        <v>83.24</v>
      </c>
      <c r="D1786" s="2" t="e">
        <f t="shared" si="108"/>
        <v>#N/A</v>
      </c>
      <c r="E1786" t="e">
        <f>VLOOKUP(A1786,REUTERS!A:E,5,FALSE)</f>
        <v>#N/A</v>
      </c>
      <c r="F1786">
        <f>VLOOKUP(A1786,IDC!A:G,7,FALSE)</f>
        <v>83.35</v>
      </c>
      <c r="G1786" s="2" t="e">
        <f t="shared" si="109"/>
        <v>#N/A</v>
      </c>
      <c r="H1786" t="e">
        <f>VLOOKUP(A1786,REUTERS!A:F,6,FALSE)</f>
        <v>#N/A</v>
      </c>
      <c r="I1786">
        <f>VLOOKUP(A1786,IDC!A:H,8,FALSE)</f>
        <v>82.2</v>
      </c>
      <c r="J1786" s="2" t="e">
        <f t="shared" si="110"/>
        <v>#N/A</v>
      </c>
      <c r="K1786" t="e">
        <f>VLOOKUP(A1786,REUTERS!A:G,7,FALSE)</f>
        <v>#N/A</v>
      </c>
      <c r="L1786">
        <f>VLOOKUP(A1786,IDC!A:I,9,FALSE)</f>
        <v>66243</v>
      </c>
      <c r="M1786" s="2" t="e">
        <f t="shared" si="111"/>
        <v>#N/A</v>
      </c>
    </row>
    <row r="1787" spans="1:13">
      <c r="A1787">
        <v>8395</v>
      </c>
      <c r="B1787">
        <f>VLOOKUP(A1787,REUTERS!A:C,3,FALSE)</f>
        <v>9.32</v>
      </c>
      <c r="C1787">
        <f>VLOOKUP(A1787,IDC!A:F,6,FALSE)</f>
        <v>9.32</v>
      </c>
      <c r="D1787" s="2" t="b">
        <f t="shared" si="108"/>
        <v>1</v>
      </c>
      <c r="E1787">
        <f>VLOOKUP(A1787,REUTERS!A:E,5,FALSE)</f>
        <v>9.34</v>
      </c>
      <c r="F1787">
        <f>VLOOKUP(A1787,IDC!A:G,7,FALSE)</f>
        <v>9.34</v>
      </c>
      <c r="G1787" s="2" t="b">
        <f t="shared" si="109"/>
        <v>1</v>
      </c>
      <c r="H1787">
        <f>VLOOKUP(A1787,REUTERS!A:F,6,FALSE)</f>
        <v>9.2550000000000008</v>
      </c>
      <c r="I1787">
        <f>VLOOKUP(A1787,IDC!A:H,8,FALSE)</f>
        <v>9.2550000000000008</v>
      </c>
      <c r="J1787" s="2" t="b">
        <f t="shared" si="110"/>
        <v>1</v>
      </c>
      <c r="K1787">
        <f>VLOOKUP(A1787,REUTERS!A:G,7,FALSE)</f>
        <v>303302</v>
      </c>
      <c r="L1787">
        <f>VLOOKUP(A1787,IDC!A:I,9,FALSE)</f>
        <v>303302</v>
      </c>
      <c r="M1787" s="2" t="b">
        <f t="shared" si="111"/>
        <v>1</v>
      </c>
    </row>
    <row r="1788" spans="1:13">
      <c r="A1788">
        <v>8396</v>
      </c>
      <c r="B1788" t="e">
        <f>VLOOKUP(A1788,REUTERS!A:C,3,FALSE)</f>
        <v>#N/A</v>
      </c>
      <c r="C1788">
        <f>VLOOKUP(A1788,IDC!A:F,6,FALSE)</f>
        <v>0.86409999999999998</v>
      </c>
      <c r="D1788" s="2" t="e">
        <f t="shared" si="108"/>
        <v>#N/A</v>
      </c>
      <c r="E1788" t="e">
        <f>VLOOKUP(A1788,REUTERS!A:E,5,FALSE)</f>
        <v>#N/A</v>
      </c>
      <c r="F1788">
        <f>VLOOKUP(A1788,IDC!A:G,7,FALSE)</f>
        <v>0.87</v>
      </c>
      <c r="G1788" s="2" t="e">
        <f t="shared" si="109"/>
        <v>#N/A</v>
      </c>
      <c r="H1788" t="e">
        <f>VLOOKUP(A1788,REUTERS!A:F,6,FALSE)</f>
        <v>#N/A</v>
      </c>
      <c r="I1788">
        <f>VLOOKUP(A1788,IDC!A:H,8,FALSE)</f>
        <v>0.82</v>
      </c>
      <c r="J1788" s="2" t="e">
        <f t="shared" si="110"/>
        <v>#N/A</v>
      </c>
      <c r="K1788" t="e">
        <f>VLOOKUP(A1788,REUTERS!A:G,7,FALSE)</f>
        <v>#N/A</v>
      </c>
      <c r="L1788">
        <f>VLOOKUP(A1788,IDC!A:I,9,FALSE)</f>
        <v>173608</v>
      </c>
      <c r="M1788" s="2" t="e">
        <f t="shared" si="111"/>
        <v>#N/A</v>
      </c>
    </row>
    <row r="1789" spans="1:13">
      <c r="A1789">
        <v>8399</v>
      </c>
      <c r="B1789" t="e">
        <f>VLOOKUP(A1789,REUTERS!A:C,3,FALSE)</f>
        <v>#N/A</v>
      </c>
      <c r="C1789">
        <f>VLOOKUP(A1789,IDC!A:F,6,FALSE)</f>
        <v>47.51</v>
      </c>
      <c r="D1789" s="2" t="e">
        <f t="shared" si="108"/>
        <v>#N/A</v>
      </c>
      <c r="E1789" t="e">
        <f>VLOOKUP(A1789,REUTERS!A:E,5,FALSE)</f>
        <v>#N/A</v>
      </c>
      <c r="F1789">
        <f>VLOOKUP(A1789,IDC!A:G,7,FALSE)</f>
        <v>47.76</v>
      </c>
      <c r="G1789" s="2" t="e">
        <f t="shared" si="109"/>
        <v>#N/A</v>
      </c>
      <c r="H1789" t="e">
        <f>VLOOKUP(A1789,REUTERS!A:F,6,FALSE)</f>
        <v>#N/A</v>
      </c>
      <c r="I1789">
        <f>VLOOKUP(A1789,IDC!A:H,8,FALSE)</f>
        <v>47.11</v>
      </c>
      <c r="J1789" s="2" t="e">
        <f t="shared" si="110"/>
        <v>#N/A</v>
      </c>
      <c r="K1789" t="e">
        <f>VLOOKUP(A1789,REUTERS!A:G,7,FALSE)</f>
        <v>#N/A</v>
      </c>
      <c r="L1789">
        <f>VLOOKUP(A1789,IDC!A:I,9,FALSE)</f>
        <v>140037</v>
      </c>
      <c r="M1789" s="2" t="e">
        <f t="shared" si="111"/>
        <v>#N/A</v>
      </c>
    </row>
    <row r="1790" spans="1:13">
      <c r="A1790">
        <v>8255</v>
      </c>
      <c r="B1790">
        <f>VLOOKUP(A1790,REUTERS!A:C,3,FALSE)</f>
        <v>17.399999999999999</v>
      </c>
      <c r="C1790">
        <f>VLOOKUP(A1790,IDC!A:F,6,FALSE)</f>
        <v>17.399999999999999</v>
      </c>
      <c r="D1790" s="2" t="b">
        <f t="shared" si="108"/>
        <v>1</v>
      </c>
      <c r="E1790">
        <f>VLOOKUP(A1790,REUTERS!A:E,5,FALSE)</f>
        <v>17.45</v>
      </c>
      <c r="F1790">
        <f>VLOOKUP(A1790,IDC!A:G,7,FALSE)</f>
        <v>17.45</v>
      </c>
      <c r="G1790" s="2" t="b">
        <f t="shared" si="109"/>
        <v>1</v>
      </c>
      <c r="H1790">
        <f>VLOOKUP(A1790,REUTERS!A:F,6,FALSE)</f>
        <v>16.95</v>
      </c>
      <c r="I1790">
        <f>VLOOKUP(A1790,IDC!A:H,8,FALSE)</f>
        <v>16.95</v>
      </c>
      <c r="J1790" s="2" t="b">
        <f t="shared" si="110"/>
        <v>1</v>
      </c>
      <c r="K1790">
        <f>VLOOKUP(A1790,REUTERS!A:G,7,FALSE)</f>
        <v>7314</v>
      </c>
      <c r="L1790">
        <f>VLOOKUP(A1790,IDC!A:I,9,FALSE)</f>
        <v>7314</v>
      </c>
      <c r="M1790" s="2" t="b">
        <f t="shared" si="111"/>
        <v>1</v>
      </c>
    </row>
    <row r="1791" spans="1:13">
      <c r="A1791">
        <v>8256</v>
      </c>
      <c r="B1791" t="e">
        <f>VLOOKUP(A1791,REUTERS!A:C,3,FALSE)</f>
        <v>#N/A</v>
      </c>
      <c r="C1791">
        <f>VLOOKUP(A1791,IDC!A:F,6,FALSE)</f>
        <v>21.11</v>
      </c>
      <c r="D1791" s="2" t="e">
        <f t="shared" si="108"/>
        <v>#N/A</v>
      </c>
      <c r="E1791" t="e">
        <f>VLOOKUP(A1791,REUTERS!A:E,5,FALSE)</f>
        <v>#N/A</v>
      </c>
      <c r="F1791">
        <f>VLOOKUP(A1791,IDC!A:G,7,FALSE)</f>
        <v>21.38</v>
      </c>
      <c r="G1791" s="2" t="e">
        <f t="shared" si="109"/>
        <v>#N/A</v>
      </c>
      <c r="H1791" t="e">
        <f>VLOOKUP(A1791,REUTERS!A:F,6,FALSE)</f>
        <v>#N/A</v>
      </c>
      <c r="I1791">
        <f>VLOOKUP(A1791,IDC!A:H,8,FALSE)</f>
        <v>20.934999999999999</v>
      </c>
      <c r="J1791" s="2" t="e">
        <f t="shared" si="110"/>
        <v>#N/A</v>
      </c>
      <c r="K1791" t="e">
        <f>VLOOKUP(A1791,REUTERS!A:G,7,FALSE)</f>
        <v>#N/A</v>
      </c>
      <c r="L1791">
        <f>VLOOKUP(A1791,IDC!A:I,9,FALSE)</f>
        <v>353131</v>
      </c>
      <c r="M1791" s="2" t="e">
        <f t="shared" si="111"/>
        <v>#N/A</v>
      </c>
    </row>
    <row r="1792" spans="1:13">
      <c r="A1792">
        <v>8260</v>
      </c>
      <c r="B1792">
        <f>VLOOKUP(A1792,REUTERS!A:C,3,FALSE)</f>
        <v>11.08</v>
      </c>
      <c r="C1792">
        <f>VLOOKUP(A1792,IDC!A:F,6,FALSE)</f>
        <v>11.08</v>
      </c>
      <c r="D1792" s="2" t="b">
        <f t="shared" si="108"/>
        <v>1</v>
      </c>
      <c r="E1792">
        <f>VLOOKUP(A1792,REUTERS!A:E,5,FALSE)</f>
        <v>11.31</v>
      </c>
      <c r="F1792">
        <f>VLOOKUP(A1792,IDC!A:G,7,FALSE)</f>
        <v>11.31</v>
      </c>
      <c r="G1792" s="2" t="b">
        <f t="shared" si="109"/>
        <v>1</v>
      </c>
      <c r="H1792">
        <f>VLOOKUP(A1792,REUTERS!A:F,6,FALSE)</f>
        <v>10.99</v>
      </c>
      <c r="I1792">
        <f>VLOOKUP(A1792,IDC!A:H,8,FALSE)</f>
        <v>10.99</v>
      </c>
      <c r="J1792" s="2" t="b">
        <f t="shared" si="110"/>
        <v>1</v>
      </c>
      <c r="K1792">
        <f>VLOOKUP(A1792,REUTERS!A:G,7,FALSE)</f>
        <v>63225</v>
      </c>
      <c r="L1792">
        <f>VLOOKUP(A1792,IDC!A:I,9,FALSE)</f>
        <v>63225</v>
      </c>
      <c r="M1792" s="2" t="b">
        <f t="shared" si="111"/>
        <v>1</v>
      </c>
    </row>
    <row r="1793" spans="1:13">
      <c r="A1793">
        <v>8265</v>
      </c>
      <c r="B1793">
        <f>VLOOKUP(A1793,REUTERS!A:C,3,FALSE)</f>
        <v>33.6</v>
      </c>
      <c r="C1793">
        <f>VLOOKUP(A1793,IDC!A:F,6,FALSE)</f>
        <v>33.6</v>
      </c>
      <c r="D1793" s="2" t="b">
        <f t="shared" si="108"/>
        <v>1</v>
      </c>
      <c r="E1793">
        <f>VLOOKUP(A1793,REUTERS!A:E,5,FALSE)</f>
        <v>34.450000000000003</v>
      </c>
      <c r="F1793">
        <f>VLOOKUP(A1793,IDC!A:G,7,FALSE)</f>
        <v>34.450000000000003</v>
      </c>
      <c r="G1793" s="2" t="b">
        <f t="shared" si="109"/>
        <v>1</v>
      </c>
      <c r="H1793">
        <f>VLOOKUP(A1793,REUTERS!A:F,6,FALSE)</f>
        <v>33.35</v>
      </c>
      <c r="I1793">
        <f>VLOOKUP(A1793,IDC!A:H,8,FALSE)</f>
        <v>33.35</v>
      </c>
      <c r="J1793" s="2" t="b">
        <f t="shared" si="110"/>
        <v>1</v>
      </c>
      <c r="K1793">
        <f>VLOOKUP(A1793,REUTERS!A:G,7,FALSE)</f>
        <v>158060</v>
      </c>
      <c r="L1793">
        <f>VLOOKUP(A1793,IDC!A:I,9,FALSE)</f>
        <v>158060</v>
      </c>
      <c r="M1793" s="2" t="b">
        <f t="shared" si="111"/>
        <v>1</v>
      </c>
    </row>
    <row r="1794" spans="1:13">
      <c r="A1794">
        <v>8266</v>
      </c>
      <c r="B1794" t="e">
        <f>VLOOKUP(A1794,REUTERS!A:C,3,FALSE)</f>
        <v>#N/A</v>
      </c>
      <c r="C1794">
        <f>VLOOKUP(A1794,IDC!A:F,6,FALSE)</f>
        <v>17.75</v>
      </c>
      <c r="D1794" s="2" t="e">
        <f t="shared" ref="D1794:D1857" si="112">B1794=C1794</f>
        <v>#N/A</v>
      </c>
      <c r="E1794" t="e">
        <f>VLOOKUP(A1794,REUTERS!A:E,5,FALSE)</f>
        <v>#N/A</v>
      </c>
      <c r="F1794">
        <f>VLOOKUP(A1794,IDC!A:G,7,FALSE)</f>
        <v>17.899999999999999</v>
      </c>
      <c r="G1794" s="2" t="e">
        <f t="shared" ref="G1794:G1857" si="113">E1794=F1794</f>
        <v>#N/A</v>
      </c>
      <c r="H1794" t="e">
        <f>VLOOKUP(A1794,REUTERS!A:F,6,FALSE)</f>
        <v>#N/A</v>
      </c>
      <c r="I1794">
        <f>VLOOKUP(A1794,IDC!A:H,8,FALSE)</f>
        <v>17.25</v>
      </c>
      <c r="J1794" s="2" t="e">
        <f t="shared" ref="J1794:J1857" si="114">H1794=I1794</f>
        <v>#N/A</v>
      </c>
      <c r="K1794" t="e">
        <f>VLOOKUP(A1794,REUTERS!A:G,7,FALSE)</f>
        <v>#N/A</v>
      </c>
      <c r="L1794">
        <f>VLOOKUP(A1794,IDC!A:I,9,FALSE)</f>
        <v>162435</v>
      </c>
      <c r="M1794" s="2" t="e">
        <f t="shared" ref="M1794:M1857" si="115">K1794=L1794</f>
        <v>#N/A</v>
      </c>
    </row>
    <row r="1795" spans="1:13">
      <c r="A1795">
        <v>8267</v>
      </c>
      <c r="B1795" t="e">
        <f>VLOOKUP(A1795,REUTERS!A:C,3,FALSE)</f>
        <v>#N/A</v>
      </c>
      <c r="C1795">
        <f>VLOOKUP(A1795,IDC!A:F,6,FALSE)</f>
        <v>8.3000000000000007</v>
      </c>
      <c r="D1795" s="2" t="e">
        <f t="shared" si="112"/>
        <v>#N/A</v>
      </c>
      <c r="E1795" t="e">
        <f>VLOOKUP(A1795,REUTERS!A:E,5,FALSE)</f>
        <v>#N/A</v>
      </c>
      <c r="F1795">
        <f>VLOOKUP(A1795,IDC!A:G,7,FALSE)</f>
        <v>8.5649999999999995</v>
      </c>
      <c r="G1795" s="2" t="e">
        <f t="shared" si="113"/>
        <v>#N/A</v>
      </c>
      <c r="H1795" t="e">
        <f>VLOOKUP(A1795,REUTERS!A:F,6,FALSE)</f>
        <v>#N/A</v>
      </c>
      <c r="I1795">
        <f>VLOOKUP(A1795,IDC!A:H,8,FALSE)</f>
        <v>8.26</v>
      </c>
      <c r="J1795" s="2" t="e">
        <f t="shared" si="114"/>
        <v>#N/A</v>
      </c>
      <c r="K1795" t="e">
        <f>VLOOKUP(A1795,REUTERS!A:G,7,FALSE)</f>
        <v>#N/A</v>
      </c>
      <c r="L1795">
        <f>VLOOKUP(A1795,IDC!A:I,9,FALSE)</f>
        <v>2150101</v>
      </c>
      <c r="M1795" s="2" t="e">
        <f t="shared" si="115"/>
        <v>#N/A</v>
      </c>
    </row>
    <row r="1796" spans="1:13">
      <c r="A1796">
        <v>8268</v>
      </c>
      <c r="B1796">
        <f>VLOOKUP(A1796,REUTERS!A:C,3,FALSE)</f>
        <v>21.1</v>
      </c>
      <c r="C1796">
        <f>VLOOKUP(A1796,IDC!A:F,6,FALSE)</f>
        <v>21.1</v>
      </c>
      <c r="D1796" s="2" t="b">
        <f t="shared" si="112"/>
        <v>1</v>
      </c>
      <c r="E1796">
        <f>VLOOKUP(A1796,REUTERS!A:E,5,FALSE)</f>
        <v>21.5</v>
      </c>
      <c r="F1796">
        <f>VLOOKUP(A1796,IDC!A:G,7,FALSE)</f>
        <v>21.5</v>
      </c>
      <c r="G1796" s="2" t="b">
        <f t="shared" si="113"/>
        <v>1</v>
      </c>
      <c r="H1796">
        <f>VLOOKUP(A1796,REUTERS!A:F,6,FALSE)</f>
        <v>21.05</v>
      </c>
      <c r="I1796">
        <f>VLOOKUP(A1796,IDC!A:H,8,FALSE)</f>
        <v>21.05</v>
      </c>
      <c r="J1796" s="2" t="b">
        <f t="shared" si="114"/>
        <v>1</v>
      </c>
      <c r="K1796">
        <f>VLOOKUP(A1796,REUTERS!A:G,7,FALSE)</f>
        <v>71008</v>
      </c>
      <c r="L1796">
        <f>VLOOKUP(A1796,IDC!A:I,9,FALSE)</f>
        <v>71008</v>
      </c>
      <c r="M1796" s="2" t="b">
        <f t="shared" si="115"/>
        <v>1</v>
      </c>
    </row>
    <row r="1797" spans="1:13">
      <c r="A1797">
        <v>8271</v>
      </c>
      <c r="B1797">
        <f>VLOOKUP(A1797,REUTERS!A:C,3,FALSE)</f>
        <v>23.82</v>
      </c>
      <c r="C1797">
        <f>VLOOKUP(A1797,IDC!A:F,6,FALSE)</f>
        <v>23.82</v>
      </c>
      <c r="D1797" s="2" t="b">
        <f t="shared" si="112"/>
        <v>1</v>
      </c>
      <c r="E1797">
        <f>VLOOKUP(A1797,REUTERS!A:E,5,FALSE)</f>
        <v>24.25</v>
      </c>
      <c r="F1797">
        <f>VLOOKUP(A1797,IDC!A:G,7,FALSE)</f>
        <v>24.25</v>
      </c>
      <c r="G1797" s="2" t="b">
        <f t="shared" si="113"/>
        <v>1</v>
      </c>
      <c r="H1797">
        <f>VLOOKUP(A1797,REUTERS!A:F,6,FALSE)</f>
        <v>23.71</v>
      </c>
      <c r="I1797">
        <f>VLOOKUP(A1797,IDC!A:H,8,FALSE)</f>
        <v>23.71</v>
      </c>
      <c r="J1797" s="2" t="b">
        <f t="shared" si="114"/>
        <v>1</v>
      </c>
      <c r="K1797">
        <f>VLOOKUP(A1797,REUTERS!A:G,7,FALSE)</f>
        <v>126369</v>
      </c>
      <c r="L1797">
        <f>VLOOKUP(A1797,IDC!A:I,9,FALSE)</f>
        <v>126369</v>
      </c>
      <c r="M1797" s="2" t="b">
        <f t="shared" si="115"/>
        <v>1</v>
      </c>
    </row>
    <row r="1798" spans="1:13">
      <c r="A1798">
        <v>8272</v>
      </c>
      <c r="B1798" t="e">
        <f>VLOOKUP(A1798,REUTERS!A:C,3,FALSE)</f>
        <v>#N/A</v>
      </c>
      <c r="C1798">
        <f>VLOOKUP(A1798,IDC!A:F,6,FALSE)</f>
        <v>36.1</v>
      </c>
      <c r="D1798" s="2" t="e">
        <f t="shared" si="112"/>
        <v>#N/A</v>
      </c>
      <c r="E1798" t="e">
        <f>VLOOKUP(A1798,REUTERS!A:E,5,FALSE)</f>
        <v>#N/A</v>
      </c>
      <c r="F1798">
        <f>VLOOKUP(A1798,IDC!A:G,7,FALSE)</f>
        <v>37</v>
      </c>
      <c r="G1798" s="2" t="e">
        <f t="shared" si="113"/>
        <v>#N/A</v>
      </c>
      <c r="H1798" t="e">
        <f>VLOOKUP(A1798,REUTERS!A:F,6,FALSE)</f>
        <v>#N/A</v>
      </c>
      <c r="I1798">
        <f>VLOOKUP(A1798,IDC!A:H,8,FALSE)</f>
        <v>36.1</v>
      </c>
      <c r="J1798" s="2" t="e">
        <f t="shared" si="114"/>
        <v>#N/A</v>
      </c>
      <c r="K1798" t="e">
        <f>VLOOKUP(A1798,REUTERS!A:G,7,FALSE)</f>
        <v>#N/A</v>
      </c>
      <c r="L1798">
        <f>VLOOKUP(A1798,IDC!A:I,9,FALSE)</f>
        <v>27009</v>
      </c>
      <c r="M1798" s="2" t="e">
        <f t="shared" si="115"/>
        <v>#N/A</v>
      </c>
    </row>
    <row r="1799" spans="1:13">
      <c r="A1799">
        <v>8273</v>
      </c>
      <c r="B1799" t="e">
        <f>VLOOKUP(A1799,REUTERS!A:C,3,FALSE)</f>
        <v>#N/A</v>
      </c>
      <c r="C1799">
        <f>VLOOKUP(A1799,IDC!A:F,6,FALSE)</f>
        <v>52.35</v>
      </c>
      <c r="D1799" s="2" t="e">
        <f t="shared" si="112"/>
        <v>#N/A</v>
      </c>
      <c r="E1799" t="e">
        <f>VLOOKUP(A1799,REUTERS!A:E,5,FALSE)</f>
        <v>#N/A</v>
      </c>
      <c r="F1799">
        <f>VLOOKUP(A1799,IDC!A:G,7,FALSE)</f>
        <v>52.65</v>
      </c>
      <c r="G1799" s="2" t="e">
        <f t="shared" si="113"/>
        <v>#N/A</v>
      </c>
      <c r="H1799" t="e">
        <f>VLOOKUP(A1799,REUTERS!A:F,6,FALSE)</f>
        <v>#N/A</v>
      </c>
      <c r="I1799">
        <f>VLOOKUP(A1799,IDC!A:H,8,FALSE)</f>
        <v>51.8</v>
      </c>
      <c r="J1799" s="2" t="e">
        <f t="shared" si="114"/>
        <v>#N/A</v>
      </c>
      <c r="K1799" t="e">
        <f>VLOOKUP(A1799,REUTERS!A:G,7,FALSE)</f>
        <v>#N/A</v>
      </c>
      <c r="L1799">
        <f>VLOOKUP(A1799,IDC!A:I,9,FALSE)</f>
        <v>64965</v>
      </c>
      <c r="M1799" s="2" t="e">
        <f t="shared" si="115"/>
        <v>#N/A</v>
      </c>
    </row>
    <row r="1800" spans="1:13">
      <c r="A1800">
        <v>8274</v>
      </c>
      <c r="B1800">
        <f>VLOOKUP(A1800,REUTERS!A:C,3,FALSE)</f>
        <v>47.08</v>
      </c>
      <c r="C1800">
        <f>VLOOKUP(A1800,IDC!A:F,6,FALSE)</f>
        <v>47.08</v>
      </c>
      <c r="D1800" s="2" t="b">
        <f t="shared" si="112"/>
        <v>1</v>
      </c>
      <c r="E1800">
        <f>VLOOKUP(A1800,REUTERS!A:E,5,FALSE)</f>
        <v>48.16</v>
      </c>
      <c r="F1800">
        <f>VLOOKUP(A1800,IDC!A:G,7,FALSE)</f>
        <v>48.16</v>
      </c>
      <c r="G1800" s="2" t="b">
        <f t="shared" si="113"/>
        <v>1</v>
      </c>
      <c r="H1800">
        <f>VLOOKUP(A1800,REUTERS!A:F,6,FALSE)</f>
        <v>46.78</v>
      </c>
      <c r="I1800">
        <f>VLOOKUP(A1800,IDC!A:H,8,FALSE)</f>
        <v>46.78</v>
      </c>
      <c r="J1800" s="2" t="b">
        <f t="shared" si="114"/>
        <v>1</v>
      </c>
      <c r="K1800">
        <f>VLOOKUP(A1800,REUTERS!A:G,7,FALSE)</f>
        <v>309343</v>
      </c>
      <c r="L1800">
        <f>VLOOKUP(A1800,IDC!A:I,9,FALSE)</f>
        <v>309343</v>
      </c>
      <c r="M1800" s="2" t="b">
        <f t="shared" si="115"/>
        <v>1</v>
      </c>
    </row>
    <row r="1801" spans="1:13">
      <c r="A1801">
        <v>8275</v>
      </c>
      <c r="B1801" t="e">
        <f>VLOOKUP(A1801,REUTERS!A:C,3,FALSE)</f>
        <v>#N/A</v>
      </c>
      <c r="C1801">
        <f>VLOOKUP(A1801,IDC!A:F,6,FALSE)</f>
        <v>66.349999999999994</v>
      </c>
      <c r="D1801" s="2" t="e">
        <f t="shared" si="112"/>
        <v>#N/A</v>
      </c>
      <c r="E1801" t="e">
        <f>VLOOKUP(A1801,REUTERS!A:E,5,FALSE)</f>
        <v>#N/A</v>
      </c>
      <c r="F1801">
        <f>VLOOKUP(A1801,IDC!A:G,7,FALSE)</f>
        <v>66.349999999999994</v>
      </c>
      <c r="G1801" s="2" t="e">
        <f t="shared" si="113"/>
        <v>#N/A</v>
      </c>
      <c r="H1801" t="e">
        <f>VLOOKUP(A1801,REUTERS!A:F,6,FALSE)</f>
        <v>#N/A</v>
      </c>
      <c r="I1801">
        <f>VLOOKUP(A1801,IDC!A:H,8,FALSE)</f>
        <v>65.45</v>
      </c>
      <c r="J1801" s="2" t="e">
        <f t="shared" si="114"/>
        <v>#N/A</v>
      </c>
      <c r="K1801" t="e">
        <f>VLOOKUP(A1801,REUTERS!A:G,7,FALSE)</f>
        <v>#N/A</v>
      </c>
      <c r="L1801">
        <f>VLOOKUP(A1801,IDC!A:I,9,FALSE)</f>
        <v>72752</v>
      </c>
      <c r="M1801" s="2" t="e">
        <f t="shared" si="115"/>
        <v>#N/A</v>
      </c>
    </row>
    <row r="1802" spans="1:13">
      <c r="A1802">
        <v>8276</v>
      </c>
      <c r="B1802" t="e">
        <f>VLOOKUP(A1802,REUTERS!A:C,3,FALSE)</f>
        <v>#N/A</v>
      </c>
      <c r="C1802">
        <f>VLOOKUP(A1802,IDC!A:F,6,FALSE)</f>
        <v>45.25</v>
      </c>
      <c r="D1802" s="2" t="e">
        <f t="shared" si="112"/>
        <v>#N/A</v>
      </c>
      <c r="E1802" t="e">
        <f>VLOOKUP(A1802,REUTERS!A:E,5,FALSE)</f>
        <v>#N/A</v>
      </c>
      <c r="F1802">
        <f>VLOOKUP(A1802,IDC!A:G,7,FALSE)</f>
        <v>46.54</v>
      </c>
      <c r="G1802" s="2" t="e">
        <f t="shared" si="113"/>
        <v>#N/A</v>
      </c>
      <c r="H1802" t="e">
        <f>VLOOKUP(A1802,REUTERS!A:F,6,FALSE)</f>
        <v>#N/A</v>
      </c>
      <c r="I1802">
        <f>VLOOKUP(A1802,IDC!A:H,8,FALSE)</f>
        <v>45.07</v>
      </c>
      <c r="J1802" s="2" t="e">
        <f t="shared" si="114"/>
        <v>#N/A</v>
      </c>
      <c r="K1802" t="e">
        <f>VLOOKUP(A1802,REUTERS!A:G,7,FALSE)</f>
        <v>#N/A</v>
      </c>
      <c r="L1802">
        <f>VLOOKUP(A1802,IDC!A:I,9,FALSE)</f>
        <v>18104</v>
      </c>
      <c r="M1802" s="2" t="e">
        <f t="shared" si="115"/>
        <v>#N/A</v>
      </c>
    </row>
    <row r="1803" spans="1:13">
      <c r="A1803">
        <v>8278</v>
      </c>
      <c r="B1803">
        <f>VLOOKUP(A1803,REUTERS!A:C,3,FALSE)</f>
        <v>40.5</v>
      </c>
      <c r="C1803">
        <f>VLOOKUP(A1803,IDC!A:F,6,FALSE)</f>
        <v>40.5</v>
      </c>
      <c r="D1803" s="2" t="b">
        <f t="shared" si="112"/>
        <v>1</v>
      </c>
      <c r="E1803">
        <f>VLOOKUP(A1803,REUTERS!A:E,5,FALSE)</f>
        <v>40.5</v>
      </c>
      <c r="F1803">
        <f>VLOOKUP(A1803,IDC!A:G,7,FALSE)</f>
        <v>40.5</v>
      </c>
      <c r="G1803" s="2" t="b">
        <f t="shared" si="113"/>
        <v>1</v>
      </c>
      <c r="H1803">
        <f>VLOOKUP(A1803,REUTERS!A:F,6,FALSE)</f>
        <v>39.520000000000003</v>
      </c>
      <c r="I1803">
        <f>VLOOKUP(A1803,IDC!A:H,8,FALSE)</f>
        <v>39.520000000000003</v>
      </c>
      <c r="J1803" s="2" t="b">
        <f t="shared" si="114"/>
        <v>1</v>
      </c>
      <c r="K1803">
        <f>VLOOKUP(A1803,REUTERS!A:G,7,FALSE)</f>
        <v>1684</v>
      </c>
      <c r="L1803">
        <f>VLOOKUP(A1803,IDC!A:I,9,FALSE)</f>
        <v>1684</v>
      </c>
      <c r="M1803" s="2" t="b">
        <f t="shared" si="115"/>
        <v>1</v>
      </c>
    </row>
    <row r="1804" spans="1:13">
      <c r="A1804">
        <v>8283</v>
      </c>
      <c r="B1804" t="e">
        <f>VLOOKUP(A1804,REUTERS!A:C,3,FALSE)</f>
        <v>#N/A</v>
      </c>
      <c r="C1804">
        <f>VLOOKUP(A1804,IDC!A:F,6,FALSE)</f>
        <v>18.55</v>
      </c>
      <c r="D1804" s="2" t="e">
        <f t="shared" si="112"/>
        <v>#N/A</v>
      </c>
      <c r="E1804" t="e">
        <f>VLOOKUP(A1804,REUTERS!A:E,5,FALSE)</f>
        <v>#N/A</v>
      </c>
      <c r="F1804">
        <f>VLOOKUP(A1804,IDC!A:G,7,FALSE)</f>
        <v>18.55</v>
      </c>
      <c r="G1804" s="2" t="e">
        <f t="shared" si="113"/>
        <v>#N/A</v>
      </c>
      <c r="H1804" t="e">
        <f>VLOOKUP(A1804,REUTERS!A:F,6,FALSE)</f>
        <v>#N/A</v>
      </c>
      <c r="I1804">
        <f>VLOOKUP(A1804,IDC!A:H,8,FALSE)</f>
        <v>18.25</v>
      </c>
      <c r="J1804" s="2" t="e">
        <f t="shared" si="114"/>
        <v>#N/A</v>
      </c>
      <c r="K1804" t="e">
        <f>VLOOKUP(A1804,REUTERS!A:G,7,FALSE)</f>
        <v>#N/A</v>
      </c>
      <c r="L1804">
        <f>VLOOKUP(A1804,IDC!A:I,9,FALSE)</f>
        <v>61034</v>
      </c>
      <c r="M1804" s="2" t="e">
        <f t="shared" si="115"/>
        <v>#N/A</v>
      </c>
    </row>
    <row r="1805" spans="1:13">
      <c r="A1805">
        <v>8292</v>
      </c>
      <c r="B1805" t="e">
        <f>VLOOKUP(A1805,REUTERS!A:C,3,FALSE)</f>
        <v>#N/A</v>
      </c>
      <c r="C1805">
        <f>VLOOKUP(A1805,IDC!A:F,6,FALSE)</f>
        <v>13.08</v>
      </c>
      <c r="D1805" s="2" t="e">
        <f t="shared" si="112"/>
        <v>#N/A</v>
      </c>
      <c r="E1805" t="e">
        <f>VLOOKUP(A1805,REUTERS!A:E,5,FALSE)</f>
        <v>#N/A</v>
      </c>
      <c r="F1805">
        <f>VLOOKUP(A1805,IDC!A:G,7,FALSE)</f>
        <v>13.08</v>
      </c>
      <c r="G1805" s="2" t="e">
        <f t="shared" si="113"/>
        <v>#N/A</v>
      </c>
      <c r="H1805" t="e">
        <f>VLOOKUP(A1805,REUTERS!A:F,6,FALSE)</f>
        <v>#N/A</v>
      </c>
      <c r="I1805">
        <f>VLOOKUP(A1805,IDC!A:H,8,FALSE)</f>
        <v>12.695</v>
      </c>
      <c r="J1805" s="2" t="e">
        <f t="shared" si="114"/>
        <v>#N/A</v>
      </c>
      <c r="K1805" t="e">
        <f>VLOOKUP(A1805,REUTERS!A:G,7,FALSE)</f>
        <v>#N/A</v>
      </c>
      <c r="L1805">
        <f>VLOOKUP(A1805,IDC!A:I,9,FALSE)</f>
        <v>40506</v>
      </c>
      <c r="M1805" s="2" t="e">
        <f t="shared" si="115"/>
        <v>#N/A</v>
      </c>
    </row>
    <row r="1806" spans="1:13">
      <c r="A1806">
        <v>8293</v>
      </c>
      <c r="B1806">
        <f>VLOOKUP(A1806,REUTERS!A:C,3,FALSE)</f>
        <v>77.900000000000006</v>
      </c>
      <c r="C1806">
        <f>VLOOKUP(A1806,IDC!A:F,6,FALSE)</f>
        <v>77.900000000000006</v>
      </c>
      <c r="D1806" s="2" t="b">
        <f t="shared" si="112"/>
        <v>1</v>
      </c>
      <c r="E1806">
        <f>VLOOKUP(A1806,REUTERS!A:E,5,FALSE)</f>
        <v>79.900000000000006</v>
      </c>
      <c r="F1806">
        <f>VLOOKUP(A1806,IDC!A:G,7,FALSE)</f>
        <v>79.900000000000006</v>
      </c>
      <c r="G1806" s="2" t="b">
        <f t="shared" si="113"/>
        <v>1</v>
      </c>
      <c r="H1806">
        <f>VLOOKUP(A1806,REUTERS!A:F,6,FALSE)</f>
        <v>77.849999999999994</v>
      </c>
      <c r="I1806">
        <f>VLOOKUP(A1806,IDC!A:H,8,FALSE)</f>
        <v>77.849999999999994</v>
      </c>
      <c r="J1806" s="2" t="b">
        <f t="shared" si="114"/>
        <v>1</v>
      </c>
      <c r="K1806">
        <f>VLOOKUP(A1806,REUTERS!A:G,7,FALSE)</f>
        <v>254204</v>
      </c>
      <c r="L1806">
        <f>VLOOKUP(A1806,IDC!A:I,9,FALSE)</f>
        <v>254204</v>
      </c>
      <c r="M1806" s="2" t="b">
        <f t="shared" si="115"/>
        <v>1</v>
      </c>
    </row>
    <row r="1807" spans="1:13">
      <c r="A1807">
        <v>8295</v>
      </c>
      <c r="B1807">
        <f>VLOOKUP(A1807,REUTERS!A:C,3,FALSE)</f>
        <v>43.05</v>
      </c>
      <c r="C1807">
        <f>VLOOKUP(A1807,IDC!A:F,6,FALSE)</f>
        <v>43.05</v>
      </c>
      <c r="D1807" s="2" t="b">
        <f t="shared" si="112"/>
        <v>1</v>
      </c>
      <c r="E1807">
        <f>VLOOKUP(A1807,REUTERS!A:E,5,FALSE)</f>
        <v>43.69</v>
      </c>
      <c r="F1807">
        <f>VLOOKUP(A1807,IDC!A:G,7,FALSE)</f>
        <v>43.69</v>
      </c>
      <c r="G1807" s="2" t="b">
        <f t="shared" si="113"/>
        <v>1</v>
      </c>
      <c r="H1807">
        <f>VLOOKUP(A1807,REUTERS!A:F,6,FALSE)</f>
        <v>42.96</v>
      </c>
      <c r="I1807">
        <f>VLOOKUP(A1807,IDC!A:H,8,FALSE)</f>
        <v>42.96</v>
      </c>
      <c r="J1807" s="2" t="b">
        <f t="shared" si="114"/>
        <v>1</v>
      </c>
      <c r="K1807">
        <f>VLOOKUP(A1807,REUTERS!A:G,7,FALSE)</f>
        <v>185194</v>
      </c>
      <c r="L1807">
        <f>VLOOKUP(A1807,IDC!A:I,9,FALSE)</f>
        <v>185194</v>
      </c>
      <c r="M1807" s="2" t="b">
        <f t="shared" si="115"/>
        <v>1</v>
      </c>
    </row>
    <row r="1808" spans="1:13">
      <c r="A1808">
        <v>8297</v>
      </c>
      <c r="B1808" t="e">
        <f>VLOOKUP(A1808,REUTERS!A:C,3,FALSE)</f>
        <v>#N/A</v>
      </c>
      <c r="C1808">
        <f>VLOOKUP(A1808,IDC!A:F,6,FALSE)</f>
        <v>18.57</v>
      </c>
      <c r="D1808" s="2" t="e">
        <f t="shared" si="112"/>
        <v>#N/A</v>
      </c>
      <c r="E1808" t="e">
        <f>VLOOKUP(A1808,REUTERS!A:E,5,FALSE)</f>
        <v>#N/A</v>
      </c>
      <c r="F1808">
        <f>VLOOKUP(A1808,IDC!A:G,7,FALSE)</f>
        <v>18.84</v>
      </c>
      <c r="G1808" s="2" t="e">
        <f t="shared" si="113"/>
        <v>#N/A</v>
      </c>
      <c r="H1808" t="e">
        <f>VLOOKUP(A1808,REUTERS!A:F,6,FALSE)</f>
        <v>#N/A</v>
      </c>
      <c r="I1808">
        <f>VLOOKUP(A1808,IDC!A:H,8,FALSE)</f>
        <v>18.47</v>
      </c>
      <c r="J1808" s="2" t="e">
        <f t="shared" si="114"/>
        <v>#N/A</v>
      </c>
      <c r="K1808" t="e">
        <f>VLOOKUP(A1808,REUTERS!A:G,7,FALSE)</f>
        <v>#N/A</v>
      </c>
      <c r="L1808">
        <f>VLOOKUP(A1808,IDC!A:I,9,FALSE)</f>
        <v>398864</v>
      </c>
      <c r="M1808" s="2" t="e">
        <f t="shared" si="115"/>
        <v>#N/A</v>
      </c>
    </row>
    <row r="1809" spans="1:13">
      <c r="A1809">
        <v>8298</v>
      </c>
      <c r="B1809" t="e">
        <f>VLOOKUP(A1809,REUTERS!A:C,3,FALSE)</f>
        <v>#N/A</v>
      </c>
      <c r="C1809">
        <f>VLOOKUP(A1809,IDC!A:F,6,FALSE)</f>
        <v>73.38</v>
      </c>
      <c r="D1809" s="2" t="e">
        <f t="shared" si="112"/>
        <v>#N/A</v>
      </c>
      <c r="E1809" t="e">
        <f>VLOOKUP(A1809,REUTERS!A:E,5,FALSE)</f>
        <v>#N/A</v>
      </c>
      <c r="F1809">
        <f>VLOOKUP(A1809,IDC!A:G,7,FALSE)</f>
        <v>73.760000000000005</v>
      </c>
      <c r="G1809" s="2" t="e">
        <f t="shared" si="113"/>
        <v>#N/A</v>
      </c>
      <c r="H1809" t="e">
        <f>VLOOKUP(A1809,REUTERS!A:F,6,FALSE)</f>
        <v>#N/A</v>
      </c>
      <c r="I1809">
        <f>VLOOKUP(A1809,IDC!A:H,8,FALSE)</f>
        <v>73.040000000000006</v>
      </c>
      <c r="J1809" s="2" t="e">
        <f t="shared" si="114"/>
        <v>#N/A</v>
      </c>
      <c r="K1809" t="e">
        <f>VLOOKUP(A1809,REUTERS!A:G,7,FALSE)</f>
        <v>#N/A</v>
      </c>
      <c r="L1809">
        <f>VLOOKUP(A1809,IDC!A:I,9,FALSE)</f>
        <v>19246</v>
      </c>
      <c r="M1809" s="2" t="e">
        <f t="shared" si="115"/>
        <v>#N/A</v>
      </c>
    </row>
    <row r="1810" spans="1:13">
      <c r="A1810">
        <v>8299</v>
      </c>
      <c r="B1810" t="e">
        <f>VLOOKUP(A1810,REUTERS!A:C,3,FALSE)</f>
        <v>#N/A</v>
      </c>
      <c r="C1810">
        <f>VLOOKUP(A1810,IDC!A:F,6,FALSE)</f>
        <v>18.91</v>
      </c>
      <c r="D1810" s="2" t="e">
        <f t="shared" si="112"/>
        <v>#N/A</v>
      </c>
      <c r="E1810" t="e">
        <f>VLOOKUP(A1810,REUTERS!A:E,5,FALSE)</f>
        <v>#N/A</v>
      </c>
      <c r="F1810">
        <f>VLOOKUP(A1810,IDC!A:G,7,FALSE)</f>
        <v>19.2</v>
      </c>
      <c r="G1810" s="2" t="e">
        <f t="shared" si="113"/>
        <v>#N/A</v>
      </c>
      <c r="H1810" t="e">
        <f>VLOOKUP(A1810,REUTERS!A:F,6,FALSE)</f>
        <v>#N/A</v>
      </c>
      <c r="I1810">
        <f>VLOOKUP(A1810,IDC!A:H,8,FALSE)</f>
        <v>18.53</v>
      </c>
      <c r="J1810" s="2" t="e">
        <f t="shared" si="114"/>
        <v>#N/A</v>
      </c>
      <c r="K1810" t="e">
        <f>VLOOKUP(A1810,REUTERS!A:G,7,FALSE)</f>
        <v>#N/A</v>
      </c>
      <c r="L1810">
        <f>VLOOKUP(A1810,IDC!A:I,9,FALSE)</f>
        <v>23421</v>
      </c>
      <c r="M1810" s="2" t="e">
        <f t="shared" si="115"/>
        <v>#N/A</v>
      </c>
    </row>
    <row r="1811" spans="1:13">
      <c r="A1811">
        <v>8300</v>
      </c>
      <c r="B1811">
        <f>VLOOKUP(A1811,REUTERS!A:C,3,FALSE)</f>
        <v>17.46</v>
      </c>
      <c r="C1811">
        <f>VLOOKUP(A1811,IDC!A:F,6,FALSE)</f>
        <v>17.46</v>
      </c>
      <c r="D1811" s="2" t="b">
        <f t="shared" si="112"/>
        <v>1</v>
      </c>
      <c r="E1811">
        <f>VLOOKUP(A1811,REUTERS!A:E,5,FALSE)</f>
        <v>17.55</v>
      </c>
      <c r="F1811">
        <f>VLOOKUP(A1811,IDC!A:G,7,FALSE)</f>
        <v>17.55</v>
      </c>
      <c r="G1811" s="2" t="b">
        <f t="shared" si="113"/>
        <v>1</v>
      </c>
      <c r="H1811">
        <f>VLOOKUP(A1811,REUTERS!A:F,6,FALSE)</f>
        <v>17.239999999999998</v>
      </c>
      <c r="I1811">
        <f>VLOOKUP(A1811,IDC!A:H,8,FALSE)</f>
        <v>17.239999999999998</v>
      </c>
      <c r="J1811" s="2" t="b">
        <f t="shared" si="114"/>
        <v>1</v>
      </c>
      <c r="K1811">
        <f>VLOOKUP(A1811,REUTERS!A:G,7,FALSE)</f>
        <v>44569</v>
      </c>
      <c r="L1811">
        <f>VLOOKUP(A1811,IDC!A:I,9,FALSE)</f>
        <v>44569</v>
      </c>
      <c r="M1811" s="2" t="b">
        <f t="shared" si="115"/>
        <v>1</v>
      </c>
    </row>
    <row r="1812" spans="1:13">
      <c r="A1812">
        <v>8309</v>
      </c>
      <c r="B1812">
        <f>VLOOKUP(A1812,REUTERS!A:C,3,FALSE)</f>
        <v>4.92</v>
      </c>
      <c r="C1812">
        <f>VLOOKUP(A1812,IDC!A:F,6,FALSE)</f>
        <v>4.92</v>
      </c>
      <c r="D1812" s="2" t="b">
        <f t="shared" si="112"/>
        <v>1</v>
      </c>
      <c r="E1812">
        <f>VLOOKUP(A1812,REUTERS!A:E,5,FALSE)</f>
        <v>4.95</v>
      </c>
      <c r="F1812">
        <f>VLOOKUP(A1812,IDC!A:G,7,FALSE)</f>
        <v>4.95</v>
      </c>
      <c r="G1812" s="2" t="b">
        <f t="shared" si="113"/>
        <v>1</v>
      </c>
      <c r="H1812">
        <f>VLOOKUP(A1812,REUTERS!A:F,6,FALSE)</f>
        <v>4.8099999999999996</v>
      </c>
      <c r="I1812">
        <f>VLOOKUP(A1812,IDC!A:H,8,FALSE)</f>
        <v>4.8099999999999996</v>
      </c>
      <c r="J1812" s="2" t="b">
        <f t="shared" si="114"/>
        <v>1</v>
      </c>
      <c r="K1812">
        <f>VLOOKUP(A1812,REUTERS!A:G,7,FALSE)</f>
        <v>22905</v>
      </c>
      <c r="L1812">
        <f>VLOOKUP(A1812,IDC!A:I,9,FALSE)</f>
        <v>22905</v>
      </c>
      <c r="M1812" s="2" t="b">
        <f t="shared" si="115"/>
        <v>1</v>
      </c>
    </row>
    <row r="1813" spans="1:13">
      <c r="A1813">
        <v>8310</v>
      </c>
      <c r="B1813">
        <f>VLOOKUP(A1813,REUTERS!A:C,3,FALSE)</f>
        <v>16.010000000000002</v>
      </c>
      <c r="C1813">
        <f>VLOOKUP(A1813,IDC!A:F,6,FALSE)</f>
        <v>16.010000000000002</v>
      </c>
      <c r="D1813" s="2" t="b">
        <f t="shared" si="112"/>
        <v>1</v>
      </c>
      <c r="E1813">
        <f>VLOOKUP(A1813,REUTERS!A:E,5,FALSE)</f>
        <v>16.23</v>
      </c>
      <c r="F1813">
        <f>VLOOKUP(A1813,IDC!A:G,7,FALSE)</f>
        <v>16.23</v>
      </c>
      <c r="G1813" s="2" t="b">
        <f t="shared" si="113"/>
        <v>1</v>
      </c>
      <c r="H1813">
        <f>VLOOKUP(A1813,REUTERS!A:F,6,FALSE)</f>
        <v>15.984999999999999</v>
      </c>
      <c r="I1813">
        <f>VLOOKUP(A1813,IDC!A:H,8,FALSE)</f>
        <v>15.984999999999999</v>
      </c>
      <c r="J1813" s="2" t="b">
        <f t="shared" si="114"/>
        <v>1</v>
      </c>
      <c r="K1813">
        <f>VLOOKUP(A1813,REUTERS!A:G,7,FALSE)</f>
        <v>275103</v>
      </c>
      <c r="L1813">
        <f>VLOOKUP(A1813,IDC!A:I,9,FALSE)</f>
        <v>275103</v>
      </c>
      <c r="M1813" s="2" t="b">
        <f t="shared" si="115"/>
        <v>1</v>
      </c>
    </row>
    <row r="1814" spans="1:13">
      <c r="A1814">
        <v>8312</v>
      </c>
      <c r="B1814">
        <f>VLOOKUP(A1814,REUTERS!A:C,3,FALSE)</f>
        <v>2.86</v>
      </c>
      <c r="C1814">
        <f>VLOOKUP(A1814,IDC!A:F,6,FALSE)</f>
        <v>2.86</v>
      </c>
      <c r="D1814" s="2" t="b">
        <f t="shared" si="112"/>
        <v>1</v>
      </c>
      <c r="E1814">
        <f>VLOOKUP(A1814,REUTERS!A:E,5,FALSE)</f>
        <v>2.92</v>
      </c>
      <c r="F1814">
        <f>VLOOKUP(A1814,IDC!A:G,7,FALSE)</f>
        <v>2.92</v>
      </c>
      <c r="G1814" s="2" t="b">
        <f t="shared" si="113"/>
        <v>1</v>
      </c>
      <c r="H1814">
        <f>VLOOKUP(A1814,REUTERS!A:F,6,FALSE)</f>
        <v>2.84</v>
      </c>
      <c r="I1814">
        <f>VLOOKUP(A1814,IDC!A:H,8,FALSE)</f>
        <v>2.84</v>
      </c>
      <c r="J1814" s="2" t="b">
        <f t="shared" si="114"/>
        <v>1</v>
      </c>
      <c r="K1814">
        <f>VLOOKUP(A1814,REUTERS!A:G,7,FALSE)</f>
        <v>1764</v>
      </c>
      <c r="L1814">
        <f>VLOOKUP(A1814,IDC!A:I,9,FALSE)</f>
        <v>1764</v>
      </c>
      <c r="M1814" s="2" t="b">
        <f t="shared" si="115"/>
        <v>1</v>
      </c>
    </row>
    <row r="1815" spans="1:13">
      <c r="A1815">
        <v>8315</v>
      </c>
      <c r="B1815">
        <f>VLOOKUP(A1815,REUTERS!A:C,3,FALSE)</f>
        <v>14.9</v>
      </c>
      <c r="C1815">
        <f>VLOOKUP(A1815,IDC!A:F,6,FALSE)</f>
        <v>14.9</v>
      </c>
      <c r="D1815" s="2" t="b">
        <f t="shared" si="112"/>
        <v>1</v>
      </c>
      <c r="E1815">
        <f>VLOOKUP(A1815,REUTERS!A:E,5,FALSE)</f>
        <v>15.23</v>
      </c>
      <c r="F1815">
        <f>VLOOKUP(A1815,IDC!A:G,7,FALSE)</f>
        <v>15.23</v>
      </c>
      <c r="G1815" s="2" t="b">
        <f t="shared" si="113"/>
        <v>1</v>
      </c>
      <c r="H1815">
        <f>VLOOKUP(A1815,REUTERS!A:F,6,FALSE)</f>
        <v>14.9</v>
      </c>
      <c r="I1815">
        <f>VLOOKUP(A1815,IDC!A:H,8,FALSE)</f>
        <v>14.9</v>
      </c>
      <c r="J1815" s="2" t="b">
        <f t="shared" si="114"/>
        <v>1</v>
      </c>
      <c r="K1815">
        <f>VLOOKUP(A1815,REUTERS!A:G,7,FALSE)</f>
        <v>20890</v>
      </c>
      <c r="L1815">
        <f>VLOOKUP(A1815,IDC!A:I,9,FALSE)</f>
        <v>20890</v>
      </c>
      <c r="M1815" s="2" t="b">
        <f t="shared" si="115"/>
        <v>1</v>
      </c>
    </row>
    <row r="1816" spans="1:13">
      <c r="A1816">
        <v>8316</v>
      </c>
      <c r="B1816">
        <f>VLOOKUP(A1816,REUTERS!A:C,3,FALSE)</f>
        <v>48.18</v>
      </c>
      <c r="C1816">
        <f>VLOOKUP(A1816,IDC!A:F,6,FALSE)</f>
        <v>48.18</v>
      </c>
      <c r="D1816" s="2" t="b">
        <f t="shared" si="112"/>
        <v>1</v>
      </c>
      <c r="E1816">
        <f>VLOOKUP(A1816,REUTERS!A:E,5,FALSE)</f>
        <v>48.82</v>
      </c>
      <c r="F1816">
        <f>VLOOKUP(A1816,IDC!A:G,7,FALSE)</f>
        <v>48.82</v>
      </c>
      <c r="G1816" s="2" t="b">
        <f t="shared" si="113"/>
        <v>1</v>
      </c>
      <c r="H1816">
        <f>VLOOKUP(A1816,REUTERS!A:F,6,FALSE)</f>
        <v>47.64</v>
      </c>
      <c r="I1816">
        <f>VLOOKUP(A1816,IDC!A:H,8,FALSE)</f>
        <v>47.64</v>
      </c>
      <c r="J1816" s="2" t="b">
        <f t="shared" si="114"/>
        <v>1</v>
      </c>
      <c r="K1816">
        <f>VLOOKUP(A1816,REUTERS!A:G,7,FALSE)</f>
        <v>144154</v>
      </c>
      <c r="L1816">
        <f>VLOOKUP(A1816,IDC!A:I,9,FALSE)</f>
        <v>144154</v>
      </c>
      <c r="M1816" s="2" t="b">
        <f t="shared" si="115"/>
        <v>1</v>
      </c>
    </row>
    <row r="1817" spans="1:13">
      <c r="A1817">
        <v>8318</v>
      </c>
      <c r="B1817">
        <f>VLOOKUP(A1817,REUTERS!A:C,3,FALSE)</f>
        <v>21.75</v>
      </c>
      <c r="C1817">
        <f>VLOOKUP(A1817,IDC!A:F,6,FALSE)</f>
        <v>21.75</v>
      </c>
      <c r="D1817" s="2" t="b">
        <f t="shared" si="112"/>
        <v>1</v>
      </c>
      <c r="E1817">
        <f>VLOOKUP(A1817,REUTERS!A:E,5,FALSE)</f>
        <v>21.75</v>
      </c>
      <c r="F1817">
        <f>VLOOKUP(A1817,IDC!A:G,7,FALSE)</f>
        <v>21.75</v>
      </c>
      <c r="G1817" s="2" t="b">
        <f t="shared" si="113"/>
        <v>1</v>
      </c>
      <c r="H1817">
        <f>VLOOKUP(A1817,REUTERS!A:F,6,FALSE)</f>
        <v>18.11</v>
      </c>
      <c r="I1817">
        <f>VLOOKUP(A1817,IDC!A:H,8,FALSE)</f>
        <v>18.11</v>
      </c>
      <c r="J1817" s="2" t="b">
        <f t="shared" si="114"/>
        <v>1</v>
      </c>
      <c r="K1817">
        <f>VLOOKUP(A1817,REUTERS!A:G,7,FALSE)</f>
        <v>96883</v>
      </c>
      <c r="L1817">
        <f>VLOOKUP(A1817,IDC!A:I,9,FALSE)</f>
        <v>96883</v>
      </c>
      <c r="M1817" s="2" t="b">
        <f t="shared" si="115"/>
        <v>1</v>
      </c>
    </row>
    <row r="1818" spans="1:13">
      <c r="A1818">
        <v>8319</v>
      </c>
      <c r="B1818" t="e">
        <f>VLOOKUP(A1818,REUTERS!A:C,3,FALSE)</f>
        <v>#N/A</v>
      </c>
      <c r="C1818">
        <f>VLOOKUP(A1818,IDC!A:F,6,FALSE)</f>
        <v>20.65</v>
      </c>
      <c r="D1818" s="2" t="e">
        <f t="shared" si="112"/>
        <v>#N/A</v>
      </c>
      <c r="E1818" t="e">
        <f>VLOOKUP(A1818,REUTERS!A:E,5,FALSE)</f>
        <v>#N/A</v>
      </c>
      <c r="F1818">
        <f>VLOOKUP(A1818,IDC!A:G,7,FALSE)</f>
        <v>20.65</v>
      </c>
      <c r="G1818" s="2" t="e">
        <f t="shared" si="113"/>
        <v>#N/A</v>
      </c>
      <c r="H1818" t="e">
        <f>VLOOKUP(A1818,REUTERS!A:F,6,FALSE)</f>
        <v>#N/A</v>
      </c>
      <c r="I1818">
        <f>VLOOKUP(A1818,IDC!A:H,8,FALSE)</f>
        <v>20.11</v>
      </c>
      <c r="J1818" s="2" t="e">
        <f t="shared" si="114"/>
        <v>#N/A</v>
      </c>
      <c r="K1818" t="e">
        <f>VLOOKUP(A1818,REUTERS!A:G,7,FALSE)</f>
        <v>#N/A</v>
      </c>
      <c r="L1818">
        <f>VLOOKUP(A1818,IDC!A:I,9,FALSE)</f>
        <v>308725</v>
      </c>
      <c r="M1818" s="2" t="e">
        <f t="shared" si="115"/>
        <v>#N/A</v>
      </c>
    </row>
    <row r="1819" spans="1:13">
      <c r="A1819">
        <v>8323</v>
      </c>
      <c r="B1819">
        <f>VLOOKUP(A1819,REUTERS!A:C,3,FALSE)</f>
        <v>23.83</v>
      </c>
      <c r="C1819">
        <f>VLOOKUP(A1819,IDC!A:F,6,FALSE)</f>
        <v>23.83</v>
      </c>
      <c r="D1819" s="2" t="b">
        <f t="shared" si="112"/>
        <v>1</v>
      </c>
      <c r="E1819">
        <f>VLOOKUP(A1819,REUTERS!A:E,5,FALSE)</f>
        <v>23.85</v>
      </c>
      <c r="F1819">
        <f>VLOOKUP(A1819,IDC!A:G,7,FALSE)</f>
        <v>23.85</v>
      </c>
      <c r="G1819" s="2" t="b">
        <f t="shared" si="113"/>
        <v>1</v>
      </c>
      <c r="H1819">
        <f>VLOOKUP(A1819,REUTERS!A:F,6,FALSE)</f>
        <v>23.53</v>
      </c>
      <c r="I1819">
        <f>VLOOKUP(A1819,IDC!A:H,8,FALSE)</f>
        <v>23.53</v>
      </c>
      <c r="J1819" s="2" t="b">
        <f t="shared" si="114"/>
        <v>1</v>
      </c>
      <c r="K1819">
        <f>VLOOKUP(A1819,REUTERS!A:G,7,FALSE)</f>
        <v>71485</v>
      </c>
      <c r="L1819">
        <f>VLOOKUP(A1819,IDC!A:I,9,FALSE)</f>
        <v>71485</v>
      </c>
      <c r="M1819" s="2" t="b">
        <f t="shared" si="115"/>
        <v>1</v>
      </c>
    </row>
    <row r="1820" spans="1:13">
      <c r="A1820">
        <v>8254</v>
      </c>
      <c r="B1820">
        <f>VLOOKUP(A1820,REUTERS!A:C,3,FALSE)</f>
        <v>6.27</v>
      </c>
      <c r="C1820">
        <f>VLOOKUP(A1820,IDC!A:F,6,FALSE)</f>
        <v>6.27</v>
      </c>
      <c r="D1820" s="2" t="b">
        <f t="shared" si="112"/>
        <v>1</v>
      </c>
      <c r="E1820">
        <f>VLOOKUP(A1820,REUTERS!A:E,5,FALSE)</f>
        <v>6.53</v>
      </c>
      <c r="F1820">
        <f>VLOOKUP(A1820,IDC!A:G,7,FALSE)</f>
        <v>6.53</v>
      </c>
      <c r="G1820" s="2" t="b">
        <f t="shared" si="113"/>
        <v>1</v>
      </c>
      <c r="H1820">
        <f>VLOOKUP(A1820,REUTERS!A:F,6,FALSE)</f>
        <v>6.23</v>
      </c>
      <c r="I1820">
        <f>VLOOKUP(A1820,IDC!A:H,8,FALSE)</f>
        <v>6.23</v>
      </c>
      <c r="J1820" s="2" t="b">
        <f t="shared" si="114"/>
        <v>1</v>
      </c>
      <c r="K1820">
        <f>VLOOKUP(A1820,REUTERS!A:G,7,FALSE)</f>
        <v>219292</v>
      </c>
      <c r="L1820">
        <f>VLOOKUP(A1820,IDC!A:I,9,FALSE)</f>
        <v>219292</v>
      </c>
      <c r="M1820" s="2" t="b">
        <f t="shared" si="115"/>
        <v>1</v>
      </c>
    </row>
    <row r="1821" spans="1:13">
      <c r="A1821">
        <v>8237</v>
      </c>
      <c r="B1821" t="e">
        <f>VLOOKUP(A1821,REUTERS!A:C,3,FALSE)</f>
        <v>#N/A</v>
      </c>
      <c r="C1821">
        <f>VLOOKUP(A1821,IDC!A:F,6,FALSE)</f>
        <v>19</v>
      </c>
      <c r="D1821" s="2" t="e">
        <f t="shared" si="112"/>
        <v>#N/A</v>
      </c>
      <c r="E1821" t="e">
        <f>VLOOKUP(A1821,REUTERS!A:E,5,FALSE)</f>
        <v>#N/A</v>
      </c>
      <c r="F1821">
        <f>VLOOKUP(A1821,IDC!A:G,7,FALSE)</f>
        <v>19</v>
      </c>
      <c r="G1821" s="2" t="e">
        <f t="shared" si="113"/>
        <v>#N/A</v>
      </c>
      <c r="H1821" t="e">
        <f>VLOOKUP(A1821,REUTERS!A:F,6,FALSE)</f>
        <v>#N/A</v>
      </c>
      <c r="I1821">
        <f>VLOOKUP(A1821,IDC!A:H,8,FALSE)</f>
        <v>18.39</v>
      </c>
      <c r="J1821" s="2" t="e">
        <f t="shared" si="114"/>
        <v>#N/A</v>
      </c>
      <c r="K1821" t="e">
        <f>VLOOKUP(A1821,REUTERS!A:G,7,FALSE)</f>
        <v>#N/A</v>
      </c>
      <c r="L1821">
        <f>VLOOKUP(A1821,IDC!A:I,9,FALSE)</f>
        <v>535416</v>
      </c>
      <c r="M1821" s="2" t="e">
        <f t="shared" si="115"/>
        <v>#N/A</v>
      </c>
    </row>
    <row r="1822" spans="1:13">
      <c r="A1822">
        <v>8243</v>
      </c>
      <c r="B1822">
        <f>VLOOKUP(A1822,REUTERS!A:C,3,FALSE)</f>
        <v>11.25</v>
      </c>
      <c r="C1822">
        <f>VLOOKUP(A1822,IDC!A:F,6,FALSE)</f>
        <v>11.25</v>
      </c>
      <c r="D1822" s="2" t="b">
        <f t="shared" si="112"/>
        <v>1</v>
      </c>
      <c r="E1822">
        <f>VLOOKUP(A1822,REUTERS!A:E,5,FALSE)</f>
        <v>11.8</v>
      </c>
      <c r="F1822">
        <f>VLOOKUP(A1822,IDC!A:G,7,FALSE)</f>
        <v>11.8</v>
      </c>
      <c r="G1822" s="2" t="b">
        <f t="shared" si="113"/>
        <v>1</v>
      </c>
      <c r="H1822">
        <f>VLOOKUP(A1822,REUTERS!A:F,6,FALSE)</f>
        <v>11.25</v>
      </c>
      <c r="I1822">
        <f>VLOOKUP(A1822,IDC!A:H,8,FALSE)</f>
        <v>11.25</v>
      </c>
      <c r="J1822" s="2" t="b">
        <f t="shared" si="114"/>
        <v>1</v>
      </c>
      <c r="K1822">
        <f>VLOOKUP(A1822,REUTERS!A:G,7,FALSE)</f>
        <v>262981</v>
      </c>
      <c r="L1822">
        <f>VLOOKUP(A1822,IDC!A:I,9,FALSE)</f>
        <v>262981</v>
      </c>
      <c r="M1822" s="2" t="b">
        <f t="shared" si="115"/>
        <v>1</v>
      </c>
    </row>
    <row r="1823" spans="1:13">
      <c r="A1823">
        <v>8244</v>
      </c>
      <c r="B1823" t="e">
        <f>VLOOKUP(A1823,REUTERS!A:C,3,FALSE)</f>
        <v>#N/A</v>
      </c>
      <c r="C1823">
        <f>VLOOKUP(A1823,IDC!A:F,6,FALSE)</f>
        <v>119.6</v>
      </c>
      <c r="D1823" s="2" t="e">
        <f t="shared" si="112"/>
        <v>#N/A</v>
      </c>
      <c r="E1823" t="e">
        <f>VLOOKUP(A1823,REUTERS!A:E,5,FALSE)</f>
        <v>#N/A</v>
      </c>
      <c r="F1823">
        <f>VLOOKUP(A1823,IDC!A:G,7,FALSE)</f>
        <v>120.2</v>
      </c>
      <c r="G1823" s="2" t="e">
        <f t="shared" si="113"/>
        <v>#N/A</v>
      </c>
      <c r="H1823" t="e">
        <f>VLOOKUP(A1823,REUTERS!A:F,6,FALSE)</f>
        <v>#N/A</v>
      </c>
      <c r="I1823">
        <f>VLOOKUP(A1823,IDC!A:H,8,FALSE)</f>
        <v>119.15</v>
      </c>
      <c r="J1823" s="2" t="e">
        <f t="shared" si="114"/>
        <v>#N/A</v>
      </c>
      <c r="K1823" t="e">
        <f>VLOOKUP(A1823,REUTERS!A:G,7,FALSE)</f>
        <v>#N/A</v>
      </c>
      <c r="L1823">
        <f>VLOOKUP(A1823,IDC!A:I,9,FALSE)</f>
        <v>7815</v>
      </c>
      <c r="M1823" s="2" t="e">
        <f t="shared" si="115"/>
        <v>#N/A</v>
      </c>
    </row>
    <row r="1824" spans="1:13">
      <c r="A1824">
        <v>8246</v>
      </c>
      <c r="B1824">
        <f>VLOOKUP(A1824,REUTERS!A:C,3,FALSE)</f>
        <v>18.45</v>
      </c>
      <c r="C1824">
        <f>VLOOKUP(A1824,IDC!A:F,6,FALSE)</f>
        <v>18.45</v>
      </c>
      <c r="D1824" s="2" t="b">
        <f t="shared" si="112"/>
        <v>1</v>
      </c>
      <c r="E1824">
        <f>VLOOKUP(A1824,REUTERS!A:E,5,FALSE)</f>
        <v>18.739999999999998</v>
      </c>
      <c r="F1824">
        <f>VLOOKUP(A1824,IDC!A:G,7,FALSE)</f>
        <v>18.739999999999998</v>
      </c>
      <c r="G1824" s="2" t="b">
        <f t="shared" si="113"/>
        <v>1</v>
      </c>
      <c r="H1824">
        <f>VLOOKUP(A1824,REUTERS!A:F,6,FALSE)</f>
        <v>18.28</v>
      </c>
      <c r="I1824">
        <f>VLOOKUP(A1824,IDC!A:H,8,FALSE)</f>
        <v>18.28</v>
      </c>
      <c r="J1824" s="2" t="b">
        <f t="shared" si="114"/>
        <v>1</v>
      </c>
      <c r="K1824">
        <f>VLOOKUP(A1824,REUTERS!A:G,7,FALSE)</f>
        <v>130919</v>
      </c>
      <c r="L1824">
        <f>VLOOKUP(A1824,IDC!A:I,9,FALSE)</f>
        <v>130919</v>
      </c>
      <c r="M1824" s="2" t="b">
        <f t="shared" si="115"/>
        <v>1</v>
      </c>
    </row>
    <row r="1825" spans="1:13">
      <c r="A1825">
        <v>8251</v>
      </c>
      <c r="B1825">
        <f>VLOOKUP(A1825,REUTERS!A:C,3,FALSE)</f>
        <v>22.27</v>
      </c>
      <c r="C1825">
        <f>VLOOKUP(A1825,IDC!A:F,6,FALSE)</f>
        <v>22.27</v>
      </c>
      <c r="D1825" s="2" t="b">
        <f t="shared" si="112"/>
        <v>1</v>
      </c>
      <c r="E1825">
        <f>VLOOKUP(A1825,REUTERS!A:E,5,FALSE)</f>
        <v>22.35</v>
      </c>
      <c r="F1825">
        <f>VLOOKUP(A1825,IDC!A:G,7,FALSE)</f>
        <v>22.35</v>
      </c>
      <c r="G1825" s="2" t="b">
        <f t="shared" si="113"/>
        <v>1</v>
      </c>
      <c r="H1825">
        <f>VLOOKUP(A1825,REUTERS!A:F,6,FALSE)</f>
        <v>22.09</v>
      </c>
      <c r="I1825">
        <f>VLOOKUP(A1825,IDC!A:H,8,FALSE)</f>
        <v>22.09</v>
      </c>
      <c r="J1825" s="2" t="b">
        <f t="shared" si="114"/>
        <v>1</v>
      </c>
      <c r="K1825">
        <f>VLOOKUP(A1825,REUTERS!A:G,7,FALSE)</f>
        <v>98396</v>
      </c>
      <c r="L1825">
        <f>VLOOKUP(A1825,IDC!A:I,9,FALSE)</f>
        <v>98396</v>
      </c>
      <c r="M1825" s="2" t="b">
        <f t="shared" si="115"/>
        <v>1</v>
      </c>
    </row>
    <row r="1826" spans="1:13">
      <c r="A1826">
        <v>8252</v>
      </c>
      <c r="B1826" t="e">
        <f>VLOOKUP(A1826,REUTERS!A:C,3,FALSE)</f>
        <v>#N/A</v>
      </c>
      <c r="C1826">
        <f>VLOOKUP(A1826,IDC!A:F,6,FALSE)</f>
        <v>77.3</v>
      </c>
      <c r="D1826" s="2" t="e">
        <f t="shared" si="112"/>
        <v>#N/A</v>
      </c>
      <c r="E1826" t="e">
        <f>VLOOKUP(A1826,REUTERS!A:E,5,FALSE)</f>
        <v>#N/A</v>
      </c>
      <c r="F1826">
        <f>VLOOKUP(A1826,IDC!A:G,7,FALSE)</f>
        <v>77.900000000000006</v>
      </c>
      <c r="G1826" s="2" t="e">
        <f t="shared" si="113"/>
        <v>#N/A</v>
      </c>
      <c r="H1826" t="e">
        <f>VLOOKUP(A1826,REUTERS!A:F,6,FALSE)</f>
        <v>#N/A</v>
      </c>
      <c r="I1826">
        <f>VLOOKUP(A1826,IDC!A:H,8,FALSE)</f>
        <v>75.599999999999994</v>
      </c>
      <c r="J1826" s="2" t="e">
        <f t="shared" si="114"/>
        <v>#N/A</v>
      </c>
      <c r="K1826" t="e">
        <f>VLOOKUP(A1826,REUTERS!A:G,7,FALSE)</f>
        <v>#N/A</v>
      </c>
      <c r="L1826">
        <f>VLOOKUP(A1826,IDC!A:I,9,FALSE)</f>
        <v>162245</v>
      </c>
      <c r="M1826" s="2" t="e">
        <f t="shared" si="115"/>
        <v>#N/A</v>
      </c>
    </row>
    <row r="1827" spans="1:13">
      <c r="A1827">
        <v>8253</v>
      </c>
      <c r="B1827">
        <f>VLOOKUP(A1827,REUTERS!A:C,3,FALSE)</f>
        <v>44.29</v>
      </c>
      <c r="C1827">
        <f>VLOOKUP(A1827,IDC!A:F,6,FALSE)</f>
        <v>44.29</v>
      </c>
      <c r="D1827" s="2" t="b">
        <f t="shared" si="112"/>
        <v>1</v>
      </c>
      <c r="E1827">
        <f>VLOOKUP(A1827,REUTERS!A:E,5,FALSE)</f>
        <v>44.6</v>
      </c>
      <c r="F1827">
        <f>VLOOKUP(A1827,IDC!A:G,7,FALSE)</f>
        <v>44.6</v>
      </c>
      <c r="G1827" s="2" t="b">
        <f t="shared" si="113"/>
        <v>1</v>
      </c>
      <c r="H1827">
        <f>VLOOKUP(A1827,REUTERS!A:F,6,FALSE)</f>
        <v>43.94</v>
      </c>
      <c r="I1827">
        <f>VLOOKUP(A1827,IDC!A:H,8,FALSE)</f>
        <v>43.94</v>
      </c>
      <c r="J1827" s="2" t="b">
        <f t="shared" si="114"/>
        <v>1</v>
      </c>
      <c r="K1827">
        <f>VLOOKUP(A1827,REUTERS!A:G,7,FALSE)</f>
        <v>21541</v>
      </c>
      <c r="L1827">
        <f>VLOOKUP(A1827,IDC!A:I,9,FALSE)</f>
        <v>21541</v>
      </c>
      <c r="M1827" s="2" t="b">
        <f t="shared" si="115"/>
        <v>1</v>
      </c>
    </row>
    <row r="1828" spans="1:13">
      <c r="A1828">
        <v>8197</v>
      </c>
      <c r="B1828" t="e">
        <f>VLOOKUP(A1828,REUTERS!A:C,3,FALSE)</f>
        <v>#N/A</v>
      </c>
      <c r="C1828">
        <f>VLOOKUP(A1828,IDC!A:F,6,FALSE)</f>
        <v>7.06</v>
      </c>
      <c r="D1828" s="2" t="e">
        <f t="shared" si="112"/>
        <v>#N/A</v>
      </c>
      <c r="E1828" t="e">
        <f>VLOOKUP(A1828,REUTERS!A:E,5,FALSE)</f>
        <v>#N/A</v>
      </c>
      <c r="F1828">
        <f>VLOOKUP(A1828,IDC!A:G,7,FALSE)</f>
        <v>7.26</v>
      </c>
      <c r="G1828" s="2" t="e">
        <f t="shared" si="113"/>
        <v>#N/A</v>
      </c>
      <c r="H1828" t="e">
        <f>VLOOKUP(A1828,REUTERS!A:F,6,FALSE)</f>
        <v>#N/A</v>
      </c>
      <c r="I1828">
        <f>VLOOKUP(A1828,IDC!A:H,8,FALSE)</f>
        <v>7.06</v>
      </c>
      <c r="J1828" s="2" t="e">
        <f t="shared" si="114"/>
        <v>#N/A</v>
      </c>
      <c r="K1828" t="e">
        <f>VLOOKUP(A1828,REUTERS!A:G,7,FALSE)</f>
        <v>#N/A</v>
      </c>
      <c r="L1828">
        <f>VLOOKUP(A1828,IDC!A:I,9,FALSE)</f>
        <v>10956</v>
      </c>
      <c r="M1828" s="2" t="e">
        <f t="shared" si="115"/>
        <v>#N/A</v>
      </c>
    </row>
    <row r="1829" spans="1:13">
      <c r="A1829">
        <v>8198</v>
      </c>
      <c r="B1829" t="e">
        <f>VLOOKUP(A1829,REUTERS!A:C,3,FALSE)</f>
        <v>#N/A</v>
      </c>
      <c r="C1829">
        <f>VLOOKUP(A1829,IDC!A:F,6,FALSE)</f>
        <v>45.05</v>
      </c>
      <c r="D1829" s="2" t="e">
        <f t="shared" si="112"/>
        <v>#N/A</v>
      </c>
      <c r="E1829" t="e">
        <f>VLOOKUP(A1829,REUTERS!A:E,5,FALSE)</f>
        <v>#N/A</v>
      </c>
      <c r="F1829">
        <f>VLOOKUP(A1829,IDC!A:G,7,FALSE)</f>
        <v>45.2</v>
      </c>
      <c r="G1829" s="2" t="e">
        <f t="shared" si="113"/>
        <v>#N/A</v>
      </c>
      <c r="H1829" t="e">
        <f>VLOOKUP(A1829,REUTERS!A:F,6,FALSE)</f>
        <v>#N/A</v>
      </c>
      <c r="I1829">
        <f>VLOOKUP(A1829,IDC!A:H,8,FALSE)</f>
        <v>44.65</v>
      </c>
      <c r="J1829" s="2" t="e">
        <f t="shared" si="114"/>
        <v>#N/A</v>
      </c>
      <c r="K1829" t="e">
        <f>VLOOKUP(A1829,REUTERS!A:G,7,FALSE)</f>
        <v>#N/A</v>
      </c>
      <c r="L1829">
        <f>VLOOKUP(A1829,IDC!A:I,9,FALSE)</f>
        <v>55285</v>
      </c>
      <c r="M1829" s="2" t="e">
        <f t="shared" si="115"/>
        <v>#N/A</v>
      </c>
    </row>
    <row r="1830" spans="1:13">
      <c r="A1830">
        <v>8201</v>
      </c>
      <c r="B1830" t="e">
        <f>VLOOKUP(A1830,REUTERS!A:C,3,FALSE)</f>
        <v>#N/A</v>
      </c>
      <c r="C1830">
        <f>VLOOKUP(A1830,IDC!A:F,6,FALSE)</f>
        <v>37.799999999999997</v>
      </c>
      <c r="D1830" s="2" t="e">
        <f t="shared" si="112"/>
        <v>#N/A</v>
      </c>
      <c r="E1830" t="e">
        <f>VLOOKUP(A1830,REUTERS!A:E,5,FALSE)</f>
        <v>#N/A</v>
      </c>
      <c r="F1830">
        <f>VLOOKUP(A1830,IDC!A:G,7,FALSE)</f>
        <v>38</v>
      </c>
      <c r="G1830" s="2" t="e">
        <f t="shared" si="113"/>
        <v>#N/A</v>
      </c>
      <c r="H1830" t="e">
        <f>VLOOKUP(A1830,REUTERS!A:F,6,FALSE)</f>
        <v>#N/A</v>
      </c>
      <c r="I1830">
        <f>VLOOKUP(A1830,IDC!A:H,8,FALSE)</f>
        <v>37.15</v>
      </c>
      <c r="J1830" s="2" t="e">
        <f t="shared" si="114"/>
        <v>#N/A</v>
      </c>
      <c r="K1830" t="e">
        <f>VLOOKUP(A1830,REUTERS!A:G,7,FALSE)</f>
        <v>#N/A</v>
      </c>
      <c r="L1830">
        <f>VLOOKUP(A1830,IDC!A:I,9,FALSE)</f>
        <v>289767</v>
      </c>
      <c r="M1830" s="2" t="e">
        <f t="shared" si="115"/>
        <v>#N/A</v>
      </c>
    </row>
    <row r="1831" spans="1:13">
      <c r="A1831">
        <v>8204</v>
      </c>
      <c r="B1831" t="e">
        <f>VLOOKUP(A1831,REUTERS!A:C,3,FALSE)</f>
        <v>#N/A</v>
      </c>
      <c r="C1831">
        <f>VLOOKUP(A1831,IDC!A:F,6,FALSE)</f>
        <v>1.2</v>
      </c>
      <c r="D1831" s="2" t="e">
        <f t="shared" si="112"/>
        <v>#N/A</v>
      </c>
      <c r="E1831" t="e">
        <f>VLOOKUP(A1831,REUTERS!A:E,5,FALSE)</f>
        <v>#N/A</v>
      </c>
      <c r="F1831">
        <f>VLOOKUP(A1831,IDC!A:G,7,FALSE)</f>
        <v>1.2</v>
      </c>
      <c r="G1831" s="2" t="e">
        <f t="shared" si="113"/>
        <v>#N/A</v>
      </c>
      <c r="H1831" t="e">
        <f>VLOOKUP(A1831,REUTERS!A:F,6,FALSE)</f>
        <v>#N/A</v>
      </c>
      <c r="I1831">
        <f>VLOOKUP(A1831,IDC!A:H,8,FALSE)</f>
        <v>1.1499999999999999</v>
      </c>
      <c r="J1831" s="2" t="e">
        <f t="shared" si="114"/>
        <v>#N/A</v>
      </c>
      <c r="K1831" t="e">
        <f>VLOOKUP(A1831,REUTERS!A:G,7,FALSE)</f>
        <v>#N/A</v>
      </c>
      <c r="L1831">
        <f>VLOOKUP(A1831,IDC!A:I,9,FALSE)</f>
        <v>235236</v>
      </c>
      <c r="M1831" s="2" t="e">
        <f t="shared" si="115"/>
        <v>#N/A</v>
      </c>
    </row>
    <row r="1832" spans="1:13">
      <c r="A1832">
        <v>8208</v>
      </c>
      <c r="B1832" t="e">
        <f>VLOOKUP(A1832,REUTERS!A:C,3,FALSE)</f>
        <v>#N/A</v>
      </c>
      <c r="C1832">
        <f>VLOOKUP(A1832,IDC!A:F,6,FALSE)</f>
        <v>9.5500000000000007</v>
      </c>
      <c r="D1832" s="2" t="e">
        <f t="shared" si="112"/>
        <v>#N/A</v>
      </c>
      <c r="E1832" t="e">
        <f>VLOOKUP(A1832,REUTERS!A:E,5,FALSE)</f>
        <v>#N/A</v>
      </c>
      <c r="F1832">
        <f>VLOOKUP(A1832,IDC!A:G,7,FALSE)</f>
        <v>9.5500000000000007</v>
      </c>
      <c r="G1832" s="2" t="e">
        <f t="shared" si="113"/>
        <v>#N/A</v>
      </c>
      <c r="H1832" t="e">
        <f>VLOOKUP(A1832,REUTERS!A:F,6,FALSE)</f>
        <v>#N/A</v>
      </c>
      <c r="I1832">
        <f>VLOOKUP(A1832,IDC!A:H,8,FALSE)</f>
        <v>9.1999999999999993</v>
      </c>
      <c r="J1832" s="2" t="e">
        <f t="shared" si="114"/>
        <v>#N/A</v>
      </c>
      <c r="K1832" t="e">
        <f>VLOOKUP(A1832,REUTERS!A:G,7,FALSE)</f>
        <v>#N/A</v>
      </c>
      <c r="L1832">
        <f>VLOOKUP(A1832,IDC!A:I,9,FALSE)</f>
        <v>27582</v>
      </c>
      <c r="M1832" s="2" t="e">
        <f t="shared" si="115"/>
        <v>#N/A</v>
      </c>
    </row>
    <row r="1833" spans="1:13">
      <c r="A1833">
        <v>8210</v>
      </c>
      <c r="B1833">
        <f>VLOOKUP(A1833,REUTERS!A:C,3,FALSE)</f>
        <v>3.1</v>
      </c>
      <c r="C1833">
        <f>VLOOKUP(A1833,IDC!A:F,6,FALSE)</f>
        <v>3.1</v>
      </c>
      <c r="D1833" s="2" t="b">
        <f t="shared" si="112"/>
        <v>1</v>
      </c>
      <c r="E1833">
        <f>VLOOKUP(A1833,REUTERS!A:E,5,FALSE)</f>
        <v>3.14</v>
      </c>
      <c r="F1833">
        <f>VLOOKUP(A1833,IDC!A:G,7,FALSE)</f>
        <v>3.14</v>
      </c>
      <c r="G1833" s="2" t="b">
        <f t="shared" si="113"/>
        <v>1</v>
      </c>
      <c r="H1833">
        <f>VLOOKUP(A1833,REUTERS!A:F,6,FALSE)</f>
        <v>3.03</v>
      </c>
      <c r="I1833">
        <f>VLOOKUP(A1833,IDC!A:H,8,FALSE)</f>
        <v>3.03</v>
      </c>
      <c r="J1833" s="2" t="b">
        <f t="shared" si="114"/>
        <v>1</v>
      </c>
      <c r="K1833">
        <f>VLOOKUP(A1833,REUTERS!A:G,7,FALSE)</f>
        <v>197432</v>
      </c>
      <c r="L1833">
        <f>VLOOKUP(A1833,IDC!A:I,9,FALSE)</f>
        <v>197432</v>
      </c>
      <c r="M1833" s="2" t="b">
        <f t="shared" si="115"/>
        <v>1</v>
      </c>
    </row>
    <row r="1834" spans="1:13">
      <c r="A1834">
        <v>8211</v>
      </c>
      <c r="B1834" t="e">
        <f>VLOOKUP(A1834,REUTERS!A:C,3,FALSE)</f>
        <v>#N/A</v>
      </c>
      <c r="C1834">
        <f>VLOOKUP(A1834,IDC!A:F,6,FALSE)</f>
        <v>31.1</v>
      </c>
      <c r="D1834" s="2" t="e">
        <f t="shared" si="112"/>
        <v>#N/A</v>
      </c>
      <c r="E1834" t="e">
        <f>VLOOKUP(A1834,REUTERS!A:E,5,FALSE)</f>
        <v>#N/A</v>
      </c>
      <c r="F1834">
        <f>VLOOKUP(A1834,IDC!A:G,7,FALSE)</f>
        <v>31.4</v>
      </c>
      <c r="G1834" s="2" t="e">
        <f t="shared" si="113"/>
        <v>#N/A</v>
      </c>
      <c r="H1834" t="e">
        <f>VLOOKUP(A1834,REUTERS!A:F,6,FALSE)</f>
        <v>#N/A</v>
      </c>
      <c r="I1834">
        <f>VLOOKUP(A1834,IDC!A:H,8,FALSE)</f>
        <v>30.95</v>
      </c>
      <c r="J1834" s="2" t="e">
        <f t="shared" si="114"/>
        <v>#N/A</v>
      </c>
      <c r="K1834" t="e">
        <f>VLOOKUP(A1834,REUTERS!A:G,7,FALSE)</f>
        <v>#N/A</v>
      </c>
      <c r="L1834">
        <f>VLOOKUP(A1834,IDC!A:I,9,FALSE)</f>
        <v>3272</v>
      </c>
      <c r="M1834" s="2" t="e">
        <f t="shared" si="115"/>
        <v>#N/A</v>
      </c>
    </row>
    <row r="1835" spans="1:13">
      <c r="A1835">
        <v>8213</v>
      </c>
      <c r="B1835" t="e">
        <f>VLOOKUP(A1835,REUTERS!A:C,3,FALSE)</f>
        <v>#N/A</v>
      </c>
      <c r="C1835">
        <f>VLOOKUP(A1835,IDC!A:F,6,FALSE)</f>
        <v>61.8</v>
      </c>
      <c r="D1835" s="2" t="e">
        <f t="shared" si="112"/>
        <v>#N/A</v>
      </c>
      <c r="E1835" t="e">
        <f>VLOOKUP(A1835,REUTERS!A:E,5,FALSE)</f>
        <v>#N/A</v>
      </c>
      <c r="F1835">
        <f>VLOOKUP(A1835,IDC!A:G,7,FALSE)</f>
        <v>62.7</v>
      </c>
      <c r="G1835" s="2" t="e">
        <f t="shared" si="113"/>
        <v>#N/A</v>
      </c>
      <c r="H1835" t="e">
        <f>VLOOKUP(A1835,REUTERS!A:F,6,FALSE)</f>
        <v>#N/A</v>
      </c>
      <c r="I1835">
        <f>VLOOKUP(A1835,IDC!A:H,8,FALSE)</f>
        <v>60.9</v>
      </c>
      <c r="J1835" s="2" t="e">
        <f t="shared" si="114"/>
        <v>#N/A</v>
      </c>
      <c r="K1835" t="e">
        <f>VLOOKUP(A1835,REUTERS!A:G,7,FALSE)</f>
        <v>#N/A</v>
      </c>
      <c r="L1835">
        <f>VLOOKUP(A1835,IDC!A:I,9,FALSE)</f>
        <v>69218</v>
      </c>
      <c r="M1835" s="2" t="e">
        <f t="shared" si="115"/>
        <v>#N/A</v>
      </c>
    </row>
    <row r="1836" spans="1:13">
      <c r="A1836">
        <v>8214</v>
      </c>
      <c r="B1836" t="e">
        <f>VLOOKUP(A1836,REUTERS!A:C,3,FALSE)</f>
        <v>#N/A</v>
      </c>
      <c r="C1836">
        <f>VLOOKUP(A1836,IDC!A:F,6,FALSE)</f>
        <v>27.35</v>
      </c>
      <c r="D1836" s="2" t="e">
        <f t="shared" si="112"/>
        <v>#N/A</v>
      </c>
      <c r="E1836" t="e">
        <f>VLOOKUP(A1836,REUTERS!A:E,5,FALSE)</f>
        <v>#N/A</v>
      </c>
      <c r="F1836">
        <f>VLOOKUP(A1836,IDC!A:G,7,FALSE)</f>
        <v>27.43</v>
      </c>
      <c r="G1836" s="2" t="e">
        <f t="shared" si="113"/>
        <v>#N/A</v>
      </c>
      <c r="H1836" t="e">
        <f>VLOOKUP(A1836,REUTERS!A:F,6,FALSE)</f>
        <v>#N/A</v>
      </c>
      <c r="I1836">
        <f>VLOOKUP(A1836,IDC!A:H,8,FALSE)</f>
        <v>26.71</v>
      </c>
      <c r="J1836" s="2" t="e">
        <f t="shared" si="114"/>
        <v>#N/A</v>
      </c>
      <c r="K1836" t="e">
        <f>VLOOKUP(A1836,REUTERS!A:G,7,FALSE)</f>
        <v>#N/A</v>
      </c>
      <c r="L1836">
        <f>VLOOKUP(A1836,IDC!A:I,9,FALSE)</f>
        <v>216189</v>
      </c>
      <c r="M1836" s="2" t="e">
        <f t="shared" si="115"/>
        <v>#N/A</v>
      </c>
    </row>
    <row r="1837" spans="1:13">
      <c r="A1837">
        <v>8216</v>
      </c>
      <c r="B1837">
        <f>VLOOKUP(A1837,REUTERS!A:C,3,FALSE)</f>
        <v>21.57</v>
      </c>
      <c r="C1837">
        <f>VLOOKUP(A1837,IDC!A:F,6,FALSE)</f>
        <v>21.57</v>
      </c>
      <c r="D1837" s="2" t="b">
        <f t="shared" si="112"/>
        <v>1</v>
      </c>
      <c r="E1837">
        <f>VLOOKUP(A1837,REUTERS!A:E,5,FALSE)</f>
        <v>21.57</v>
      </c>
      <c r="F1837">
        <f>VLOOKUP(A1837,IDC!A:G,7,FALSE)</f>
        <v>21.57</v>
      </c>
      <c r="G1837" s="2" t="b">
        <f t="shared" si="113"/>
        <v>1</v>
      </c>
      <c r="H1837">
        <f>VLOOKUP(A1837,REUTERS!A:F,6,FALSE)</f>
        <v>21.34</v>
      </c>
      <c r="I1837">
        <f>VLOOKUP(A1837,IDC!A:H,8,FALSE)</f>
        <v>21.34</v>
      </c>
      <c r="J1837" s="2" t="b">
        <f t="shared" si="114"/>
        <v>1</v>
      </c>
      <c r="K1837">
        <f>VLOOKUP(A1837,REUTERS!A:G,7,FALSE)</f>
        <v>69078</v>
      </c>
      <c r="L1837">
        <f>VLOOKUP(A1837,IDC!A:I,9,FALSE)</f>
        <v>69078</v>
      </c>
      <c r="M1837" s="2" t="b">
        <f t="shared" si="115"/>
        <v>1</v>
      </c>
    </row>
    <row r="1838" spans="1:13">
      <c r="A1838">
        <v>8222</v>
      </c>
      <c r="B1838">
        <f>VLOOKUP(A1838,REUTERS!A:C,3,FALSE)</f>
        <v>65.95</v>
      </c>
      <c r="C1838">
        <f>VLOOKUP(A1838,IDC!A:F,6,FALSE)</f>
        <v>65.95</v>
      </c>
      <c r="D1838" s="2" t="b">
        <f t="shared" si="112"/>
        <v>1</v>
      </c>
      <c r="E1838">
        <f>VLOOKUP(A1838,REUTERS!A:E,5,FALSE)</f>
        <v>66</v>
      </c>
      <c r="F1838">
        <f>VLOOKUP(A1838,IDC!A:G,7,FALSE)</f>
        <v>66</v>
      </c>
      <c r="G1838" s="2" t="b">
        <f t="shared" si="113"/>
        <v>1</v>
      </c>
      <c r="H1838">
        <f>VLOOKUP(A1838,REUTERS!A:F,6,FALSE)</f>
        <v>64.974999999999994</v>
      </c>
      <c r="I1838">
        <f>VLOOKUP(A1838,IDC!A:H,8,FALSE)</f>
        <v>64.974999999999994</v>
      </c>
      <c r="J1838" s="2" t="b">
        <f t="shared" si="114"/>
        <v>1</v>
      </c>
      <c r="K1838">
        <f>VLOOKUP(A1838,REUTERS!A:G,7,FALSE)</f>
        <v>36982</v>
      </c>
      <c r="L1838">
        <f>VLOOKUP(A1838,IDC!A:I,9,FALSE)</f>
        <v>36982</v>
      </c>
      <c r="M1838" s="2" t="b">
        <f t="shared" si="115"/>
        <v>1</v>
      </c>
    </row>
    <row r="1839" spans="1:13">
      <c r="A1839">
        <v>8224</v>
      </c>
      <c r="B1839" t="e">
        <f>VLOOKUP(A1839,REUTERS!A:C,3,FALSE)</f>
        <v>#N/A</v>
      </c>
      <c r="C1839">
        <f>VLOOKUP(A1839,IDC!A:F,6,FALSE)</f>
        <v>8.7799999999999994</v>
      </c>
      <c r="D1839" s="2" t="e">
        <f t="shared" si="112"/>
        <v>#N/A</v>
      </c>
      <c r="E1839" t="e">
        <f>VLOOKUP(A1839,REUTERS!A:E,5,FALSE)</f>
        <v>#N/A</v>
      </c>
      <c r="F1839">
        <f>VLOOKUP(A1839,IDC!A:G,7,FALSE)</f>
        <v>9.11</v>
      </c>
      <c r="G1839" s="2" t="e">
        <f t="shared" si="113"/>
        <v>#N/A</v>
      </c>
      <c r="H1839" t="e">
        <f>VLOOKUP(A1839,REUTERS!A:F,6,FALSE)</f>
        <v>#N/A</v>
      </c>
      <c r="I1839">
        <f>VLOOKUP(A1839,IDC!A:H,8,FALSE)</f>
        <v>8.7100000000000009</v>
      </c>
      <c r="J1839" s="2" t="e">
        <f t="shared" si="114"/>
        <v>#N/A</v>
      </c>
      <c r="K1839" t="e">
        <f>VLOOKUP(A1839,REUTERS!A:G,7,FALSE)</f>
        <v>#N/A</v>
      </c>
      <c r="L1839">
        <f>VLOOKUP(A1839,IDC!A:I,9,FALSE)</f>
        <v>51522</v>
      </c>
      <c r="M1839" s="2" t="e">
        <f t="shared" si="115"/>
        <v>#N/A</v>
      </c>
    </row>
    <row r="1840" spans="1:13">
      <c r="A1840">
        <v>8225</v>
      </c>
      <c r="B1840">
        <f>VLOOKUP(A1840,REUTERS!A:C,3,FALSE)</f>
        <v>27.01</v>
      </c>
      <c r="C1840">
        <f>VLOOKUP(A1840,IDC!A:F,6,FALSE)</f>
        <v>27.01</v>
      </c>
      <c r="D1840" s="2" t="b">
        <f t="shared" si="112"/>
        <v>1</v>
      </c>
      <c r="E1840">
        <f>VLOOKUP(A1840,REUTERS!A:E,5,FALSE)</f>
        <v>27.29</v>
      </c>
      <c r="F1840">
        <f>VLOOKUP(A1840,IDC!A:G,7,FALSE)</f>
        <v>27.29</v>
      </c>
      <c r="G1840" s="2" t="b">
        <f t="shared" si="113"/>
        <v>1</v>
      </c>
      <c r="H1840">
        <f>VLOOKUP(A1840,REUTERS!A:F,6,FALSE)</f>
        <v>26.98</v>
      </c>
      <c r="I1840">
        <f>VLOOKUP(A1840,IDC!A:H,8,FALSE)</f>
        <v>26.98</v>
      </c>
      <c r="J1840" s="2" t="b">
        <f t="shared" si="114"/>
        <v>1</v>
      </c>
      <c r="K1840">
        <f>VLOOKUP(A1840,REUTERS!A:G,7,FALSE)</f>
        <v>6631</v>
      </c>
      <c r="L1840">
        <f>VLOOKUP(A1840,IDC!A:I,9,FALSE)</f>
        <v>6631</v>
      </c>
      <c r="M1840" s="2" t="b">
        <f t="shared" si="115"/>
        <v>1</v>
      </c>
    </row>
    <row r="1841" spans="1:13">
      <c r="A1841">
        <v>8227</v>
      </c>
      <c r="B1841">
        <f>VLOOKUP(A1841,REUTERS!A:C,3,FALSE)</f>
        <v>71.55</v>
      </c>
      <c r="C1841">
        <f>VLOOKUP(A1841,IDC!A:F,6,FALSE)</f>
        <v>71.55</v>
      </c>
      <c r="D1841" s="2" t="b">
        <f t="shared" si="112"/>
        <v>1</v>
      </c>
      <c r="E1841">
        <f>VLOOKUP(A1841,REUTERS!A:E,5,FALSE)</f>
        <v>72.400000000000006</v>
      </c>
      <c r="F1841">
        <f>VLOOKUP(A1841,IDC!A:G,7,FALSE)</f>
        <v>72.400000000000006</v>
      </c>
      <c r="G1841" s="2" t="b">
        <f t="shared" si="113"/>
        <v>1</v>
      </c>
      <c r="H1841">
        <f>VLOOKUP(A1841,REUTERS!A:F,6,FALSE)</f>
        <v>71.349999999999994</v>
      </c>
      <c r="I1841">
        <f>VLOOKUP(A1841,IDC!A:H,8,FALSE)</f>
        <v>71.349999999999994</v>
      </c>
      <c r="J1841" s="2" t="b">
        <f t="shared" si="114"/>
        <v>1</v>
      </c>
      <c r="K1841">
        <f>VLOOKUP(A1841,REUTERS!A:G,7,FALSE)</f>
        <v>21091</v>
      </c>
      <c r="L1841">
        <f>VLOOKUP(A1841,IDC!A:I,9,FALSE)</f>
        <v>21091</v>
      </c>
      <c r="M1841" s="2" t="b">
        <f t="shared" si="115"/>
        <v>1</v>
      </c>
    </row>
    <row r="1842" spans="1:13">
      <c r="A1842">
        <v>8229</v>
      </c>
      <c r="B1842">
        <f>VLOOKUP(A1842,REUTERS!A:C,3,FALSE)</f>
        <v>48.55</v>
      </c>
      <c r="C1842">
        <f>VLOOKUP(A1842,IDC!A:F,6,FALSE)</f>
        <v>48.55</v>
      </c>
      <c r="D1842" s="2" t="b">
        <f t="shared" si="112"/>
        <v>1</v>
      </c>
      <c r="E1842">
        <f>VLOOKUP(A1842,REUTERS!A:E,5,FALSE)</f>
        <v>48.55</v>
      </c>
      <c r="F1842">
        <f>VLOOKUP(A1842,IDC!A:G,7,FALSE)</f>
        <v>48.55</v>
      </c>
      <c r="G1842" s="2" t="b">
        <f t="shared" si="113"/>
        <v>1</v>
      </c>
      <c r="H1842">
        <f>VLOOKUP(A1842,REUTERS!A:F,6,FALSE)</f>
        <v>46.1</v>
      </c>
      <c r="I1842">
        <f>VLOOKUP(A1842,IDC!A:H,8,FALSE)</f>
        <v>46.1</v>
      </c>
      <c r="J1842" s="2" t="b">
        <f t="shared" si="114"/>
        <v>1</v>
      </c>
      <c r="K1842">
        <f>VLOOKUP(A1842,REUTERS!A:G,7,FALSE)</f>
        <v>101910</v>
      </c>
      <c r="L1842">
        <f>VLOOKUP(A1842,IDC!A:I,9,FALSE)</f>
        <v>101910</v>
      </c>
      <c r="M1842" s="2" t="b">
        <f t="shared" si="115"/>
        <v>1</v>
      </c>
    </row>
    <row r="1843" spans="1:13">
      <c r="A1843">
        <v>8230</v>
      </c>
      <c r="B1843">
        <f>VLOOKUP(A1843,REUTERS!A:C,3,FALSE)</f>
        <v>27.4</v>
      </c>
      <c r="C1843">
        <f>VLOOKUP(A1843,IDC!A:F,6,FALSE)</f>
        <v>27.4</v>
      </c>
      <c r="D1843" s="2" t="b">
        <f t="shared" si="112"/>
        <v>1</v>
      </c>
      <c r="E1843">
        <f>VLOOKUP(A1843,REUTERS!A:E,5,FALSE)</f>
        <v>27.65</v>
      </c>
      <c r="F1843">
        <f>VLOOKUP(A1843,IDC!A:G,7,FALSE)</f>
        <v>27.65</v>
      </c>
      <c r="G1843" s="2" t="b">
        <f t="shared" si="113"/>
        <v>1</v>
      </c>
      <c r="H1843">
        <f>VLOOKUP(A1843,REUTERS!A:F,6,FALSE)</f>
        <v>27</v>
      </c>
      <c r="I1843">
        <f>VLOOKUP(A1843,IDC!A:H,8,FALSE)</f>
        <v>27</v>
      </c>
      <c r="J1843" s="2" t="b">
        <f t="shared" si="114"/>
        <v>1</v>
      </c>
      <c r="K1843">
        <f>VLOOKUP(A1843,REUTERS!A:G,7,FALSE)</f>
        <v>30316</v>
      </c>
      <c r="L1843">
        <f>VLOOKUP(A1843,IDC!A:I,9,FALSE)</f>
        <v>30316</v>
      </c>
      <c r="M1843" s="2" t="b">
        <f t="shared" si="115"/>
        <v>1</v>
      </c>
    </row>
    <row r="1844" spans="1:13">
      <c r="A1844">
        <v>8234</v>
      </c>
      <c r="B1844">
        <f>VLOOKUP(A1844,REUTERS!A:C,3,FALSE)</f>
        <v>5.5</v>
      </c>
      <c r="C1844">
        <f>VLOOKUP(A1844,IDC!A:F,6,FALSE)</f>
        <v>5.5</v>
      </c>
      <c r="D1844" s="2" t="b">
        <f t="shared" si="112"/>
        <v>1</v>
      </c>
      <c r="E1844">
        <f>VLOOKUP(A1844,REUTERS!A:E,5,FALSE)</f>
        <v>5.5</v>
      </c>
      <c r="F1844">
        <f>VLOOKUP(A1844,IDC!A:G,7,FALSE)</f>
        <v>5.5</v>
      </c>
      <c r="G1844" s="2" t="b">
        <f t="shared" si="113"/>
        <v>1</v>
      </c>
      <c r="H1844">
        <f>VLOOKUP(A1844,REUTERS!A:F,6,FALSE)</f>
        <v>5.2249999999999996</v>
      </c>
      <c r="I1844">
        <f>VLOOKUP(A1844,IDC!A:H,8,FALSE)</f>
        <v>5.2249999999999996</v>
      </c>
      <c r="J1844" s="2" t="b">
        <f t="shared" si="114"/>
        <v>1</v>
      </c>
      <c r="K1844">
        <f>VLOOKUP(A1844,REUTERS!A:G,7,FALSE)</f>
        <v>49825</v>
      </c>
      <c r="L1844">
        <f>VLOOKUP(A1844,IDC!A:I,9,FALSE)</f>
        <v>49825</v>
      </c>
      <c r="M1844" s="2" t="b">
        <f t="shared" si="115"/>
        <v>1</v>
      </c>
    </row>
    <row r="1845" spans="1:13">
      <c r="A1845">
        <v>8236</v>
      </c>
      <c r="B1845">
        <f>VLOOKUP(A1845,REUTERS!A:C,3,FALSE)</f>
        <v>25.67</v>
      </c>
      <c r="C1845">
        <f>VLOOKUP(A1845,IDC!A:F,6,FALSE)</f>
        <v>25.67</v>
      </c>
      <c r="D1845" s="2" t="b">
        <f t="shared" si="112"/>
        <v>1</v>
      </c>
      <c r="E1845">
        <f>VLOOKUP(A1845,REUTERS!A:E,5,FALSE)</f>
        <v>25.89</v>
      </c>
      <c r="F1845">
        <f>VLOOKUP(A1845,IDC!A:G,7,FALSE)</f>
        <v>25.89</v>
      </c>
      <c r="G1845" s="2" t="b">
        <f t="shared" si="113"/>
        <v>1</v>
      </c>
      <c r="H1845">
        <f>VLOOKUP(A1845,REUTERS!A:F,6,FALSE)</f>
        <v>25.52</v>
      </c>
      <c r="I1845">
        <f>VLOOKUP(A1845,IDC!A:H,8,FALSE)</f>
        <v>25.52</v>
      </c>
      <c r="J1845" s="2" t="b">
        <f t="shared" si="114"/>
        <v>1</v>
      </c>
      <c r="K1845">
        <f>VLOOKUP(A1845,REUTERS!A:G,7,FALSE)</f>
        <v>59891</v>
      </c>
      <c r="L1845">
        <f>VLOOKUP(A1845,IDC!A:I,9,FALSE)</f>
        <v>59891</v>
      </c>
      <c r="M1845" s="2" t="b">
        <f t="shared" si="115"/>
        <v>1</v>
      </c>
    </row>
    <row r="1846" spans="1:13">
      <c r="A1846">
        <v>8175</v>
      </c>
      <c r="B1846">
        <f>VLOOKUP(A1846,REUTERS!A:C,3,FALSE)</f>
        <v>32.19</v>
      </c>
      <c r="C1846">
        <f>VLOOKUP(A1846,IDC!A:F,6,FALSE)</f>
        <v>32.19</v>
      </c>
      <c r="D1846" s="2" t="b">
        <f t="shared" si="112"/>
        <v>1</v>
      </c>
      <c r="E1846">
        <f>VLOOKUP(A1846,REUTERS!A:E,5,FALSE)</f>
        <v>32.39</v>
      </c>
      <c r="F1846">
        <f>VLOOKUP(A1846,IDC!A:G,7,FALSE)</f>
        <v>32.39</v>
      </c>
      <c r="G1846" s="2" t="b">
        <f t="shared" si="113"/>
        <v>1</v>
      </c>
      <c r="H1846">
        <f>VLOOKUP(A1846,REUTERS!A:F,6,FALSE)</f>
        <v>32.01</v>
      </c>
      <c r="I1846">
        <f>VLOOKUP(A1846,IDC!A:H,8,FALSE)</f>
        <v>32.01</v>
      </c>
      <c r="J1846" s="2" t="b">
        <f t="shared" si="114"/>
        <v>1</v>
      </c>
      <c r="K1846">
        <f>VLOOKUP(A1846,REUTERS!A:G,7,FALSE)</f>
        <v>10625</v>
      </c>
      <c r="L1846">
        <f>VLOOKUP(A1846,IDC!A:I,9,FALSE)</f>
        <v>10625</v>
      </c>
      <c r="M1846" s="2" t="b">
        <f t="shared" si="115"/>
        <v>1</v>
      </c>
    </row>
    <row r="1847" spans="1:13">
      <c r="A1847">
        <v>8177</v>
      </c>
      <c r="B1847" t="e">
        <f>VLOOKUP(A1847,REUTERS!A:C,3,FALSE)</f>
        <v>#N/A</v>
      </c>
      <c r="C1847">
        <f>VLOOKUP(A1847,IDC!A:F,6,FALSE)</f>
        <v>13.5</v>
      </c>
      <c r="D1847" s="2" t="e">
        <f t="shared" si="112"/>
        <v>#N/A</v>
      </c>
      <c r="E1847" t="e">
        <f>VLOOKUP(A1847,REUTERS!A:E,5,FALSE)</f>
        <v>#N/A</v>
      </c>
      <c r="F1847">
        <f>VLOOKUP(A1847,IDC!A:G,7,FALSE)</f>
        <v>13.85</v>
      </c>
      <c r="G1847" s="2" t="e">
        <f t="shared" si="113"/>
        <v>#N/A</v>
      </c>
      <c r="H1847" t="e">
        <f>VLOOKUP(A1847,REUTERS!A:F,6,FALSE)</f>
        <v>#N/A</v>
      </c>
      <c r="I1847">
        <f>VLOOKUP(A1847,IDC!A:H,8,FALSE)</f>
        <v>13.5</v>
      </c>
      <c r="J1847" s="2" t="e">
        <f t="shared" si="114"/>
        <v>#N/A</v>
      </c>
      <c r="K1847" t="e">
        <f>VLOOKUP(A1847,REUTERS!A:G,7,FALSE)</f>
        <v>#N/A</v>
      </c>
      <c r="L1847">
        <f>VLOOKUP(A1847,IDC!A:I,9,FALSE)</f>
        <v>52736</v>
      </c>
      <c r="M1847" s="2" t="e">
        <f t="shared" si="115"/>
        <v>#N/A</v>
      </c>
    </row>
    <row r="1848" spans="1:13">
      <c r="A1848">
        <v>8181</v>
      </c>
      <c r="B1848" t="e">
        <f>VLOOKUP(A1848,REUTERS!A:C,3,FALSE)</f>
        <v>#N/A</v>
      </c>
      <c r="C1848">
        <f>VLOOKUP(A1848,IDC!A:F,6,FALSE)</f>
        <v>12</v>
      </c>
      <c r="D1848" s="2" t="e">
        <f t="shared" si="112"/>
        <v>#N/A</v>
      </c>
      <c r="E1848" t="e">
        <f>VLOOKUP(A1848,REUTERS!A:E,5,FALSE)</f>
        <v>#N/A</v>
      </c>
      <c r="F1848">
        <f>VLOOKUP(A1848,IDC!A:G,7,FALSE)</f>
        <v>12.17</v>
      </c>
      <c r="G1848" s="2" t="e">
        <f t="shared" si="113"/>
        <v>#N/A</v>
      </c>
      <c r="H1848" t="e">
        <f>VLOOKUP(A1848,REUTERS!A:F,6,FALSE)</f>
        <v>#N/A</v>
      </c>
      <c r="I1848">
        <f>VLOOKUP(A1848,IDC!A:H,8,FALSE)</f>
        <v>11.94</v>
      </c>
      <c r="J1848" s="2" t="e">
        <f t="shared" si="114"/>
        <v>#N/A</v>
      </c>
      <c r="K1848" t="e">
        <f>VLOOKUP(A1848,REUTERS!A:G,7,FALSE)</f>
        <v>#N/A</v>
      </c>
      <c r="L1848">
        <f>VLOOKUP(A1848,IDC!A:I,9,FALSE)</f>
        <v>262841</v>
      </c>
      <c r="M1848" s="2" t="e">
        <f t="shared" si="115"/>
        <v>#N/A</v>
      </c>
    </row>
    <row r="1849" spans="1:13">
      <c r="A1849">
        <v>8182</v>
      </c>
      <c r="B1849" t="e">
        <f>VLOOKUP(A1849,REUTERS!A:C,3,FALSE)</f>
        <v>#N/A</v>
      </c>
      <c r="C1849">
        <f>VLOOKUP(A1849,IDC!A:F,6,FALSE)</f>
        <v>96.03</v>
      </c>
      <c r="D1849" s="2" t="e">
        <f t="shared" si="112"/>
        <v>#N/A</v>
      </c>
      <c r="E1849" t="e">
        <f>VLOOKUP(A1849,REUTERS!A:E,5,FALSE)</f>
        <v>#N/A</v>
      </c>
      <c r="F1849">
        <f>VLOOKUP(A1849,IDC!A:G,7,FALSE)</f>
        <v>97.78</v>
      </c>
      <c r="G1849" s="2" t="e">
        <f t="shared" si="113"/>
        <v>#N/A</v>
      </c>
      <c r="H1849" t="e">
        <f>VLOOKUP(A1849,REUTERS!A:F,6,FALSE)</f>
        <v>#N/A</v>
      </c>
      <c r="I1849">
        <f>VLOOKUP(A1849,IDC!A:H,8,FALSE)</f>
        <v>95.95</v>
      </c>
      <c r="J1849" s="2" t="e">
        <f t="shared" si="114"/>
        <v>#N/A</v>
      </c>
      <c r="K1849" t="e">
        <f>VLOOKUP(A1849,REUTERS!A:G,7,FALSE)</f>
        <v>#N/A</v>
      </c>
      <c r="L1849">
        <f>VLOOKUP(A1849,IDC!A:I,9,FALSE)</f>
        <v>357618</v>
      </c>
      <c r="M1849" s="2" t="e">
        <f t="shared" si="115"/>
        <v>#N/A</v>
      </c>
    </row>
    <row r="1850" spans="1:13">
      <c r="A1850">
        <v>8183</v>
      </c>
      <c r="B1850">
        <f>VLOOKUP(A1850,REUTERS!A:C,3,FALSE)</f>
        <v>7.95</v>
      </c>
      <c r="C1850">
        <f>VLOOKUP(A1850,IDC!A:F,6,FALSE)</f>
        <v>7.95</v>
      </c>
      <c r="D1850" s="2" t="b">
        <f t="shared" si="112"/>
        <v>1</v>
      </c>
      <c r="E1850">
        <f>VLOOKUP(A1850,REUTERS!A:E,5,FALSE)</f>
        <v>8.1999999999999993</v>
      </c>
      <c r="F1850">
        <f>VLOOKUP(A1850,IDC!A:G,7,FALSE)</f>
        <v>8.1999999999999993</v>
      </c>
      <c r="G1850" s="2" t="b">
        <f t="shared" si="113"/>
        <v>1</v>
      </c>
      <c r="H1850">
        <f>VLOOKUP(A1850,REUTERS!A:F,6,FALSE)</f>
        <v>7.93</v>
      </c>
      <c r="I1850">
        <f>VLOOKUP(A1850,IDC!A:H,8,FALSE)</f>
        <v>7.93</v>
      </c>
      <c r="J1850" s="2" t="b">
        <f t="shared" si="114"/>
        <v>1</v>
      </c>
      <c r="K1850">
        <f>VLOOKUP(A1850,REUTERS!A:G,7,FALSE)</f>
        <v>55048</v>
      </c>
      <c r="L1850">
        <f>VLOOKUP(A1850,IDC!A:I,9,FALSE)</f>
        <v>55048</v>
      </c>
      <c r="M1850" s="2" t="b">
        <f t="shared" si="115"/>
        <v>1</v>
      </c>
    </row>
    <row r="1851" spans="1:13">
      <c r="A1851">
        <v>8189</v>
      </c>
      <c r="B1851">
        <f>VLOOKUP(A1851,REUTERS!A:C,3,FALSE)</f>
        <v>33.65</v>
      </c>
      <c r="C1851">
        <f>VLOOKUP(A1851,IDC!A:F,6,FALSE)</f>
        <v>33.65</v>
      </c>
      <c r="D1851" s="2" t="b">
        <f t="shared" si="112"/>
        <v>1</v>
      </c>
      <c r="E1851">
        <f>VLOOKUP(A1851,REUTERS!A:E,5,FALSE)</f>
        <v>34.450000000000003</v>
      </c>
      <c r="F1851">
        <f>VLOOKUP(A1851,IDC!A:G,7,FALSE)</f>
        <v>34.450000000000003</v>
      </c>
      <c r="G1851" s="2" t="b">
        <f t="shared" si="113"/>
        <v>1</v>
      </c>
      <c r="H1851">
        <f>VLOOKUP(A1851,REUTERS!A:F,6,FALSE)</f>
        <v>33.15</v>
      </c>
      <c r="I1851">
        <f>VLOOKUP(A1851,IDC!A:H,8,FALSE)</f>
        <v>33.15</v>
      </c>
      <c r="J1851" s="2" t="b">
        <f t="shared" si="114"/>
        <v>1</v>
      </c>
      <c r="K1851">
        <f>VLOOKUP(A1851,REUTERS!A:G,7,FALSE)</f>
        <v>30856</v>
      </c>
      <c r="L1851">
        <f>VLOOKUP(A1851,IDC!A:I,9,FALSE)</f>
        <v>30856</v>
      </c>
      <c r="M1851" s="2" t="b">
        <f t="shared" si="115"/>
        <v>1</v>
      </c>
    </row>
    <row r="1852" spans="1:13">
      <c r="A1852">
        <v>8192</v>
      </c>
      <c r="B1852" t="e">
        <f>VLOOKUP(A1852,REUTERS!A:C,3,FALSE)</f>
        <v>#N/A</v>
      </c>
      <c r="C1852">
        <f>VLOOKUP(A1852,IDC!A:F,6,FALSE)</f>
        <v>240</v>
      </c>
      <c r="D1852" s="2" t="e">
        <f t="shared" si="112"/>
        <v>#N/A</v>
      </c>
      <c r="E1852" t="e">
        <f>VLOOKUP(A1852,REUTERS!A:E,5,FALSE)</f>
        <v>#N/A</v>
      </c>
      <c r="F1852">
        <f>VLOOKUP(A1852,IDC!A:G,7,FALSE)</f>
        <v>242.86</v>
      </c>
      <c r="G1852" s="2" t="e">
        <f t="shared" si="113"/>
        <v>#N/A</v>
      </c>
      <c r="H1852" t="e">
        <f>VLOOKUP(A1852,REUTERS!A:F,6,FALSE)</f>
        <v>#N/A</v>
      </c>
      <c r="I1852">
        <f>VLOOKUP(A1852,IDC!A:H,8,FALSE)</f>
        <v>238.98</v>
      </c>
      <c r="J1852" s="2" t="e">
        <f t="shared" si="114"/>
        <v>#N/A</v>
      </c>
      <c r="K1852" t="e">
        <f>VLOOKUP(A1852,REUTERS!A:G,7,FALSE)</f>
        <v>#N/A</v>
      </c>
      <c r="L1852">
        <f>VLOOKUP(A1852,IDC!A:I,9,FALSE)</f>
        <v>92716</v>
      </c>
      <c r="M1852" s="2" t="e">
        <f t="shared" si="115"/>
        <v>#N/A</v>
      </c>
    </row>
    <row r="1853" spans="1:13">
      <c r="A1853">
        <v>8193</v>
      </c>
      <c r="B1853">
        <f>VLOOKUP(A1853,REUTERS!A:C,3,FALSE)</f>
        <v>33.6</v>
      </c>
      <c r="C1853">
        <f>VLOOKUP(A1853,IDC!A:F,6,FALSE)</f>
        <v>33.6</v>
      </c>
      <c r="D1853" s="2" t="b">
        <f t="shared" si="112"/>
        <v>1</v>
      </c>
      <c r="E1853">
        <f>VLOOKUP(A1853,REUTERS!A:E,5,FALSE)</f>
        <v>34.4</v>
      </c>
      <c r="F1853">
        <f>VLOOKUP(A1853,IDC!A:G,7,FALSE)</f>
        <v>34.4</v>
      </c>
      <c r="G1853" s="2" t="b">
        <f t="shared" si="113"/>
        <v>1</v>
      </c>
      <c r="H1853">
        <f>VLOOKUP(A1853,REUTERS!A:F,6,FALSE)</f>
        <v>33.5</v>
      </c>
      <c r="I1853">
        <f>VLOOKUP(A1853,IDC!A:H,8,FALSE)</f>
        <v>33.5</v>
      </c>
      <c r="J1853" s="2" t="b">
        <f t="shared" si="114"/>
        <v>1</v>
      </c>
      <c r="K1853">
        <f>VLOOKUP(A1853,REUTERS!A:G,7,FALSE)</f>
        <v>84789</v>
      </c>
      <c r="L1853">
        <f>VLOOKUP(A1853,IDC!A:I,9,FALSE)</f>
        <v>84789</v>
      </c>
      <c r="M1853" s="2" t="b">
        <f t="shared" si="115"/>
        <v>1</v>
      </c>
    </row>
    <row r="1854" spans="1:13">
      <c r="A1854">
        <v>8194</v>
      </c>
      <c r="B1854">
        <f>VLOOKUP(A1854,REUTERS!A:C,3,FALSE)</f>
        <v>10.85</v>
      </c>
      <c r="C1854">
        <f>VLOOKUP(A1854,IDC!A:F,6,FALSE)</f>
        <v>10.85</v>
      </c>
      <c r="D1854" s="2" t="b">
        <f t="shared" si="112"/>
        <v>1</v>
      </c>
      <c r="E1854">
        <f>VLOOKUP(A1854,REUTERS!A:E,5,FALSE)</f>
        <v>11.15</v>
      </c>
      <c r="F1854">
        <f>VLOOKUP(A1854,IDC!A:G,7,FALSE)</f>
        <v>11.15</v>
      </c>
      <c r="G1854" s="2" t="b">
        <f t="shared" si="113"/>
        <v>1</v>
      </c>
      <c r="H1854">
        <f>VLOOKUP(A1854,REUTERS!A:F,6,FALSE)</f>
        <v>10.65</v>
      </c>
      <c r="I1854">
        <f>VLOOKUP(A1854,IDC!A:H,8,FALSE)</f>
        <v>10.65</v>
      </c>
      <c r="J1854" s="2" t="b">
        <f t="shared" si="114"/>
        <v>1</v>
      </c>
      <c r="K1854">
        <f>VLOOKUP(A1854,REUTERS!A:G,7,FALSE)</f>
        <v>78416</v>
      </c>
      <c r="L1854">
        <f>VLOOKUP(A1854,IDC!A:I,9,FALSE)</f>
        <v>78416</v>
      </c>
      <c r="M1854" s="2" t="b">
        <f t="shared" si="115"/>
        <v>1</v>
      </c>
    </row>
    <row r="1855" spans="1:13">
      <c r="A1855">
        <v>8196</v>
      </c>
      <c r="B1855">
        <f>VLOOKUP(A1855,REUTERS!A:C,3,FALSE)</f>
        <v>42.8</v>
      </c>
      <c r="C1855">
        <f>VLOOKUP(A1855,IDC!A:F,6,FALSE)</f>
        <v>42.8</v>
      </c>
      <c r="D1855" s="2" t="b">
        <f t="shared" si="112"/>
        <v>1</v>
      </c>
      <c r="E1855">
        <f>VLOOKUP(A1855,REUTERS!A:E,5,FALSE)</f>
        <v>45.15</v>
      </c>
      <c r="F1855">
        <f>VLOOKUP(A1855,IDC!A:G,7,FALSE)</f>
        <v>45.15</v>
      </c>
      <c r="G1855" s="2" t="b">
        <f t="shared" si="113"/>
        <v>1</v>
      </c>
      <c r="H1855">
        <f>VLOOKUP(A1855,REUTERS!A:F,6,FALSE)</f>
        <v>42.8</v>
      </c>
      <c r="I1855">
        <f>VLOOKUP(A1855,IDC!A:H,8,FALSE)</f>
        <v>42.8</v>
      </c>
      <c r="J1855" s="2" t="b">
        <f t="shared" si="114"/>
        <v>1</v>
      </c>
      <c r="K1855">
        <f>VLOOKUP(A1855,REUTERS!A:G,7,FALSE)</f>
        <v>5984</v>
      </c>
      <c r="L1855">
        <f>VLOOKUP(A1855,IDC!A:I,9,FALSE)</f>
        <v>5984</v>
      </c>
      <c r="M1855" s="2" t="b">
        <f t="shared" si="115"/>
        <v>1</v>
      </c>
    </row>
    <row r="1856" spans="1:13">
      <c r="A1856">
        <v>8103</v>
      </c>
      <c r="B1856">
        <f>VLOOKUP(A1856,REUTERS!A:C,3,FALSE)</f>
        <v>38.4</v>
      </c>
      <c r="C1856">
        <f>VLOOKUP(A1856,IDC!A:F,6,FALSE)</f>
        <v>38.4</v>
      </c>
      <c r="D1856" s="2" t="b">
        <f t="shared" si="112"/>
        <v>1</v>
      </c>
      <c r="E1856">
        <f>VLOOKUP(A1856,REUTERS!A:E,5,FALSE)</f>
        <v>38.75</v>
      </c>
      <c r="F1856">
        <f>VLOOKUP(A1856,IDC!A:G,7,FALSE)</f>
        <v>38.75</v>
      </c>
      <c r="G1856" s="2" t="b">
        <f t="shared" si="113"/>
        <v>1</v>
      </c>
      <c r="H1856">
        <f>VLOOKUP(A1856,REUTERS!A:F,6,FALSE)</f>
        <v>38.200000000000003</v>
      </c>
      <c r="I1856">
        <f>VLOOKUP(A1856,IDC!A:H,8,FALSE)</f>
        <v>38.200000000000003</v>
      </c>
      <c r="J1856" s="2" t="b">
        <f t="shared" si="114"/>
        <v>1</v>
      </c>
      <c r="K1856">
        <f>VLOOKUP(A1856,REUTERS!A:G,7,FALSE)</f>
        <v>10337</v>
      </c>
      <c r="L1856">
        <f>VLOOKUP(A1856,IDC!A:I,9,FALSE)</f>
        <v>10337</v>
      </c>
      <c r="M1856" s="2" t="b">
        <f t="shared" si="115"/>
        <v>1</v>
      </c>
    </row>
    <row r="1857" spans="1:13">
      <c r="A1857">
        <v>8104</v>
      </c>
      <c r="B1857">
        <f>VLOOKUP(A1857,REUTERS!A:C,3,FALSE)</f>
        <v>89.75</v>
      </c>
      <c r="C1857">
        <f>VLOOKUP(A1857,IDC!A:F,6,FALSE)</f>
        <v>89.75</v>
      </c>
      <c r="D1857" s="2" t="b">
        <f t="shared" si="112"/>
        <v>1</v>
      </c>
      <c r="E1857">
        <f>VLOOKUP(A1857,REUTERS!A:E,5,FALSE)</f>
        <v>90.35</v>
      </c>
      <c r="F1857">
        <f>VLOOKUP(A1857,IDC!A:G,7,FALSE)</f>
        <v>90.35</v>
      </c>
      <c r="G1857" s="2" t="b">
        <f t="shared" si="113"/>
        <v>1</v>
      </c>
      <c r="H1857">
        <f>VLOOKUP(A1857,REUTERS!A:F,6,FALSE)</f>
        <v>88.85</v>
      </c>
      <c r="I1857">
        <f>VLOOKUP(A1857,IDC!A:H,8,FALSE)</f>
        <v>88.85</v>
      </c>
      <c r="J1857" s="2" t="b">
        <f t="shared" si="114"/>
        <v>1</v>
      </c>
      <c r="K1857">
        <f>VLOOKUP(A1857,REUTERS!A:G,7,FALSE)</f>
        <v>144980</v>
      </c>
      <c r="L1857">
        <f>VLOOKUP(A1857,IDC!A:I,9,FALSE)</f>
        <v>144980</v>
      </c>
      <c r="M1857" s="2" t="b">
        <f t="shared" si="115"/>
        <v>1</v>
      </c>
    </row>
    <row r="1858" spans="1:13">
      <c r="A1858">
        <v>8106</v>
      </c>
      <c r="B1858">
        <f>VLOOKUP(A1858,REUTERS!A:C,3,FALSE)</f>
        <v>7.82</v>
      </c>
      <c r="C1858">
        <f>VLOOKUP(A1858,IDC!A:F,6,FALSE)</f>
        <v>7.82</v>
      </c>
      <c r="D1858" s="2" t="b">
        <f t="shared" ref="D1858:D1921" si="116">B1858=C1858</f>
        <v>1</v>
      </c>
      <c r="E1858">
        <f>VLOOKUP(A1858,REUTERS!A:E,5,FALSE)</f>
        <v>7.82</v>
      </c>
      <c r="F1858">
        <f>VLOOKUP(A1858,IDC!A:G,7,FALSE)</f>
        <v>7.82</v>
      </c>
      <c r="G1858" s="2" t="b">
        <f t="shared" ref="G1858:G1921" si="117">E1858=F1858</f>
        <v>1</v>
      </c>
      <c r="H1858">
        <f>VLOOKUP(A1858,REUTERS!A:F,6,FALSE)</f>
        <v>7.5350000000000001</v>
      </c>
      <c r="I1858">
        <f>VLOOKUP(A1858,IDC!A:H,8,FALSE)</f>
        <v>7.5350000000000001</v>
      </c>
      <c r="J1858" s="2" t="b">
        <f t="shared" ref="J1858:J1921" si="118">H1858=I1858</f>
        <v>1</v>
      </c>
      <c r="K1858">
        <f>VLOOKUP(A1858,REUTERS!A:G,7,FALSE)</f>
        <v>609582</v>
      </c>
      <c r="L1858">
        <f>VLOOKUP(A1858,IDC!A:I,9,FALSE)</f>
        <v>609582</v>
      </c>
      <c r="M1858" s="2" t="b">
        <f t="shared" ref="M1858:M1921" si="119">K1858=L1858</f>
        <v>1</v>
      </c>
    </row>
    <row r="1859" spans="1:13">
      <c r="A1859">
        <v>8108</v>
      </c>
      <c r="B1859" t="e">
        <f>VLOOKUP(A1859,REUTERS!A:C,3,FALSE)</f>
        <v>#N/A</v>
      </c>
      <c r="C1859">
        <f>VLOOKUP(A1859,IDC!A:F,6,FALSE)</f>
        <v>37.369999999999997</v>
      </c>
      <c r="D1859" s="2" t="e">
        <f t="shared" si="116"/>
        <v>#N/A</v>
      </c>
      <c r="E1859" t="e">
        <f>VLOOKUP(A1859,REUTERS!A:E,5,FALSE)</f>
        <v>#N/A</v>
      </c>
      <c r="F1859">
        <f>VLOOKUP(A1859,IDC!A:G,7,FALSE)</f>
        <v>38.24</v>
      </c>
      <c r="G1859" s="2" t="e">
        <f t="shared" si="117"/>
        <v>#N/A</v>
      </c>
      <c r="H1859" t="e">
        <f>VLOOKUP(A1859,REUTERS!A:F,6,FALSE)</f>
        <v>#N/A</v>
      </c>
      <c r="I1859">
        <f>VLOOKUP(A1859,IDC!A:H,8,FALSE)</f>
        <v>37.29</v>
      </c>
      <c r="J1859" s="2" t="e">
        <f t="shared" si="118"/>
        <v>#N/A</v>
      </c>
      <c r="K1859" t="e">
        <f>VLOOKUP(A1859,REUTERS!A:G,7,FALSE)</f>
        <v>#N/A</v>
      </c>
      <c r="L1859">
        <f>VLOOKUP(A1859,IDC!A:I,9,FALSE)</f>
        <v>22070</v>
      </c>
      <c r="M1859" s="2" t="e">
        <f t="shared" si="119"/>
        <v>#N/A</v>
      </c>
    </row>
    <row r="1860" spans="1:13">
      <c r="A1860">
        <v>8110</v>
      </c>
      <c r="B1860">
        <f>VLOOKUP(A1860,REUTERS!A:C,3,FALSE)</f>
        <v>8.6300000000000008</v>
      </c>
      <c r="C1860">
        <f>VLOOKUP(A1860,IDC!A:F,6,FALSE)</f>
        <v>8.6300000000000008</v>
      </c>
      <c r="D1860" s="2" t="b">
        <f t="shared" si="116"/>
        <v>1</v>
      </c>
      <c r="E1860">
        <f>VLOOKUP(A1860,REUTERS!A:E,5,FALSE)</f>
        <v>8.9700000000000006</v>
      </c>
      <c r="F1860">
        <f>VLOOKUP(A1860,IDC!A:G,7,FALSE)</f>
        <v>8.9700000000000006</v>
      </c>
      <c r="G1860" s="2" t="b">
        <f t="shared" si="117"/>
        <v>1</v>
      </c>
      <c r="H1860">
        <f>VLOOKUP(A1860,REUTERS!A:F,6,FALSE)</f>
        <v>8.51</v>
      </c>
      <c r="I1860">
        <f>VLOOKUP(A1860,IDC!A:H,8,FALSE)</f>
        <v>8.51</v>
      </c>
      <c r="J1860" s="2" t="b">
        <f t="shared" si="118"/>
        <v>1</v>
      </c>
      <c r="K1860">
        <f>VLOOKUP(A1860,REUTERS!A:G,7,FALSE)</f>
        <v>135689</v>
      </c>
      <c r="L1860">
        <f>VLOOKUP(A1860,IDC!A:I,9,FALSE)</f>
        <v>135689</v>
      </c>
      <c r="M1860" s="2" t="b">
        <f t="shared" si="119"/>
        <v>1</v>
      </c>
    </row>
    <row r="1861" spans="1:13">
      <c r="A1861">
        <v>8112</v>
      </c>
      <c r="B1861">
        <f>VLOOKUP(A1861,REUTERS!A:C,3,FALSE)</f>
        <v>46.55</v>
      </c>
      <c r="C1861">
        <f>VLOOKUP(A1861,IDC!A:F,6,FALSE)</f>
        <v>46.55</v>
      </c>
      <c r="D1861" s="2" t="b">
        <f t="shared" si="116"/>
        <v>1</v>
      </c>
      <c r="E1861">
        <f>VLOOKUP(A1861,REUTERS!A:E,5,FALSE)</f>
        <v>46.91</v>
      </c>
      <c r="F1861">
        <f>VLOOKUP(A1861,IDC!A:G,7,FALSE)</f>
        <v>46.91</v>
      </c>
      <c r="G1861" s="2" t="b">
        <f t="shared" si="117"/>
        <v>1</v>
      </c>
      <c r="H1861">
        <f>VLOOKUP(A1861,REUTERS!A:F,6,FALSE)</f>
        <v>46.13</v>
      </c>
      <c r="I1861">
        <f>VLOOKUP(A1861,IDC!A:H,8,FALSE)</f>
        <v>46.13</v>
      </c>
      <c r="J1861" s="2" t="b">
        <f t="shared" si="118"/>
        <v>1</v>
      </c>
      <c r="K1861">
        <f>VLOOKUP(A1861,REUTERS!A:G,7,FALSE)</f>
        <v>18181</v>
      </c>
      <c r="L1861">
        <f>VLOOKUP(A1861,IDC!A:I,9,FALSE)</f>
        <v>18181</v>
      </c>
      <c r="M1861" s="2" t="b">
        <f t="shared" si="119"/>
        <v>1</v>
      </c>
    </row>
    <row r="1862" spans="1:13">
      <c r="A1862">
        <v>8117</v>
      </c>
      <c r="B1862" t="e">
        <f>VLOOKUP(A1862,REUTERS!A:C,3,FALSE)</f>
        <v>#N/A</v>
      </c>
      <c r="C1862">
        <f>VLOOKUP(A1862,IDC!A:F,6,FALSE)</f>
        <v>45.15</v>
      </c>
      <c r="D1862" s="2" t="e">
        <f t="shared" si="116"/>
        <v>#N/A</v>
      </c>
      <c r="E1862" t="e">
        <f>VLOOKUP(A1862,REUTERS!A:E,5,FALSE)</f>
        <v>#N/A</v>
      </c>
      <c r="F1862">
        <f>VLOOKUP(A1862,IDC!A:G,7,FALSE)</f>
        <v>45.69</v>
      </c>
      <c r="G1862" s="2" t="e">
        <f t="shared" si="117"/>
        <v>#N/A</v>
      </c>
      <c r="H1862" t="e">
        <f>VLOOKUP(A1862,REUTERS!A:F,6,FALSE)</f>
        <v>#N/A</v>
      </c>
      <c r="I1862">
        <f>VLOOKUP(A1862,IDC!A:H,8,FALSE)</f>
        <v>45.01</v>
      </c>
      <c r="J1862" s="2" t="e">
        <f t="shared" si="118"/>
        <v>#N/A</v>
      </c>
      <c r="K1862" t="e">
        <f>VLOOKUP(A1862,REUTERS!A:G,7,FALSE)</f>
        <v>#N/A</v>
      </c>
      <c r="L1862">
        <f>VLOOKUP(A1862,IDC!A:I,9,FALSE)</f>
        <v>183006</v>
      </c>
      <c r="M1862" s="2" t="e">
        <f t="shared" si="119"/>
        <v>#N/A</v>
      </c>
    </row>
    <row r="1863" spans="1:13">
      <c r="A1863">
        <v>8120</v>
      </c>
      <c r="B1863" t="e">
        <f>VLOOKUP(A1863,REUTERS!A:C,3,FALSE)</f>
        <v>#N/A</v>
      </c>
      <c r="C1863">
        <f>VLOOKUP(A1863,IDC!A:F,6,FALSE)</f>
        <v>5.93</v>
      </c>
      <c r="D1863" s="2" t="e">
        <f t="shared" si="116"/>
        <v>#N/A</v>
      </c>
      <c r="E1863" t="e">
        <f>VLOOKUP(A1863,REUTERS!A:E,5,FALSE)</f>
        <v>#N/A</v>
      </c>
      <c r="F1863">
        <f>VLOOKUP(A1863,IDC!A:G,7,FALSE)</f>
        <v>5.99</v>
      </c>
      <c r="G1863" s="2" t="e">
        <f t="shared" si="117"/>
        <v>#N/A</v>
      </c>
      <c r="H1863" t="e">
        <f>VLOOKUP(A1863,REUTERS!A:F,6,FALSE)</f>
        <v>#N/A</v>
      </c>
      <c r="I1863">
        <f>VLOOKUP(A1863,IDC!A:H,8,FALSE)</f>
        <v>5.9</v>
      </c>
      <c r="J1863" s="2" t="e">
        <f t="shared" si="118"/>
        <v>#N/A</v>
      </c>
      <c r="K1863" t="e">
        <f>VLOOKUP(A1863,REUTERS!A:G,7,FALSE)</f>
        <v>#N/A</v>
      </c>
      <c r="L1863">
        <f>VLOOKUP(A1863,IDC!A:I,9,FALSE)</f>
        <v>128582</v>
      </c>
      <c r="M1863" s="2" t="e">
        <f t="shared" si="119"/>
        <v>#N/A</v>
      </c>
    </row>
    <row r="1864" spans="1:13">
      <c r="A1864">
        <v>8121</v>
      </c>
      <c r="B1864">
        <f>VLOOKUP(A1864,REUTERS!A:C,3,FALSE)</f>
        <v>14.05</v>
      </c>
      <c r="C1864">
        <f>VLOOKUP(A1864,IDC!A:F,6,FALSE)</f>
        <v>14.05</v>
      </c>
      <c r="D1864" s="2" t="b">
        <f t="shared" si="116"/>
        <v>1</v>
      </c>
      <c r="E1864">
        <f>VLOOKUP(A1864,REUTERS!A:E,5,FALSE)</f>
        <v>14.15</v>
      </c>
      <c r="F1864">
        <f>VLOOKUP(A1864,IDC!A:G,7,FALSE)</f>
        <v>14.15</v>
      </c>
      <c r="G1864" s="2" t="b">
        <f t="shared" si="117"/>
        <v>1</v>
      </c>
      <c r="H1864">
        <f>VLOOKUP(A1864,REUTERS!A:F,6,FALSE)</f>
        <v>13.95</v>
      </c>
      <c r="I1864">
        <f>VLOOKUP(A1864,IDC!A:H,8,FALSE)</f>
        <v>13.95</v>
      </c>
      <c r="J1864" s="2" t="b">
        <f t="shared" si="118"/>
        <v>1</v>
      </c>
      <c r="K1864">
        <f>VLOOKUP(A1864,REUTERS!A:G,7,FALSE)</f>
        <v>21357</v>
      </c>
      <c r="L1864">
        <f>VLOOKUP(A1864,IDC!A:I,9,FALSE)</f>
        <v>21357</v>
      </c>
      <c r="M1864" s="2" t="b">
        <f t="shared" si="119"/>
        <v>1</v>
      </c>
    </row>
    <row r="1865" spans="1:13">
      <c r="A1865">
        <v>8125</v>
      </c>
      <c r="B1865">
        <f>VLOOKUP(A1865,REUTERS!A:C,3,FALSE)</f>
        <v>202.69</v>
      </c>
      <c r="C1865">
        <f>VLOOKUP(A1865,IDC!A:F,6,FALSE)</f>
        <v>202.69</v>
      </c>
      <c r="D1865" s="2" t="b">
        <f t="shared" si="116"/>
        <v>1</v>
      </c>
      <c r="E1865">
        <f>VLOOKUP(A1865,REUTERS!A:E,5,FALSE)</f>
        <v>202.93</v>
      </c>
      <c r="F1865">
        <f>VLOOKUP(A1865,IDC!A:G,7,FALSE)</f>
        <v>202.93</v>
      </c>
      <c r="G1865" s="2" t="b">
        <f t="shared" si="117"/>
        <v>1</v>
      </c>
      <c r="H1865">
        <f>VLOOKUP(A1865,REUTERS!A:F,6,FALSE)</f>
        <v>201.6</v>
      </c>
      <c r="I1865">
        <f>VLOOKUP(A1865,IDC!A:H,8,FALSE)</f>
        <v>201.6</v>
      </c>
      <c r="J1865" s="2" t="b">
        <f t="shared" si="118"/>
        <v>1</v>
      </c>
      <c r="K1865">
        <f>VLOOKUP(A1865,REUTERS!A:G,7,FALSE)</f>
        <v>2811</v>
      </c>
      <c r="L1865">
        <f>VLOOKUP(A1865,IDC!A:I,9,FALSE)</f>
        <v>2811</v>
      </c>
      <c r="M1865" s="2" t="b">
        <f t="shared" si="119"/>
        <v>1</v>
      </c>
    </row>
    <row r="1866" spans="1:13">
      <c r="A1866">
        <v>8127</v>
      </c>
      <c r="B1866">
        <f>VLOOKUP(A1866,REUTERS!A:C,3,FALSE)</f>
        <v>116.4</v>
      </c>
      <c r="C1866">
        <f>VLOOKUP(A1866,IDC!A:F,6,FALSE)</f>
        <v>116.4</v>
      </c>
      <c r="D1866" s="2" t="b">
        <f t="shared" si="116"/>
        <v>1</v>
      </c>
      <c r="E1866">
        <f>VLOOKUP(A1866,REUTERS!A:E,5,FALSE)</f>
        <v>116.8</v>
      </c>
      <c r="F1866">
        <f>VLOOKUP(A1866,IDC!A:G,7,FALSE)</f>
        <v>116.8</v>
      </c>
      <c r="G1866" s="2" t="b">
        <f t="shared" si="117"/>
        <v>1</v>
      </c>
      <c r="H1866">
        <f>VLOOKUP(A1866,REUTERS!A:F,6,FALSE)</f>
        <v>116.4</v>
      </c>
      <c r="I1866">
        <f>VLOOKUP(A1866,IDC!A:H,8,FALSE)</f>
        <v>116.4</v>
      </c>
      <c r="J1866" s="2" t="b">
        <f t="shared" si="118"/>
        <v>1</v>
      </c>
      <c r="K1866">
        <f>VLOOKUP(A1866,REUTERS!A:G,7,FALSE)</f>
        <v>92</v>
      </c>
      <c r="L1866">
        <f>VLOOKUP(A1866,IDC!A:I,9,FALSE)</f>
        <v>92</v>
      </c>
      <c r="M1866" s="2" t="b">
        <f t="shared" si="119"/>
        <v>1</v>
      </c>
    </row>
    <row r="1867" spans="1:13">
      <c r="A1867">
        <v>8128</v>
      </c>
      <c r="B1867">
        <f>VLOOKUP(A1867,REUTERS!A:C,3,FALSE)</f>
        <v>37.4</v>
      </c>
      <c r="C1867">
        <f>VLOOKUP(A1867,IDC!A:F,6,FALSE)</f>
        <v>37.4</v>
      </c>
      <c r="D1867" s="2" t="b">
        <f t="shared" si="116"/>
        <v>1</v>
      </c>
      <c r="E1867">
        <f>VLOOKUP(A1867,REUTERS!A:E,5,FALSE)</f>
        <v>38.1</v>
      </c>
      <c r="F1867">
        <f>VLOOKUP(A1867,IDC!A:G,7,FALSE)</f>
        <v>38.1</v>
      </c>
      <c r="G1867" s="2" t="b">
        <f t="shared" si="117"/>
        <v>1</v>
      </c>
      <c r="H1867">
        <f>VLOOKUP(A1867,REUTERS!A:F,6,FALSE)</f>
        <v>36.950000000000003</v>
      </c>
      <c r="I1867">
        <f>VLOOKUP(A1867,IDC!A:H,8,FALSE)</f>
        <v>36.950000000000003</v>
      </c>
      <c r="J1867" s="2" t="b">
        <f t="shared" si="118"/>
        <v>1</v>
      </c>
      <c r="K1867">
        <f>VLOOKUP(A1867,REUTERS!A:G,7,FALSE)</f>
        <v>84544</v>
      </c>
      <c r="L1867">
        <f>VLOOKUP(A1867,IDC!A:I,9,FALSE)</f>
        <v>84544</v>
      </c>
      <c r="M1867" s="2" t="b">
        <f t="shared" si="119"/>
        <v>1</v>
      </c>
    </row>
    <row r="1868" spans="1:13">
      <c r="A1868">
        <v>8132</v>
      </c>
      <c r="B1868">
        <f>VLOOKUP(A1868,REUTERS!A:C,3,FALSE)</f>
        <v>30.45</v>
      </c>
      <c r="C1868">
        <f>VLOOKUP(A1868,IDC!A:F,6,FALSE)</f>
        <v>30.45</v>
      </c>
      <c r="D1868" s="2" t="b">
        <f t="shared" si="116"/>
        <v>1</v>
      </c>
      <c r="E1868">
        <f>VLOOKUP(A1868,REUTERS!A:E,5,FALSE)</f>
        <v>30.65</v>
      </c>
      <c r="F1868">
        <f>VLOOKUP(A1868,IDC!A:G,7,FALSE)</f>
        <v>30.65</v>
      </c>
      <c r="G1868" s="2" t="b">
        <f t="shared" si="117"/>
        <v>1</v>
      </c>
      <c r="H1868">
        <f>VLOOKUP(A1868,REUTERS!A:F,6,FALSE)</f>
        <v>29.9</v>
      </c>
      <c r="I1868">
        <f>VLOOKUP(A1868,IDC!A:H,8,FALSE)</f>
        <v>29.9</v>
      </c>
      <c r="J1868" s="2" t="b">
        <f t="shared" si="118"/>
        <v>1</v>
      </c>
      <c r="K1868">
        <f>VLOOKUP(A1868,REUTERS!A:G,7,FALSE)</f>
        <v>27255</v>
      </c>
      <c r="L1868">
        <f>VLOOKUP(A1868,IDC!A:I,9,FALSE)</f>
        <v>27255</v>
      </c>
      <c r="M1868" s="2" t="b">
        <f t="shared" si="119"/>
        <v>1</v>
      </c>
    </row>
    <row r="1869" spans="1:13">
      <c r="A1869">
        <v>8133</v>
      </c>
      <c r="B1869">
        <f>VLOOKUP(A1869,REUTERS!A:C,3,FALSE)</f>
        <v>23.25</v>
      </c>
      <c r="C1869">
        <f>VLOOKUP(A1869,IDC!A:F,6,FALSE)</f>
        <v>23.25</v>
      </c>
      <c r="D1869" s="2" t="b">
        <f t="shared" si="116"/>
        <v>1</v>
      </c>
      <c r="E1869">
        <f>VLOOKUP(A1869,REUTERS!A:E,5,FALSE)</f>
        <v>23.39</v>
      </c>
      <c r="F1869">
        <f>VLOOKUP(A1869,IDC!A:G,7,FALSE)</f>
        <v>23.39</v>
      </c>
      <c r="G1869" s="2" t="b">
        <f t="shared" si="117"/>
        <v>1</v>
      </c>
      <c r="H1869">
        <f>VLOOKUP(A1869,REUTERS!A:F,6,FALSE)</f>
        <v>23.17</v>
      </c>
      <c r="I1869">
        <f>VLOOKUP(A1869,IDC!A:H,8,FALSE)</f>
        <v>23.17</v>
      </c>
      <c r="J1869" s="2" t="b">
        <f t="shared" si="118"/>
        <v>1</v>
      </c>
      <c r="K1869">
        <f>VLOOKUP(A1869,REUTERS!A:G,7,FALSE)</f>
        <v>4065</v>
      </c>
      <c r="L1869">
        <f>VLOOKUP(A1869,IDC!A:I,9,FALSE)</f>
        <v>4065</v>
      </c>
      <c r="M1869" s="2" t="b">
        <f t="shared" si="119"/>
        <v>1</v>
      </c>
    </row>
    <row r="1870" spans="1:13">
      <c r="A1870">
        <v>8134</v>
      </c>
      <c r="B1870" t="e">
        <f>VLOOKUP(A1870,REUTERS!A:C,3,FALSE)</f>
        <v>#N/A</v>
      </c>
      <c r="C1870">
        <f>VLOOKUP(A1870,IDC!A:F,6,FALSE)</f>
        <v>37.75</v>
      </c>
      <c r="D1870" s="2" t="e">
        <f t="shared" si="116"/>
        <v>#N/A</v>
      </c>
      <c r="E1870" t="e">
        <f>VLOOKUP(A1870,REUTERS!A:E,5,FALSE)</f>
        <v>#N/A</v>
      </c>
      <c r="F1870">
        <f>VLOOKUP(A1870,IDC!A:G,7,FALSE)</f>
        <v>38.15</v>
      </c>
      <c r="G1870" s="2" t="e">
        <f t="shared" si="117"/>
        <v>#N/A</v>
      </c>
      <c r="H1870" t="e">
        <f>VLOOKUP(A1870,REUTERS!A:F,6,FALSE)</f>
        <v>#N/A</v>
      </c>
      <c r="I1870">
        <f>VLOOKUP(A1870,IDC!A:H,8,FALSE)</f>
        <v>37.6</v>
      </c>
      <c r="J1870" s="2" t="e">
        <f t="shared" si="118"/>
        <v>#N/A</v>
      </c>
      <c r="K1870" t="e">
        <f>VLOOKUP(A1870,REUTERS!A:G,7,FALSE)</f>
        <v>#N/A</v>
      </c>
      <c r="L1870">
        <f>VLOOKUP(A1870,IDC!A:I,9,FALSE)</f>
        <v>5005</v>
      </c>
      <c r="M1870" s="2" t="e">
        <f t="shared" si="119"/>
        <v>#N/A</v>
      </c>
    </row>
    <row r="1871" spans="1:13">
      <c r="A1871">
        <v>8135</v>
      </c>
      <c r="B1871">
        <f>VLOOKUP(A1871,REUTERS!A:C,3,FALSE)</f>
        <v>42</v>
      </c>
      <c r="C1871">
        <f>VLOOKUP(A1871,IDC!A:F,6,FALSE)</f>
        <v>42</v>
      </c>
      <c r="D1871" s="2" t="b">
        <f t="shared" si="116"/>
        <v>1</v>
      </c>
      <c r="E1871">
        <f>VLOOKUP(A1871,REUTERS!A:E,5,FALSE)</f>
        <v>42</v>
      </c>
      <c r="F1871">
        <f>VLOOKUP(A1871,IDC!A:G,7,FALSE)</f>
        <v>42</v>
      </c>
      <c r="G1871" s="2" t="b">
        <f t="shared" si="117"/>
        <v>1</v>
      </c>
      <c r="H1871">
        <f>VLOOKUP(A1871,REUTERS!A:F,6,FALSE)</f>
        <v>41.15</v>
      </c>
      <c r="I1871">
        <f>VLOOKUP(A1871,IDC!A:H,8,FALSE)</f>
        <v>41.15</v>
      </c>
      <c r="J1871" s="2" t="b">
        <f t="shared" si="118"/>
        <v>1</v>
      </c>
      <c r="K1871">
        <f>VLOOKUP(A1871,REUTERS!A:G,7,FALSE)</f>
        <v>2574</v>
      </c>
      <c r="L1871">
        <f>VLOOKUP(A1871,IDC!A:I,9,FALSE)</f>
        <v>2574</v>
      </c>
      <c r="M1871" s="2" t="b">
        <f t="shared" si="119"/>
        <v>1</v>
      </c>
    </row>
    <row r="1872" spans="1:13">
      <c r="A1872">
        <v>8136</v>
      </c>
      <c r="B1872">
        <f>VLOOKUP(A1872,REUTERS!A:C,3,FALSE)</f>
        <v>195</v>
      </c>
      <c r="C1872">
        <f>VLOOKUP(A1872,IDC!A:F,6,FALSE)</f>
        <v>195</v>
      </c>
      <c r="D1872" s="2" t="b">
        <f t="shared" si="116"/>
        <v>1</v>
      </c>
      <c r="E1872">
        <f>VLOOKUP(A1872,REUTERS!A:E,5,FALSE)</f>
        <v>195</v>
      </c>
      <c r="F1872">
        <f>VLOOKUP(A1872,IDC!A:G,7,FALSE)</f>
        <v>195</v>
      </c>
      <c r="G1872" s="2" t="b">
        <f t="shared" si="117"/>
        <v>1</v>
      </c>
      <c r="H1872">
        <f>VLOOKUP(A1872,REUTERS!A:F,6,FALSE)</f>
        <v>193.3</v>
      </c>
      <c r="I1872">
        <f>VLOOKUP(A1872,IDC!A:H,8,FALSE)</f>
        <v>193.3</v>
      </c>
      <c r="J1872" s="2" t="b">
        <f t="shared" si="118"/>
        <v>1</v>
      </c>
      <c r="K1872">
        <f>VLOOKUP(A1872,REUTERS!A:G,7,FALSE)</f>
        <v>6252</v>
      </c>
      <c r="L1872">
        <f>VLOOKUP(A1872,IDC!A:I,9,FALSE)</f>
        <v>6252</v>
      </c>
      <c r="M1872" s="2" t="b">
        <f t="shared" si="119"/>
        <v>1</v>
      </c>
    </row>
    <row r="1873" spans="1:13">
      <c r="A1873">
        <v>8138</v>
      </c>
      <c r="B1873">
        <f>VLOOKUP(A1873,REUTERS!A:C,3,FALSE)</f>
        <v>25.95</v>
      </c>
      <c r="C1873">
        <f>VLOOKUP(A1873,IDC!A:F,6,FALSE)</f>
        <v>25.95</v>
      </c>
      <c r="D1873" s="2" t="b">
        <f t="shared" si="116"/>
        <v>1</v>
      </c>
      <c r="E1873">
        <f>VLOOKUP(A1873,REUTERS!A:E,5,FALSE)</f>
        <v>26.725000000000001</v>
      </c>
      <c r="F1873">
        <f>VLOOKUP(A1873,IDC!A:G,7,FALSE)</f>
        <v>26.725000000000001</v>
      </c>
      <c r="G1873" s="2" t="b">
        <f t="shared" si="117"/>
        <v>1</v>
      </c>
      <c r="H1873">
        <f>VLOOKUP(A1873,REUTERS!A:F,6,FALSE)</f>
        <v>25.95</v>
      </c>
      <c r="I1873">
        <f>VLOOKUP(A1873,IDC!A:H,8,FALSE)</f>
        <v>25.95</v>
      </c>
      <c r="J1873" s="2" t="b">
        <f t="shared" si="118"/>
        <v>1</v>
      </c>
      <c r="K1873">
        <f>VLOOKUP(A1873,REUTERS!A:G,7,FALSE)</f>
        <v>141532</v>
      </c>
      <c r="L1873">
        <f>VLOOKUP(A1873,IDC!A:I,9,FALSE)</f>
        <v>141532</v>
      </c>
      <c r="M1873" s="2" t="b">
        <f t="shared" si="119"/>
        <v>1</v>
      </c>
    </row>
    <row r="1874" spans="1:13">
      <c r="A1874">
        <v>8141</v>
      </c>
      <c r="B1874">
        <f>VLOOKUP(A1874,REUTERS!A:C,3,FALSE)</f>
        <v>41.84</v>
      </c>
      <c r="C1874">
        <f>VLOOKUP(A1874,IDC!A:F,6,FALSE)</f>
        <v>41.84</v>
      </c>
      <c r="D1874" s="2" t="b">
        <f t="shared" si="116"/>
        <v>1</v>
      </c>
      <c r="E1874">
        <f>VLOOKUP(A1874,REUTERS!A:E,5,FALSE)</f>
        <v>41.84</v>
      </c>
      <c r="F1874">
        <f>VLOOKUP(A1874,IDC!A:G,7,FALSE)</f>
        <v>41.84</v>
      </c>
      <c r="G1874" s="2" t="b">
        <f t="shared" si="117"/>
        <v>1</v>
      </c>
      <c r="H1874">
        <f>VLOOKUP(A1874,REUTERS!A:F,6,FALSE)</f>
        <v>40.28</v>
      </c>
      <c r="I1874">
        <f>VLOOKUP(A1874,IDC!A:H,8,FALSE)</f>
        <v>40.28</v>
      </c>
      <c r="J1874" s="2" t="b">
        <f t="shared" si="118"/>
        <v>1</v>
      </c>
      <c r="K1874">
        <f>VLOOKUP(A1874,REUTERS!A:G,7,FALSE)</f>
        <v>6508</v>
      </c>
      <c r="L1874">
        <f>VLOOKUP(A1874,IDC!A:I,9,FALSE)</f>
        <v>6508</v>
      </c>
      <c r="M1874" s="2" t="b">
        <f t="shared" si="119"/>
        <v>1</v>
      </c>
    </row>
    <row r="1875" spans="1:13">
      <c r="A1875">
        <v>8142</v>
      </c>
      <c r="B1875">
        <f>VLOOKUP(A1875,REUTERS!A:C,3,FALSE)</f>
        <v>32.15</v>
      </c>
      <c r="C1875">
        <f>VLOOKUP(A1875,IDC!A:F,6,FALSE)</f>
        <v>32.15</v>
      </c>
      <c r="D1875" s="2" t="b">
        <f t="shared" si="116"/>
        <v>1</v>
      </c>
      <c r="E1875">
        <f>VLOOKUP(A1875,REUTERS!A:E,5,FALSE)</f>
        <v>32.225000000000001</v>
      </c>
      <c r="F1875">
        <f>VLOOKUP(A1875,IDC!A:G,7,FALSE)</f>
        <v>32.225000000000001</v>
      </c>
      <c r="G1875" s="2" t="b">
        <f t="shared" si="117"/>
        <v>1</v>
      </c>
      <c r="H1875">
        <f>VLOOKUP(A1875,REUTERS!A:F,6,FALSE)</f>
        <v>31.9</v>
      </c>
      <c r="I1875">
        <f>VLOOKUP(A1875,IDC!A:H,8,FALSE)</f>
        <v>31.9</v>
      </c>
      <c r="J1875" s="2" t="b">
        <f t="shared" si="118"/>
        <v>1</v>
      </c>
      <c r="K1875">
        <f>VLOOKUP(A1875,REUTERS!A:G,7,FALSE)</f>
        <v>29083</v>
      </c>
      <c r="L1875">
        <f>VLOOKUP(A1875,IDC!A:I,9,FALSE)</f>
        <v>29083</v>
      </c>
      <c r="M1875" s="2" t="b">
        <f t="shared" si="119"/>
        <v>1</v>
      </c>
    </row>
    <row r="1876" spans="1:13">
      <c r="A1876">
        <v>8145</v>
      </c>
      <c r="B1876">
        <f>VLOOKUP(A1876,REUTERS!A:C,3,FALSE)</f>
        <v>63.45</v>
      </c>
      <c r="C1876">
        <f>VLOOKUP(A1876,IDC!A:F,6,FALSE)</f>
        <v>63.45</v>
      </c>
      <c r="D1876" s="2" t="b">
        <f t="shared" si="116"/>
        <v>1</v>
      </c>
      <c r="E1876">
        <f>VLOOKUP(A1876,REUTERS!A:E,5,FALSE)</f>
        <v>64.099999999999994</v>
      </c>
      <c r="F1876">
        <f>VLOOKUP(A1876,IDC!A:G,7,FALSE)</f>
        <v>64.099999999999994</v>
      </c>
      <c r="G1876" s="2" t="b">
        <f t="shared" si="117"/>
        <v>1</v>
      </c>
      <c r="H1876">
        <f>VLOOKUP(A1876,REUTERS!A:F,6,FALSE)</f>
        <v>61.4</v>
      </c>
      <c r="I1876">
        <f>VLOOKUP(A1876,IDC!A:H,8,FALSE)</f>
        <v>61.4</v>
      </c>
      <c r="J1876" s="2" t="b">
        <f t="shared" si="118"/>
        <v>1</v>
      </c>
      <c r="K1876">
        <f>VLOOKUP(A1876,REUTERS!A:G,7,FALSE)</f>
        <v>8165</v>
      </c>
      <c r="L1876">
        <f>VLOOKUP(A1876,IDC!A:I,9,FALSE)</f>
        <v>8165</v>
      </c>
      <c r="M1876" s="2" t="b">
        <f t="shared" si="119"/>
        <v>1</v>
      </c>
    </row>
    <row r="1877" spans="1:13">
      <c r="A1877">
        <v>8146</v>
      </c>
      <c r="B1877">
        <f>VLOOKUP(A1877,REUTERS!A:C,3,FALSE)</f>
        <v>23.6</v>
      </c>
      <c r="C1877">
        <f>VLOOKUP(A1877,IDC!A:F,6,FALSE)</f>
        <v>23.6</v>
      </c>
      <c r="D1877" s="2" t="b">
        <f t="shared" si="116"/>
        <v>1</v>
      </c>
      <c r="E1877">
        <f>VLOOKUP(A1877,REUTERS!A:E,5,FALSE)</f>
        <v>23.95</v>
      </c>
      <c r="F1877">
        <f>VLOOKUP(A1877,IDC!A:G,7,FALSE)</f>
        <v>23.95</v>
      </c>
      <c r="G1877" s="2" t="b">
        <f t="shared" si="117"/>
        <v>1</v>
      </c>
      <c r="H1877">
        <f>VLOOKUP(A1877,REUTERS!A:F,6,FALSE)</f>
        <v>23.6</v>
      </c>
      <c r="I1877">
        <f>VLOOKUP(A1877,IDC!A:H,8,FALSE)</f>
        <v>23.6</v>
      </c>
      <c r="J1877" s="2" t="b">
        <f t="shared" si="118"/>
        <v>1</v>
      </c>
      <c r="K1877">
        <f>VLOOKUP(A1877,REUTERS!A:G,7,FALSE)</f>
        <v>6118</v>
      </c>
      <c r="L1877">
        <f>VLOOKUP(A1877,IDC!A:I,9,FALSE)</f>
        <v>6118</v>
      </c>
      <c r="M1877" s="2" t="b">
        <f t="shared" si="119"/>
        <v>1</v>
      </c>
    </row>
    <row r="1878" spans="1:13">
      <c r="A1878">
        <v>8148</v>
      </c>
      <c r="B1878">
        <f>VLOOKUP(A1878,REUTERS!A:C,3,FALSE)</f>
        <v>6</v>
      </c>
      <c r="C1878">
        <f>VLOOKUP(A1878,IDC!A:F,6,FALSE)</f>
        <v>6</v>
      </c>
      <c r="D1878" s="2" t="b">
        <f t="shared" si="116"/>
        <v>1</v>
      </c>
      <c r="E1878">
        <f>VLOOKUP(A1878,REUTERS!A:E,5,FALSE)</f>
        <v>6.125</v>
      </c>
      <c r="F1878">
        <f>VLOOKUP(A1878,IDC!A:G,7,FALSE)</f>
        <v>6.125</v>
      </c>
      <c r="G1878" s="2" t="b">
        <f t="shared" si="117"/>
        <v>1</v>
      </c>
      <c r="H1878">
        <f>VLOOKUP(A1878,REUTERS!A:F,6,FALSE)</f>
        <v>6</v>
      </c>
      <c r="I1878">
        <f>VLOOKUP(A1878,IDC!A:H,8,FALSE)</f>
        <v>6</v>
      </c>
      <c r="J1878" s="2" t="b">
        <f t="shared" si="118"/>
        <v>1</v>
      </c>
      <c r="K1878">
        <f>VLOOKUP(A1878,REUTERS!A:G,7,FALSE)</f>
        <v>22022</v>
      </c>
      <c r="L1878">
        <f>VLOOKUP(A1878,IDC!A:I,9,FALSE)</f>
        <v>22022</v>
      </c>
      <c r="M1878" s="2" t="b">
        <f t="shared" si="119"/>
        <v>1</v>
      </c>
    </row>
    <row r="1879" spans="1:13">
      <c r="A1879">
        <v>8149</v>
      </c>
      <c r="B1879" t="e">
        <f>VLOOKUP(A1879,REUTERS!A:C,3,FALSE)</f>
        <v>#N/A</v>
      </c>
      <c r="C1879">
        <f>VLOOKUP(A1879,IDC!A:F,6,FALSE)</f>
        <v>48.45</v>
      </c>
      <c r="D1879" s="2" t="e">
        <f t="shared" si="116"/>
        <v>#N/A</v>
      </c>
      <c r="E1879" t="e">
        <f>VLOOKUP(A1879,REUTERS!A:E,5,FALSE)</f>
        <v>#N/A</v>
      </c>
      <c r="F1879">
        <f>VLOOKUP(A1879,IDC!A:G,7,FALSE)</f>
        <v>48.95</v>
      </c>
      <c r="G1879" s="2" t="e">
        <f t="shared" si="117"/>
        <v>#N/A</v>
      </c>
      <c r="H1879" t="e">
        <f>VLOOKUP(A1879,REUTERS!A:F,6,FALSE)</f>
        <v>#N/A</v>
      </c>
      <c r="I1879">
        <f>VLOOKUP(A1879,IDC!A:H,8,FALSE)</f>
        <v>48.05</v>
      </c>
      <c r="J1879" s="2" t="e">
        <f t="shared" si="118"/>
        <v>#N/A</v>
      </c>
      <c r="K1879" t="e">
        <f>VLOOKUP(A1879,REUTERS!A:G,7,FALSE)</f>
        <v>#N/A</v>
      </c>
      <c r="L1879">
        <f>VLOOKUP(A1879,IDC!A:I,9,FALSE)</f>
        <v>39734</v>
      </c>
      <c r="M1879" s="2" t="e">
        <f t="shared" si="119"/>
        <v>#N/A</v>
      </c>
    </row>
    <row r="1880" spans="1:13">
      <c r="A1880">
        <v>8150</v>
      </c>
      <c r="B1880" t="e">
        <f>VLOOKUP(A1880,REUTERS!A:C,3,FALSE)</f>
        <v>#N/A</v>
      </c>
      <c r="C1880">
        <f>VLOOKUP(A1880,IDC!A:F,6,FALSE)</f>
        <v>19.649999999999999</v>
      </c>
      <c r="D1880" s="2" t="e">
        <f t="shared" si="116"/>
        <v>#N/A</v>
      </c>
      <c r="E1880" t="e">
        <f>VLOOKUP(A1880,REUTERS!A:E,5,FALSE)</f>
        <v>#N/A</v>
      </c>
      <c r="F1880">
        <f>VLOOKUP(A1880,IDC!A:G,7,FALSE)</f>
        <v>19.8</v>
      </c>
      <c r="G1880" s="2" t="e">
        <f t="shared" si="117"/>
        <v>#N/A</v>
      </c>
      <c r="H1880" t="e">
        <f>VLOOKUP(A1880,REUTERS!A:F,6,FALSE)</f>
        <v>#N/A</v>
      </c>
      <c r="I1880">
        <f>VLOOKUP(A1880,IDC!A:H,8,FALSE)</f>
        <v>19.375</v>
      </c>
      <c r="J1880" s="2" t="e">
        <f t="shared" si="118"/>
        <v>#N/A</v>
      </c>
      <c r="K1880" t="e">
        <f>VLOOKUP(A1880,REUTERS!A:G,7,FALSE)</f>
        <v>#N/A</v>
      </c>
      <c r="L1880">
        <f>VLOOKUP(A1880,IDC!A:I,9,FALSE)</f>
        <v>76239</v>
      </c>
      <c r="M1880" s="2" t="e">
        <f t="shared" si="119"/>
        <v>#N/A</v>
      </c>
    </row>
    <row r="1881" spans="1:13">
      <c r="A1881">
        <v>8152</v>
      </c>
      <c r="B1881">
        <f>VLOOKUP(A1881,REUTERS!A:C,3,FALSE)</f>
        <v>36.4</v>
      </c>
      <c r="C1881">
        <f>VLOOKUP(A1881,IDC!A:F,6,FALSE)</f>
        <v>36.4</v>
      </c>
      <c r="D1881" s="2" t="b">
        <f t="shared" si="116"/>
        <v>1</v>
      </c>
      <c r="E1881">
        <f>VLOOKUP(A1881,REUTERS!A:E,5,FALSE)</f>
        <v>36.65</v>
      </c>
      <c r="F1881">
        <f>VLOOKUP(A1881,IDC!A:G,7,FALSE)</f>
        <v>36.65</v>
      </c>
      <c r="G1881" s="2" t="b">
        <f t="shared" si="117"/>
        <v>1</v>
      </c>
      <c r="H1881">
        <f>VLOOKUP(A1881,REUTERS!A:F,6,FALSE)</f>
        <v>36.15</v>
      </c>
      <c r="I1881">
        <f>VLOOKUP(A1881,IDC!A:H,8,FALSE)</f>
        <v>36.15</v>
      </c>
      <c r="J1881" s="2" t="b">
        <f t="shared" si="118"/>
        <v>1</v>
      </c>
      <c r="K1881">
        <f>VLOOKUP(A1881,REUTERS!A:G,7,FALSE)</f>
        <v>18130</v>
      </c>
      <c r="L1881">
        <f>VLOOKUP(A1881,IDC!A:I,9,FALSE)</f>
        <v>18130</v>
      </c>
      <c r="M1881" s="2" t="b">
        <f t="shared" si="119"/>
        <v>1</v>
      </c>
    </row>
    <row r="1882" spans="1:13">
      <c r="A1882">
        <v>8154</v>
      </c>
      <c r="B1882">
        <f>VLOOKUP(A1882,REUTERS!A:C,3,FALSE)</f>
        <v>26.69</v>
      </c>
      <c r="C1882">
        <f>VLOOKUP(A1882,IDC!A:F,6,FALSE)</f>
        <v>26.69</v>
      </c>
      <c r="D1882" s="2" t="b">
        <f t="shared" si="116"/>
        <v>1</v>
      </c>
      <c r="E1882">
        <f>VLOOKUP(A1882,REUTERS!A:E,5,FALSE)</f>
        <v>26.99</v>
      </c>
      <c r="F1882">
        <f>VLOOKUP(A1882,IDC!A:G,7,FALSE)</f>
        <v>26.99</v>
      </c>
      <c r="G1882" s="2" t="b">
        <f t="shared" si="117"/>
        <v>1</v>
      </c>
      <c r="H1882">
        <f>VLOOKUP(A1882,REUTERS!A:F,6,FALSE)</f>
        <v>25.88</v>
      </c>
      <c r="I1882">
        <f>VLOOKUP(A1882,IDC!A:H,8,FALSE)</f>
        <v>25.88</v>
      </c>
      <c r="J1882" s="2" t="b">
        <f t="shared" si="118"/>
        <v>1</v>
      </c>
      <c r="K1882">
        <f>VLOOKUP(A1882,REUTERS!A:G,7,FALSE)</f>
        <v>17191</v>
      </c>
      <c r="L1882">
        <f>VLOOKUP(A1882,IDC!A:I,9,FALSE)</f>
        <v>17191</v>
      </c>
      <c r="M1882" s="2" t="b">
        <f t="shared" si="119"/>
        <v>1</v>
      </c>
    </row>
    <row r="1883" spans="1:13">
      <c r="A1883">
        <v>8156</v>
      </c>
      <c r="B1883">
        <f>VLOOKUP(A1883,REUTERS!A:C,3,FALSE)</f>
        <v>15.86</v>
      </c>
      <c r="C1883">
        <f>VLOOKUP(A1883,IDC!A:F,6,FALSE)</f>
        <v>15.86</v>
      </c>
      <c r="D1883" s="2" t="b">
        <f t="shared" si="116"/>
        <v>1</v>
      </c>
      <c r="E1883">
        <f>VLOOKUP(A1883,REUTERS!A:E,5,FALSE)</f>
        <v>15.92</v>
      </c>
      <c r="F1883">
        <f>VLOOKUP(A1883,IDC!A:G,7,FALSE)</f>
        <v>15.92</v>
      </c>
      <c r="G1883" s="2" t="b">
        <f t="shared" si="117"/>
        <v>1</v>
      </c>
      <c r="H1883">
        <f>VLOOKUP(A1883,REUTERS!A:F,6,FALSE)</f>
        <v>15.55</v>
      </c>
      <c r="I1883">
        <f>VLOOKUP(A1883,IDC!A:H,8,FALSE)</f>
        <v>15.55</v>
      </c>
      <c r="J1883" s="2" t="b">
        <f t="shared" si="118"/>
        <v>1</v>
      </c>
      <c r="K1883">
        <f>VLOOKUP(A1883,REUTERS!A:G,7,FALSE)</f>
        <v>830350</v>
      </c>
      <c r="L1883">
        <f>VLOOKUP(A1883,IDC!A:I,9,FALSE)</f>
        <v>830350</v>
      </c>
      <c r="M1883" s="2" t="b">
        <f t="shared" si="119"/>
        <v>1</v>
      </c>
    </row>
    <row r="1884" spans="1:13">
      <c r="A1884">
        <v>8157</v>
      </c>
      <c r="B1884">
        <f>VLOOKUP(A1884,REUTERS!A:C,3,FALSE)</f>
        <v>67.3</v>
      </c>
      <c r="C1884">
        <f>VLOOKUP(A1884,IDC!A:F,6,FALSE)</f>
        <v>67.3</v>
      </c>
      <c r="D1884" s="2" t="b">
        <f t="shared" si="116"/>
        <v>1</v>
      </c>
      <c r="E1884">
        <f>VLOOKUP(A1884,REUTERS!A:E,5,FALSE)</f>
        <v>70.349999999999994</v>
      </c>
      <c r="F1884">
        <f>VLOOKUP(A1884,IDC!A:G,7,FALSE)</f>
        <v>70.349999999999994</v>
      </c>
      <c r="G1884" s="2" t="b">
        <f t="shared" si="117"/>
        <v>1</v>
      </c>
      <c r="H1884">
        <f>VLOOKUP(A1884,REUTERS!A:F,6,FALSE)</f>
        <v>66.900000000000006</v>
      </c>
      <c r="I1884">
        <f>VLOOKUP(A1884,IDC!A:H,8,FALSE)</f>
        <v>66.900000000000006</v>
      </c>
      <c r="J1884" s="2" t="b">
        <f t="shared" si="118"/>
        <v>1</v>
      </c>
      <c r="K1884">
        <f>VLOOKUP(A1884,REUTERS!A:G,7,FALSE)</f>
        <v>32624</v>
      </c>
      <c r="L1884">
        <f>VLOOKUP(A1884,IDC!A:I,9,FALSE)</f>
        <v>32624</v>
      </c>
      <c r="M1884" s="2" t="b">
        <f t="shared" si="119"/>
        <v>1</v>
      </c>
    </row>
    <row r="1885" spans="1:13">
      <c r="A1885">
        <v>8158</v>
      </c>
      <c r="B1885" t="e">
        <f>VLOOKUP(A1885,REUTERS!A:C,3,FALSE)</f>
        <v>#N/A</v>
      </c>
      <c r="C1885">
        <f>VLOOKUP(A1885,IDC!A:F,6,FALSE)</f>
        <v>25.1</v>
      </c>
      <c r="D1885" s="2" t="e">
        <f t="shared" si="116"/>
        <v>#N/A</v>
      </c>
      <c r="E1885" t="e">
        <f>VLOOKUP(A1885,REUTERS!A:E,5,FALSE)</f>
        <v>#N/A</v>
      </c>
      <c r="F1885">
        <f>VLOOKUP(A1885,IDC!A:G,7,FALSE)</f>
        <v>25.274999999999999</v>
      </c>
      <c r="G1885" s="2" t="e">
        <f t="shared" si="117"/>
        <v>#N/A</v>
      </c>
      <c r="H1885" t="e">
        <f>VLOOKUP(A1885,REUTERS!A:F,6,FALSE)</f>
        <v>#N/A</v>
      </c>
      <c r="I1885">
        <f>VLOOKUP(A1885,IDC!A:H,8,FALSE)</f>
        <v>24.9</v>
      </c>
      <c r="J1885" s="2" t="e">
        <f t="shared" si="118"/>
        <v>#N/A</v>
      </c>
      <c r="K1885" t="e">
        <f>VLOOKUP(A1885,REUTERS!A:G,7,FALSE)</f>
        <v>#N/A</v>
      </c>
      <c r="L1885">
        <f>VLOOKUP(A1885,IDC!A:I,9,FALSE)</f>
        <v>51118</v>
      </c>
      <c r="M1885" s="2" t="e">
        <f t="shared" si="119"/>
        <v>#N/A</v>
      </c>
    </row>
    <row r="1886" spans="1:13">
      <c r="A1886">
        <v>8160</v>
      </c>
      <c r="B1886" t="e">
        <f>VLOOKUP(A1886,REUTERS!A:C,3,FALSE)</f>
        <v>#N/A</v>
      </c>
      <c r="C1886">
        <f>VLOOKUP(A1886,IDC!A:F,6,FALSE)</f>
        <v>22.22</v>
      </c>
      <c r="D1886" s="2" t="e">
        <f t="shared" si="116"/>
        <v>#N/A</v>
      </c>
      <c r="E1886" t="e">
        <f>VLOOKUP(A1886,REUTERS!A:E,5,FALSE)</f>
        <v>#N/A</v>
      </c>
      <c r="F1886">
        <f>VLOOKUP(A1886,IDC!A:G,7,FALSE)</f>
        <v>22.5</v>
      </c>
      <c r="G1886" s="2" t="e">
        <f t="shared" si="117"/>
        <v>#N/A</v>
      </c>
      <c r="H1886" t="e">
        <f>VLOOKUP(A1886,REUTERS!A:F,6,FALSE)</f>
        <v>#N/A</v>
      </c>
      <c r="I1886">
        <f>VLOOKUP(A1886,IDC!A:H,8,FALSE)</f>
        <v>21.34</v>
      </c>
      <c r="J1886" s="2" t="e">
        <f t="shared" si="118"/>
        <v>#N/A</v>
      </c>
      <c r="K1886" t="e">
        <f>VLOOKUP(A1886,REUTERS!A:G,7,FALSE)</f>
        <v>#N/A</v>
      </c>
      <c r="L1886">
        <f>VLOOKUP(A1886,IDC!A:I,9,FALSE)</f>
        <v>514971</v>
      </c>
      <c r="M1886" s="2" t="e">
        <f t="shared" si="119"/>
        <v>#N/A</v>
      </c>
    </row>
    <row r="1887" spans="1:13">
      <c r="A1887">
        <v>8162</v>
      </c>
      <c r="B1887">
        <f>VLOOKUP(A1887,REUTERS!A:C,3,FALSE)</f>
        <v>0.98</v>
      </c>
      <c r="C1887">
        <f>VLOOKUP(A1887,IDC!A:F,6,FALSE)</f>
        <v>0.98</v>
      </c>
      <c r="D1887" s="2" t="b">
        <f t="shared" si="116"/>
        <v>1</v>
      </c>
      <c r="E1887">
        <f>VLOOKUP(A1887,REUTERS!A:E,5,FALSE)</f>
        <v>1</v>
      </c>
      <c r="F1887">
        <f>VLOOKUP(A1887,IDC!A:G,7,FALSE)</f>
        <v>1</v>
      </c>
      <c r="G1887" s="2" t="b">
        <f t="shared" si="117"/>
        <v>1</v>
      </c>
      <c r="H1887">
        <f>VLOOKUP(A1887,REUTERS!A:F,6,FALSE)</f>
        <v>0.95</v>
      </c>
      <c r="I1887">
        <f>VLOOKUP(A1887,IDC!A:H,8,FALSE)</f>
        <v>0.95</v>
      </c>
      <c r="J1887" s="2" t="b">
        <f t="shared" si="118"/>
        <v>1</v>
      </c>
      <c r="K1887">
        <f>VLOOKUP(A1887,REUTERS!A:G,7,FALSE)</f>
        <v>14324</v>
      </c>
      <c r="L1887">
        <f>VLOOKUP(A1887,IDC!A:I,9,FALSE)</f>
        <v>14324</v>
      </c>
      <c r="M1887" s="2" t="b">
        <f t="shared" si="119"/>
        <v>1</v>
      </c>
    </row>
    <row r="1888" spans="1:13">
      <c r="A1888">
        <v>8164</v>
      </c>
      <c r="B1888">
        <f>VLOOKUP(A1888,REUTERS!A:C,3,FALSE)</f>
        <v>2.34</v>
      </c>
      <c r="C1888">
        <f>VLOOKUP(A1888,IDC!A:F,6,FALSE)</f>
        <v>2.34</v>
      </c>
      <c r="D1888" s="2" t="b">
        <f t="shared" si="116"/>
        <v>1</v>
      </c>
      <c r="E1888">
        <f>VLOOKUP(A1888,REUTERS!A:E,5,FALSE)</f>
        <v>2.37</v>
      </c>
      <c r="F1888">
        <f>VLOOKUP(A1888,IDC!A:G,7,FALSE)</f>
        <v>2.37</v>
      </c>
      <c r="G1888" s="2" t="b">
        <f t="shared" si="117"/>
        <v>1</v>
      </c>
      <c r="H1888">
        <f>VLOOKUP(A1888,REUTERS!A:F,6,FALSE)</f>
        <v>2.2599999999999998</v>
      </c>
      <c r="I1888">
        <f>VLOOKUP(A1888,IDC!A:H,8,FALSE)</f>
        <v>2.2599999999999998</v>
      </c>
      <c r="J1888" s="2" t="b">
        <f t="shared" si="118"/>
        <v>1</v>
      </c>
      <c r="K1888">
        <f>VLOOKUP(A1888,REUTERS!A:G,7,FALSE)</f>
        <v>198409</v>
      </c>
      <c r="L1888">
        <f>VLOOKUP(A1888,IDC!A:I,9,FALSE)</f>
        <v>198409</v>
      </c>
      <c r="M1888" s="2" t="b">
        <f t="shared" si="119"/>
        <v>1</v>
      </c>
    </row>
    <row r="1889" spans="1:13">
      <c r="A1889">
        <v>8167</v>
      </c>
      <c r="B1889" t="e">
        <f>VLOOKUP(A1889,REUTERS!A:C,3,FALSE)</f>
        <v>#N/A</v>
      </c>
      <c r="C1889">
        <f>VLOOKUP(A1889,IDC!A:F,6,FALSE)</f>
        <v>32.65</v>
      </c>
      <c r="D1889" s="2" t="e">
        <f t="shared" si="116"/>
        <v>#N/A</v>
      </c>
      <c r="E1889" t="e">
        <f>VLOOKUP(A1889,REUTERS!A:E,5,FALSE)</f>
        <v>#N/A</v>
      </c>
      <c r="F1889">
        <f>VLOOKUP(A1889,IDC!A:G,7,FALSE)</f>
        <v>32.674999999999997</v>
      </c>
      <c r="G1889" s="2" t="e">
        <f t="shared" si="117"/>
        <v>#N/A</v>
      </c>
      <c r="H1889" t="e">
        <f>VLOOKUP(A1889,REUTERS!A:F,6,FALSE)</f>
        <v>#N/A</v>
      </c>
      <c r="I1889">
        <f>VLOOKUP(A1889,IDC!A:H,8,FALSE)</f>
        <v>32</v>
      </c>
      <c r="J1889" s="2" t="e">
        <f t="shared" si="118"/>
        <v>#N/A</v>
      </c>
      <c r="K1889" t="e">
        <f>VLOOKUP(A1889,REUTERS!A:G,7,FALSE)</f>
        <v>#N/A</v>
      </c>
      <c r="L1889">
        <f>VLOOKUP(A1889,IDC!A:I,9,FALSE)</f>
        <v>70755</v>
      </c>
      <c r="M1889" s="2" t="e">
        <f t="shared" si="119"/>
        <v>#N/A</v>
      </c>
    </row>
    <row r="1890" spans="1:13">
      <c r="A1890">
        <v>8171</v>
      </c>
      <c r="B1890">
        <f>VLOOKUP(A1890,REUTERS!A:C,3,FALSE)</f>
        <v>3</v>
      </c>
      <c r="C1890">
        <f>VLOOKUP(A1890,IDC!A:F,6,FALSE)</f>
        <v>3</v>
      </c>
      <c r="D1890" s="2" t="b">
        <f t="shared" si="116"/>
        <v>1</v>
      </c>
      <c r="E1890">
        <f>VLOOKUP(A1890,REUTERS!A:E,5,FALSE)</f>
        <v>3.02</v>
      </c>
      <c r="F1890">
        <f>VLOOKUP(A1890,IDC!A:G,7,FALSE)</f>
        <v>3.02</v>
      </c>
      <c r="G1890" s="2" t="b">
        <f t="shared" si="117"/>
        <v>1</v>
      </c>
      <c r="H1890">
        <f>VLOOKUP(A1890,REUTERS!A:F,6,FALSE)</f>
        <v>2.88</v>
      </c>
      <c r="I1890">
        <f>VLOOKUP(A1890,IDC!A:H,8,FALSE)</f>
        <v>2.88</v>
      </c>
      <c r="J1890" s="2" t="b">
        <f t="shared" si="118"/>
        <v>1</v>
      </c>
      <c r="K1890">
        <f>VLOOKUP(A1890,REUTERS!A:G,7,FALSE)</f>
        <v>1020222</v>
      </c>
      <c r="L1890">
        <f>VLOOKUP(A1890,IDC!A:I,9,FALSE)</f>
        <v>1020222</v>
      </c>
      <c r="M1890" s="2" t="b">
        <f t="shared" si="119"/>
        <v>1</v>
      </c>
    </row>
    <row r="1891" spans="1:13">
      <c r="A1891">
        <v>8174</v>
      </c>
      <c r="B1891" t="e">
        <f>VLOOKUP(A1891,REUTERS!A:C,3,FALSE)</f>
        <v>#N/A</v>
      </c>
      <c r="C1891">
        <f>VLOOKUP(A1891,IDC!A:F,6,FALSE)</f>
        <v>60.25</v>
      </c>
      <c r="D1891" s="2" t="e">
        <f t="shared" si="116"/>
        <v>#N/A</v>
      </c>
      <c r="E1891" t="e">
        <f>VLOOKUP(A1891,REUTERS!A:E,5,FALSE)</f>
        <v>#N/A</v>
      </c>
      <c r="F1891">
        <f>VLOOKUP(A1891,IDC!A:G,7,FALSE)</f>
        <v>60.65</v>
      </c>
      <c r="G1891" s="2" t="e">
        <f t="shared" si="117"/>
        <v>#N/A</v>
      </c>
      <c r="H1891" t="e">
        <f>VLOOKUP(A1891,REUTERS!A:F,6,FALSE)</f>
        <v>#N/A</v>
      </c>
      <c r="I1891">
        <f>VLOOKUP(A1891,IDC!A:H,8,FALSE)</f>
        <v>59.55</v>
      </c>
      <c r="J1891" s="2" t="e">
        <f t="shared" si="118"/>
        <v>#N/A</v>
      </c>
      <c r="K1891" t="e">
        <f>VLOOKUP(A1891,REUTERS!A:G,7,FALSE)</f>
        <v>#N/A</v>
      </c>
      <c r="L1891">
        <f>VLOOKUP(A1891,IDC!A:I,9,FALSE)</f>
        <v>24290</v>
      </c>
      <c r="M1891" s="2" t="e">
        <f t="shared" si="119"/>
        <v>#N/A</v>
      </c>
    </row>
    <row r="1892" spans="1:13">
      <c r="A1892">
        <v>8061</v>
      </c>
      <c r="B1892" t="e">
        <f>VLOOKUP(A1892,REUTERS!A:C,3,FALSE)</f>
        <v>#N/A</v>
      </c>
      <c r="C1892">
        <f>VLOOKUP(A1892,IDC!A:F,6,FALSE)</f>
        <v>26.45</v>
      </c>
      <c r="D1892" s="2" t="e">
        <f t="shared" si="116"/>
        <v>#N/A</v>
      </c>
      <c r="E1892" t="e">
        <f>VLOOKUP(A1892,REUTERS!A:E,5,FALSE)</f>
        <v>#N/A</v>
      </c>
      <c r="F1892">
        <f>VLOOKUP(A1892,IDC!A:G,7,FALSE)</f>
        <v>26.524999999999999</v>
      </c>
      <c r="G1892" s="2" t="e">
        <f t="shared" si="117"/>
        <v>#N/A</v>
      </c>
      <c r="H1892" t="e">
        <f>VLOOKUP(A1892,REUTERS!A:F,6,FALSE)</f>
        <v>#N/A</v>
      </c>
      <c r="I1892">
        <f>VLOOKUP(A1892,IDC!A:H,8,FALSE)</f>
        <v>26.15</v>
      </c>
      <c r="J1892" s="2" t="e">
        <f t="shared" si="118"/>
        <v>#N/A</v>
      </c>
      <c r="K1892" t="e">
        <f>VLOOKUP(A1892,REUTERS!A:G,7,FALSE)</f>
        <v>#N/A</v>
      </c>
      <c r="L1892">
        <f>VLOOKUP(A1892,IDC!A:I,9,FALSE)</f>
        <v>23406</v>
      </c>
      <c r="M1892" s="2" t="e">
        <f t="shared" si="119"/>
        <v>#N/A</v>
      </c>
    </row>
    <row r="1893" spans="1:13">
      <c r="A1893">
        <v>8066</v>
      </c>
      <c r="B1893">
        <f>VLOOKUP(A1893,REUTERS!A:C,3,FALSE)</f>
        <v>12.77</v>
      </c>
      <c r="C1893">
        <f>VLOOKUP(A1893,IDC!A:F,6,FALSE)</f>
        <v>12.77</v>
      </c>
      <c r="D1893" s="2" t="b">
        <f t="shared" si="116"/>
        <v>1</v>
      </c>
      <c r="E1893">
        <f>VLOOKUP(A1893,REUTERS!A:E,5,FALSE)</f>
        <v>12.77</v>
      </c>
      <c r="F1893">
        <f>VLOOKUP(A1893,IDC!A:G,7,FALSE)</f>
        <v>12.77</v>
      </c>
      <c r="G1893" s="2" t="b">
        <f t="shared" si="117"/>
        <v>1</v>
      </c>
      <c r="H1893">
        <f>VLOOKUP(A1893,REUTERS!A:F,6,FALSE)</f>
        <v>12.62</v>
      </c>
      <c r="I1893">
        <f>VLOOKUP(A1893,IDC!A:H,8,FALSE)</f>
        <v>12.62</v>
      </c>
      <c r="J1893" s="2" t="b">
        <f t="shared" si="118"/>
        <v>1</v>
      </c>
      <c r="K1893">
        <f>VLOOKUP(A1893,REUTERS!A:G,7,FALSE)</f>
        <v>85345</v>
      </c>
      <c r="L1893">
        <f>VLOOKUP(A1893,IDC!A:I,9,FALSE)</f>
        <v>85345</v>
      </c>
      <c r="M1893" s="2" t="b">
        <f t="shared" si="119"/>
        <v>1</v>
      </c>
    </row>
    <row r="1894" spans="1:13">
      <c r="A1894">
        <v>8070</v>
      </c>
      <c r="B1894" t="e">
        <f>VLOOKUP(A1894,REUTERS!A:C,3,FALSE)</f>
        <v>#N/A</v>
      </c>
      <c r="C1894">
        <f>VLOOKUP(A1894,IDC!A:F,6,FALSE)</f>
        <v>202.92</v>
      </c>
      <c r="D1894" s="2" t="e">
        <f t="shared" si="116"/>
        <v>#N/A</v>
      </c>
      <c r="E1894" t="e">
        <f>VLOOKUP(A1894,REUTERS!A:E,5,FALSE)</f>
        <v>#N/A</v>
      </c>
      <c r="F1894">
        <f>VLOOKUP(A1894,IDC!A:G,7,FALSE)</f>
        <v>206.55</v>
      </c>
      <c r="G1894" s="2" t="e">
        <f t="shared" si="117"/>
        <v>#N/A</v>
      </c>
      <c r="H1894" t="e">
        <f>VLOOKUP(A1894,REUTERS!A:F,6,FALSE)</f>
        <v>#N/A</v>
      </c>
      <c r="I1894">
        <f>VLOOKUP(A1894,IDC!A:H,8,FALSE)</f>
        <v>202.39</v>
      </c>
      <c r="J1894" s="2" t="e">
        <f t="shared" si="118"/>
        <v>#N/A</v>
      </c>
      <c r="K1894" t="e">
        <f>VLOOKUP(A1894,REUTERS!A:G,7,FALSE)</f>
        <v>#N/A</v>
      </c>
      <c r="L1894">
        <f>VLOOKUP(A1894,IDC!A:I,9,FALSE)</f>
        <v>100659</v>
      </c>
      <c r="M1894" s="2" t="e">
        <f t="shared" si="119"/>
        <v>#N/A</v>
      </c>
    </row>
    <row r="1895" spans="1:13">
      <c r="A1895">
        <v>8072</v>
      </c>
      <c r="B1895" t="e">
        <f>VLOOKUP(A1895,REUTERS!A:C,3,FALSE)</f>
        <v>#N/A</v>
      </c>
      <c r="C1895">
        <f>VLOOKUP(A1895,IDC!A:F,6,FALSE)</f>
        <v>31.9</v>
      </c>
      <c r="D1895" s="2" t="e">
        <f t="shared" si="116"/>
        <v>#N/A</v>
      </c>
      <c r="E1895" t="e">
        <f>VLOOKUP(A1895,REUTERS!A:E,5,FALSE)</f>
        <v>#N/A</v>
      </c>
      <c r="F1895">
        <f>VLOOKUP(A1895,IDC!A:G,7,FALSE)</f>
        <v>32.1</v>
      </c>
      <c r="G1895" s="2" t="e">
        <f t="shared" si="117"/>
        <v>#N/A</v>
      </c>
      <c r="H1895" t="e">
        <f>VLOOKUP(A1895,REUTERS!A:F,6,FALSE)</f>
        <v>#N/A</v>
      </c>
      <c r="I1895">
        <f>VLOOKUP(A1895,IDC!A:H,8,FALSE)</f>
        <v>31.5</v>
      </c>
      <c r="J1895" s="2" t="e">
        <f t="shared" si="118"/>
        <v>#N/A</v>
      </c>
      <c r="K1895" t="e">
        <f>VLOOKUP(A1895,REUTERS!A:G,7,FALSE)</f>
        <v>#N/A</v>
      </c>
      <c r="L1895">
        <f>VLOOKUP(A1895,IDC!A:I,9,FALSE)</f>
        <v>5319</v>
      </c>
      <c r="M1895" s="2" t="e">
        <f t="shared" si="119"/>
        <v>#N/A</v>
      </c>
    </row>
    <row r="1896" spans="1:13">
      <c r="A1896">
        <v>8073</v>
      </c>
      <c r="B1896">
        <f>VLOOKUP(A1896,REUTERS!A:C,3,FALSE)</f>
        <v>39.659999999999997</v>
      </c>
      <c r="C1896">
        <f>VLOOKUP(A1896,IDC!A:F,6,FALSE)</f>
        <v>39.659999999999997</v>
      </c>
      <c r="D1896" s="2" t="b">
        <f t="shared" si="116"/>
        <v>1</v>
      </c>
      <c r="E1896">
        <f>VLOOKUP(A1896,REUTERS!A:E,5,FALSE)</f>
        <v>40.19</v>
      </c>
      <c r="F1896">
        <f>VLOOKUP(A1896,IDC!A:G,7,FALSE)</f>
        <v>40.19</v>
      </c>
      <c r="G1896" s="2" t="b">
        <f t="shared" si="117"/>
        <v>1</v>
      </c>
      <c r="H1896">
        <f>VLOOKUP(A1896,REUTERS!A:F,6,FALSE)</f>
        <v>39.46</v>
      </c>
      <c r="I1896">
        <f>VLOOKUP(A1896,IDC!A:H,8,FALSE)</f>
        <v>39.46</v>
      </c>
      <c r="J1896" s="2" t="b">
        <f t="shared" si="118"/>
        <v>1</v>
      </c>
      <c r="K1896">
        <f>VLOOKUP(A1896,REUTERS!A:G,7,FALSE)</f>
        <v>28992</v>
      </c>
      <c r="L1896">
        <f>VLOOKUP(A1896,IDC!A:I,9,FALSE)</f>
        <v>28992</v>
      </c>
      <c r="M1896" s="2" t="b">
        <f t="shared" si="119"/>
        <v>1</v>
      </c>
    </row>
    <row r="1897" spans="1:13">
      <c r="A1897">
        <v>8074</v>
      </c>
      <c r="B1897">
        <f>VLOOKUP(A1897,REUTERS!A:C,3,FALSE)</f>
        <v>16.59</v>
      </c>
      <c r="C1897">
        <f>VLOOKUP(A1897,IDC!A:F,6,FALSE)</f>
        <v>16.59</v>
      </c>
      <c r="D1897" s="2" t="b">
        <f t="shared" si="116"/>
        <v>1</v>
      </c>
      <c r="E1897">
        <f>VLOOKUP(A1897,REUTERS!A:E,5,FALSE)</f>
        <v>16.59</v>
      </c>
      <c r="F1897">
        <f>VLOOKUP(A1897,IDC!A:G,7,FALSE)</f>
        <v>16.59</v>
      </c>
      <c r="G1897" s="2" t="b">
        <f t="shared" si="117"/>
        <v>1</v>
      </c>
      <c r="H1897">
        <f>VLOOKUP(A1897,REUTERS!A:F,6,FALSE)</f>
        <v>16.21</v>
      </c>
      <c r="I1897">
        <f>VLOOKUP(A1897,IDC!A:H,8,FALSE)</f>
        <v>16.21</v>
      </c>
      <c r="J1897" s="2" t="b">
        <f t="shared" si="118"/>
        <v>1</v>
      </c>
      <c r="K1897">
        <f>VLOOKUP(A1897,REUTERS!A:G,7,FALSE)</f>
        <v>9383</v>
      </c>
      <c r="L1897">
        <f>VLOOKUP(A1897,IDC!A:I,9,FALSE)</f>
        <v>9383</v>
      </c>
      <c r="M1897" s="2" t="b">
        <f t="shared" si="119"/>
        <v>1</v>
      </c>
    </row>
    <row r="1898" spans="1:13">
      <c r="A1898">
        <v>8076</v>
      </c>
      <c r="B1898">
        <f>VLOOKUP(A1898,REUTERS!A:C,3,FALSE)</f>
        <v>34.880000000000003</v>
      </c>
      <c r="C1898">
        <f>VLOOKUP(A1898,IDC!A:F,6,FALSE)</f>
        <v>34.880000000000003</v>
      </c>
      <c r="D1898" s="2" t="b">
        <f t="shared" si="116"/>
        <v>1</v>
      </c>
      <c r="E1898">
        <f>VLOOKUP(A1898,REUTERS!A:E,5,FALSE)</f>
        <v>35.799999999999997</v>
      </c>
      <c r="F1898">
        <f>VLOOKUP(A1898,IDC!A:G,7,FALSE)</f>
        <v>35.799999999999997</v>
      </c>
      <c r="G1898" s="2" t="b">
        <f t="shared" si="117"/>
        <v>1</v>
      </c>
      <c r="H1898">
        <f>VLOOKUP(A1898,REUTERS!A:F,6,FALSE)</f>
        <v>34.799999999999997</v>
      </c>
      <c r="I1898">
        <f>VLOOKUP(A1898,IDC!A:H,8,FALSE)</f>
        <v>34.799999999999997</v>
      </c>
      <c r="J1898" s="2" t="b">
        <f t="shared" si="118"/>
        <v>1</v>
      </c>
      <c r="K1898">
        <f>VLOOKUP(A1898,REUTERS!A:G,7,FALSE)</f>
        <v>43213</v>
      </c>
      <c r="L1898">
        <f>VLOOKUP(A1898,IDC!A:I,9,FALSE)</f>
        <v>43213</v>
      </c>
      <c r="M1898" s="2" t="b">
        <f t="shared" si="119"/>
        <v>1</v>
      </c>
    </row>
    <row r="1899" spans="1:13">
      <c r="A1899">
        <v>8078</v>
      </c>
      <c r="B1899">
        <f>VLOOKUP(A1899,REUTERS!A:C,3,FALSE)</f>
        <v>15.8</v>
      </c>
      <c r="C1899">
        <f>VLOOKUP(A1899,IDC!A:F,6,FALSE)</f>
        <v>15.8</v>
      </c>
      <c r="D1899" s="2" t="b">
        <f t="shared" si="116"/>
        <v>1</v>
      </c>
      <c r="E1899">
        <f>VLOOKUP(A1899,REUTERS!A:E,5,FALSE)</f>
        <v>15.85</v>
      </c>
      <c r="F1899">
        <f>VLOOKUP(A1899,IDC!A:G,7,FALSE)</f>
        <v>15.85</v>
      </c>
      <c r="G1899" s="2" t="b">
        <f t="shared" si="117"/>
        <v>1</v>
      </c>
      <c r="H1899">
        <f>VLOOKUP(A1899,REUTERS!A:F,6,FALSE)</f>
        <v>15.65</v>
      </c>
      <c r="I1899">
        <f>VLOOKUP(A1899,IDC!A:H,8,FALSE)</f>
        <v>15.65</v>
      </c>
      <c r="J1899" s="2" t="b">
        <f t="shared" si="118"/>
        <v>1</v>
      </c>
      <c r="K1899">
        <f>VLOOKUP(A1899,REUTERS!A:G,7,FALSE)</f>
        <v>47689</v>
      </c>
      <c r="L1899">
        <f>VLOOKUP(A1899,IDC!A:I,9,FALSE)</f>
        <v>47689</v>
      </c>
      <c r="M1899" s="2" t="b">
        <f t="shared" si="119"/>
        <v>1</v>
      </c>
    </row>
    <row r="1900" spans="1:13">
      <c r="A1900">
        <v>8080</v>
      </c>
      <c r="B1900">
        <f>VLOOKUP(A1900,REUTERS!A:C,3,FALSE)</f>
        <v>14.15</v>
      </c>
      <c r="C1900">
        <f>VLOOKUP(A1900,IDC!A:F,6,FALSE)</f>
        <v>14.15</v>
      </c>
      <c r="D1900" s="2" t="b">
        <f t="shared" si="116"/>
        <v>1</v>
      </c>
      <c r="E1900">
        <f>VLOOKUP(A1900,REUTERS!A:E,5,FALSE)</f>
        <v>14.2</v>
      </c>
      <c r="F1900">
        <f>VLOOKUP(A1900,IDC!A:G,7,FALSE)</f>
        <v>14.2</v>
      </c>
      <c r="G1900" s="2" t="b">
        <f t="shared" si="117"/>
        <v>1</v>
      </c>
      <c r="H1900">
        <f>VLOOKUP(A1900,REUTERS!A:F,6,FALSE)</f>
        <v>14.1</v>
      </c>
      <c r="I1900">
        <f>VLOOKUP(A1900,IDC!A:H,8,FALSE)</f>
        <v>14.1</v>
      </c>
      <c r="J1900" s="2" t="b">
        <f t="shared" si="118"/>
        <v>1</v>
      </c>
      <c r="K1900">
        <f>VLOOKUP(A1900,REUTERS!A:G,7,FALSE)</f>
        <v>4411</v>
      </c>
      <c r="L1900">
        <f>VLOOKUP(A1900,IDC!A:I,9,FALSE)</f>
        <v>4411</v>
      </c>
      <c r="M1900" s="2" t="b">
        <f t="shared" si="119"/>
        <v>1</v>
      </c>
    </row>
    <row r="1901" spans="1:13">
      <c r="A1901">
        <v>8086</v>
      </c>
      <c r="B1901">
        <f>VLOOKUP(A1901,REUTERS!A:C,3,FALSE)</f>
        <v>38.229999999999997</v>
      </c>
      <c r="C1901">
        <f>VLOOKUP(A1901,IDC!A:F,6,FALSE)</f>
        <v>38.229999999999997</v>
      </c>
      <c r="D1901" s="2" t="b">
        <f t="shared" si="116"/>
        <v>1</v>
      </c>
      <c r="E1901">
        <f>VLOOKUP(A1901,REUTERS!A:E,5,FALSE)</f>
        <v>38.229999999999997</v>
      </c>
      <c r="F1901">
        <f>VLOOKUP(A1901,IDC!A:G,7,FALSE)</f>
        <v>38.229999999999997</v>
      </c>
      <c r="G1901" s="2" t="b">
        <f t="shared" si="117"/>
        <v>1</v>
      </c>
      <c r="H1901">
        <f>VLOOKUP(A1901,REUTERS!A:F,6,FALSE)</f>
        <v>37.22</v>
      </c>
      <c r="I1901">
        <f>VLOOKUP(A1901,IDC!A:H,8,FALSE)</f>
        <v>37.22</v>
      </c>
      <c r="J1901" s="2" t="b">
        <f t="shared" si="118"/>
        <v>1</v>
      </c>
      <c r="K1901">
        <f>VLOOKUP(A1901,REUTERS!A:G,7,FALSE)</f>
        <v>14861</v>
      </c>
      <c r="L1901">
        <f>VLOOKUP(A1901,IDC!A:I,9,FALSE)</f>
        <v>14861</v>
      </c>
      <c r="M1901" s="2" t="b">
        <f t="shared" si="119"/>
        <v>1</v>
      </c>
    </row>
    <row r="1902" spans="1:13">
      <c r="A1902">
        <v>8088</v>
      </c>
      <c r="B1902">
        <f>VLOOKUP(A1902,REUTERS!A:C,3,FALSE)</f>
        <v>3.95</v>
      </c>
      <c r="C1902">
        <f>VLOOKUP(A1902,IDC!A:F,6,FALSE)</f>
        <v>3.95</v>
      </c>
      <c r="D1902" s="2" t="b">
        <f t="shared" si="116"/>
        <v>1</v>
      </c>
      <c r="E1902">
        <f>VLOOKUP(A1902,REUTERS!A:E,5,FALSE)</f>
        <v>3.98</v>
      </c>
      <c r="F1902">
        <f>VLOOKUP(A1902,IDC!A:G,7,FALSE)</f>
        <v>3.98</v>
      </c>
      <c r="G1902" s="2" t="b">
        <f t="shared" si="117"/>
        <v>1</v>
      </c>
      <c r="H1902">
        <f>VLOOKUP(A1902,REUTERS!A:F,6,FALSE)</f>
        <v>3.87</v>
      </c>
      <c r="I1902">
        <f>VLOOKUP(A1902,IDC!A:H,8,FALSE)</f>
        <v>3.87</v>
      </c>
      <c r="J1902" s="2" t="b">
        <f t="shared" si="118"/>
        <v>1</v>
      </c>
      <c r="K1902">
        <f>VLOOKUP(A1902,REUTERS!A:G,7,FALSE)</f>
        <v>5540</v>
      </c>
      <c r="L1902">
        <f>VLOOKUP(A1902,IDC!A:I,9,FALSE)</f>
        <v>5540</v>
      </c>
      <c r="M1902" s="2" t="b">
        <f t="shared" si="119"/>
        <v>1</v>
      </c>
    </row>
    <row r="1903" spans="1:13">
      <c r="A1903">
        <v>8089</v>
      </c>
      <c r="B1903">
        <f>VLOOKUP(A1903,REUTERS!A:C,3,FALSE)</f>
        <v>16.61</v>
      </c>
      <c r="C1903">
        <f>VLOOKUP(A1903,IDC!A:F,6,FALSE)</f>
        <v>16.61</v>
      </c>
      <c r="D1903" s="2" t="b">
        <f t="shared" si="116"/>
        <v>1</v>
      </c>
      <c r="E1903">
        <f>VLOOKUP(A1903,REUTERS!A:E,5,FALSE)</f>
        <v>16.73</v>
      </c>
      <c r="F1903">
        <f>VLOOKUP(A1903,IDC!A:G,7,FALSE)</f>
        <v>16.73</v>
      </c>
      <c r="G1903" s="2" t="b">
        <f t="shared" si="117"/>
        <v>1</v>
      </c>
      <c r="H1903">
        <f>VLOOKUP(A1903,REUTERS!A:F,6,FALSE)</f>
        <v>16.32</v>
      </c>
      <c r="I1903">
        <f>VLOOKUP(A1903,IDC!A:H,8,FALSE)</f>
        <v>16.32</v>
      </c>
      <c r="J1903" s="2" t="b">
        <f t="shared" si="118"/>
        <v>1</v>
      </c>
      <c r="K1903">
        <f>VLOOKUP(A1903,REUTERS!A:G,7,FALSE)</f>
        <v>38141</v>
      </c>
      <c r="L1903">
        <f>VLOOKUP(A1903,IDC!A:I,9,FALSE)</f>
        <v>38141</v>
      </c>
      <c r="M1903" s="2" t="b">
        <f t="shared" si="119"/>
        <v>1</v>
      </c>
    </row>
    <row r="1904" spans="1:13">
      <c r="A1904">
        <v>8090</v>
      </c>
      <c r="B1904" t="e">
        <f>VLOOKUP(A1904,REUTERS!A:C,3,FALSE)</f>
        <v>#N/A</v>
      </c>
      <c r="C1904">
        <f>VLOOKUP(A1904,IDC!A:F,6,FALSE)</f>
        <v>23.5</v>
      </c>
      <c r="D1904" s="2" t="e">
        <f t="shared" si="116"/>
        <v>#N/A</v>
      </c>
      <c r="E1904" t="e">
        <f>VLOOKUP(A1904,REUTERS!A:E,5,FALSE)</f>
        <v>#N/A</v>
      </c>
      <c r="F1904">
        <f>VLOOKUP(A1904,IDC!A:G,7,FALSE)</f>
        <v>23.5</v>
      </c>
      <c r="G1904" s="2" t="e">
        <f t="shared" si="117"/>
        <v>#N/A</v>
      </c>
      <c r="H1904" t="e">
        <f>VLOOKUP(A1904,REUTERS!A:F,6,FALSE)</f>
        <v>#N/A</v>
      </c>
      <c r="I1904">
        <f>VLOOKUP(A1904,IDC!A:H,8,FALSE)</f>
        <v>23.1</v>
      </c>
      <c r="J1904" s="2" t="e">
        <f t="shared" si="118"/>
        <v>#N/A</v>
      </c>
      <c r="K1904" t="e">
        <f>VLOOKUP(A1904,REUTERS!A:G,7,FALSE)</f>
        <v>#N/A</v>
      </c>
      <c r="L1904">
        <f>VLOOKUP(A1904,IDC!A:I,9,FALSE)</f>
        <v>196115</v>
      </c>
      <c r="M1904" s="2" t="e">
        <f t="shared" si="119"/>
        <v>#N/A</v>
      </c>
    </row>
    <row r="1905" spans="1:13">
      <c r="A1905">
        <v>8091</v>
      </c>
      <c r="B1905">
        <f>VLOOKUP(A1905,REUTERS!A:C,3,FALSE)</f>
        <v>24.99</v>
      </c>
      <c r="C1905">
        <f>VLOOKUP(A1905,IDC!A:F,6,FALSE)</f>
        <v>24.99</v>
      </c>
      <c r="D1905" s="2" t="b">
        <f t="shared" si="116"/>
        <v>1</v>
      </c>
      <c r="E1905">
        <f>VLOOKUP(A1905,REUTERS!A:E,5,FALSE)</f>
        <v>25.6</v>
      </c>
      <c r="F1905">
        <f>VLOOKUP(A1905,IDC!A:G,7,FALSE)</f>
        <v>25.6</v>
      </c>
      <c r="G1905" s="2" t="b">
        <f t="shared" si="117"/>
        <v>1</v>
      </c>
      <c r="H1905">
        <f>VLOOKUP(A1905,REUTERS!A:F,6,FALSE)</f>
        <v>24.99</v>
      </c>
      <c r="I1905">
        <f>VLOOKUP(A1905,IDC!A:H,8,FALSE)</f>
        <v>24.99</v>
      </c>
      <c r="J1905" s="2" t="b">
        <f t="shared" si="118"/>
        <v>1</v>
      </c>
      <c r="K1905">
        <f>VLOOKUP(A1905,REUTERS!A:G,7,FALSE)</f>
        <v>37323</v>
      </c>
      <c r="L1905">
        <f>VLOOKUP(A1905,IDC!A:I,9,FALSE)</f>
        <v>37323</v>
      </c>
      <c r="M1905" s="2" t="b">
        <f t="shared" si="119"/>
        <v>1</v>
      </c>
    </row>
    <row r="1906" spans="1:13">
      <c r="A1906">
        <v>8094</v>
      </c>
      <c r="B1906" t="e">
        <f>VLOOKUP(A1906,REUTERS!A:C,3,FALSE)</f>
        <v>#N/A</v>
      </c>
      <c r="C1906">
        <f>VLOOKUP(A1906,IDC!A:F,6,FALSE)</f>
        <v>42.96</v>
      </c>
      <c r="D1906" s="2" t="e">
        <f t="shared" si="116"/>
        <v>#N/A</v>
      </c>
      <c r="E1906" t="e">
        <f>VLOOKUP(A1906,REUTERS!A:E,5,FALSE)</f>
        <v>#N/A</v>
      </c>
      <c r="F1906">
        <f>VLOOKUP(A1906,IDC!A:G,7,FALSE)</f>
        <v>43.94</v>
      </c>
      <c r="G1906" s="2" t="e">
        <f t="shared" si="117"/>
        <v>#N/A</v>
      </c>
      <c r="H1906" t="e">
        <f>VLOOKUP(A1906,REUTERS!A:F,6,FALSE)</f>
        <v>#N/A</v>
      </c>
      <c r="I1906">
        <f>VLOOKUP(A1906,IDC!A:H,8,FALSE)</f>
        <v>42.28</v>
      </c>
      <c r="J1906" s="2" t="e">
        <f t="shared" si="118"/>
        <v>#N/A</v>
      </c>
      <c r="K1906" t="e">
        <f>VLOOKUP(A1906,REUTERS!A:G,7,FALSE)</f>
        <v>#N/A</v>
      </c>
      <c r="L1906">
        <f>VLOOKUP(A1906,IDC!A:I,9,FALSE)</f>
        <v>182309</v>
      </c>
      <c r="M1906" s="2" t="e">
        <f t="shared" si="119"/>
        <v>#N/A</v>
      </c>
    </row>
    <row r="1907" spans="1:13">
      <c r="A1907">
        <v>8096</v>
      </c>
      <c r="B1907">
        <f>VLOOKUP(A1907,REUTERS!A:C,3,FALSE)</f>
        <v>36.17</v>
      </c>
      <c r="C1907">
        <f>VLOOKUP(A1907,IDC!A:F,6,FALSE)</f>
        <v>36.17</v>
      </c>
      <c r="D1907" s="2" t="b">
        <f t="shared" si="116"/>
        <v>1</v>
      </c>
      <c r="E1907">
        <f>VLOOKUP(A1907,REUTERS!A:E,5,FALSE)</f>
        <v>36.36</v>
      </c>
      <c r="F1907">
        <f>VLOOKUP(A1907,IDC!A:G,7,FALSE)</f>
        <v>36.36</v>
      </c>
      <c r="G1907" s="2" t="b">
        <f t="shared" si="117"/>
        <v>1</v>
      </c>
      <c r="H1907">
        <f>VLOOKUP(A1907,REUTERS!A:F,6,FALSE)</f>
        <v>35.56</v>
      </c>
      <c r="I1907">
        <f>VLOOKUP(A1907,IDC!A:H,8,FALSE)</f>
        <v>35.56</v>
      </c>
      <c r="J1907" s="2" t="b">
        <f t="shared" si="118"/>
        <v>1</v>
      </c>
      <c r="K1907">
        <f>VLOOKUP(A1907,REUTERS!A:G,7,FALSE)</f>
        <v>8646</v>
      </c>
      <c r="L1907">
        <f>VLOOKUP(A1907,IDC!A:I,9,FALSE)</f>
        <v>8646</v>
      </c>
      <c r="M1907" s="2" t="b">
        <f t="shared" si="119"/>
        <v>1</v>
      </c>
    </row>
    <row r="1908" spans="1:13">
      <c r="A1908">
        <v>8099</v>
      </c>
      <c r="B1908">
        <f>VLOOKUP(A1908,REUTERS!A:C,3,FALSE)</f>
        <v>7.49</v>
      </c>
      <c r="C1908">
        <f>VLOOKUP(A1908,IDC!A:F,6,FALSE)</f>
        <v>7.49</v>
      </c>
      <c r="D1908" s="2" t="b">
        <f t="shared" si="116"/>
        <v>1</v>
      </c>
      <c r="E1908">
        <f>VLOOKUP(A1908,REUTERS!A:E,5,FALSE)</f>
        <v>7.66</v>
      </c>
      <c r="F1908">
        <f>VLOOKUP(A1908,IDC!A:G,7,FALSE)</f>
        <v>7.66</v>
      </c>
      <c r="G1908" s="2" t="b">
        <f t="shared" si="117"/>
        <v>1</v>
      </c>
      <c r="H1908">
        <f>VLOOKUP(A1908,REUTERS!A:F,6,FALSE)</f>
        <v>7.45</v>
      </c>
      <c r="I1908">
        <f>VLOOKUP(A1908,IDC!A:H,8,FALSE)</f>
        <v>7.45</v>
      </c>
      <c r="J1908" s="2" t="b">
        <f t="shared" si="118"/>
        <v>1</v>
      </c>
      <c r="K1908">
        <f>VLOOKUP(A1908,REUTERS!A:G,7,FALSE)</f>
        <v>403815</v>
      </c>
      <c r="L1908">
        <f>VLOOKUP(A1908,IDC!A:I,9,FALSE)</f>
        <v>403815</v>
      </c>
      <c r="M1908" s="2" t="b">
        <f t="shared" si="119"/>
        <v>1</v>
      </c>
    </row>
    <row r="1909" spans="1:13">
      <c r="A1909">
        <v>8101</v>
      </c>
      <c r="B1909">
        <f>VLOOKUP(A1909,REUTERS!A:C,3,FALSE)</f>
        <v>17</v>
      </c>
      <c r="C1909">
        <f>VLOOKUP(A1909,IDC!A:F,6,FALSE)</f>
        <v>17</v>
      </c>
      <c r="D1909" s="2" t="b">
        <f t="shared" si="116"/>
        <v>1</v>
      </c>
      <c r="E1909">
        <f>VLOOKUP(A1909,REUTERS!A:E,5,FALSE)</f>
        <v>17</v>
      </c>
      <c r="F1909">
        <f>VLOOKUP(A1909,IDC!A:G,7,FALSE)</f>
        <v>17</v>
      </c>
      <c r="G1909" s="2" t="b">
        <f t="shared" si="117"/>
        <v>1</v>
      </c>
      <c r="H1909">
        <f>VLOOKUP(A1909,REUTERS!A:F,6,FALSE)</f>
        <v>16.399999999999999</v>
      </c>
      <c r="I1909">
        <f>VLOOKUP(A1909,IDC!A:H,8,FALSE)</f>
        <v>16.399999999999999</v>
      </c>
      <c r="J1909" s="2" t="b">
        <f t="shared" si="118"/>
        <v>1</v>
      </c>
      <c r="K1909">
        <f>VLOOKUP(A1909,REUTERS!A:G,7,FALSE)</f>
        <v>48154</v>
      </c>
      <c r="L1909">
        <f>VLOOKUP(A1909,IDC!A:I,9,FALSE)</f>
        <v>48154</v>
      </c>
      <c r="M1909" s="2" t="b">
        <f t="shared" si="119"/>
        <v>1</v>
      </c>
    </row>
    <row r="1910" spans="1:13">
      <c r="A1910">
        <v>8038</v>
      </c>
      <c r="B1910" t="e">
        <f>VLOOKUP(A1910,REUTERS!A:C,3,FALSE)</f>
        <v>#N/A</v>
      </c>
      <c r="C1910">
        <f>VLOOKUP(A1910,IDC!A:F,6,FALSE)</f>
        <v>87.15</v>
      </c>
      <c r="D1910" s="2" t="e">
        <f t="shared" si="116"/>
        <v>#N/A</v>
      </c>
      <c r="E1910" t="e">
        <f>VLOOKUP(A1910,REUTERS!A:E,5,FALSE)</f>
        <v>#N/A</v>
      </c>
      <c r="F1910">
        <f>VLOOKUP(A1910,IDC!A:G,7,FALSE)</f>
        <v>87.15</v>
      </c>
      <c r="G1910" s="2" t="e">
        <f t="shared" si="117"/>
        <v>#N/A</v>
      </c>
      <c r="H1910" t="e">
        <f>VLOOKUP(A1910,REUTERS!A:F,6,FALSE)</f>
        <v>#N/A</v>
      </c>
      <c r="I1910">
        <f>VLOOKUP(A1910,IDC!A:H,8,FALSE)</f>
        <v>85.8</v>
      </c>
      <c r="J1910" s="2" t="e">
        <f t="shared" si="118"/>
        <v>#N/A</v>
      </c>
      <c r="K1910" t="e">
        <f>VLOOKUP(A1910,REUTERS!A:G,7,FALSE)</f>
        <v>#N/A</v>
      </c>
      <c r="L1910">
        <f>VLOOKUP(A1910,IDC!A:I,9,FALSE)</f>
        <v>29190</v>
      </c>
      <c r="M1910" s="2" t="e">
        <f t="shared" si="119"/>
        <v>#N/A</v>
      </c>
    </row>
    <row r="1911" spans="1:13">
      <c r="A1911">
        <v>8039</v>
      </c>
      <c r="B1911" t="e">
        <f>VLOOKUP(A1911,REUTERS!A:C,3,FALSE)</f>
        <v>#N/A</v>
      </c>
      <c r="C1911">
        <f>VLOOKUP(A1911,IDC!A:F,6,FALSE)</f>
        <v>68.31</v>
      </c>
      <c r="D1911" s="2" t="e">
        <f t="shared" si="116"/>
        <v>#N/A</v>
      </c>
      <c r="E1911" t="e">
        <f>VLOOKUP(A1911,REUTERS!A:E,5,FALSE)</f>
        <v>#N/A</v>
      </c>
      <c r="F1911">
        <f>VLOOKUP(A1911,IDC!A:G,7,FALSE)</f>
        <v>68.31</v>
      </c>
      <c r="G1911" s="2" t="e">
        <f t="shared" si="117"/>
        <v>#N/A</v>
      </c>
      <c r="H1911" t="e">
        <f>VLOOKUP(A1911,REUTERS!A:F,6,FALSE)</f>
        <v>#N/A</v>
      </c>
      <c r="I1911">
        <f>VLOOKUP(A1911,IDC!A:H,8,FALSE)</f>
        <v>66.56</v>
      </c>
      <c r="J1911" s="2" t="e">
        <f t="shared" si="118"/>
        <v>#N/A</v>
      </c>
      <c r="K1911" t="e">
        <f>VLOOKUP(A1911,REUTERS!A:G,7,FALSE)</f>
        <v>#N/A</v>
      </c>
      <c r="L1911">
        <f>VLOOKUP(A1911,IDC!A:I,9,FALSE)</f>
        <v>142192</v>
      </c>
      <c r="M1911" s="2" t="e">
        <f t="shared" si="119"/>
        <v>#N/A</v>
      </c>
    </row>
    <row r="1912" spans="1:13">
      <c r="A1912">
        <v>8040</v>
      </c>
      <c r="B1912">
        <f>VLOOKUP(A1912,REUTERS!A:C,3,FALSE)</f>
        <v>27.89</v>
      </c>
      <c r="C1912">
        <f>VLOOKUP(A1912,IDC!A:F,6,FALSE)</f>
        <v>27.89</v>
      </c>
      <c r="D1912" s="2" t="b">
        <f t="shared" si="116"/>
        <v>1</v>
      </c>
      <c r="E1912">
        <f>VLOOKUP(A1912,REUTERS!A:E,5,FALSE)</f>
        <v>28.13</v>
      </c>
      <c r="F1912">
        <f>VLOOKUP(A1912,IDC!A:G,7,FALSE)</f>
        <v>28.13</v>
      </c>
      <c r="G1912" s="2" t="b">
        <f t="shared" si="117"/>
        <v>1</v>
      </c>
      <c r="H1912">
        <f>VLOOKUP(A1912,REUTERS!A:F,6,FALSE)</f>
        <v>27.49</v>
      </c>
      <c r="I1912">
        <f>VLOOKUP(A1912,IDC!A:H,8,FALSE)</f>
        <v>27.49</v>
      </c>
      <c r="J1912" s="2" t="b">
        <f t="shared" si="118"/>
        <v>1</v>
      </c>
      <c r="K1912">
        <f>VLOOKUP(A1912,REUTERS!A:G,7,FALSE)</f>
        <v>44901</v>
      </c>
      <c r="L1912">
        <f>VLOOKUP(A1912,IDC!A:I,9,FALSE)</f>
        <v>44901</v>
      </c>
      <c r="M1912" s="2" t="b">
        <f t="shared" si="119"/>
        <v>1</v>
      </c>
    </row>
    <row r="1913" spans="1:13">
      <c r="A1913">
        <v>8041</v>
      </c>
      <c r="B1913">
        <f>VLOOKUP(A1913,REUTERS!A:C,3,FALSE)</f>
        <v>49.05</v>
      </c>
      <c r="C1913">
        <f>VLOOKUP(A1913,IDC!A:F,6,FALSE)</f>
        <v>49.05</v>
      </c>
      <c r="D1913" s="2" t="b">
        <f t="shared" si="116"/>
        <v>1</v>
      </c>
      <c r="E1913">
        <f>VLOOKUP(A1913,REUTERS!A:E,5,FALSE)</f>
        <v>51.8</v>
      </c>
      <c r="F1913">
        <f>VLOOKUP(A1913,IDC!A:G,7,FALSE)</f>
        <v>51.8</v>
      </c>
      <c r="G1913" s="2" t="b">
        <f t="shared" si="117"/>
        <v>1</v>
      </c>
      <c r="H1913">
        <f>VLOOKUP(A1913,REUTERS!A:F,6,FALSE)</f>
        <v>49.05</v>
      </c>
      <c r="I1913">
        <f>VLOOKUP(A1913,IDC!A:H,8,FALSE)</f>
        <v>49.05</v>
      </c>
      <c r="J1913" s="2" t="b">
        <f t="shared" si="118"/>
        <v>1</v>
      </c>
      <c r="K1913">
        <f>VLOOKUP(A1913,REUTERS!A:G,7,FALSE)</f>
        <v>55393</v>
      </c>
      <c r="L1913">
        <f>VLOOKUP(A1913,IDC!A:I,9,FALSE)</f>
        <v>55393</v>
      </c>
      <c r="M1913" s="2" t="b">
        <f t="shared" si="119"/>
        <v>1</v>
      </c>
    </row>
    <row r="1914" spans="1:13">
      <c r="A1914">
        <v>8042</v>
      </c>
      <c r="B1914" t="e">
        <f>VLOOKUP(A1914,REUTERS!A:C,3,FALSE)</f>
        <v>#N/A</v>
      </c>
      <c r="C1914">
        <f>VLOOKUP(A1914,IDC!A:F,6,FALSE)</f>
        <v>66.459999999999994</v>
      </c>
      <c r="D1914" s="2" t="e">
        <f t="shared" si="116"/>
        <v>#N/A</v>
      </c>
      <c r="E1914" t="e">
        <f>VLOOKUP(A1914,REUTERS!A:E,5,FALSE)</f>
        <v>#N/A</v>
      </c>
      <c r="F1914">
        <f>VLOOKUP(A1914,IDC!A:G,7,FALSE)</f>
        <v>66.459999999999994</v>
      </c>
      <c r="G1914" s="2" t="e">
        <f t="shared" si="117"/>
        <v>#N/A</v>
      </c>
      <c r="H1914" t="e">
        <f>VLOOKUP(A1914,REUTERS!A:F,6,FALSE)</f>
        <v>#N/A</v>
      </c>
      <c r="I1914">
        <f>VLOOKUP(A1914,IDC!A:H,8,FALSE)</f>
        <v>65.53</v>
      </c>
      <c r="J1914" s="2" t="e">
        <f t="shared" si="118"/>
        <v>#N/A</v>
      </c>
      <c r="K1914" t="e">
        <f>VLOOKUP(A1914,REUTERS!A:G,7,FALSE)</f>
        <v>#N/A</v>
      </c>
      <c r="L1914">
        <f>VLOOKUP(A1914,IDC!A:I,9,FALSE)</f>
        <v>5337</v>
      </c>
      <c r="M1914" s="2" t="e">
        <f t="shared" si="119"/>
        <v>#N/A</v>
      </c>
    </row>
    <row r="1915" spans="1:13">
      <c r="A1915">
        <v>8044</v>
      </c>
      <c r="B1915" t="e">
        <f>VLOOKUP(A1915,REUTERS!A:C,3,FALSE)</f>
        <v>#N/A</v>
      </c>
      <c r="C1915">
        <f>VLOOKUP(A1915,IDC!A:F,6,FALSE)</f>
        <v>56.9</v>
      </c>
      <c r="D1915" s="2" t="e">
        <f t="shared" si="116"/>
        <v>#N/A</v>
      </c>
      <c r="E1915" t="e">
        <f>VLOOKUP(A1915,REUTERS!A:E,5,FALSE)</f>
        <v>#N/A</v>
      </c>
      <c r="F1915">
        <f>VLOOKUP(A1915,IDC!A:G,7,FALSE)</f>
        <v>57.1</v>
      </c>
      <c r="G1915" s="2" t="e">
        <f t="shared" si="117"/>
        <v>#N/A</v>
      </c>
      <c r="H1915" t="e">
        <f>VLOOKUP(A1915,REUTERS!A:F,6,FALSE)</f>
        <v>#N/A</v>
      </c>
      <c r="I1915">
        <f>VLOOKUP(A1915,IDC!A:H,8,FALSE)</f>
        <v>55.05</v>
      </c>
      <c r="J1915" s="2" t="e">
        <f t="shared" si="118"/>
        <v>#N/A</v>
      </c>
      <c r="K1915" t="e">
        <f>VLOOKUP(A1915,REUTERS!A:G,7,FALSE)</f>
        <v>#N/A</v>
      </c>
      <c r="L1915">
        <f>VLOOKUP(A1915,IDC!A:I,9,FALSE)</f>
        <v>146248</v>
      </c>
      <c r="M1915" s="2" t="e">
        <f t="shared" si="119"/>
        <v>#N/A</v>
      </c>
    </row>
    <row r="1916" spans="1:13">
      <c r="A1916">
        <v>8045</v>
      </c>
      <c r="B1916">
        <f>VLOOKUP(A1916,REUTERS!A:C,3,FALSE)</f>
        <v>37.549999999999997</v>
      </c>
      <c r="C1916">
        <f>VLOOKUP(A1916,IDC!A:F,6,FALSE)</f>
        <v>37.549999999999997</v>
      </c>
      <c r="D1916" s="2" t="b">
        <f t="shared" si="116"/>
        <v>1</v>
      </c>
      <c r="E1916">
        <f>VLOOKUP(A1916,REUTERS!A:E,5,FALSE)</f>
        <v>37.549999999999997</v>
      </c>
      <c r="F1916">
        <f>VLOOKUP(A1916,IDC!A:G,7,FALSE)</f>
        <v>37.549999999999997</v>
      </c>
      <c r="G1916" s="2" t="b">
        <f t="shared" si="117"/>
        <v>1</v>
      </c>
      <c r="H1916">
        <f>VLOOKUP(A1916,REUTERS!A:F,6,FALSE)</f>
        <v>36.4</v>
      </c>
      <c r="I1916">
        <f>VLOOKUP(A1916,IDC!A:H,8,FALSE)</f>
        <v>36.4</v>
      </c>
      <c r="J1916" s="2" t="b">
        <f t="shared" si="118"/>
        <v>1</v>
      </c>
      <c r="K1916">
        <f>VLOOKUP(A1916,REUTERS!A:G,7,FALSE)</f>
        <v>13866</v>
      </c>
      <c r="L1916">
        <f>VLOOKUP(A1916,IDC!A:I,9,FALSE)</f>
        <v>13866</v>
      </c>
      <c r="M1916" s="2" t="b">
        <f t="shared" si="119"/>
        <v>1</v>
      </c>
    </row>
    <row r="1917" spans="1:13">
      <c r="A1917">
        <v>8046</v>
      </c>
      <c r="B1917">
        <f>VLOOKUP(A1917,REUTERS!A:C,3,FALSE)</f>
        <v>12.1</v>
      </c>
      <c r="C1917">
        <f>VLOOKUP(A1917,IDC!A:F,6,FALSE)</f>
        <v>12.1</v>
      </c>
      <c r="D1917" s="2" t="b">
        <f t="shared" si="116"/>
        <v>1</v>
      </c>
      <c r="E1917">
        <f>VLOOKUP(A1917,REUTERS!A:E,5,FALSE)</f>
        <v>12.1</v>
      </c>
      <c r="F1917">
        <f>VLOOKUP(A1917,IDC!A:G,7,FALSE)</f>
        <v>12.1</v>
      </c>
      <c r="G1917" s="2" t="b">
        <f t="shared" si="117"/>
        <v>1</v>
      </c>
      <c r="H1917">
        <f>VLOOKUP(A1917,REUTERS!A:F,6,FALSE)</f>
        <v>11.7</v>
      </c>
      <c r="I1917">
        <f>VLOOKUP(A1917,IDC!A:H,8,FALSE)</f>
        <v>11.7</v>
      </c>
      <c r="J1917" s="2" t="b">
        <f t="shared" si="118"/>
        <v>1</v>
      </c>
      <c r="K1917">
        <f>VLOOKUP(A1917,REUTERS!A:G,7,FALSE)</f>
        <v>28883</v>
      </c>
      <c r="L1917">
        <f>VLOOKUP(A1917,IDC!A:I,9,FALSE)</f>
        <v>28883</v>
      </c>
      <c r="M1917" s="2" t="b">
        <f t="shared" si="119"/>
        <v>1</v>
      </c>
    </row>
    <row r="1918" spans="1:13">
      <c r="A1918">
        <v>8048</v>
      </c>
      <c r="B1918" t="e">
        <f>VLOOKUP(A1918,REUTERS!A:C,3,FALSE)</f>
        <v>#N/A</v>
      </c>
      <c r="C1918">
        <f>VLOOKUP(A1918,IDC!A:F,6,FALSE)</f>
        <v>517.20000000000005</v>
      </c>
      <c r="D1918" s="2" t="e">
        <f t="shared" si="116"/>
        <v>#N/A</v>
      </c>
      <c r="E1918" t="e">
        <f>VLOOKUP(A1918,REUTERS!A:E,5,FALSE)</f>
        <v>#N/A</v>
      </c>
      <c r="F1918">
        <f>VLOOKUP(A1918,IDC!A:G,7,FALSE)</f>
        <v>519.5</v>
      </c>
      <c r="G1918" s="2" t="e">
        <f t="shared" si="117"/>
        <v>#N/A</v>
      </c>
      <c r="H1918" t="e">
        <f>VLOOKUP(A1918,REUTERS!A:F,6,FALSE)</f>
        <v>#N/A</v>
      </c>
      <c r="I1918">
        <f>VLOOKUP(A1918,IDC!A:H,8,FALSE)</f>
        <v>517.20000000000005</v>
      </c>
      <c r="J1918" s="2" t="e">
        <f t="shared" si="118"/>
        <v>#N/A</v>
      </c>
      <c r="K1918" t="e">
        <f>VLOOKUP(A1918,REUTERS!A:G,7,FALSE)</f>
        <v>#N/A</v>
      </c>
      <c r="L1918">
        <f>VLOOKUP(A1918,IDC!A:I,9,FALSE)</f>
        <v>2089</v>
      </c>
      <c r="M1918" s="2" t="e">
        <f t="shared" si="119"/>
        <v>#N/A</v>
      </c>
    </row>
    <row r="1919" spans="1:13">
      <c r="A1919">
        <v>8052</v>
      </c>
      <c r="B1919">
        <f>VLOOKUP(A1919,REUTERS!A:C,3,FALSE)</f>
        <v>36.82</v>
      </c>
      <c r="C1919">
        <f>VLOOKUP(A1919,IDC!A:F,6,FALSE)</f>
        <v>36.82</v>
      </c>
      <c r="D1919" s="2" t="b">
        <f t="shared" si="116"/>
        <v>1</v>
      </c>
      <c r="E1919">
        <f>VLOOKUP(A1919,REUTERS!A:E,5,FALSE)</f>
        <v>36.82</v>
      </c>
      <c r="F1919">
        <f>VLOOKUP(A1919,IDC!A:G,7,FALSE)</f>
        <v>36.82</v>
      </c>
      <c r="G1919" s="2" t="b">
        <f t="shared" si="117"/>
        <v>1</v>
      </c>
      <c r="H1919">
        <f>VLOOKUP(A1919,REUTERS!A:F,6,FALSE)</f>
        <v>35.340000000000003</v>
      </c>
      <c r="I1919">
        <f>VLOOKUP(A1919,IDC!A:H,8,FALSE)</f>
        <v>35.340000000000003</v>
      </c>
      <c r="J1919" s="2" t="b">
        <f t="shared" si="118"/>
        <v>1</v>
      </c>
      <c r="K1919">
        <f>VLOOKUP(A1919,REUTERS!A:G,7,FALSE)</f>
        <v>56951</v>
      </c>
      <c r="L1919">
        <f>VLOOKUP(A1919,IDC!A:I,9,FALSE)</f>
        <v>56951</v>
      </c>
      <c r="M1919" s="2" t="b">
        <f t="shared" si="119"/>
        <v>1</v>
      </c>
    </row>
    <row r="1920" spans="1:13">
      <c r="A1920">
        <v>8054</v>
      </c>
      <c r="B1920" t="e">
        <f>VLOOKUP(A1920,REUTERS!A:C,3,FALSE)</f>
        <v>#N/A</v>
      </c>
      <c r="C1920">
        <f>VLOOKUP(A1920,IDC!A:F,6,FALSE)</f>
        <v>42.26</v>
      </c>
      <c r="D1920" s="2" t="e">
        <f t="shared" si="116"/>
        <v>#N/A</v>
      </c>
      <c r="E1920" t="e">
        <f>VLOOKUP(A1920,REUTERS!A:E,5,FALSE)</f>
        <v>#N/A</v>
      </c>
      <c r="F1920">
        <f>VLOOKUP(A1920,IDC!A:G,7,FALSE)</f>
        <v>42.26</v>
      </c>
      <c r="G1920" s="2" t="e">
        <f t="shared" si="117"/>
        <v>#N/A</v>
      </c>
      <c r="H1920" t="e">
        <f>VLOOKUP(A1920,REUTERS!A:F,6,FALSE)</f>
        <v>#N/A</v>
      </c>
      <c r="I1920">
        <f>VLOOKUP(A1920,IDC!A:H,8,FALSE)</f>
        <v>41.55</v>
      </c>
      <c r="J1920" s="2" t="e">
        <f t="shared" si="118"/>
        <v>#N/A</v>
      </c>
      <c r="K1920" t="e">
        <f>VLOOKUP(A1920,REUTERS!A:G,7,FALSE)</f>
        <v>#N/A</v>
      </c>
      <c r="L1920">
        <f>VLOOKUP(A1920,IDC!A:I,9,FALSE)</f>
        <v>403</v>
      </c>
      <c r="M1920" s="2" t="e">
        <f t="shared" si="119"/>
        <v>#N/A</v>
      </c>
    </row>
    <row r="1921" spans="1:13">
      <c r="A1921">
        <v>8057</v>
      </c>
      <c r="B1921">
        <f>VLOOKUP(A1921,REUTERS!A:C,3,FALSE)</f>
        <v>23.81</v>
      </c>
      <c r="C1921">
        <f>VLOOKUP(A1921,IDC!A:F,6,FALSE)</f>
        <v>23.81</v>
      </c>
      <c r="D1921" s="2" t="b">
        <f t="shared" si="116"/>
        <v>1</v>
      </c>
      <c r="E1921">
        <f>VLOOKUP(A1921,REUTERS!A:E,5,FALSE)</f>
        <v>24.19</v>
      </c>
      <c r="F1921">
        <f>VLOOKUP(A1921,IDC!A:G,7,FALSE)</f>
        <v>24.19</v>
      </c>
      <c r="G1921" s="2" t="b">
        <f t="shared" si="117"/>
        <v>1</v>
      </c>
      <c r="H1921">
        <f>VLOOKUP(A1921,REUTERS!A:F,6,FALSE)</f>
        <v>23.77</v>
      </c>
      <c r="I1921">
        <f>VLOOKUP(A1921,IDC!A:H,8,FALSE)</f>
        <v>23.77</v>
      </c>
      <c r="J1921" s="2" t="b">
        <f t="shared" si="118"/>
        <v>1</v>
      </c>
      <c r="K1921">
        <f>VLOOKUP(A1921,REUTERS!A:G,7,FALSE)</f>
        <v>9995</v>
      </c>
      <c r="L1921">
        <f>VLOOKUP(A1921,IDC!A:I,9,FALSE)</f>
        <v>9995</v>
      </c>
      <c r="M1921" s="2" t="b">
        <f t="shared" si="119"/>
        <v>1</v>
      </c>
    </row>
    <row r="1922" spans="1:13">
      <c r="A1922">
        <v>8058</v>
      </c>
      <c r="B1922">
        <f>VLOOKUP(A1922,REUTERS!A:C,3,FALSE)</f>
        <v>46</v>
      </c>
      <c r="C1922">
        <f>VLOOKUP(A1922,IDC!A:F,6,FALSE)</f>
        <v>46</v>
      </c>
      <c r="D1922" s="2" t="b">
        <f t="shared" ref="D1922:D1985" si="120">B1922=C1922</f>
        <v>1</v>
      </c>
      <c r="E1922">
        <f>VLOOKUP(A1922,REUTERS!A:E,5,FALSE)</f>
        <v>46.23</v>
      </c>
      <c r="F1922">
        <f>VLOOKUP(A1922,IDC!A:G,7,FALSE)</f>
        <v>46.23</v>
      </c>
      <c r="G1922" s="2" t="b">
        <f t="shared" ref="G1922:G1985" si="121">E1922=F1922</f>
        <v>1</v>
      </c>
      <c r="H1922">
        <f>VLOOKUP(A1922,REUTERS!A:F,6,FALSE)</f>
        <v>45.63</v>
      </c>
      <c r="I1922">
        <f>VLOOKUP(A1922,IDC!A:H,8,FALSE)</f>
        <v>45.63</v>
      </c>
      <c r="J1922" s="2" t="b">
        <f t="shared" ref="J1922:J1985" si="122">H1922=I1922</f>
        <v>1</v>
      </c>
      <c r="K1922">
        <f>VLOOKUP(A1922,REUTERS!A:G,7,FALSE)</f>
        <v>26319</v>
      </c>
      <c r="L1922">
        <f>VLOOKUP(A1922,IDC!A:I,9,FALSE)</f>
        <v>26319</v>
      </c>
      <c r="M1922" s="2" t="b">
        <f t="shared" ref="M1922:M1985" si="123">K1922=L1922</f>
        <v>1</v>
      </c>
    </row>
    <row r="1923" spans="1:13">
      <c r="A1923">
        <v>8059</v>
      </c>
      <c r="B1923" t="e">
        <f>VLOOKUP(A1923,REUTERS!A:C,3,FALSE)</f>
        <v>#N/A</v>
      </c>
      <c r="C1923">
        <f>VLOOKUP(A1923,IDC!A:F,6,FALSE)</f>
        <v>66.349999999999994</v>
      </c>
      <c r="D1923" s="2" t="e">
        <f t="shared" si="120"/>
        <v>#N/A</v>
      </c>
      <c r="E1923" t="e">
        <f>VLOOKUP(A1923,REUTERS!A:E,5,FALSE)</f>
        <v>#N/A</v>
      </c>
      <c r="F1923">
        <f>VLOOKUP(A1923,IDC!A:G,7,FALSE)</f>
        <v>66.349999999999994</v>
      </c>
      <c r="G1923" s="2" t="e">
        <f t="shared" si="121"/>
        <v>#N/A</v>
      </c>
      <c r="H1923" t="e">
        <f>VLOOKUP(A1923,REUTERS!A:F,6,FALSE)</f>
        <v>#N/A</v>
      </c>
      <c r="I1923">
        <f>VLOOKUP(A1923,IDC!A:H,8,FALSE)</f>
        <v>63.7</v>
      </c>
      <c r="J1923" s="2" t="e">
        <f t="shared" si="122"/>
        <v>#N/A</v>
      </c>
      <c r="K1923" t="e">
        <f>VLOOKUP(A1923,REUTERS!A:G,7,FALSE)</f>
        <v>#N/A</v>
      </c>
      <c r="L1923">
        <f>VLOOKUP(A1923,IDC!A:I,9,FALSE)</f>
        <v>77615</v>
      </c>
      <c r="M1923" s="2" t="e">
        <f t="shared" si="123"/>
        <v>#N/A</v>
      </c>
    </row>
    <row r="1924" spans="1:13">
      <c r="A1924">
        <v>8060</v>
      </c>
      <c r="B1924">
        <f>VLOOKUP(A1924,REUTERS!A:C,3,FALSE)</f>
        <v>11.9</v>
      </c>
      <c r="C1924">
        <f>VLOOKUP(A1924,IDC!A:F,6,FALSE)</f>
        <v>11.9</v>
      </c>
      <c r="D1924" s="2" t="b">
        <f t="shared" si="120"/>
        <v>1</v>
      </c>
      <c r="E1924">
        <f>VLOOKUP(A1924,REUTERS!A:E,5,FALSE)</f>
        <v>11.9</v>
      </c>
      <c r="F1924">
        <f>VLOOKUP(A1924,IDC!A:G,7,FALSE)</f>
        <v>11.9</v>
      </c>
      <c r="G1924" s="2" t="b">
        <f t="shared" si="121"/>
        <v>1</v>
      </c>
      <c r="H1924">
        <f>VLOOKUP(A1924,REUTERS!A:F,6,FALSE)</f>
        <v>11.675000000000001</v>
      </c>
      <c r="I1924">
        <f>VLOOKUP(A1924,IDC!A:H,8,FALSE)</f>
        <v>11.675000000000001</v>
      </c>
      <c r="J1924" s="2" t="b">
        <f t="shared" si="122"/>
        <v>1</v>
      </c>
      <c r="K1924">
        <f>VLOOKUP(A1924,REUTERS!A:G,7,FALSE)</f>
        <v>10902</v>
      </c>
      <c r="L1924">
        <f>VLOOKUP(A1924,IDC!A:I,9,FALSE)</f>
        <v>10902</v>
      </c>
      <c r="M1924" s="2" t="b">
        <f t="shared" si="123"/>
        <v>1</v>
      </c>
    </row>
    <row r="1925" spans="1:13">
      <c r="A1925">
        <v>7980</v>
      </c>
      <c r="B1925">
        <f>VLOOKUP(A1925,REUTERS!A:C,3,FALSE)</f>
        <v>7.63</v>
      </c>
      <c r="C1925">
        <f>VLOOKUP(A1925,IDC!A:F,6,FALSE)</f>
        <v>7.63</v>
      </c>
      <c r="D1925" s="2" t="b">
        <f t="shared" si="120"/>
        <v>1</v>
      </c>
      <c r="E1925">
        <f>VLOOKUP(A1925,REUTERS!A:E,5,FALSE)</f>
        <v>7.81</v>
      </c>
      <c r="F1925">
        <f>VLOOKUP(A1925,IDC!A:G,7,FALSE)</f>
        <v>7.81</v>
      </c>
      <c r="G1925" s="2" t="b">
        <f t="shared" si="121"/>
        <v>1</v>
      </c>
      <c r="H1925">
        <f>VLOOKUP(A1925,REUTERS!A:F,6,FALSE)</f>
        <v>7.6</v>
      </c>
      <c r="I1925">
        <f>VLOOKUP(A1925,IDC!A:H,8,FALSE)</f>
        <v>7.6</v>
      </c>
      <c r="J1925" s="2" t="b">
        <f t="shared" si="122"/>
        <v>1</v>
      </c>
      <c r="K1925">
        <f>VLOOKUP(A1925,REUTERS!A:G,7,FALSE)</f>
        <v>61265</v>
      </c>
      <c r="L1925">
        <f>VLOOKUP(A1925,IDC!A:I,9,FALSE)</f>
        <v>61265</v>
      </c>
      <c r="M1925" s="2" t="b">
        <f t="shared" si="123"/>
        <v>1</v>
      </c>
    </row>
    <row r="1926" spans="1:13">
      <c r="A1926">
        <v>7982</v>
      </c>
      <c r="B1926" t="e">
        <f>VLOOKUP(A1926,REUTERS!A:C,3,FALSE)</f>
        <v>#N/A</v>
      </c>
      <c r="C1926">
        <f>VLOOKUP(A1926,IDC!A:F,6,FALSE)</f>
        <v>65.75</v>
      </c>
      <c r="D1926" s="2" t="e">
        <f t="shared" si="120"/>
        <v>#N/A</v>
      </c>
      <c r="E1926" t="e">
        <f>VLOOKUP(A1926,REUTERS!A:E,5,FALSE)</f>
        <v>#N/A</v>
      </c>
      <c r="F1926">
        <f>VLOOKUP(A1926,IDC!A:G,7,FALSE)</f>
        <v>66.5</v>
      </c>
      <c r="G1926" s="2" t="e">
        <f t="shared" si="121"/>
        <v>#N/A</v>
      </c>
      <c r="H1926" t="e">
        <f>VLOOKUP(A1926,REUTERS!A:F,6,FALSE)</f>
        <v>#N/A</v>
      </c>
      <c r="I1926">
        <f>VLOOKUP(A1926,IDC!A:H,8,FALSE)</f>
        <v>65.599999999999994</v>
      </c>
      <c r="J1926" s="2" t="e">
        <f t="shared" si="122"/>
        <v>#N/A</v>
      </c>
      <c r="K1926" t="e">
        <f>VLOOKUP(A1926,REUTERS!A:G,7,FALSE)</f>
        <v>#N/A</v>
      </c>
      <c r="L1926">
        <f>VLOOKUP(A1926,IDC!A:I,9,FALSE)</f>
        <v>8949</v>
      </c>
      <c r="M1926" s="2" t="e">
        <f t="shared" si="123"/>
        <v>#N/A</v>
      </c>
    </row>
    <row r="1927" spans="1:13">
      <c r="A1927">
        <v>7983</v>
      </c>
      <c r="B1927" t="e">
        <f>VLOOKUP(A1927,REUTERS!A:C,3,FALSE)</f>
        <v>#N/A</v>
      </c>
      <c r="C1927">
        <f>VLOOKUP(A1927,IDC!A:F,6,FALSE)</f>
        <v>8.85</v>
      </c>
      <c r="D1927" s="2" t="e">
        <f t="shared" si="120"/>
        <v>#N/A</v>
      </c>
      <c r="E1927" t="e">
        <f>VLOOKUP(A1927,REUTERS!A:E,5,FALSE)</f>
        <v>#N/A</v>
      </c>
      <c r="F1927">
        <f>VLOOKUP(A1927,IDC!A:G,7,FALSE)</f>
        <v>8.85</v>
      </c>
      <c r="G1927" s="2" t="e">
        <f t="shared" si="121"/>
        <v>#N/A</v>
      </c>
      <c r="H1927" t="e">
        <f>VLOOKUP(A1927,REUTERS!A:F,6,FALSE)</f>
        <v>#N/A</v>
      </c>
      <c r="I1927">
        <f>VLOOKUP(A1927,IDC!A:H,8,FALSE)</f>
        <v>8.4</v>
      </c>
      <c r="J1927" s="2" t="e">
        <f t="shared" si="122"/>
        <v>#N/A</v>
      </c>
      <c r="K1927" t="e">
        <f>VLOOKUP(A1927,REUTERS!A:G,7,FALSE)</f>
        <v>#N/A</v>
      </c>
      <c r="L1927">
        <f>VLOOKUP(A1927,IDC!A:I,9,FALSE)</f>
        <v>19877</v>
      </c>
      <c r="M1927" s="2" t="e">
        <f t="shared" si="123"/>
        <v>#N/A</v>
      </c>
    </row>
    <row r="1928" spans="1:13">
      <c r="A1928">
        <v>7988</v>
      </c>
      <c r="B1928" t="e">
        <f>VLOOKUP(A1928,REUTERS!A:C,3,FALSE)</f>
        <v>#N/A</v>
      </c>
      <c r="C1928">
        <f>VLOOKUP(A1928,IDC!A:F,6,FALSE)</f>
        <v>2.5</v>
      </c>
      <c r="D1928" s="2" t="e">
        <f t="shared" si="120"/>
        <v>#N/A</v>
      </c>
      <c r="E1928" t="e">
        <f>VLOOKUP(A1928,REUTERS!A:E,5,FALSE)</f>
        <v>#N/A</v>
      </c>
      <c r="F1928">
        <f>VLOOKUP(A1928,IDC!A:G,7,FALSE)</f>
        <v>2.6</v>
      </c>
      <c r="G1928" s="2" t="e">
        <f t="shared" si="121"/>
        <v>#N/A</v>
      </c>
      <c r="H1928" t="e">
        <f>VLOOKUP(A1928,REUTERS!A:F,6,FALSE)</f>
        <v>#N/A</v>
      </c>
      <c r="I1928">
        <f>VLOOKUP(A1928,IDC!A:H,8,FALSE)</f>
        <v>2.4700000000000002</v>
      </c>
      <c r="J1928" s="2" t="e">
        <f t="shared" si="122"/>
        <v>#N/A</v>
      </c>
      <c r="K1928" t="e">
        <f>VLOOKUP(A1928,REUTERS!A:G,7,FALSE)</f>
        <v>#N/A</v>
      </c>
      <c r="L1928">
        <f>VLOOKUP(A1928,IDC!A:I,9,FALSE)</f>
        <v>12618</v>
      </c>
      <c r="M1928" s="2" t="e">
        <f t="shared" si="123"/>
        <v>#N/A</v>
      </c>
    </row>
    <row r="1929" spans="1:13">
      <c r="A1929">
        <v>7990</v>
      </c>
      <c r="B1929">
        <f>VLOOKUP(A1929,REUTERS!A:C,3,FALSE)</f>
        <v>11.11</v>
      </c>
      <c r="C1929">
        <f>VLOOKUP(A1929,IDC!A:F,6,FALSE)</f>
        <v>11.11</v>
      </c>
      <c r="D1929" s="2" t="b">
        <f t="shared" si="120"/>
        <v>1</v>
      </c>
      <c r="E1929">
        <f>VLOOKUP(A1929,REUTERS!A:E,5,FALSE)</f>
        <v>11.69</v>
      </c>
      <c r="F1929">
        <f>VLOOKUP(A1929,IDC!A:G,7,FALSE)</f>
        <v>11.69</v>
      </c>
      <c r="G1929" s="2" t="b">
        <f t="shared" si="121"/>
        <v>1</v>
      </c>
      <c r="H1929">
        <f>VLOOKUP(A1929,REUTERS!A:F,6,FALSE)</f>
        <v>10.94</v>
      </c>
      <c r="I1929">
        <f>VLOOKUP(A1929,IDC!A:H,8,FALSE)</f>
        <v>10.94</v>
      </c>
      <c r="J1929" s="2" t="b">
        <f t="shared" si="122"/>
        <v>1</v>
      </c>
      <c r="K1929">
        <f>VLOOKUP(A1929,REUTERS!A:G,7,FALSE)</f>
        <v>39646</v>
      </c>
      <c r="L1929">
        <f>VLOOKUP(A1929,IDC!A:I,9,FALSE)</f>
        <v>39646</v>
      </c>
      <c r="M1929" s="2" t="b">
        <f t="shared" si="123"/>
        <v>1</v>
      </c>
    </row>
    <row r="1930" spans="1:13">
      <c r="A1930">
        <v>7992</v>
      </c>
      <c r="B1930" t="e">
        <f>VLOOKUP(A1930,REUTERS!A:C,3,FALSE)</f>
        <v>#N/A</v>
      </c>
      <c r="C1930">
        <f>VLOOKUP(A1930,IDC!A:F,6,FALSE)</f>
        <v>49.2</v>
      </c>
      <c r="D1930" s="2" t="e">
        <f t="shared" si="120"/>
        <v>#N/A</v>
      </c>
      <c r="E1930" t="e">
        <f>VLOOKUP(A1930,REUTERS!A:E,5,FALSE)</f>
        <v>#N/A</v>
      </c>
      <c r="F1930">
        <f>VLOOKUP(A1930,IDC!A:G,7,FALSE)</f>
        <v>49.9</v>
      </c>
      <c r="G1930" s="2" t="e">
        <f t="shared" si="121"/>
        <v>#N/A</v>
      </c>
      <c r="H1930" t="e">
        <f>VLOOKUP(A1930,REUTERS!A:F,6,FALSE)</f>
        <v>#N/A</v>
      </c>
      <c r="I1930">
        <f>VLOOKUP(A1930,IDC!A:H,8,FALSE)</f>
        <v>48.9</v>
      </c>
      <c r="J1930" s="2" t="e">
        <f t="shared" si="122"/>
        <v>#N/A</v>
      </c>
      <c r="K1930" t="e">
        <f>VLOOKUP(A1930,REUTERS!A:G,7,FALSE)</f>
        <v>#N/A</v>
      </c>
      <c r="L1930">
        <f>VLOOKUP(A1930,IDC!A:I,9,FALSE)</f>
        <v>10987</v>
      </c>
      <c r="M1930" s="2" t="e">
        <f t="shared" si="123"/>
        <v>#N/A</v>
      </c>
    </row>
    <row r="1931" spans="1:13">
      <c r="A1931">
        <v>7994</v>
      </c>
      <c r="B1931" t="e">
        <f>VLOOKUP(A1931,REUTERS!A:C,3,FALSE)</f>
        <v>#N/A</v>
      </c>
      <c r="C1931">
        <f>VLOOKUP(A1931,IDC!A:F,6,FALSE)</f>
        <v>13.95</v>
      </c>
      <c r="D1931" s="2" t="e">
        <f t="shared" si="120"/>
        <v>#N/A</v>
      </c>
      <c r="E1931" t="e">
        <f>VLOOKUP(A1931,REUTERS!A:E,5,FALSE)</f>
        <v>#N/A</v>
      </c>
      <c r="F1931">
        <f>VLOOKUP(A1931,IDC!A:G,7,FALSE)</f>
        <v>14.14</v>
      </c>
      <c r="G1931" s="2" t="e">
        <f t="shared" si="121"/>
        <v>#N/A</v>
      </c>
      <c r="H1931" t="e">
        <f>VLOOKUP(A1931,REUTERS!A:F,6,FALSE)</f>
        <v>#N/A</v>
      </c>
      <c r="I1931">
        <f>VLOOKUP(A1931,IDC!A:H,8,FALSE)</f>
        <v>13.87</v>
      </c>
      <c r="J1931" s="2" t="e">
        <f t="shared" si="122"/>
        <v>#N/A</v>
      </c>
      <c r="K1931" t="e">
        <f>VLOOKUP(A1931,REUTERS!A:G,7,FALSE)</f>
        <v>#N/A</v>
      </c>
      <c r="L1931">
        <f>VLOOKUP(A1931,IDC!A:I,9,FALSE)</f>
        <v>14682</v>
      </c>
      <c r="M1931" s="2" t="e">
        <f t="shared" si="123"/>
        <v>#N/A</v>
      </c>
    </row>
    <row r="1932" spans="1:13">
      <c r="A1932">
        <v>7995</v>
      </c>
      <c r="B1932">
        <f>VLOOKUP(A1932,REUTERS!A:C,3,FALSE)</f>
        <v>38.340000000000003</v>
      </c>
      <c r="C1932">
        <f>VLOOKUP(A1932,IDC!A:F,6,FALSE)</f>
        <v>38.340000000000003</v>
      </c>
      <c r="D1932" s="2" t="b">
        <f t="shared" si="120"/>
        <v>1</v>
      </c>
      <c r="E1932">
        <f>VLOOKUP(A1932,REUTERS!A:E,5,FALSE)</f>
        <v>38.75</v>
      </c>
      <c r="F1932">
        <f>VLOOKUP(A1932,IDC!A:G,7,FALSE)</f>
        <v>38.75</v>
      </c>
      <c r="G1932" s="2" t="b">
        <f t="shared" si="121"/>
        <v>1</v>
      </c>
      <c r="H1932">
        <f>VLOOKUP(A1932,REUTERS!A:F,6,FALSE)</f>
        <v>38.340000000000003</v>
      </c>
      <c r="I1932">
        <f>VLOOKUP(A1932,IDC!A:H,8,FALSE)</f>
        <v>38.340000000000003</v>
      </c>
      <c r="J1932" s="2" t="b">
        <f t="shared" si="122"/>
        <v>1</v>
      </c>
      <c r="K1932">
        <f>VLOOKUP(A1932,REUTERS!A:G,7,FALSE)</f>
        <v>5099</v>
      </c>
      <c r="L1932">
        <f>VLOOKUP(A1932,IDC!A:I,9,FALSE)</f>
        <v>5099</v>
      </c>
      <c r="M1932" s="2" t="b">
        <f t="shared" si="123"/>
        <v>1</v>
      </c>
    </row>
    <row r="1933" spans="1:13">
      <c r="A1933">
        <v>7997</v>
      </c>
      <c r="B1933">
        <f>VLOOKUP(A1933,REUTERS!A:C,3,FALSE)</f>
        <v>80.7</v>
      </c>
      <c r="C1933">
        <f>VLOOKUP(A1933,IDC!A:F,6,FALSE)</f>
        <v>80.7</v>
      </c>
      <c r="D1933" s="2" t="b">
        <f t="shared" si="120"/>
        <v>1</v>
      </c>
      <c r="E1933">
        <f>VLOOKUP(A1933,REUTERS!A:E,5,FALSE)</f>
        <v>81</v>
      </c>
      <c r="F1933">
        <f>VLOOKUP(A1933,IDC!A:G,7,FALSE)</f>
        <v>81</v>
      </c>
      <c r="G1933" s="2" t="b">
        <f t="shared" si="121"/>
        <v>1</v>
      </c>
      <c r="H1933">
        <f>VLOOKUP(A1933,REUTERS!A:F,6,FALSE)</f>
        <v>79.400000000000006</v>
      </c>
      <c r="I1933">
        <f>VLOOKUP(A1933,IDC!A:H,8,FALSE)</f>
        <v>79.400000000000006</v>
      </c>
      <c r="J1933" s="2" t="b">
        <f t="shared" si="122"/>
        <v>1</v>
      </c>
      <c r="K1933">
        <f>VLOOKUP(A1933,REUTERS!A:G,7,FALSE)</f>
        <v>199397</v>
      </c>
      <c r="L1933">
        <f>VLOOKUP(A1933,IDC!A:I,9,FALSE)</f>
        <v>199397</v>
      </c>
      <c r="M1933" s="2" t="b">
        <f t="shared" si="123"/>
        <v>1</v>
      </c>
    </row>
    <row r="1934" spans="1:13">
      <c r="A1934">
        <v>7998</v>
      </c>
      <c r="B1934">
        <f>VLOOKUP(A1934,REUTERS!A:C,3,FALSE)</f>
        <v>34.49</v>
      </c>
      <c r="C1934">
        <f>VLOOKUP(A1934,IDC!A:F,6,FALSE)</f>
        <v>34.49</v>
      </c>
      <c r="D1934" s="2" t="b">
        <f t="shared" si="120"/>
        <v>1</v>
      </c>
      <c r="E1934">
        <f>VLOOKUP(A1934,REUTERS!A:E,5,FALSE)</f>
        <v>34.99</v>
      </c>
      <c r="F1934">
        <f>VLOOKUP(A1934,IDC!A:G,7,FALSE)</f>
        <v>34.99</v>
      </c>
      <c r="G1934" s="2" t="b">
        <f t="shared" si="121"/>
        <v>1</v>
      </c>
      <c r="H1934">
        <f>VLOOKUP(A1934,REUTERS!A:F,6,FALSE)</f>
        <v>34.200000000000003</v>
      </c>
      <c r="I1934">
        <f>VLOOKUP(A1934,IDC!A:H,8,FALSE)</f>
        <v>34.200000000000003</v>
      </c>
      <c r="J1934" s="2" t="b">
        <f t="shared" si="122"/>
        <v>1</v>
      </c>
      <c r="K1934">
        <f>VLOOKUP(A1934,REUTERS!A:G,7,FALSE)</f>
        <v>42528</v>
      </c>
      <c r="L1934">
        <f>VLOOKUP(A1934,IDC!A:I,9,FALSE)</f>
        <v>42528</v>
      </c>
      <c r="M1934" s="2" t="b">
        <f t="shared" si="123"/>
        <v>1</v>
      </c>
    </row>
    <row r="1935" spans="1:13">
      <c r="A1935">
        <v>7999</v>
      </c>
      <c r="B1935">
        <f>VLOOKUP(A1935,REUTERS!A:C,3,FALSE)</f>
        <v>9.6999999999999993</v>
      </c>
      <c r="C1935">
        <f>VLOOKUP(A1935,IDC!A:F,6,FALSE)</f>
        <v>9.6999999999999993</v>
      </c>
      <c r="D1935" s="2" t="b">
        <f t="shared" si="120"/>
        <v>1</v>
      </c>
      <c r="E1935">
        <f>VLOOKUP(A1935,REUTERS!A:E,5,FALSE)</f>
        <v>9.9749999999999996</v>
      </c>
      <c r="F1935">
        <f>VLOOKUP(A1935,IDC!A:G,7,FALSE)</f>
        <v>9.9749999999999996</v>
      </c>
      <c r="G1935" s="2" t="b">
        <f t="shared" si="121"/>
        <v>1</v>
      </c>
      <c r="H1935">
        <f>VLOOKUP(A1935,REUTERS!A:F,6,FALSE)</f>
        <v>9.6</v>
      </c>
      <c r="I1935">
        <f>VLOOKUP(A1935,IDC!A:H,8,FALSE)</f>
        <v>9.6</v>
      </c>
      <c r="J1935" s="2" t="b">
        <f t="shared" si="122"/>
        <v>1</v>
      </c>
      <c r="K1935">
        <f>VLOOKUP(A1935,REUTERS!A:G,7,FALSE)</f>
        <v>48868</v>
      </c>
      <c r="L1935">
        <f>VLOOKUP(A1935,IDC!A:I,9,FALSE)</f>
        <v>48868</v>
      </c>
      <c r="M1935" s="2" t="b">
        <f t="shared" si="123"/>
        <v>1</v>
      </c>
    </row>
    <row r="1936" spans="1:13">
      <c r="A1936">
        <v>8000</v>
      </c>
      <c r="B1936">
        <f>VLOOKUP(A1936,REUTERS!A:C,3,FALSE)</f>
        <v>57.71</v>
      </c>
      <c r="C1936">
        <f>VLOOKUP(A1936,IDC!A:F,6,FALSE)</f>
        <v>57.71</v>
      </c>
      <c r="D1936" s="2" t="b">
        <f t="shared" si="120"/>
        <v>1</v>
      </c>
      <c r="E1936">
        <f>VLOOKUP(A1936,REUTERS!A:E,5,FALSE)</f>
        <v>58.38</v>
      </c>
      <c r="F1936">
        <f>VLOOKUP(A1936,IDC!A:G,7,FALSE)</f>
        <v>58.38</v>
      </c>
      <c r="G1936" s="2" t="b">
        <f t="shared" si="121"/>
        <v>1</v>
      </c>
      <c r="H1936">
        <f>VLOOKUP(A1936,REUTERS!A:F,6,FALSE)</f>
        <v>57.41</v>
      </c>
      <c r="I1936">
        <f>VLOOKUP(A1936,IDC!A:H,8,FALSE)</f>
        <v>57.41</v>
      </c>
      <c r="J1936" s="2" t="b">
        <f t="shared" si="122"/>
        <v>1</v>
      </c>
      <c r="K1936">
        <f>VLOOKUP(A1936,REUTERS!A:G,7,FALSE)</f>
        <v>7069</v>
      </c>
      <c r="L1936">
        <f>VLOOKUP(A1936,IDC!A:I,9,FALSE)</f>
        <v>7069</v>
      </c>
      <c r="M1936" s="2" t="b">
        <f t="shared" si="123"/>
        <v>1</v>
      </c>
    </row>
    <row r="1937" spans="1:13">
      <c r="A1937">
        <v>8001</v>
      </c>
      <c r="B1937">
        <f>VLOOKUP(A1937,REUTERS!A:C,3,FALSE)</f>
        <v>25</v>
      </c>
      <c r="C1937">
        <f>VLOOKUP(A1937,IDC!A:F,6,FALSE)</f>
        <v>25</v>
      </c>
      <c r="D1937" s="2" t="b">
        <f t="shared" si="120"/>
        <v>1</v>
      </c>
      <c r="E1937">
        <f>VLOOKUP(A1937,REUTERS!A:E,5,FALSE)</f>
        <v>25</v>
      </c>
      <c r="F1937">
        <f>VLOOKUP(A1937,IDC!A:G,7,FALSE)</f>
        <v>25</v>
      </c>
      <c r="G1937" s="2" t="b">
        <f t="shared" si="121"/>
        <v>1</v>
      </c>
      <c r="H1937">
        <f>VLOOKUP(A1937,REUTERS!A:F,6,FALSE)</f>
        <v>24.9</v>
      </c>
      <c r="I1937">
        <f>VLOOKUP(A1937,IDC!A:H,8,FALSE)</f>
        <v>24.9</v>
      </c>
      <c r="J1937" s="2" t="b">
        <f t="shared" si="122"/>
        <v>1</v>
      </c>
      <c r="K1937">
        <f>VLOOKUP(A1937,REUTERS!A:G,7,FALSE)</f>
        <v>3587</v>
      </c>
      <c r="L1937">
        <f>VLOOKUP(A1937,IDC!A:I,9,FALSE)</f>
        <v>3587</v>
      </c>
      <c r="M1937" s="2" t="b">
        <f t="shared" si="123"/>
        <v>1</v>
      </c>
    </row>
    <row r="1938" spans="1:13">
      <c r="A1938">
        <v>8003</v>
      </c>
      <c r="B1938">
        <f>VLOOKUP(A1938,REUTERS!A:C,3,FALSE)</f>
        <v>25.5</v>
      </c>
      <c r="C1938">
        <f>VLOOKUP(A1938,IDC!A:F,6,FALSE)</f>
        <v>25.5</v>
      </c>
      <c r="D1938" s="2" t="b">
        <f t="shared" si="120"/>
        <v>1</v>
      </c>
      <c r="E1938">
        <f>VLOOKUP(A1938,REUTERS!A:E,5,FALSE)</f>
        <v>25.5</v>
      </c>
      <c r="F1938">
        <f>VLOOKUP(A1938,IDC!A:G,7,FALSE)</f>
        <v>25.5</v>
      </c>
      <c r="G1938" s="2" t="b">
        <f t="shared" si="121"/>
        <v>1</v>
      </c>
      <c r="H1938">
        <f>VLOOKUP(A1938,REUTERS!A:F,6,FALSE)</f>
        <v>24.98</v>
      </c>
      <c r="I1938">
        <f>VLOOKUP(A1938,IDC!A:H,8,FALSE)</f>
        <v>24.98</v>
      </c>
      <c r="J1938" s="2" t="b">
        <f t="shared" si="122"/>
        <v>1</v>
      </c>
      <c r="K1938">
        <f>VLOOKUP(A1938,REUTERS!A:G,7,FALSE)</f>
        <v>25625</v>
      </c>
      <c r="L1938">
        <f>VLOOKUP(A1938,IDC!A:I,9,FALSE)</f>
        <v>25625</v>
      </c>
      <c r="M1938" s="2" t="b">
        <f t="shared" si="123"/>
        <v>1</v>
      </c>
    </row>
    <row r="1939" spans="1:13">
      <c r="A1939">
        <v>8005</v>
      </c>
      <c r="B1939" t="e">
        <f>VLOOKUP(A1939,REUTERS!A:C,3,FALSE)</f>
        <v>#N/A</v>
      </c>
      <c r="C1939">
        <f>VLOOKUP(A1939,IDC!A:F,6,FALSE)</f>
        <v>43.63</v>
      </c>
      <c r="D1939" s="2" t="e">
        <f t="shared" si="120"/>
        <v>#N/A</v>
      </c>
      <c r="E1939" t="e">
        <f>VLOOKUP(A1939,REUTERS!A:E,5,FALSE)</f>
        <v>#N/A</v>
      </c>
      <c r="F1939">
        <f>VLOOKUP(A1939,IDC!A:G,7,FALSE)</f>
        <v>44.29</v>
      </c>
      <c r="G1939" s="2" t="e">
        <f t="shared" si="121"/>
        <v>#N/A</v>
      </c>
      <c r="H1939" t="e">
        <f>VLOOKUP(A1939,REUTERS!A:F,6,FALSE)</f>
        <v>#N/A</v>
      </c>
      <c r="I1939">
        <f>VLOOKUP(A1939,IDC!A:H,8,FALSE)</f>
        <v>43.18</v>
      </c>
      <c r="J1939" s="2" t="e">
        <f t="shared" si="122"/>
        <v>#N/A</v>
      </c>
      <c r="K1939" t="e">
        <f>VLOOKUP(A1939,REUTERS!A:G,7,FALSE)</f>
        <v>#N/A</v>
      </c>
      <c r="L1939">
        <f>VLOOKUP(A1939,IDC!A:I,9,FALSE)</f>
        <v>21684</v>
      </c>
      <c r="M1939" s="2" t="e">
        <f t="shared" si="123"/>
        <v>#N/A</v>
      </c>
    </row>
    <row r="1940" spans="1:13">
      <c r="A1940">
        <v>8009</v>
      </c>
      <c r="B1940" t="e">
        <f>VLOOKUP(A1940,REUTERS!A:C,3,FALSE)</f>
        <v>#N/A</v>
      </c>
      <c r="C1940">
        <f>VLOOKUP(A1940,IDC!A:F,6,FALSE)</f>
        <v>15.81</v>
      </c>
      <c r="D1940" s="2" t="e">
        <f t="shared" si="120"/>
        <v>#N/A</v>
      </c>
      <c r="E1940" t="e">
        <f>VLOOKUP(A1940,REUTERS!A:E,5,FALSE)</f>
        <v>#N/A</v>
      </c>
      <c r="F1940">
        <f>VLOOKUP(A1940,IDC!A:G,7,FALSE)</f>
        <v>16.27</v>
      </c>
      <c r="G1940" s="2" t="e">
        <f t="shared" si="121"/>
        <v>#N/A</v>
      </c>
      <c r="H1940" t="e">
        <f>VLOOKUP(A1940,REUTERS!A:F,6,FALSE)</f>
        <v>#N/A</v>
      </c>
      <c r="I1940">
        <f>VLOOKUP(A1940,IDC!A:H,8,FALSE)</f>
        <v>15.8</v>
      </c>
      <c r="J1940" s="2" t="e">
        <f t="shared" si="122"/>
        <v>#N/A</v>
      </c>
      <c r="K1940" t="e">
        <f>VLOOKUP(A1940,REUTERS!A:G,7,FALSE)</f>
        <v>#N/A</v>
      </c>
      <c r="L1940">
        <f>VLOOKUP(A1940,IDC!A:I,9,FALSE)</f>
        <v>334768</v>
      </c>
      <c r="M1940" s="2" t="e">
        <f t="shared" si="123"/>
        <v>#N/A</v>
      </c>
    </row>
    <row r="1941" spans="1:13">
      <c r="A1941">
        <v>8011</v>
      </c>
      <c r="B1941" t="e">
        <f>VLOOKUP(A1941,REUTERS!A:C,3,FALSE)</f>
        <v>#N/A</v>
      </c>
      <c r="C1941">
        <f>VLOOKUP(A1941,IDC!A:F,6,FALSE)</f>
        <v>77.540000000000006</v>
      </c>
      <c r="D1941" s="2" t="e">
        <f t="shared" si="120"/>
        <v>#N/A</v>
      </c>
      <c r="E1941" t="e">
        <f>VLOOKUP(A1941,REUTERS!A:E,5,FALSE)</f>
        <v>#N/A</v>
      </c>
      <c r="F1941">
        <f>VLOOKUP(A1941,IDC!A:G,7,FALSE)</f>
        <v>79.239999999999995</v>
      </c>
      <c r="G1941" s="2" t="e">
        <f t="shared" si="121"/>
        <v>#N/A</v>
      </c>
      <c r="H1941" t="e">
        <f>VLOOKUP(A1941,REUTERS!A:F,6,FALSE)</f>
        <v>#N/A</v>
      </c>
      <c r="I1941">
        <f>VLOOKUP(A1941,IDC!A:H,8,FALSE)</f>
        <v>76.739999999999995</v>
      </c>
      <c r="J1941" s="2" t="e">
        <f t="shared" si="122"/>
        <v>#N/A</v>
      </c>
      <c r="K1941" t="e">
        <f>VLOOKUP(A1941,REUTERS!A:G,7,FALSE)</f>
        <v>#N/A</v>
      </c>
      <c r="L1941">
        <f>VLOOKUP(A1941,IDC!A:I,9,FALSE)</f>
        <v>135359</v>
      </c>
      <c r="M1941" s="2" t="e">
        <f t="shared" si="123"/>
        <v>#N/A</v>
      </c>
    </row>
    <row r="1942" spans="1:13">
      <c r="A1942">
        <v>8015</v>
      </c>
      <c r="B1942">
        <f>VLOOKUP(A1942,REUTERS!A:C,3,FALSE)</f>
        <v>55.56</v>
      </c>
      <c r="C1942">
        <f>VLOOKUP(A1942,IDC!A:F,6,FALSE)</f>
        <v>55.56</v>
      </c>
      <c r="D1942" s="2" t="b">
        <f t="shared" si="120"/>
        <v>1</v>
      </c>
      <c r="E1942">
        <f>VLOOKUP(A1942,REUTERS!A:E,5,FALSE)</f>
        <v>55.78</v>
      </c>
      <c r="F1942">
        <f>VLOOKUP(A1942,IDC!A:G,7,FALSE)</f>
        <v>55.78</v>
      </c>
      <c r="G1942" s="2" t="b">
        <f t="shared" si="121"/>
        <v>1</v>
      </c>
      <c r="H1942">
        <f>VLOOKUP(A1942,REUTERS!A:F,6,FALSE)</f>
        <v>54.69</v>
      </c>
      <c r="I1942">
        <f>VLOOKUP(A1942,IDC!A:H,8,FALSE)</f>
        <v>54.69</v>
      </c>
      <c r="J1942" s="2" t="b">
        <f t="shared" si="122"/>
        <v>1</v>
      </c>
      <c r="K1942">
        <f>VLOOKUP(A1942,REUTERS!A:G,7,FALSE)</f>
        <v>49188</v>
      </c>
      <c r="L1942">
        <f>VLOOKUP(A1942,IDC!A:I,9,FALSE)</f>
        <v>49188</v>
      </c>
      <c r="M1942" s="2" t="b">
        <f t="shared" si="123"/>
        <v>1</v>
      </c>
    </row>
    <row r="1943" spans="1:13">
      <c r="A1943">
        <v>8020</v>
      </c>
      <c r="B1943">
        <f>VLOOKUP(A1943,REUTERS!A:C,3,FALSE)</f>
        <v>29.82</v>
      </c>
      <c r="C1943">
        <f>VLOOKUP(A1943,IDC!A:F,6,FALSE)</f>
        <v>29.82</v>
      </c>
      <c r="D1943" s="2" t="b">
        <f t="shared" si="120"/>
        <v>1</v>
      </c>
      <c r="E1943">
        <f>VLOOKUP(A1943,REUTERS!A:E,5,FALSE)</f>
        <v>30.24</v>
      </c>
      <c r="F1943">
        <f>VLOOKUP(A1943,IDC!A:G,7,FALSE)</f>
        <v>30.24</v>
      </c>
      <c r="G1943" s="2" t="b">
        <f t="shared" si="121"/>
        <v>1</v>
      </c>
      <c r="H1943">
        <f>VLOOKUP(A1943,REUTERS!A:F,6,FALSE)</f>
        <v>29.64</v>
      </c>
      <c r="I1943">
        <f>VLOOKUP(A1943,IDC!A:H,8,FALSE)</f>
        <v>29.64</v>
      </c>
      <c r="J1943" s="2" t="b">
        <f t="shared" si="122"/>
        <v>1</v>
      </c>
      <c r="K1943">
        <f>VLOOKUP(A1943,REUTERS!A:G,7,FALSE)</f>
        <v>21768</v>
      </c>
      <c r="L1943">
        <f>VLOOKUP(A1943,IDC!A:I,9,FALSE)</f>
        <v>21768</v>
      </c>
      <c r="M1943" s="2" t="b">
        <f t="shared" si="123"/>
        <v>1</v>
      </c>
    </row>
    <row r="1944" spans="1:13">
      <c r="A1944">
        <v>8022</v>
      </c>
      <c r="B1944" t="e">
        <f>VLOOKUP(A1944,REUTERS!A:C,3,FALSE)</f>
        <v>#N/A</v>
      </c>
      <c r="C1944">
        <f>VLOOKUP(A1944,IDC!A:F,6,FALSE)</f>
        <v>35.6</v>
      </c>
      <c r="D1944" s="2" t="e">
        <f t="shared" si="120"/>
        <v>#N/A</v>
      </c>
      <c r="E1944" t="e">
        <f>VLOOKUP(A1944,REUTERS!A:E,5,FALSE)</f>
        <v>#N/A</v>
      </c>
      <c r="F1944">
        <f>VLOOKUP(A1944,IDC!A:G,7,FALSE)</f>
        <v>36.299999999999997</v>
      </c>
      <c r="G1944" s="2" t="e">
        <f t="shared" si="121"/>
        <v>#N/A</v>
      </c>
      <c r="H1944" t="e">
        <f>VLOOKUP(A1944,REUTERS!A:F,6,FALSE)</f>
        <v>#N/A</v>
      </c>
      <c r="I1944">
        <f>VLOOKUP(A1944,IDC!A:H,8,FALSE)</f>
        <v>35.39</v>
      </c>
      <c r="J1944" s="2" t="e">
        <f t="shared" si="122"/>
        <v>#N/A</v>
      </c>
      <c r="K1944" t="e">
        <f>VLOOKUP(A1944,REUTERS!A:G,7,FALSE)</f>
        <v>#N/A</v>
      </c>
      <c r="L1944">
        <f>VLOOKUP(A1944,IDC!A:I,9,FALSE)</f>
        <v>13268</v>
      </c>
      <c r="M1944" s="2" t="e">
        <f t="shared" si="123"/>
        <v>#N/A</v>
      </c>
    </row>
    <row r="1945" spans="1:13">
      <c r="A1945">
        <v>8023</v>
      </c>
      <c r="B1945">
        <f>VLOOKUP(A1945,REUTERS!A:C,3,FALSE)</f>
        <v>45.15</v>
      </c>
      <c r="C1945">
        <f>VLOOKUP(A1945,IDC!A:F,6,FALSE)</f>
        <v>45.15</v>
      </c>
      <c r="D1945" s="2" t="b">
        <f t="shared" si="120"/>
        <v>1</v>
      </c>
      <c r="E1945">
        <f>VLOOKUP(A1945,REUTERS!A:E,5,FALSE)</f>
        <v>45.6</v>
      </c>
      <c r="F1945">
        <f>VLOOKUP(A1945,IDC!A:G,7,FALSE)</f>
        <v>45.6</v>
      </c>
      <c r="G1945" s="2" t="b">
        <f t="shared" si="121"/>
        <v>1</v>
      </c>
      <c r="H1945">
        <f>VLOOKUP(A1945,REUTERS!A:F,6,FALSE)</f>
        <v>44.8</v>
      </c>
      <c r="I1945">
        <f>VLOOKUP(A1945,IDC!A:H,8,FALSE)</f>
        <v>44.8</v>
      </c>
      <c r="J1945" s="2" t="b">
        <f t="shared" si="122"/>
        <v>1</v>
      </c>
      <c r="K1945">
        <f>VLOOKUP(A1945,REUTERS!A:G,7,FALSE)</f>
        <v>17712</v>
      </c>
      <c r="L1945">
        <f>VLOOKUP(A1945,IDC!A:I,9,FALSE)</f>
        <v>17712</v>
      </c>
      <c r="M1945" s="2" t="b">
        <f t="shared" si="123"/>
        <v>1</v>
      </c>
    </row>
    <row r="1946" spans="1:13">
      <c r="A1946">
        <v>8024</v>
      </c>
      <c r="B1946">
        <f>VLOOKUP(A1946,REUTERS!A:C,3,FALSE)</f>
        <v>54.03</v>
      </c>
      <c r="C1946">
        <f>VLOOKUP(A1946,IDC!A:F,6,FALSE)</f>
        <v>54.03</v>
      </c>
      <c r="D1946" s="2" t="b">
        <f t="shared" si="120"/>
        <v>1</v>
      </c>
      <c r="E1946">
        <f>VLOOKUP(A1946,REUTERS!A:E,5,FALSE)</f>
        <v>54.82</v>
      </c>
      <c r="F1946">
        <f>VLOOKUP(A1946,IDC!A:G,7,FALSE)</f>
        <v>54.82</v>
      </c>
      <c r="G1946" s="2" t="b">
        <f t="shared" si="121"/>
        <v>1</v>
      </c>
      <c r="H1946">
        <f>VLOOKUP(A1946,REUTERS!A:F,6,FALSE)</f>
        <v>53.9</v>
      </c>
      <c r="I1946">
        <f>VLOOKUP(A1946,IDC!A:H,8,FALSE)</f>
        <v>53.9</v>
      </c>
      <c r="J1946" s="2" t="b">
        <f t="shared" si="122"/>
        <v>1</v>
      </c>
      <c r="K1946">
        <f>VLOOKUP(A1946,REUTERS!A:G,7,FALSE)</f>
        <v>13751</v>
      </c>
      <c r="L1946">
        <f>VLOOKUP(A1946,IDC!A:I,9,FALSE)</f>
        <v>13751</v>
      </c>
      <c r="M1946" s="2" t="b">
        <f t="shared" si="123"/>
        <v>1</v>
      </c>
    </row>
    <row r="1947" spans="1:13">
      <c r="A1947">
        <v>8025</v>
      </c>
      <c r="B1947" t="e">
        <f>VLOOKUP(A1947,REUTERS!A:C,3,FALSE)</f>
        <v>#N/A</v>
      </c>
      <c r="C1947">
        <f>VLOOKUP(A1947,IDC!A:F,6,FALSE)</f>
        <v>16.16</v>
      </c>
      <c r="D1947" s="2" t="e">
        <f t="shared" si="120"/>
        <v>#N/A</v>
      </c>
      <c r="E1947" t="e">
        <f>VLOOKUP(A1947,REUTERS!A:E,5,FALSE)</f>
        <v>#N/A</v>
      </c>
      <c r="F1947">
        <f>VLOOKUP(A1947,IDC!A:G,7,FALSE)</f>
        <v>16.190000000000001</v>
      </c>
      <c r="G1947" s="2" t="e">
        <f t="shared" si="121"/>
        <v>#N/A</v>
      </c>
      <c r="H1947" t="e">
        <f>VLOOKUP(A1947,REUTERS!A:F,6,FALSE)</f>
        <v>#N/A</v>
      </c>
      <c r="I1947">
        <f>VLOOKUP(A1947,IDC!A:H,8,FALSE)</f>
        <v>15.94</v>
      </c>
      <c r="J1947" s="2" t="e">
        <f t="shared" si="122"/>
        <v>#N/A</v>
      </c>
      <c r="K1947" t="e">
        <f>VLOOKUP(A1947,REUTERS!A:G,7,FALSE)</f>
        <v>#N/A</v>
      </c>
      <c r="L1947">
        <f>VLOOKUP(A1947,IDC!A:I,9,FALSE)</f>
        <v>253416</v>
      </c>
      <c r="M1947" s="2" t="e">
        <f t="shared" si="123"/>
        <v>#N/A</v>
      </c>
    </row>
    <row r="1948" spans="1:13">
      <c r="A1948">
        <v>8026</v>
      </c>
      <c r="B1948">
        <f>VLOOKUP(A1948,REUTERS!A:C,3,FALSE)</f>
        <v>13.2</v>
      </c>
      <c r="C1948">
        <f>VLOOKUP(A1948,IDC!A:F,6,FALSE)</f>
        <v>13.2</v>
      </c>
      <c r="D1948" s="2" t="b">
        <f t="shared" si="120"/>
        <v>1</v>
      </c>
      <c r="E1948">
        <f>VLOOKUP(A1948,REUTERS!A:E,5,FALSE)</f>
        <v>13.475</v>
      </c>
      <c r="F1948">
        <f>VLOOKUP(A1948,IDC!A:G,7,FALSE)</f>
        <v>13.475</v>
      </c>
      <c r="G1948" s="2" t="b">
        <f t="shared" si="121"/>
        <v>1</v>
      </c>
      <c r="H1948">
        <f>VLOOKUP(A1948,REUTERS!A:F,6,FALSE)</f>
        <v>13.06</v>
      </c>
      <c r="I1948">
        <f>VLOOKUP(A1948,IDC!A:H,8,FALSE)</f>
        <v>13.06</v>
      </c>
      <c r="J1948" s="2" t="b">
        <f t="shared" si="122"/>
        <v>1</v>
      </c>
      <c r="K1948">
        <f>VLOOKUP(A1948,REUTERS!A:G,7,FALSE)</f>
        <v>231541</v>
      </c>
      <c r="L1948">
        <f>VLOOKUP(A1948,IDC!A:I,9,FALSE)</f>
        <v>231541</v>
      </c>
      <c r="M1948" s="2" t="b">
        <f t="shared" si="123"/>
        <v>1</v>
      </c>
    </row>
    <row r="1949" spans="1:13">
      <c r="A1949">
        <v>8027</v>
      </c>
      <c r="B1949" t="e">
        <f>VLOOKUP(A1949,REUTERS!A:C,3,FALSE)</f>
        <v>#N/A</v>
      </c>
      <c r="C1949">
        <f>VLOOKUP(A1949,IDC!A:F,6,FALSE)</f>
        <v>38.200000000000003</v>
      </c>
      <c r="D1949" s="2" t="e">
        <f t="shared" si="120"/>
        <v>#N/A</v>
      </c>
      <c r="E1949" t="e">
        <f>VLOOKUP(A1949,REUTERS!A:E,5,FALSE)</f>
        <v>#N/A</v>
      </c>
      <c r="F1949">
        <f>VLOOKUP(A1949,IDC!A:G,7,FALSE)</f>
        <v>38.299999999999997</v>
      </c>
      <c r="G1949" s="2" t="e">
        <f t="shared" si="121"/>
        <v>#N/A</v>
      </c>
      <c r="H1949" t="e">
        <f>VLOOKUP(A1949,REUTERS!A:F,6,FALSE)</f>
        <v>#N/A</v>
      </c>
      <c r="I1949">
        <f>VLOOKUP(A1949,IDC!A:H,8,FALSE)</f>
        <v>37.549999999999997</v>
      </c>
      <c r="J1949" s="2" t="e">
        <f t="shared" si="122"/>
        <v>#N/A</v>
      </c>
      <c r="K1949" t="e">
        <f>VLOOKUP(A1949,REUTERS!A:G,7,FALSE)</f>
        <v>#N/A</v>
      </c>
      <c r="L1949">
        <f>VLOOKUP(A1949,IDC!A:I,9,FALSE)</f>
        <v>101126</v>
      </c>
      <c r="M1949" s="2" t="e">
        <f t="shared" si="123"/>
        <v>#N/A</v>
      </c>
    </row>
    <row r="1950" spans="1:13">
      <c r="A1950">
        <v>8029</v>
      </c>
      <c r="B1950" t="e">
        <f>VLOOKUP(A1950,REUTERS!A:C,3,FALSE)</f>
        <v>#N/A</v>
      </c>
      <c r="C1950">
        <f>VLOOKUP(A1950,IDC!A:F,6,FALSE)</f>
        <v>26.34</v>
      </c>
      <c r="D1950" s="2" t="e">
        <f t="shared" si="120"/>
        <v>#N/A</v>
      </c>
      <c r="E1950" t="e">
        <f>VLOOKUP(A1950,REUTERS!A:E,5,FALSE)</f>
        <v>#N/A</v>
      </c>
      <c r="F1950">
        <f>VLOOKUP(A1950,IDC!A:G,7,FALSE)</f>
        <v>26.43</v>
      </c>
      <c r="G1950" s="2" t="e">
        <f t="shared" si="121"/>
        <v>#N/A</v>
      </c>
      <c r="H1950" t="e">
        <f>VLOOKUP(A1950,REUTERS!A:F,6,FALSE)</f>
        <v>#N/A</v>
      </c>
      <c r="I1950">
        <f>VLOOKUP(A1950,IDC!A:H,8,FALSE)</f>
        <v>25.785</v>
      </c>
      <c r="J1950" s="2" t="e">
        <f t="shared" si="122"/>
        <v>#N/A</v>
      </c>
      <c r="K1950" t="e">
        <f>VLOOKUP(A1950,REUTERS!A:G,7,FALSE)</f>
        <v>#N/A</v>
      </c>
      <c r="L1950">
        <f>VLOOKUP(A1950,IDC!A:I,9,FALSE)</f>
        <v>23356</v>
      </c>
      <c r="M1950" s="2" t="e">
        <f t="shared" si="123"/>
        <v>#N/A</v>
      </c>
    </row>
    <row r="1951" spans="1:13">
      <c r="A1951">
        <v>8031</v>
      </c>
      <c r="B1951">
        <f>VLOOKUP(A1951,REUTERS!A:C,3,FALSE)</f>
        <v>37.65</v>
      </c>
      <c r="C1951">
        <f>VLOOKUP(A1951,IDC!A:F,6,FALSE)</f>
        <v>37.65</v>
      </c>
      <c r="D1951" s="2" t="b">
        <f t="shared" si="120"/>
        <v>1</v>
      </c>
      <c r="E1951">
        <f>VLOOKUP(A1951,REUTERS!A:E,5,FALSE)</f>
        <v>37.65</v>
      </c>
      <c r="F1951">
        <f>VLOOKUP(A1951,IDC!A:G,7,FALSE)</f>
        <v>37.65</v>
      </c>
      <c r="G1951" s="2" t="b">
        <f t="shared" si="121"/>
        <v>1</v>
      </c>
      <c r="H1951">
        <f>VLOOKUP(A1951,REUTERS!A:F,6,FALSE)</f>
        <v>37.1</v>
      </c>
      <c r="I1951">
        <f>VLOOKUP(A1951,IDC!A:H,8,FALSE)</f>
        <v>37.1</v>
      </c>
      <c r="J1951" s="2" t="b">
        <f t="shared" si="122"/>
        <v>1</v>
      </c>
      <c r="K1951">
        <f>VLOOKUP(A1951,REUTERS!A:G,7,FALSE)</f>
        <v>3857</v>
      </c>
      <c r="L1951">
        <f>VLOOKUP(A1951,IDC!A:I,9,FALSE)</f>
        <v>3857</v>
      </c>
      <c r="M1951" s="2" t="b">
        <f t="shared" si="123"/>
        <v>1</v>
      </c>
    </row>
    <row r="1952" spans="1:13">
      <c r="A1952">
        <v>8032</v>
      </c>
      <c r="B1952">
        <f>VLOOKUP(A1952,REUTERS!A:C,3,FALSE)</f>
        <v>61</v>
      </c>
      <c r="C1952">
        <f>VLOOKUP(A1952,IDC!A:F,6,FALSE)</f>
        <v>61</v>
      </c>
      <c r="D1952" s="2" t="b">
        <f t="shared" si="120"/>
        <v>1</v>
      </c>
      <c r="E1952">
        <f>VLOOKUP(A1952,REUTERS!A:E,5,FALSE)</f>
        <v>61.24</v>
      </c>
      <c r="F1952">
        <f>VLOOKUP(A1952,IDC!A:G,7,FALSE)</f>
        <v>61.24</v>
      </c>
      <c r="G1952" s="2" t="b">
        <f t="shared" si="121"/>
        <v>1</v>
      </c>
      <c r="H1952">
        <f>VLOOKUP(A1952,REUTERS!A:F,6,FALSE)</f>
        <v>60.784999999999997</v>
      </c>
      <c r="I1952">
        <f>VLOOKUP(A1952,IDC!A:H,8,FALSE)</f>
        <v>60.784999999999997</v>
      </c>
      <c r="J1952" s="2" t="b">
        <f t="shared" si="122"/>
        <v>1</v>
      </c>
      <c r="K1952">
        <f>VLOOKUP(A1952,REUTERS!A:G,7,FALSE)</f>
        <v>98802</v>
      </c>
      <c r="L1952">
        <f>VLOOKUP(A1952,IDC!A:I,9,FALSE)</f>
        <v>98802</v>
      </c>
      <c r="M1952" s="2" t="b">
        <f t="shared" si="123"/>
        <v>1</v>
      </c>
    </row>
    <row r="1953" spans="1:13">
      <c r="A1953">
        <v>8033</v>
      </c>
      <c r="B1953">
        <f>VLOOKUP(A1953,REUTERS!A:C,3,FALSE)</f>
        <v>22.4</v>
      </c>
      <c r="C1953">
        <f>VLOOKUP(A1953,IDC!A:F,6,FALSE)</f>
        <v>22.4</v>
      </c>
      <c r="D1953" s="2" t="b">
        <f t="shared" si="120"/>
        <v>1</v>
      </c>
      <c r="E1953">
        <f>VLOOKUP(A1953,REUTERS!A:E,5,FALSE)</f>
        <v>22.65</v>
      </c>
      <c r="F1953">
        <f>VLOOKUP(A1953,IDC!A:G,7,FALSE)</f>
        <v>22.65</v>
      </c>
      <c r="G1953" s="2" t="b">
        <f t="shared" si="121"/>
        <v>1</v>
      </c>
      <c r="H1953">
        <f>VLOOKUP(A1953,REUTERS!A:F,6,FALSE)</f>
        <v>22.15</v>
      </c>
      <c r="I1953">
        <f>VLOOKUP(A1953,IDC!A:H,8,FALSE)</f>
        <v>22.15</v>
      </c>
      <c r="J1953" s="2" t="b">
        <f t="shared" si="122"/>
        <v>1</v>
      </c>
      <c r="K1953">
        <f>VLOOKUP(A1953,REUTERS!A:G,7,FALSE)</f>
        <v>53703</v>
      </c>
      <c r="L1953">
        <f>VLOOKUP(A1953,IDC!A:I,9,FALSE)</f>
        <v>53703</v>
      </c>
      <c r="M1953" s="2" t="b">
        <f t="shared" si="123"/>
        <v>1</v>
      </c>
    </row>
    <row r="1954" spans="1:13">
      <c r="A1954">
        <v>8034</v>
      </c>
      <c r="B1954">
        <f>VLOOKUP(A1954,REUTERS!A:C,3,FALSE)</f>
        <v>13.8</v>
      </c>
      <c r="C1954">
        <f>VLOOKUP(A1954,IDC!A:F,6,FALSE)</f>
        <v>13.8</v>
      </c>
      <c r="D1954" s="2" t="b">
        <f t="shared" si="120"/>
        <v>1</v>
      </c>
      <c r="E1954">
        <f>VLOOKUP(A1954,REUTERS!A:E,5,FALSE)</f>
        <v>14.05</v>
      </c>
      <c r="F1954">
        <f>VLOOKUP(A1954,IDC!A:G,7,FALSE)</f>
        <v>14.05</v>
      </c>
      <c r="G1954" s="2" t="b">
        <f t="shared" si="121"/>
        <v>1</v>
      </c>
      <c r="H1954">
        <f>VLOOKUP(A1954,REUTERS!A:F,6,FALSE)</f>
        <v>13.65</v>
      </c>
      <c r="I1954">
        <f>VLOOKUP(A1954,IDC!A:H,8,FALSE)</f>
        <v>13.65</v>
      </c>
      <c r="J1954" s="2" t="b">
        <f t="shared" si="122"/>
        <v>1</v>
      </c>
      <c r="K1954">
        <f>VLOOKUP(A1954,REUTERS!A:G,7,FALSE)</f>
        <v>21263</v>
      </c>
      <c r="L1954">
        <f>VLOOKUP(A1954,IDC!A:I,9,FALSE)</f>
        <v>21263</v>
      </c>
      <c r="M1954" s="2" t="b">
        <f t="shared" si="123"/>
        <v>1</v>
      </c>
    </row>
    <row r="1955" spans="1:13">
      <c r="A1955">
        <v>8035</v>
      </c>
      <c r="B1955" t="e">
        <f>VLOOKUP(A1955,REUTERS!A:C,3,FALSE)</f>
        <v>#N/A</v>
      </c>
      <c r="C1955">
        <f>VLOOKUP(A1955,IDC!A:F,6,FALSE)</f>
        <v>36.39</v>
      </c>
      <c r="D1955" s="2" t="e">
        <f t="shared" si="120"/>
        <v>#N/A</v>
      </c>
      <c r="E1955" t="e">
        <f>VLOOKUP(A1955,REUTERS!A:E,5,FALSE)</f>
        <v>#N/A</v>
      </c>
      <c r="F1955">
        <f>VLOOKUP(A1955,IDC!A:G,7,FALSE)</f>
        <v>38</v>
      </c>
      <c r="G1955" s="2" t="e">
        <f t="shared" si="121"/>
        <v>#N/A</v>
      </c>
      <c r="H1955" t="e">
        <f>VLOOKUP(A1955,REUTERS!A:F,6,FALSE)</f>
        <v>#N/A</v>
      </c>
      <c r="I1955">
        <f>VLOOKUP(A1955,IDC!A:H,8,FALSE)</f>
        <v>36.03</v>
      </c>
      <c r="J1955" s="2" t="e">
        <f t="shared" si="122"/>
        <v>#N/A</v>
      </c>
      <c r="K1955" t="e">
        <f>VLOOKUP(A1955,REUTERS!A:G,7,FALSE)</f>
        <v>#N/A</v>
      </c>
      <c r="L1955">
        <f>VLOOKUP(A1955,IDC!A:I,9,FALSE)</f>
        <v>1041144</v>
      </c>
      <c r="M1955" s="2" t="e">
        <f t="shared" si="123"/>
        <v>#N/A</v>
      </c>
    </row>
    <row r="1956" spans="1:13">
      <c r="A1956">
        <v>7927</v>
      </c>
      <c r="B1956" t="e">
        <f>VLOOKUP(A1956,REUTERS!A:C,3,FALSE)</f>
        <v>#N/A</v>
      </c>
      <c r="C1956" t="e">
        <f>VLOOKUP(A1956,IDC!A:F,6,FALSE)</f>
        <v>#N/A</v>
      </c>
      <c r="D1956" s="2" t="e">
        <f t="shared" si="120"/>
        <v>#N/A</v>
      </c>
      <c r="E1956" t="e">
        <f>VLOOKUP(A1956,REUTERS!A:E,5,FALSE)</f>
        <v>#N/A</v>
      </c>
      <c r="F1956" t="e">
        <f>VLOOKUP(A1956,IDC!A:G,7,FALSE)</f>
        <v>#N/A</v>
      </c>
      <c r="G1956" s="2" t="e">
        <f t="shared" si="121"/>
        <v>#N/A</v>
      </c>
      <c r="H1956" t="e">
        <f>VLOOKUP(A1956,REUTERS!A:F,6,FALSE)</f>
        <v>#N/A</v>
      </c>
      <c r="I1956" t="e">
        <f>VLOOKUP(A1956,IDC!A:H,8,FALSE)</f>
        <v>#N/A</v>
      </c>
      <c r="J1956" s="2" t="e">
        <f t="shared" si="122"/>
        <v>#N/A</v>
      </c>
      <c r="K1956" t="e">
        <f>VLOOKUP(A1956,REUTERS!A:G,7,FALSE)</f>
        <v>#N/A</v>
      </c>
      <c r="L1956" t="e">
        <f>VLOOKUP(A1956,IDC!A:I,9,FALSE)</f>
        <v>#N/A</v>
      </c>
      <c r="M1956" s="2" t="e">
        <f t="shared" si="123"/>
        <v>#N/A</v>
      </c>
    </row>
    <row r="1957" spans="1:13">
      <c r="A1957">
        <v>7924</v>
      </c>
      <c r="B1957">
        <f>VLOOKUP(A1957,REUTERS!A:C,3,FALSE)</f>
        <v>29.75</v>
      </c>
      <c r="C1957">
        <f>VLOOKUP(A1957,IDC!A:F,6,FALSE)</f>
        <v>29.75</v>
      </c>
      <c r="D1957" s="2" t="b">
        <f t="shared" si="120"/>
        <v>1</v>
      </c>
      <c r="E1957">
        <f>VLOOKUP(A1957,REUTERS!A:E,5,FALSE)</f>
        <v>30.4</v>
      </c>
      <c r="F1957">
        <f>VLOOKUP(A1957,IDC!A:G,7,FALSE)</f>
        <v>30.4</v>
      </c>
      <c r="G1957" s="2" t="b">
        <f t="shared" si="121"/>
        <v>1</v>
      </c>
      <c r="H1957">
        <f>VLOOKUP(A1957,REUTERS!A:F,6,FALSE)</f>
        <v>29.55</v>
      </c>
      <c r="I1957">
        <f>VLOOKUP(A1957,IDC!A:H,8,FALSE)</f>
        <v>29.55</v>
      </c>
      <c r="J1957" s="2" t="b">
        <f t="shared" si="122"/>
        <v>1</v>
      </c>
      <c r="K1957">
        <f>VLOOKUP(A1957,REUTERS!A:G,7,FALSE)</f>
        <v>16069</v>
      </c>
      <c r="L1957">
        <f>VLOOKUP(A1957,IDC!A:I,9,FALSE)</f>
        <v>16069</v>
      </c>
      <c r="M1957" s="2" t="b">
        <f t="shared" si="123"/>
        <v>1</v>
      </c>
    </row>
    <row r="1958" spans="1:13">
      <c r="A1958">
        <v>7932</v>
      </c>
      <c r="B1958" t="e">
        <f>VLOOKUP(A1958,REUTERS!A:C,3,FALSE)</f>
        <v>#N/A</v>
      </c>
      <c r="C1958">
        <f>VLOOKUP(A1958,IDC!A:F,6,FALSE)</f>
        <v>18.05</v>
      </c>
      <c r="D1958" s="2" t="e">
        <f t="shared" si="120"/>
        <v>#N/A</v>
      </c>
      <c r="E1958" t="e">
        <f>VLOOKUP(A1958,REUTERS!A:E,5,FALSE)</f>
        <v>#N/A</v>
      </c>
      <c r="F1958">
        <f>VLOOKUP(A1958,IDC!A:G,7,FALSE)</f>
        <v>18.55</v>
      </c>
      <c r="G1958" s="2" t="e">
        <f t="shared" si="121"/>
        <v>#N/A</v>
      </c>
      <c r="H1958" t="e">
        <f>VLOOKUP(A1958,REUTERS!A:F,6,FALSE)</f>
        <v>#N/A</v>
      </c>
      <c r="I1958">
        <f>VLOOKUP(A1958,IDC!A:H,8,FALSE)</f>
        <v>18.05</v>
      </c>
      <c r="J1958" s="2" t="e">
        <f t="shared" si="122"/>
        <v>#N/A</v>
      </c>
      <c r="K1958" t="e">
        <f>VLOOKUP(A1958,REUTERS!A:G,7,FALSE)</f>
        <v>#N/A</v>
      </c>
      <c r="L1958">
        <f>VLOOKUP(A1958,IDC!A:I,9,FALSE)</f>
        <v>99532</v>
      </c>
      <c r="M1958" s="2" t="e">
        <f t="shared" si="123"/>
        <v>#N/A</v>
      </c>
    </row>
    <row r="1959" spans="1:13">
      <c r="A1959">
        <v>7933</v>
      </c>
      <c r="B1959" t="e">
        <f>VLOOKUP(A1959,REUTERS!A:C,3,FALSE)</f>
        <v>#N/A</v>
      </c>
      <c r="C1959">
        <f>VLOOKUP(A1959,IDC!A:F,6,FALSE)</f>
        <v>9</v>
      </c>
      <c r="D1959" s="2" t="e">
        <f t="shared" si="120"/>
        <v>#N/A</v>
      </c>
      <c r="E1959" t="e">
        <f>VLOOKUP(A1959,REUTERS!A:E,5,FALSE)</f>
        <v>#N/A</v>
      </c>
      <c r="F1959">
        <f>VLOOKUP(A1959,IDC!A:G,7,FALSE)</f>
        <v>9.25</v>
      </c>
      <c r="G1959" s="2" t="e">
        <f t="shared" si="121"/>
        <v>#N/A</v>
      </c>
      <c r="H1959" t="e">
        <f>VLOOKUP(A1959,REUTERS!A:F,6,FALSE)</f>
        <v>#N/A</v>
      </c>
      <c r="I1959">
        <f>VLOOKUP(A1959,IDC!A:H,8,FALSE)</f>
        <v>9</v>
      </c>
      <c r="J1959" s="2" t="e">
        <f t="shared" si="122"/>
        <v>#N/A</v>
      </c>
      <c r="K1959" t="e">
        <f>VLOOKUP(A1959,REUTERS!A:G,7,FALSE)</f>
        <v>#N/A</v>
      </c>
      <c r="L1959">
        <f>VLOOKUP(A1959,IDC!A:I,9,FALSE)</f>
        <v>42947</v>
      </c>
      <c r="M1959" s="2" t="e">
        <f t="shared" si="123"/>
        <v>#N/A</v>
      </c>
    </row>
    <row r="1960" spans="1:13">
      <c r="A1960">
        <v>7935</v>
      </c>
      <c r="B1960" t="e">
        <f>VLOOKUP(A1960,REUTERS!A:C,3,FALSE)</f>
        <v>#N/A</v>
      </c>
      <c r="C1960">
        <f>VLOOKUP(A1960,IDC!A:F,6,FALSE)</f>
        <v>23.78</v>
      </c>
      <c r="D1960" s="2" t="e">
        <f t="shared" si="120"/>
        <v>#N/A</v>
      </c>
      <c r="E1960" t="e">
        <f>VLOOKUP(A1960,REUTERS!A:E,5,FALSE)</f>
        <v>#N/A</v>
      </c>
      <c r="F1960">
        <f>VLOOKUP(A1960,IDC!A:G,7,FALSE)</f>
        <v>23.78</v>
      </c>
      <c r="G1960" s="2" t="e">
        <f t="shared" si="121"/>
        <v>#N/A</v>
      </c>
      <c r="H1960" t="e">
        <f>VLOOKUP(A1960,REUTERS!A:F,6,FALSE)</f>
        <v>#N/A</v>
      </c>
      <c r="I1960">
        <f>VLOOKUP(A1960,IDC!A:H,8,FALSE)</f>
        <v>23.15</v>
      </c>
      <c r="J1960" s="2" t="e">
        <f t="shared" si="122"/>
        <v>#N/A</v>
      </c>
      <c r="K1960" t="e">
        <f>VLOOKUP(A1960,REUTERS!A:G,7,FALSE)</f>
        <v>#N/A</v>
      </c>
      <c r="L1960">
        <f>VLOOKUP(A1960,IDC!A:I,9,FALSE)</f>
        <v>220716</v>
      </c>
      <c r="M1960" s="2" t="e">
        <f t="shared" si="123"/>
        <v>#N/A</v>
      </c>
    </row>
    <row r="1961" spans="1:13">
      <c r="A1961">
        <v>7936</v>
      </c>
      <c r="B1961">
        <f>VLOOKUP(A1961,REUTERS!A:C,3,FALSE)</f>
        <v>50.75</v>
      </c>
      <c r="C1961">
        <f>VLOOKUP(A1961,IDC!A:F,6,FALSE)</f>
        <v>50.75</v>
      </c>
      <c r="D1961" s="2" t="b">
        <f t="shared" si="120"/>
        <v>1</v>
      </c>
      <c r="E1961">
        <f>VLOOKUP(A1961,REUTERS!A:E,5,FALSE)</f>
        <v>51.95</v>
      </c>
      <c r="F1961">
        <f>VLOOKUP(A1961,IDC!A:G,7,FALSE)</f>
        <v>51.95</v>
      </c>
      <c r="G1961" s="2" t="b">
        <f t="shared" si="121"/>
        <v>1</v>
      </c>
      <c r="H1961">
        <f>VLOOKUP(A1961,REUTERS!A:F,6,FALSE)</f>
        <v>50.35</v>
      </c>
      <c r="I1961">
        <f>VLOOKUP(A1961,IDC!A:H,8,FALSE)</f>
        <v>50.35</v>
      </c>
      <c r="J1961" s="2" t="b">
        <f t="shared" si="122"/>
        <v>1</v>
      </c>
      <c r="K1961">
        <f>VLOOKUP(A1961,REUTERS!A:G,7,FALSE)</f>
        <v>11580</v>
      </c>
      <c r="L1961">
        <f>VLOOKUP(A1961,IDC!A:I,9,FALSE)</f>
        <v>11580</v>
      </c>
      <c r="M1961" s="2" t="b">
        <f t="shared" si="123"/>
        <v>1</v>
      </c>
    </row>
    <row r="1962" spans="1:13">
      <c r="A1962">
        <v>7939</v>
      </c>
      <c r="B1962" t="e">
        <f>VLOOKUP(A1962,REUTERS!A:C,3,FALSE)</f>
        <v>#N/A</v>
      </c>
      <c r="C1962">
        <f>VLOOKUP(A1962,IDC!A:F,6,FALSE)</f>
        <v>18.600000000000001</v>
      </c>
      <c r="D1962" s="2" t="e">
        <f t="shared" si="120"/>
        <v>#N/A</v>
      </c>
      <c r="E1962" t="e">
        <f>VLOOKUP(A1962,REUTERS!A:E,5,FALSE)</f>
        <v>#N/A</v>
      </c>
      <c r="F1962">
        <f>VLOOKUP(A1962,IDC!A:G,7,FALSE)</f>
        <v>18.62</v>
      </c>
      <c r="G1962" s="2" t="e">
        <f t="shared" si="121"/>
        <v>#N/A</v>
      </c>
      <c r="H1962" t="e">
        <f>VLOOKUP(A1962,REUTERS!A:F,6,FALSE)</f>
        <v>#N/A</v>
      </c>
      <c r="I1962">
        <f>VLOOKUP(A1962,IDC!A:H,8,FALSE)</f>
        <v>18.07</v>
      </c>
      <c r="J1962" s="2" t="e">
        <f t="shared" si="122"/>
        <v>#N/A</v>
      </c>
      <c r="K1962" t="e">
        <f>VLOOKUP(A1962,REUTERS!A:G,7,FALSE)</f>
        <v>#N/A</v>
      </c>
      <c r="L1962">
        <f>VLOOKUP(A1962,IDC!A:I,9,FALSE)</f>
        <v>316162</v>
      </c>
      <c r="M1962" s="2" t="e">
        <f t="shared" si="123"/>
        <v>#N/A</v>
      </c>
    </row>
    <row r="1963" spans="1:13">
      <c r="A1963">
        <v>7945</v>
      </c>
      <c r="B1963" t="e">
        <f>VLOOKUP(A1963,REUTERS!A:C,3,FALSE)</f>
        <v>#N/A</v>
      </c>
      <c r="C1963">
        <f>VLOOKUP(A1963,IDC!A:F,6,FALSE)</f>
        <v>7.65</v>
      </c>
      <c r="D1963" s="2" t="e">
        <f t="shared" si="120"/>
        <v>#N/A</v>
      </c>
      <c r="E1963" t="e">
        <f>VLOOKUP(A1963,REUTERS!A:E,5,FALSE)</f>
        <v>#N/A</v>
      </c>
      <c r="F1963">
        <f>VLOOKUP(A1963,IDC!A:G,7,FALSE)</f>
        <v>7.78</v>
      </c>
      <c r="G1963" s="2" t="e">
        <f t="shared" si="121"/>
        <v>#N/A</v>
      </c>
      <c r="H1963" t="e">
        <f>VLOOKUP(A1963,REUTERS!A:F,6,FALSE)</f>
        <v>#N/A</v>
      </c>
      <c r="I1963">
        <f>VLOOKUP(A1963,IDC!A:H,8,FALSE)</f>
        <v>7.58</v>
      </c>
      <c r="J1963" s="2" t="e">
        <f t="shared" si="122"/>
        <v>#N/A</v>
      </c>
      <c r="K1963" t="e">
        <f>VLOOKUP(A1963,REUTERS!A:G,7,FALSE)</f>
        <v>#N/A</v>
      </c>
      <c r="L1963">
        <f>VLOOKUP(A1963,IDC!A:I,9,FALSE)</f>
        <v>186473</v>
      </c>
      <c r="M1963" s="2" t="e">
        <f t="shared" si="123"/>
        <v>#N/A</v>
      </c>
    </row>
    <row r="1964" spans="1:13">
      <c r="A1964">
        <v>7947</v>
      </c>
      <c r="B1964" t="e">
        <f>VLOOKUP(A1964,REUTERS!A:C,3,FALSE)</f>
        <v>#N/A</v>
      </c>
      <c r="C1964">
        <f>VLOOKUP(A1964,IDC!A:F,6,FALSE)</f>
        <v>74.48</v>
      </c>
      <c r="D1964" s="2" t="e">
        <f t="shared" si="120"/>
        <v>#N/A</v>
      </c>
      <c r="E1964" t="e">
        <f>VLOOKUP(A1964,REUTERS!A:E,5,FALSE)</f>
        <v>#N/A</v>
      </c>
      <c r="F1964">
        <f>VLOOKUP(A1964,IDC!A:G,7,FALSE)</f>
        <v>75.52</v>
      </c>
      <c r="G1964" s="2" t="e">
        <f t="shared" si="121"/>
        <v>#N/A</v>
      </c>
      <c r="H1964" t="e">
        <f>VLOOKUP(A1964,REUTERS!A:F,6,FALSE)</f>
        <v>#N/A</v>
      </c>
      <c r="I1964">
        <f>VLOOKUP(A1964,IDC!A:H,8,FALSE)</f>
        <v>74.08</v>
      </c>
      <c r="J1964" s="2" t="e">
        <f t="shared" si="122"/>
        <v>#N/A</v>
      </c>
      <c r="K1964" t="e">
        <f>VLOOKUP(A1964,REUTERS!A:G,7,FALSE)</f>
        <v>#N/A</v>
      </c>
      <c r="L1964">
        <f>VLOOKUP(A1964,IDC!A:I,9,FALSE)</f>
        <v>43037</v>
      </c>
      <c r="M1964" s="2" t="e">
        <f t="shared" si="123"/>
        <v>#N/A</v>
      </c>
    </row>
    <row r="1965" spans="1:13">
      <c r="A1965">
        <v>7949</v>
      </c>
      <c r="B1965" t="e">
        <f>VLOOKUP(A1965,REUTERS!A:C,3,FALSE)</f>
        <v>#N/A</v>
      </c>
      <c r="C1965">
        <f>VLOOKUP(A1965,IDC!A:F,6,FALSE)</f>
        <v>83.41</v>
      </c>
      <c r="D1965" s="2" t="e">
        <f t="shared" si="120"/>
        <v>#N/A</v>
      </c>
      <c r="E1965" t="e">
        <f>VLOOKUP(A1965,REUTERS!A:E,5,FALSE)</f>
        <v>#N/A</v>
      </c>
      <c r="F1965">
        <f>VLOOKUP(A1965,IDC!A:G,7,FALSE)</f>
        <v>83.63</v>
      </c>
      <c r="G1965" s="2" t="e">
        <f t="shared" si="121"/>
        <v>#N/A</v>
      </c>
      <c r="H1965" t="e">
        <f>VLOOKUP(A1965,REUTERS!A:F,6,FALSE)</f>
        <v>#N/A</v>
      </c>
      <c r="I1965">
        <f>VLOOKUP(A1965,IDC!A:H,8,FALSE)</f>
        <v>82.13</v>
      </c>
      <c r="J1965" s="2" t="e">
        <f t="shared" si="122"/>
        <v>#N/A</v>
      </c>
      <c r="K1965" t="e">
        <f>VLOOKUP(A1965,REUTERS!A:G,7,FALSE)</f>
        <v>#N/A</v>
      </c>
      <c r="L1965">
        <f>VLOOKUP(A1965,IDC!A:I,9,FALSE)</f>
        <v>96429</v>
      </c>
      <c r="M1965" s="2" t="e">
        <f t="shared" si="123"/>
        <v>#N/A</v>
      </c>
    </row>
    <row r="1966" spans="1:13">
      <c r="A1966">
        <v>7950</v>
      </c>
      <c r="B1966">
        <f>VLOOKUP(A1966,REUTERS!A:C,3,FALSE)</f>
        <v>27.01</v>
      </c>
      <c r="C1966">
        <f>VLOOKUP(A1966,IDC!A:F,6,FALSE)</f>
        <v>27.01</v>
      </c>
      <c r="D1966" s="2" t="b">
        <f t="shared" si="120"/>
        <v>1</v>
      </c>
      <c r="E1966">
        <f>VLOOKUP(A1966,REUTERS!A:E,5,FALSE)</f>
        <v>27.01</v>
      </c>
      <c r="F1966">
        <f>VLOOKUP(A1966,IDC!A:G,7,FALSE)</f>
        <v>27.01</v>
      </c>
      <c r="G1966" s="2" t="b">
        <f t="shared" si="121"/>
        <v>1</v>
      </c>
      <c r="H1966">
        <f>VLOOKUP(A1966,REUTERS!A:F,6,FALSE)</f>
        <v>26.75</v>
      </c>
      <c r="I1966">
        <f>VLOOKUP(A1966,IDC!A:H,8,FALSE)</f>
        <v>26.75</v>
      </c>
      <c r="J1966" s="2" t="b">
        <f t="shared" si="122"/>
        <v>1</v>
      </c>
      <c r="K1966">
        <f>VLOOKUP(A1966,REUTERS!A:G,7,FALSE)</f>
        <v>8757</v>
      </c>
      <c r="L1966">
        <f>VLOOKUP(A1966,IDC!A:I,9,FALSE)</f>
        <v>8757</v>
      </c>
      <c r="M1966" s="2" t="b">
        <f t="shared" si="123"/>
        <v>1</v>
      </c>
    </row>
    <row r="1967" spans="1:13">
      <c r="A1967">
        <v>7952</v>
      </c>
      <c r="B1967">
        <f>VLOOKUP(A1967,REUTERS!A:C,3,FALSE)</f>
        <v>1.54</v>
      </c>
      <c r="C1967">
        <f>VLOOKUP(A1967,IDC!A:F,6,FALSE)</f>
        <v>1.54</v>
      </c>
      <c r="D1967" s="2" t="b">
        <f t="shared" si="120"/>
        <v>1</v>
      </c>
      <c r="E1967">
        <f>VLOOKUP(A1967,REUTERS!A:E,5,FALSE)</f>
        <v>1.5449999999999999</v>
      </c>
      <c r="F1967">
        <f>VLOOKUP(A1967,IDC!A:G,7,FALSE)</f>
        <v>1.5449999999999999</v>
      </c>
      <c r="G1967" s="2" t="b">
        <f t="shared" si="121"/>
        <v>1</v>
      </c>
      <c r="H1967">
        <f>VLOOKUP(A1967,REUTERS!A:F,6,FALSE)</f>
        <v>1.5</v>
      </c>
      <c r="I1967">
        <f>VLOOKUP(A1967,IDC!A:H,8,FALSE)</f>
        <v>1.5</v>
      </c>
      <c r="J1967" s="2" t="b">
        <f t="shared" si="122"/>
        <v>1</v>
      </c>
      <c r="K1967">
        <f>VLOOKUP(A1967,REUTERS!A:G,7,FALSE)</f>
        <v>146796</v>
      </c>
      <c r="L1967">
        <f>VLOOKUP(A1967,IDC!A:I,9,FALSE)</f>
        <v>146796</v>
      </c>
      <c r="M1967" s="2" t="b">
        <f t="shared" si="123"/>
        <v>1</v>
      </c>
    </row>
    <row r="1968" spans="1:13">
      <c r="A1968">
        <v>7955</v>
      </c>
      <c r="B1968">
        <f>VLOOKUP(A1968,REUTERS!A:C,3,FALSE)</f>
        <v>53.72</v>
      </c>
      <c r="C1968">
        <f>VLOOKUP(A1968,IDC!A:F,6,FALSE)</f>
        <v>53.72</v>
      </c>
      <c r="D1968" s="2" t="b">
        <f t="shared" si="120"/>
        <v>1</v>
      </c>
      <c r="E1968">
        <f>VLOOKUP(A1968,REUTERS!A:E,5,FALSE)</f>
        <v>54.8</v>
      </c>
      <c r="F1968">
        <f>VLOOKUP(A1968,IDC!A:G,7,FALSE)</f>
        <v>54.8</v>
      </c>
      <c r="G1968" s="2" t="b">
        <f t="shared" si="121"/>
        <v>1</v>
      </c>
      <c r="H1968">
        <f>VLOOKUP(A1968,REUTERS!A:F,6,FALSE)</f>
        <v>53.59</v>
      </c>
      <c r="I1968">
        <f>VLOOKUP(A1968,IDC!A:H,8,FALSE)</f>
        <v>53.59</v>
      </c>
      <c r="J1968" s="2" t="b">
        <f t="shared" si="122"/>
        <v>1</v>
      </c>
      <c r="K1968">
        <f>VLOOKUP(A1968,REUTERS!A:G,7,FALSE)</f>
        <v>434259</v>
      </c>
      <c r="L1968">
        <f>VLOOKUP(A1968,IDC!A:I,9,FALSE)</f>
        <v>434259</v>
      </c>
      <c r="M1968" s="2" t="b">
        <f t="shared" si="123"/>
        <v>1</v>
      </c>
    </row>
    <row r="1969" spans="1:13">
      <c r="A1969">
        <v>7956</v>
      </c>
      <c r="B1969" t="e">
        <f>VLOOKUP(A1969,REUTERS!A:C,3,FALSE)</f>
        <v>#N/A</v>
      </c>
      <c r="C1969">
        <f>VLOOKUP(A1969,IDC!A:F,6,FALSE)</f>
        <v>14.65</v>
      </c>
      <c r="D1969" s="2" t="e">
        <f t="shared" si="120"/>
        <v>#N/A</v>
      </c>
      <c r="E1969" t="e">
        <f>VLOOKUP(A1969,REUTERS!A:E,5,FALSE)</f>
        <v>#N/A</v>
      </c>
      <c r="F1969">
        <f>VLOOKUP(A1969,IDC!A:G,7,FALSE)</f>
        <v>14.7</v>
      </c>
      <c r="G1969" s="2" t="e">
        <f t="shared" si="121"/>
        <v>#N/A</v>
      </c>
      <c r="H1969" t="e">
        <f>VLOOKUP(A1969,REUTERS!A:F,6,FALSE)</f>
        <v>#N/A</v>
      </c>
      <c r="I1969">
        <f>VLOOKUP(A1969,IDC!A:H,8,FALSE)</f>
        <v>14.55</v>
      </c>
      <c r="J1969" s="2" t="e">
        <f t="shared" si="122"/>
        <v>#N/A</v>
      </c>
      <c r="K1969" t="e">
        <f>VLOOKUP(A1969,REUTERS!A:G,7,FALSE)</f>
        <v>#N/A</v>
      </c>
      <c r="L1969">
        <f>VLOOKUP(A1969,IDC!A:I,9,FALSE)</f>
        <v>207484</v>
      </c>
      <c r="M1969" s="2" t="e">
        <f t="shared" si="123"/>
        <v>#N/A</v>
      </c>
    </row>
    <row r="1970" spans="1:13">
      <c r="A1970">
        <v>7958</v>
      </c>
      <c r="B1970" t="e">
        <f>VLOOKUP(A1970,REUTERS!A:C,3,FALSE)</f>
        <v>#N/A</v>
      </c>
      <c r="C1970">
        <f>VLOOKUP(A1970,IDC!A:F,6,FALSE)</f>
        <v>5.46</v>
      </c>
      <c r="D1970" s="2" t="e">
        <f t="shared" si="120"/>
        <v>#N/A</v>
      </c>
      <c r="E1970" t="e">
        <f>VLOOKUP(A1970,REUTERS!A:E,5,FALSE)</f>
        <v>#N/A</v>
      </c>
      <c r="F1970">
        <f>VLOOKUP(A1970,IDC!A:G,7,FALSE)</f>
        <v>5.62</v>
      </c>
      <c r="G1970" s="2" t="e">
        <f t="shared" si="121"/>
        <v>#N/A</v>
      </c>
      <c r="H1970" t="e">
        <f>VLOOKUP(A1970,REUTERS!A:F,6,FALSE)</f>
        <v>#N/A</v>
      </c>
      <c r="I1970">
        <f>VLOOKUP(A1970,IDC!A:H,8,FALSE)</f>
        <v>5.46</v>
      </c>
      <c r="J1970" s="2" t="e">
        <f t="shared" si="122"/>
        <v>#N/A</v>
      </c>
      <c r="K1970" t="e">
        <f>VLOOKUP(A1970,REUTERS!A:G,7,FALSE)</f>
        <v>#N/A</v>
      </c>
      <c r="L1970">
        <f>VLOOKUP(A1970,IDC!A:I,9,FALSE)</f>
        <v>74547</v>
      </c>
      <c r="M1970" s="2" t="e">
        <f t="shared" si="123"/>
        <v>#N/A</v>
      </c>
    </row>
    <row r="1971" spans="1:13">
      <c r="A1971">
        <v>7960</v>
      </c>
      <c r="B1971">
        <f>VLOOKUP(A1971,REUTERS!A:C,3,FALSE)</f>
        <v>84.61</v>
      </c>
      <c r="C1971">
        <f>VLOOKUP(A1971,IDC!A:F,6,FALSE)</f>
        <v>84.61</v>
      </c>
      <c r="D1971" s="2" t="b">
        <f t="shared" si="120"/>
        <v>1</v>
      </c>
      <c r="E1971">
        <f>VLOOKUP(A1971,REUTERS!A:E,5,FALSE)</f>
        <v>85.08</v>
      </c>
      <c r="F1971">
        <f>VLOOKUP(A1971,IDC!A:G,7,FALSE)</f>
        <v>85.08</v>
      </c>
      <c r="G1971" s="2" t="b">
        <f t="shared" si="121"/>
        <v>1</v>
      </c>
      <c r="H1971">
        <f>VLOOKUP(A1971,REUTERS!A:F,6,FALSE)</f>
        <v>83.685000000000002</v>
      </c>
      <c r="I1971">
        <f>VLOOKUP(A1971,IDC!A:H,8,FALSE)</f>
        <v>83.685000000000002</v>
      </c>
      <c r="J1971" s="2" t="b">
        <f t="shared" si="122"/>
        <v>1</v>
      </c>
      <c r="K1971">
        <f>VLOOKUP(A1971,REUTERS!A:G,7,FALSE)</f>
        <v>73640</v>
      </c>
      <c r="L1971">
        <f>VLOOKUP(A1971,IDC!A:I,9,FALSE)</f>
        <v>73640</v>
      </c>
      <c r="M1971" s="2" t="b">
        <f t="shared" si="123"/>
        <v>1</v>
      </c>
    </row>
    <row r="1972" spans="1:13">
      <c r="A1972">
        <v>7962</v>
      </c>
      <c r="B1972">
        <f>VLOOKUP(A1972,REUTERS!A:C,3,FALSE)</f>
        <v>29.42</v>
      </c>
      <c r="C1972">
        <f>VLOOKUP(A1972,IDC!A:F,6,FALSE)</f>
        <v>29.42</v>
      </c>
      <c r="D1972" s="2" t="b">
        <f t="shared" si="120"/>
        <v>1</v>
      </c>
      <c r="E1972">
        <f>VLOOKUP(A1972,REUTERS!A:E,5,FALSE)</f>
        <v>30.26</v>
      </c>
      <c r="F1972">
        <f>VLOOKUP(A1972,IDC!A:G,7,FALSE)</f>
        <v>30.26</v>
      </c>
      <c r="G1972" s="2" t="b">
        <f t="shared" si="121"/>
        <v>1</v>
      </c>
      <c r="H1972">
        <f>VLOOKUP(A1972,REUTERS!A:F,6,FALSE)</f>
        <v>29.3</v>
      </c>
      <c r="I1972">
        <f>VLOOKUP(A1972,IDC!A:H,8,FALSE)</f>
        <v>29.3</v>
      </c>
      <c r="J1972" s="2" t="b">
        <f t="shared" si="122"/>
        <v>1</v>
      </c>
      <c r="K1972">
        <f>VLOOKUP(A1972,REUTERS!A:G,7,FALSE)</f>
        <v>44664</v>
      </c>
      <c r="L1972">
        <f>VLOOKUP(A1972,IDC!A:I,9,FALSE)</f>
        <v>44664</v>
      </c>
      <c r="M1972" s="2" t="b">
        <f t="shared" si="123"/>
        <v>1</v>
      </c>
    </row>
    <row r="1973" spans="1:13">
      <c r="A1973">
        <v>7964</v>
      </c>
      <c r="B1973">
        <f>VLOOKUP(A1973,REUTERS!A:C,3,FALSE)</f>
        <v>20.52</v>
      </c>
      <c r="C1973">
        <f>VLOOKUP(A1973,IDC!A:F,6,FALSE)</f>
        <v>20.52</v>
      </c>
      <c r="D1973" s="2" t="b">
        <f t="shared" si="120"/>
        <v>1</v>
      </c>
      <c r="E1973">
        <f>VLOOKUP(A1973,REUTERS!A:E,5,FALSE)</f>
        <v>20.98</v>
      </c>
      <c r="F1973">
        <f>VLOOKUP(A1973,IDC!A:G,7,FALSE)</f>
        <v>20.98</v>
      </c>
      <c r="G1973" s="2" t="b">
        <f t="shared" si="121"/>
        <v>1</v>
      </c>
      <c r="H1973">
        <f>VLOOKUP(A1973,REUTERS!A:F,6,FALSE)</f>
        <v>20.39</v>
      </c>
      <c r="I1973">
        <f>VLOOKUP(A1973,IDC!A:H,8,FALSE)</f>
        <v>20.39</v>
      </c>
      <c r="J1973" s="2" t="b">
        <f t="shared" si="122"/>
        <v>1</v>
      </c>
      <c r="K1973">
        <f>VLOOKUP(A1973,REUTERS!A:G,7,FALSE)</f>
        <v>13956</v>
      </c>
      <c r="L1973">
        <f>VLOOKUP(A1973,IDC!A:I,9,FALSE)</f>
        <v>13956</v>
      </c>
      <c r="M1973" s="2" t="b">
        <f t="shared" si="123"/>
        <v>1</v>
      </c>
    </row>
    <row r="1974" spans="1:13">
      <c r="A1974">
        <v>7967</v>
      </c>
      <c r="B1974">
        <f>VLOOKUP(A1974,REUTERS!A:C,3,FALSE)</f>
        <v>6.38</v>
      </c>
      <c r="C1974">
        <f>VLOOKUP(A1974,IDC!A:F,6,FALSE)</f>
        <v>6.38</v>
      </c>
      <c r="D1974" s="2" t="b">
        <f t="shared" si="120"/>
        <v>1</v>
      </c>
      <c r="E1974">
        <f>VLOOKUP(A1974,REUTERS!A:E,5,FALSE)</f>
        <v>6.93</v>
      </c>
      <c r="F1974">
        <f>VLOOKUP(A1974,IDC!A:G,7,FALSE)</f>
        <v>6.93</v>
      </c>
      <c r="G1974" s="2" t="b">
        <f t="shared" si="121"/>
        <v>1</v>
      </c>
      <c r="H1974">
        <f>VLOOKUP(A1974,REUTERS!A:F,6,FALSE)</f>
        <v>6.37</v>
      </c>
      <c r="I1974">
        <f>VLOOKUP(A1974,IDC!A:H,8,FALSE)</f>
        <v>6.37</v>
      </c>
      <c r="J1974" s="2" t="b">
        <f t="shared" si="122"/>
        <v>1</v>
      </c>
      <c r="K1974">
        <f>VLOOKUP(A1974,REUTERS!A:G,7,FALSE)</f>
        <v>257165</v>
      </c>
      <c r="L1974">
        <f>VLOOKUP(A1974,IDC!A:I,9,FALSE)</f>
        <v>257165</v>
      </c>
      <c r="M1974" s="2" t="b">
        <f t="shared" si="123"/>
        <v>1</v>
      </c>
    </row>
    <row r="1975" spans="1:13">
      <c r="A1975">
        <v>7968</v>
      </c>
      <c r="B1975">
        <f>VLOOKUP(A1975,REUTERS!A:C,3,FALSE)</f>
        <v>25.07</v>
      </c>
      <c r="C1975">
        <f>VLOOKUP(A1975,IDC!A:F,6,FALSE)</f>
        <v>25.07</v>
      </c>
      <c r="D1975" s="2" t="b">
        <f t="shared" si="120"/>
        <v>1</v>
      </c>
      <c r="E1975">
        <f>VLOOKUP(A1975,REUTERS!A:E,5,FALSE)</f>
        <v>25.815000000000001</v>
      </c>
      <c r="F1975">
        <f>VLOOKUP(A1975,IDC!A:G,7,FALSE)</f>
        <v>25.815000000000001</v>
      </c>
      <c r="G1975" s="2" t="b">
        <f t="shared" si="121"/>
        <v>1</v>
      </c>
      <c r="H1975">
        <f>VLOOKUP(A1975,REUTERS!A:F,6,FALSE)</f>
        <v>25.07</v>
      </c>
      <c r="I1975">
        <f>VLOOKUP(A1975,IDC!A:H,8,FALSE)</f>
        <v>25.07</v>
      </c>
      <c r="J1975" s="2" t="b">
        <f t="shared" si="122"/>
        <v>1</v>
      </c>
      <c r="K1975">
        <f>VLOOKUP(A1975,REUTERS!A:G,7,FALSE)</f>
        <v>656883</v>
      </c>
      <c r="L1975">
        <f>VLOOKUP(A1975,IDC!A:I,9,FALSE)</f>
        <v>656883</v>
      </c>
      <c r="M1975" s="2" t="b">
        <f t="shared" si="123"/>
        <v>1</v>
      </c>
    </row>
    <row r="1976" spans="1:13">
      <c r="A1976">
        <v>7969</v>
      </c>
      <c r="B1976" t="e">
        <f>VLOOKUP(A1976,REUTERS!A:C,3,FALSE)</f>
        <v>#N/A</v>
      </c>
      <c r="C1976">
        <f>VLOOKUP(A1976,IDC!A:F,6,FALSE)</f>
        <v>28.65</v>
      </c>
      <c r="D1976" s="2" t="e">
        <f t="shared" si="120"/>
        <v>#N/A</v>
      </c>
      <c r="E1976" t="e">
        <f>VLOOKUP(A1976,REUTERS!A:E,5,FALSE)</f>
        <v>#N/A</v>
      </c>
      <c r="F1976">
        <f>VLOOKUP(A1976,IDC!A:G,7,FALSE)</f>
        <v>29.75</v>
      </c>
      <c r="G1976" s="2" t="e">
        <f t="shared" si="121"/>
        <v>#N/A</v>
      </c>
      <c r="H1976" t="e">
        <f>VLOOKUP(A1976,REUTERS!A:F,6,FALSE)</f>
        <v>#N/A</v>
      </c>
      <c r="I1976">
        <f>VLOOKUP(A1976,IDC!A:H,8,FALSE)</f>
        <v>28.65</v>
      </c>
      <c r="J1976" s="2" t="e">
        <f t="shared" si="122"/>
        <v>#N/A</v>
      </c>
      <c r="K1976" t="e">
        <f>VLOOKUP(A1976,REUTERS!A:G,7,FALSE)</f>
        <v>#N/A</v>
      </c>
      <c r="L1976">
        <f>VLOOKUP(A1976,IDC!A:I,9,FALSE)</f>
        <v>118863</v>
      </c>
      <c r="M1976" s="2" t="e">
        <f t="shared" si="123"/>
        <v>#N/A</v>
      </c>
    </row>
    <row r="1977" spans="1:13">
      <c r="A1977">
        <v>7970</v>
      </c>
      <c r="B1977" t="e">
        <f>VLOOKUP(A1977,REUTERS!A:C,3,FALSE)</f>
        <v>#N/A</v>
      </c>
      <c r="C1977">
        <f>VLOOKUP(A1977,IDC!A:F,6,FALSE)</f>
        <v>375.64</v>
      </c>
      <c r="D1977" s="2" t="e">
        <f t="shared" si="120"/>
        <v>#N/A</v>
      </c>
      <c r="E1977" t="e">
        <f>VLOOKUP(A1977,REUTERS!A:E,5,FALSE)</f>
        <v>#N/A</v>
      </c>
      <c r="F1977">
        <f>VLOOKUP(A1977,IDC!A:G,7,FALSE)</f>
        <v>375.64</v>
      </c>
      <c r="G1977" s="2" t="e">
        <f t="shared" si="121"/>
        <v>#N/A</v>
      </c>
      <c r="H1977" t="e">
        <f>VLOOKUP(A1977,REUTERS!A:F,6,FALSE)</f>
        <v>#N/A</v>
      </c>
      <c r="I1977">
        <f>VLOOKUP(A1977,IDC!A:H,8,FALSE)</f>
        <v>367.82</v>
      </c>
      <c r="J1977" s="2" t="e">
        <f t="shared" si="122"/>
        <v>#N/A</v>
      </c>
      <c r="K1977" t="e">
        <f>VLOOKUP(A1977,REUTERS!A:G,7,FALSE)</f>
        <v>#N/A</v>
      </c>
      <c r="L1977">
        <f>VLOOKUP(A1977,IDC!A:I,9,FALSE)</f>
        <v>13236</v>
      </c>
      <c r="M1977" s="2" t="e">
        <f t="shared" si="123"/>
        <v>#N/A</v>
      </c>
    </row>
    <row r="1978" spans="1:13">
      <c r="A1978">
        <v>7973</v>
      </c>
      <c r="B1978">
        <f>VLOOKUP(A1978,REUTERS!A:C,3,FALSE)</f>
        <v>4.05</v>
      </c>
      <c r="C1978">
        <f>VLOOKUP(A1978,IDC!A:F,6,FALSE)</f>
        <v>4.05</v>
      </c>
      <c r="D1978" s="2" t="b">
        <f t="shared" si="120"/>
        <v>1</v>
      </c>
      <c r="E1978">
        <f>VLOOKUP(A1978,REUTERS!A:E,5,FALSE)</f>
        <v>4.1500000000000004</v>
      </c>
      <c r="F1978">
        <f>VLOOKUP(A1978,IDC!A:G,7,FALSE)</f>
        <v>4.1500000000000004</v>
      </c>
      <c r="G1978" s="2" t="b">
        <f t="shared" si="121"/>
        <v>1</v>
      </c>
      <c r="H1978">
        <f>VLOOKUP(A1978,REUTERS!A:F,6,FALSE)</f>
        <v>3.8</v>
      </c>
      <c r="I1978">
        <f>VLOOKUP(A1978,IDC!A:H,8,FALSE)</f>
        <v>3.8</v>
      </c>
      <c r="J1978" s="2" t="b">
        <f t="shared" si="122"/>
        <v>1</v>
      </c>
      <c r="K1978">
        <f>VLOOKUP(A1978,REUTERS!A:G,7,FALSE)</f>
        <v>91564</v>
      </c>
      <c r="L1978">
        <f>VLOOKUP(A1978,IDC!A:I,9,FALSE)</f>
        <v>91564</v>
      </c>
      <c r="M1978" s="2" t="b">
        <f t="shared" si="123"/>
        <v>1</v>
      </c>
    </row>
    <row r="1979" spans="1:13">
      <c r="A1979">
        <v>7975</v>
      </c>
      <c r="B1979" t="e">
        <f>VLOOKUP(A1979,REUTERS!A:C,3,FALSE)</f>
        <v>#N/A</v>
      </c>
      <c r="C1979">
        <f>VLOOKUP(A1979,IDC!A:F,6,FALSE)</f>
        <v>33.79</v>
      </c>
      <c r="D1979" s="2" t="e">
        <f t="shared" si="120"/>
        <v>#N/A</v>
      </c>
      <c r="E1979" t="e">
        <f>VLOOKUP(A1979,REUTERS!A:E,5,FALSE)</f>
        <v>#N/A</v>
      </c>
      <c r="F1979">
        <f>VLOOKUP(A1979,IDC!A:G,7,FALSE)</f>
        <v>34</v>
      </c>
      <c r="G1979" s="2" t="e">
        <f t="shared" si="121"/>
        <v>#N/A</v>
      </c>
      <c r="H1979" t="e">
        <f>VLOOKUP(A1979,REUTERS!A:F,6,FALSE)</f>
        <v>#N/A</v>
      </c>
      <c r="I1979">
        <f>VLOOKUP(A1979,IDC!A:H,8,FALSE)</f>
        <v>33.409999999999997</v>
      </c>
      <c r="J1979" s="2" t="e">
        <f t="shared" si="122"/>
        <v>#N/A</v>
      </c>
      <c r="K1979" t="e">
        <f>VLOOKUP(A1979,REUTERS!A:G,7,FALSE)</f>
        <v>#N/A</v>
      </c>
      <c r="L1979">
        <f>VLOOKUP(A1979,IDC!A:I,9,FALSE)</f>
        <v>12430</v>
      </c>
      <c r="M1979" s="2" t="e">
        <f t="shared" si="123"/>
        <v>#N/A</v>
      </c>
    </row>
    <row r="1980" spans="1:13">
      <c r="A1980">
        <v>7976</v>
      </c>
      <c r="B1980" t="e">
        <f>VLOOKUP(A1980,REUTERS!A:C,3,FALSE)</f>
        <v>#N/A</v>
      </c>
      <c r="C1980">
        <f>VLOOKUP(A1980,IDC!A:F,6,FALSE)</f>
        <v>34.369999999999997</v>
      </c>
      <c r="D1980" s="2" t="e">
        <f t="shared" si="120"/>
        <v>#N/A</v>
      </c>
      <c r="E1980" t="e">
        <f>VLOOKUP(A1980,REUTERS!A:E,5,FALSE)</f>
        <v>#N/A</v>
      </c>
      <c r="F1980">
        <f>VLOOKUP(A1980,IDC!A:G,7,FALSE)</f>
        <v>35.08</v>
      </c>
      <c r="G1980" s="2" t="e">
        <f t="shared" si="121"/>
        <v>#N/A</v>
      </c>
      <c r="H1980" t="e">
        <f>VLOOKUP(A1980,REUTERS!A:F,6,FALSE)</f>
        <v>#N/A</v>
      </c>
      <c r="I1980">
        <f>VLOOKUP(A1980,IDC!A:H,8,FALSE)</f>
        <v>33.909999999999997</v>
      </c>
      <c r="J1980" s="2" t="e">
        <f t="shared" si="122"/>
        <v>#N/A</v>
      </c>
      <c r="K1980" t="e">
        <f>VLOOKUP(A1980,REUTERS!A:G,7,FALSE)</f>
        <v>#N/A</v>
      </c>
      <c r="L1980">
        <f>VLOOKUP(A1980,IDC!A:I,9,FALSE)</f>
        <v>31010</v>
      </c>
      <c r="M1980" s="2" t="e">
        <f t="shared" si="123"/>
        <v>#N/A</v>
      </c>
    </row>
    <row r="1981" spans="1:13">
      <c r="A1981">
        <v>7977</v>
      </c>
      <c r="B1981">
        <f>VLOOKUP(A1981,REUTERS!A:C,3,FALSE)</f>
        <v>8.0500000000000007</v>
      </c>
      <c r="C1981">
        <f>VLOOKUP(A1981,IDC!A:F,6,FALSE)</f>
        <v>8.0500000000000007</v>
      </c>
      <c r="D1981" s="2" t="b">
        <f t="shared" si="120"/>
        <v>1</v>
      </c>
      <c r="E1981">
        <f>VLOOKUP(A1981,REUTERS!A:E,5,FALSE)</f>
        <v>8.1</v>
      </c>
      <c r="F1981">
        <f>VLOOKUP(A1981,IDC!A:G,7,FALSE)</f>
        <v>8.1</v>
      </c>
      <c r="G1981" s="2" t="b">
        <f t="shared" si="121"/>
        <v>1</v>
      </c>
      <c r="H1981">
        <f>VLOOKUP(A1981,REUTERS!A:F,6,FALSE)</f>
        <v>7.9</v>
      </c>
      <c r="I1981">
        <f>VLOOKUP(A1981,IDC!A:H,8,FALSE)</f>
        <v>7.9</v>
      </c>
      <c r="J1981" s="2" t="b">
        <f t="shared" si="122"/>
        <v>1</v>
      </c>
      <c r="K1981">
        <f>VLOOKUP(A1981,REUTERS!A:G,7,FALSE)</f>
        <v>11896</v>
      </c>
      <c r="L1981">
        <f>VLOOKUP(A1981,IDC!A:I,9,FALSE)</f>
        <v>11896</v>
      </c>
      <c r="M1981" s="2" t="b">
        <f t="shared" si="123"/>
        <v>1</v>
      </c>
    </row>
    <row r="1982" spans="1:13">
      <c r="A1982">
        <v>7917</v>
      </c>
      <c r="B1982">
        <f>VLOOKUP(A1982,REUTERS!A:C,3,FALSE)</f>
        <v>19.100000000000001</v>
      </c>
      <c r="C1982">
        <f>VLOOKUP(A1982,IDC!A:F,6,FALSE)</f>
        <v>19.100000000000001</v>
      </c>
      <c r="D1982" s="2" t="b">
        <f t="shared" si="120"/>
        <v>1</v>
      </c>
      <c r="E1982">
        <f>VLOOKUP(A1982,REUTERS!A:E,5,FALSE)</f>
        <v>19.3</v>
      </c>
      <c r="F1982">
        <f>VLOOKUP(A1982,IDC!A:G,7,FALSE)</f>
        <v>19.3</v>
      </c>
      <c r="G1982" s="2" t="b">
        <f t="shared" si="121"/>
        <v>1</v>
      </c>
      <c r="H1982">
        <f>VLOOKUP(A1982,REUTERS!A:F,6,FALSE)</f>
        <v>18.8</v>
      </c>
      <c r="I1982">
        <f>VLOOKUP(A1982,IDC!A:H,8,FALSE)</f>
        <v>18.8</v>
      </c>
      <c r="J1982" s="2" t="b">
        <f t="shared" si="122"/>
        <v>1</v>
      </c>
      <c r="K1982">
        <f>VLOOKUP(A1982,REUTERS!A:G,7,FALSE)</f>
        <v>3074</v>
      </c>
      <c r="L1982">
        <f>VLOOKUP(A1982,IDC!A:I,9,FALSE)</f>
        <v>3074</v>
      </c>
      <c r="M1982" s="2" t="b">
        <f t="shared" si="123"/>
        <v>1</v>
      </c>
    </row>
    <row r="1983" spans="1:13">
      <c r="A1983">
        <v>7919</v>
      </c>
      <c r="B1983">
        <f>VLOOKUP(A1983,REUTERS!A:C,3,FALSE)</f>
        <v>79.58</v>
      </c>
      <c r="C1983">
        <f>VLOOKUP(A1983,IDC!A:F,6,FALSE)</f>
        <v>79.58</v>
      </c>
      <c r="D1983" s="2" t="b">
        <f t="shared" si="120"/>
        <v>1</v>
      </c>
      <c r="E1983">
        <f>VLOOKUP(A1983,REUTERS!A:E,5,FALSE)</f>
        <v>79.680000000000007</v>
      </c>
      <c r="F1983">
        <f>VLOOKUP(A1983,IDC!A:G,7,FALSE)</f>
        <v>79.680000000000007</v>
      </c>
      <c r="G1983" s="2" t="b">
        <f t="shared" si="121"/>
        <v>1</v>
      </c>
      <c r="H1983">
        <f>VLOOKUP(A1983,REUTERS!A:F,6,FALSE)</f>
        <v>78.91</v>
      </c>
      <c r="I1983">
        <f>VLOOKUP(A1983,IDC!A:H,8,FALSE)</f>
        <v>78.91</v>
      </c>
      <c r="J1983" s="2" t="b">
        <f t="shared" si="122"/>
        <v>1</v>
      </c>
      <c r="K1983">
        <f>VLOOKUP(A1983,REUTERS!A:G,7,FALSE)</f>
        <v>5250</v>
      </c>
      <c r="L1983">
        <f>VLOOKUP(A1983,IDC!A:I,9,FALSE)</f>
        <v>5250</v>
      </c>
      <c r="M1983" s="2" t="b">
        <f t="shared" si="123"/>
        <v>1</v>
      </c>
    </row>
    <row r="1984" spans="1:13">
      <c r="A1984">
        <v>7921</v>
      </c>
      <c r="B1984" t="e">
        <f>VLOOKUP(A1984,REUTERS!A:C,3,FALSE)</f>
        <v>#N/A</v>
      </c>
      <c r="C1984">
        <f>VLOOKUP(A1984,IDC!A:F,6,FALSE)</f>
        <v>33.04</v>
      </c>
      <c r="D1984" s="2" t="e">
        <f t="shared" si="120"/>
        <v>#N/A</v>
      </c>
      <c r="E1984" t="e">
        <f>VLOOKUP(A1984,REUTERS!A:E,5,FALSE)</f>
        <v>#N/A</v>
      </c>
      <c r="F1984">
        <f>VLOOKUP(A1984,IDC!A:G,7,FALSE)</f>
        <v>33.369999999999997</v>
      </c>
      <c r="G1984" s="2" t="e">
        <f t="shared" si="121"/>
        <v>#N/A</v>
      </c>
      <c r="H1984" t="e">
        <f>VLOOKUP(A1984,REUTERS!A:F,6,FALSE)</f>
        <v>#N/A</v>
      </c>
      <c r="I1984">
        <f>VLOOKUP(A1984,IDC!A:H,8,FALSE)</f>
        <v>32.69</v>
      </c>
      <c r="J1984" s="2" t="e">
        <f t="shared" si="122"/>
        <v>#N/A</v>
      </c>
      <c r="K1984" t="e">
        <f>VLOOKUP(A1984,REUTERS!A:G,7,FALSE)</f>
        <v>#N/A</v>
      </c>
      <c r="L1984">
        <f>VLOOKUP(A1984,IDC!A:I,9,FALSE)</f>
        <v>26688</v>
      </c>
      <c r="M1984" s="2" t="e">
        <f t="shared" si="123"/>
        <v>#N/A</v>
      </c>
    </row>
    <row r="1985" spans="1:13">
      <c r="A1985">
        <v>7923</v>
      </c>
      <c r="B1985" t="e">
        <f>VLOOKUP(A1985,REUTERS!A:C,3,FALSE)</f>
        <v>#N/A</v>
      </c>
      <c r="C1985">
        <f>VLOOKUP(A1985,IDC!A:F,6,FALSE)</f>
        <v>47.55</v>
      </c>
      <c r="D1985" s="2" t="e">
        <f t="shared" si="120"/>
        <v>#N/A</v>
      </c>
      <c r="E1985" t="e">
        <f>VLOOKUP(A1985,REUTERS!A:E,5,FALSE)</f>
        <v>#N/A</v>
      </c>
      <c r="F1985">
        <f>VLOOKUP(A1985,IDC!A:G,7,FALSE)</f>
        <v>47.75</v>
      </c>
      <c r="G1985" s="2" t="e">
        <f t="shared" si="121"/>
        <v>#N/A</v>
      </c>
      <c r="H1985" t="e">
        <f>VLOOKUP(A1985,REUTERS!A:F,6,FALSE)</f>
        <v>#N/A</v>
      </c>
      <c r="I1985">
        <f>VLOOKUP(A1985,IDC!A:H,8,FALSE)</f>
        <v>47</v>
      </c>
      <c r="J1985" s="2" t="e">
        <f t="shared" si="122"/>
        <v>#N/A</v>
      </c>
      <c r="K1985" t="e">
        <f>VLOOKUP(A1985,REUTERS!A:G,7,FALSE)</f>
        <v>#N/A</v>
      </c>
      <c r="L1985">
        <f>VLOOKUP(A1985,IDC!A:I,9,FALSE)</f>
        <v>57730</v>
      </c>
      <c r="M1985" s="2" t="e">
        <f t="shared" si="123"/>
        <v>#N/A</v>
      </c>
    </row>
    <row r="1986" spans="1:13">
      <c r="A1986">
        <v>7928</v>
      </c>
      <c r="B1986">
        <f>VLOOKUP(A1986,REUTERS!A:C,3,FALSE)</f>
        <v>24.14</v>
      </c>
      <c r="C1986">
        <f>VLOOKUP(A1986,IDC!A:F,6,FALSE)</f>
        <v>24.14</v>
      </c>
      <c r="D1986" s="2" t="b">
        <f t="shared" ref="D1986:D2049" si="124">B1986=C1986</f>
        <v>1</v>
      </c>
      <c r="E1986">
        <f>VLOOKUP(A1986,REUTERS!A:E,5,FALSE)</f>
        <v>24.46</v>
      </c>
      <c r="F1986">
        <f>VLOOKUP(A1986,IDC!A:G,7,FALSE)</f>
        <v>24.46</v>
      </c>
      <c r="G1986" s="2" t="b">
        <f t="shared" ref="G1986:G2049" si="125">E1986=F1986</f>
        <v>1</v>
      </c>
      <c r="H1986">
        <f>VLOOKUP(A1986,REUTERS!A:F,6,FALSE)</f>
        <v>23.99</v>
      </c>
      <c r="I1986">
        <f>VLOOKUP(A1986,IDC!A:H,8,FALSE)</f>
        <v>23.99</v>
      </c>
      <c r="J1986" s="2" t="b">
        <f t="shared" ref="J1986:J2049" si="126">H1986=I1986</f>
        <v>1</v>
      </c>
      <c r="K1986">
        <f>VLOOKUP(A1986,REUTERS!A:G,7,FALSE)</f>
        <v>153076</v>
      </c>
      <c r="L1986">
        <f>VLOOKUP(A1986,IDC!A:I,9,FALSE)</f>
        <v>153076</v>
      </c>
      <c r="M1986" s="2" t="b">
        <f t="shared" ref="M1986:M2049" si="127">K1986=L1986</f>
        <v>1</v>
      </c>
    </row>
    <row r="1987" spans="1:13">
      <c r="A1987">
        <v>7865</v>
      </c>
      <c r="B1987">
        <f>VLOOKUP(A1987,REUTERS!A:C,3,FALSE)</f>
        <v>51.35</v>
      </c>
      <c r="C1987">
        <f>VLOOKUP(A1987,IDC!A:F,6,FALSE)</f>
        <v>51.35</v>
      </c>
      <c r="D1987" s="2" t="b">
        <f t="shared" si="124"/>
        <v>1</v>
      </c>
      <c r="E1987">
        <f>VLOOKUP(A1987,REUTERS!A:E,5,FALSE)</f>
        <v>51.4</v>
      </c>
      <c r="F1987">
        <f>VLOOKUP(A1987,IDC!A:G,7,FALSE)</f>
        <v>51.4</v>
      </c>
      <c r="G1987" s="2" t="b">
        <f t="shared" si="125"/>
        <v>1</v>
      </c>
      <c r="H1987">
        <f>VLOOKUP(A1987,REUTERS!A:F,6,FALSE)</f>
        <v>50.4</v>
      </c>
      <c r="I1987">
        <f>VLOOKUP(A1987,IDC!A:H,8,FALSE)</f>
        <v>50.4</v>
      </c>
      <c r="J1987" s="2" t="b">
        <f t="shared" si="126"/>
        <v>1</v>
      </c>
      <c r="K1987">
        <f>VLOOKUP(A1987,REUTERS!A:G,7,FALSE)</f>
        <v>7046</v>
      </c>
      <c r="L1987">
        <f>VLOOKUP(A1987,IDC!A:I,9,FALSE)</f>
        <v>7046</v>
      </c>
      <c r="M1987" s="2" t="b">
        <f t="shared" si="127"/>
        <v>1</v>
      </c>
    </row>
    <row r="1988" spans="1:13">
      <c r="A1988">
        <v>7916</v>
      </c>
      <c r="B1988">
        <f>VLOOKUP(A1988,REUTERS!A:C,3,FALSE)</f>
        <v>38.99</v>
      </c>
      <c r="C1988">
        <f>VLOOKUP(A1988,IDC!A:F,6,FALSE)</f>
        <v>38.99</v>
      </c>
      <c r="D1988" s="2" t="b">
        <f t="shared" si="124"/>
        <v>1</v>
      </c>
      <c r="E1988">
        <f>VLOOKUP(A1988,REUTERS!A:E,5,FALSE)</f>
        <v>39.049999999999997</v>
      </c>
      <c r="F1988">
        <f>VLOOKUP(A1988,IDC!A:G,7,FALSE)</f>
        <v>39.049999999999997</v>
      </c>
      <c r="G1988" s="2" t="b">
        <f t="shared" si="125"/>
        <v>1</v>
      </c>
      <c r="H1988">
        <f>VLOOKUP(A1988,REUTERS!A:F,6,FALSE)</f>
        <v>38.36</v>
      </c>
      <c r="I1988">
        <f>VLOOKUP(A1988,IDC!A:H,8,FALSE)</f>
        <v>38.36</v>
      </c>
      <c r="J1988" s="2" t="b">
        <f t="shared" si="126"/>
        <v>1</v>
      </c>
      <c r="K1988">
        <f>VLOOKUP(A1988,REUTERS!A:G,7,FALSE)</f>
        <v>71537</v>
      </c>
      <c r="L1988">
        <f>VLOOKUP(A1988,IDC!A:I,9,FALSE)</f>
        <v>71537</v>
      </c>
      <c r="M1988" s="2" t="b">
        <f t="shared" si="127"/>
        <v>1</v>
      </c>
    </row>
    <row r="1989" spans="1:13">
      <c r="A1989">
        <v>7868</v>
      </c>
      <c r="B1989" t="e">
        <f>VLOOKUP(A1989,REUTERS!A:C,3,FALSE)</f>
        <v>#N/A</v>
      </c>
      <c r="C1989">
        <f>VLOOKUP(A1989,IDC!A:F,6,FALSE)</f>
        <v>17.899999999999999</v>
      </c>
      <c r="D1989" s="2" t="e">
        <f t="shared" si="124"/>
        <v>#N/A</v>
      </c>
      <c r="E1989" t="e">
        <f>VLOOKUP(A1989,REUTERS!A:E,5,FALSE)</f>
        <v>#N/A</v>
      </c>
      <c r="F1989">
        <f>VLOOKUP(A1989,IDC!A:G,7,FALSE)</f>
        <v>18.12</v>
      </c>
      <c r="G1989" s="2" t="e">
        <f t="shared" si="125"/>
        <v>#N/A</v>
      </c>
      <c r="H1989" t="e">
        <f>VLOOKUP(A1989,REUTERS!A:F,6,FALSE)</f>
        <v>#N/A</v>
      </c>
      <c r="I1989">
        <f>VLOOKUP(A1989,IDC!A:H,8,FALSE)</f>
        <v>17.7</v>
      </c>
      <c r="J1989" s="2" t="e">
        <f t="shared" si="126"/>
        <v>#N/A</v>
      </c>
      <c r="K1989" t="e">
        <f>VLOOKUP(A1989,REUTERS!A:G,7,FALSE)</f>
        <v>#N/A</v>
      </c>
      <c r="L1989">
        <f>VLOOKUP(A1989,IDC!A:I,9,FALSE)</f>
        <v>71977</v>
      </c>
      <c r="M1989" s="2" t="e">
        <f t="shared" si="127"/>
        <v>#N/A</v>
      </c>
    </row>
    <row r="1990" spans="1:13">
      <c r="A1990">
        <v>7871</v>
      </c>
      <c r="B1990" t="e">
        <f>VLOOKUP(A1990,REUTERS!A:C,3,FALSE)</f>
        <v>#N/A</v>
      </c>
      <c r="C1990">
        <f>VLOOKUP(A1990,IDC!A:F,6,FALSE)</f>
        <v>64.5</v>
      </c>
      <c r="D1990" s="2" t="e">
        <f t="shared" si="124"/>
        <v>#N/A</v>
      </c>
      <c r="E1990" t="e">
        <f>VLOOKUP(A1990,REUTERS!A:E,5,FALSE)</f>
        <v>#N/A</v>
      </c>
      <c r="F1990">
        <f>VLOOKUP(A1990,IDC!A:G,7,FALSE)</f>
        <v>64.5</v>
      </c>
      <c r="G1990" s="2" t="e">
        <f t="shared" si="125"/>
        <v>#N/A</v>
      </c>
      <c r="H1990" t="e">
        <f>VLOOKUP(A1990,REUTERS!A:F,6,FALSE)</f>
        <v>#N/A</v>
      </c>
      <c r="I1990">
        <f>VLOOKUP(A1990,IDC!A:H,8,FALSE)</f>
        <v>63.85</v>
      </c>
      <c r="J1990" s="2" t="e">
        <f t="shared" si="126"/>
        <v>#N/A</v>
      </c>
      <c r="K1990" t="e">
        <f>VLOOKUP(A1990,REUTERS!A:G,7,FALSE)</f>
        <v>#N/A</v>
      </c>
      <c r="L1990">
        <f>VLOOKUP(A1990,IDC!A:I,9,FALSE)</f>
        <v>27779</v>
      </c>
      <c r="M1990" s="2" t="e">
        <f t="shared" si="127"/>
        <v>#N/A</v>
      </c>
    </row>
    <row r="1991" spans="1:13">
      <c r="A1991">
        <v>7872</v>
      </c>
      <c r="B1991" t="e">
        <f>VLOOKUP(A1991,REUTERS!A:C,3,FALSE)</f>
        <v>#N/A</v>
      </c>
      <c r="C1991">
        <f>VLOOKUP(A1991,IDC!A:F,6,FALSE)</f>
        <v>8.9600000000000009</v>
      </c>
      <c r="D1991" s="2" t="e">
        <f t="shared" si="124"/>
        <v>#N/A</v>
      </c>
      <c r="E1991" t="e">
        <f>VLOOKUP(A1991,REUTERS!A:E,5,FALSE)</f>
        <v>#N/A</v>
      </c>
      <c r="F1991">
        <f>VLOOKUP(A1991,IDC!A:G,7,FALSE)</f>
        <v>8.98</v>
      </c>
      <c r="G1991" s="2" t="e">
        <f t="shared" si="125"/>
        <v>#N/A</v>
      </c>
      <c r="H1991" t="e">
        <f>VLOOKUP(A1991,REUTERS!A:F,6,FALSE)</f>
        <v>#N/A</v>
      </c>
      <c r="I1991">
        <f>VLOOKUP(A1991,IDC!A:H,8,FALSE)</f>
        <v>8.66</v>
      </c>
      <c r="J1991" s="2" t="e">
        <f t="shared" si="126"/>
        <v>#N/A</v>
      </c>
      <c r="K1991" t="e">
        <f>VLOOKUP(A1991,REUTERS!A:G,7,FALSE)</f>
        <v>#N/A</v>
      </c>
      <c r="L1991">
        <f>VLOOKUP(A1991,IDC!A:I,9,FALSE)</f>
        <v>27518</v>
      </c>
      <c r="M1991" s="2" t="e">
        <f t="shared" si="127"/>
        <v>#N/A</v>
      </c>
    </row>
    <row r="1992" spans="1:13">
      <c r="A1992">
        <v>7873</v>
      </c>
      <c r="B1992" t="e">
        <f>VLOOKUP(A1992,REUTERS!A:C,3,FALSE)</f>
        <v>#N/A</v>
      </c>
      <c r="C1992">
        <f>VLOOKUP(A1992,IDC!A:F,6,FALSE)</f>
        <v>34.89</v>
      </c>
      <c r="D1992" s="2" t="e">
        <f t="shared" si="124"/>
        <v>#N/A</v>
      </c>
      <c r="E1992" t="e">
        <f>VLOOKUP(A1992,REUTERS!A:E,5,FALSE)</f>
        <v>#N/A</v>
      </c>
      <c r="F1992">
        <f>VLOOKUP(A1992,IDC!A:G,7,FALSE)</f>
        <v>35.049999999999997</v>
      </c>
      <c r="G1992" s="2" t="e">
        <f t="shared" si="125"/>
        <v>#N/A</v>
      </c>
      <c r="H1992" t="e">
        <f>VLOOKUP(A1992,REUTERS!A:F,6,FALSE)</f>
        <v>#N/A</v>
      </c>
      <c r="I1992">
        <f>VLOOKUP(A1992,IDC!A:H,8,FALSE)</f>
        <v>34.64</v>
      </c>
      <c r="J1992" s="2" t="e">
        <f t="shared" si="126"/>
        <v>#N/A</v>
      </c>
      <c r="K1992" t="e">
        <f>VLOOKUP(A1992,REUTERS!A:G,7,FALSE)</f>
        <v>#N/A</v>
      </c>
      <c r="L1992">
        <f>VLOOKUP(A1992,IDC!A:I,9,FALSE)</f>
        <v>16976</v>
      </c>
      <c r="M1992" s="2" t="e">
        <f t="shared" si="127"/>
        <v>#N/A</v>
      </c>
    </row>
    <row r="1993" spans="1:13">
      <c r="A1993">
        <v>7874</v>
      </c>
      <c r="B1993" t="e">
        <f>VLOOKUP(A1993,REUTERS!A:C,3,FALSE)</f>
        <v>#N/A</v>
      </c>
      <c r="C1993">
        <f>VLOOKUP(A1993,IDC!A:F,6,FALSE)</f>
        <v>50.2</v>
      </c>
      <c r="D1993" s="2" t="e">
        <f t="shared" si="124"/>
        <v>#N/A</v>
      </c>
      <c r="E1993" t="e">
        <f>VLOOKUP(A1993,REUTERS!A:E,5,FALSE)</f>
        <v>#N/A</v>
      </c>
      <c r="F1993">
        <f>VLOOKUP(A1993,IDC!A:G,7,FALSE)</f>
        <v>50.45</v>
      </c>
      <c r="G1993" s="2" t="e">
        <f t="shared" si="125"/>
        <v>#N/A</v>
      </c>
      <c r="H1993" t="e">
        <f>VLOOKUP(A1993,REUTERS!A:F,6,FALSE)</f>
        <v>#N/A</v>
      </c>
      <c r="I1993">
        <f>VLOOKUP(A1993,IDC!A:H,8,FALSE)</f>
        <v>49.55</v>
      </c>
      <c r="J1993" s="2" t="e">
        <f t="shared" si="126"/>
        <v>#N/A</v>
      </c>
      <c r="K1993" t="e">
        <f>VLOOKUP(A1993,REUTERS!A:G,7,FALSE)</f>
        <v>#N/A</v>
      </c>
      <c r="L1993">
        <f>VLOOKUP(A1993,IDC!A:I,9,FALSE)</f>
        <v>3346</v>
      </c>
      <c r="M1993" s="2" t="e">
        <f t="shared" si="127"/>
        <v>#N/A</v>
      </c>
    </row>
    <row r="1994" spans="1:13">
      <c r="A1994">
        <v>7875</v>
      </c>
      <c r="B1994">
        <f>VLOOKUP(A1994,REUTERS!A:C,3,FALSE)</f>
        <v>6.06</v>
      </c>
      <c r="C1994">
        <f>VLOOKUP(A1994,IDC!A:F,6,FALSE)</f>
        <v>6.06</v>
      </c>
      <c r="D1994" s="2" t="b">
        <f t="shared" si="124"/>
        <v>1</v>
      </c>
      <c r="E1994">
        <f>VLOOKUP(A1994,REUTERS!A:E,5,FALSE)</f>
        <v>6.08</v>
      </c>
      <c r="F1994">
        <f>VLOOKUP(A1994,IDC!A:G,7,FALSE)</f>
        <v>6.08</v>
      </c>
      <c r="G1994" s="2" t="b">
        <f t="shared" si="125"/>
        <v>1</v>
      </c>
      <c r="H1994">
        <f>VLOOKUP(A1994,REUTERS!A:F,6,FALSE)</f>
        <v>5.8550000000000004</v>
      </c>
      <c r="I1994">
        <f>VLOOKUP(A1994,IDC!A:H,8,FALSE)</f>
        <v>5.8550000000000004</v>
      </c>
      <c r="J1994" s="2" t="b">
        <f t="shared" si="126"/>
        <v>1</v>
      </c>
      <c r="K1994">
        <f>VLOOKUP(A1994,REUTERS!A:G,7,FALSE)</f>
        <v>29087</v>
      </c>
      <c r="L1994">
        <f>VLOOKUP(A1994,IDC!A:I,9,FALSE)</f>
        <v>29087</v>
      </c>
      <c r="M1994" s="2" t="b">
        <f t="shared" si="127"/>
        <v>1</v>
      </c>
    </row>
    <row r="1995" spans="1:13">
      <c r="A1995">
        <v>7876</v>
      </c>
      <c r="B1995" t="e">
        <f>VLOOKUP(A1995,REUTERS!A:C,3,FALSE)</f>
        <v>#N/A</v>
      </c>
      <c r="C1995">
        <f>VLOOKUP(A1995,IDC!A:F,6,FALSE)</f>
        <v>24.9</v>
      </c>
      <c r="D1995" s="2" t="e">
        <f t="shared" si="124"/>
        <v>#N/A</v>
      </c>
      <c r="E1995" t="e">
        <f>VLOOKUP(A1995,REUTERS!A:E,5,FALSE)</f>
        <v>#N/A</v>
      </c>
      <c r="F1995">
        <f>VLOOKUP(A1995,IDC!A:G,7,FALSE)</f>
        <v>25</v>
      </c>
      <c r="G1995" s="2" t="e">
        <f t="shared" si="125"/>
        <v>#N/A</v>
      </c>
      <c r="H1995" t="e">
        <f>VLOOKUP(A1995,REUTERS!A:F,6,FALSE)</f>
        <v>#N/A</v>
      </c>
      <c r="I1995">
        <f>VLOOKUP(A1995,IDC!A:H,8,FALSE)</f>
        <v>24.6</v>
      </c>
      <c r="J1995" s="2" t="e">
        <f t="shared" si="126"/>
        <v>#N/A</v>
      </c>
      <c r="K1995" t="e">
        <f>VLOOKUP(A1995,REUTERS!A:G,7,FALSE)</f>
        <v>#N/A</v>
      </c>
      <c r="L1995">
        <f>VLOOKUP(A1995,IDC!A:I,9,FALSE)</f>
        <v>21373</v>
      </c>
      <c r="M1995" s="2" t="e">
        <f t="shared" si="127"/>
        <v>#N/A</v>
      </c>
    </row>
    <row r="1996" spans="1:13">
      <c r="A1996">
        <v>7877</v>
      </c>
      <c r="B1996" t="e">
        <f>VLOOKUP(A1996,REUTERS!A:C,3,FALSE)</f>
        <v>#N/A</v>
      </c>
      <c r="C1996">
        <f>VLOOKUP(A1996,IDC!A:F,6,FALSE)</f>
        <v>38.42</v>
      </c>
      <c r="D1996" s="2" t="e">
        <f t="shared" si="124"/>
        <v>#N/A</v>
      </c>
      <c r="E1996" t="e">
        <f>VLOOKUP(A1996,REUTERS!A:E,5,FALSE)</f>
        <v>#N/A</v>
      </c>
      <c r="F1996">
        <f>VLOOKUP(A1996,IDC!A:G,7,FALSE)</f>
        <v>38.58</v>
      </c>
      <c r="G1996" s="2" t="e">
        <f t="shared" si="125"/>
        <v>#N/A</v>
      </c>
      <c r="H1996" t="e">
        <f>VLOOKUP(A1996,REUTERS!A:F,6,FALSE)</f>
        <v>#N/A</v>
      </c>
      <c r="I1996">
        <f>VLOOKUP(A1996,IDC!A:H,8,FALSE)</f>
        <v>38.15</v>
      </c>
      <c r="J1996" s="2" t="e">
        <f t="shared" si="126"/>
        <v>#N/A</v>
      </c>
      <c r="K1996" t="e">
        <f>VLOOKUP(A1996,REUTERS!A:G,7,FALSE)</f>
        <v>#N/A</v>
      </c>
      <c r="L1996">
        <f>VLOOKUP(A1996,IDC!A:I,9,FALSE)</f>
        <v>14061</v>
      </c>
      <c r="M1996" s="2" t="e">
        <f t="shared" si="127"/>
        <v>#N/A</v>
      </c>
    </row>
    <row r="1997" spans="1:13">
      <c r="A1997">
        <v>7879</v>
      </c>
      <c r="B1997">
        <f>VLOOKUP(A1997,REUTERS!A:C,3,FALSE)</f>
        <v>39.65</v>
      </c>
      <c r="C1997">
        <f>VLOOKUP(A1997,IDC!A:F,6,FALSE)</f>
        <v>39.65</v>
      </c>
      <c r="D1997" s="2" t="b">
        <f t="shared" si="124"/>
        <v>1</v>
      </c>
      <c r="E1997">
        <f>VLOOKUP(A1997,REUTERS!A:E,5,FALSE)</f>
        <v>39.65</v>
      </c>
      <c r="F1997">
        <f>VLOOKUP(A1997,IDC!A:G,7,FALSE)</f>
        <v>39.65</v>
      </c>
      <c r="G1997" s="2" t="b">
        <f t="shared" si="125"/>
        <v>1</v>
      </c>
      <c r="H1997">
        <f>VLOOKUP(A1997,REUTERS!A:F,6,FALSE)</f>
        <v>39.1</v>
      </c>
      <c r="I1997">
        <f>VLOOKUP(A1997,IDC!A:H,8,FALSE)</f>
        <v>39.1</v>
      </c>
      <c r="J1997" s="2" t="b">
        <f t="shared" si="126"/>
        <v>1</v>
      </c>
      <c r="K1997">
        <f>VLOOKUP(A1997,REUTERS!A:G,7,FALSE)</f>
        <v>33455</v>
      </c>
      <c r="L1997">
        <f>VLOOKUP(A1997,IDC!A:I,9,FALSE)</f>
        <v>33455</v>
      </c>
      <c r="M1997" s="2" t="b">
        <f t="shared" si="127"/>
        <v>1</v>
      </c>
    </row>
    <row r="1998" spans="1:13">
      <c r="A1998">
        <v>7881</v>
      </c>
      <c r="B1998">
        <f>VLOOKUP(A1998,REUTERS!A:C,3,FALSE)</f>
        <v>34.83</v>
      </c>
      <c r="C1998">
        <f>VLOOKUP(A1998,IDC!A:F,6,FALSE)</f>
        <v>34.83</v>
      </c>
      <c r="D1998" s="2" t="b">
        <f t="shared" si="124"/>
        <v>1</v>
      </c>
      <c r="E1998">
        <f>VLOOKUP(A1998,REUTERS!A:E,5,FALSE)</f>
        <v>34.83</v>
      </c>
      <c r="F1998">
        <f>VLOOKUP(A1998,IDC!A:G,7,FALSE)</f>
        <v>34.83</v>
      </c>
      <c r="G1998" s="2" t="b">
        <f t="shared" si="125"/>
        <v>1</v>
      </c>
      <c r="H1998">
        <f>VLOOKUP(A1998,REUTERS!A:F,6,FALSE)</f>
        <v>34.28</v>
      </c>
      <c r="I1998">
        <f>VLOOKUP(A1998,IDC!A:H,8,FALSE)</f>
        <v>34.28</v>
      </c>
      <c r="J1998" s="2" t="b">
        <f t="shared" si="126"/>
        <v>1</v>
      </c>
      <c r="K1998">
        <f>VLOOKUP(A1998,REUTERS!A:G,7,FALSE)</f>
        <v>6323</v>
      </c>
      <c r="L1998">
        <f>VLOOKUP(A1998,IDC!A:I,9,FALSE)</f>
        <v>6323</v>
      </c>
      <c r="M1998" s="2" t="b">
        <f t="shared" si="127"/>
        <v>1</v>
      </c>
    </row>
    <row r="1999" spans="1:13">
      <c r="A1999">
        <v>7882</v>
      </c>
      <c r="B1999">
        <f>VLOOKUP(A1999,REUTERS!A:C,3,FALSE)</f>
        <v>11.5</v>
      </c>
      <c r="C1999">
        <f>VLOOKUP(A1999,IDC!A:F,6,FALSE)</f>
        <v>11.5</v>
      </c>
      <c r="D1999" s="2" t="b">
        <f t="shared" si="124"/>
        <v>1</v>
      </c>
      <c r="E1999">
        <f>VLOOKUP(A1999,REUTERS!A:E,5,FALSE)</f>
        <v>11.625</v>
      </c>
      <c r="F1999">
        <f>VLOOKUP(A1999,IDC!A:G,7,FALSE)</f>
        <v>11.625</v>
      </c>
      <c r="G1999" s="2" t="b">
        <f t="shared" si="125"/>
        <v>1</v>
      </c>
      <c r="H1999">
        <f>VLOOKUP(A1999,REUTERS!A:F,6,FALSE)</f>
        <v>11.45</v>
      </c>
      <c r="I1999">
        <f>VLOOKUP(A1999,IDC!A:H,8,FALSE)</f>
        <v>11.45</v>
      </c>
      <c r="J1999" s="2" t="b">
        <f t="shared" si="126"/>
        <v>1</v>
      </c>
      <c r="K1999">
        <f>VLOOKUP(A1999,REUTERS!A:G,7,FALSE)</f>
        <v>76444</v>
      </c>
      <c r="L1999">
        <f>VLOOKUP(A1999,IDC!A:I,9,FALSE)</f>
        <v>76444</v>
      </c>
      <c r="M1999" s="2" t="b">
        <f t="shared" si="127"/>
        <v>1</v>
      </c>
    </row>
    <row r="2000" spans="1:13">
      <c r="A2000">
        <v>7886</v>
      </c>
      <c r="B2000">
        <f>VLOOKUP(A2000,REUTERS!A:C,3,FALSE)</f>
        <v>70.400000000000006</v>
      </c>
      <c r="C2000">
        <f>VLOOKUP(A2000,IDC!A:F,6,FALSE)</f>
        <v>70.400000000000006</v>
      </c>
      <c r="D2000" s="2" t="b">
        <f t="shared" si="124"/>
        <v>1</v>
      </c>
      <c r="E2000">
        <f>VLOOKUP(A2000,REUTERS!A:E,5,FALSE)</f>
        <v>70.790000000000006</v>
      </c>
      <c r="F2000">
        <f>VLOOKUP(A2000,IDC!A:G,7,FALSE)</f>
        <v>70.790000000000006</v>
      </c>
      <c r="G2000" s="2" t="b">
        <f t="shared" si="125"/>
        <v>1</v>
      </c>
      <c r="H2000">
        <f>VLOOKUP(A2000,REUTERS!A:F,6,FALSE)</f>
        <v>68.58</v>
      </c>
      <c r="I2000">
        <f>VLOOKUP(A2000,IDC!A:H,8,FALSE)</f>
        <v>68.58</v>
      </c>
      <c r="J2000" s="2" t="b">
        <f t="shared" si="126"/>
        <v>1</v>
      </c>
      <c r="K2000">
        <f>VLOOKUP(A2000,REUTERS!A:G,7,FALSE)</f>
        <v>236544</v>
      </c>
      <c r="L2000">
        <f>VLOOKUP(A2000,IDC!A:I,9,FALSE)</f>
        <v>236544</v>
      </c>
      <c r="M2000" s="2" t="b">
        <f t="shared" si="127"/>
        <v>1</v>
      </c>
    </row>
    <row r="2001" spans="1:13">
      <c r="A2001">
        <v>7888</v>
      </c>
      <c r="B2001">
        <f>VLOOKUP(A2001,REUTERS!A:C,3,FALSE)</f>
        <v>48.5</v>
      </c>
      <c r="C2001">
        <f>VLOOKUP(A2001,IDC!A:F,6,FALSE)</f>
        <v>48.5</v>
      </c>
      <c r="D2001" s="2" t="b">
        <f t="shared" si="124"/>
        <v>1</v>
      </c>
      <c r="E2001">
        <f>VLOOKUP(A2001,REUTERS!A:E,5,FALSE)</f>
        <v>48.83</v>
      </c>
      <c r="F2001">
        <f>VLOOKUP(A2001,IDC!A:G,7,FALSE)</f>
        <v>48.83</v>
      </c>
      <c r="G2001" s="2" t="b">
        <f t="shared" si="125"/>
        <v>1</v>
      </c>
      <c r="H2001">
        <f>VLOOKUP(A2001,REUTERS!A:F,6,FALSE)</f>
        <v>48.1</v>
      </c>
      <c r="I2001">
        <f>VLOOKUP(A2001,IDC!A:H,8,FALSE)</f>
        <v>48.1</v>
      </c>
      <c r="J2001" s="2" t="b">
        <f t="shared" si="126"/>
        <v>1</v>
      </c>
      <c r="K2001">
        <f>VLOOKUP(A2001,REUTERS!A:G,7,FALSE)</f>
        <v>16909</v>
      </c>
      <c r="L2001">
        <f>VLOOKUP(A2001,IDC!A:I,9,FALSE)</f>
        <v>16909</v>
      </c>
      <c r="M2001" s="2" t="b">
        <f t="shared" si="127"/>
        <v>1</v>
      </c>
    </row>
    <row r="2002" spans="1:13">
      <c r="A2002">
        <v>7891</v>
      </c>
      <c r="B2002">
        <f>VLOOKUP(A2002,REUTERS!A:C,3,FALSE)</f>
        <v>73.400000000000006</v>
      </c>
      <c r="C2002">
        <f>VLOOKUP(A2002,IDC!A:F,6,FALSE)</f>
        <v>73.400000000000006</v>
      </c>
      <c r="D2002" s="2" t="b">
        <f t="shared" si="124"/>
        <v>1</v>
      </c>
      <c r="E2002">
        <f>VLOOKUP(A2002,REUTERS!A:E,5,FALSE)</f>
        <v>74</v>
      </c>
      <c r="F2002">
        <f>VLOOKUP(A2002,IDC!A:G,7,FALSE)</f>
        <v>74</v>
      </c>
      <c r="G2002" s="2" t="b">
        <f t="shared" si="125"/>
        <v>1</v>
      </c>
      <c r="H2002">
        <f>VLOOKUP(A2002,REUTERS!A:F,6,FALSE)</f>
        <v>72.95</v>
      </c>
      <c r="I2002">
        <f>VLOOKUP(A2002,IDC!A:H,8,FALSE)</f>
        <v>72.95</v>
      </c>
      <c r="J2002" s="2" t="b">
        <f t="shared" si="126"/>
        <v>1</v>
      </c>
      <c r="K2002">
        <f>VLOOKUP(A2002,REUTERS!A:G,7,FALSE)</f>
        <v>17334</v>
      </c>
      <c r="L2002">
        <f>VLOOKUP(A2002,IDC!A:I,9,FALSE)</f>
        <v>17334</v>
      </c>
      <c r="M2002" s="2" t="b">
        <f t="shared" si="127"/>
        <v>1</v>
      </c>
    </row>
    <row r="2003" spans="1:13">
      <c r="A2003">
        <v>7893</v>
      </c>
      <c r="B2003">
        <f>VLOOKUP(A2003,REUTERS!A:C,3,FALSE)</f>
        <v>30.05</v>
      </c>
      <c r="C2003">
        <f>VLOOKUP(A2003,IDC!A:F,6,FALSE)</f>
        <v>30.05</v>
      </c>
      <c r="D2003" s="2" t="b">
        <f t="shared" si="124"/>
        <v>1</v>
      </c>
      <c r="E2003">
        <f>VLOOKUP(A2003,REUTERS!A:E,5,FALSE)</f>
        <v>30.66</v>
      </c>
      <c r="F2003">
        <f>VLOOKUP(A2003,IDC!A:G,7,FALSE)</f>
        <v>30.66</v>
      </c>
      <c r="G2003" s="2" t="b">
        <f t="shared" si="125"/>
        <v>1</v>
      </c>
      <c r="H2003">
        <f>VLOOKUP(A2003,REUTERS!A:F,6,FALSE)</f>
        <v>29.82</v>
      </c>
      <c r="I2003">
        <f>VLOOKUP(A2003,IDC!A:H,8,FALSE)</f>
        <v>29.82</v>
      </c>
      <c r="J2003" s="2" t="b">
        <f t="shared" si="126"/>
        <v>1</v>
      </c>
      <c r="K2003">
        <f>VLOOKUP(A2003,REUTERS!A:G,7,FALSE)</f>
        <v>56910</v>
      </c>
      <c r="L2003">
        <f>VLOOKUP(A2003,IDC!A:I,9,FALSE)</f>
        <v>56910</v>
      </c>
      <c r="M2003" s="2" t="b">
        <f t="shared" si="127"/>
        <v>1</v>
      </c>
    </row>
    <row r="2004" spans="1:13">
      <c r="A2004">
        <v>7896</v>
      </c>
      <c r="B2004" t="e">
        <f>VLOOKUP(A2004,REUTERS!A:C,3,FALSE)</f>
        <v>#N/A</v>
      </c>
      <c r="C2004">
        <f>VLOOKUP(A2004,IDC!A:F,6,FALSE)</f>
        <v>16.02</v>
      </c>
      <c r="D2004" s="2" t="e">
        <f t="shared" si="124"/>
        <v>#N/A</v>
      </c>
      <c r="E2004" t="e">
        <f>VLOOKUP(A2004,REUTERS!A:E,5,FALSE)</f>
        <v>#N/A</v>
      </c>
      <c r="F2004">
        <f>VLOOKUP(A2004,IDC!A:G,7,FALSE)</f>
        <v>16.72</v>
      </c>
      <c r="G2004" s="2" t="e">
        <f t="shared" si="125"/>
        <v>#N/A</v>
      </c>
      <c r="H2004" t="e">
        <f>VLOOKUP(A2004,REUTERS!A:F,6,FALSE)</f>
        <v>#N/A</v>
      </c>
      <c r="I2004">
        <f>VLOOKUP(A2004,IDC!A:H,8,FALSE)</f>
        <v>15.94</v>
      </c>
      <c r="J2004" s="2" t="e">
        <f t="shared" si="126"/>
        <v>#N/A</v>
      </c>
      <c r="K2004" t="e">
        <f>VLOOKUP(A2004,REUTERS!A:G,7,FALSE)</f>
        <v>#N/A</v>
      </c>
      <c r="L2004">
        <f>VLOOKUP(A2004,IDC!A:I,9,FALSE)</f>
        <v>309548</v>
      </c>
      <c r="M2004" s="2" t="e">
        <f t="shared" si="127"/>
        <v>#N/A</v>
      </c>
    </row>
    <row r="2005" spans="1:13">
      <c r="A2005">
        <v>7899</v>
      </c>
      <c r="B2005" t="e">
        <f>VLOOKUP(A2005,REUTERS!A:C,3,FALSE)</f>
        <v>#N/A</v>
      </c>
      <c r="C2005">
        <f>VLOOKUP(A2005,IDC!A:F,6,FALSE)</f>
        <v>23.06</v>
      </c>
      <c r="D2005" s="2" t="e">
        <f t="shared" si="124"/>
        <v>#N/A</v>
      </c>
      <c r="E2005" t="e">
        <f>VLOOKUP(A2005,REUTERS!A:E,5,FALSE)</f>
        <v>#N/A</v>
      </c>
      <c r="F2005">
        <f>VLOOKUP(A2005,IDC!A:G,7,FALSE)</f>
        <v>23.12</v>
      </c>
      <c r="G2005" s="2" t="e">
        <f t="shared" si="125"/>
        <v>#N/A</v>
      </c>
      <c r="H2005" t="e">
        <f>VLOOKUP(A2005,REUTERS!A:F,6,FALSE)</f>
        <v>#N/A</v>
      </c>
      <c r="I2005">
        <f>VLOOKUP(A2005,IDC!A:H,8,FALSE)</f>
        <v>22.98</v>
      </c>
      <c r="J2005" s="2" t="e">
        <f t="shared" si="126"/>
        <v>#N/A</v>
      </c>
      <c r="K2005" t="e">
        <f>VLOOKUP(A2005,REUTERS!A:G,7,FALSE)</f>
        <v>#N/A</v>
      </c>
      <c r="L2005">
        <f>VLOOKUP(A2005,IDC!A:I,9,FALSE)</f>
        <v>892212</v>
      </c>
      <c r="M2005" s="2" t="e">
        <f t="shared" si="127"/>
        <v>#N/A</v>
      </c>
    </row>
    <row r="2006" spans="1:13">
      <c r="A2006">
        <v>7900</v>
      </c>
      <c r="B2006" t="e">
        <f>VLOOKUP(A2006,REUTERS!A:C,3,FALSE)</f>
        <v>#N/A</v>
      </c>
      <c r="C2006">
        <f>VLOOKUP(A2006,IDC!A:F,6,FALSE)</f>
        <v>33.479999999999997</v>
      </c>
      <c r="D2006" s="2" t="e">
        <f t="shared" si="124"/>
        <v>#N/A</v>
      </c>
      <c r="E2006" t="e">
        <f>VLOOKUP(A2006,REUTERS!A:E,5,FALSE)</f>
        <v>#N/A</v>
      </c>
      <c r="F2006">
        <f>VLOOKUP(A2006,IDC!A:G,7,FALSE)</f>
        <v>33.479999999999997</v>
      </c>
      <c r="G2006" s="2" t="e">
        <f t="shared" si="125"/>
        <v>#N/A</v>
      </c>
      <c r="H2006" t="e">
        <f>VLOOKUP(A2006,REUTERS!A:F,6,FALSE)</f>
        <v>#N/A</v>
      </c>
      <c r="I2006">
        <f>VLOOKUP(A2006,IDC!A:H,8,FALSE)</f>
        <v>33.24</v>
      </c>
      <c r="J2006" s="2" t="e">
        <f t="shared" si="126"/>
        <v>#N/A</v>
      </c>
      <c r="K2006" t="e">
        <f>VLOOKUP(A2006,REUTERS!A:G,7,FALSE)</f>
        <v>#N/A</v>
      </c>
      <c r="L2006">
        <f>VLOOKUP(A2006,IDC!A:I,9,FALSE)</f>
        <v>1062684</v>
      </c>
      <c r="M2006" s="2" t="e">
        <f t="shared" si="127"/>
        <v>#N/A</v>
      </c>
    </row>
    <row r="2007" spans="1:13">
      <c r="A2007">
        <v>7901</v>
      </c>
      <c r="B2007" t="e">
        <f>VLOOKUP(A2007,REUTERS!A:C,3,FALSE)</f>
        <v>#N/A</v>
      </c>
      <c r="C2007">
        <f>VLOOKUP(A2007,IDC!A:F,6,FALSE)</f>
        <v>71.459999999999994</v>
      </c>
      <c r="D2007" s="2" t="e">
        <f t="shared" si="124"/>
        <v>#N/A</v>
      </c>
      <c r="E2007" t="e">
        <f>VLOOKUP(A2007,REUTERS!A:E,5,FALSE)</f>
        <v>#N/A</v>
      </c>
      <c r="F2007">
        <f>VLOOKUP(A2007,IDC!A:G,7,FALSE)</f>
        <v>71.739999999999995</v>
      </c>
      <c r="G2007" s="2" t="e">
        <f t="shared" si="125"/>
        <v>#N/A</v>
      </c>
      <c r="H2007" t="e">
        <f>VLOOKUP(A2007,REUTERS!A:F,6,FALSE)</f>
        <v>#N/A</v>
      </c>
      <c r="I2007">
        <f>VLOOKUP(A2007,IDC!A:H,8,FALSE)</f>
        <v>70.400000000000006</v>
      </c>
      <c r="J2007" s="2" t="e">
        <f t="shared" si="126"/>
        <v>#N/A</v>
      </c>
      <c r="K2007" t="e">
        <f>VLOOKUP(A2007,REUTERS!A:G,7,FALSE)</f>
        <v>#N/A</v>
      </c>
      <c r="L2007">
        <f>VLOOKUP(A2007,IDC!A:I,9,FALSE)</f>
        <v>23628</v>
      </c>
      <c r="M2007" s="2" t="e">
        <f t="shared" si="127"/>
        <v>#N/A</v>
      </c>
    </row>
    <row r="2008" spans="1:13">
      <c r="A2008">
        <v>7902</v>
      </c>
      <c r="B2008" t="e">
        <f>VLOOKUP(A2008,REUTERS!A:C,3,FALSE)</f>
        <v>#N/A</v>
      </c>
      <c r="C2008">
        <f>VLOOKUP(A2008,IDC!A:F,6,FALSE)</f>
        <v>47.89</v>
      </c>
      <c r="D2008" s="2" t="e">
        <f t="shared" si="124"/>
        <v>#N/A</v>
      </c>
      <c r="E2008" t="e">
        <f>VLOOKUP(A2008,REUTERS!A:E,5,FALSE)</f>
        <v>#N/A</v>
      </c>
      <c r="F2008">
        <f>VLOOKUP(A2008,IDC!A:G,7,FALSE)</f>
        <v>48.62</v>
      </c>
      <c r="G2008" s="2" t="e">
        <f t="shared" si="125"/>
        <v>#N/A</v>
      </c>
      <c r="H2008" t="e">
        <f>VLOOKUP(A2008,REUTERS!A:F,6,FALSE)</f>
        <v>#N/A</v>
      </c>
      <c r="I2008">
        <f>VLOOKUP(A2008,IDC!A:H,8,FALSE)</f>
        <v>47.42</v>
      </c>
      <c r="J2008" s="2" t="e">
        <f t="shared" si="126"/>
        <v>#N/A</v>
      </c>
      <c r="K2008" t="e">
        <f>VLOOKUP(A2008,REUTERS!A:G,7,FALSE)</f>
        <v>#N/A</v>
      </c>
      <c r="L2008">
        <f>VLOOKUP(A2008,IDC!A:I,9,FALSE)</f>
        <v>146464</v>
      </c>
      <c r="M2008" s="2" t="e">
        <f t="shared" si="127"/>
        <v>#N/A</v>
      </c>
    </row>
    <row r="2009" spans="1:13">
      <c r="A2009">
        <v>7905</v>
      </c>
      <c r="B2009" t="e">
        <f>VLOOKUP(A2009,REUTERS!A:C,3,FALSE)</f>
        <v>#N/A</v>
      </c>
      <c r="C2009">
        <f>VLOOKUP(A2009,IDC!A:F,6,FALSE)</f>
        <v>41.57</v>
      </c>
      <c r="D2009" s="2" t="e">
        <f t="shared" si="124"/>
        <v>#N/A</v>
      </c>
      <c r="E2009" t="e">
        <f>VLOOKUP(A2009,REUTERS!A:E,5,FALSE)</f>
        <v>#N/A</v>
      </c>
      <c r="F2009">
        <f>VLOOKUP(A2009,IDC!A:G,7,FALSE)</f>
        <v>42.48</v>
      </c>
      <c r="G2009" s="2" t="e">
        <f t="shared" si="125"/>
        <v>#N/A</v>
      </c>
      <c r="H2009" t="e">
        <f>VLOOKUP(A2009,REUTERS!A:F,6,FALSE)</f>
        <v>#N/A</v>
      </c>
      <c r="I2009">
        <f>VLOOKUP(A2009,IDC!A:H,8,FALSE)</f>
        <v>41.35</v>
      </c>
      <c r="J2009" s="2" t="e">
        <f t="shared" si="126"/>
        <v>#N/A</v>
      </c>
      <c r="K2009" t="e">
        <f>VLOOKUP(A2009,REUTERS!A:G,7,FALSE)</f>
        <v>#N/A</v>
      </c>
      <c r="L2009">
        <f>VLOOKUP(A2009,IDC!A:I,9,FALSE)</f>
        <v>64633</v>
      </c>
      <c r="M2009" s="2" t="e">
        <f t="shared" si="127"/>
        <v>#N/A</v>
      </c>
    </row>
    <row r="2010" spans="1:13">
      <c r="A2010">
        <v>7907</v>
      </c>
      <c r="B2010">
        <f>VLOOKUP(A2010,REUTERS!A:C,3,FALSE)</f>
        <v>96.45</v>
      </c>
      <c r="C2010">
        <f>VLOOKUP(A2010,IDC!A:F,6,FALSE)</f>
        <v>96.45</v>
      </c>
      <c r="D2010" s="2" t="b">
        <f t="shared" si="124"/>
        <v>1</v>
      </c>
      <c r="E2010">
        <f>VLOOKUP(A2010,REUTERS!A:E,5,FALSE)</f>
        <v>97.9</v>
      </c>
      <c r="F2010">
        <f>VLOOKUP(A2010,IDC!A:G,7,FALSE)</f>
        <v>97.9</v>
      </c>
      <c r="G2010" s="2" t="b">
        <f t="shared" si="125"/>
        <v>1</v>
      </c>
      <c r="H2010">
        <f>VLOOKUP(A2010,REUTERS!A:F,6,FALSE)</f>
        <v>96.45</v>
      </c>
      <c r="I2010">
        <f>VLOOKUP(A2010,IDC!A:H,8,FALSE)</f>
        <v>96.45</v>
      </c>
      <c r="J2010" s="2" t="b">
        <f t="shared" si="126"/>
        <v>1</v>
      </c>
      <c r="K2010">
        <f>VLOOKUP(A2010,REUTERS!A:G,7,FALSE)</f>
        <v>13921</v>
      </c>
      <c r="L2010">
        <f>VLOOKUP(A2010,IDC!A:I,9,FALSE)</f>
        <v>13921</v>
      </c>
      <c r="M2010" s="2" t="b">
        <f t="shared" si="127"/>
        <v>1</v>
      </c>
    </row>
    <row r="2011" spans="1:13">
      <c r="A2011">
        <v>7908</v>
      </c>
      <c r="B2011" t="e">
        <f>VLOOKUP(A2011,REUTERS!A:C,3,FALSE)</f>
        <v>#N/A</v>
      </c>
      <c r="C2011">
        <f>VLOOKUP(A2011,IDC!A:F,6,FALSE)</f>
        <v>46.95</v>
      </c>
      <c r="D2011" s="2" t="e">
        <f t="shared" si="124"/>
        <v>#N/A</v>
      </c>
      <c r="E2011" t="e">
        <f>VLOOKUP(A2011,REUTERS!A:E,5,FALSE)</f>
        <v>#N/A</v>
      </c>
      <c r="F2011">
        <f>VLOOKUP(A2011,IDC!A:G,7,FALSE)</f>
        <v>46.95</v>
      </c>
      <c r="G2011" s="2" t="e">
        <f t="shared" si="125"/>
        <v>#N/A</v>
      </c>
      <c r="H2011" t="e">
        <f>VLOOKUP(A2011,REUTERS!A:F,6,FALSE)</f>
        <v>#N/A</v>
      </c>
      <c r="I2011">
        <f>VLOOKUP(A2011,IDC!A:H,8,FALSE)</f>
        <v>46.3</v>
      </c>
      <c r="J2011" s="2" t="e">
        <f t="shared" si="126"/>
        <v>#N/A</v>
      </c>
      <c r="K2011" t="e">
        <f>VLOOKUP(A2011,REUTERS!A:G,7,FALSE)</f>
        <v>#N/A</v>
      </c>
      <c r="L2011">
        <f>VLOOKUP(A2011,IDC!A:I,9,FALSE)</f>
        <v>8690</v>
      </c>
      <c r="M2011" s="2" t="e">
        <f t="shared" si="127"/>
        <v>#N/A</v>
      </c>
    </row>
    <row r="2012" spans="1:13">
      <c r="A2012">
        <v>7909</v>
      </c>
      <c r="B2012" t="e">
        <f>VLOOKUP(A2012,REUTERS!A:C,3,FALSE)</f>
        <v>#N/A</v>
      </c>
      <c r="C2012">
        <f>VLOOKUP(A2012,IDC!A:F,6,FALSE)</f>
        <v>9.1</v>
      </c>
      <c r="D2012" s="2" t="e">
        <f t="shared" si="124"/>
        <v>#N/A</v>
      </c>
      <c r="E2012" t="e">
        <f>VLOOKUP(A2012,REUTERS!A:E,5,FALSE)</f>
        <v>#N/A</v>
      </c>
      <c r="F2012">
        <f>VLOOKUP(A2012,IDC!A:G,7,FALSE)</f>
        <v>9.1</v>
      </c>
      <c r="G2012" s="2" t="e">
        <f t="shared" si="125"/>
        <v>#N/A</v>
      </c>
      <c r="H2012" t="e">
        <f>VLOOKUP(A2012,REUTERS!A:F,6,FALSE)</f>
        <v>#N/A</v>
      </c>
      <c r="I2012">
        <f>VLOOKUP(A2012,IDC!A:H,8,FALSE)</f>
        <v>8.8000000000000007</v>
      </c>
      <c r="J2012" s="2" t="e">
        <f t="shared" si="126"/>
        <v>#N/A</v>
      </c>
      <c r="K2012" t="e">
        <f>VLOOKUP(A2012,REUTERS!A:G,7,FALSE)</f>
        <v>#N/A</v>
      </c>
      <c r="L2012">
        <f>VLOOKUP(A2012,IDC!A:I,9,FALSE)</f>
        <v>49092</v>
      </c>
      <c r="M2012" s="2" t="e">
        <f t="shared" si="127"/>
        <v>#N/A</v>
      </c>
    </row>
    <row r="2013" spans="1:13">
      <c r="A2013">
        <v>7910</v>
      </c>
      <c r="B2013" t="e">
        <f>VLOOKUP(A2013,REUTERS!A:C,3,FALSE)</f>
        <v>#N/A</v>
      </c>
      <c r="C2013">
        <f>VLOOKUP(A2013,IDC!A:F,6,FALSE)</f>
        <v>77.2</v>
      </c>
      <c r="D2013" s="2" t="e">
        <f t="shared" si="124"/>
        <v>#N/A</v>
      </c>
      <c r="E2013" t="e">
        <f>VLOOKUP(A2013,REUTERS!A:E,5,FALSE)</f>
        <v>#N/A</v>
      </c>
      <c r="F2013">
        <f>VLOOKUP(A2013,IDC!A:G,7,FALSE)</f>
        <v>77.3</v>
      </c>
      <c r="G2013" s="2" t="e">
        <f t="shared" si="125"/>
        <v>#N/A</v>
      </c>
      <c r="H2013" t="e">
        <f>VLOOKUP(A2013,REUTERS!A:F,6,FALSE)</f>
        <v>#N/A</v>
      </c>
      <c r="I2013">
        <f>VLOOKUP(A2013,IDC!A:H,8,FALSE)</f>
        <v>76.45</v>
      </c>
      <c r="J2013" s="2" t="e">
        <f t="shared" si="126"/>
        <v>#N/A</v>
      </c>
      <c r="K2013" t="e">
        <f>VLOOKUP(A2013,REUTERS!A:G,7,FALSE)</f>
        <v>#N/A</v>
      </c>
      <c r="L2013">
        <f>VLOOKUP(A2013,IDC!A:I,9,FALSE)</f>
        <v>19809</v>
      </c>
      <c r="M2013" s="2" t="e">
        <f t="shared" si="127"/>
        <v>#N/A</v>
      </c>
    </row>
    <row r="2014" spans="1:13">
      <c r="A2014">
        <v>7912</v>
      </c>
      <c r="B2014" t="e">
        <f>VLOOKUP(A2014,REUTERS!A:C,3,FALSE)</f>
        <v>#N/A</v>
      </c>
      <c r="C2014">
        <f>VLOOKUP(A2014,IDC!A:F,6,FALSE)</f>
        <v>52.1</v>
      </c>
      <c r="D2014" s="2" t="e">
        <f t="shared" si="124"/>
        <v>#N/A</v>
      </c>
      <c r="E2014" t="e">
        <f>VLOOKUP(A2014,REUTERS!A:E,5,FALSE)</f>
        <v>#N/A</v>
      </c>
      <c r="F2014">
        <f>VLOOKUP(A2014,IDC!A:G,7,FALSE)</f>
        <v>52.25</v>
      </c>
      <c r="G2014" s="2" t="e">
        <f t="shared" si="125"/>
        <v>#N/A</v>
      </c>
      <c r="H2014" t="e">
        <f>VLOOKUP(A2014,REUTERS!A:F,6,FALSE)</f>
        <v>#N/A</v>
      </c>
      <c r="I2014">
        <f>VLOOKUP(A2014,IDC!A:H,8,FALSE)</f>
        <v>51.424999999999997</v>
      </c>
      <c r="J2014" s="2" t="e">
        <f t="shared" si="126"/>
        <v>#N/A</v>
      </c>
      <c r="K2014" t="e">
        <f>VLOOKUP(A2014,REUTERS!A:G,7,FALSE)</f>
        <v>#N/A</v>
      </c>
      <c r="L2014">
        <f>VLOOKUP(A2014,IDC!A:I,9,FALSE)</f>
        <v>95494</v>
      </c>
      <c r="M2014" s="2" t="e">
        <f t="shared" si="127"/>
        <v>#N/A</v>
      </c>
    </row>
    <row r="2015" spans="1:13">
      <c r="A2015">
        <v>7913</v>
      </c>
      <c r="B2015">
        <f>VLOOKUP(A2015,REUTERS!A:C,3,FALSE)</f>
        <v>6.75</v>
      </c>
      <c r="C2015">
        <f>VLOOKUP(A2015,IDC!A:F,6,FALSE)</f>
        <v>6.75</v>
      </c>
      <c r="D2015" s="2" t="b">
        <f t="shared" si="124"/>
        <v>1</v>
      </c>
      <c r="E2015">
        <f>VLOOKUP(A2015,REUTERS!A:E,5,FALSE)</f>
        <v>6.75</v>
      </c>
      <c r="F2015">
        <f>VLOOKUP(A2015,IDC!A:G,7,FALSE)</f>
        <v>6.75</v>
      </c>
      <c r="G2015" s="2" t="b">
        <f t="shared" si="125"/>
        <v>1</v>
      </c>
      <c r="H2015">
        <f>VLOOKUP(A2015,REUTERS!A:F,6,FALSE)</f>
        <v>6.6</v>
      </c>
      <c r="I2015">
        <f>VLOOKUP(A2015,IDC!A:H,8,FALSE)</f>
        <v>6.6</v>
      </c>
      <c r="J2015" s="2" t="b">
        <f t="shared" si="126"/>
        <v>1</v>
      </c>
      <c r="K2015">
        <f>VLOOKUP(A2015,REUTERS!A:G,7,FALSE)</f>
        <v>19256</v>
      </c>
      <c r="L2015">
        <f>VLOOKUP(A2015,IDC!A:I,9,FALSE)</f>
        <v>19256</v>
      </c>
      <c r="M2015" s="2" t="b">
        <f t="shared" si="127"/>
        <v>1</v>
      </c>
    </row>
    <row r="2016" spans="1:13">
      <c r="A2016">
        <v>7914</v>
      </c>
      <c r="B2016" t="e">
        <f>VLOOKUP(A2016,REUTERS!A:C,3,FALSE)</f>
        <v>#N/A</v>
      </c>
      <c r="C2016">
        <f>VLOOKUP(A2016,IDC!A:F,6,FALSE)</f>
        <v>49.6</v>
      </c>
      <c r="D2016" s="2" t="e">
        <f t="shared" si="124"/>
        <v>#N/A</v>
      </c>
      <c r="E2016" t="e">
        <f>VLOOKUP(A2016,REUTERS!A:E,5,FALSE)</f>
        <v>#N/A</v>
      </c>
      <c r="F2016">
        <f>VLOOKUP(A2016,IDC!A:G,7,FALSE)</f>
        <v>49.85</v>
      </c>
      <c r="G2016" s="2" t="e">
        <f t="shared" si="125"/>
        <v>#N/A</v>
      </c>
      <c r="H2016" t="e">
        <f>VLOOKUP(A2016,REUTERS!A:F,6,FALSE)</f>
        <v>#N/A</v>
      </c>
      <c r="I2016">
        <f>VLOOKUP(A2016,IDC!A:H,8,FALSE)</f>
        <v>48.95</v>
      </c>
      <c r="J2016" s="2" t="e">
        <f t="shared" si="126"/>
        <v>#N/A</v>
      </c>
      <c r="K2016" t="e">
        <f>VLOOKUP(A2016,REUTERS!A:G,7,FALSE)</f>
        <v>#N/A</v>
      </c>
      <c r="L2016">
        <f>VLOOKUP(A2016,IDC!A:I,9,FALSE)</f>
        <v>22746</v>
      </c>
      <c r="M2016" s="2" t="e">
        <f t="shared" si="127"/>
        <v>#N/A</v>
      </c>
    </row>
    <row r="2017" spans="1:13">
      <c r="A2017">
        <v>7915</v>
      </c>
      <c r="B2017" t="e">
        <f>VLOOKUP(A2017,REUTERS!A:C,3,FALSE)</f>
        <v>#N/A</v>
      </c>
      <c r="C2017">
        <f>VLOOKUP(A2017,IDC!A:F,6,FALSE)</f>
        <v>136.69</v>
      </c>
      <c r="D2017" s="2" t="e">
        <f t="shared" si="124"/>
        <v>#N/A</v>
      </c>
      <c r="E2017" t="e">
        <f>VLOOKUP(A2017,REUTERS!A:E,5,FALSE)</f>
        <v>#N/A</v>
      </c>
      <c r="F2017">
        <f>VLOOKUP(A2017,IDC!A:G,7,FALSE)</f>
        <v>138.86000000000001</v>
      </c>
      <c r="G2017" s="2" t="e">
        <f t="shared" si="125"/>
        <v>#N/A</v>
      </c>
      <c r="H2017" t="e">
        <f>VLOOKUP(A2017,REUTERS!A:F,6,FALSE)</f>
        <v>#N/A</v>
      </c>
      <c r="I2017">
        <f>VLOOKUP(A2017,IDC!A:H,8,FALSE)</f>
        <v>136.34</v>
      </c>
      <c r="J2017" s="2" t="e">
        <f t="shared" si="126"/>
        <v>#N/A</v>
      </c>
      <c r="K2017" t="e">
        <f>VLOOKUP(A2017,REUTERS!A:G,7,FALSE)</f>
        <v>#N/A</v>
      </c>
      <c r="L2017">
        <f>VLOOKUP(A2017,IDC!A:I,9,FALSE)</f>
        <v>118431</v>
      </c>
      <c r="M2017" s="2" t="e">
        <f t="shared" si="127"/>
        <v>#N/A</v>
      </c>
    </row>
    <row r="2018" spans="1:13">
      <c r="A2018">
        <v>7866</v>
      </c>
      <c r="B2018">
        <f>VLOOKUP(A2018,REUTERS!A:C,3,FALSE)</f>
        <v>5.73</v>
      </c>
      <c r="C2018">
        <f>VLOOKUP(A2018,IDC!A:F,6,FALSE)</f>
        <v>5.73</v>
      </c>
      <c r="D2018" s="2" t="b">
        <f t="shared" si="124"/>
        <v>1</v>
      </c>
      <c r="E2018">
        <f>VLOOKUP(A2018,REUTERS!A:E,5,FALSE)</f>
        <v>5.73</v>
      </c>
      <c r="F2018">
        <f>VLOOKUP(A2018,IDC!A:G,7,FALSE)</f>
        <v>5.73</v>
      </c>
      <c r="G2018" s="2" t="b">
        <f t="shared" si="125"/>
        <v>1</v>
      </c>
      <c r="H2018">
        <f>VLOOKUP(A2018,REUTERS!A:F,6,FALSE)</f>
        <v>5.43</v>
      </c>
      <c r="I2018">
        <f>VLOOKUP(A2018,IDC!A:H,8,FALSE)</f>
        <v>5.43</v>
      </c>
      <c r="J2018" s="2" t="b">
        <f t="shared" si="126"/>
        <v>1</v>
      </c>
      <c r="K2018">
        <f>VLOOKUP(A2018,REUTERS!A:G,7,FALSE)</f>
        <v>315235</v>
      </c>
      <c r="L2018">
        <f>VLOOKUP(A2018,IDC!A:I,9,FALSE)</f>
        <v>315235</v>
      </c>
      <c r="M2018" s="2" t="b">
        <f t="shared" si="127"/>
        <v>1</v>
      </c>
    </row>
    <row r="2019" spans="1:13">
      <c r="A2019">
        <v>7814</v>
      </c>
      <c r="B2019">
        <f>VLOOKUP(A2019,REUTERS!A:C,3,FALSE)</f>
        <v>18.190000000000001</v>
      </c>
      <c r="C2019">
        <f>VLOOKUP(A2019,IDC!A:F,6,FALSE)</f>
        <v>18.190000000000001</v>
      </c>
      <c r="D2019" s="2" t="b">
        <f t="shared" si="124"/>
        <v>1</v>
      </c>
      <c r="E2019">
        <f>VLOOKUP(A2019,REUTERS!A:E,5,FALSE)</f>
        <v>18.71</v>
      </c>
      <c r="F2019">
        <f>VLOOKUP(A2019,IDC!A:G,7,FALSE)</f>
        <v>18.71</v>
      </c>
      <c r="G2019" s="2" t="b">
        <f t="shared" si="125"/>
        <v>1</v>
      </c>
      <c r="H2019">
        <f>VLOOKUP(A2019,REUTERS!A:F,6,FALSE)</f>
        <v>18.18</v>
      </c>
      <c r="I2019">
        <f>VLOOKUP(A2019,IDC!A:H,8,FALSE)</f>
        <v>18.18</v>
      </c>
      <c r="J2019" s="2" t="b">
        <f t="shared" si="126"/>
        <v>1</v>
      </c>
      <c r="K2019">
        <f>VLOOKUP(A2019,REUTERS!A:G,7,FALSE)</f>
        <v>175691</v>
      </c>
      <c r="L2019">
        <f>VLOOKUP(A2019,IDC!A:I,9,FALSE)</f>
        <v>175691</v>
      </c>
      <c r="M2019" s="2" t="b">
        <f t="shared" si="127"/>
        <v>1</v>
      </c>
    </row>
    <row r="2020" spans="1:13">
      <c r="A2020">
        <v>7813</v>
      </c>
      <c r="B2020" t="e">
        <f>VLOOKUP(A2020,REUTERS!A:C,3,FALSE)</f>
        <v>#N/A</v>
      </c>
      <c r="C2020">
        <f>VLOOKUP(A2020,IDC!A:F,6,FALSE)</f>
        <v>18.79</v>
      </c>
      <c r="D2020" s="2" t="e">
        <f t="shared" si="124"/>
        <v>#N/A</v>
      </c>
      <c r="E2020" t="e">
        <f>VLOOKUP(A2020,REUTERS!A:E,5,FALSE)</f>
        <v>#N/A</v>
      </c>
      <c r="F2020">
        <f>VLOOKUP(A2020,IDC!A:G,7,FALSE)</f>
        <v>18.91</v>
      </c>
      <c r="G2020" s="2" t="e">
        <f t="shared" si="125"/>
        <v>#N/A</v>
      </c>
      <c r="H2020" t="e">
        <f>VLOOKUP(A2020,REUTERS!A:F,6,FALSE)</f>
        <v>#N/A</v>
      </c>
      <c r="I2020">
        <f>VLOOKUP(A2020,IDC!A:H,8,FALSE)</f>
        <v>18.420000000000002</v>
      </c>
      <c r="J2020" s="2" t="e">
        <f t="shared" si="126"/>
        <v>#N/A</v>
      </c>
      <c r="K2020" t="e">
        <f>VLOOKUP(A2020,REUTERS!A:G,7,FALSE)</f>
        <v>#N/A</v>
      </c>
      <c r="L2020">
        <f>VLOOKUP(A2020,IDC!A:I,9,FALSE)</f>
        <v>143925</v>
      </c>
      <c r="M2020" s="2" t="e">
        <f t="shared" si="127"/>
        <v>#N/A</v>
      </c>
    </row>
    <row r="2021" spans="1:13">
      <c r="A2021">
        <v>7820</v>
      </c>
      <c r="B2021">
        <f>VLOOKUP(A2021,REUTERS!A:C,3,FALSE)</f>
        <v>10.96</v>
      </c>
      <c r="C2021">
        <f>VLOOKUP(A2021,IDC!A:F,6,FALSE)</f>
        <v>10.96</v>
      </c>
      <c r="D2021" s="2" t="b">
        <f t="shared" si="124"/>
        <v>1</v>
      </c>
      <c r="E2021">
        <f>VLOOKUP(A2021,REUTERS!A:E,5,FALSE)</f>
        <v>11.02</v>
      </c>
      <c r="F2021">
        <f>VLOOKUP(A2021,IDC!A:G,7,FALSE)</f>
        <v>11.02</v>
      </c>
      <c r="G2021" s="2" t="b">
        <f t="shared" si="125"/>
        <v>1</v>
      </c>
      <c r="H2021">
        <f>VLOOKUP(A2021,REUTERS!A:F,6,FALSE)</f>
        <v>10.93</v>
      </c>
      <c r="I2021">
        <f>VLOOKUP(A2021,IDC!A:H,8,FALSE)</f>
        <v>10.93</v>
      </c>
      <c r="J2021" s="2" t="b">
        <f t="shared" si="126"/>
        <v>1</v>
      </c>
      <c r="K2021">
        <f>VLOOKUP(A2021,REUTERS!A:G,7,FALSE)</f>
        <v>14003</v>
      </c>
      <c r="L2021">
        <f>VLOOKUP(A2021,IDC!A:I,9,FALSE)</f>
        <v>14003</v>
      </c>
      <c r="M2021" s="2" t="b">
        <f t="shared" si="127"/>
        <v>1</v>
      </c>
    </row>
    <row r="2022" spans="1:13">
      <c r="A2022">
        <v>7821</v>
      </c>
      <c r="B2022" t="e">
        <f>VLOOKUP(A2022,REUTERS!A:C,3,FALSE)</f>
        <v>#N/A</v>
      </c>
      <c r="C2022">
        <f>VLOOKUP(A2022,IDC!A:F,6,FALSE)</f>
        <v>92.15</v>
      </c>
      <c r="D2022" s="2" t="e">
        <f t="shared" si="124"/>
        <v>#N/A</v>
      </c>
      <c r="E2022" t="e">
        <f>VLOOKUP(A2022,REUTERS!A:E,5,FALSE)</f>
        <v>#N/A</v>
      </c>
      <c r="F2022">
        <f>VLOOKUP(A2022,IDC!A:G,7,FALSE)</f>
        <v>93.65</v>
      </c>
      <c r="G2022" s="2" t="e">
        <f t="shared" si="125"/>
        <v>#N/A</v>
      </c>
      <c r="H2022" t="e">
        <f>VLOOKUP(A2022,REUTERS!A:F,6,FALSE)</f>
        <v>#N/A</v>
      </c>
      <c r="I2022">
        <f>VLOOKUP(A2022,IDC!A:H,8,FALSE)</f>
        <v>91.75</v>
      </c>
      <c r="J2022" s="2" t="e">
        <f t="shared" si="126"/>
        <v>#N/A</v>
      </c>
      <c r="K2022" t="e">
        <f>VLOOKUP(A2022,REUTERS!A:G,7,FALSE)</f>
        <v>#N/A</v>
      </c>
      <c r="L2022">
        <f>VLOOKUP(A2022,IDC!A:I,9,FALSE)</f>
        <v>23763</v>
      </c>
      <c r="M2022" s="2" t="e">
        <f t="shared" si="127"/>
        <v>#N/A</v>
      </c>
    </row>
    <row r="2023" spans="1:13">
      <c r="A2023">
        <v>7822</v>
      </c>
      <c r="B2023">
        <f>VLOOKUP(A2023,REUTERS!A:C,3,FALSE)</f>
        <v>117.81</v>
      </c>
      <c r="C2023">
        <f>VLOOKUP(A2023,IDC!A:F,6,FALSE)</f>
        <v>117.81</v>
      </c>
      <c r="D2023" s="2" t="b">
        <f t="shared" si="124"/>
        <v>1</v>
      </c>
      <c r="E2023">
        <f>VLOOKUP(A2023,REUTERS!A:E,5,FALSE)</f>
        <v>118.37</v>
      </c>
      <c r="F2023">
        <f>VLOOKUP(A2023,IDC!A:G,7,FALSE)</f>
        <v>118.37</v>
      </c>
      <c r="G2023" s="2" t="b">
        <f t="shared" si="125"/>
        <v>1</v>
      </c>
      <c r="H2023">
        <f>VLOOKUP(A2023,REUTERS!A:F,6,FALSE)</f>
        <v>116.71</v>
      </c>
      <c r="I2023">
        <f>VLOOKUP(A2023,IDC!A:H,8,FALSE)</f>
        <v>116.71</v>
      </c>
      <c r="J2023" s="2" t="b">
        <f t="shared" si="126"/>
        <v>1</v>
      </c>
      <c r="K2023">
        <f>VLOOKUP(A2023,REUTERS!A:G,7,FALSE)</f>
        <v>4911</v>
      </c>
      <c r="L2023">
        <f>VLOOKUP(A2023,IDC!A:I,9,FALSE)</f>
        <v>4911</v>
      </c>
      <c r="M2023" s="2" t="b">
        <f t="shared" si="127"/>
        <v>1</v>
      </c>
    </row>
    <row r="2024" spans="1:13">
      <c r="A2024">
        <v>7823</v>
      </c>
      <c r="B2024">
        <f>VLOOKUP(A2024,REUTERS!A:C,3,FALSE)</f>
        <v>32.6</v>
      </c>
      <c r="C2024">
        <f>VLOOKUP(A2024,IDC!A:F,6,FALSE)</f>
        <v>32.6</v>
      </c>
      <c r="D2024" s="2" t="b">
        <f t="shared" si="124"/>
        <v>1</v>
      </c>
      <c r="E2024">
        <f>VLOOKUP(A2024,REUTERS!A:E,5,FALSE)</f>
        <v>32.6</v>
      </c>
      <c r="F2024">
        <f>VLOOKUP(A2024,IDC!A:G,7,FALSE)</f>
        <v>32.6</v>
      </c>
      <c r="G2024" s="2" t="b">
        <f t="shared" si="125"/>
        <v>1</v>
      </c>
      <c r="H2024">
        <f>VLOOKUP(A2024,REUTERS!A:F,6,FALSE)</f>
        <v>31.67</v>
      </c>
      <c r="I2024">
        <f>VLOOKUP(A2024,IDC!A:H,8,FALSE)</f>
        <v>31.67</v>
      </c>
      <c r="J2024" s="2" t="b">
        <f t="shared" si="126"/>
        <v>1</v>
      </c>
      <c r="K2024">
        <f>VLOOKUP(A2024,REUTERS!A:G,7,FALSE)</f>
        <v>26994</v>
      </c>
      <c r="L2024">
        <f>VLOOKUP(A2024,IDC!A:I,9,FALSE)</f>
        <v>26994</v>
      </c>
      <c r="M2024" s="2" t="b">
        <f t="shared" si="127"/>
        <v>1</v>
      </c>
    </row>
    <row r="2025" spans="1:13">
      <c r="A2025">
        <v>7825</v>
      </c>
      <c r="B2025">
        <f>VLOOKUP(A2025,REUTERS!A:C,3,FALSE)</f>
        <v>17.55</v>
      </c>
      <c r="C2025">
        <f>VLOOKUP(A2025,IDC!A:F,6,FALSE)</f>
        <v>17.55</v>
      </c>
      <c r="D2025" s="2" t="b">
        <f t="shared" si="124"/>
        <v>1</v>
      </c>
      <c r="E2025">
        <f>VLOOKUP(A2025,REUTERS!A:E,5,FALSE)</f>
        <v>17.95</v>
      </c>
      <c r="F2025">
        <f>VLOOKUP(A2025,IDC!A:G,7,FALSE)</f>
        <v>17.95</v>
      </c>
      <c r="G2025" s="2" t="b">
        <f t="shared" si="125"/>
        <v>1</v>
      </c>
      <c r="H2025">
        <f>VLOOKUP(A2025,REUTERS!A:F,6,FALSE)</f>
        <v>17.55</v>
      </c>
      <c r="I2025">
        <f>VLOOKUP(A2025,IDC!A:H,8,FALSE)</f>
        <v>17.55</v>
      </c>
      <c r="J2025" s="2" t="b">
        <f t="shared" si="126"/>
        <v>1</v>
      </c>
      <c r="K2025">
        <f>VLOOKUP(A2025,REUTERS!A:G,7,FALSE)</f>
        <v>13901</v>
      </c>
      <c r="L2025">
        <f>VLOOKUP(A2025,IDC!A:I,9,FALSE)</f>
        <v>13901</v>
      </c>
      <c r="M2025" s="2" t="b">
        <f t="shared" si="127"/>
        <v>1</v>
      </c>
    </row>
    <row r="2026" spans="1:13">
      <c r="A2026">
        <v>7827</v>
      </c>
      <c r="B2026" t="e">
        <f>VLOOKUP(A2026,REUTERS!A:C,3,FALSE)</f>
        <v>#N/A</v>
      </c>
      <c r="C2026">
        <f>VLOOKUP(A2026,IDC!A:F,6,FALSE)</f>
        <v>34.35</v>
      </c>
      <c r="D2026" s="2" t="e">
        <f t="shared" si="124"/>
        <v>#N/A</v>
      </c>
      <c r="E2026" t="e">
        <f>VLOOKUP(A2026,REUTERS!A:E,5,FALSE)</f>
        <v>#N/A</v>
      </c>
      <c r="F2026">
        <f>VLOOKUP(A2026,IDC!A:G,7,FALSE)</f>
        <v>34.75</v>
      </c>
      <c r="G2026" s="2" t="e">
        <f t="shared" si="125"/>
        <v>#N/A</v>
      </c>
      <c r="H2026" t="e">
        <f>VLOOKUP(A2026,REUTERS!A:F,6,FALSE)</f>
        <v>#N/A</v>
      </c>
      <c r="I2026">
        <f>VLOOKUP(A2026,IDC!A:H,8,FALSE)</f>
        <v>34.299999999999997</v>
      </c>
      <c r="J2026" s="2" t="e">
        <f t="shared" si="126"/>
        <v>#N/A</v>
      </c>
      <c r="K2026" t="e">
        <f>VLOOKUP(A2026,REUTERS!A:G,7,FALSE)</f>
        <v>#N/A</v>
      </c>
      <c r="L2026">
        <f>VLOOKUP(A2026,IDC!A:I,9,FALSE)</f>
        <v>4095</v>
      </c>
      <c r="M2026" s="2" t="e">
        <f t="shared" si="127"/>
        <v>#N/A</v>
      </c>
    </row>
    <row r="2027" spans="1:13">
      <c r="A2027">
        <v>7829</v>
      </c>
      <c r="B2027">
        <f>VLOOKUP(A2027,REUTERS!A:C,3,FALSE)</f>
        <v>43.15</v>
      </c>
      <c r="C2027">
        <f>VLOOKUP(A2027,IDC!A:F,6,FALSE)</f>
        <v>43.15</v>
      </c>
      <c r="D2027" s="2" t="b">
        <f t="shared" si="124"/>
        <v>1</v>
      </c>
      <c r="E2027">
        <f>VLOOKUP(A2027,REUTERS!A:E,5,FALSE)</f>
        <v>43.15</v>
      </c>
      <c r="F2027">
        <f>VLOOKUP(A2027,IDC!A:G,7,FALSE)</f>
        <v>43.15</v>
      </c>
      <c r="G2027" s="2" t="b">
        <f t="shared" si="125"/>
        <v>1</v>
      </c>
      <c r="H2027">
        <f>VLOOKUP(A2027,REUTERS!A:F,6,FALSE)</f>
        <v>42.5</v>
      </c>
      <c r="I2027">
        <f>VLOOKUP(A2027,IDC!A:H,8,FALSE)</f>
        <v>42.5</v>
      </c>
      <c r="J2027" s="2" t="b">
        <f t="shared" si="126"/>
        <v>1</v>
      </c>
      <c r="K2027">
        <f>VLOOKUP(A2027,REUTERS!A:G,7,FALSE)</f>
        <v>11734</v>
      </c>
      <c r="L2027">
        <f>VLOOKUP(A2027,IDC!A:I,9,FALSE)</f>
        <v>11734</v>
      </c>
      <c r="M2027" s="2" t="b">
        <f t="shared" si="127"/>
        <v>1</v>
      </c>
    </row>
    <row r="2028" spans="1:13">
      <c r="A2028">
        <v>7832</v>
      </c>
      <c r="B2028">
        <f>VLOOKUP(A2028,REUTERS!A:C,3,FALSE)</f>
        <v>24.6</v>
      </c>
      <c r="C2028">
        <f>VLOOKUP(A2028,IDC!A:F,6,FALSE)</f>
        <v>24.6</v>
      </c>
      <c r="D2028" s="2" t="b">
        <f t="shared" si="124"/>
        <v>1</v>
      </c>
      <c r="E2028">
        <f>VLOOKUP(A2028,REUTERS!A:E,5,FALSE)</f>
        <v>24.6</v>
      </c>
      <c r="F2028">
        <f>VLOOKUP(A2028,IDC!A:G,7,FALSE)</f>
        <v>24.6</v>
      </c>
      <c r="G2028" s="2" t="b">
        <f t="shared" si="125"/>
        <v>1</v>
      </c>
      <c r="H2028">
        <f>VLOOKUP(A2028,REUTERS!A:F,6,FALSE)</f>
        <v>24.1</v>
      </c>
      <c r="I2028">
        <f>VLOOKUP(A2028,IDC!A:H,8,FALSE)</f>
        <v>24.1</v>
      </c>
      <c r="J2028" s="2" t="b">
        <f t="shared" si="126"/>
        <v>1</v>
      </c>
      <c r="K2028">
        <f>VLOOKUP(A2028,REUTERS!A:G,7,FALSE)</f>
        <v>5708</v>
      </c>
      <c r="L2028">
        <f>VLOOKUP(A2028,IDC!A:I,9,FALSE)</f>
        <v>5708</v>
      </c>
      <c r="M2028" s="2" t="b">
        <f t="shared" si="127"/>
        <v>1</v>
      </c>
    </row>
    <row r="2029" spans="1:13">
      <c r="A2029">
        <v>7833</v>
      </c>
      <c r="B2029">
        <f>VLOOKUP(A2029,REUTERS!A:C,3,FALSE)</f>
        <v>42.09</v>
      </c>
      <c r="C2029">
        <f>VLOOKUP(A2029,IDC!A:F,6,FALSE)</f>
        <v>42.09</v>
      </c>
      <c r="D2029" s="2" t="b">
        <f t="shared" si="124"/>
        <v>1</v>
      </c>
      <c r="E2029">
        <f>VLOOKUP(A2029,REUTERS!A:E,5,FALSE)</f>
        <v>42.91</v>
      </c>
      <c r="F2029">
        <f>VLOOKUP(A2029,IDC!A:G,7,FALSE)</f>
        <v>42.91</v>
      </c>
      <c r="G2029" s="2" t="b">
        <f t="shared" si="125"/>
        <v>1</v>
      </c>
      <c r="H2029">
        <f>VLOOKUP(A2029,REUTERS!A:F,6,FALSE)</f>
        <v>41.83</v>
      </c>
      <c r="I2029">
        <f>VLOOKUP(A2029,IDC!A:H,8,FALSE)</f>
        <v>41.83</v>
      </c>
      <c r="J2029" s="2" t="b">
        <f t="shared" si="126"/>
        <v>1</v>
      </c>
      <c r="K2029">
        <f>VLOOKUP(A2029,REUTERS!A:G,7,FALSE)</f>
        <v>239081</v>
      </c>
      <c r="L2029">
        <f>VLOOKUP(A2029,IDC!A:I,9,FALSE)</f>
        <v>239081</v>
      </c>
      <c r="M2029" s="2" t="b">
        <f t="shared" si="127"/>
        <v>1</v>
      </c>
    </row>
    <row r="2030" spans="1:13">
      <c r="A2030">
        <v>7834</v>
      </c>
      <c r="B2030" t="e">
        <f>VLOOKUP(A2030,REUTERS!A:C,3,FALSE)</f>
        <v>#N/A</v>
      </c>
      <c r="C2030">
        <f>VLOOKUP(A2030,IDC!A:F,6,FALSE)</f>
        <v>62.9</v>
      </c>
      <c r="D2030" s="2" t="e">
        <f t="shared" si="124"/>
        <v>#N/A</v>
      </c>
      <c r="E2030" t="e">
        <f>VLOOKUP(A2030,REUTERS!A:E,5,FALSE)</f>
        <v>#N/A</v>
      </c>
      <c r="F2030">
        <f>VLOOKUP(A2030,IDC!A:G,7,FALSE)</f>
        <v>63.15</v>
      </c>
      <c r="G2030" s="2" t="e">
        <f t="shared" si="125"/>
        <v>#N/A</v>
      </c>
      <c r="H2030" t="e">
        <f>VLOOKUP(A2030,REUTERS!A:F,6,FALSE)</f>
        <v>#N/A</v>
      </c>
      <c r="I2030">
        <f>VLOOKUP(A2030,IDC!A:H,8,FALSE)</f>
        <v>62.75</v>
      </c>
      <c r="J2030" s="2" t="e">
        <f t="shared" si="126"/>
        <v>#N/A</v>
      </c>
      <c r="K2030" t="e">
        <f>VLOOKUP(A2030,REUTERS!A:G,7,FALSE)</f>
        <v>#N/A</v>
      </c>
      <c r="L2030">
        <f>VLOOKUP(A2030,IDC!A:I,9,FALSE)</f>
        <v>1368</v>
      </c>
      <c r="M2030" s="2" t="e">
        <f t="shared" si="127"/>
        <v>#N/A</v>
      </c>
    </row>
    <row r="2031" spans="1:13">
      <c r="A2031">
        <v>7835</v>
      </c>
      <c r="B2031" t="e">
        <f>VLOOKUP(A2031,REUTERS!A:C,3,FALSE)</f>
        <v>#N/A</v>
      </c>
      <c r="C2031">
        <f>VLOOKUP(A2031,IDC!A:F,6,FALSE)</f>
        <v>213.36</v>
      </c>
      <c r="D2031" s="2" t="e">
        <f t="shared" si="124"/>
        <v>#N/A</v>
      </c>
      <c r="E2031" t="e">
        <f>VLOOKUP(A2031,REUTERS!A:E,5,FALSE)</f>
        <v>#N/A</v>
      </c>
      <c r="F2031">
        <f>VLOOKUP(A2031,IDC!A:G,7,FALSE)</f>
        <v>213.36</v>
      </c>
      <c r="G2031" s="2" t="e">
        <f t="shared" si="125"/>
        <v>#N/A</v>
      </c>
      <c r="H2031" t="e">
        <f>VLOOKUP(A2031,REUTERS!A:F,6,FALSE)</f>
        <v>#N/A</v>
      </c>
      <c r="I2031">
        <f>VLOOKUP(A2031,IDC!A:H,8,FALSE)</f>
        <v>208.18</v>
      </c>
      <c r="J2031" s="2" t="e">
        <f t="shared" si="126"/>
        <v>#N/A</v>
      </c>
      <c r="K2031" t="e">
        <f>VLOOKUP(A2031,REUTERS!A:G,7,FALSE)</f>
        <v>#N/A</v>
      </c>
      <c r="L2031">
        <f>VLOOKUP(A2031,IDC!A:I,9,FALSE)</f>
        <v>15621</v>
      </c>
      <c r="M2031" s="2" t="e">
        <f t="shared" si="127"/>
        <v>#N/A</v>
      </c>
    </row>
    <row r="2032" spans="1:13">
      <c r="A2032">
        <v>7836</v>
      </c>
      <c r="B2032">
        <f>VLOOKUP(A2032,REUTERS!A:C,3,FALSE)</f>
        <v>56.75</v>
      </c>
      <c r="C2032">
        <f>VLOOKUP(A2032,IDC!A:F,6,FALSE)</f>
        <v>56.75</v>
      </c>
      <c r="D2032" s="2" t="b">
        <f t="shared" si="124"/>
        <v>1</v>
      </c>
      <c r="E2032">
        <f>VLOOKUP(A2032,REUTERS!A:E,5,FALSE)</f>
        <v>57.95</v>
      </c>
      <c r="F2032">
        <f>VLOOKUP(A2032,IDC!A:G,7,FALSE)</f>
        <v>57.95</v>
      </c>
      <c r="G2032" s="2" t="b">
        <f t="shared" si="125"/>
        <v>1</v>
      </c>
      <c r="H2032">
        <f>VLOOKUP(A2032,REUTERS!A:F,6,FALSE)</f>
        <v>56.46</v>
      </c>
      <c r="I2032">
        <f>VLOOKUP(A2032,IDC!A:H,8,FALSE)</f>
        <v>56.46</v>
      </c>
      <c r="J2032" s="2" t="b">
        <f t="shared" si="126"/>
        <v>1</v>
      </c>
      <c r="K2032">
        <f>VLOOKUP(A2032,REUTERS!A:G,7,FALSE)</f>
        <v>7486</v>
      </c>
      <c r="L2032">
        <f>VLOOKUP(A2032,IDC!A:I,9,FALSE)</f>
        <v>7486</v>
      </c>
      <c r="M2032" s="2" t="b">
        <f t="shared" si="127"/>
        <v>1</v>
      </c>
    </row>
    <row r="2033" spans="1:13">
      <c r="A2033">
        <v>7840</v>
      </c>
      <c r="B2033">
        <f>VLOOKUP(A2033,REUTERS!A:C,3,FALSE)</f>
        <v>53.99</v>
      </c>
      <c r="C2033">
        <f>VLOOKUP(A2033,IDC!A:F,6,FALSE)</f>
        <v>53.99</v>
      </c>
      <c r="D2033" s="2" t="b">
        <f t="shared" si="124"/>
        <v>1</v>
      </c>
      <c r="E2033">
        <f>VLOOKUP(A2033,REUTERS!A:E,5,FALSE)</f>
        <v>54.02</v>
      </c>
      <c r="F2033">
        <f>VLOOKUP(A2033,IDC!A:G,7,FALSE)</f>
        <v>54.02</v>
      </c>
      <c r="G2033" s="2" t="b">
        <f t="shared" si="125"/>
        <v>1</v>
      </c>
      <c r="H2033">
        <f>VLOOKUP(A2033,REUTERS!A:F,6,FALSE)</f>
        <v>53.55</v>
      </c>
      <c r="I2033">
        <f>VLOOKUP(A2033,IDC!A:H,8,FALSE)</f>
        <v>53.55</v>
      </c>
      <c r="J2033" s="2" t="b">
        <f t="shared" si="126"/>
        <v>1</v>
      </c>
      <c r="K2033">
        <f>VLOOKUP(A2033,REUTERS!A:G,7,FALSE)</f>
        <v>7382</v>
      </c>
      <c r="L2033">
        <f>VLOOKUP(A2033,IDC!A:I,9,FALSE)</f>
        <v>7382</v>
      </c>
      <c r="M2033" s="2" t="b">
        <f t="shared" si="127"/>
        <v>1</v>
      </c>
    </row>
    <row r="2034" spans="1:13">
      <c r="A2034">
        <v>7846</v>
      </c>
      <c r="B2034">
        <f>VLOOKUP(A2034,REUTERS!A:C,3,FALSE)</f>
        <v>41.1</v>
      </c>
      <c r="C2034">
        <f>VLOOKUP(A2034,IDC!A:F,6,FALSE)</f>
        <v>41.1</v>
      </c>
      <c r="D2034" s="2" t="b">
        <f t="shared" si="124"/>
        <v>1</v>
      </c>
      <c r="E2034">
        <f>VLOOKUP(A2034,REUTERS!A:E,5,FALSE)</f>
        <v>41.1</v>
      </c>
      <c r="F2034">
        <f>VLOOKUP(A2034,IDC!A:G,7,FALSE)</f>
        <v>41.1</v>
      </c>
      <c r="G2034" s="2" t="b">
        <f t="shared" si="125"/>
        <v>1</v>
      </c>
      <c r="H2034">
        <f>VLOOKUP(A2034,REUTERS!A:F,6,FALSE)</f>
        <v>39.75</v>
      </c>
      <c r="I2034">
        <f>VLOOKUP(A2034,IDC!A:H,8,FALSE)</f>
        <v>39.75</v>
      </c>
      <c r="J2034" s="2" t="b">
        <f t="shared" si="126"/>
        <v>1</v>
      </c>
      <c r="K2034">
        <f>VLOOKUP(A2034,REUTERS!A:G,7,FALSE)</f>
        <v>94427</v>
      </c>
      <c r="L2034">
        <f>VLOOKUP(A2034,IDC!A:I,9,FALSE)</f>
        <v>94427</v>
      </c>
      <c r="M2034" s="2" t="b">
        <f t="shared" si="127"/>
        <v>1</v>
      </c>
    </row>
    <row r="2035" spans="1:13">
      <c r="A2035">
        <v>7847</v>
      </c>
      <c r="B2035">
        <f>VLOOKUP(A2035,REUTERS!A:C,3,FALSE)</f>
        <v>19.05</v>
      </c>
      <c r="C2035">
        <f>VLOOKUP(A2035,IDC!A:F,6,FALSE)</f>
        <v>19.05</v>
      </c>
      <c r="D2035" s="2" t="b">
        <f t="shared" si="124"/>
        <v>1</v>
      </c>
      <c r="E2035">
        <f>VLOOKUP(A2035,REUTERS!A:E,5,FALSE)</f>
        <v>19.25</v>
      </c>
      <c r="F2035">
        <f>VLOOKUP(A2035,IDC!A:G,7,FALSE)</f>
        <v>19.25</v>
      </c>
      <c r="G2035" s="2" t="b">
        <f t="shared" si="125"/>
        <v>1</v>
      </c>
      <c r="H2035">
        <f>VLOOKUP(A2035,REUTERS!A:F,6,FALSE)</f>
        <v>18.8</v>
      </c>
      <c r="I2035">
        <f>VLOOKUP(A2035,IDC!A:H,8,FALSE)</f>
        <v>18.8</v>
      </c>
      <c r="J2035" s="2" t="b">
        <f t="shared" si="126"/>
        <v>1</v>
      </c>
      <c r="K2035">
        <f>VLOOKUP(A2035,REUTERS!A:G,7,FALSE)</f>
        <v>95427</v>
      </c>
      <c r="L2035">
        <f>VLOOKUP(A2035,IDC!A:I,9,FALSE)</f>
        <v>95427</v>
      </c>
      <c r="M2035" s="2" t="b">
        <f t="shared" si="127"/>
        <v>1</v>
      </c>
    </row>
    <row r="2036" spans="1:13">
      <c r="A2036">
        <v>7849</v>
      </c>
      <c r="B2036">
        <f>VLOOKUP(A2036,REUTERS!A:C,3,FALSE)</f>
        <v>28.7</v>
      </c>
      <c r="C2036">
        <f>VLOOKUP(A2036,IDC!A:F,6,FALSE)</f>
        <v>28.7</v>
      </c>
      <c r="D2036" s="2" t="b">
        <f t="shared" si="124"/>
        <v>1</v>
      </c>
      <c r="E2036">
        <f>VLOOKUP(A2036,REUTERS!A:E,5,FALSE)</f>
        <v>28.9</v>
      </c>
      <c r="F2036">
        <f>VLOOKUP(A2036,IDC!A:G,7,FALSE)</f>
        <v>28.9</v>
      </c>
      <c r="G2036" s="2" t="b">
        <f t="shared" si="125"/>
        <v>1</v>
      </c>
      <c r="H2036">
        <f>VLOOKUP(A2036,REUTERS!A:F,6,FALSE)</f>
        <v>28.5</v>
      </c>
      <c r="I2036">
        <f>VLOOKUP(A2036,IDC!A:H,8,FALSE)</f>
        <v>28.5</v>
      </c>
      <c r="J2036" s="2" t="b">
        <f t="shared" si="126"/>
        <v>1</v>
      </c>
      <c r="K2036">
        <f>VLOOKUP(A2036,REUTERS!A:G,7,FALSE)</f>
        <v>8606</v>
      </c>
      <c r="L2036">
        <f>VLOOKUP(A2036,IDC!A:I,9,FALSE)</f>
        <v>8606</v>
      </c>
      <c r="M2036" s="2" t="b">
        <f t="shared" si="127"/>
        <v>1</v>
      </c>
    </row>
    <row r="2037" spans="1:13">
      <c r="A2037">
        <v>7850</v>
      </c>
      <c r="B2037" t="e">
        <f>VLOOKUP(A2037,REUTERS!A:C,3,FALSE)</f>
        <v>#N/A</v>
      </c>
      <c r="C2037" t="e">
        <f>VLOOKUP(A2037,IDC!A:F,6,FALSE)</f>
        <v>#N/A</v>
      </c>
      <c r="D2037" s="2" t="e">
        <f t="shared" si="124"/>
        <v>#N/A</v>
      </c>
      <c r="E2037" t="e">
        <f>VLOOKUP(A2037,REUTERS!A:E,5,FALSE)</f>
        <v>#N/A</v>
      </c>
      <c r="F2037" t="e">
        <f>VLOOKUP(A2037,IDC!A:G,7,FALSE)</f>
        <v>#N/A</v>
      </c>
      <c r="G2037" s="2" t="e">
        <f t="shared" si="125"/>
        <v>#N/A</v>
      </c>
      <c r="H2037" t="e">
        <f>VLOOKUP(A2037,REUTERS!A:F,6,FALSE)</f>
        <v>#N/A</v>
      </c>
      <c r="I2037" t="e">
        <f>VLOOKUP(A2037,IDC!A:H,8,FALSE)</f>
        <v>#N/A</v>
      </c>
      <c r="J2037" s="2" t="e">
        <f t="shared" si="126"/>
        <v>#N/A</v>
      </c>
      <c r="K2037" t="e">
        <f>VLOOKUP(A2037,REUTERS!A:G,7,FALSE)</f>
        <v>#N/A</v>
      </c>
      <c r="L2037" t="e">
        <f>VLOOKUP(A2037,IDC!A:I,9,FALSE)</f>
        <v>#N/A</v>
      </c>
      <c r="M2037" s="2" t="e">
        <f t="shared" si="127"/>
        <v>#N/A</v>
      </c>
    </row>
    <row r="2038" spans="1:13">
      <c r="A2038">
        <v>7851</v>
      </c>
      <c r="B2038">
        <f>VLOOKUP(A2038,REUTERS!A:C,3,FALSE)</f>
        <v>46.3</v>
      </c>
      <c r="C2038">
        <f>VLOOKUP(A2038,IDC!A:F,6,FALSE)</f>
        <v>46.3</v>
      </c>
      <c r="D2038" s="2" t="b">
        <f t="shared" si="124"/>
        <v>1</v>
      </c>
      <c r="E2038">
        <f>VLOOKUP(A2038,REUTERS!A:E,5,FALSE)</f>
        <v>47.2</v>
      </c>
      <c r="F2038">
        <f>VLOOKUP(A2038,IDC!A:G,7,FALSE)</f>
        <v>47.2</v>
      </c>
      <c r="G2038" s="2" t="b">
        <f t="shared" si="125"/>
        <v>1</v>
      </c>
      <c r="H2038">
        <f>VLOOKUP(A2038,REUTERS!A:F,6,FALSE)</f>
        <v>45.25</v>
      </c>
      <c r="I2038">
        <f>VLOOKUP(A2038,IDC!A:H,8,FALSE)</f>
        <v>45.25</v>
      </c>
      <c r="J2038" s="2" t="b">
        <f t="shared" si="126"/>
        <v>1</v>
      </c>
      <c r="K2038">
        <f>VLOOKUP(A2038,REUTERS!A:G,7,FALSE)</f>
        <v>86105</v>
      </c>
      <c r="L2038">
        <f>VLOOKUP(A2038,IDC!A:I,9,FALSE)</f>
        <v>86105</v>
      </c>
      <c r="M2038" s="2" t="b">
        <f t="shared" si="127"/>
        <v>1</v>
      </c>
    </row>
    <row r="2039" spans="1:13">
      <c r="A2039">
        <v>7853</v>
      </c>
      <c r="B2039">
        <f>VLOOKUP(A2039,REUTERS!A:C,3,FALSE)</f>
        <v>124.58</v>
      </c>
      <c r="C2039">
        <f>VLOOKUP(A2039,IDC!A:F,6,FALSE)</f>
        <v>124.58</v>
      </c>
      <c r="D2039" s="2" t="b">
        <f t="shared" si="124"/>
        <v>1</v>
      </c>
      <c r="E2039">
        <f>VLOOKUP(A2039,REUTERS!A:E,5,FALSE)</f>
        <v>124.67</v>
      </c>
      <c r="F2039">
        <f>VLOOKUP(A2039,IDC!A:G,7,FALSE)</f>
        <v>124.67</v>
      </c>
      <c r="G2039" s="2" t="b">
        <f t="shared" si="125"/>
        <v>1</v>
      </c>
      <c r="H2039">
        <f>VLOOKUP(A2039,REUTERS!A:F,6,FALSE)</f>
        <v>123.4</v>
      </c>
      <c r="I2039">
        <f>VLOOKUP(A2039,IDC!A:H,8,FALSE)</f>
        <v>123.4</v>
      </c>
      <c r="J2039" s="2" t="b">
        <f t="shared" si="126"/>
        <v>1</v>
      </c>
      <c r="K2039">
        <f>VLOOKUP(A2039,REUTERS!A:G,7,FALSE)</f>
        <v>9811</v>
      </c>
      <c r="L2039">
        <f>VLOOKUP(A2039,IDC!A:I,9,FALSE)</f>
        <v>9811</v>
      </c>
      <c r="M2039" s="2" t="b">
        <f t="shared" si="127"/>
        <v>1</v>
      </c>
    </row>
    <row r="2040" spans="1:13">
      <c r="A2040">
        <v>7854</v>
      </c>
      <c r="B2040">
        <f>VLOOKUP(A2040,REUTERS!A:C,3,FALSE)</f>
        <v>35.549999999999997</v>
      </c>
      <c r="C2040">
        <f>VLOOKUP(A2040,IDC!A:F,6,FALSE)</f>
        <v>35.549999999999997</v>
      </c>
      <c r="D2040" s="2" t="b">
        <f t="shared" si="124"/>
        <v>1</v>
      </c>
      <c r="E2040">
        <f>VLOOKUP(A2040,REUTERS!A:E,5,FALSE)</f>
        <v>35.65</v>
      </c>
      <c r="F2040">
        <f>VLOOKUP(A2040,IDC!A:G,7,FALSE)</f>
        <v>35.65</v>
      </c>
      <c r="G2040" s="2" t="b">
        <f t="shared" si="125"/>
        <v>1</v>
      </c>
      <c r="H2040">
        <f>VLOOKUP(A2040,REUTERS!A:F,6,FALSE)</f>
        <v>34.9</v>
      </c>
      <c r="I2040">
        <f>VLOOKUP(A2040,IDC!A:H,8,FALSE)</f>
        <v>34.9</v>
      </c>
      <c r="J2040" s="2" t="b">
        <f t="shared" si="126"/>
        <v>1</v>
      </c>
      <c r="K2040">
        <f>VLOOKUP(A2040,REUTERS!A:G,7,FALSE)</f>
        <v>18667</v>
      </c>
      <c r="L2040">
        <f>VLOOKUP(A2040,IDC!A:I,9,FALSE)</f>
        <v>18667</v>
      </c>
      <c r="M2040" s="2" t="b">
        <f t="shared" si="127"/>
        <v>1</v>
      </c>
    </row>
    <row r="2041" spans="1:13">
      <c r="A2041">
        <v>7855</v>
      </c>
      <c r="B2041" t="e">
        <f>VLOOKUP(A2041,REUTERS!A:C,3,FALSE)</f>
        <v>#N/A</v>
      </c>
      <c r="C2041">
        <f>VLOOKUP(A2041,IDC!A:F,6,FALSE)</f>
        <v>14.33</v>
      </c>
      <c r="D2041" s="2" t="e">
        <f t="shared" si="124"/>
        <v>#N/A</v>
      </c>
      <c r="E2041" t="e">
        <f>VLOOKUP(A2041,REUTERS!A:E,5,FALSE)</f>
        <v>#N/A</v>
      </c>
      <c r="F2041">
        <f>VLOOKUP(A2041,IDC!A:G,7,FALSE)</f>
        <v>14.48</v>
      </c>
      <c r="G2041" s="2" t="e">
        <f t="shared" si="125"/>
        <v>#N/A</v>
      </c>
      <c r="H2041" t="e">
        <f>VLOOKUP(A2041,REUTERS!A:F,6,FALSE)</f>
        <v>#N/A</v>
      </c>
      <c r="I2041">
        <f>VLOOKUP(A2041,IDC!A:H,8,FALSE)</f>
        <v>14.15</v>
      </c>
      <c r="J2041" s="2" t="e">
        <f t="shared" si="126"/>
        <v>#N/A</v>
      </c>
      <c r="K2041" t="e">
        <f>VLOOKUP(A2041,REUTERS!A:G,7,FALSE)</f>
        <v>#N/A</v>
      </c>
      <c r="L2041">
        <f>VLOOKUP(A2041,IDC!A:I,9,FALSE)</f>
        <v>775605</v>
      </c>
      <c r="M2041" s="2" t="e">
        <f t="shared" si="127"/>
        <v>#N/A</v>
      </c>
    </row>
    <row r="2042" spans="1:13">
      <c r="A2042">
        <v>7856</v>
      </c>
      <c r="B2042" t="e">
        <f>VLOOKUP(A2042,REUTERS!A:C,3,FALSE)</f>
        <v>#N/A</v>
      </c>
      <c r="C2042">
        <f>VLOOKUP(A2042,IDC!A:F,6,FALSE)</f>
        <v>30.34</v>
      </c>
      <c r="D2042" s="2" t="e">
        <f t="shared" si="124"/>
        <v>#N/A</v>
      </c>
      <c r="E2042" t="e">
        <f>VLOOKUP(A2042,REUTERS!A:E,5,FALSE)</f>
        <v>#N/A</v>
      </c>
      <c r="F2042">
        <f>VLOOKUP(A2042,IDC!A:G,7,FALSE)</f>
        <v>30.5</v>
      </c>
      <c r="G2042" s="2" t="e">
        <f t="shared" si="125"/>
        <v>#N/A</v>
      </c>
      <c r="H2042" t="e">
        <f>VLOOKUP(A2042,REUTERS!A:F,6,FALSE)</f>
        <v>#N/A</v>
      </c>
      <c r="I2042">
        <f>VLOOKUP(A2042,IDC!A:H,8,FALSE)</f>
        <v>29.98</v>
      </c>
      <c r="J2042" s="2" t="e">
        <f t="shared" si="126"/>
        <v>#N/A</v>
      </c>
      <c r="K2042" t="e">
        <f>VLOOKUP(A2042,REUTERS!A:G,7,FALSE)</f>
        <v>#N/A</v>
      </c>
      <c r="L2042">
        <f>VLOOKUP(A2042,IDC!A:I,9,FALSE)</f>
        <v>42978</v>
      </c>
      <c r="M2042" s="2" t="e">
        <f t="shared" si="127"/>
        <v>#N/A</v>
      </c>
    </row>
    <row r="2043" spans="1:13">
      <c r="A2043">
        <v>7857</v>
      </c>
      <c r="B2043" t="e">
        <f>VLOOKUP(A2043,REUTERS!A:C,3,FALSE)</f>
        <v>#N/A</v>
      </c>
      <c r="C2043">
        <f>VLOOKUP(A2043,IDC!A:F,6,FALSE)</f>
        <v>349.47</v>
      </c>
      <c r="D2043" s="2" t="e">
        <f t="shared" si="124"/>
        <v>#N/A</v>
      </c>
      <c r="E2043" t="e">
        <f>VLOOKUP(A2043,REUTERS!A:E,5,FALSE)</f>
        <v>#N/A</v>
      </c>
      <c r="F2043">
        <f>VLOOKUP(A2043,IDC!A:G,7,FALSE)</f>
        <v>351.75</v>
      </c>
      <c r="G2043" s="2" t="e">
        <f t="shared" si="125"/>
        <v>#N/A</v>
      </c>
      <c r="H2043" t="e">
        <f>VLOOKUP(A2043,REUTERS!A:F,6,FALSE)</f>
        <v>#N/A</v>
      </c>
      <c r="I2043">
        <f>VLOOKUP(A2043,IDC!A:H,8,FALSE)</f>
        <v>344</v>
      </c>
      <c r="J2043" s="2" t="e">
        <f t="shared" si="126"/>
        <v>#N/A</v>
      </c>
      <c r="K2043" t="e">
        <f>VLOOKUP(A2043,REUTERS!A:G,7,FALSE)</f>
        <v>#N/A</v>
      </c>
      <c r="L2043">
        <f>VLOOKUP(A2043,IDC!A:I,9,FALSE)</f>
        <v>16501</v>
      </c>
      <c r="M2043" s="2" t="e">
        <f t="shared" si="127"/>
        <v>#N/A</v>
      </c>
    </row>
    <row r="2044" spans="1:13">
      <c r="A2044">
        <v>7858</v>
      </c>
      <c r="B2044">
        <f>VLOOKUP(A2044,REUTERS!A:C,3,FALSE)</f>
        <v>31.05</v>
      </c>
      <c r="C2044">
        <f>VLOOKUP(A2044,IDC!A:F,6,FALSE)</f>
        <v>31.05</v>
      </c>
      <c r="D2044" s="2" t="b">
        <f t="shared" si="124"/>
        <v>1</v>
      </c>
      <c r="E2044">
        <f>VLOOKUP(A2044,REUTERS!A:E,5,FALSE)</f>
        <v>31.3</v>
      </c>
      <c r="F2044">
        <f>VLOOKUP(A2044,IDC!A:G,7,FALSE)</f>
        <v>31.3</v>
      </c>
      <c r="G2044" s="2" t="b">
        <f t="shared" si="125"/>
        <v>1</v>
      </c>
      <c r="H2044">
        <f>VLOOKUP(A2044,REUTERS!A:F,6,FALSE)</f>
        <v>30.7</v>
      </c>
      <c r="I2044">
        <f>VLOOKUP(A2044,IDC!A:H,8,FALSE)</f>
        <v>30.7</v>
      </c>
      <c r="J2044" s="2" t="b">
        <f t="shared" si="126"/>
        <v>1</v>
      </c>
      <c r="K2044">
        <f>VLOOKUP(A2044,REUTERS!A:G,7,FALSE)</f>
        <v>21605</v>
      </c>
      <c r="L2044">
        <f>VLOOKUP(A2044,IDC!A:I,9,FALSE)</f>
        <v>21605</v>
      </c>
      <c r="M2044" s="2" t="b">
        <f t="shared" si="127"/>
        <v>1</v>
      </c>
    </row>
    <row r="2045" spans="1:13">
      <c r="A2045">
        <v>7864</v>
      </c>
      <c r="B2045" t="e">
        <f>VLOOKUP(A2045,REUTERS!A:C,3,FALSE)</f>
        <v>#N/A</v>
      </c>
      <c r="C2045">
        <f>VLOOKUP(A2045,IDC!A:F,6,FALSE)</f>
        <v>28.9</v>
      </c>
      <c r="D2045" s="2" t="e">
        <f t="shared" si="124"/>
        <v>#N/A</v>
      </c>
      <c r="E2045" t="e">
        <f>VLOOKUP(A2045,REUTERS!A:E,5,FALSE)</f>
        <v>#N/A</v>
      </c>
      <c r="F2045">
        <f>VLOOKUP(A2045,IDC!A:G,7,FALSE)</f>
        <v>28.9</v>
      </c>
      <c r="G2045" s="2" t="e">
        <f t="shared" si="125"/>
        <v>#N/A</v>
      </c>
      <c r="H2045" t="e">
        <f>VLOOKUP(A2045,REUTERS!A:F,6,FALSE)</f>
        <v>#N/A</v>
      </c>
      <c r="I2045">
        <f>VLOOKUP(A2045,IDC!A:H,8,FALSE)</f>
        <v>28.4</v>
      </c>
      <c r="J2045" s="2" t="e">
        <f t="shared" si="126"/>
        <v>#N/A</v>
      </c>
      <c r="K2045" t="e">
        <f>VLOOKUP(A2045,REUTERS!A:G,7,FALSE)</f>
        <v>#N/A</v>
      </c>
      <c r="L2045">
        <f>VLOOKUP(A2045,IDC!A:I,9,FALSE)</f>
        <v>2468</v>
      </c>
      <c r="M2045" s="2" t="e">
        <f t="shared" si="127"/>
        <v>#N/A</v>
      </c>
    </row>
    <row r="2046" spans="1:13">
      <c r="A2046">
        <v>7817</v>
      </c>
      <c r="B2046" t="e">
        <f>VLOOKUP(A2046,REUTERS!A:C,3,FALSE)</f>
        <v>#N/A</v>
      </c>
      <c r="C2046">
        <f>VLOOKUP(A2046,IDC!A:F,6,FALSE)</f>
        <v>29.9</v>
      </c>
      <c r="D2046" s="2" t="e">
        <f t="shared" si="124"/>
        <v>#N/A</v>
      </c>
      <c r="E2046" t="e">
        <f>VLOOKUP(A2046,REUTERS!A:E,5,FALSE)</f>
        <v>#N/A</v>
      </c>
      <c r="F2046">
        <f>VLOOKUP(A2046,IDC!A:G,7,FALSE)</f>
        <v>29.9</v>
      </c>
      <c r="G2046" s="2" t="e">
        <f t="shared" si="125"/>
        <v>#N/A</v>
      </c>
      <c r="H2046" t="e">
        <f>VLOOKUP(A2046,REUTERS!A:F,6,FALSE)</f>
        <v>#N/A</v>
      </c>
      <c r="I2046">
        <f>VLOOKUP(A2046,IDC!A:H,8,FALSE)</f>
        <v>29.35</v>
      </c>
      <c r="J2046" s="2" t="e">
        <f t="shared" si="126"/>
        <v>#N/A</v>
      </c>
      <c r="K2046" t="e">
        <f>VLOOKUP(A2046,REUTERS!A:G,7,FALSE)</f>
        <v>#N/A</v>
      </c>
      <c r="L2046">
        <f>VLOOKUP(A2046,IDC!A:I,9,FALSE)</f>
        <v>1982</v>
      </c>
      <c r="M2046" s="2" t="e">
        <f t="shared" si="127"/>
        <v>#N/A</v>
      </c>
    </row>
    <row r="2047" spans="1:13">
      <c r="A2047">
        <v>7769</v>
      </c>
      <c r="B2047" t="e">
        <f>VLOOKUP(A2047,REUTERS!A:C,3,FALSE)</f>
        <v>#N/A</v>
      </c>
      <c r="C2047">
        <f>VLOOKUP(A2047,IDC!A:F,6,FALSE)</f>
        <v>204.16</v>
      </c>
      <c r="D2047" s="2" t="e">
        <f t="shared" si="124"/>
        <v>#N/A</v>
      </c>
      <c r="E2047" t="e">
        <f>VLOOKUP(A2047,REUTERS!A:E,5,FALSE)</f>
        <v>#N/A</v>
      </c>
      <c r="F2047">
        <f>VLOOKUP(A2047,IDC!A:G,7,FALSE)</f>
        <v>207.68</v>
      </c>
      <c r="G2047" s="2" t="e">
        <f t="shared" si="125"/>
        <v>#N/A</v>
      </c>
      <c r="H2047" t="e">
        <f>VLOOKUP(A2047,REUTERS!A:F,6,FALSE)</f>
        <v>#N/A</v>
      </c>
      <c r="I2047">
        <f>VLOOKUP(A2047,IDC!A:H,8,FALSE)</f>
        <v>202.67</v>
      </c>
      <c r="J2047" s="2" t="e">
        <f t="shared" si="126"/>
        <v>#N/A</v>
      </c>
      <c r="K2047" t="e">
        <f>VLOOKUP(A2047,REUTERS!A:G,7,FALSE)</f>
        <v>#N/A</v>
      </c>
      <c r="L2047">
        <f>VLOOKUP(A2047,IDC!A:I,9,FALSE)</f>
        <v>69316</v>
      </c>
      <c r="M2047" s="2" t="e">
        <f t="shared" si="127"/>
        <v>#N/A</v>
      </c>
    </row>
    <row r="2048" spans="1:13">
      <c r="A2048">
        <v>7812</v>
      </c>
      <c r="B2048">
        <f>VLOOKUP(A2048,REUTERS!A:C,3,FALSE)</f>
        <v>15.96</v>
      </c>
      <c r="C2048">
        <f>VLOOKUP(A2048,IDC!A:F,6,FALSE)</f>
        <v>15.96</v>
      </c>
      <c r="D2048" s="2" t="b">
        <f t="shared" si="124"/>
        <v>1</v>
      </c>
      <c r="E2048">
        <f>VLOOKUP(A2048,REUTERS!A:E,5,FALSE)</f>
        <v>16.010000000000002</v>
      </c>
      <c r="F2048">
        <f>VLOOKUP(A2048,IDC!A:G,7,FALSE)</f>
        <v>16.010000000000002</v>
      </c>
      <c r="G2048" s="2" t="b">
        <f t="shared" si="125"/>
        <v>1</v>
      </c>
      <c r="H2048">
        <f>VLOOKUP(A2048,REUTERS!A:F,6,FALSE)</f>
        <v>15.75</v>
      </c>
      <c r="I2048">
        <f>VLOOKUP(A2048,IDC!A:H,8,FALSE)</f>
        <v>15.75</v>
      </c>
      <c r="J2048" s="2" t="b">
        <f t="shared" si="126"/>
        <v>1</v>
      </c>
      <c r="K2048">
        <f>VLOOKUP(A2048,REUTERS!A:G,7,FALSE)</f>
        <v>40879</v>
      </c>
      <c r="L2048">
        <f>VLOOKUP(A2048,IDC!A:I,9,FALSE)</f>
        <v>40879</v>
      </c>
      <c r="M2048" s="2" t="b">
        <f t="shared" si="127"/>
        <v>1</v>
      </c>
    </row>
    <row r="2049" spans="1:13">
      <c r="A2049">
        <v>7771</v>
      </c>
      <c r="B2049" t="e">
        <f>VLOOKUP(A2049,REUTERS!A:C,3,FALSE)</f>
        <v>#N/A</v>
      </c>
      <c r="C2049">
        <f>VLOOKUP(A2049,IDC!A:F,6,FALSE)</f>
        <v>15.05</v>
      </c>
      <c r="D2049" s="2" t="e">
        <f t="shared" si="124"/>
        <v>#N/A</v>
      </c>
      <c r="E2049" t="e">
        <f>VLOOKUP(A2049,REUTERS!A:E,5,FALSE)</f>
        <v>#N/A</v>
      </c>
      <c r="F2049">
        <f>VLOOKUP(A2049,IDC!A:G,7,FALSE)</f>
        <v>15.21</v>
      </c>
      <c r="G2049" s="2" t="e">
        <f t="shared" si="125"/>
        <v>#N/A</v>
      </c>
      <c r="H2049" t="e">
        <f>VLOOKUP(A2049,REUTERS!A:F,6,FALSE)</f>
        <v>#N/A</v>
      </c>
      <c r="I2049">
        <f>VLOOKUP(A2049,IDC!A:H,8,FALSE)</f>
        <v>15</v>
      </c>
      <c r="J2049" s="2" t="e">
        <f t="shared" si="126"/>
        <v>#N/A</v>
      </c>
      <c r="K2049" t="e">
        <f>VLOOKUP(A2049,REUTERS!A:G,7,FALSE)</f>
        <v>#N/A</v>
      </c>
      <c r="L2049">
        <f>VLOOKUP(A2049,IDC!A:I,9,FALSE)</f>
        <v>68571</v>
      </c>
      <c r="M2049" s="2" t="e">
        <f t="shared" si="127"/>
        <v>#N/A</v>
      </c>
    </row>
    <row r="2050" spans="1:13">
      <c r="A2050">
        <v>7772</v>
      </c>
      <c r="B2050">
        <f>VLOOKUP(A2050,REUTERS!A:C,3,FALSE)</f>
        <v>27.94</v>
      </c>
      <c r="C2050">
        <f>VLOOKUP(A2050,IDC!A:F,6,FALSE)</f>
        <v>27.94</v>
      </c>
      <c r="D2050" s="2" t="b">
        <f t="shared" ref="D2050:D2113" si="128">B2050=C2050</f>
        <v>1</v>
      </c>
      <c r="E2050">
        <f>VLOOKUP(A2050,REUTERS!A:E,5,FALSE)</f>
        <v>28.05</v>
      </c>
      <c r="F2050">
        <f>VLOOKUP(A2050,IDC!A:G,7,FALSE)</f>
        <v>28.05</v>
      </c>
      <c r="G2050" s="2" t="b">
        <f t="shared" ref="G2050:G2113" si="129">E2050=F2050</f>
        <v>1</v>
      </c>
      <c r="H2050">
        <f>VLOOKUP(A2050,REUTERS!A:F,6,FALSE)</f>
        <v>27.94</v>
      </c>
      <c r="I2050">
        <f>VLOOKUP(A2050,IDC!A:H,8,FALSE)</f>
        <v>27.94</v>
      </c>
      <c r="J2050" s="2" t="b">
        <f t="shared" ref="J2050:J2113" si="130">H2050=I2050</f>
        <v>1</v>
      </c>
      <c r="K2050">
        <f>VLOOKUP(A2050,REUTERS!A:G,7,FALSE)</f>
        <v>4829</v>
      </c>
      <c r="L2050">
        <f>VLOOKUP(A2050,IDC!A:I,9,FALSE)</f>
        <v>4829</v>
      </c>
      <c r="M2050" s="2" t="b">
        <f t="shared" ref="M2050:M2113" si="131">K2050=L2050</f>
        <v>1</v>
      </c>
    </row>
    <row r="2051" spans="1:13">
      <c r="A2051">
        <v>7773</v>
      </c>
      <c r="B2051">
        <f>VLOOKUP(A2051,REUTERS!A:C,3,FALSE)</f>
        <v>40.19</v>
      </c>
      <c r="C2051">
        <f>VLOOKUP(A2051,IDC!A:F,6,FALSE)</f>
        <v>40.19</v>
      </c>
      <c r="D2051" s="2" t="b">
        <f t="shared" si="128"/>
        <v>1</v>
      </c>
      <c r="E2051">
        <f>VLOOKUP(A2051,REUTERS!A:E,5,FALSE)</f>
        <v>40.51</v>
      </c>
      <c r="F2051">
        <f>VLOOKUP(A2051,IDC!A:G,7,FALSE)</f>
        <v>40.51</v>
      </c>
      <c r="G2051" s="2" t="b">
        <f t="shared" si="129"/>
        <v>1</v>
      </c>
      <c r="H2051">
        <f>VLOOKUP(A2051,REUTERS!A:F,6,FALSE)</f>
        <v>39.71</v>
      </c>
      <c r="I2051">
        <f>VLOOKUP(A2051,IDC!A:H,8,FALSE)</f>
        <v>39.71</v>
      </c>
      <c r="J2051" s="2" t="b">
        <f t="shared" si="130"/>
        <v>1</v>
      </c>
      <c r="K2051">
        <f>VLOOKUP(A2051,REUTERS!A:G,7,FALSE)</f>
        <v>49169</v>
      </c>
      <c r="L2051">
        <f>VLOOKUP(A2051,IDC!A:I,9,FALSE)</f>
        <v>49169</v>
      </c>
      <c r="M2051" s="2" t="b">
        <f t="shared" si="131"/>
        <v>1</v>
      </c>
    </row>
    <row r="2052" spans="1:13">
      <c r="A2052">
        <v>7775</v>
      </c>
      <c r="B2052">
        <f>VLOOKUP(A2052,REUTERS!A:C,3,FALSE)</f>
        <v>31.1</v>
      </c>
      <c r="C2052">
        <f>VLOOKUP(A2052,IDC!A:F,6,FALSE)</f>
        <v>31.1</v>
      </c>
      <c r="D2052" s="2" t="b">
        <f t="shared" si="128"/>
        <v>1</v>
      </c>
      <c r="E2052">
        <f>VLOOKUP(A2052,REUTERS!A:E,5,FALSE)</f>
        <v>31.1</v>
      </c>
      <c r="F2052">
        <f>VLOOKUP(A2052,IDC!A:G,7,FALSE)</f>
        <v>31.1</v>
      </c>
      <c r="G2052" s="2" t="b">
        <f t="shared" si="129"/>
        <v>1</v>
      </c>
      <c r="H2052">
        <f>VLOOKUP(A2052,REUTERS!A:F,6,FALSE)</f>
        <v>30.1</v>
      </c>
      <c r="I2052">
        <f>VLOOKUP(A2052,IDC!A:H,8,FALSE)</f>
        <v>30.1</v>
      </c>
      <c r="J2052" s="2" t="b">
        <f t="shared" si="130"/>
        <v>1</v>
      </c>
      <c r="K2052">
        <f>VLOOKUP(A2052,REUTERS!A:G,7,FALSE)</f>
        <v>48586</v>
      </c>
      <c r="L2052">
        <f>VLOOKUP(A2052,IDC!A:I,9,FALSE)</f>
        <v>48586</v>
      </c>
      <c r="M2052" s="2" t="b">
        <f t="shared" si="131"/>
        <v>1</v>
      </c>
    </row>
    <row r="2053" spans="1:13">
      <c r="A2053">
        <v>7776</v>
      </c>
      <c r="B2053">
        <f>VLOOKUP(A2053,REUTERS!A:C,3,FALSE)</f>
        <v>4248</v>
      </c>
      <c r="C2053">
        <f>VLOOKUP(A2053,IDC!A:F,6,FALSE)</f>
        <v>4248</v>
      </c>
      <c r="D2053" s="2" t="b">
        <f t="shared" si="128"/>
        <v>1</v>
      </c>
      <c r="E2053">
        <f>VLOOKUP(A2053,REUTERS!A:E,5,FALSE)</f>
        <v>4291</v>
      </c>
      <c r="F2053">
        <f>VLOOKUP(A2053,IDC!A:G,7,FALSE)</f>
        <v>4291</v>
      </c>
      <c r="G2053" s="2" t="b">
        <f t="shared" si="129"/>
        <v>1</v>
      </c>
      <c r="H2053">
        <f>VLOOKUP(A2053,REUTERS!A:F,6,FALSE)</f>
        <v>4134</v>
      </c>
      <c r="I2053">
        <f>VLOOKUP(A2053,IDC!A:H,8,FALSE)</f>
        <v>4134</v>
      </c>
      <c r="J2053" s="2" t="b">
        <f t="shared" si="130"/>
        <v>1</v>
      </c>
      <c r="K2053">
        <f>VLOOKUP(A2053,REUTERS!A:G,7,FALSE)</f>
        <v>90</v>
      </c>
      <c r="L2053">
        <f>VLOOKUP(A2053,IDC!A:I,9,FALSE)</f>
        <v>90</v>
      </c>
      <c r="M2053" s="2" t="b">
        <f t="shared" si="131"/>
        <v>1</v>
      </c>
    </row>
    <row r="2054" spans="1:13">
      <c r="A2054">
        <v>7777</v>
      </c>
      <c r="B2054">
        <f>VLOOKUP(A2054,REUTERS!A:C,3,FALSE)</f>
        <v>49.23</v>
      </c>
      <c r="C2054">
        <f>VLOOKUP(A2054,IDC!A:F,6,FALSE)</f>
        <v>49.23</v>
      </c>
      <c r="D2054" s="2" t="b">
        <f t="shared" si="128"/>
        <v>1</v>
      </c>
      <c r="E2054">
        <f>VLOOKUP(A2054,REUTERS!A:E,5,FALSE)</f>
        <v>49.97</v>
      </c>
      <c r="F2054">
        <f>VLOOKUP(A2054,IDC!A:G,7,FALSE)</f>
        <v>49.97</v>
      </c>
      <c r="G2054" s="2" t="b">
        <f t="shared" si="129"/>
        <v>1</v>
      </c>
      <c r="H2054">
        <f>VLOOKUP(A2054,REUTERS!A:F,6,FALSE)</f>
        <v>48.69</v>
      </c>
      <c r="I2054">
        <f>VLOOKUP(A2054,IDC!A:H,8,FALSE)</f>
        <v>48.69</v>
      </c>
      <c r="J2054" s="2" t="b">
        <f t="shared" si="130"/>
        <v>1</v>
      </c>
      <c r="K2054">
        <f>VLOOKUP(A2054,REUTERS!A:G,7,FALSE)</f>
        <v>21192</v>
      </c>
      <c r="L2054">
        <f>VLOOKUP(A2054,IDC!A:I,9,FALSE)</f>
        <v>21192</v>
      </c>
      <c r="M2054" s="2" t="b">
        <f t="shared" si="131"/>
        <v>1</v>
      </c>
    </row>
    <row r="2055" spans="1:13">
      <c r="A2055">
        <v>7778</v>
      </c>
      <c r="B2055">
        <f>VLOOKUP(A2055,REUTERS!A:C,3,FALSE)</f>
        <v>27</v>
      </c>
      <c r="C2055">
        <f>VLOOKUP(A2055,IDC!A:F,6,FALSE)</f>
        <v>27</v>
      </c>
      <c r="D2055" s="2" t="b">
        <f t="shared" si="128"/>
        <v>1</v>
      </c>
      <c r="E2055">
        <f>VLOOKUP(A2055,REUTERS!A:E,5,FALSE)</f>
        <v>27.4</v>
      </c>
      <c r="F2055">
        <f>VLOOKUP(A2055,IDC!A:G,7,FALSE)</f>
        <v>27.4</v>
      </c>
      <c r="G2055" s="2" t="b">
        <f t="shared" si="129"/>
        <v>1</v>
      </c>
      <c r="H2055">
        <f>VLOOKUP(A2055,REUTERS!A:F,6,FALSE)</f>
        <v>26</v>
      </c>
      <c r="I2055">
        <f>VLOOKUP(A2055,IDC!A:H,8,FALSE)</f>
        <v>26</v>
      </c>
      <c r="J2055" s="2" t="b">
        <f t="shared" si="130"/>
        <v>1</v>
      </c>
      <c r="K2055">
        <f>VLOOKUP(A2055,REUTERS!A:G,7,FALSE)</f>
        <v>54210</v>
      </c>
      <c r="L2055">
        <f>VLOOKUP(A2055,IDC!A:I,9,FALSE)</f>
        <v>54210</v>
      </c>
      <c r="M2055" s="2" t="b">
        <f t="shared" si="131"/>
        <v>1</v>
      </c>
    </row>
    <row r="2056" spans="1:13">
      <c r="A2056">
        <v>7779</v>
      </c>
      <c r="B2056">
        <f>VLOOKUP(A2056,REUTERS!A:C,3,FALSE)</f>
        <v>23.11</v>
      </c>
      <c r="C2056">
        <f>VLOOKUP(A2056,IDC!A:F,6,FALSE)</f>
        <v>23.11</v>
      </c>
      <c r="D2056" s="2" t="b">
        <f t="shared" si="128"/>
        <v>1</v>
      </c>
      <c r="E2056">
        <f>VLOOKUP(A2056,REUTERS!A:E,5,FALSE)</f>
        <v>23.2</v>
      </c>
      <c r="F2056">
        <f>VLOOKUP(A2056,IDC!A:G,7,FALSE)</f>
        <v>23.2</v>
      </c>
      <c r="G2056" s="2" t="b">
        <f t="shared" si="129"/>
        <v>1</v>
      </c>
      <c r="H2056">
        <f>VLOOKUP(A2056,REUTERS!A:F,6,FALSE)</f>
        <v>22.77</v>
      </c>
      <c r="I2056">
        <f>VLOOKUP(A2056,IDC!A:H,8,FALSE)</f>
        <v>22.77</v>
      </c>
      <c r="J2056" s="2" t="b">
        <f t="shared" si="130"/>
        <v>1</v>
      </c>
      <c r="K2056">
        <f>VLOOKUP(A2056,REUTERS!A:G,7,FALSE)</f>
        <v>9588</v>
      </c>
      <c r="L2056">
        <f>VLOOKUP(A2056,IDC!A:I,9,FALSE)</f>
        <v>9588</v>
      </c>
      <c r="M2056" s="2" t="b">
        <f t="shared" si="131"/>
        <v>1</v>
      </c>
    </row>
    <row r="2057" spans="1:13">
      <c r="A2057">
        <v>7780</v>
      </c>
      <c r="B2057">
        <f>VLOOKUP(A2057,REUTERS!A:C,3,FALSE)</f>
        <v>39.29</v>
      </c>
      <c r="C2057">
        <f>VLOOKUP(A2057,IDC!A:F,6,FALSE)</f>
        <v>39.29</v>
      </c>
      <c r="D2057" s="2" t="b">
        <f t="shared" si="128"/>
        <v>1</v>
      </c>
      <c r="E2057">
        <f>VLOOKUP(A2057,REUTERS!A:E,5,FALSE)</f>
        <v>39.29</v>
      </c>
      <c r="F2057">
        <f>VLOOKUP(A2057,IDC!A:G,7,FALSE)</f>
        <v>39.29</v>
      </c>
      <c r="G2057" s="2" t="b">
        <f t="shared" si="129"/>
        <v>1</v>
      </c>
      <c r="H2057">
        <f>VLOOKUP(A2057,REUTERS!A:F,6,FALSE)</f>
        <v>38.39</v>
      </c>
      <c r="I2057">
        <f>VLOOKUP(A2057,IDC!A:H,8,FALSE)</f>
        <v>38.39</v>
      </c>
      <c r="J2057" s="2" t="b">
        <f t="shared" si="130"/>
        <v>1</v>
      </c>
      <c r="K2057">
        <f>VLOOKUP(A2057,REUTERS!A:G,7,FALSE)</f>
        <v>52894</v>
      </c>
      <c r="L2057">
        <f>VLOOKUP(A2057,IDC!A:I,9,FALSE)</f>
        <v>52894</v>
      </c>
      <c r="M2057" s="2" t="b">
        <f t="shared" si="131"/>
        <v>1</v>
      </c>
    </row>
    <row r="2058" spans="1:13">
      <c r="A2058">
        <v>7781</v>
      </c>
      <c r="B2058">
        <f>VLOOKUP(A2058,REUTERS!A:C,3,FALSE)</f>
        <v>48.59</v>
      </c>
      <c r="C2058">
        <f>VLOOKUP(A2058,IDC!A:F,6,FALSE)</f>
        <v>48.59</v>
      </c>
      <c r="D2058" s="2" t="b">
        <f t="shared" si="128"/>
        <v>1</v>
      </c>
      <c r="E2058">
        <f>VLOOKUP(A2058,REUTERS!A:E,5,FALSE)</f>
        <v>48.61</v>
      </c>
      <c r="F2058">
        <f>VLOOKUP(A2058,IDC!A:G,7,FALSE)</f>
        <v>48.61</v>
      </c>
      <c r="G2058" s="2" t="b">
        <f t="shared" si="129"/>
        <v>1</v>
      </c>
      <c r="H2058">
        <f>VLOOKUP(A2058,REUTERS!A:F,6,FALSE)</f>
        <v>48.11</v>
      </c>
      <c r="I2058">
        <f>VLOOKUP(A2058,IDC!A:H,8,FALSE)</f>
        <v>48.11</v>
      </c>
      <c r="J2058" s="2" t="b">
        <f t="shared" si="130"/>
        <v>1</v>
      </c>
      <c r="K2058">
        <f>VLOOKUP(A2058,REUTERS!A:G,7,FALSE)</f>
        <v>11242</v>
      </c>
      <c r="L2058">
        <f>VLOOKUP(A2058,IDC!A:I,9,FALSE)</f>
        <v>11242</v>
      </c>
      <c r="M2058" s="2" t="b">
        <f t="shared" si="131"/>
        <v>1</v>
      </c>
    </row>
    <row r="2059" spans="1:13">
      <c r="A2059">
        <v>7783</v>
      </c>
      <c r="B2059" t="e">
        <f>VLOOKUP(A2059,REUTERS!A:C,3,FALSE)</f>
        <v>#N/A</v>
      </c>
      <c r="C2059">
        <f>VLOOKUP(A2059,IDC!A:F,6,FALSE)</f>
        <v>69.48</v>
      </c>
      <c r="D2059" s="2" t="e">
        <f t="shared" si="128"/>
        <v>#N/A</v>
      </c>
      <c r="E2059" t="e">
        <f>VLOOKUP(A2059,REUTERS!A:E,5,FALSE)</f>
        <v>#N/A</v>
      </c>
      <c r="F2059">
        <f>VLOOKUP(A2059,IDC!A:G,7,FALSE)</f>
        <v>69.48</v>
      </c>
      <c r="G2059" s="2" t="e">
        <f t="shared" si="129"/>
        <v>#N/A</v>
      </c>
      <c r="H2059" t="e">
        <f>VLOOKUP(A2059,REUTERS!A:F,6,FALSE)</f>
        <v>#N/A</v>
      </c>
      <c r="I2059">
        <f>VLOOKUP(A2059,IDC!A:H,8,FALSE)</f>
        <v>66.95</v>
      </c>
      <c r="J2059" s="2" t="e">
        <f t="shared" si="130"/>
        <v>#N/A</v>
      </c>
      <c r="K2059" t="e">
        <f>VLOOKUP(A2059,REUTERS!A:G,7,FALSE)</f>
        <v>#N/A</v>
      </c>
      <c r="L2059">
        <f>VLOOKUP(A2059,IDC!A:I,9,FALSE)</f>
        <v>37382</v>
      </c>
      <c r="M2059" s="2" t="e">
        <f t="shared" si="131"/>
        <v>#N/A</v>
      </c>
    </row>
    <row r="2060" spans="1:13">
      <c r="A2060">
        <v>7784</v>
      </c>
      <c r="B2060" t="e">
        <f>VLOOKUP(A2060,REUTERS!A:C,3,FALSE)</f>
        <v>#N/A</v>
      </c>
      <c r="C2060">
        <f>VLOOKUP(A2060,IDC!A:F,6,FALSE)</f>
        <v>54.33</v>
      </c>
      <c r="D2060" s="2" t="e">
        <f t="shared" si="128"/>
        <v>#N/A</v>
      </c>
      <c r="E2060" t="e">
        <f>VLOOKUP(A2060,REUTERS!A:E,5,FALSE)</f>
        <v>#N/A</v>
      </c>
      <c r="F2060">
        <f>VLOOKUP(A2060,IDC!A:G,7,FALSE)</f>
        <v>54.33</v>
      </c>
      <c r="G2060" s="2" t="e">
        <f t="shared" si="129"/>
        <v>#N/A</v>
      </c>
      <c r="H2060" t="e">
        <f>VLOOKUP(A2060,REUTERS!A:F,6,FALSE)</f>
        <v>#N/A</v>
      </c>
      <c r="I2060">
        <f>VLOOKUP(A2060,IDC!A:H,8,FALSE)</f>
        <v>53.15</v>
      </c>
      <c r="J2060" s="2" t="e">
        <f t="shared" si="130"/>
        <v>#N/A</v>
      </c>
      <c r="K2060" t="e">
        <f>VLOOKUP(A2060,REUTERS!A:G,7,FALSE)</f>
        <v>#N/A</v>
      </c>
      <c r="L2060">
        <f>VLOOKUP(A2060,IDC!A:I,9,FALSE)</f>
        <v>2529</v>
      </c>
      <c r="M2060" s="2" t="e">
        <f t="shared" si="131"/>
        <v>#N/A</v>
      </c>
    </row>
    <row r="2061" spans="1:13">
      <c r="A2061">
        <v>7785</v>
      </c>
      <c r="B2061" t="e">
        <f>VLOOKUP(A2061,REUTERS!A:C,3,FALSE)</f>
        <v>#N/A</v>
      </c>
      <c r="C2061">
        <f>VLOOKUP(A2061,IDC!A:F,6,FALSE)</f>
        <v>21.67</v>
      </c>
      <c r="D2061" s="2" t="e">
        <f t="shared" si="128"/>
        <v>#N/A</v>
      </c>
      <c r="E2061" t="e">
        <f>VLOOKUP(A2061,REUTERS!A:E,5,FALSE)</f>
        <v>#N/A</v>
      </c>
      <c r="F2061">
        <f>VLOOKUP(A2061,IDC!A:G,7,FALSE)</f>
        <v>21.8</v>
      </c>
      <c r="G2061" s="2" t="e">
        <f t="shared" si="129"/>
        <v>#N/A</v>
      </c>
      <c r="H2061" t="e">
        <f>VLOOKUP(A2061,REUTERS!A:F,6,FALSE)</f>
        <v>#N/A</v>
      </c>
      <c r="I2061">
        <f>VLOOKUP(A2061,IDC!A:H,8,FALSE)</f>
        <v>21.38</v>
      </c>
      <c r="J2061" s="2" t="e">
        <f t="shared" si="130"/>
        <v>#N/A</v>
      </c>
      <c r="K2061" t="e">
        <f>VLOOKUP(A2061,REUTERS!A:G,7,FALSE)</f>
        <v>#N/A</v>
      </c>
      <c r="L2061">
        <f>VLOOKUP(A2061,IDC!A:I,9,FALSE)</f>
        <v>126752</v>
      </c>
      <c r="M2061" s="2" t="e">
        <f t="shared" si="131"/>
        <v>#N/A</v>
      </c>
    </row>
    <row r="2062" spans="1:13">
      <c r="A2062">
        <v>7786</v>
      </c>
      <c r="B2062">
        <f>VLOOKUP(A2062,REUTERS!A:C,3,FALSE)</f>
        <v>24.45</v>
      </c>
      <c r="C2062">
        <f>VLOOKUP(A2062,IDC!A:F,6,FALSE)</f>
        <v>24.45</v>
      </c>
      <c r="D2062" s="2" t="b">
        <f t="shared" si="128"/>
        <v>1</v>
      </c>
      <c r="E2062">
        <f>VLOOKUP(A2062,REUTERS!A:E,5,FALSE)</f>
        <v>24.65</v>
      </c>
      <c r="F2062">
        <f>VLOOKUP(A2062,IDC!A:G,7,FALSE)</f>
        <v>24.65</v>
      </c>
      <c r="G2062" s="2" t="b">
        <f t="shared" si="129"/>
        <v>1</v>
      </c>
      <c r="H2062">
        <f>VLOOKUP(A2062,REUTERS!A:F,6,FALSE)</f>
        <v>24</v>
      </c>
      <c r="I2062">
        <f>VLOOKUP(A2062,IDC!A:H,8,FALSE)</f>
        <v>24</v>
      </c>
      <c r="J2062" s="2" t="b">
        <f t="shared" si="130"/>
        <v>1</v>
      </c>
      <c r="K2062">
        <f>VLOOKUP(A2062,REUTERS!A:G,7,FALSE)</f>
        <v>169099</v>
      </c>
      <c r="L2062">
        <f>VLOOKUP(A2062,IDC!A:I,9,FALSE)</f>
        <v>169099</v>
      </c>
      <c r="M2062" s="2" t="b">
        <f t="shared" si="131"/>
        <v>1</v>
      </c>
    </row>
    <row r="2063" spans="1:13">
      <c r="A2063">
        <v>7788</v>
      </c>
      <c r="B2063">
        <f>VLOOKUP(A2063,REUTERS!A:C,3,FALSE)</f>
        <v>88.75</v>
      </c>
      <c r="C2063">
        <f>VLOOKUP(A2063,IDC!A:F,6,FALSE)</f>
        <v>88.75</v>
      </c>
      <c r="D2063" s="2" t="b">
        <f t="shared" si="128"/>
        <v>1</v>
      </c>
      <c r="E2063">
        <f>VLOOKUP(A2063,REUTERS!A:E,5,FALSE)</f>
        <v>88.75</v>
      </c>
      <c r="F2063">
        <f>VLOOKUP(A2063,IDC!A:G,7,FALSE)</f>
        <v>88.75</v>
      </c>
      <c r="G2063" s="2" t="b">
        <f t="shared" si="129"/>
        <v>1</v>
      </c>
      <c r="H2063">
        <f>VLOOKUP(A2063,REUTERS!A:F,6,FALSE)</f>
        <v>87.55</v>
      </c>
      <c r="I2063">
        <f>VLOOKUP(A2063,IDC!A:H,8,FALSE)</f>
        <v>87.55</v>
      </c>
      <c r="J2063" s="2" t="b">
        <f t="shared" si="130"/>
        <v>1</v>
      </c>
      <c r="K2063">
        <f>VLOOKUP(A2063,REUTERS!A:G,7,FALSE)</f>
        <v>67674</v>
      </c>
      <c r="L2063">
        <f>VLOOKUP(A2063,IDC!A:I,9,FALSE)</f>
        <v>67674</v>
      </c>
      <c r="M2063" s="2" t="b">
        <f t="shared" si="131"/>
        <v>1</v>
      </c>
    </row>
    <row r="2064" spans="1:13">
      <c r="A2064">
        <v>7789</v>
      </c>
      <c r="B2064">
        <f>VLOOKUP(A2064,REUTERS!A:C,3,FALSE)</f>
        <v>102.75</v>
      </c>
      <c r="C2064">
        <f>VLOOKUP(A2064,IDC!A:F,6,FALSE)</f>
        <v>102.75</v>
      </c>
      <c r="D2064" s="2" t="b">
        <f t="shared" si="128"/>
        <v>1</v>
      </c>
      <c r="E2064">
        <f>VLOOKUP(A2064,REUTERS!A:E,5,FALSE)</f>
        <v>104.4</v>
      </c>
      <c r="F2064">
        <f>VLOOKUP(A2064,IDC!A:G,7,FALSE)</f>
        <v>104.4</v>
      </c>
      <c r="G2064" s="2" t="b">
        <f t="shared" si="129"/>
        <v>1</v>
      </c>
      <c r="H2064">
        <f>VLOOKUP(A2064,REUTERS!A:F,6,FALSE)</f>
        <v>102.75</v>
      </c>
      <c r="I2064">
        <f>VLOOKUP(A2064,IDC!A:H,8,FALSE)</f>
        <v>102.75</v>
      </c>
      <c r="J2064" s="2" t="b">
        <f t="shared" si="130"/>
        <v>1</v>
      </c>
      <c r="K2064">
        <f>VLOOKUP(A2064,REUTERS!A:G,7,FALSE)</f>
        <v>2354</v>
      </c>
      <c r="L2064">
        <f>VLOOKUP(A2064,IDC!A:I,9,FALSE)</f>
        <v>2354</v>
      </c>
      <c r="M2064" s="2" t="b">
        <f t="shared" si="131"/>
        <v>1</v>
      </c>
    </row>
    <row r="2065" spans="1:13">
      <c r="A2065">
        <v>7792</v>
      </c>
      <c r="B2065" t="e">
        <f>VLOOKUP(A2065,REUTERS!A:C,3,FALSE)</f>
        <v>#N/A</v>
      </c>
      <c r="C2065">
        <f>VLOOKUP(A2065,IDC!A:F,6,FALSE)</f>
        <v>6.97</v>
      </c>
      <c r="D2065" s="2" t="e">
        <f t="shared" si="128"/>
        <v>#N/A</v>
      </c>
      <c r="E2065" t="e">
        <f>VLOOKUP(A2065,REUTERS!A:E,5,FALSE)</f>
        <v>#N/A</v>
      </c>
      <c r="F2065">
        <f>VLOOKUP(A2065,IDC!A:G,7,FALSE)</f>
        <v>6.99</v>
      </c>
      <c r="G2065" s="2" t="e">
        <f t="shared" si="129"/>
        <v>#N/A</v>
      </c>
      <c r="H2065" t="e">
        <f>VLOOKUP(A2065,REUTERS!A:F,6,FALSE)</f>
        <v>#N/A</v>
      </c>
      <c r="I2065">
        <f>VLOOKUP(A2065,IDC!A:H,8,FALSE)</f>
        <v>6.71</v>
      </c>
      <c r="J2065" s="2" t="e">
        <f t="shared" si="130"/>
        <v>#N/A</v>
      </c>
      <c r="K2065" t="e">
        <f>VLOOKUP(A2065,REUTERS!A:G,7,FALSE)</f>
        <v>#N/A</v>
      </c>
      <c r="L2065">
        <f>VLOOKUP(A2065,IDC!A:I,9,FALSE)</f>
        <v>33371</v>
      </c>
      <c r="M2065" s="2" t="e">
        <f t="shared" si="131"/>
        <v>#N/A</v>
      </c>
    </row>
    <row r="2066" spans="1:13">
      <c r="A2066">
        <v>7795</v>
      </c>
      <c r="B2066">
        <f>VLOOKUP(A2066,REUTERS!A:C,3,FALSE)</f>
        <v>10.62</v>
      </c>
      <c r="C2066">
        <f>VLOOKUP(A2066,IDC!A:F,6,FALSE)</f>
        <v>10.62</v>
      </c>
      <c r="D2066" s="2" t="b">
        <f t="shared" si="128"/>
        <v>1</v>
      </c>
      <c r="E2066">
        <f>VLOOKUP(A2066,REUTERS!A:E,5,FALSE)</f>
        <v>10.62</v>
      </c>
      <c r="F2066">
        <f>VLOOKUP(A2066,IDC!A:G,7,FALSE)</f>
        <v>10.62</v>
      </c>
      <c r="G2066" s="2" t="b">
        <f t="shared" si="129"/>
        <v>1</v>
      </c>
      <c r="H2066">
        <f>VLOOKUP(A2066,REUTERS!A:F,6,FALSE)</f>
        <v>10.41</v>
      </c>
      <c r="I2066">
        <f>VLOOKUP(A2066,IDC!A:H,8,FALSE)</f>
        <v>10.41</v>
      </c>
      <c r="J2066" s="2" t="b">
        <f t="shared" si="130"/>
        <v>1</v>
      </c>
      <c r="K2066">
        <f>VLOOKUP(A2066,REUTERS!A:G,7,FALSE)</f>
        <v>8909</v>
      </c>
      <c r="L2066">
        <f>VLOOKUP(A2066,IDC!A:I,9,FALSE)</f>
        <v>8909</v>
      </c>
      <c r="M2066" s="2" t="b">
        <f t="shared" si="131"/>
        <v>1</v>
      </c>
    </row>
    <row r="2067" spans="1:13">
      <c r="A2067">
        <v>7796</v>
      </c>
      <c r="B2067">
        <f>VLOOKUP(A2067,REUTERS!A:C,3,FALSE)</f>
        <v>106</v>
      </c>
      <c r="C2067">
        <f>VLOOKUP(A2067,IDC!A:F,6,FALSE)</f>
        <v>106</v>
      </c>
      <c r="D2067" s="2" t="b">
        <f t="shared" si="128"/>
        <v>1</v>
      </c>
      <c r="E2067">
        <f>VLOOKUP(A2067,REUTERS!A:E,5,FALSE)</f>
        <v>106.81</v>
      </c>
      <c r="F2067">
        <f>VLOOKUP(A2067,IDC!A:G,7,FALSE)</f>
        <v>106.81</v>
      </c>
      <c r="G2067" s="2" t="b">
        <f t="shared" si="129"/>
        <v>1</v>
      </c>
      <c r="H2067">
        <f>VLOOKUP(A2067,REUTERS!A:F,6,FALSE)</f>
        <v>105.74</v>
      </c>
      <c r="I2067">
        <f>VLOOKUP(A2067,IDC!A:H,8,FALSE)</f>
        <v>105.74</v>
      </c>
      <c r="J2067" s="2" t="b">
        <f t="shared" si="130"/>
        <v>1</v>
      </c>
      <c r="K2067">
        <f>VLOOKUP(A2067,REUTERS!A:G,7,FALSE)</f>
        <v>4079</v>
      </c>
      <c r="L2067">
        <f>VLOOKUP(A2067,IDC!A:I,9,FALSE)</f>
        <v>4079</v>
      </c>
      <c r="M2067" s="2" t="b">
        <f t="shared" si="131"/>
        <v>1</v>
      </c>
    </row>
    <row r="2068" spans="1:13">
      <c r="A2068">
        <v>7797</v>
      </c>
      <c r="B2068">
        <f>VLOOKUP(A2068,REUTERS!A:C,3,FALSE)</f>
        <v>43.11</v>
      </c>
      <c r="C2068">
        <f>VLOOKUP(A2068,IDC!A:F,6,FALSE)</f>
        <v>43.11</v>
      </c>
      <c r="D2068" s="2" t="b">
        <f t="shared" si="128"/>
        <v>1</v>
      </c>
      <c r="E2068">
        <f>VLOOKUP(A2068,REUTERS!A:E,5,FALSE)</f>
        <v>43.48</v>
      </c>
      <c r="F2068">
        <f>VLOOKUP(A2068,IDC!A:G,7,FALSE)</f>
        <v>43.48</v>
      </c>
      <c r="G2068" s="2" t="b">
        <f t="shared" si="129"/>
        <v>1</v>
      </c>
      <c r="H2068">
        <f>VLOOKUP(A2068,REUTERS!A:F,6,FALSE)</f>
        <v>42.54</v>
      </c>
      <c r="I2068">
        <f>VLOOKUP(A2068,IDC!A:H,8,FALSE)</f>
        <v>42.54</v>
      </c>
      <c r="J2068" s="2" t="b">
        <f t="shared" si="130"/>
        <v>1</v>
      </c>
      <c r="K2068">
        <f>VLOOKUP(A2068,REUTERS!A:G,7,FALSE)</f>
        <v>12398</v>
      </c>
      <c r="L2068">
        <f>VLOOKUP(A2068,IDC!A:I,9,FALSE)</f>
        <v>12398</v>
      </c>
      <c r="M2068" s="2" t="b">
        <f t="shared" si="131"/>
        <v>1</v>
      </c>
    </row>
    <row r="2069" spans="1:13">
      <c r="A2069">
        <v>7799</v>
      </c>
      <c r="B2069" t="e">
        <f>VLOOKUP(A2069,REUTERS!A:C,3,FALSE)</f>
        <v>#N/A</v>
      </c>
      <c r="C2069">
        <f>VLOOKUP(A2069,IDC!A:F,6,FALSE)</f>
        <v>0.82</v>
      </c>
      <c r="D2069" s="2" t="e">
        <f t="shared" si="128"/>
        <v>#N/A</v>
      </c>
      <c r="E2069" t="e">
        <f>VLOOKUP(A2069,REUTERS!A:E,5,FALSE)</f>
        <v>#N/A</v>
      </c>
      <c r="F2069">
        <f>VLOOKUP(A2069,IDC!A:G,7,FALSE)</f>
        <v>0.82989999999999997</v>
      </c>
      <c r="G2069" s="2" t="e">
        <f t="shared" si="129"/>
        <v>#N/A</v>
      </c>
      <c r="H2069" t="e">
        <f>VLOOKUP(A2069,REUTERS!A:F,6,FALSE)</f>
        <v>#N/A</v>
      </c>
      <c r="I2069">
        <f>VLOOKUP(A2069,IDC!A:H,8,FALSE)</f>
        <v>0.81</v>
      </c>
      <c r="J2069" s="2" t="e">
        <f t="shared" si="130"/>
        <v>#N/A</v>
      </c>
      <c r="K2069" t="e">
        <f>VLOOKUP(A2069,REUTERS!A:G,7,FALSE)</f>
        <v>#N/A</v>
      </c>
      <c r="L2069">
        <f>VLOOKUP(A2069,IDC!A:I,9,FALSE)</f>
        <v>647023</v>
      </c>
      <c r="M2069" s="2" t="e">
        <f t="shared" si="131"/>
        <v>#N/A</v>
      </c>
    </row>
    <row r="2070" spans="1:13">
      <c r="A2070">
        <v>7801</v>
      </c>
      <c r="B2070" t="e">
        <f>VLOOKUP(A2070,REUTERS!A:C,3,FALSE)</f>
        <v>#N/A</v>
      </c>
      <c r="C2070">
        <f>VLOOKUP(A2070,IDC!A:F,6,FALSE)</f>
        <v>54.6</v>
      </c>
      <c r="D2070" s="2" t="e">
        <f t="shared" si="128"/>
        <v>#N/A</v>
      </c>
      <c r="E2070" t="e">
        <f>VLOOKUP(A2070,REUTERS!A:E,5,FALSE)</f>
        <v>#N/A</v>
      </c>
      <c r="F2070">
        <f>VLOOKUP(A2070,IDC!A:G,7,FALSE)</f>
        <v>54.7</v>
      </c>
      <c r="G2070" s="2" t="e">
        <f t="shared" si="129"/>
        <v>#N/A</v>
      </c>
      <c r="H2070" t="e">
        <f>VLOOKUP(A2070,REUTERS!A:F,6,FALSE)</f>
        <v>#N/A</v>
      </c>
      <c r="I2070">
        <f>VLOOKUP(A2070,IDC!A:H,8,FALSE)</f>
        <v>53.75</v>
      </c>
      <c r="J2070" s="2" t="e">
        <f t="shared" si="130"/>
        <v>#N/A</v>
      </c>
      <c r="K2070" t="e">
        <f>VLOOKUP(A2070,REUTERS!A:G,7,FALSE)</f>
        <v>#N/A</v>
      </c>
      <c r="L2070">
        <f>VLOOKUP(A2070,IDC!A:I,9,FALSE)</f>
        <v>239507</v>
      </c>
      <c r="M2070" s="2" t="e">
        <f t="shared" si="131"/>
        <v>#N/A</v>
      </c>
    </row>
    <row r="2071" spans="1:13">
      <c r="A2071">
        <v>7802</v>
      </c>
      <c r="B2071">
        <f>VLOOKUP(A2071,REUTERS!A:C,3,FALSE)</f>
        <v>41.3</v>
      </c>
      <c r="C2071">
        <f>VLOOKUP(A2071,IDC!A:F,6,FALSE)</f>
        <v>41.3</v>
      </c>
      <c r="D2071" s="2" t="b">
        <f t="shared" si="128"/>
        <v>1</v>
      </c>
      <c r="E2071">
        <f>VLOOKUP(A2071,REUTERS!A:E,5,FALSE)</f>
        <v>41.45</v>
      </c>
      <c r="F2071">
        <f>VLOOKUP(A2071,IDC!A:G,7,FALSE)</f>
        <v>41.45</v>
      </c>
      <c r="G2071" s="2" t="b">
        <f t="shared" si="129"/>
        <v>1</v>
      </c>
      <c r="H2071">
        <f>VLOOKUP(A2071,REUTERS!A:F,6,FALSE)</f>
        <v>40.700000000000003</v>
      </c>
      <c r="I2071">
        <f>VLOOKUP(A2071,IDC!A:H,8,FALSE)</f>
        <v>40.700000000000003</v>
      </c>
      <c r="J2071" s="2" t="b">
        <f t="shared" si="130"/>
        <v>1</v>
      </c>
      <c r="K2071">
        <f>VLOOKUP(A2071,REUTERS!A:G,7,FALSE)</f>
        <v>22330</v>
      </c>
      <c r="L2071">
        <f>VLOOKUP(A2071,IDC!A:I,9,FALSE)</f>
        <v>22330</v>
      </c>
      <c r="M2071" s="2" t="b">
        <f t="shared" si="131"/>
        <v>1</v>
      </c>
    </row>
    <row r="2072" spans="1:13">
      <c r="A2072">
        <v>7804</v>
      </c>
      <c r="B2072">
        <f>VLOOKUP(A2072,REUTERS!A:C,3,FALSE)</f>
        <v>10.78</v>
      </c>
      <c r="C2072">
        <f>VLOOKUP(A2072,IDC!A:F,6,FALSE)</f>
        <v>10.78</v>
      </c>
      <c r="D2072" s="2" t="b">
        <f t="shared" si="128"/>
        <v>1</v>
      </c>
      <c r="E2072">
        <f>VLOOKUP(A2072,REUTERS!A:E,5,FALSE)</f>
        <v>11.43</v>
      </c>
      <c r="F2072">
        <f>VLOOKUP(A2072,IDC!A:G,7,FALSE)</f>
        <v>11.43</v>
      </c>
      <c r="G2072" s="2" t="b">
        <f t="shared" si="129"/>
        <v>1</v>
      </c>
      <c r="H2072">
        <f>VLOOKUP(A2072,REUTERS!A:F,6,FALSE)</f>
        <v>10.71</v>
      </c>
      <c r="I2072">
        <f>VLOOKUP(A2072,IDC!A:H,8,FALSE)</f>
        <v>10.71</v>
      </c>
      <c r="J2072" s="2" t="b">
        <f t="shared" si="130"/>
        <v>1</v>
      </c>
      <c r="K2072">
        <f>VLOOKUP(A2072,REUTERS!A:G,7,FALSE)</f>
        <v>80451</v>
      </c>
      <c r="L2072">
        <f>VLOOKUP(A2072,IDC!A:I,9,FALSE)</f>
        <v>80451</v>
      </c>
      <c r="M2072" s="2" t="b">
        <f t="shared" si="131"/>
        <v>1</v>
      </c>
    </row>
    <row r="2073" spans="1:13">
      <c r="A2073">
        <v>7805</v>
      </c>
      <c r="B2073" t="e">
        <f>VLOOKUP(A2073,REUTERS!A:C,3,FALSE)</f>
        <v>#N/A</v>
      </c>
      <c r="C2073">
        <f>VLOOKUP(A2073,IDC!A:F,6,FALSE)</f>
        <v>30.95</v>
      </c>
      <c r="D2073" s="2" t="e">
        <f t="shared" si="128"/>
        <v>#N/A</v>
      </c>
      <c r="E2073" t="e">
        <f>VLOOKUP(A2073,REUTERS!A:E,5,FALSE)</f>
        <v>#N/A</v>
      </c>
      <c r="F2073">
        <f>VLOOKUP(A2073,IDC!A:G,7,FALSE)</f>
        <v>30.95</v>
      </c>
      <c r="G2073" s="2" t="e">
        <f t="shared" si="129"/>
        <v>#N/A</v>
      </c>
      <c r="H2073" t="e">
        <f>VLOOKUP(A2073,REUTERS!A:F,6,FALSE)</f>
        <v>#N/A</v>
      </c>
      <c r="I2073">
        <f>VLOOKUP(A2073,IDC!A:H,8,FALSE)</f>
        <v>30.22</v>
      </c>
      <c r="J2073" s="2" t="e">
        <f t="shared" si="130"/>
        <v>#N/A</v>
      </c>
      <c r="K2073" t="e">
        <f>VLOOKUP(A2073,REUTERS!A:G,7,FALSE)</f>
        <v>#N/A</v>
      </c>
      <c r="L2073">
        <f>VLOOKUP(A2073,IDC!A:I,9,FALSE)</f>
        <v>4310</v>
      </c>
      <c r="M2073" s="2" t="e">
        <f t="shared" si="131"/>
        <v>#N/A</v>
      </c>
    </row>
    <row r="2074" spans="1:13">
      <c r="A2074">
        <v>7806</v>
      </c>
      <c r="B2074" t="e">
        <f>VLOOKUP(A2074,REUTERS!A:C,3,FALSE)</f>
        <v>#N/A</v>
      </c>
      <c r="C2074">
        <f>VLOOKUP(A2074,IDC!A:F,6,FALSE)</f>
        <v>12.02</v>
      </c>
      <c r="D2074" s="2" t="e">
        <f t="shared" si="128"/>
        <v>#N/A</v>
      </c>
      <c r="E2074" t="e">
        <f>VLOOKUP(A2074,REUTERS!A:E,5,FALSE)</f>
        <v>#N/A</v>
      </c>
      <c r="F2074">
        <f>VLOOKUP(A2074,IDC!A:G,7,FALSE)</f>
        <v>12.13</v>
      </c>
      <c r="G2074" s="2" t="e">
        <f t="shared" si="129"/>
        <v>#N/A</v>
      </c>
      <c r="H2074" t="e">
        <f>VLOOKUP(A2074,REUTERS!A:F,6,FALSE)</f>
        <v>#N/A</v>
      </c>
      <c r="I2074">
        <f>VLOOKUP(A2074,IDC!A:H,8,FALSE)</f>
        <v>11.585000000000001</v>
      </c>
      <c r="J2074" s="2" t="e">
        <f t="shared" si="130"/>
        <v>#N/A</v>
      </c>
      <c r="K2074" t="e">
        <f>VLOOKUP(A2074,REUTERS!A:G,7,FALSE)</f>
        <v>#N/A</v>
      </c>
      <c r="L2074">
        <f>VLOOKUP(A2074,IDC!A:I,9,FALSE)</f>
        <v>278674</v>
      </c>
      <c r="M2074" s="2" t="e">
        <f t="shared" si="131"/>
        <v>#N/A</v>
      </c>
    </row>
    <row r="2075" spans="1:13">
      <c r="A2075">
        <v>7808</v>
      </c>
      <c r="B2075">
        <f>VLOOKUP(A2075,REUTERS!A:C,3,FALSE)</f>
        <v>3.06</v>
      </c>
      <c r="C2075">
        <f>VLOOKUP(A2075,IDC!A:F,6,FALSE)</f>
        <v>3.06</v>
      </c>
      <c r="D2075" s="2" t="b">
        <f t="shared" si="128"/>
        <v>1</v>
      </c>
      <c r="E2075">
        <f>VLOOKUP(A2075,REUTERS!A:E,5,FALSE)</f>
        <v>3.1</v>
      </c>
      <c r="F2075">
        <f>VLOOKUP(A2075,IDC!A:G,7,FALSE)</f>
        <v>3.1</v>
      </c>
      <c r="G2075" s="2" t="b">
        <f t="shared" si="129"/>
        <v>1</v>
      </c>
      <c r="H2075">
        <f>VLOOKUP(A2075,REUTERS!A:F,6,FALSE)</f>
        <v>3.02</v>
      </c>
      <c r="I2075">
        <f>VLOOKUP(A2075,IDC!A:H,8,FALSE)</f>
        <v>3.02</v>
      </c>
      <c r="J2075" s="2" t="b">
        <f t="shared" si="130"/>
        <v>1</v>
      </c>
      <c r="K2075">
        <f>VLOOKUP(A2075,REUTERS!A:G,7,FALSE)</f>
        <v>121188</v>
      </c>
      <c r="L2075">
        <f>VLOOKUP(A2075,IDC!A:I,9,FALSE)</f>
        <v>121188</v>
      </c>
      <c r="M2075" s="2" t="b">
        <f t="shared" si="131"/>
        <v>1</v>
      </c>
    </row>
    <row r="2076" spans="1:13">
      <c r="A2076">
        <v>7809</v>
      </c>
      <c r="B2076">
        <f>VLOOKUP(A2076,REUTERS!A:C,3,FALSE)</f>
        <v>42.69</v>
      </c>
      <c r="C2076">
        <f>VLOOKUP(A2076,IDC!A:F,6,FALSE)</f>
        <v>42.69</v>
      </c>
      <c r="D2076" s="2" t="b">
        <f t="shared" si="128"/>
        <v>1</v>
      </c>
      <c r="E2076">
        <f>VLOOKUP(A2076,REUTERS!A:E,5,FALSE)</f>
        <v>42.85</v>
      </c>
      <c r="F2076">
        <f>VLOOKUP(A2076,IDC!A:G,7,FALSE)</f>
        <v>42.85</v>
      </c>
      <c r="G2076" s="2" t="b">
        <f t="shared" si="129"/>
        <v>1</v>
      </c>
      <c r="H2076">
        <f>VLOOKUP(A2076,REUTERS!A:F,6,FALSE)</f>
        <v>42.03</v>
      </c>
      <c r="I2076">
        <f>VLOOKUP(A2076,IDC!A:H,8,FALSE)</f>
        <v>42.03</v>
      </c>
      <c r="J2076" s="2" t="b">
        <f t="shared" si="130"/>
        <v>1</v>
      </c>
      <c r="K2076">
        <f>VLOOKUP(A2076,REUTERS!A:G,7,FALSE)</f>
        <v>83387</v>
      </c>
      <c r="L2076">
        <f>VLOOKUP(A2076,IDC!A:I,9,FALSE)</f>
        <v>83387</v>
      </c>
      <c r="M2076" s="2" t="b">
        <f t="shared" si="131"/>
        <v>1</v>
      </c>
    </row>
    <row r="2077" spans="1:13">
      <c r="A2077">
        <v>7810</v>
      </c>
      <c r="B2077">
        <f>VLOOKUP(A2077,REUTERS!A:C,3,FALSE)</f>
        <v>5.87</v>
      </c>
      <c r="C2077">
        <f>VLOOKUP(A2077,IDC!A:F,6,FALSE)</f>
        <v>5.87</v>
      </c>
      <c r="D2077" s="2" t="b">
        <f t="shared" si="128"/>
        <v>1</v>
      </c>
      <c r="E2077">
        <f>VLOOKUP(A2077,REUTERS!A:E,5,FALSE)</f>
        <v>5.92</v>
      </c>
      <c r="F2077">
        <f>VLOOKUP(A2077,IDC!A:G,7,FALSE)</f>
        <v>5.92</v>
      </c>
      <c r="G2077" s="2" t="b">
        <f t="shared" si="129"/>
        <v>1</v>
      </c>
      <c r="H2077">
        <f>VLOOKUP(A2077,REUTERS!A:F,6,FALSE)</f>
        <v>5.87</v>
      </c>
      <c r="I2077">
        <f>VLOOKUP(A2077,IDC!A:H,8,FALSE)</f>
        <v>5.87</v>
      </c>
      <c r="J2077" s="2" t="b">
        <f t="shared" si="130"/>
        <v>1</v>
      </c>
      <c r="K2077">
        <f>VLOOKUP(A2077,REUTERS!A:G,7,FALSE)</f>
        <v>168407</v>
      </c>
      <c r="L2077">
        <f>VLOOKUP(A2077,IDC!A:I,9,FALSE)</f>
        <v>168407</v>
      </c>
      <c r="M2077" s="2" t="b">
        <f t="shared" si="131"/>
        <v>1</v>
      </c>
    </row>
    <row r="2078" spans="1:13">
      <c r="A2078">
        <v>7770</v>
      </c>
      <c r="B2078">
        <f>VLOOKUP(A2078,REUTERS!A:C,3,FALSE)</f>
        <v>42.44</v>
      </c>
      <c r="C2078">
        <f>VLOOKUP(A2078,IDC!A:F,6,FALSE)</f>
        <v>42.44</v>
      </c>
      <c r="D2078" s="2" t="b">
        <f t="shared" si="128"/>
        <v>1</v>
      </c>
      <c r="E2078">
        <f>VLOOKUP(A2078,REUTERS!A:E,5,FALSE)</f>
        <v>42.44</v>
      </c>
      <c r="F2078">
        <f>VLOOKUP(A2078,IDC!A:G,7,FALSE)</f>
        <v>42.44</v>
      </c>
      <c r="G2078" s="2" t="b">
        <f t="shared" si="129"/>
        <v>1</v>
      </c>
      <c r="H2078">
        <f>VLOOKUP(A2078,REUTERS!A:F,6,FALSE)</f>
        <v>41.9</v>
      </c>
      <c r="I2078">
        <f>VLOOKUP(A2078,IDC!A:H,8,FALSE)</f>
        <v>41.9</v>
      </c>
      <c r="J2078" s="2" t="b">
        <f t="shared" si="130"/>
        <v>1</v>
      </c>
      <c r="K2078">
        <f>VLOOKUP(A2078,REUTERS!A:G,7,FALSE)</f>
        <v>10978</v>
      </c>
      <c r="L2078">
        <f>VLOOKUP(A2078,IDC!A:I,9,FALSE)</f>
        <v>10978</v>
      </c>
      <c r="M2078" s="2" t="b">
        <f t="shared" si="131"/>
        <v>1</v>
      </c>
    </row>
    <row r="2079" spans="1:13">
      <c r="A2079">
        <v>7716</v>
      </c>
      <c r="B2079">
        <f>VLOOKUP(A2079,REUTERS!A:C,3,FALSE)</f>
        <v>44.55</v>
      </c>
      <c r="C2079">
        <f>VLOOKUP(A2079,IDC!A:F,6,FALSE)</f>
        <v>44.55</v>
      </c>
      <c r="D2079" s="2" t="b">
        <f t="shared" si="128"/>
        <v>1</v>
      </c>
      <c r="E2079">
        <f>VLOOKUP(A2079,REUTERS!A:E,5,FALSE)</f>
        <v>45.5</v>
      </c>
      <c r="F2079">
        <f>VLOOKUP(A2079,IDC!A:G,7,FALSE)</f>
        <v>45.5</v>
      </c>
      <c r="G2079" s="2" t="b">
        <f t="shared" si="129"/>
        <v>1</v>
      </c>
      <c r="H2079">
        <f>VLOOKUP(A2079,REUTERS!A:F,6,FALSE)</f>
        <v>44.125</v>
      </c>
      <c r="I2079">
        <f>VLOOKUP(A2079,IDC!A:H,8,FALSE)</f>
        <v>44.125</v>
      </c>
      <c r="J2079" s="2" t="b">
        <f t="shared" si="130"/>
        <v>1</v>
      </c>
      <c r="K2079">
        <f>VLOOKUP(A2079,REUTERS!A:G,7,FALSE)</f>
        <v>181176</v>
      </c>
      <c r="L2079">
        <f>VLOOKUP(A2079,IDC!A:I,9,FALSE)</f>
        <v>181176</v>
      </c>
      <c r="M2079" s="2" t="b">
        <f t="shared" si="131"/>
        <v>1</v>
      </c>
    </row>
    <row r="2080" spans="1:13">
      <c r="A2080">
        <v>7767</v>
      </c>
      <c r="B2080" t="e">
        <f>VLOOKUP(A2080,REUTERS!A:C,3,FALSE)</f>
        <v>#N/A</v>
      </c>
      <c r="C2080">
        <f>VLOOKUP(A2080,IDC!A:F,6,FALSE)</f>
        <v>58.74</v>
      </c>
      <c r="D2080" s="2" t="e">
        <f t="shared" si="128"/>
        <v>#N/A</v>
      </c>
      <c r="E2080" t="e">
        <f>VLOOKUP(A2080,REUTERS!A:E,5,FALSE)</f>
        <v>#N/A</v>
      </c>
      <c r="F2080">
        <f>VLOOKUP(A2080,IDC!A:G,7,FALSE)</f>
        <v>60.23</v>
      </c>
      <c r="G2080" s="2" t="e">
        <f t="shared" si="129"/>
        <v>#N/A</v>
      </c>
      <c r="H2080" t="e">
        <f>VLOOKUP(A2080,REUTERS!A:F,6,FALSE)</f>
        <v>#N/A</v>
      </c>
      <c r="I2080">
        <f>VLOOKUP(A2080,IDC!A:H,8,FALSE)</f>
        <v>58.17</v>
      </c>
      <c r="J2080" s="2" t="e">
        <f t="shared" si="130"/>
        <v>#N/A</v>
      </c>
      <c r="K2080" t="e">
        <f>VLOOKUP(A2080,REUTERS!A:G,7,FALSE)</f>
        <v>#N/A</v>
      </c>
      <c r="L2080">
        <f>VLOOKUP(A2080,IDC!A:I,9,FALSE)</f>
        <v>404473</v>
      </c>
      <c r="M2080" s="2" t="e">
        <f t="shared" si="131"/>
        <v>#N/A</v>
      </c>
    </row>
    <row r="2081" spans="1:13">
      <c r="A2081">
        <v>7720</v>
      </c>
      <c r="B2081">
        <f>VLOOKUP(A2081,REUTERS!A:C,3,FALSE)</f>
        <v>976</v>
      </c>
      <c r="C2081">
        <f>VLOOKUP(A2081,IDC!A:F,6,FALSE)</f>
        <v>976</v>
      </c>
      <c r="D2081" s="2" t="b">
        <f t="shared" si="128"/>
        <v>1</v>
      </c>
      <c r="E2081">
        <f>VLOOKUP(A2081,REUTERS!A:E,5,FALSE)</f>
        <v>978.6</v>
      </c>
      <c r="F2081">
        <f>VLOOKUP(A2081,IDC!A:G,7,FALSE)</f>
        <v>978.6</v>
      </c>
      <c r="G2081" s="2" t="b">
        <f t="shared" si="129"/>
        <v>1</v>
      </c>
      <c r="H2081">
        <f>VLOOKUP(A2081,REUTERS!A:F,6,FALSE)</f>
        <v>972.56</v>
      </c>
      <c r="I2081">
        <f>VLOOKUP(A2081,IDC!A:H,8,FALSE)</f>
        <v>972.56</v>
      </c>
      <c r="J2081" s="2" t="b">
        <f t="shared" si="130"/>
        <v>1</v>
      </c>
      <c r="K2081">
        <f>VLOOKUP(A2081,REUTERS!A:G,7,FALSE)</f>
        <v>6319</v>
      </c>
      <c r="L2081">
        <f>VLOOKUP(A2081,IDC!A:I,9,FALSE)</f>
        <v>6319</v>
      </c>
      <c r="M2081" s="2" t="b">
        <f t="shared" si="131"/>
        <v>1</v>
      </c>
    </row>
    <row r="2082" spans="1:13">
      <c r="A2082">
        <v>7721</v>
      </c>
      <c r="B2082" t="e">
        <f>VLOOKUP(A2082,REUTERS!A:C,3,FALSE)</f>
        <v>#N/A</v>
      </c>
      <c r="C2082">
        <f>VLOOKUP(A2082,IDC!A:F,6,FALSE)</f>
        <v>48.06</v>
      </c>
      <c r="D2082" s="2" t="e">
        <f t="shared" si="128"/>
        <v>#N/A</v>
      </c>
      <c r="E2082" t="e">
        <f>VLOOKUP(A2082,REUTERS!A:E,5,FALSE)</f>
        <v>#N/A</v>
      </c>
      <c r="F2082">
        <f>VLOOKUP(A2082,IDC!A:G,7,FALSE)</f>
        <v>48.11</v>
      </c>
      <c r="G2082" s="2" t="e">
        <f t="shared" si="129"/>
        <v>#N/A</v>
      </c>
      <c r="H2082" t="e">
        <f>VLOOKUP(A2082,REUTERS!A:F,6,FALSE)</f>
        <v>#N/A</v>
      </c>
      <c r="I2082">
        <f>VLOOKUP(A2082,IDC!A:H,8,FALSE)</f>
        <v>47.41</v>
      </c>
      <c r="J2082" s="2" t="e">
        <f t="shared" si="130"/>
        <v>#N/A</v>
      </c>
      <c r="K2082" t="e">
        <f>VLOOKUP(A2082,REUTERS!A:G,7,FALSE)</f>
        <v>#N/A</v>
      </c>
      <c r="L2082">
        <f>VLOOKUP(A2082,IDC!A:I,9,FALSE)</f>
        <v>139479</v>
      </c>
      <c r="M2082" s="2" t="e">
        <f t="shared" si="131"/>
        <v>#N/A</v>
      </c>
    </row>
    <row r="2083" spans="1:13">
      <c r="A2083">
        <v>7723</v>
      </c>
      <c r="B2083">
        <f>VLOOKUP(A2083,REUTERS!A:C,3,FALSE)</f>
        <v>64.05</v>
      </c>
      <c r="C2083">
        <f>VLOOKUP(A2083,IDC!A:F,6,FALSE)</f>
        <v>64.05</v>
      </c>
      <c r="D2083" s="2" t="b">
        <f t="shared" si="128"/>
        <v>1</v>
      </c>
      <c r="E2083">
        <f>VLOOKUP(A2083,REUTERS!A:E,5,FALSE)</f>
        <v>64.540000000000006</v>
      </c>
      <c r="F2083">
        <f>VLOOKUP(A2083,IDC!A:G,7,FALSE)</f>
        <v>64.540000000000006</v>
      </c>
      <c r="G2083" s="2" t="b">
        <f t="shared" si="129"/>
        <v>1</v>
      </c>
      <c r="H2083">
        <f>VLOOKUP(A2083,REUTERS!A:F,6,FALSE)</f>
        <v>63.32</v>
      </c>
      <c r="I2083">
        <f>VLOOKUP(A2083,IDC!A:H,8,FALSE)</f>
        <v>63.32</v>
      </c>
      <c r="J2083" s="2" t="b">
        <f t="shared" si="130"/>
        <v>1</v>
      </c>
      <c r="K2083">
        <f>VLOOKUP(A2083,REUTERS!A:G,7,FALSE)</f>
        <v>79008</v>
      </c>
      <c r="L2083">
        <f>VLOOKUP(A2083,IDC!A:I,9,FALSE)</f>
        <v>79008</v>
      </c>
      <c r="M2083" s="2" t="b">
        <f t="shared" si="131"/>
        <v>1</v>
      </c>
    </row>
    <row r="2084" spans="1:13">
      <c r="A2084">
        <v>7724</v>
      </c>
      <c r="B2084" t="e">
        <f>VLOOKUP(A2084,REUTERS!A:C,3,FALSE)</f>
        <v>#N/A</v>
      </c>
      <c r="C2084">
        <f>VLOOKUP(A2084,IDC!A:F,6,FALSE)</f>
        <v>11.7</v>
      </c>
      <c r="D2084" s="2" t="e">
        <f t="shared" si="128"/>
        <v>#N/A</v>
      </c>
      <c r="E2084" t="e">
        <f>VLOOKUP(A2084,REUTERS!A:E,5,FALSE)</f>
        <v>#N/A</v>
      </c>
      <c r="F2084">
        <f>VLOOKUP(A2084,IDC!A:G,7,FALSE)</f>
        <v>11.95</v>
      </c>
      <c r="G2084" s="2" t="e">
        <f t="shared" si="129"/>
        <v>#N/A</v>
      </c>
      <c r="H2084" t="e">
        <f>VLOOKUP(A2084,REUTERS!A:F,6,FALSE)</f>
        <v>#N/A</v>
      </c>
      <c r="I2084">
        <f>VLOOKUP(A2084,IDC!A:H,8,FALSE)</f>
        <v>11.55</v>
      </c>
      <c r="J2084" s="2" t="e">
        <f t="shared" si="130"/>
        <v>#N/A</v>
      </c>
      <c r="K2084" t="e">
        <f>VLOOKUP(A2084,REUTERS!A:G,7,FALSE)</f>
        <v>#N/A</v>
      </c>
      <c r="L2084">
        <f>VLOOKUP(A2084,IDC!A:I,9,FALSE)</f>
        <v>66732</v>
      </c>
      <c r="M2084" s="2" t="e">
        <f t="shared" si="131"/>
        <v>#N/A</v>
      </c>
    </row>
    <row r="2085" spans="1:13">
      <c r="A2085">
        <v>7725</v>
      </c>
      <c r="B2085">
        <f>VLOOKUP(A2085,REUTERS!A:C,3,FALSE)</f>
        <v>13.99</v>
      </c>
      <c r="C2085">
        <f>VLOOKUP(A2085,IDC!A:F,6,FALSE)</f>
        <v>13.99</v>
      </c>
      <c r="D2085" s="2" t="b">
        <f t="shared" si="128"/>
        <v>1</v>
      </c>
      <c r="E2085">
        <f>VLOOKUP(A2085,REUTERS!A:E,5,FALSE)</f>
        <v>14.29</v>
      </c>
      <c r="F2085">
        <f>VLOOKUP(A2085,IDC!A:G,7,FALSE)</f>
        <v>14.29</v>
      </c>
      <c r="G2085" s="2" t="b">
        <f t="shared" si="129"/>
        <v>1</v>
      </c>
      <c r="H2085">
        <f>VLOOKUP(A2085,REUTERS!A:F,6,FALSE)</f>
        <v>13.96</v>
      </c>
      <c r="I2085">
        <f>VLOOKUP(A2085,IDC!A:H,8,FALSE)</f>
        <v>13.96</v>
      </c>
      <c r="J2085" s="2" t="b">
        <f t="shared" si="130"/>
        <v>1</v>
      </c>
      <c r="K2085">
        <f>VLOOKUP(A2085,REUTERS!A:G,7,FALSE)</f>
        <v>75760</v>
      </c>
      <c r="L2085">
        <f>VLOOKUP(A2085,IDC!A:I,9,FALSE)</f>
        <v>75760</v>
      </c>
      <c r="M2085" s="2" t="b">
        <f t="shared" si="131"/>
        <v>1</v>
      </c>
    </row>
    <row r="2086" spans="1:13">
      <c r="A2086">
        <v>7727</v>
      </c>
      <c r="B2086">
        <f>VLOOKUP(A2086,REUTERS!A:C,3,FALSE)</f>
        <v>36.799999999999997</v>
      </c>
      <c r="C2086">
        <f>VLOOKUP(A2086,IDC!A:F,6,FALSE)</f>
        <v>36.799999999999997</v>
      </c>
      <c r="D2086" s="2" t="b">
        <f t="shared" si="128"/>
        <v>1</v>
      </c>
      <c r="E2086">
        <f>VLOOKUP(A2086,REUTERS!A:E,5,FALSE)</f>
        <v>37.85</v>
      </c>
      <c r="F2086">
        <f>VLOOKUP(A2086,IDC!A:G,7,FALSE)</f>
        <v>37.85</v>
      </c>
      <c r="G2086" s="2" t="b">
        <f t="shared" si="129"/>
        <v>1</v>
      </c>
      <c r="H2086">
        <f>VLOOKUP(A2086,REUTERS!A:F,6,FALSE)</f>
        <v>35.9</v>
      </c>
      <c r="I2086">
        <f>VLOOKUP(A2086,IDC!A:H,8,FALSE)</f>
        <v>35.9</v>
      </c>
      <c r="J2086" s="2" t="b">
        <f t="shared" si="130"/>
        <v>1</v>
      </c>
      <c r="K2086">
        <f>VLOOKUP(A2086,REUTERS!A:G,7,FALSE)</f>
        <v>59637</v>
      </c>
      <c r="L2086">
        <f>VLOOKUP(A2086,IDC!A:I,9,FALSE)</f>
        <v>59637</v>
      </c>
      <c r="M2086" s="2" t="b">
        <f t="shared" si="131"/>
        <v>1</v>
      </c>
    </row>
    <row r="2087" spans="1:13">
      <c r="A2087">
        <v>7729</v>
      </c>
      <c r="B2087">
        <f>VLOOKUP(A2087,REUTERS!A:C,3,FALSE)</f>
        <v>21.71</v>
      </c>
      <c r="C2087">
        <f>VLOOKUP(A2087,IDC!A:F,6,FALSE)</f>
        <v>21.71</v>
      </c>
      <c r="D2087" s="2" t="b">
        <f t="shared" si="128"/>
        <v>1</v>
      </c>
      <c r="E2087">
        <f>VLOOKUP(A2087,REUTERS!A:E,5,FALSE)</f>
        <v>21.93</v>
      </c>
      <c r="F2087">
        <f>VLOOKUP(A2087,IDC!A:G,7,FALSE)</f>
        <v>21.93</v>
      </c>
      <c r="G2087" s="2" t="b">
        <f t="shared" si="129"/>
        <v>1</v>
      </c>
      <c r="H2087">
        <f>VLOOKUP(A2087,REUTERS!A:F,6,FALSE)</f>
        <v>21.45</v>
      </c>
      <c r="I2087">
        <f>VLOOKUP(A2087,IDC!A:H,8,FALSE)</f>
        <v>21.45</v>
      </c>
      <c r="J2087" s="2" t="b">
        <f t="shared" si="130"/>
        <v>1</v>
      </c>
      <c r="K2087">
        <f>VLOOKUP(A2087,REUTERS!A:G,7,FALSE)</f>
        <v>82959</v>
      </c>
      <c r="L2087">
        <f>VLOOKUP(A2087,IDC!A:I,9,FALSE)</f>
        <v>82959</v>
      </c>
      <c r="M2087" s="2" t="b">
        <f t="shared" si="131"/>
        <v>1</v>
      </c>
    </row>
    <row r="2088" spans="1:13">
      <c r="A2088">
        <v>7731</v>
      </c>
      <c r="B2088" t="e">
        <f>VLOOKUP(A2088,REUTERS!A:C,3,FALSE)</f>
        <v>#N/A</v>
      </c>
      <c r="C2088">
        <f>VLOOKUP(A2088,IDC!A:F,6,FALSE)</f>
        <v>28.82</v>
      </c>
      <c r="D2088" s="2" t="e">
        <f t="shared" si="128"/>
        <v>#N/A</v>
      </c>
      <c r="E2088" t="e">
        <f>VLOOKUP(A2088,REUTERS!A:E,5,FALSE)</f>
        <v>#N/A</v>
      </c>
      <c r="F2088">
        <f>VLOOKUP(A2088,IDC!A:G,7,FALSE)</f>
        <v>28.92</v>
      </c>
      <c r="G2088" s="2" t="e">
        <f t="shared" si="129"/>
        <v>#N/A</v>
      </c>
      <c r="H2088" t="e">
        <f>VLOOKUP(A2088,REUTERS!A:F,6,FALSE)</f>
        <v>#N/A</v>
      </c>
      <c r="I2088">
        <f>VLOOKUP(A2088,IDC!A:H,8,FALSE)</f>
        <v>28.7</v>
      </c>
      <c r="J2088" s="2" t="e">
        <f t="shared" si="130"/>
        <v>#N/A</v>
      </c>
      <c r="K2088" t="e">
        <f>VLOOKUP(A2088,REUTERS!A:G,7,FALSE)</f>
        <v>#N/A</v>
      </c>
      <c r="L2088">
        <f>VLOOKUP(A2088,IDC!A:I,9,FALSE)</f>
        <v>12901</v>
      </c>
      <c r="M2088" s="2" t="e">
        <f t="shared" si="131"/>
        <v>#N/A</v>
      </c>
    </row>
    <row r="2089" spans="1:13">
      <c r="A2089">
        <v>7733</v>
      </c>
      <c r="B2089">
        <f>VLOOKUP(A2089,REUTERS!A:C,3,FALSE)</f>
        <v>8.34</v>
      </c>
      <c r="C2089">
        <f>VLOOKUP(A2089,IDC!A:F,6,FALSE)</f>
        <v>8.34</v>
      </c>
      <c r="D2089" s="2" t="b">
        <f t="shared" si="128"/>
        <v>1</v>
      </c>
      <c r="E2089">
        <f>VLOOKUP(A2089,REUTERS!A:E,5,FALSE)</f>
        <v>8.4049999999999994</v>
      </c>
      <c r="F2089">
        <f>VLOOKUP(A2089,IDC!A:G,7,FALSE)</f>
        <v>8.4049999999999994</v>
      </c>
      <c r="G2089" s="2" t="b">
        <f t="shared" si="129"/>
        <v>1</v>
      </c>
      <c r="H2089">
        <f>VLOOKUP(A2089,REUTERS!A:F,6,FALSE)</f>
        <v>8.32</v>
      </c>
      <c r="I2089">
        <f>VLOOKUP(A2089,IDC!A:H,8,FALSE)</f>
        <v>8.32</v>
      </c>
      <c r="J2089" s="2" t="b">
        <f t="shared" si="130"/>
        <v>1</v>
      </c>
      <c r="K2089">
        <f>VLOOKUP(A2089,REUTERS!A:G,7,FALSE)</f>
        <v>347396</v>
      </c>
      <c r="L2089">
        <f>VLOOKUP(A2089,IDC!A:I,9,FALSE)</f>
        <v>347396</v>
      </c>
      <c r="M2089" s="2" t="b">
        <f t="shared" si="131"/>
        <v>1</v>
      </c>
    </row>
    <row r="2090" spans="1:13">
      <c r="A2090">
        <v>7735</v>
      </c>
      <c r="B2090" t="e">
        <f>VLOOKUP(A2090,REUTERS!A:C,3,FALSE)</f>
        <v>#N/A</v>
      </c>
      <c r="C2090">
        <f>VLOOKUP(A2090,IDC!A:F,6,FALSE)</f>
        <v>17.02</v>
      </c>
      <c r="D2090" s="2" t="e">
        <f t="shared" si="128"/>
        <v>#N/A</v>
      </c>
      <c r="E2090" t="e">
        <f>VLOOKUP(A2090,REUTERS!A:E,5,FALSE)</f>
        <v>#N/A</v>
      </c>
      <c r="F2090">
        <f>VLOOKUP(A2090,IDC!A:G,7,FALSE)</f>
        <v>17.13</v>
      </c>
      <c r="G2090" s="2" t="e">
        <f t="shared" si="129"/>
        <v>#N/A</v>
      </c>
      <c r="H2090" t="e">
        <f>VLOOKUP(A2090,REUTERS!A:F,6,FALSE)</f>
        <v>#N/A</v>
      </c>
      <c r="I2090">
        <f>VLOOKUP(A2090,IDC!A:H,8,FALSE)</f>
        <v>16.920000000000002</v>
      </c>
      <c r="J2090" s="2" t="e">
        <f t="shared" si="130"/>
        <v>#N/A</v>
      </c>
      <c r="K2090" t="e">
        <f>VLOOKUP(A2090,REUTERS!A:G,7,FALSE)</f>
        <v>#N/A</v>
      </c>
      <c r="L2090">
        <f>VLOOKUP(A2090,IDC!A:I,9,FALSE)</f>
        <v>242907</v>
      </c>
      <c r="M2090" s="2" t="e">
        <f t="shared" si="131"/>
        <v>#N/A</v>
      </c>
    </row>
    <row r="2091" spans="1:13">
      <c r="A2091">
        <v>7737</v>
      </c>
      <c r="B2091">
        <f>VLOOKUP(A2091,REUTERS!A:C,3,FALSE)</f>
        <v>61.37</v>
      </c>
      <c r="C2091">
        <f>VLOOKUP(A2091,IDC!A:F,6,FALSE)</f>
        <v>61.37</v>
      </c>
      <c r="D2091" s="2" t="b">
        <f t="shared" si="128"/>
        <v>1</v>
      </c>
      <c r="E2091">
        <f>VLOOKUP(A2091,REUTERS!A:E,5,FALSE)</f>
        <v>61.52</v>
      </c>
      <c r="F2091">
        <f>VLOOKUP(A2091,IDC!A:G,7,FALSE)</f>
        <v>61.52</v>
      </c>
      <c r="G2091" s="2" t="b">
        <f t="shared" si="129"/>
        <v>1</v>
      </c>
      <c r="H2091">
        <f>VLOOKUP(A2091,REUTERS!A:F,6,FALSE)</f>
        <v>60.46</v>
      </c>
      <c r="I2091">
        <f>VLOOKUP(A2091,IDC!A:H,8,FALSE)</f>
        <v>60.46</v>
      </c>
      <c r="J2091" s="2" t="b">
        <f t="shared" si="130"/>
        <v>1</v>
      </c>
      <c r="K2091">
        <f>VLOOKUP(A2091,REUTERS!A:G,7,FALSE)</f>
        <v>57586</v>
      </c>
      <c r="L2091">
        <f>VLOOKUP(A2091,IDC!A:I,9,FALSE)</f>
        <v>57586</v>
      </c>
      <c r="M2091" s="2" t="b">
        <f t="shared" si="131"/>
        <v>1</v>
      </c>
    </row>
    <row r="2092" spans="1:13">
      <c r="A2092">
        <v>7738</v>
      </c>
      <c r="B2092">
        <f>VLOOKUP(A2092,REUTERS!A:C,3,FALSE)</f>
        <v>17.149999999999999</v>
      </c>
      <c r="C2092">
        <f>VLOOKUP(A2092,IDC!A:F,6,FALSE)</f>
        <v>17.149999999999999</v>
      </c>
      <c r="D2092" s="2" t="b">
        <f t="shared" si="128"/>
        <v>1</v>
      </c>
      <c r="E2092">
        <f>VLOOKUP(A2092,REUTERS!A:E,5,FALSE)</f>
        <v>17.350000000000001</v>
      </c>
      <c r="F2092">
        <f>VLOOKUP(A2092,IDC!A:G,7,FALSE)</f>
        <v>17.350000000000001</v>
      </c>
      <c r="G2092" s="2" t="b">
        <f t="shared" si="129"/>
        <v>1</v>
      </c>
      <c r="H2092">
        <f>VLOOKUP(A2092,REUTERS!A:F,6,FALSE)</f>
        <v>17.100000000000001</v>
      </c>
      <c r="I2092">
        <f>VLOOKUP(A2092,IDC!A:H,8,FALSE)</f>
        <v>17.100000000000001</v>
      </c>
      <c r="J2092" s="2" t="b">
        <f t="shared" si="130"/>
        <v>1</v>
      </c>
      <c r="K2092">
        <f>VLOOKUP(A2092,REUTERS!A:G,7,FALSE)</f>
        <v>83596</v>
      </c>
      <c r="L2092">
        <f>VLOOKUP(A2092,IDC!A:I,9,FALSE)</f>
        <v>83596</v>
      </c>
      <c r="M2092" s="2" t="b">
        <f t="shared" si="131"/>
        <v>1</v>
      </c>
    </row>
    <row r="2093" spans="1:13">
      <c r="A2093">
        <v>7740</v>
      </c>
      <c r="B2093">
        <f>VLOOKUP(A2093,REUTERS!A:C,3,FALSE)</f>
        <v>61.05</v>
      </c>
      <c r="C2093">
        <f>VLOOKUP(A2093,IDC!A:F,6,FALSE)</f>
        <v>61.05</v>
      </c>
      <c r="D2093" s="2" t="b">
        <f t="shared" si="128"/>
        <v>1</v>
      </c>
      <c r="E2093">
        <f>VLOOKUP(A2093,REUTERS!A:E,5,FALSE)</f>
        <v>61.15</v>
      </c>
      <c r="F2093">
        <f>VLOOKUP(A2093,IDC!A:G,7,FALSE)</f>
        <v>61.15</v>
      </c>
      <c r="G2093" s="2" t="b">
        <f t="shared" si="129"/>
        <v>1</v>
      </c>
      <c r="H2093">
        <f>VLOOKUP(A2093,REUTERS!A:F,6,FALSE)</f>
        <v>59.7</v>
      </c>
      <c r="I2093">
        <f>VLOOKUP(A2093,IDC!A:H,8,FALSE)</f>
        <v>59.7</v>
      </c>
      <c r="J2093" s="2" t="b">
        <f t="shared" si="130"/>
        <v>1</v>
      </c>
      <c r="K2093">
        <f>VLOOKUP(A2093,REUTERS!A:G,7,FALSE)</f>
        <v>144478</v>
      </c>
      <c r="L2093">
        <f>VLOOKUP(A2093,IDC!A:I,9,FALSE)</f>
        <v>144478</v>
      </c>
      <c r="M2093" s="2" t="b">
        <f t="shared" si="131"/>
        <v>1</v>
      </c>
    </row>
    <row r="2094" spans="1:13">
      <c r="A2094">
        <v>7742</v>
      </c>
      <c r="B2094">
        <f>VLOOKUP(A2094,REUTERS!A:C,3,FALSE)</f>
        <v>66.25</v>
      </c>
      <c r="C2094">
        <f>VLOOKUP(A2094,IDC!A:F,6,FALSE)</f>
        <v>66.25</v>
      </c>
      <c r="D2094" s="2" t="b">
        <f t="shared" si="128"/>
        <v>1</v>
      </c>
      <c r="E2094">
        <f>VLOOKUP(A2094,REUTERS!A:E,5,FALSE)</f>
        <v>66.25</v>
      </c>
      <c r="F2094">
        <f>VLOOKUP(A2094,IDC!A:G,7,FALSE)</f>
        <v>66.25</v>
      </c>
      <c r="G2094" s="2" t="b">
        <f t="shared" si="129"/>
        <v>1</v>
      </c>
      <c r="H2094">
        <f>VLOOKUP(A2094,REUTERS!A:F,6,FALSE)</f>
        <v>65.55</v>
      </c>
      <c r="I2094">
        <f>VLOOKUP(A2094,IDC!A:H,8,FALSE)</f>
        <v>65.55</v>
      </c>
      <c r="J2094" s="2" t="b">
        <f t="shared" si="130"/>
        <v>1</v>
      </c>
      <c r="K2094">
        <f>VLOOKUP(A2094,REUTERS!A:G,7,FALSE)</f>
        <v>25485</v>
      </c>
      <c r="L2094">
        <f>VLOOKUP(A2094,IDC!A:I,9,FALSE)</f>
        <v>25485</v>
      </c>
      <c r="M2094" s="2" t="b">
        <f t="shared" si="131"/>
        <v>1</v>
      </c>
    </row>
    <row r="2095" spans="1:13">
      <c r="A2095">
        <v>7743</v>
      </c>
      <c r="B2095" t="e">
        <f>VLOOKUP(A2095,REUTERS!A:C,3,FALSE)</f>
        <v>#N/A</v>
      </c>
      <c r="C2095">
        <f>VLOOKUP(A2095,IDC!A:F,6,FALSE)</f>
        <v>17.55</v>
      </c>
      <c r="D2095" s="2" t="e">
        <f t="shared" si="128"/>
        <v>#N/A</v>
      </c>
      <c r="E2095" t="e">
        <f>VLOOKUP(A2095,REUTERS!A:E,5,FALSE)</f>
        <v>#N/A</v>
      </c>
      <c r="F2095">
        <f>VLOOKUP(A2095,IDC!A:G,7,FALSE)</f>
        <v>17.55</v>
      </c>
      <c r="G2095" s="2" t="e">
        <f t="shared" si="129"/>
        <v>#N/A</v>
      </c>
      <c r="H2095" t="e">
        <f>VLOOKUP(A2095,REUTERS!A:F,6,FALSE)</f>
        <v>#N/A</v>
      </c>
      <c r="I2095">
        <f>VLOOKUP(A2095,IDC!A:H,8,FALSE)</f>
        <v>17.350000000000001</v>
      </c>
      <c r="J2095" s="2" t="e">
        <f t="shared" si="130"/>
        <v>#N/A</v>
      </c>
      <c r="K2095" t="e">
        <f>VLOOKUP(A2095,REUTERS!A:G,7,FALSE)</f>
        <v>#N/A</v>
      </c>
      <c r="L2095">
        <f>VLOOKUP(A2095,IDC!A:I,9,FALSE)</f>
        <v>31370</v>
      </c>
      <c r="M2095" s="2" t="e">
        <f t="shared" si="131"/>
        <v>#N/A</v>
      </c>
    </row>
    <row r="2096" spans="1:13">
      <c r="A2096">
        <v>7746</v>
      </c>
      <c r="B2096" t="e">
        <f>VLOOKUP(A2096,REUTERS!A:C,3,FALSE)</f>
        <v>#N/A</v>
      </c>
      <c r="C2096">
        <f>VLOOKUP(A2096,IDC!A:F,6,FALSE)</f>
        <v>73.489999999999995</v>
      </c>
      <c r="D2096" s="2" t="e">
        <f t="shared" si="128"/>
        <v>#N/A</v>
      </c>
      <c r="E2096" t="e">
        <f>VLOOKUP(A2096,REUTERS!A:E,5,FALSE)</f>
        <v>#N/A</v>
      </c>
      <c r="F2096">
        <f>VLOOKUP(A2096,IDC!A:G,7,FALSE)</f>
        <v>75.569999999999993</v>
      </c>
      <c r="G2096" s="2" t="e">
        <f t="shared" si="129"/>
        <v>#N/A</v>
      </c>
      <c r="H2096" t="e">
        <f>VLOOKUP(A2096,REUTERS!A:F,6,FALSE)</f>
        <v>#N/A</v>
      </c>
      <c r="I2096">
        <f>VLOOKUP(A2096,IDC!A:H,8,FALSE)</f>
        <v>73.489999999999995</v>
      </c>
      <c r="J2096" s="2" t="e">
        <f t="shared" si="130"/>
        <v>#N/A</v>
      </c>
      <c r="K2096" t="e">
        <f>VLOOKUP(A2096,REUTERS!A:G,7,FALSE)</f>
        <v>#N/A</v>
      </c>
      <c r="L2096">
        <f>VLOOKUP(A2096,IDC!A:I,9,FALSE)</f>
        <v>36620</v>
      </c>
      <c r="M2096" s="2" t="e">
        <f t="shared" si="131"/>
        <v>#N/A</v>
      </c>
    </row>
    <row r="2097" spans="1:13">
      <c r="A2097">
        <v>7747</v>
      </c>
      <c r="B2097">
        <f>VLOOKUP(A2097,REUTERS!A:C,3,FALSE)</f>
        <v>60.75</v>
      </c>
      <c r="C2097">
        <f>VLOOKUP(A2097,IDC!A:F,6,FALSE)</f>
        <v>60.75</v>
      </c>
      <c r="D2097" s="2" t="b">
        <f t="shared" si="128"/>
        <v>1</v>
      </c>
      <c r="E2097">
        <f>VLOOKUP(A2097,REUTERS!A:E,5,FALSE)</f>
        <v>62.95</v>
      </c>
      <c r="F2097">
        <f>VLOOKUP(A2097,IDC!A:G,7,FALSE)</f>
        <v>62.95</v>
      </c>
      <c r="G2097" s="2" t="b">
        <f t="shared" si="129"/>
        <v>1</v>
      </c>
      <c r="H2097">
        <f>VLOOKUP(A2097,REUTERS!A:F,6,FALSE)</f>
        <v>60.75</v>
      </c>
      <c r="I2097">
        <f>VLOOKUP(A2097,IDC!A:H,8,FALSE)</f>
        <v>60.75</v>
      </c>
      <c r="J2097" s="2" t="b">
        <f t="shared" si="130"/>
        <v>1</v>
      </c>
      <c r="K2097">
        <f>VLOOKUP(A2097,REUTERS!A:G,7,FALSE)</f>
        <v>8932</v>
      </c>
      <c r="L2097">
        <f>VLOOKUP(A2097,IDC!A:I,9,FALSE)</f>
        <v>8932</v>
      </c>
      <c r="M2097" s="2" t="b">
        <f t="shared" si="131"/>
        <v>1</v>
      </c>
    </row>
    <row r="2098" spans="1:13">
      <c r="A2098">
        <v>7750</v>
      </c>
      <c r="B2098" t="e">
        <f>VLOOKUP(A2098,REUTERS!A:C,3,FALSE)</f>
        <v>#N/A</v>
      </c>
      <c r="C2098">
        <f>VLOOKUP(A2098,IDC!A:F,6,FALSE)</f>
        <v>16.02</v>
      </c>
      <c r="D2098" s="2" t="e">
        <f t="shared" si="128"/>
        <v>#N/A</v>
      </c>
      <c r="E2098" t="e">
        <f>VLOOKUP(A2098,REUTERS!A:E,5,FALSE)</f>
        <v>#N/A</v>
      </c>
      <c r="F2098">
        <f>VLOOKUP(A2098,IDC!A:G,7,FALSE)</f>
        <v>16.3</v>
      </c>
      <c r="G2098" s="2" t="e">
        <f t="shared" si="129"/>
        <v>#N/A</v>
      </c>
      <c r="H2098" t="e">
        <f>VLOOKUP(A2098,REUTERS!A:F,6,FALSE)</f>
        <v>#N/A</v>
      </c>
      <c r="I2098">
        <f>VLOOKUP(A2098,IDC!A:H,8,FALSE)</f>
        <v>16.010000000000002</v>
      </c>
      <c r="J2098" s="2" t="e">
        <f t="shared" si="130"/>
        <v>#N/A</v>
      </c>
      <c r="K2098" t="e">
        <f>VLOOKUP(A2098,REUTERS!A:G,7,FALSE)</f>
        <v>#N/A</v>
      </c>
      <c r="L2098">
        <f>VLOOKUP(A2098,IDC!A:I,9,FALSE)</f>
        <v>28008</v>
      </c>
      <c r="M2098" s="2" t="e">
        <f t="shared" si="131"/>
        <v>#N/A</v>
      </c>
    </row>
    <row r="2099" spans="1:13">
      <c r="A2099">
        <v>7751</v>
      </c>
      <c r="B2099" t="e">
        <f>VLOOKUP(A2099,REUTERS!A:C,3,FALSE)</f>
        <v>#N/A</v>
      </c>
      <c r="C2099">
        <f>VLOOKUP(A2099,IDC!A:F,6,FALSE)</f>
        <v>74.47</v>
      </c>
      <c r="D2099" s="2" t="e">
        <f t="shared" si="128"/>
        <v>#N/A</v>
      </c>
      <c r="E2099" t="e">
        <f>VLOOKUP(A2099,REUTERS!A:E,5,FALSE)</f>
        <v>#N/A</v>
      </c>
      <c r="F2099">
        <f>VLOOKUP(A2099,IDC!A:G,7,FALSE)</f>
        <v>74.47</v>
      </c>
      <c r="G2099" s="2" t="e">
        <f t="shared" si="129"/>
        <v>#N/A</v>
      </c>
      <c r="H2099" t="e">
        <f>VLOOKUP(A2099,REUTERS!A:F,6,FALSE)</f>
        <v>#N/A</v>
      </c>
      <c r="I2099">
        <f>VLOOKUP(A2099,IDC!A:H,8,FALSE)</f>
        <v>72.97</v>
      </c>
      <c r="J2099" s="2" t="e">
        <f t="shared" si="130"/>
        <v>#N/A</v>
      </c>
      <c r="K2099" t="e">
        <f>VLOOKUP(A2099,REUTERS!A:G,7,FALSE)</f>
        <v>#N/A</v>
      </c>
      <c r="L2099">
        <f>VLOOKUP(A2099,IDC!A:I,9,FALSE)</f>
        <v>3978</v>
      </c>
      <c r="M2099" s="2" t="e">
        <f t="shared" si="131"/>
        <v>#N/A</v>
      </c>
    </row>
    <row r="2100" spans="1:13">
      <c r="A2100">
        <v>7752</v>
      </c>
      <c r="B2100">
        <f>VLOOKUP(A2100,REUTERS!A:C,3,FALSE)</f>
        <v>14.85</v>
      </c>
      <c r="C2100">
        <f>VLOOKUP(A2100,IDC!A:F,6,FALSE)</f>
        <v>14.85</v>
      </c>
      <c r="D2100" s="2" t="b">
        <f t="shared" si="128"/>
        <v>1</v>
      </c>
      <c r="E2100">
        <f>VLOOKUP(A2100,REUTERS!A:E,5,FALSE)</f>
        <v>14.85</v>
      </c>
      <c r="F2100">
        <f>VLOOKUP(A2100,IDC!A:G,7,FALSE)</f>
        <v>14.85</v>
      </c>
      <c r="G2100" s="2" t="b">
        <f t="shared" si="129"/>
        <v>1</v>
      </c>
      <c r="H2100">
        <f>VLOOKUP(A2100,REUTERS!A:F,6,FALSE)</f>
        <v>14.6</v>
      </c>
      <c r="I2100">
        <f>VLOOKUP(A2100,IDC!A:H,8,FALSE)</f>
        <v>14.6</v>
      </c>
      <c r="J2100" s="2" t="b">
        <f t="shared" si="130"/>
        <v>1</v>
      </c>
      <c r="K2100">
        <f>VLOOKUP(A2100,REUTERS!A:G,7,FALSE)</f>
        <v>258777</v>
      </c>
      <c r="L2100">
        <f>VLOOKUP(A2100,IDC!A:I,9,FALSE)</f>
        <v>258777</v>
      </c>
      <c r="M2100" s="2" t="b">
        <f t="shared" si="131"/>
        <v>1</v>
      </c>
    </row>
    <row r="2101" spans="1:13">
      <c r="A2101">
        <v>7754</v>
      </c>
      <c r="B2101">
        <f>VLOOKUP(A2101,REUTERS!A:C,3,FALSE)</f>
        <v>89</v>
      </c>
      <c r="C2101">
        <f>VLOOKUP(A2101,IDC!A:F,6,FALSE)</f>
        <v>89</v>
      </c>
      <c r="D2101" s="2" t="b">
        <f t="shared" si="128"/>
        <v>1</v>
      </c>
      <c r="E2101">
        <f>VLOOKUP(A2101,REUTERS!A:E,5,FALSE)</f>
        <v>90.6</v>
      </c>
      <c r="F2101">
        <f>VLOOKUP(A2101,IDC!A:G,7,FALSE)</f>
        <v>90.6</v>
      </c>
      <c r="G2101" s="2" t="b">
        <f t="shared" si="129"/>
        <v>1</v>
      </c>
      <c r="H2101">
        <f>VLOOKUP(A2101,REUTERS!A:F,6,FALSE)</f>
        <v>88.49</v>
      </c>
      <c r="I2101">
        <f>VLOOKUP(A2101,IDC!A:H,8,FALSE)</f>
        <v>88.49</v>
      </c>
      <c r="J2101" s="2" t="b">
        <f t="shared" si="130"/>
        <v>1</v>
      </c>
      <c r="K2101">
        <f>VLOOKUP(A2101,REUTERS!A:G,7,FALSE)</f>
        <v>84157</v>
      </c>
      <c r="L2101">
        <f>VLOOKUP(A2101,IDC!A:I,9,FALSE)</f>
        <v>84157</v>
      </c>
      <c r="M2101" s="2" t="b">
        <f t="shared" si="131"/>
        <v>1</v>
      </c>
    </row>
    <row r="2102" spans="1:13">
      <c r="A2102">
        <v>7759</v>
      </c>
      <c r="B2102" t="e">
        <f>VLOOKUP(A2102,REUTERS!A:C,3,FALSE)</f>
        <v>#N/A</v>
      </c>
      <c r="C2102">
        <f>VLOOKUP(A2102,IDC!A:F,6,FALSE)</f>
        <v>22.12</v>
      </c>
      <c r="D2102" s="2" t="e">
        <f t="shared" si="128"/>
        <v>#N/A</v>
      </c>
      <c r="E2102" t="e">
        <f>VLOOKUP(A2102,REUTERS!A:E,5,FALSE)</f>
        <v>#N/A</v>
      </c>
      <c r="F2102">
        <f>VLOOKUP(A2102,IDC!A:G,7,FALSE)</f>
        <v>22.42</v>
      </c>
      <c r="G2102" s="2" t="e">
        <f t="shared" si="129"/>
        <v>#N/A</v>
      </c>
      <c r="H2102" t="e">
        <f>VLOOKUP(A2102,REUTERS!A:F,6,FALSE)</f>
        <v>#N/A</v>
      </c>
      <c r="I2102">
        <f>VLOOKUP(A2102,IDC!A:H,8,FALSE)</f>
        <v>21.96</v>
      </c>
      <c r="J2102" s="2" t="e">
        <f t="shared" si="130"/>
        <v>#N/A</v>
      </c>
      <c r="K2102" t="e">
        <f>VLOOKUP(A2102,REUTERS!A:G,7,FALSE)</f>
        <v>#N/A</v>
      </c>
      <c r="L2102">
        <f>VLOOKUP(A2102,IDC!A:I,9,FALSE)</f>
        <v>8126</v>
      </c>
      <c r="M2102" s="2" t="e">
        <f t="shared" si="131"/>
        <v>#N/A</v>
      </c>
    </row>
    <row r="2103" spans="1:13">
      <c r="A2103">
        <v>7760</v>
      </c>
      <c r="B2103" t="e">
        <f>VLOOKUP(A2103,REUTERS!A:C,3,FALSE)</f>
        <v>#N/A</v>
      </c>
      <c r="C2103">
        <f>VLOOKUP(A2103,IDC!A:F,6,FALSE)</f>
        <v>28.3</v>
      </c>
      <c r="D2103" s="2" t="e">
        <f t="shared" si="128"/>
        <v>#N/A</v>
      </c>
      <c r="E2103" t="e">
        <f>VLOOKUP(A2103,REUTERS!A:E,5,FALSE)</f>
        <v>#N/A</v>
      </c>
      <c r="F2103">
        <f>VLOOKUP(A2103,IDC!A:G,7,FALSE)</f>
        <v>28.3</v>
      </c>
      <c r="G2103" s="2" t="e">
        <f t="shared" si="129"/>
        <v>#N/A</v>
      </c>
      <c r="H2103" t="e">
        <f>VLOOKUP(A2103,REUTERS!A:F,6,FALSE)</f>
        <v>#N/A</v>
      </c>
      <c r="I2103">
        <f>VLOOKUP(A2103,IDC!A:H,8,FALSE)</f>
        <v>27.15</v>
      </c>
      <c r="J2103" s="2" t="e">
        <f t="shared" si="130"/>
        <v>#N/A</v>
      </c>
      <c r="K2103" t="e">
        <f>VLOOKUP(A2103,REUTERS!A:G,7,FALSE)</f>
        <v>#N/A</v>
      </c>
      <c r="L2103">
        <f>VLOOKUP(A2103,IDC!A:I,9,FALSE)</f>
        <v>10520</v>
      </c>
      <c r="M2103" s="2" t="e">
        <f t="shared" si="131"/>
        <v>#N/A</v>
      </c>
    </row>
    <row r="2104" spans="1:13">
      <c r="A2104">
        <v>7763</v>
      </c>
      <c r="B2104" t="e">
        <f>VLOOKUP(A2104,REUTERS!A:C,3,FALSE)</f>
        <v>#N/A</v>
      </c>
      <c r="C2104">
        <f>VLOOKUP(A2104,IDC!A:F,6,FALSE)</f>
        <v>2.37</v>
      </c>
      <c r="D2104" s="2" t="e">
        <f t="shared" si="128"/>
        <v>#N/A</v>
      </c>
      <c r="E2104" t="e">
        <f>VLOOKUP(A2104,REUTERS!A:E,5,FALSE)</f>
        <v>#N/A</v>
      </c>
      <c r="F2104">
        <f>VLOOKUP(A2104,IDC!A:G,7,FALSE)</f>
        <v>2.37</v>
      </c>
      <c r="G2104" s="2" t="e">
        <f t="shared" si="129"/>
        <v>#N/A</v>
      </c>
      <c r="H2104" t="e">
        <f>VLOOKUP(A2104,REUTERS!A:F,6,FALSE)</f>
        <v>#N/A</v>
      </c>
      <c r="I2104">
        <f>VLOOKUP(A2104,IDC!A:H,8,FALSE)</f>
        <v>2.3149999999999999</v>
      </c>
      <c r="J2104" s="2" t="e">
        <f t="shared" si="130"/>
        <v>#N/A</v>
      </c>
      <c r="K2104" t="e">
        <f>VLOOKUP(A2104,REUTERS!A:G,7,FALSE)</f>
        <v>#N/A</v>
      </c>
      <c r="L2104">
        <f>VLOOKUP(A2104,IDC!A:I,9,FALSE)</f>
        <v>117577</v>
      </c>
      <c r="M2104" s="2" t="e">
        <f t="shared" si="131"/>
        <v>#N/A</v>
      </c>
    </row>
    <row r="2105" spans="1:13">
      <c r="A2105">
        <v>7766</v>
      </c>
      <c r="B2105">
        <f>VLOOKUP(A2105,REUTERS!A:C,3,FALSE)</f>
        <v>26.32</v>
      </c>
      <c r="C2105">
        <f>VLOOKUP(A2105,IDC!A:F,6,FALSE)</f>
        <v>26.32</v>
      </c>
      <c r="D2105" s="2" t="b">
        <f t="shared" si="128"/>
        <v>1</v>
      </c>
      <c r="E2105">
        <f>VLOOKUP(A2105,REUTERS!A:E,5,FALSE)</f>
        <v>26.33</v>
      </c>
      <c r="F2105">
        <f>VLOOKUP(A2105,IDC!A:G,7,FALSE)</f>
        <v>26.33</v>
      </c>
      <c r="G2105" s="2" t="b">
        <f t="shared" si="129"/>
        <v>1</v>
      </c>
      <c r="H2105">
        <f>VLOOKUP(A2105,REUTERS!A:F,6,FALSE)</f>
        <v>26.21</v>
      </c>
      <c r="I2105">
        <f>VLOOKUP(A2105,IDC!A:H,8,FALSE)</f>
        <v>26.21</v>
      </c>
      <c r="J2105" s="2" t="b">
        <f t="shared" si="130"/>
        <v>1</v>
      </c>
      <c r="K2105">
        <f>VLOOKUP(A2105,REUTERS!A:G,7,FALSE)</f>
        <v>3665</v>
      </c>
      <c r="L2105">
        <f>VLOOKUP(A2105,IDC!A:I,9,FALSE)</f>
        <v>3665</v>
      </c>
      <c r="M2105" s="2" t="b">
        <f t="shared" si="131"/>
        <v>1</v>
      </c>
    </row>
    <row r="2106" spans="1:13">
      <c r="A2106">
        <v>7717</v>
      </c>
      <c r="B2106">
        <f>VLOOKUP(A2106,REUTERS!A:C,3,FALSE)</f>
        <v>2.81</v>
      </c>
      <c r="C2106">
        <f>VLOOKUP(A2106,IDC!A:F,6,FALSE)</f>
        <v>2.81</v>
      </c>
      <c r="D2106" s="2" t="b">
        <f t="shared" si="128"/>
        <v>1</v>
      </c>
      <c r="E2106">
        <f>VLOOKUP(A2106,REUTERS!A:E,5,FALSE)</f>
        <v>3.375</v>
      </c>
      <c r="F2106">
        <f>VLOOKUP(A2106,IDC!A:G,7,FALSE)</f>
        <v>3.375</v>
      </c>
      <c r="G2106" s="2" t="b">
        <f t="shared" si="129"/>
        <v>1</v>
      </c>
      <c r="H2106">
        <f>VLOOKUP(A2106,REUTERS!A:F,6,FALSE)</f>
        <v>2.8</v>
      </c>
      <c r="I2106">
        <f>VLOOKUP(A2106,IDC!A:H,8,FALSE)</f>
        <v>2.8</v>
      </c>
      <c r="J2106" s="2" t="b">
        <f t="shared" si="130"/>
        <v>1</v>
      </c>
      <c r="K2106">
        <f>VLOOKUP(A2106,REUTERS!A:G,7,FALSE)</f>
        <v>5588733</v>
      </c>
      <c r="L2106">
        <f>VLOOKUP(A2106,IDC!A:I,9,FALSE)</f>
        <v>5588733</v>
      </c>
      <c r="M2106" s="2" t="b">
        <f t="shared" si="131"/>
        <v>1</v>
      </c>
    </row>
    <row r="2107" spans="1:13">
      <c r="A2107">
        <v>7707</v>
      </c>
      <c r="B2107">
        <f>VLOOKUP(A2107,REUTERS!A:C,3,FALSE)</f>
        <v>29.68</v>
      </c>
      <c r="C2107">
        <f>VLOOKUP(A2107,IDC!A:F,6,FALSE)</f>
        <v>29.68</v>
      </c>
      <c r="D2107" s="2" t="b">
        <f t="shared" si="128"/>
        <v>1</v>
      </c>
      <c r="E2107">
        <f>VLOOKUP(A2107,REUTERS!A:E,5,FALSE)</f>
        <v>30.36</v>
      </c>
      <c r="F2107">
        <f>VLOOKUP(A2107,IDC!A:G,7,FALSE)</f>
        <v>30.36</v>
      </c>
      <c r="G2107" s="2" t="b">
        <f t="shared" si="129"/>
        <v>1</v>
      </c>
      <c r="H2107">
        <f>VLOOKUP(A2107,REUTERS!A:F,6,FALSE)</f>
        <v>29.51</v>
      </c>
      <c r="I2107">
        <f>VLOOKUP(A2107,IDC!A:H,8,FALSE)</f>
        <v>29.51</v>
      </c>
      <c r="J2107" s="2" t="b">
        <f t="shared" si="130"/>
        <v>1</v>
      </c>
      <c r="K2107">
        <f>VLOOKUP(A2107,REUTERS!A:G,7,FALSE)</f>
        <v>25719</v>
      </c>
      <c r="L2107">
        <f>VLOOKUP(A2107,IDC!A:I,9,FALSE)</f>
        <v>25719</v>
      </c>
      <c r="M2107" s="2" t="b">
        <f t="shared" si="131"/>
        <v>1</v>
      </c>
    </row>
    <row r="2108" spans="1:13">
      <c r="A2108">
        <v>7706</v>
      </c>
      <c r="B2108">
        <f>VLOOKUP(A2108,REUTERS!A:C,3,FALSE)</f>
        <v>79.16</v>
      </c>
      <c r="C2108">
        <f>VLOOKUP(A2108,IDC!A:F,6,FALSE)</f>
        <v>79.16</v>
      </c>
      <c r="D2108" s="2" t="b">
        <f t="shared" si="128"/>
        <v>1</v>
      </c>
      <c r="E2108">
        <f>VLOOKUP(A2108,REUTERS!A:E,5,FALSE)</f>
        <v>79.77</v>
      </c>
      <c r="F2108">
        <f>VLOOKUP(A2108,IDC!A:G,7,FALSE)</f>
        <v>79.77</v>
      </c>
      <c r="G2108" s="2" t="b">
        <f t="shared" si="129"/>
        <v>1</v>
      </c>
      <c r="H2108">
        <f>VLOOKUP(A2108,REUTERS!A:F,6,FALSE)</f>
        <v>78.31</v>
      </c>
      <c r="I2108">
        <f>VLOOKUP(A2108,IDC!A:H,8,FALSE)</f>
        <v>78.31</v>
      </c>
      <c r="J2108" s="2" t="b">
        <f t="shared" si="130"/>
        <v>1</v>
      </c>
      <c r="K2108">
        <f>VLOOKUP(A2108,REUTERS!A:G,7,FALSE)</f>
        <v>12460</v>
      </c>
      <c r="L2108">
        <f>VLOOKUP(A2108,IDC!A:I,9,FALSE)</f>
        <v>12460</v>
      </c>
      <c r="M2108" s="2" t="b">
        <f t="shared" si="131"/>
        <v>1</v>
      </c>
    </row>
    <row r="2109" spans="1:13">
      <c r="A2109">
        <v>7712</v>
      </c>
      <c r="B2109">
        <f>VLOOKUP(A2109,REUTERS!A:C,3,FALSE)</f>
        <v>73.349999999999994</v>
      </c>
      <c r="C2109">
        <f>VLOOKUP(A2109,IDC!A:F,6,FALSE)</f>
        <v>73.349999999999994</v>
      </c>
      <c r="D2109" s="2" t="b">
        <f t="shared" si="128"/>
        <v>1</v>
      </c>
      <c r="E2109">
        <f>VLOOKUP(A2109,REUTERS!A:E,5,FALSE)</f>
        <v>73.55</v>
      </c>
      <c r="F2109">
        <f>VLOOKUP(A2109,IDC!A:G,7,FALSE)</f>
        <v>73.55</v>
      </c>
      <c r="G2109" s="2" t="b">
        <f t="shared" si="129"/>
        <v>1</v>
      </c>
      <c r="H2109">
        <f>VLOOKUP(A2109,REUTERS!A:F,6,FALSE)</f>
        <v>72.400000000000006</v>
      </c>
      <c r="I2109">
        <f>VLOOKUP(A2109,IDC!A:H,8,FALSE)</f>
        <v>72.400000000000006</v>
      </c>
      <c r="J2109" s="2" t="b">
        <f t="shared" si="130"/>
        <v>1</v>
      </c>
      <c r="K2109">
        <f>VLOOKUP(A2109,REUTERS!A:G,7,FALSE)</f>
        <v>13742</v>
      </c>
      <c r="L2109">
        <f>VLOOKUP(A2109,IDC!A:I,9,FALSE)</f>
        <v>13742</v>
      </c>
      <c r="M2109" s="2" t="b">
        <f t="shared" si="131"/>
        <v>1</v>
      </c>
    </row>
    <row r="2110" spans="1:13">
      <c r="A2110">
        <v>7674</v>
      </c>
      <c r="B2110" t="e">
        <f>VLOOKUP(A2110,REUTERS!A:C,3,FALSE)</f>
        <v>#N/A</v>
      </c>
      <c r="C2110">
        <f>VLOOKUP(A2110,IDC!A:F,6,FALSE)</f>
        <v>6.92</v>
      </c>
      <c r="D2110" s="2" t="e">
        <f t="shared" si="128"/>
        <v>#N/A</v>
      </c>
      <c r="E2110" t="e">
        <f>VLOOKUP(A2110,REUTERS!A:E,5,FALSE)</f>
        <v>#N/A</v>
      </c>
      <c r="F2110">
        <f>VLOOKUP(A2110,IDC!A:G,7,FALSE)</f>
        <v>7.04</v>
      </c>
      <c r="G2110" s="2" t="e">
        <f t="shared" si="129"/>
        <v>#N/A</v>
      </c>
      <c r="H2110" t="e">
        <f>VLOOKUP(A2110,REUTERS!A:F,6,FALSE)</f>
        <v>#N/A</v>
      </c>
      <c r="I2110">
        <f>VLOOKUP(A2110,IDC!A:H,8,FALSE)</f>
        <v>6.9</v>
      </c>
      <c r="J2110" s="2" t="e">
        <f t="shared" si="130"/>
        <v>#N/A</v>
      </c>
      <c r="K2110" t="e">
        <f>VLOOKUP(A2110,REUTERS!A:G,7,FALSE)</f>
        <v>#N/A</v>
      </c>
      <c r="L2110">
        <f>VLOOKUP(A2110,IDC!A:I,9,FALSE)</f>
        <v>141163</v>
      </c>
      <c r="M2110" s="2" t="e">
        <f t="shared" si="131"/>
        <v>#N/A</v>
      </c>
    </row>
    <row r="2111" spans="1:13">
      <c r="A2111">
        <v>7675</v>
      </c>
      <c r="B2111">
        <f>VLOOKUP(A2111,REUTERS!A:C,3,FALSE)</f>
        <v>71.61</v>
      </c>
      <c r="C2111">
        <f>VLOOKUP(A2111,IDC!A:F,6,FALSE)</f>
        <v>71.61</v>
      </c>
      <c r="D2111" s="2" t="b">
        <f t="shared" si="128"/>
        <v>1</v>
      </c>
      <c r="E2111">
        <f>VLOOKUP(A2111,REUTERS!A:E,5,FALSE)</f>
        <v>71.81</v>
      </c>
      <c r="F2111">
        <f>VLOOKUP(A2111,IDC!A:G,7,FALSE)</f>
        <v>71.81</v>
      </c>
      <c r="G2111" s="2" t="b">
        <f t="shared" si="129"/>
        <v>1</v>
      </c>
      <c r="H2111">
        <f>VLOOKUP(A2111,REUTERS!A:F,6,FALSE)</f>
        <v>70.900000000000006</v>
      </c>
      <c r="I2111">
        <f>VLOOKUP(A2111,IDC!A:H,8,FALSE)</f>
        <v>70.900000000000006</v>
      </c>
      <c r="J2111" s="2" t="b">
        <f t="shared" si="130"/>
        <v>1</v>
      </c>
      <c r="K2111">
        <f>VLOOKUP(A2111,REUTERS!A:G,7,FALSE)</f>
        <v>40591</v>
      </c>
      <c r="L2111">
        <f>VLOOKUP(A2111,IDC!A:I,9,FALSE)</f>
        <v>40591</v>
      </c>
      <c r="M2111" s="2" t="b">
        <f t="shared" si="131"/>
        <v>1</v>
      </c>
    </row>
    <row r="2112" spans="1:13">
      <c r="A2112">
        <v>7676</v>
      </c>
      <c r="B2112">
        <f>VLOOKUP(A2112,REUTERS!A:C,3,FALSE)</f>
        <v>7.7</v>
      </c>
      <c r="C2112">
        <f>VLOOKUP(A2112,IDC!A:F,6,FALSE)</f>
        <v>7.7</v>
      </c>
      <c r="D2112" s="2" t="b">
        <f t="shared" si="128"/>
        <v>1</v>
      </c>
      <c r="E2112">
        <f>VLOOKUP(A2112,REUTERS!A:E,5,FALSE)</f>
        <v>7.7</v>
      </c>
      <c r="F2112">
        <f>VLOOKUP(A2112,IDC!A:G,7,FALSE)</f>
        <v>7.7</v>
      </c>
      <c r="G2112" s="2" t="b">
        <f t="shared" si="129"/>
        <v>1</v>
      </c>
      <c r="H2112">
        <f>VLOOKUP(A2112,REUTERS!A:F,6,FALSE)</f>
        <v>7.55</v>
      </c>
      <c r="I2112">
        <f>VLOOKUP(A2112,IDC!A:H,8,FALSE)</f>
        <v>7.55</v>
      </c>
      <c r="J2112" s="2" t="b">
        <f t="shared" si="130"/>
        <v>1</v>
      </c>
      <c r="K2112">
        <f>VLOOKUP(A2112,REUTERS!A:G,7,FALSE)</f>
        <v>81847</v>
      </c>
      <c r="L2112">
        <f>VLOOKUP(A2112,IDC!A:I,9,FALSE)</f>
        <v>81847</v>
      </c>
      <c r="M2112" s="2" t="b">
        <f t="shared" si="131"/>
        <v>1</v>
      </c>
    </row>
    <row r="2113" spans="1:13">
      <c r="A2113">
        <v>7677</v>
      </c>
      <c r="B2113">
        <f>VLOOKUP(A2113,REUTERS!A:C,3,FALSE)</f>
        <v>11.18</v>
      </c>
      <c r="C2113">
        <f>VLOOKUP(A2113,IDC!A:F,6,FALSE)</f>
        <v>11.18</v>
      </c>
      <c r="D2113" s="2" t="b">
        <f t="shared" si="128"/>
        <v>1</v>
      </c>
      <c r="E2113">
        <f>VLOOKUP(A2113,REUTERS!A:E,5,FALSE)</f>
        <v>11.4</v>
      </c>
      <c r="F2113">
        <f>VLOOKUP(A2113,IDC!A:G,7,FALSE)</f>
        <v>11.4</v>
      </c>
      <c r="G2113" s="2" t="b">
        <f t="shared" si="129"/>
        <v>1</v>
      </c>
      <c r="H2113">
        <f>VLOOKUP(A2113,REUTERS!A:F,6,FALSE)</f>
        <v>11.15</v>
      </c>
      <c r="I2113">
        <f>VLOOKUP(A2113,IDC!A:H,8,FALSE)</f>
        <v>11.15</v>
      </c>
      <c r="J2113" s="2" t="b">
        <f t="shared" si="130"/>
        <v>1</v>
      </c>
      <c r="K2113">
        <f>VLOOKUP(A2113,REUTERS!A:G,7,FALSE)</f>
        <v>298265</v>
      </c>
      <c r="L2113">
        <f>VLOOKUP(A2113,IDC!A:I,9,FALSE)</f>
        <v>298265</v>
      </c>
      <c r="M2113" s="2" t="b">
        <f t="shared" si="131"/>
        <v>1</v>
      </c>
    </row>
    <row r="2114" spans="1:13">
      <c r="A2114">
        <v>7678</v>
      </c>
      <c r="B2114">
        <f>VLOOKUP(A2114,REUTERS!A:C,3,FALSE)</f>
        <v>28.2</v>
      </c>
      <c r="C2114">
        <f>VLOOKUP(A2114,IDC!A:F,6,FALSE)</f>
        <v>28.2</v>
      </c>
      <c r="D2114" s="2" t="b">
        <f t="shared" ref="D2114:D2177" si="132">B2114=C2114</f>
        <v>1</v>
      </c>
      <c r="E2114">
        <f>VLOOKUP(A2114,REUTERS!A:E,5,FALSE)</f>
        <v>28.41</v>
      </c>
      <c r="F2114">
        <f>VLOOKUP(A2114,IDC!A:G,7,FALSE)</f>
        <v>28.41</v>
      </c>
      <c r="G2114" s="2" t="b">
        <f t="shared" ref="G2114:G2177" si="133">E2114=F2114</f>
        <v>1</v>
      </c>
      <c r="H2114">
        <f>VLOOKUP(A2114,REUTERS!A:F,6,FALSE)</f>
        <v>28.04</v>
      </c>
      <c r="I2114">
        <f>VLOOKUP(A2114,IDC!A:H,8,FALSE)</f>
        <v>28.04</v>
      </c>
      <c r="J2114" s="2" t="b">
        <f t="shared" ref="J2114:J2177" si="134">H2114=I2114</f>
        <v>1</v>
      </c>
      <c r="K2114">
        <f>VLOOKUP(A2114,REUTERS!A:G,7,FALSE)</f>
        <v>176621</v>
      </c>
      <c r="L2114">
        <f>VLOOKUP(A2114,IDC!A:I,9,FALSE)</f>
        <v>176621</v>
      </c>
      <c r="M2114" s="2" t="b">
        <f t="shared" ref="M2114:M2177" si="135">K2114=L2114</f>
        <v>1</v>
      </c>
    </row>
    <row r="2115" spans="1:13">
      <c r="A2115">
        <v>7680</v>
      </c>
      <c r="B2115" t="e">
        <f>VLOOKUP(A2115,REUTERS!A:C,3,FALSE)</f>
        <v>#N/A</v>
      </c>
      <c r="C2115">
        <f>VLOOKUP(A2115,IDC!A:F,6,FALSE)</f>
        <v>18.05</v>
      </c>
      <c r="D2115" s="2" t="e">
        <f t="shared" si="132"/>
        <v>#N/A</v>
      </c>
      <c r="E2115" t="e">
        <f>VLOOKUP(A2115,REUTERS!A:E,5,FALSE)</f>
        <v>#N/A</v>
      </c>
      <c r="F2115">
        <f>VLOOKUP(A2115,IDC!A:G,7,FALSE)</f>
        <v>18.2</v>
      </c>
      <c r="G2115" s="2" t="e">
        <f t="shared" si="133"/>
        <v>#N/A</v>
      </c>
      <c r="H2115" t="e">
        <f>VLOOKUP(A2115,REUTERS!A:F,6,FALSE)</f>
        <v>#N/A</v>
      </c>
      <c r="I2115">
        <f>VLOOKUP(A2115,IDC!A:H,8,FALSE)</f>
        <v>17.850000000000001</v>
      </c>
      <c r="J2115" s="2" t="e">
        <f t="shared" si="134"/>
        <v>#N/A</v>
      </c>
      <c r="K2115" t="e">
        <f>VLOOKUP(A2115,REUTERS!A:G,7,FALSE)</f>
        <v>#N/A</v>
      </c>
      <c r="L2115">
        <f>VLOOKUP(A2115,IDC!A:I,9,FALSE)</f>
        <v>52239</v>
      </c>
      <c r="M2115" s="2" t="e">
        <f t="shared" si="135"/>
        <v>#N/A</v>
      </c>
    </row>
    <row r="2116" spans="1:13">
      <c r="A2116">
        <v>7683</v>
      </c>
      <c r="B2116">
        <f>VLOOKUP(A2116,REUTERS!A:C,3,FALSE)</f>
        <v>84</v>
      </c>
      <c r="C2116">
        <f>VLOOKUP(A2116,IDC!A:F,6,FALSE)</f>
        <v>84</v>
      </c>
      <c r="D2116" s="2" t="b">
        <f t="shared" si="132"/>
        <v>1</v>
      </c>
      <c r="E2116">
        <f>VLOOKUP(A2116,REUTERS!A:E,5,FALSE)</f>
        <v>84.47</v>
      </c>
      <c r="F2116">
        <f>VLOOKUP(A2116,IDC!A:G,7,FALSE)</f>
        <v>84.47</v>
      </c>
      <c r="G2116" s="2" t="b">
        <f t="shared" si="133"/>
        <v>1</v>
      </c>
      <c r="H2116">
        <f>VLOOKUP(A2116,REUTERS!A:F,6,FALSE)</f>
        <v>83.4</v>
      </c>
      <c r="I2116">
        <f>VLOOKUP(A2116,IDC!A:H,8,FALSE)</f>
        <v>83.4</v>
      </c>
      <c r="J2116" s="2" t="b">
        <f t="shared" si="134"/>
        <v>1</v>
      </c>
      <c r="K2116">
        <f>VLOOKUP(A2116,REUTERS!A:G,7,FALSE)</f>
        <v>77897</v>
      </c>
      <c r="L2116">
        <f>VLOOKUP(A2116,IDC!A:I,9,FALSE)</f>
        <v>77897</v>
      </c>
      <c r="M2116" s="2" t="b">
        <f t="shared" si="135"/>
        <v>1</v>
      </c>
    </row>
    <row r="2117" spans="1:13">
      <c r="A2117">
        <v>7684</v>
      </c>
      <c r="B2117">
        <f>VLOOKUP(A2117,REUTERS!A:C,3,FALSE)</f>
        <v>60.41</v>
      </c>
      <c r="C2117">
        <f>VLOOKUP(A2117,IDC!A:F,6,FALSE)</f>
        <v>60.41</v>
      </c>
      <c r="D2117" s="2" t="b">
        <f t="shared" si="132"/>
        <v>1</v>
      </c>
      <c r="E2117">
        <f>VLOOKUP(A2117,REUTERS!A:E,5,FALSE)</f>
        <v>61.01</v>
      </c>
      <c r="F2117">
        <f>VLOOKUP(A2117,IDC!A:G,7,FALSE)</f>
        <v>61.01</v>
      </c>
      <c r="G2117" s="2" t="b">
        <f t="shared" si="133"/>
        <v>1</v>
      </c>
      <c r="H2117">
        <f>VLOOKUP(A2117,REUTERS!A:F,6,FALSE)</f>
        <v>59.87</v>
      </c>
      <c r="I2117">
        <f>VLOOKUP(A2117,IDC!A:H,8,FALSE)</f>
        <v>59.87</v>
      </c>
      <c r="J2117" s="2" t="b">
        <f t="shared" si="134"/>
        <v>1</v>
      </c>
      <c r="K2117">
        <f>VLOOKUP(A2117,REUTERS!A:G,7,FALSE)</f>
        <v>17147</v>
      </c>
      <c r="L2117">
        <f>VLOOKUP(A2117,IDC!A:I,9,FALSE)</f>
        <v>17147</v>
      </c>
      <c r="M2117" s="2" t="b">
        <f t="shared" si="135"/>
        <v>1</v>
      </c>
    </row>
    <row r="2118" spans="1:13">
      <c r="A2118">
        <v>7687</v>
      </c>
      <c r="B2118">
        <f>VLOOKUP(A2118,REUTERS!A:C,3,FALSE)</f>
        <v>62.7</v>
      </c>
      <c r="C2118">
        <f>VLOOKUP(A2118,IDC!A:F,6,FALSE)</f>
        <v>62.7</v>
      </c>
      <c r="D2118" s="2" t="b">
        <f t="shared" si="132"/>
        <v>1</v>
      </c>
      <c r="E2118">
        <f>VLOOKUP(A2118,REUTERS!A:E,5,FALSE)</f>
        <v>64.55</v>
      </c>
      <c r="F2118">
        <f>VLOOKUP(A2118,IDC!A:G,7,FALSE)</f>
        <v>64.55</v>
      </c>
      <c r="G2118" s="2" t="b">
        <f t="shared" si="133"/>
        <v>1</v>
      </c>
      <c r="H2118">
        <f>VLOOKUP(A2118,REUTERS!A:F,6,FALSE)</f>
        <v>62.7</v>
      </c>
      <c r="I2118">
        <f>VLOOKUP(A2118,IDC!A:H,8,FALSE)</f>
        <v>62.7</v>
      </c>
      <c r="J2118" s="2" t="b">
        <f t="shared" si="134"/>
        <v>1</v>
      </c>
      <c r="K2118">
        <f>VLOOKUP(A2118,REUTERS!A:G,7,FALSE)</f>
        <v>56494</v>
      </c>
      <c r="L2118">
        <f>VLOOKUP(A2118,IDC!A:I,9,FALSE)</f>
        <v>56494</v>
      </c>
      <c r="M2118" s="2" t="b">
        <f t="shared" si="135"/>
        <v>1</v>
      </c>
    </row>
    <row r="2119" spans="1:13">
      <c r="A2119">
        <v>7688</v>
      </c>
      <c r="B2119">
        <f>VLOOKUP(A2119,REUTERS!A:C,3,FALSE)</f>
        <v>18.05</v>
      </c>
      <c r="C2119">
        <f>VLOOKUP(A2119,IDC!A:F,6,FALSE)</f>
        <v>18.05</v>
      </c>
      <c r="D2119" s="2" t="b">
        <f t="shared" si="132"/>
        <v>1</v>
      </c>
      <c r="E2119">
        <f>VLOOKUP(A2119,REUTERS!A:E,5,FALSE)</f>
        <v>18.2</v>
      </c>
      <c r="F2119">
        <f>VLOOKUP(A2119,IDC!A:G,7,FALSE)</f>
        <v>18.2</v>
      </c>
      <c r="G2119" s="2" t="b">
        <f t="shared" si="133"/>
        <v>1</v>
      </c>
      <c r="H2119">
        <f>VLOOKUP(A2119,REUTERS!A:F,6,FALSE)</f>
        <v>17.940000000000001</v>
      </c>
      <c r="I2119">
        <f>VLOOKUP(A2119,IDC!A:H,8,FALSE)</f>
        <v>17.940000000000001</v>
      </c>
      <c r="J2119" s="2" t="b">
        <f t="shared" si="134"/>
        <v>1</v>
      </c>
      <c r="K2119">
        <f>VLOOKUP(A2119,REUTERS!A:G,7,FALSE)</f>
        <v>17333</v>
      </c>
      <c r="L2119">
        <f>VLOOKUP(A2119,IDC!A:I,9,FALSE)</f>
        <v>17333</v>
      </c>
      <c r="M2119" s="2" t="b">
        <f t="shared" si="135"/>
        <v>1</v>
      </c>
    </row>
    <row r="2120" spans="1:13">
      <c r="A2120">
        <v>7689</v>
      </c>
      <c r="B2120">
        <f>VLOOKUP(A2120,REUTERS!A:C,3,FALSE)</f>
        <v>13.63</v>
      </c>
      <c r="C2120">
        <f>VLOOKUP(A2120,IDC!A:F,6,FALSE)</f>
        <v>13.63</v>
      </c>
      <c r="D2120" s="2" t="b">
        <f t="shared" si="132"/>
        <v>1</v>
      </c>
      <c r="E2120">
        <f>VLOOKUP(A2120,REUTERS!A:E,5,FALSE)</f>
        <v>13.82</v>
      </c>
      <c r="F2120">
        <f>VLOOKUP(A2120,IDC!A:G,7,FALSE)</f>
        <v>13.82</v>
      </c>
      <c r="G2120" s="2" t="b">
        <f t="shared" si="133"/>
        <v>1</v>
      </c>
      <c r="H2120">
        <f>VLOOKUP(A2120,REUTERS!A:F,6,FALSE)</f>
        <v>13.58</v>
      </c>
      <c r="I2120">
        <f>VLOOKUP(A2120,IDC!A:H,8,FALSE)</f>
        <v>13.58</v>
      </c>
      <c r="J2120" s="2" t="b">
        <f t="shared" si="134"/>
        <v>1</v>
      </c>
      <c r="K2120">
        <f>VLOOKUP(A2120,REUTERS!A:G,7,FALSE)</f>
        <v>1059320</v>
      </c>
      <c r="L2120">
        <f>VLOOKUP(A2120,IDC!A:I,9,FALSE)</f>
        <v>1059320</v>
      </c>
      <c r="M2120" s="2" t="b">
        <f t="shared" si="135"/>
        <v>1</v>
      </c>
    </row>
    <row r="2121" spans="1:13">
      <c r="A2121">
        <v>7691</v>
      </c>
      <c r="B2121" t="e">
        <f>VLOOKUP(A2121,REUTERS!A:C,3,FALSE)</f>
        <v>#N/A</v>
      </c>
      <c r="C2121">
        <f>VLOOKUP(A2121,IDC!A:F,6,FALSE)</f>
        <v>95.03</v>
      </c>
      <c r="D2121" s="2" t="e">
        <f t="shared" si="132"/>
        <v>#N/A</v>
      </c>
      <c r="E2121" t="e">
        <f>VLOOKUP(A2121,REUTERS!A:E,5,FALSE)</f>
        <v>#N/A</v>
      </c>
      <c r="F2121">
        <f>VLOOKUP(A2121,IDC!A:G,7,FALSE)</f>
        <v>96.29</v>
      </c>
      <c r="G2121" s="2" t="e">
        <f t="shared" si="133"/>
        <v>#N/A</v>
      </c>
      <c r="H2121" t="e">
        <f>VLOOKUP(A2121,REUTERS!A:F,6,FALSE)</f>
        <v>#N/A</v>
      </c>
      <c r="I2121">
        <f>VLOOKUP(A2121,IDC!A:H,8,FALSE)</f>
        <v>94.39</v>
      </c>
      <c r="J2121" s="2" t="e">
        <f t="shared" si="134"/>
        <v>#N/A</v>
      </c>
      <c r="K2121" t="e">
        <f>VLOOKUP(A2121,REUTERS!A:G,7,FALSE)</f>
        <v>#N/A</v>
      </c>
      <c r="L2121">
        <f>VLOOKUP(A2121,IDC!A:I,9,FALSE)</f>
        <v>14408</v>
      </c>
      <c r="M2121" s="2" t="e">
        <f t="shared" si="135"/>
        <v>#N/A</v>
      </c>
    </row>
    <row r="2122" spans="1:13">
      <c r="A2122">
        <v>7692</v>
      </c>
      <c r="B2122" t="e">
        <f>VLOOKUP(A2122,REUTERS!A:C,3,FALSE)</f>
        <v>#N/A</v>
      </c>
      <c r="C2122">
        <f>VLOOKUP(A2122,IDC!A:F,6,FALSE)</f>
        <v>26.54</v>
      </c>
      <c r="D2122" s="2" t="e">
        <f t="shared" si="132"/>
        <v>#N/A</v>
      </c>
      <c r="E2122" t="e">
        <f>VLOOKUP(A2122,REUTERS!A:E,5,FALSE)</f>
        <v>#N/A</v>
      </c>
      <c r="F2122">
        <f>VLOOKUP(A2122,IDC!A:G,7,FALSE)</f>
        <v>26.98</v>
      </c>
      <c r="G2122" s="2" t="e">
        <f t="shared" si="133"/>
        <v>#N/A</v>
      </c>
      <c r="H2122" t="e">
        <f>VLOOKUP(A2122,REUTERS!A:F,6,FALSE)</f>
        <v>#N/A</v>
      </c>
      <c r="I2122">
        <f>VLOOKUP(A2122,IDC!A:H,8,FALSE)</f>
        <v>26.51</v>
      </c>
      <c r="J2122" s="2" t="e">
        <f t="shared" si="134"/>
        <v>#N/A</v>
      </c>
      <c r="K2122" t="e">
        <f>VLOOKUP(A2122,REUTERS!A:G,7,FALSE)</f>
        <v>#N/A</v>
      </c>
      <c r="L2122">
        <f>VLOOKUP(A2122,IDC!A:I,9,FALSE)</f>
        <v>15559</v>
      </c>
      <c r="M2122" s="2" t="e">
        <f t="shared" si="135"/>
        <v>#N/A</v>
      </c>
    </row>
    <row r="2123" spans="1:13">
      <c r="A2123">
        <v>7693</v>
      </c>
      <c r="B2123" t="e">
        <f>VLOOKUP(A2123,REUTERS!A:C,3,FALSE)</f>
        <v>#N/A</v>
      </c>
      <c r="C2123">
        <f>VLOOKUP(A2123,IDC!A:F,6,FALSE)</f>
        <v>16.899999999999999</v>
      </c>
      <c r="D2123" s="2" t="e">
        <f t="shared" si="132"/>
        <v>#N/A</v>
      </c>
      <c r="E2123" t="e">
        <f>VLOOKUP(A2123,REUTERS!A:E,5,FALSE)</f>
        <v>#N/A</v>
      </c>
      <c r="F2123">
        <f>VLOOKUP(A2123,IDC!A:G,7,FALSE)</f>
        <v>16.899999999999999</v>
      </c>
      <c r="G2123" s="2" t="e">
        <f t="shared" si="133"/>
        <v>#N/A</v>
      </c>
      <c r="H2123" t="e">
        <f>VLOOKUP(A2123,REUTERS!A:F,6,FALSE)</f>
        <v>#N/A</v>
      </c>
      <c r="I2123">
        <f>VLOOKUP(A2123,IDC!A:H,8,FALSE)</f>
        <v>16.57</v>
      </c>
      <c r="J2123" s="2" t="e">
        <f t="shared" si="134"/>
        <v>#N/A</v>
      </c>
      <c r="K2123" t="e">
        <f>VLOOKUP(A2123,REUTERS!A:G,7,FALSE)</f>
        <v>#N/A</v>
      </c>
      <c r="L2123">
        <f>VLOOKUP(A2123,IDC!A:I,9,FALSE)</f>
        <v>146373</v>
      </c>
      <c r="M2123" s="2" t="e">
        <f t="shared" si="135"/>
        <v>#N/A</v>
      </c>
    </row>
    <row r="2124" spans="1:13">
      <c r="A2124">
        <v>7694</v>
      </c>
      <c r="B2124" t="e">
        <f>VLOOKUP(A2124,REUTERS!A:C,3,FALSE)</f>
        <v>#N/A</v>
      </c>
      <c r="C2124">
        <f>VLOOKUP(A2124,IDC!A:F,6,FALSE)</f>
        <v>17.149999999999999</v>
      </c>
      <c r="D2124" s="2" t="e">
        <f t="shared" si="132"/>
        <v>#N/A</v>
      </c>
      <c r="E2124" t="e">
        <f>VLOOKUP(A2124,REUTERS!A:E,5,FALSE)</f>
        <v>#N/A</v>
      </c>
      <c r="F2124">
        <f>VLOOKUP(A2124,IDC!A:G,7,FALSE)</f>
        <v>17.37</v>
      </c>
      <c r="G2124" s="2" t="e">
        <f t="shared" si="133"/>
        <v>#N/A</v>
      </c>
      <c r="H2124" t="e">
        <f>VLOOKUP(A2124,REUTERS!A:F,6,FALSE)</f>
        <v>#N/A</v>
      </c>
      <c r="I2124">
        <f>VLOOKUP(A2124,IDC!A:H,8,FALSE)</f>
        <v>17.079999999999998</v>
      </c>
      <c r="J2124" s="2" t="e">
        <f t="shared" si="134"/>
        <v>#N/A</v>
      </c>
      <c r="K2124" t="e">
        <f>VLOOKUP(A2124,REUTERS!A:G,7,FALSE)</f>
        <v>#N/A</v>
      </c>
      <c r="L2124">
        <f>VLOOKUP(A2124,IDC!A:I,9,FALSE)</f>
        <v>64418</v>
      </c>
      <c r="M2124" s="2" t="e">
        <f t="shared" si="135"/>
        <v>#N/A</v>
      </c>
    </row>
    <row r="2125" spans="1:13">
      <c r="A2125">
        <v>7696</v>
      </c>
      <c r="B2125">
        <f>VLOOKUP(A2125,REUTERS!A:C,3,FALSE)</f>
        <v>66.099999999999994</v>
      </c>
      <c r="C2125">
        <f>VLOOKUP(A2125,IDC!A:F,6,FALSE)</f>
        <v>66.099999999999994</v>
      </c>
      <c r="D2125" s="2" t="b">
        <f t="shared" si="132"/>
        <v>1</v>
      </c>
      <c r="E2125">
        <f>VLOOKUP(A2125,REUTERS!A:E,5,FALSE)</f>
        <v>66.5</v>
      </c>
      <c r="F2125">
        <f>VLOOKUP(A2125,IDC!A:G,7,FALSE)</f>
        <v>66.5</v>
      </c>
      <c r="G2125" s="2" t="b">
        <f t="shared" si="133"/>
        <v>1</v>
      </c>
      <c r="H2125">
        <f>VLOOKUP(A2125,REUTERS!A:F,6,FALSE)</f>
        <v>65.849999999999994</v>
      </c>
      <c r="I2125">
        <f>VLOOKUP(A2125,IDC!A:H,8,FALSE)</f>
        <v>65.849999999999994</v>
      </c>
      <c r="J2125" s="2" t="b">
        <f t="shared" si="134"/>
        <v>1</v>
      </c>
      <c r="K2125">
        <f>VLOOKUP(A2125,REUTERS!A:G,7,FALSE)</f>
        <v>27799</v>
      </c>
      <c r="L2125">
        <f>VLOOKUP(A2125,IDC!A:I,9,FALSE)</f>
        <v>27799</v>
      </c>
      <c r="M2125" s="2" t="b">
        <f t="shared" si="135"/>
        <v>1</v>
      </c>
    </row>
    <row r="2126" spans="1:13">
      <c r="A2126">
        <v>7697</v>
      </c>
      <c r="B2126">
        <f>VLOOKUP(A2126,REUTERS!A:C,3,FALSE)</f>
        <v>25.7</v>
      </c>
      <c r="C2126">
        <f>VLOOKUP(A2126,IDC!A:F,6,FALSE)</f>
        <v>25.7</v>
      </c>
      <c r="D2126" s="2" t="b">
        <f t="shared" si="132"/>
        <v>1</v>
      </c>
      <c r="E2126">
        <f>VLOOKUP(A2126,REUTERS!A:E,5,FALSE)</f>
        <v>25.7</v>
      </c>
      <c r="F2126">
        <f>VLOOKUP(A2126,IDC!A:G,7,FALSE)</f>
        <v>25.7</v>
      </c>
      <c r="G2126" s="2" t="b">
        <f t="shared" si="133"/>
        <v>1</v>
      </c>
      <c r="H2126">
        <f>VLOOKUP(A2126,REUTERS!A:F,6,FALSE)</f>
        <v>25.55</v>
      </c>
      <c r="I2126">
        <f>VLOOKUP(A2126,IDC!A:H,8,FALSE)</f>
        <v>25.55</v>
      </c>
      <c r="J2126" s="2" t="b">
        <f t="shared" si="134"/>
        <v>1</v>
      </c>
      <c r="K2126">
        <f>VLOOKUP(A2126,REUTERS!A:G,7,FALSE)</f>
        <v>3605</v>
      </c>
      <c r="L2126">
        <f>VLOOKUP(A2126,IDC!A:I,9,FALSE)</f>
        <v>3605</v>
      </c>
      <c r="M2126" s="2" t="b">
        <f t="shared" si="135"/>
        <v>1</v>
      </c>
    </row>
    <row r="2127" spans="1:13">
      <c r="A2127">
        <v>7699</v>
      </c>
      <c r="B2127">
        <f>VLOOKUP(A2127,REUTERS!A:C,3,FALSE)</f>
        <v>13.35</v>
      </c>
      <c r="C2127">
        <f>VLOOKUP(A2127,IDC!A:F,6,FALSE)</f>
        <v>13.35</v>
      </c>
      <c r="D2127" s="2" t="b">
        <f t="shared" si="132"/>
        <v>1</v>
      </c>
      <c r="E2127">
        <f>VLOOKUP(A2127,REUTERS!A:E,5,FALSE)</f>
        <v>13.55</v>
      </c>
      <c r="F2127">
        <f>VLOOKUP(A2127,IDC!A:G,7,FALSE)</f>
        <v>13.55</v>
      </c>
      <c r="G2127" s="2" t="b">
        <f t="shared" si="133"/>
        <v>1</v>
      </c>
      <c r="H2127">
        <f>VLOOKUP(A2127,REUTERS!A:F,6,FALSE)</f>
        <v>13.26</v>
      </c>
      <c r="I2127">
        <f>VLOOKUP(A2127,IDC!A:H,8,FALSE)</f>
        <v>13.26</v>
      </c>
      <c r="J2127" s="2" t="b">
        <f t="shared" si="134"/>
        <v>1</v>
      </c>
      <c r="K2127">
        <f>VLOOKUP(A2127,REUTERS!A:G,7,FALSE)</f>
        <v>234998</v>
      </c>
      <c r="L2127">
        <f>VLOOKUP(A2127,IDC!A:I,9,FALSE)</f>
        <v>234998</v>
      </c>
      <c r="M2127" s="2" t="b">
        <f t="shared" si="135"/>
        <v>1</v>
      </c>
    </row>
    <row r="2128" spans="1:13">
      <c r="A2128">
        <v>7700</v>
      </c>
      <c r="B2128">
        <f>VLOOKUP(A2128,REUTERS!A:C,3,FALSE)</f>
        <v>66.849999999999994</v>
      </c>
      <c r="C2128">
        <f>VLOOKUP(A2128,IDC!A:F,6,FALSE)</f>
        <v>66.849999999999994</v>
      </c>
      <c r="D2128" s="2" t="b">
        <f t="shared" si="132"/>
        <v>1</v>
      </c>
      <c r="E2128">
        <f>VLOOKUP(A2128,REUTERS!A:E,5,FALSE)</f>
        <v>67.7</v>
      </c>
      <c r="F2128">
        <f>VLOOKUP(A2128,IDC!A:G,7,FALSE)</f>
        <v>67.7</v>
      </c>
      <c r="G2128" s="2" t="b">
        <f t="shared" si="133"/>
        <v>1</v>
      </c>
      <c r="H2128">
        <f>VLOOKUP(A2128,REUTERS!A:F,6,FALSE)</f>
        <v>66.599999999999994</v>
      </c>
      <c r="I2128">
        <f>VLOOKUP(A2128,IDC!A:H,8,FALSE)</f>
        <v>66.599999999999994</v>
      </c>
      <c r="J2128" s="2" t="b">
        <f t="shared" si="134"/>
        <v>1</v>
      </c>
      <c r="K2128">
        <f>VLOOKUP(A2128,REUTERS!A:G,7,FALSE)</f>
        <v>10121</v>
      </c>
      <c r="L2128">
        <f>VLOOKUP(A2128,IDC!A:I,9,FALSE)</f>
        <v>10121</v>
      </c>
      <c r="M2128" s="2" t="b">
        <f t="shared" si="135"/>
        <v>1</v>
      </c>
    </row>
    <row r="2129" spans="1:13">
      <c r="A2129">
        <v>7701</v>
      </c>
      <c r="B2129">
        <f>VLOOKUP(A2129,REUTERS!A:C,3,FALSE)</f>
        <v>21.2</v>
      </c>
      <c r="C2129">
        <f>VLOOKUP(A2129,IDC!A:F,6,FALSE)</f>
        <v>21.2</v>
      </c>
      <c r="D2129" s="2" t="b">
        <f t="shared" si="132"/>
        <v>1</v>
      </c>
      <c r="E2129">
        <f>VLOOKUP(A2129,REUTERS!A:E,5,FALSE)</f>
        <v>21.3</v>
      </c>
      <c r="F2129">
        <f>VLOOKUP(A2129,IDC!A:G,7,FALSE)</f>
        <v>21.3</v>
      </c>
      <c r="G2129" s="2" t="b">
        <f t="shared" si="133"/>
        <v>1</v>
      </c>
      <c r="H2129">
        <f>VLOOKUP(A2129,REUTERS!A:F,6,FALSE)</f>
        <v>20.85</v>
      </c>
      <c r="I2129">
        <f>VLOOKUP(A2129,IDC!A:H,8,FALSE)</f>
        <v>20.85</v>
      </c>
      <c r="J2129" s="2" t="b">
        <f t="shared" si="134"/>
        <v>1</v>
      </c>
      <c r="K2129">
        <f>VLOOKUP(A2129,REUTERS!A:G,7,FALSE)</f>
        <v>7055</v>
      </c>
      <c r="L2129">
        <f>VLOOKUP(A2129,IDC!A:I,9,FALSE)</f>
        <v>7055</v>
      </c>
      <c r="M2129" s="2" t="b">
        <f t="shared" si="135"/>
        <v>1</v>
      </c>
    </row>
    <row r="2130" spans="1:13">
      <c r="A2130">
        <v>7703</v>
      </c>
      <c r="B2130" t="e">
        <f>VLOOKUP(A2130,REUTERS!A:C,3,FALSE)</f>
        <v>#N/A</v>
      </c>
      <c r="C2130">
        <f>VLOOKUP(A2130,IDC!A:F,6,FALSE)</f>
        <v>8.7200000000000006</v>
      </c>
      <c r="D2130" s="2" t="e">
        <f t="shared" si="132"/>
        <v>#N/A</v>
      </c>
      <c r="E2130" t="e">
        <f>VLOOKUP(A2130,REUTERS!A:E,5,FALSE)</f>
        <v>#N/A</v>
      </c>
      <c r="F2130">
        <f>VLOOKUP(A2130,IDC!A:G,7,FALSE)</f>
        <v>8.8000000000000007</v>
      </c>
      <c r="G2130" s="2" t="e">
        <f t="shared" si="133"/>
        <v>#N/A</v>
      </c>
      <c r="H2130" t="e">
        <f>VLOOKUP(A2130,REUTERS!A:F,6,FALSE)</f>
        <v>#N/A</v>
      </c>
      <c r="I2130">
        <f>VLOOKUP(A2130,IDC!A:H,8,FALSE)</f>
        <v>8.31</v>
      </c>
      <c r="J2130" s="2" t="e">
        <f t="shared" si="134"/>
        <v>#N/A</v>
      </c>
      <c r="K2130" t="e">
        <f>VLOOKUP(A2130,REUTERS!A:G,7,FALSE)</f>
        <v>#N/A</v>
      </c>
      <c r="L2130">
        <f>VLOOKUP(A2130,IDC!A:I,9,FALSE)</f>
        <v>247577</v>
      </c>
      <c r="M2130" s="2" t="e">
        <f t="shared" si="135"/>
        <v>#N/A</v>
      </c>
    </row>
    <row r="2131" spans="1:13">
      <c r="A2131">
        <v>7704</v>
      </c>
      <c r="B2131">
        <f>VLOOKUP(A2131,REUTERS!A:C,3,FALSE)</f>
        <v>17.77</v>
      </c>
      <c r="C2131">
        <f>VLOOKUP(A2131,IDC!A:F,6,FALSE)</f>
        <v>17.77</v>
      </c>
      <c r="D2131" s="2" t="b">
        <f t="shared" si="132"/>
        <v>1</v>
      </c>
      <c r="E2131">
        <f>VLOOKUP(A2131,REUTERS!A:E,5,FALSE)</f>
        <v>17.82</v>
      </c>
      <c r="F2131">
        <f>VLOOKUP(A2131,IDC!A:G,7,FALSE)</f>
        <v>17.82</v>
      </c>
      <c r="G2131" s="2" t="b">
        <f t="shared" si="133"/>
        <v>1</v>
      </c>
      <c r="H2131">
        <f>VLOOKUP(A2131,REUTERS!A:F,6,FALSE)</f>
        <v>17.510000000000002</v>
      </c>
      <c r="I2131">
        <f>VLOOKUP(A2131,IDC!A:H,8,FALSE)</f>
        <v>17.510000000000002</v>
      </c>
      <c r="J2131" s="2" t="b">
        <f t="shared" si="134"/>
        <v>1</v>
      </c>
      <c r="K2131">
        <f>VLOOKUP(A2131,REUTERS!A:G,7,FALSE)</f>
        <v>384731</v>
      </c>
      <c r="L2131">
        <f>VLOOKUP(A2131,IDC!A:I,9,FALSE)</f>
        <v>384731</v>
      </c>
      <c r="M2131" s="2" t="b">
        <f t="shared" si="135"/>
        <v>1</v>
      </c>
    </row>
    <row r="2132" spans="1:13">
      <c r="A2132">
        <v>7705</v>
      </c>
      <c r="B2132" t="e">
        <f>VLOOKUP(A2132,REUTERS!A:C,3,FALSE)</f>
        <v>#N/A</v>
      </c>
      <c r="C2132">
        <f>VLOOKUP(A2132,IDC!A:F,6,FALSE)</f>
        <v>28.44</v>
      </c>
      <c r="D2132" s="2" t="e">
        <f t="shared" si="132"/>
        <v>#N/A</v>
      </c>
      <c r="E2132" t="e">
        <f>VLOOKUP(A2132,REUTERS!A:E,5,FALSE)</f>
        <v>#N/A</v>
      </c>
      <c r="F2132">
        <f>VLOOKUP(A2132,IDC!A:G,7,FALSE)</f>
        <v>28.61</v>
      </c>
      <c r="G2132" s="2" t="e">
        <f t="shared" si="133"/>
        <v>#N/A</v>
      </c>
      <c r="H2132" t="e">
        <f>VLOOKUP(A2132,REUTERS!A:F,6,FALSE)</f>
        <v>#N/A</v>
      </c>
      <c r="I2132">
        <f>VLOOKUP(A2132,IDC!A:H,8,FALSE)</f>
        <v>28.285</v>
      </c>
      <c r="J2132" s="2" t="e">
        <f t="shared" si="134"/>
        <v>#N/A</v>
      </c>
      <c r="K2132" t="e">
        <f>VLOOKUP(A2132,REUTERS!A:G,7,FALSE)</f>
        <v>#N/A</v>
      </c>
      <c r="L2132">
        <f>VLOOKUP(A2132,IDC!A:I,9,FALSE)</f>
        <v>23191</v>
      </c>
      <c r="M2132" s="2" t="e">
        <f t="shared" si="135"/>
        <v>#N/A</v>
      </c>
    </row>
    <row r="2133" spans="1:13">
      <c r="A2133">
        <v>7711</v>
      </c>
      <c r="B2133" t="e">
        <f>VLOOKUP(A2133,REUTERS!A:C,3,FALSE)</f>
        <v>#N/A</v>
      </c>
      <c r="C2133">
        <f>VLOOKUP(A2133,IDC!A:F,6,FALSE)</f>
        <v>10.81</v>
      </c>
      <c r="D2133" s="2" t="e">
        <f t="shared" si="132"/>
        <v>#N/A</v>
      </c>
      <c r="E2133" t="e">
        <f>VLOOKUP(A2133,REUTERS!A:E,5,FALSE)</f>
        <v>#N/A</v>
      </c>
      <c r="F2133">
        <f>VLOOKUP(A2133,IDC!A:G,7,FALSE)</f>
        <v>10.81</v>
      </c>
      <c r="G2133" s="2" t="e">
        <f t="shared" si="133"/>
        <v>#N/A</v>
      </c>
      <c r="H2133" t="e">
        <f>VLOOKUP(A2133,REUTERS!A:F,6,FALSE)</f>
        <v>#N/A</v>
      </c>
      <c r="I2133">
        <f>VLOOKUP(A2133,IDC!A:H,8,FALSE)</f>
        <v>10.56</v>
      </c>
      <c r="J2133" s="2" t="e">
        <f t="shared" si="134"/>
        <v>#N/A</v>
      </c>
      <c r="K2133" t="e">
        <f>VLOOKUP(A2133,REUTERS!A:G,7,FALSE)</f>
        <v>#N/A</v>
      </c>
      <c r="L2133">
        <f>VLOOKUP(A2133,IDC!A:I,9,FALSE)</f>
        <v>91998</v>
      </c>
      <c r="M2133" s="2" t="e">
        <f t="shared" si="135"/>
        <v>#N/A</v>
      </c>
    </row>
    <row r="2134" spans="1:13">
      <c r="A2134">
        <v>7636</v>
      </c>
      <c r="B2134" t="e">
        <f>VLOOKUP(A2134,REUTERS!A:C,3,FALSE)</f>
        <v>#N/A</v>
      </c>
      <c r="C2134">
        <f>VLOOKUP(A2134,IDC!A:F,6,FALSE)</f>
        <v>18.04</v>
      </c>
      <c r="D2134" s="2" t="e">
        <f t="shared" si="132"/>
        <v>#N/A</v>
      </c>
      <c r="E2134" t="e">
        <f>VLOOKUP(A2134,REUTERS!A:E,5,FALSE)</f>
        <v>#N/A</v>
      </c>
      <c r="F2134">
        <f>VLOOKUP(A2134,IDC!A:G,7,FALSE)</f>
        <v>18.23</v>
      </c>
      <c r="G2134" s="2" t="e">
        <f t="shared" si="133"/>
        <v>#N/A</v>
      </c>
      <c r="H2134" t="e">
        <f>VLOOKUP(A2134,REUTERS!A:F,6,FALSE)</f>
        <v>#N/A</v>
      </c>
      <c r="I2134">
        <f>VLOOKUP(A2134,IDC!A:H,8,FALSE)</f>
        <v>17.829999999999998</v>
      </c>
      <c r="J2134" s="2" t="e">
        <f t="shared" si="134"/>
        <v>#N/A</v>
      </c>
      <c r="K2134" t="e">
        <f>VLOOKUP(A2134,REUTERS!A:G,7,FALSE)</f>
        <v>#N/A</v>
      </c>
      <c r="L2134">
        <f>VLOOKUP(A2134,IDC!A:I,9,FALSE)</f>
        <v>169454</v>
      </c>
      <c r="M2134" s="2" t="e">
        <f t="shared" si="135"/>
        <v>#N/A</v>
      </c>
    </row>
    <row r="2135" spans="1:13">
      <c r="A2135">
        <v>7670</v>
      </c>
      <c r="B2135">
        <f>VLOOKUP(A2135,REUTERS!A:C,3,FALSE)</f>
        <v>43.7</v>
      </c>
      <c r="C2135">
        <f>VLOOKUP(A2135,IDC!A:F,6,FALSE)</f>
        <v>43.7</v>
      </c>
      <c r="D2135" s="2" t="b">
        <f t="shared" si="132"/>
        <v>1</v>
      </c>
      <c r="E2135">
        <f>VLOOKUP(A2135,REUTERS!A:E,5,FALSE)</f>
        <v>43.7</v>
      </c>
      <c r="F2135">
        <f>VLOOKUP(A2135,IDC!A:G,7,FALSE)</f>
        <v>43.7</v>
      </c>
      <c r="G2135" s="2" t="b">
        <f t="shared" si="133"/>
        <v>1</v>
      </c>
      <c r="H2135">
        <f>VLOOKUP(A2135,REUTERS!A:F,6,FALSE)</f>
        <v>42.95</v>
      </c>
      <c r="I2135">
        <f>VLOOKUP(A2135,IDC!A:H,8,FALSE)</f>
        <v>42.95</v>
      </c>
      <c r="J2135" s="2" t="b">
        <f t="shared" si="134"/>
        <v>1</v>
      </c>
      <c r="K2135">
        <f>VLOOKUP(A2135,REUTERS!A:G,7,FALSE)</f>
        <v>75141</v>
      </c>
      <c r="L2135">
        <f>VLOOKUP(A2135,IDC!A:I,9,FALSE)</f>
        <v>75141</v>
      </c>
      <c r="M2135" s="2" t="b">
        <f t="shared" si="135"/>
        <v>1</v>
      </c>
    </row>
    <row r="2136" spans="1:13">
      <c r="A2136">
        <v>7641</v>
      </c>
      <c r="B2136" t="e">
        <f>VLOOKUP(A2136,REUTERS!A:C,3,FALSE)</f>
        <v>#N/A</v>
      </c>
      <c r="C2136">
        <f>VLOOKUP(A2136,IDC!A:F,6,FALSE)</f>
        <v>32.03</v>
      </c>
      <c r="D2136" s="2" t="e">
        <f t="shared" si="132"/>
        <v>#N/A</v>
      </c>
      <c r="E2136" t="e">
        <f>VLOOKUP(A2136,REUTERS!A:E,5,FALSE)</f>
        <v>#N/A</v>
      </c>
      <c r="F2136">
        <f>VLOOKUP(A2136,IDC!A:G,7,FALSE)</f>
        <v>32.090000000000003</v>
      </c>
      <c r="G2136" s="2" t="e">
        <f t="shared" si="133"/>
        <v>#N/A</v>
      </c>
      <c r="H2136" t="e">
        <f>VLOOKUP(A2136,REUTERS!A:F,6,FALSE)</f>
        <v>#N/A</v>
      </c>
      <c r="I2136">
        <f>VLOOKUP(A2136,IDC!A:H,8,FALSE)</f>
        <v>31.85</v>
      </c>
      <c r="J2136" s="2" t="e">
        <f t="shared" si="134"/>
        <v>#N/A</v>
      </c>
      <c r="K2136" t="e">
        <f>VLOOKUP(A2136,REUTERS!A:G,7,FALSE)</f>
        <v>#N/A</v>
      </c>
      <c r="L2136">
        <f>VLOOKUP(A2136,IDC!A:I,9,FALSE)</f>
        <v>99191</v>
      </c>
      <c r="M2136" s="2" t="e">
        <f t="shared" si="135"/>
        <v>#N/A</v>
      </c>
    </row>
    <row r="2137" spans="1:13">
      <c r="A2137">
        <v>7642</v>
      </c>
      <c r="B2137" t="e">
        <f>VLOOKUP(A2137,REUTERS!A:C,3,FALSE)</f>
        <v>#N/A</v>
      </c>
      <c r="C2137">
        <f>VLOOKUP(A2137,IDC!A:F,6,FALSE)</f>
        <v>51.77</v>
      </c>
      <c r="D2137" s="2" t="e">
        <f t="shared" si="132"/>
        <v>#N/A</v>
      </c>
      <c r="E2137" t="e">
        <f>VLOOKUP(A2137,REUTERS!A:E,5,FALSE)</f>
        <v>#N/A</v>
      </c>
      <c r="F2137">
        <f>VLOOKUP(A2137,IDC!A:G,7,FALSE)</f>
        <v>51.9</v>
      </c>
      <c r="G2137" s="2" t="e">
        <f t="shared" si="133"/>
        <v>#N/A</v>
      </c>
      <c r="H2137" t="e">
        <f>VLOOKUP(A2137,REUTERS!A:F,6,FALSE)</f>
        <v>#N/A</v>
      </c>
      <c r="I2137">
        <f>VLOOKUP(A2137,IDC!A:H,8,FALSE)</f>
        <v>51.08</v>
      </c>
      <c r="J2137" s="2" t="e">
        <f t="shared" si="134"/>
        <v>#N/A</v>
      </c>
      <c r="K2137" t="e">
        <f>VLOOKUP(A2137,REUTERS!A:G,7,FALSE)</f>
        <v>#N/A</v>
      </c>
      <c r="L2137">
        <f>VLOOKUP(A2137,IDC!A:I,9,FALSE)</f>
        <v>205102</v>
      </c>
      <c r="M2137" s="2" t="e">
        <f t="shared" si="135"/>
        <v>#N/A</v>
      </c>
    </row>
    <row r="2138" spans="1:13">
      <c r="A2138">
        <v>7645</v>
      </c>
      <c r="B2138">
        <f>VLOOKUP(A2138,REUTERS!A:C,3,FALSE)</f>
        <v>40.74</v>
      </c>
      <c r="C2138">
        <f>VLOOKUP(A2138,IDC!A:F,6,FALSE)</f>
        <v>40.74</v>
      </c>
      <c r="D2138" s="2" t="b">
        <f t="shared" si="132"/>
        <v>1</v>
      </c>
      <c r="E2138">
        <f>VLOOKUP(A2138,REUTERS!A:E,5,FALSE)</f>
        <v>40.93</v>
      </c>
      <c r="F2138">
        <f>VLOOKUP(A2138,IDC!A:G,7,FALSE)</f>
        <v>40.93</v>
      </c>
      <c r="G2138" s="2" t="b">
        <f t="shared" si="133"/>
        <v>1</v>
      </c>
      <c r="H2138">
        <f>VLOOKUP(A2138,REUTERS!A:F,6,FALSE)</f>
        <v>40.590000000000003</v>
      </c>
      <c r="I2138">
        <f>VLOOKUP(A2138,IDC!A:H,8,FALSE)</f>
        <v>40.590000000000003</v>
      </c>
      <c r="J2138" s="2" t="b">
        <f t="shared" si="134"/>
        <v>1</v>
      </c>
      <c r="K2138">
        <f>VLOOKUP(A2138,REUTERS!A:G,7,FALSE)</f>
        <v>2404</v>
      </c>
      <c r="L2138">
        <f>VLOOKUP(A2138,IDC!A:I,9,FALSE)</f>
        <v>2404</v>
      </c>
      <c r="M2138" s="2" t="b">
        <f t="shared" si="135"/>
        <v>1</v>
      </c>
    </row>
    <row r="2139" spans="1:13">
      <c r="A2139">
        <v>7648</v>
      </c>
      <c r="B2139">
        <f>VLOOKUP(A2139,REUTERS!A:C,3,FALSE)</f>
        <v>19.73</v>
      </c>
      <c r="C2139">
        <f>VLOOKUP(A2139,IDC!A:F,6,FALSE)</f>
        <v>19.73</v>
      </c>
      <c r="D2139" s="2" t="b">
        <f t="shared" si="132"/>
        <v>1</v>
      </c>
      <c r="E2139">
        <f>VLOOKUP(A2139,REUTERS!A:E,5,FALSE)</f>
        <v>19.93</v>
      </c>
      <c r="F2139">
        <f>VLOOKUP(A2139,IDC!A:G,7,FALSE)</f>
        <v>19.93</v>
      </c>
      <c r="G2139" s="2" t="b">
        <f t="shared" si="133"/>
        <v>1</v>
      </c>
      <c r="H2139">
        <f>VLOOKUP(A2139,REUTERS!A:F,6,FALSE)</f>
        <v>19.55</v>
      </c>
      <c r="I2139">
        <f>VLOOKUP(A2139,IDC!A:H,8,FALSE)</f>
        <v>19.55</v>
      </c>
      <c r="J2139" s="2" t="b">
        <f t="shared" si="134"/>
        <v>1</v>
      </c>
      <c r="K2139">
        <f>VLOOKUP(A2139,REUTERS!A:G,7,FALSE)</f>
        <v>49896</v>
      </c>
      <c r="L2139">
        <f>VLOOKUP(A2139,IDC!A:I,9,FALSE)</f>
        <v>49896</v>
      </c>
      <c r="M2139" s="2" t="b">
        <f t="shared" si="135"/>
        <v>1</v>
      </c>
    </row>
    <row r="2140" spans="1:13">
      <c r="A2140">
        <v>7649</v>
      </c>
      <c r="B2140">
        <f>VLOOKUP(A2140,REUTERS!A:C,3,FALSE)</f>
        <v>62.5</v>
      </c>
      <c r="C2140">
        <f>VLOOKUP(A2140,IDC!A:F,6,FALSE)</f>
        <v>62.5</v>
      </c>
      <c r="D2140" s="2" t="b">
        <f t="shared" si="132"/>
        <v>1</v>
      </c>
      <c r="E2140">
        <f>VLOOKUP(A2140,REUTERS!A:E,5,FALSE)</f>
        <v>62.5</v>
      </c>
      <c r="F2140">
        <f>VLOOKUP(A2140,IDC!A:G,7,FALSE)</f>
        <v>62.5</v>
      </c>
      <c r="G2140" s="2" t="b">
        <f t="shared" si="133"/>
        <v>1</v>
      </c>
      <c r="H2140">
        <f>VLOOKUP(A2140,REUTERS!A:F,6,FALSE)</f>
        <v>62.3</v>
      </c>
      <c r="I2140">
        <f>VLOOKUP(A2140,IDC!A:H,8,FALSE)</f>
        <v>62.3</v>
      </c>
      <c r="J2140" s="2" t="b">
        <f t="shared" si="134"/>
        <v>1</v>
      </c>
      <c r="K2140">
        <f>VLOOKUP(A2140,REUTERS!A:G,7,FALSE)</f>
        <v>804</v>
      </c>
      <c r="L2140">
        <f>VLOOKUP(A2140,IDC!A:I,9,FALSE)</f>
        <v>804</v>
      </c>
      <c r="M2140" s="2" t="b">
        <f t="shared" si="135"/>
        <v>1</v>
      </c>
    </row>
    <row r="2141" spans="1:13">
      <c r="A2141">
        <v>7651</v>
      </c>
      <c r="B2141">
        <f>VLOOKUP(A2141,REUTERS!A:C,3,FALSE)</f>
        <v>83.45</v>
      </c>
      <c r="C2141">
        <f>VLOOKUP(A2141,IDC!A:F,6,FALSE)</f>
        <v>83.45</v>
      </c>
      <c r="D2141" s="2" t="b">
        <f t="shared" si="132"/>
        <v>1</v>
      </c>
      <c r="E2141">
        <f>VLOOKUP(A2141,REUTERS!A:E,5,FALSE)</f>
        <v>84.75</v>
      </c>
      <c r="F2141">
        <f>VLOOKUP(A2141,IDC!A:G,7,FALSE)</f>
        <v>84.75</v>
      </c>
      <c r="G2141" s="2" t="b">
        <f t="shared" si="133"/>
        <v>1</v>
      </c>
      <c r="H2141">
        <f>VLOOKUP(A2141,REUTERS!A:F,6,FALSE)</f>
        <v>83.45</v>
      </c>
      <c r="I2141">
        <f>VLOOKUP(A2141,IDC!A:H,8,FALSE)</f>
        <v>83.45</v>
      </c>
      <c r="J2141" s="2" t="b">
        <f t="shared" si="134"/>
        <v>1</v>
      </c>
      <c r="K2141">
        <f>VLOOKUP(A2141,REUTERS!A:G,7,FALSE)</f>
        <v>2985</v>
      </c>
      <c r="L2141">
        <f>VLOOKUP(A2141,IDC!A:I,9,FALSE)</f>
        <v>2985</v>
      </c>
      <c r="M2141" s="2" t="b">
        <f t="shared" si="135"/>
        <v>1</v>
      </c>
    </row>
    <row r="2142" spans="1:13">
      <c r="A2142">
        <v>7652</v>
      </c>
      <c r="B2142">
        <f>VLOOKUP(A2142,REUTERS!A:C,3,FALSE)</f>
        <v>62.89</v>
      </c>
      <c r="C2142">
        <f>VLOOKUP(A2142,IDC!A:F,6,FALSE)</f>
        <v>62.89</v>
      </c>
      <c r="D2142" s="2" t="b">
        <f t="shared" si="132"/>
        <v>1</v>
      </c>
      <c r="E2142">
        <f>VLOOKUP(A2142,REUTERS!A:E,5,FALSE)</f>
        <v>64.59</v>
      </c>
      <c r="F2142">
        <f>VLOOKUP(A2142,IDC!A:G,7,FALSE)</f>
        <v>64.59</v>
      </c>
      <c r="G2142" s="2" t="b">
        <f t="shared" si="133"/>
        <v>1</v>
      </c>
      <c r="H2142">
        <f>VLOOKUP(A2142,REUTERS!A:F,6,FALSE)</f>
        <v>61.89</v>
      </c>
      <c r="I2142">
        <f>VLOOKUP(A2142,IDC!A:H,8,FALSE)</f>
        <v>61.89</v>
      </c>
      <c r="J2142" s="2" t="b">
        <f t="shared" si="134"/>
        <v>1</v>
      </c>
      <c r="K2142">
        <f>VLOOKUP(A2142,REUTERS!A:G,7,FALSE)</f>
        <v>152672</v>
      </c>
      <c r="L2142">
        <f>VLOOKUP(A2142,IDC!A:I,9,FALSE)</f>
        <v>152672</v>
      </c>
      <c r="M2142" s="2" t="b">
        <f t="shared" si="135"/>
        <v>1</v>
      </c>
    </row>
    <row r="2143" spans="1:13">
      <c r="A2143">
        <v>7655</v>
      </c>
      <c r="B2143">
        <f>VLOOKUP(A2143,REUTERS!A:C,3,FALSE)</f>
        <v>18.100000000000001</v>
      </c>
      <c r="C2143">
        <f>VLOOKUP(A2143,IDC!A:F,6,FALSE)</f>
        <v>18.100000000000001</v>
      </c>
      <c r="D2143" s="2" t="b">
        <f t="shared" si="132"/>
        <v>1</v>
      </c>
      <c r="E2143">
        <f>VLOOKUP(A2143,REUTERS!A:E,5,FALSE)</f>
        <v>18.39</v>
      </c>
      <c r="F2143">
        <f>VLOOKUP(A2143,IDC!A:G,7,FALSE)</f>
        <v>18.39</v>
      </c>
      <c r="G2143" s="2" t="b">
        <f t="shared" si="133"/>
        <v>1</v>
      </c>
      <c r="H2143">
        <f>VLOOKUP(A2143,REUTERS!A:F,6,FALSE)</f>
        <v>18.05</v>
      </c>
      <c r="I2143">
        <f>VLOOKUP(A2143,IDC!A:H,8,FALSE)</f>
        <v>18.05</v>
      </c>
      <c r="J2143" s="2" t="b">
        <f t="shared" si="134"/>
        <v>1</v>
      </c>
      <c r="K2143">
        <f>VLOOKUP(A2143,REUTERS!A:G,7,FALSE)</f>
        <v>407117</v>
      </c>
      <c r="L2143">
        <f>VLOOKUP(A2143,IDC!A:I,9,FALSE)</f>
        <v>407117</v>
      </c>
      <c r="M2143" s="2" t="b">
        <f t="shared" si="135"/>
        <v>1</v>
      </c>
    </row>
    <row r="2144" spans="1:13">
      <c r="A2144">
        <v>7657</v>
      </c>
      <c r="B2144" t="e">
        <f>VLOOKUP(A2144,REUTERS!A:C,3,FALSE)</f>
        <v>#N/A</v>
      </c>
      <c r="C2144">
        <f>VLOOKUP(A2144,IDC!A:F,6,FALSE)</f>
        <v>19.7</v>
      </c>
      <c r="D2144" s="2" t="e">
        <f t="shared" si="132"/>
        <v>#N/A</v>
      </c>
      <c r="E2144" t="e">
        <f>VLOOKUP(A2144,REUTERS!A:E,5,FALSE)</f>
        <v>#N/A</v>
      </c>
      <c r="F2144">
        <f>VLOOKUP(A2144,IDC!A:G,7,FALSE)</f>
        <v>19.940000000000001</v>
      </c>
      <c r="G2144" s="2" t="e">
        <f t="shared" si="133"/>
        <v>#N/A</v>
      </c>
      <c r="H2144" t="e">
        <f>VLOOKUP(A2144,REUTERS!A:F,6,FALSE)</f>
        <v>#N/A</v>
      </c>
      <c r="I2144">
        <f>VLOOKUP(A2144,IDC!A:H,8,FALSE)</f>
        <v>19.55</v>
      </c>
      <c r="J2144" s="2" t="e">
        <f t="shared" si="134"/>
        <v>#N/A</v>
      </c>
      <c r="K2144" t="e">
        <f>VLOOKUP(A2144,REUTERS!A:G,7,FALSE)</f>
        <v>#N/A</v>
      </c>
      <c r="L2144">
        <f>VLOOKUP(A2144,IDC!A:I,9,FALSE)</f>
        <v>5430</v>
      </c>
      <c r="M2144" s="2" t="e">
        <f t="shared" si="135"/>
        <v>#N/A</v>
      </c>
    </row>
    <row r="2145" spans="1:13">
      <c r="A2145">
        <v>7659</v>
      </c>
      <c r="B2145" t="e">
        <f>VLOOKUP(A2145,REUTERS!A:C,3,FALSE)</f>
        <v>#N/A</v>
      </c>
      <c r="C2145">
        <f>VLOOKUP(A2145,IDC!A:F,6,FALSE)</f>
        <v>12.46</v>
      </c>
      <c r="D2145" s="2" t="e">
        <f t="shared" si="132"/>
        <v>#N/A</v>
      </c>
      <c r="E2145" t="e">
        <f>VLOOKUP(A2145,REUTERS!A:E,5,FALSE)</f>
        <v>#N/A</v>
      </c>
      <c r="F2145">
        <f>VLOOKUP(A2145,IDC!A:G,7,FALSE)</f>
        <v>12.49</v>
      </c>
      <c r="G2145" s="2" t="e">
        <f t="shared" si="133"/>
        <v>#N/A</v>
      </c>
      <c r="H2145" t="e">
        <f>VLOOKUP(A2145,REUTERS!A:F,6,FALSE)</f>
        <v>#N/A</v>
      </c>
      <c r="I2145">
        <f>VLOOKUP(A2145,IDC!A:H,8,FALSE)</f>
        <v>12.16</v>
      </c>
      <c r="J2145" s="2" t="e">
        <f t="shared" si="134"/>
        <v>#N/A</v>
      </c>
      <c r="K2145" t="e">
        <f>VLOOKUP(A2145,REUTERS!A:G,7,FALSE)</f>
        <v>#N/A</v>
      </c>
      <c r="L2145">
        <f>VLOOKUP(A2145,IDC!A:I,9,FALSE)</f>
        <v>144230</v>
      </c>
      <c r="M2145" s="2" t="e">
        <f t="shared" si="135"/>
        <v>#N/A</v>
      </c>
    </row>
    <row r="2146" spans="1:13">
      <c r="A2146">
        <v>7660</v>
      </c>
      <c r="B2146">
        <f>VLOOKUP(A2146,REUTERS!A:C,3,FALSE)</f>
        <v>69.86</v>
      </c>
      <c r="C2146">
        <f>VLOOKUP(A2146,IDC!A:F,6,FALSE)</f>
        <v>69.86</v>
      </c>
      <c r="D2146" s="2" t="b">
        <f t="shared" si="132"/>
        <v>1</v>
      </c>
      <c r="E2146">
        <f>VLOOKUP(A2146,REUTERS!A:E,5,FALSE)</f>
        <v>70.5</v>
      </c>
      <c r="F2146">
        <f>VLOOKUP(A2146,IDC!A:G,7,FALSE)</f>
        <v>70.5</v>
      </c>
      <c r="G2146" s="2" t="b">
        <f t="shared" si="133"/>
        <v>1</v>
      </c>
      <c r="H2146">
        <f>VLOOKUP(A2146,REUTERS!A:F,6,FALSE)</f>
        <v>69.52</v>
      </c>
      <c r="I2146">
        <f>VLOOKUP(A2146,IDC!A:H,8,FALSE)</f>
        <v>69.52</v>
      </c>
      <c r="J2146" s="2" t="b">
        <f t="shared" si="134"/>
        <v>1</v>
      </c>
      <c r="K2146">
        <f>VLOOKUP(A2146,REUTERS!A:G,7,FALSE)</f>
        <v>14566</v>
      </c>
      <c r="L2146">
        <f>VLOOKUP(A2146,IDC!A:I,9,FALSE)</f>
        <v>14566</v>
      </c>
      <c r="M2146" s="2" t="b">
        <f t="shared" si="135"/>
        <v>1</v>
      </c>
    </row>
    <row r="2147" spans="1:13">
      <c r="A2147">
        <v>7661</v>
      </c>
      <c r="B2147">
        <f>VLOOKUP(A2147,REUTERS!A:C,3,FALSE)</f>
        <v>30.37</v>
      </c>
      <c r="C2147">
        <f>VLOOKUP(A2147,IDC!A:F,6,FALSE)</f>
        <v>30.37</v>
      </c>
      <c r="D2147" s="2" t="b">
        <f t="shared" si="132"/>
        <v>1</v>
      </c>
      <c r="E2147">
        <f>VLOOKUP(A2147,REUTERS!A:E,5,FALSE)</f>
        <v>30.57</v>
      </c>
      <c r="F2147">
        <f>VLOOKUP(A2147,IDC!A:G,7,FALSE)</f>
        <v>30.57</v>
      </c>
      <c r="G2147" s="2" t="b">
        <f t="shared" si="133"/>
        <v>1</v>
      </c>
      <c r="H2147">
        <f>VLOOKUP(A2147,REUTERS!A:F,6,FALSE)</f>
        <v>30.135000000000002</v>
      </c>
      <c r="I2147">
        <f>VLOOKUP(A2147,IDC!A:H,8,FALSE)</f>
        <v>30.135000000000002</v>
      </c>
      <c r="J2147" s="2" t="b">
        <f t="shared" si="134"/>
        <v>1</v>
      </c>
      <c r="K2147">
        <f>VLOOKUP(A2147,REUTERS!A:G,7,FALSE)</f>
        <v>264950</v>
      </c>
      <c r="L2147">
        <f>VLOOKUP(A2147,IDC!A:I,9,FALSE)</f>
        <v>264950</v>
      </c>
      <c r="M2147" s="2" t="b">
        <f t="shared" si="135"/>
        <v>1</v>
      </c>
    </row>
    <row r="2148" spans="1:13">
      <c r="A2148">
        <v>7662</v>
      </c>
      <c r="B2148" t="e">
        <f>VLOOKUP(A2148,REUTERS!A:C,3,FALSE)</f>
        <v>#N/A</v>
      </c>
      <c r="C2148">
        <f>VLOOKUP(A2148,IDC!A:F,6,FALSE)</f>
        <v>48.67</v>
      </c>
      <c r="D2148" s="2" t="e">
        <f t="shared" si="132"/>
        <v>#N/A</v>
      </c>
      <c r="E2148" t="e">
        <f>VLOOKUP(A2148,REUTERS!A:E,5,FALSE)</f>
        <v>#N/A</v>
      </c>
      <c r="F2148">
        <f>VLOOKUP(A2148,IDC!A:G,7,FALSE)</f>
        <v>48.67</v>
      </c>
      <c r="G2148" s="2" t="e">
        <f t="shared" si="133"/>
        <v>#N/A</v>
      </c>
      <c r="H2148" t="e">
        <f>VLOOKUP(A2148,REUTERS!A:F,6,FALSE)</f>
        <v>#N/A</v>
      </c>
      <c r="I2148">
        <f>VLOOKUP(A2148,IDC!A:H,8,FALSE)</f>
        <v>48.08</v>
      </c>
      <c r="J2148" s="2" t="e">
        <f t="shared" si="134"/>
        <v>#N/A</v>
      </c>
      <c r="K2148" t="e">
        <f>VLOOKUP(A2148,REUTERS!A:G,7,FALSE)</f>
        <v>#N/A</v>
      </c>
      <c r="L2148">
        <f>VLOOKUP(A2148,IDC!A:I,9,FALSE)</f>
        <v>68431</v>
      </c>
      <c r="M2148" s="2" t="e">
        <f t="shared" si="135"/>
        <v>#N/A</v>
      </c>
    </row>
    <row r="2149" spans="1:13">
      <c r="A2149">
        <v>7663</v>
      </c>
      <c r="B2149">
        <f>VLOOKUP(A2149,REUTERS!A:C,3,FALSE)</f>
        <v>3.32</v>
      </c>
      <c r="C2149">
        <f>VLOOKUP(A2149,IDC!A:F,6,FALSE)</f>
        <v>3.32</v>
      </c>
      <c r="D2149" s="2" t="b">
        <f t="shared" si="132"/>
        <v>1</v>
      </c>
      <c r="E2149">
        <f>VLOOKUP(A2149,REUTERS!A:E,5,FALSE)</f>
        <v>3.44</v>
      </c>
      <c r="F2149">
        <f>VLOOKUP(A2149,IDC!A:G,7,FALSE)</f>
        <v>3.44</v>
      </c>
      <c r="G2149" s="2" t="b">
        <f t="shared" si="133"/>
        <v>1</v>
      </c>
      <c r="H2149">
        <f>VLOOKUP(A2149,REUTERS!A:F,6,FALSE)</f>
        <v>3.32</v>
      </c>
      <c r="I2149">
        <f>VLOOKUP(A2149,IDC!A:H,8,FALSE)</f>
        <v>3.32</v>
      </c>
      <c r="J2149" s="2" t="b">
        <f t="shared" si="134"/>
        <v>1</v>
      </c>
      <c r="K2149">
        <f>VLOOKUP(A2149,REUTERS!A:G,7,FALSE)</f>
        <v>16517</v>
      </c>
      <c r="L2149">
        <f>VLOOKUP(A2149,IDC!A:I,9,FALSE)</f>
        <v>16517</v>
      </c>
      <c r="M2149" s="2" t="b">
        <f t="shared" si="135"/>
        <v>1</v>
      </c>
    </row>
    <row r="2150" spans="1:13">
      <c r="A2150">
        <v>7664</v>
      </c>
      <c r="B2150" t="e">
        <f>VLOOKUP(A2150,REUTERS!A:C,3,FALSE)</f>
        <v>#N/A</v>
      </c>
      <c r="C2150">
        <f>VLOOKUP(A2150,IDC!A:F,6,FALSE)</f>
        <v>35.9</v>
      </c>
      <c r="D2150" s="2" t="e">
        <f t="shared" si="132"/>
        <v>#N/A</v>
      </c>
      <c r="E2150" t="e">
        <f>VLOOKUP(A2150,REUTERS!A:E,5,FALSE)</f>
        <v>#N/A</v>
      </c>
      <c r="F2150">
        <f>VLOOKUP(A2150,IDC!A:G,7,FALSE)</f>
        <v>36</v>
      </c>
      <c r="G2150" s="2" t="e">
        <f t="shared" si="133"/>
        <v>#N/A</v>
      </c>
      <c r="H2150" t="e">
        <f>VLOOKUP(A2150,REUTERS!A:F,6,FALSE)</f>
        <v>#N/A</v>
      </c>
      <c r="I2150">
        <f>VLOOKUP(A2150,IDC!A:H,8,FALSE)</f>
        <v>35.200000000000003</v>
      </c>
      <c r="J2150" s="2" t="e">
        <f t="shared" si="134"/>
        <v>#N/A</v>
      </c>
      <c r="K2150" t="e">
        <f>VLOOKUP(A2150,REUTERS!A:G,7,FALSE)</f>
        <v>#N/A</v>
      </c>
      <c r="L2150">
        <f>VLOOKUP(A2150,IDC!A:I,9,FALSE)</f>
        <v>37271</v>
      </c>
      <c r="M2150" s="2" t="e">
        <f t="shared" si="135"/>
        <v>#N/A</v>
      </c>
    </row>
    <row r="2151" spans="1:13">
      <c r="A2151">
        <v>7665</v>
      </c>
      <c r="B2151" t="e">
        <f>VLOOKUP(A2151,REUTERS!A:C,3,FALSE)</f>
        <v>#N/A</v>
      </c>
      <c r="C2151">
        <f>VLOOKUP(A2151,IDC!A:F,6,FALSE)</f>
        <v>58.09</v>
      </c>
      <c r="D2151" s="2" t="e">
        <f t="shared" si="132"/>
        <v>#N/A</v>
      </c>
      <c r="E2151" t="e">
        <f>VLOOKUP(A2151,REUTERS!A:E,5,FALSE)</f>
        <v>#N/A</v>
      </c>
      <c r="F2151">
        <f>VLOOKUP(A2151,IDC!A:G,7,FALSE)</f>
        <v>58.68</v>
      </c>
      <c r="G2151" s="2" t="e">
        <f t="shared" si="133"/>
        <v>#N/A</v>
      </c>
      <c r="H2151" t="e">
        <f>VLOOKUP(A2151,REUTERS!A:F,6,FALSE)</f>
        <v>#N/A</v>
      </c>
      <c r="I2151">
        <f>VLOOKUP(A2151,IDC!A:H,8,FALSE)</f>
        <v>57.45</v>
      </c>
      <c r="J2151" s="2" t="e">
        <f t="shared" si="134"/>
        <v>#N/A</v>
      </c>
      <c r="K2151" t="e">
        <f>VLOOKUP(A2151,REUTERS!A:G,7,FALSE)</f>
        <v>#N/A</v>
      </c>
      <c r="L2151">
        <f>VLOOKUP(A2151,IDC!A:I,9,FALSE)</f>
        <v>19790</v>
      </c>
      <c r="M2151" s="2" t="e">
        <f t="shared" si="135"/>
        <v>#N/A</v>
      </c>
    </row>
    <row r="2152" spans="1:13">
      <c r="A2152">
        <v>7666</v>
      </c>
      <c r="B2152">
        <f>VLOOKUP(A2152,REUTERS!A:C,3,FALSE)</f>
        <v>613.75</v>
      </c>
      <c r="C2152">
        <f>VLOOKUP(A2152,IDC!A:F,6,FALSE)</f>
        <v>613.75</v>
      </c>
      <c r="D2152" s="2" t="b">
        <f t="shared" si="132"/>
        <v>1</v>
      </c>
      <c r="E2152">
        <f>VLOOKUP(A2152,REUTERS!A:E,5,FALSE)</f>
        <v>613.75</v>
      </c>
      <c r="F2152">
        <f>VLOOKUP(A2152,IDC!A:G,7,FALSE)</f>
        <v>613.75</v>
      </c>
      <c r="G2152" s="2" t="b">
        <f t="shared" si="133"/>
        <v>1</v>
      </c>
      <c r="H2152">
        <f>VLOOKUP(A2152,REUTERS!A:F,6,FALSE)</f>
        <v>609.70000000000005</v>
      </c>
      <c r="I2152">
        <f>VLOOKUP(A2152,IDC!A:H,8,FALSE)</f>
        <v>609.70000000000005</v>
      </c>
      <c r="J2152" s="2" t="b">
        <f t="shared" si="134"/>
        <v>1</v>
      </c>
      <c r="K2152">
        <f>VLOOKUP(A2152,REUTERS!A:G,7,FALSE)</f>
        <v>7140</v>
      </c>
      <c r="L2152">
        <f>VLOOKUP(A2152,IDC!A:I,9,FALSE)</f>
        <v>7140</v>
      </c>
      <c r="M2152" s="2" t="b">
        <f t="shared" si="135"/>
        <v>1</v>
      </c>
    </row>
    <row r="2153" spans="1:13">
      <c r="A2153">
        <v>7669</v>
      </c>
      <c r="B2153">
        <f>VLOOKUP(A2153,REUTERS!A:C,3,FALSE)</f>
        <v>73.37</v>
      </c>
      <c r="C2153">
        <f>VLOOKUP(A2153,IDC!A:F,6,FALSE)</f>
        <v>73.37</v>
      </c>
      <c r="D2153" s="2" t="b">
        <f t="shared" si="132"/>
        <v>1</v>
      </c>
      <c r="E2153">
        <f>VLOOKUP(A2153,REUTERS!A:E,5,FALSE)</f>
        <v>73.78</v>
      </c>
      <c r="F2153">
        <f>VLOOKUP(A2153,IDC!A:G,7,FALSE)</f>
        <v>73.78</v>
      </c>
      <c r="G2153" s="2" t="b">
        <f t="shared" si="133"/>
        <v>1</v>
      </c>
      <c r="H2153">
        <f>VLOOKUP(A2153,REUTERS!A:F,6,FALSE)</f>
        <v>72.819999999999993</v>
      </c>
      <c r="I2153">
        <f>VLOOKUP(A2153,IDC!A:H,8,FALSE)</f>
        <v>72.819999999999993</v>
      </c>
      <c r="J2153" s="2" t="b">
        <f t="shared" si="134"/>
        <v>1</v>
      </c>
      <c r="K2153">
        <f>VLOOKUP(A2153,REUTERS!A:G,7,FALSE)</f>
        <v>35673</v>
      </c>
      <c r="L2153">
        <f>VLOOKUP(A2153,IDC!A:I,9,FALSE)</f>
        <v>35673</v>
      </c>
      <c r="M2153" s="2" t="b">
        <f t="shared" si="135"/>
        <v>1</v>
      </c>
    </row>
    <row r="2154" spans="1:13">
      <c r="A2154">
        <v>7640</v>
      </c>
      <c r="B2154">
        <f>VLOOKUP(A2154,REUTERS!A:C,3,FALSE)</f>
        <v>25.69</v>
      </c>
      <c r="C2154">
        <f>VLOOKUP(A2154,IDC!A:F,6,FALSE)</f>
        <v>25.69</v>
      </c>
      <c r="D2154" s="2" t="b">
        <f t="shared" si="132"/>
        <v>1</v>
      </c>
      <c r="E2154">
        <f>VLOOKUP(A2154,REUTERS!A:E,5,FALSE)</f>
        <v>25.9</v>
      </c>
      <c r="F2154">
        <f>VLOOKUP(A2154,IDC!A:G,7,FALSE)</f>
        <v>25.9</v>
      </c>
      <c r="G2154" s="2" t="b">
        <f t="shared" si="133"/>
        <v>1</v>
      </c>
      <c r="H2154">
        <f>VLOOKUP(A2154,REUTERS!A:F,6,FALSE)</f>
        <v>25.54</v>
      </c>
      <c r="I2154">
        <f>VLOOKUP(A2154,IDC!A:H,8,FALSE)</f>
        <v>25.54</v>
      </c>
      <c r="J2154" s="2" t="b">
        <f t="shared" si="134"/>
        <v>1</v>
      </c>
      <c r="K2154">
        <f>VLOOKUP(A2154,REUTERS!A:G,7,FALSE)</f>
        <v>39863</v>
      </c>
      <c r="L2154">
        <f>VLOOKUP(A2154,IDC!A:I,9,FALSE)</f>
        <v>39863</v>
      </c>
      <c r="M2154" s="2" t="b">
        <f t="shared" si="135"/>
        <v>1</v>
      </c>
    </row>
    <row r="2155" spans="1:13">
      <c r="A2155">
        <v>7594</v>
      </c>
      <c r="B2155">
        <f>VLOOKUP(A2155,REUTERS!A:C,3,FALSE)</f>
        <v>9.27</v>
      </c>
      <c r="C2155">
        <f>VLOOKUP(A2155,IDC!A:F,6,FALSE)</f>
        <v>9.27</v>
      </c>
      <c r="D2155" s="2" t="b">
        <f t="shared" si="132"/>
        <v>1</v>
      </c>
      <c r="E2155">
        <f>VLOOKUP(A2155,REUTERS!A:E,5,FALSE)</f>
        <v>9.66</v>
      </c>
      <c r="F2155">
        <f>VLOOKUP(A2155,IDC!A:G,7,FALSE)</f>
        <v>9.66</v>
      </c>
      <c r="G2155" s="2" t="b">
        <f t="shared" si="133"/>
        <v>1</v>
      </c>
      <c r="H2155">
        <f>VLOOKUP(A2155,REUTERS!A:F,6,FALSE)</f>
        <v>9.2249999999999996</v>
      </c>
      <c r="I2155">
        <f>VLOOKUP(A2155,IDC!A:H,8,FALSE)</f>
        <v>9.2249999999999996</v>
      </c>
      <c r="J2155" s="2" t="b">
        <f t="shared" si="134"/>
        <v>1</v>
      </c>
      <c r="K2155">
        <f>VLOOKUP(A2155,REUTERS!A:G,7,FALSE)</f>
        <v>1130672</v>
      </c>
      <c r="L2155">
        <f>VLOOKUP(A2155,IDC!A:I,9,FALSE)</f>
        <v>1130672</v>
      </c>
      <c r="M2155" s="2" t="b">
        <f t="shared" si="135"/>
        <v>1</v>
      </c>
    </row>
    <row r="2156" spans="1:13">
      <c r="A2156">
        <v>7592</v>
      </c>
      <c r="B2156">
        <f>VLOOKUP(A2156,REUTERS!A:C,3,FALSE)</f>
        <v>10.78</v>
      </c>
      <c r="C2156">
        <f>VLOOKUP(A2156,IDC!A:F,6,FALSE)</f>
        <v>10.78</v>
      </c>
      <c r="D2156" s="2" t="b">
        <f t="shared" si="132"/>
        <v>1</v>
      </c>
      <c r="E2156">
        <f>VLOOKUP(A2156,REUTERS!A:E,5,FALSE)</f>
        <v>10.98</v>
      </c>
      <c r="F2156">
        <f>VLOOKUP(A2156,IDC!A:G,7,FALSE)</f>
        <v>10.98</v>
      </c>
      <c r="G2156" s="2" t="b">
        <f t="shared" si="133"/>
        <v>1</v>
      </c>
      <c r="H2156">
        <f>VLOOKUP(A2156,REUTERS!A:F,6,FALSE)</f>
        <v>10.64</v>
      </c>
      <c r="I2156">
        <f>VLOOKUP(A2156,IDC!A:H,8,FALSE)</f>
        <v>10.64</v>
      </c>
      <c r="J2156" s="2" t="b">
        <f t="shared" si="134"/>
        <v>1</v>
      </c>
      <c r="K2156">
        <f>VLOOKUP(A2156,REUTERS!A:G,7,FALSE)</f>
        <v>145691</v>
      </c>
      <c r="L2156">
        <f>VLOOKUP(A2156,IDC!A:I,9,FALSE)</f>
        <v>145691</v>
      </c>
      <c r="M2156" s="2" t="b">
        <f t="shared" si="135"/>
        <v>1</v>
      </c>
    </row>
    <row r="2157" spans="1:13">
      <c r="A2157">
        <v>7597</v>
      </c>
      <c r="B2157">
        <f>VLOOKUP(A2157,REUTERS!A:C,3,FALSE)</f>
        <v>13.28</v>
      </c>
      <c r="C2157">
        <f>VLOOKUP(A2157,IDC!A:F,6,FALSE)</f>
        <v>13.28</v>
      </c>
      <c r="D2157" s="2" t="b">
        <f t="shared" si="132"/>
        <v>1</v>
      </c>
      <c r="E2157">
        <f>VLOOKUP(A2157,REUTERS!A:E,5,FALSE)</f>
        <v>14.18</v>
      </c>
      <c r="F2157">
        <f>VLOOKUP(A2157,IDC!A:G,7,FALSE)</f>
        <v>14.18</v>
      </c>
      <c r="G2157" s="2" t="b">
        <f t="shared" si="133"/>
        <v>1</v>
      </c>
      <c r="H2157">
        <f>VLOOKUP(A2157,REUTERS!A:F,6,FALSE)</f>
        <v>13.22</v>
      </c>
      <c r="I2157">
        <f>VLOOKUP(A2157,IDC!A:H,8,FALSE)</f>
        <v>13.22</v>
      </c>
      <c r="J2157" s="2" t="b">
        <f t="shared" si="134"/>
        <v>1</v>
      </c>
      <c r="K2157">
        <f>VLOOKUP(A2157,REUTERS!A:G,7,FALSE)</f>
        <v>12635</v>
      </c>
      <c r="L2157">
        <f>VLOOKUP(A2157,IDC!A:I,9,FALSE)</f>
        <v>12635</v>
      </c>
      <c r="M2157" s="2" t="b">
        <f t="shared" si="135"/>
        <v>1</v>
      </c>
    </row>
    <row r="2158" spans="1:13">
      <c r="A2158">
        <v>7599</v>
      </c>
      <c r="B2158" t="e">
        <f>VLOOKUP(A2158,REUTERS!A:C,3,FALSE)</f>
        <v>#N/A</v>
      </c>
      <c r="C2158">
        <f>VLOOKUP(A2158,IDC!A:F,6,FALSE)</f>
        <v>90.5</v>
      </c>
      <c r="D2158" s="2" t="e">
        <f t="shared" si="132"/>
        <v>#N/A</v>
      </c>
      <c r="E2158" t="e">
        <f>VLOOKUP(A2158,REUTERS!A:E,5,FALSE)</f>
        <v>#N/A</v>
      </c>
      <c r="F2158">
        <f>VLOOKUP(A2158,IDC!A:G,7,FALSE)</f>
        <v>90.5</v>
      </c>
      <c r="G2158" s="2" t="e">
        <f t="shared" si="133"/>
        <v>#N/A</v>
      </c>
      <c r="H2158" t="e">
        <f>VLOOKUP(A2158,REUTERS!A:F,6,FALSE)</f>
        <v>#N/A</v>
      </c>
      <c r="I2158">
        <f>VLOOKUP(A2158,IDC!A:H,8,FALSE)</f>
        <v>88.85</v>
      </c>
      <c r="J2158" s="2" t="e">
        <f t="shared" si="134"/>
        <v>#N/A</v>
      </c>
      <c r="K2158" t="e">
        <f>VLOOKUP(A2158,REUTERS!A:G,7,FALSE)</f>
        <v>#N/A</v>
      </c>
      <c r="L2158">
        <f>VLOOKUP(A2158,IDC!A:I,9,FALSE)</f>
        <v>123858</v>
      </c>
      <c r="M2158" s="2" t="e">
        <f t="shared" si="135"/>
        <v>#N/A</v>
      </c>
    </row>
    <row r="2159" spans="1:13">
      <c r="A2159">
        <v>7601</v>
      </c>
      <c r="B2159">
        <f>VLOOKUP(A2159,REUTERS!A:C,3,FALSE)</f>
        <v>7.78</v>
      </c>
      <c r="C2159">
        <f>VLOOKUP(A2159,IDC!A:F,6,FALSE)</f>
        <v>7.78</v>
      </c>
      <c r="D2159" s="2" t="b">
        <f t="shared" si="132"/>
        <v>1</v>
      </c>
      <c r="E2159">
        <f>VLOOKUP(A2159,REUTERS!A:E,5,FALSE)</f>
        <v>7.82</v>
      </c>
      <c r="F2159">
        <f>VLOOKUP(A2159,IDC!A:G,7,FALSE)</f>
        <v>7.82</v>
      </c>
      <c r="G2159" s="2" t="b">
        <f t="shared" si="133"/>
        <v>1</v>
      </c>
      <c r="H2159">
        <f>VLOOKUP(A2159,REUTERS!A:F,6,FALSE)</f>
        <v>7.71</v>
      </c>
      <c r="I2159">
        <f>VLOOKUP(A2159,IDC!A:H,8,FALSE)</f>
        <v>7.71</v>
      </c>
      <c r="J2159" s="2" t="b">
        <f t="shared" si="134"/>
        <v>1</v>
      </c>
      <c r="K2159">
        <f>VLOOKUP(A2159,REUTERS!A:G,7,FALSE)</f>
        <v>374712</v>
      </c>
      <c r="L2159">
        <f>VLOOKUP(A2159,IDC!A:I,9,FALSE)</f>
        <v>374712</v>
      </c>
      <c r="M2159" s="2" t="b">
        <f t="shared" si="135"/>
        <v>1</v>
      </c>
    </row>
    <row r="2160" spans="1:13">
      <c r="A2160">
        <v>7603</v>
      </c>
      <c r="B2160">
        <f>VLOOKUP(A2160,REUTERS!A:C,3,FALSE)</f>
        <v>130.5</v>
      </c>
      <c r="C2160">
        <f>VLOOKUP(A2160,IDC!A:F,6,FALSE)</f>
        <v>130.5</v>
      </c>
      <c r="D2160" s="2" t="b">
        <f t="shared" si="132"/>
        <v>1</v>
      </c>
      <c r="E2160">
        <f>VLOOKUP(A2160,REUTERS!A:E,5,FALSE)</f>
        <v>133.69999999999999</v>
      </c>
      <c r="F2160">
        <f>VLOOKUP(A2160,IDC!A:G,7,FALSE)</f>
        <v>133.69999999999999</v>
      </c>
      <c r="G2160" s="2" t="b">
        <f t="shared" si="133"/>
        <v>1</v>
      </c>
      <c r="H2160">
        <f>VLOOKUP(A2160,REUTERS!A:F,6,FALSE)</f>
        <v>130.19</v>
      </c>
      <c r="I2160">
        <f>VLOOKUP(A2160,IDC!A:H,8,FALSE)</f>
        <v>130.19</v>
      </c>
      <c r="J2160" s="2" t="b">
        <f t="shared" si="134"/>
        <v>1</v>
      </c>
      <c r="K2160">
        <f>VLOOKUP(A2160,REUTERS!A:G,7,FALSE)</f>
        <v>124208</v>
      </c>
      <c r="L2160">
        <f>VLOOKUP(A2160,IDC!A:I,9,FALSE)</f>
        <v>124208</v>
      </c>
      <c r="M2160" s="2" t="b">
        <f t="shared" si="135"/>
        <v>1</v>
      </c>
    </row>
    <row r="2161" spans="1:13">
      <c r="A2161">
        <v>7605</v>
      </c>
      <c r="B2161" t="e">
        <f>VLOOKUP(A2161,REUTERS!A:C,3,FALSE)</f>
        <v>#N/A</v>
      </c>
      <c r="C2161">
        <f>VLOOKUP(A2161,IDC!A:F,6,FALSE)</f>
        <v>60.92</v>
      </c>
      <c r="D2161" s="2" t="e">
        <f t="shared" si="132"/>
        <v>#N/A</v>
      </c>
      <c r="E2161" t="e">
        <f>VLOOKUP(A2161,REUTERS!A:E,5,FALSE)</f>
        <v>#N/A</v>
      </c>
      <c r="F2161">
        <f>VLOOKUP(A2161,IDC!A:G,7,FALSE)</f>
        <v>60.92</v>
      </c>
      <c r="G2161" s="2" t="e">
        <f t="shared" si="133"/>
        <v>#N/A</v>
      </c>
      <c r="H2161" t="e">
        <f>VLOOKUP(A2161,REUTERS!A:F,6,FALSE)</f>
        <v>#N/A</v>
      </c>
      <c r="I2161">
        <f>VLOOKUP(A2161,IDC!A:H,8,FALSE)</f>
        <v>60.09</v>
      </c>
      <c r="J2161" s="2" t="e">
        <f t="shared" si="134"/>
        <v>#N/A</v>
      </c>
      <c r="K2161" t="e">
        <f>VLOOKUP(A2161,REUTERS!A:G,7,FALSE)</f>
        <v>#N/A</v>
      </c>
      <c r="L2161">
        <f>VLOOKUP(A2161,IDC!A:I,9,FALSE)</f>
        <v>146655</v>
      </c>
      <c r="M2161" s="2" t="e">
        <f t="shared" si="135"/>
        <v>#N/A</v>
      </c>
    </row>
    <row r="2162" spans="1:13">
      <c r="A2162">
        <v>7607</v>
      </c>
      <c r="B2162">
        <f>VLOOKUP(A2162,REUTERS!A:C,3,FALSE)</f>
        <v>17.670000000000002</v>
      </c>
      <c r="C2162">
        <f>VLOOKUP(A2162,IDC!A:F,6,FALSE)</f>
        <v>17.670000000000002</v>
      </c>
      <c r="D2162" s="2" t="b">
        <f t="shared" si="132"/>
        <v>1</v>
      </c>
      <c r="E2162">
        <f>VLOOKUP(A2162,REUTERS!A:E,5,FALSE)</f>
        <v>17.73</v>
      </c>
      <c r="F2162">
        <f>VLOOKUP(A2162,IDC!A:G,7,FALSE)</f>
        <v>17.73</v>
      </c>
      <c r="G2162" s="2" t="b">
        <f t="shared" si="133"/>
        <v>1</v>
      </c>
      <c r="H2162">
        <f>VLOOKUP(A2162,REUTERS!A:F,6,FALSE)</f>
        <v>17.47</v>
      </c>
      <c r="I2162">
        <f>VLOOKUP(A2162,IDC!A:H,8,FALSE)</f>
        <v>17.47</v>
      </c>
      <c r="J2162" s="2" t="b">
        <f t="shared" si="134"/>
        <v>1</v>
      </c>
      <c r="K2162">
        <f>VLOOKUP(A2162,REUTERS!A:G,7,FALSE)</f>
        <v>189561</v>
      </c>
      <c r="L2162">
        <f>VLOOKUP(A2162,IDC!A:I,9,FALSE)</f>
        <v>189561</v>
      </c>
      <c r="M2162" s="2" t="b">
        <f t="shared" si="135"/>
        <v>1</v>
      </c>
    </row>
    <row r="2163" spans="1:13">
      <c r="A2163">
        <v>7615</v>
      </c>
      <c r="B2163">
        <f>VLOOKUP(A2163,REUTERS!A:C,3,FALSE)</f>
        <v>38.25</v>
      </c>
      <c r="C2163">
        <f>VLOOKUP(A2163,IDC!A:F,6,FALSE)</f>
        <v>38.25</v>
      </c>
      <c r="D2163" s="2" t="b">
        <f t="shared" si="132"/>
        <v>1</v>
      </c>
      <c r="E2163">
        <f>VLOOKUP(A2163,REUTERS!A:E,5,FALSE)</f>
        <v>38.549999999999997</v>
      </c>
      <c r="F2163">
        <f>VLOOKUP(A2163,IDC!A:G,7,FALSE)</f>
        <v>38.549999999999997</v>
      </c>
      <c r="G2163" s="2" t="b">
        <f t="shared" si="133"/>
        <v>1</v>
      </c>
      <c r="H2163">
        <f>VLOOKUP(A2163,REUTERS!A:F,6,FALSE)</f>
        <v>37.75</v>
      </c>
      <c r="I2163">
        <f>VLOOKUP(A2163,IDC!A:H,8,FALSE)</f>
        <v>37.75</v>
      </c>
      <c r="J2163" s="2" t="b">
        <f t="shared" si="134"/>
        <v>1</v>
      </c>
      <c r="K2163">
        <f>VLOOKUP(A2163,REUTERS!A:G,7,FALSE)</f>
        <v>225868</v>
      </c>
      <c r="L2163">
        <f>VLOOKUP(A2163,IDC!A:I,9,FALSE)</f>
        <v>225868</v>
      </c>
      <c r="M2163" s="2" t="b">
        <f t="shared" si="135"/>
        <v>1</v>
      </c>
    </row>
    <row r="2164" spans="1:13">
      <c r="A2164">
        <v>7616</v>
      </c>
      <c r="B2164" t="e">
        <f>VLOOKUP(A2164,REUTERS!A:C,3,FALSE)</f>
        <v>#N/A</v>
      </c>
      <c r="C2164">
        <f>VLOOKUP(A2164,IDC!A:F,6,FALSE)</f>
        <v>55.5</v>
      </c>
      <c r="D2164" s="2" t="e">
        <f t="shared" si="132"/>
        <v>#N/A</v>
      </c>
      <c r="E2164" t="e">
        <f>VLOOKUP(A2164,REUTERS!A:E,5,FALSE)</f>
        <v>#N/A</v>
      </c>
      <c r="F2164">
        <f>VLOOKUP(A2164,IDC!A:G,7,FALSE)</f>
        <v>55.5</v>
      </c>
      <c r="G2164" s="2" t="e">
        <f t="shared" si="133"/>
        <v>#N/A</v>
      </c>
      <c r="H2164" t="e">
        <f>VLOOKUP(A2164,REUTERS!A:F,6,FALSE)</f>
        <v>#N/A</v>
      </c>
      <c r="I2164">
        <f>VLOOKUP(A2164,IDC!A:H,8,FALSE)</f>
        <v>54.38</v>
      </c>
      <c r="J2164" s="2" t="e">
        <f t="shared" si="134"/>
        <v>#N/A</v>
      </c>
      <c r="K2164" t="e">
        <f>VLOOKUP(A2164,REUTERS!A:G,7,FALSE)</f>
        <v>#N/A</v>
      </c>
      <c r="L2164">
        <f>VLOOKUP(A2164,IDC!A:I,9,FALSE)</f>
        <v>146169</v>
      </c>
      <c r="M2164" s="2" t="e">
        <f t="shared" si="135"/>
        <v>#N/A</v>
      </c>
    </row>
    <row r="2165" spans="1:13">
      <c r="A2165">
        <v>7618</v>
      </c>
      <c r="B2165">
        <f>VLOOKUP(A2165,REUTERS!A:C,3,FALSE)</f>
        <v>6.76</v>
      </c>
      <c r="C2165">
        <f>VLOOKUP(A2165,IDC!A:F,6,FALSE)</f>
        <v>6.76</v>
      </c>
      <c r="D2165" s="2" t="b">
        <f t="shared" si="132"/>
        <v>1</v>
      </c>
      <c r="E2165">
        <f>VLOOKUP(A2165,REUTERS!A:E,5,FALSE)</f>
        <v>6.81</v>
      </c>
      <c r="F2165">
        <f>VLOOKUP(A2165,IDC!A:G,7,FALSE)</f>
        <v>6.81</v>
      </c>
      <c r="G2165" s="2" t="b">
        <f t="shared" si="133"/>
        <v>1</v>
      </c>
      <c r="H2165">
        <f>VLOOKUP(A2165,REUTERS!A:F,6,FALSE)</f>
        <v>6.55</v>
      </c>
      <c r="I2165">
        <f>VLOOKUP(A2165,IDC!A:H,8,FALSE)</f>
        <v>6.55</v>
      </c>
      <c r="J2165" s="2" t="b">
        <f t="shared" si="134"/>
        <v>1</v>
      </c>
      <c r="K2165">
        <f>VLOOKUP(A2165,REUTERS!A:G,7,FALSE)</f>
        <v>551310</v>
      </c>
      <c r="L2165">
        <f>VLOOKUP(A2165,IDC!A:I,9,FALSE)</f>
        <v>551310</v>
      </c>
      <c r="M2165" s="2" t="b">
        <f t="shared" si="135"/>
        <v>1</v>
      </c>
    </row>
    <row r="2166" spans="1:13">
      <c r="A2166">
        <v>7619</v>
      </c>
      <c r="B2166">
        <f>VLOOKUP(A2166,REUTERS!A:C,3,FALSE)</f>
        <v>6.67</v>
      </c>
      <c r="C2166">
        <f>VLOOKUP(A2166,IDC!A:F,6,FALSE)</f>
        <v>6.67</v>
      </c>
      <c r="D2166" s="2" t="b">
        <f t="shared" si="132"/>
        <v>1</v>
      </c>
      <c r="E2166">
        <f>VLOOKUP(A2166,REUTERS!A:E,5,FALSE)</f>
        <v>6.7</v>
      </c>
      <c r="F2166">
        <f>VLOOKUP(A2166,IDC!A:G,7,FALSE)</f>
        <v>6.7</v>
      </c>
      <c r="G2166" s="2" t="b">
        <f t="shared" si="133"/>
        <v>1</v>
      </c>
      <c r="H2166">
        <f>VLOOKUP(A2166,REUTERS!A:F,6,FALSE)</f>
        <v>6.63</v>
      </c>
      <c r="I2166">
        <f>VLOOKUP(A2166,IDC!A:H,8,FALSE)</f>
        <v>6.63</v>
      </c>
      <c r="J2166" s="2" t="b">
        <f t="shared" si="134"/>
        <v>1</v>
      </c>
      <c r="K2166">
        <f>VLOOKUP(A2166,REUTERS!A:G,7,FALSE)</f>
        <v>93934</v>
      </c>
      <c r="L2166">
        <f>VLOOKUP(A2166,IDC!A:I,9,FALSE)</f>
        <v>93934</v>
      </c>
      <c r="M2166" s="2" t="b">
        <f t="shared" si="135"/>
        <v>1</v>
      </c>
    </row>
    <row r="2167" spans="1:13">
      <c r="A2167">
        <v>7620</v>
      </c>
      <c r="B2167">
        <f>VLOOKUP(A2167,REUTERS!A:C,3,FALSE)</f>
        <v>21.72</v>
      </c>
      <c r="C2167">
        <f>VLOOKUP(A2167,IDC!A:F,6,FALSE)</f>
        <v>21.72</v>
      </c>
      <c r="D2167" s="2" t="b">
        <f t="shared" si="132"/>
        <v>1</v>
      </c>
      <c r="E2167">
        <f>VLOOKUP(A2167,REUTERS!A:E,5,FALSE)</f>
        <v>21.79</v>
      </c>
      <c r="F2167">
        <f>VLOOKUP(A2167,IDC!A:G,7,FALSE)</f>
        <v>21.79</v>
      </c>
      <c r="G2167" s="2" t="b">
        <f t="shared" si="133"/>
        <v>1</v>
      </c>
      <c r="H2167">
        <f>VLOOKUP(A2167,REUTERS!A:F,6,FALSE)</f>
        <v>21.62</v>
      </c>
      <c r="I2167">
        <f>VLOOKUP(A2167,IDC!A:H,8,FALSE)</f>
        <v>21.62</v>
      </c>
      <c r="J2167" s="2" t="b">
        <f t="shared" si="134"/>
        <v>1</v>
      </c>
      <c r="K2167">
        <f>VLOOKUP(A2167,REUTERS!A:G,7,FALSE)</f>
        <v>179636</v>
      </c>
      <c r="L2167">
        <f>VLOOKUP(A2167,IDC!A:I,9,FALSE)</f>
        <v>179636</v>
      </c>
      <c r="M2167" s="2" t="b">
        <f t="shared" si="135"/>
        <v>1</v>
      </c>
    </row>
    <row r="2168" spans="1:13">
      <c r="A2168">
        <v>7622</v>
      </c>
      <c r="B2168" t="e">
        <f>VLOOKUP(A2168,REUTERS!A:C,3,FALSE)</f>
        <v>#N/A</v>
      </c>
      <c r="C2168">
        <f>VLOOKUP(A2168,IDC!A:F,6,FALSE)</f>
        <v>28.15</v>
      </c>
      <c r="D2168" s="2" t="e">
        <f t="shared" si="132"/>
        <v>#N/A</v>
      </c>
      <c r="E2168" t="e">
        <f>VLOOKUP(A2168,REUTERS!A:E,5,FALSE)</f>
        <v>#N/A</v>
      </c>
      <c r="F2168">
        <f>VLOOKUP(A2168,IDC!A:G,7,FALSE)</f>
        <v>28.37</v>
      </c>
      <c r="G2168" s="2" t="e">
        <f t="shared" si="133"/>
        <v>#N/A</v>
      </c>
      <c r="H2168" t="e">
        <f>VLOOKUP(A2168,REUTERS!A:F,6,FALSE)</f>
        <v>#N/A</v>
      </c>
      <c r="I2168">
        <f>VLOOKUP(A2168,IDC!A:H,8,FALSE)</f>
        <v>27.58</v>
      </c>
      <c r="J2168" s="2" t="e">
        <f t="shared" si="134"/>
        <v>#N/A</v>
      </c>
      <c r="K2168" t="e">
        <f>VLOOKUP(A2168,REUTERS!A:G,7,FALSE)</f>
        <v>#N/A</v>
      </c>
      <c r="L2168">
        <f>VLOOKUP(A2168,IDC!A:I,9,FALSE)</f>
        <v>16086</v>
      </c>
      <c r="M2168" s="2" t="e">
        <f t="shared" si="135"/>
        <v>#N/A</v>
      </c>
    </row>
    <row r="2169" spans="1:13">
      <c r="A2169">
        <v>7623</v>
      </c>
      <c r="B2169">
        <f>VLOOKUP(A2169,REUTERS!A:C,3,FALSE)</f>
        <v>81.099999999999994</v>
      </c>
      <c r="C2169">
        <f>VLOOKUP(A2169,IDC!A:F,6,FALSE)</f>
        <v>81.099999999999994</v>
      </c>
      <c r="D2169" s="2" t="b">
        <f t="shared" si="132"/>
        <v>1</v>
      </c>
      <c r="E2169">
        <f>VLOOKUP(A2169,REUTERS!A:E,5,FALSE)</f>
        <v>81.680000000000007</v>
      </c>
      <c r="F2169">
        <f>VLOOKUP(A2169,IDC!A:G,7,FALSE)</f>
        <v>81.680000000000007</v>
      </c>
      <c r="G2169" s="2" t="b">
        <f t="shared" si="133"/>
        <v>1</v>
      </c>
      <c r="H2169">
        <f>VLOOKUP(A2169,REUTERS!A:F,6,FALSE)</f>
        <v>80.63</v>
      </c>
      <c r="I2169">
        <f>VLOOKUP(A2169,IDC!A:H,8,FALSE)</f>
        <v>80.63</v>
      </c>
      <c r="J2169" s="2" t="b">
        <f t="shared" si="134"/>
        <v>1</v>
      </c>
      <c r="K2169">
        <f>VLOOKUP(A2169,REUTERS!A:G,7,FALSE)</f>
        <v>80500</v>
      </c>
      <c r="L2169">
        <f>VLOOKUP(A2169,IDC!A:I,9,FALSE)</f>
        <v>80500</v>
      </c>
      <c r="M2169" s="2" t="b">
        <f t="shared" si="135"/>
        <v>1</v>
      </c>
    </row>
    <row r="2170" spans="1:13">
      <c r="A2170">
        <v>7626</v>
      </c>
      <c r="B2170" t="e">
        <f>VLOOKUP(A2170,REUTERS!A:C,3,FALSE)</f>
        <v>#N/A</v>
      </c>
      <c r="C2170">
        <f>VLOOKUP(A2170,IDC!A:F,6,FALSE)</f>
        <v>432.24</v>
      </c>
      <c r="D2170" s="2" t="e">
        <f t="shared" si="132"/>
        <v>#N/A</v>
      </c>
      <c r="E2170" t="e">
        <f>VLOOKUP(A2170,REUTERS!A:E,5,FALSE)</f>
        <v>#N/A</v>
      </c>
      <c r="F2170">
        <f>VLOOKUP(A2170,IDC!A:G,7,FALSE)</f>
        <v>432.39</v>
      </c>
      <c r="G2170" s="2" t="e">
        <f t="shared" si="133"/>
        <v>#N/A</v>
      </c>
      <c r="H2170" t="e">
        <f>VLOOKUP(A2170,REUTERS!A:F,6,FALSE)</f>
        <v>#N/A</v>
      </c>
      <c r="I2170">
        <f>VLOOKUP(A2170,IDC!A:H,8,FALSE)</f>
        <v>420.15</v>
      </c>
      <c r="J2170" s="2" t="e">
        <f t="shared" si="134"/>
        <v>#N/A</v>
      </c>
      <c r="K2170" t="e">
        <f>VLOOKUP(A2170,REUTERS!A:G,7,FALSE)</f>
        <v>#N/A</v>
      </c>
      <c r="L2170">
        <f>VLOOKUP(A2170,IDC!A:I,9,FALSE)</f>
        <v>7478</v>
      </c>
      <c r="M2170" s="2" t="e">
        <f t="shared" si="135"/>
        <v>#N/A</v>
      </c>
    </row>
    <row r="2171" spans="1:13">
      <c r="A2171">
        <v>7631</v>
      </c>
      <c r="B2171" t="e">
        <f>VLOOKUP(A2171,REUTERS!A:C,3,FALSE)</f>
        <v>#N/A</v>
      </c>
      <c r="C2171">
        <f>VLOOKUP(A2171,IDC!A:F,6,FALSE)</f>
        <v>45.38</v>
      </c>
      <c r="D2171" s="2" t="e">
        <f t="shared" si="132"/>
        <v>#N/A</v>
      </c>
      <c r="E2171" t="e">
        <f>VLOOKUP(A2171,REUTERS!A:E,5,FALSE)</f>
        <v>#N/A</v>
      </c>
      <c r="F2171">
        <f>VLOOKUP(A2171,IDC!A:G,7,FALSE)</f>
        <v>46.4</v>
      </c>
      <c r="G2171" s="2" t="e">
        <f t="shared" si="133"/>
        <v>#N/A</v>
      </c>
      <c r="H2171" t="e">
        <f>VLOOKUP(A2171,REUTERS!A:F,6,FALSE)</f>
        <v>#N/A</v>
      </c>
      <c r="I2171">
        <f>VLOOKUP(A2171,IDC!A:H,8,FALSE)</f>
        <v>43.85</v>
      </c>
      <c r="J2171" s="2" t="e">
        <f t="shared" si="134"/>
        <v>#N/A</v>
      </c>
      <c r="K2171" t="e">
        <f>VLOOKUP(A2171,REUTERS!A:G,7,FALSE)</f>
        <v>#N/A</v>
      </c>
      <c r="L2171">
        <f>VLOOKUP(A2171,IDC!A:I,9,FALSE)</f>
        <v>129094</v>
      </c>
      <c r="M2171" s="2" t="e">
        <f t="shared" si="135"/>
        <v>#N/A</v>
      </c>
    </row>
    <row r="2172" spans="1:13">
      <c r="A2172">
        <v>7633</v>
      </c>
      <c r="B2172">
        <f>VLOOKUP(A2172,REUTERS!A:C,3,FALSE)</f>
        <v>17.7</v>
      </c>
      <c r="C2172">
        <f>VLOOKUP(A2172,IDC!A:F,6,FALSE)</f>
        <v>17.7</v>
      </c>
      <c r="D2172" s="2" t="b">
        <f t="shared" si="132"/>
        <v>1</v>
      </c>
      <c r="E2172">
        <f>VLOOKUP(A2172,REUTERS!A:E,5,FALSE)</f>
        <v>17.7</v>
      </c>
      <c r="F2172">
        <f>VLOOKUP(A2172,IDC!A:G,7,FALSE)</f>
        <v>17.7</v>
      </c>
      <c r="G2172" s="2" t="b">
        <f t="shared" si="133"/>
        <v>1</v>
      </c>
      <c r="H2172">
        <f>VLOOKUP(A2172,REUTERS!A:F,6,FALSE)</f>
        <v>17.45</v>
      </c>
      <c r="I2172">
        <f>VLOOKUP(A2172,IDC!A:H,8,FALSE)</f>
        <v>17.45</v>
      </c>
      <c r="J2172" s="2" t="b">
        <f t="shared" si="134"/>
        <v>1</v>
      </c>
      <c r="K2172">
        <f>VLOOKUP(A2172,REUTERS!A:G,7,FALSE)</f>
        <v>19042</v>
      </c>
      <c r="L2172">
        <f>VLOOKUP(A2172,IDC!A:I,9,FALSE)</f>
        <v>19042</v>
      </c>
      <c r="M2172" s="2" t="b">
        <f t="shared" si="135"/>
        <v>1</v>
      </c>
    </row>
    <row r="2173" spans="1:13">
      <c r="A2173">
        <v>7635</v>
      </c>
      <c r="B2173" t="e">
        <f>VLOOKUP(A2173,REUTERS!A:C,3,FALSE)</f>
        <v>#N/A</v>
      </c>
      <c r="C2173">
        <f>VLOOKUP(A2173,IDC!A:F,6,FALSE)</f>
        <v>10.92</v>
      </c>
      <c r="D2173" s="2" t="e">
        <f t="shared" si="132"/>
        <v>#N/A</v>
      </c>
      <c r="E2173" t="e">
        <f>VLOOKUP(A2173,REUTERS!A:E,5,FALSE)</f>
        <v>#N/A</v>
      </c>
      <c r="F2173">
        <f>VLOOKUP(A2173,IDC!A:G,7,FALSE)</f>
        <v>11.09</v>
      </c>
      <c r="G2173" s="2" t="e">
        <f t="shared" si="133"/>
        <v>#N/A</v>
      </c>
      <c r="H2173" t="e">
        <f>VLOOKUP(A2173,REUTERS!A:F,6,FALSE)</f>
        <v>#N/A</v>
      </c>
      <c r="I2173">
        <f>VLOOKUP(A2173,IDC!A:H,8,FALSE)</f>
        <v>10.82</v>
      </c>
      <c r="J2173" s="2" t="e">
        <f t="shared" si="134"/>
        <v>#N/A</v>
      </c>
      <c r="K2173" t="e">
        <f>VLOOKUP(A2173,REUTERS!A:G,7,FALSE)</f>
        <v>#N/A</v>
      </c>
      <c r="L2173">
        <f>VLOOKUP(A2173,IDC!A:I,9,FALSE)</f>
        <v>6640</v>
      </c>
      <c r="M2173" s="2" t="e">
        <f t="shared" si="135"/>
        <v>#N/A</v>
      </c>
    </row>
    <row r="2174" spans="1:13">
      <c r="A2174">
        <v>7576</v>
      </c>
      <c r="B2174" t="e">
        <f>VLOOKUP(A2174,REUTERS!A:C,3,FALSE)</f>
        <v>#N/A</v>
      </c>
      <c r="C2174">
        <f>VLOOKUP(A2174,IDC!A:F,6,FALSE)</f>
        <v>2.2400000000000002</v>
      </c>
      <c r="D2174" s="2" t="e">
        <f t="shared" si="132"/>
        <v>#N/A</v>
      </c>
      <c r="E2174" t="e">
        <f>VLOOKUP(A2174,REUTERS!A:E,5,FALSE)</f>
        <v>#N/A</v>
      </c>
      <c r="F2174">
        <f>VLOOKUP(A2174,IDC!A:G,7,FALSE)</f>
        <v>2.27</v>
      </c>
      <c r="G2174" s="2" t="e">
        <f t="shared" si="133"/>
        <v>#N/A</v>
      </c>
      <c r="H2174" t="e">
        <f>VLOOKUP(A2174,REUTERS!A:F,6,FALSE)</f>
        <v>#N/A</v>
      </c>
      <c r="I2174">
        <f>VLOOKUP(A2174,IDC!A:H,8,FALSE)</f>
        <v>2.21</v>
      </c>
      <c r="J2174" s="2" t="e">
        <f t="shared" si="134"/>
        <v>#N/A</v>
      </c>
      <c r="K2174" t="e">
        <f>VLOOKUP(A2174,REUTERS!A:G,7,FALSE)</f>
        <v>#N/A</v>
      </c>
      <c r="L2174">
        <f>VLOOKUP(A2174,IDC!A:I,9,FALSE)</f>
        <v>207701</v>
      </c>
      <c r="M2174" s="2" t="e">
        <f t="shared" si="135"/>
        <v>#N/A</v>
      </c>
    </row>
    <row r="2175" spans="1:13">
      <c r="A2175">
        <v>7579</v>
      </c>
      <c r="B2175" t="e">
        <f>VLOOKUP(A2175,REUTERS!A:C,3,FALSE)</f>
        <v>#N/A</v>
      </c>
      <c r="C2175">
        <f>VLOOKUP(A2175,IDC!A:F,6,FALSE)</f>
        <v>26.05</v>
      </c>
      <c r="D2175" s="2" t="e">
        <f t="shared" si="132"/>
        <v>#N/A</v>
      </c>
      <c r="E2175" t="e">
        <f>VLOOKUP(A2175,REUTERS!A:E,5,FALSE)</f>
        <v>#N/A</v>
      </c>
      <c r="F2175">
        <f>VLOOKUP(A2175,IDC!A:G,7,FALSE)</f>
        <v>26.05</v>
      </c>
      <c r="G2175" s="2" t="e">
        <f t="shared" si="133"/>
        <v>#N/A</v>
      </c>
      <c r="H2175" t="e">
        <f>VLOOKUP(A2175,REUTERS!A:F,6,FALSE)</f>
        <v>#N/A</v>
      </c>
      <c r="I2175">
        <f>VLOOKUP(A2175,IDC!A:H,8,FALSE)</f>
        <v>25.65</v>
      </c>
      <c r="J2175" s="2" t="e">
        <f t="shared" si="134"/>
        <v>#N/A</v>
      </c>
      <c r="K2175" t="e">
        <f>VLOOKUP(A2175,REUTERS!A:G,7,FALSE)</f>
        <v>#N/A</v>
      </c>
      <c r="L2175">
        <f>VLOOKUP(A2175,IDC!A:I,9,FALSE)</f>
        <v>23478</v>
      </c>
      <c r="M2175" s="2" t="e">
        <f t="shared" si="135"/>
        <v>#N/A</v>
      </c>
    </row>
    <row r="2176" spans="1:13">
      <c r="A2176">
        <v>7581</v>
      </c>
      <c r="B2176" t="e">
        <f>VLOOKUP(A2176,REUTERS!A:C,3,FALSE)</f>
        <v>#N/A</v>
      </c>
      <c r="C2176">
        <f>VLOOKUP(A2176,IDC!A:F,6,FALSE)</f>
        <v>190.44</v>
      </c>
      <c r="D2176" s="2" t="e">
        <f t="shared" si="132"/>
        <v>#N/A</v>
      </c>
      <c r="E2176" t="e">
        <f>VLOOKUP(A2176,REUTERS!A:E,5,FALSE)</f>
        <v>#N/A</v>
      </c>
      <c r="F2176">
        <f>VLOOKUP(A2176,IDC!A:G,7,FALSE)</f>
        <v>192.54</v>
      </c>
      <c r="G2176" s="2" t="e">
        <f t="shared" si="133"/>
        <v>#N/A</v>
      </c>
      <c r="H2176" t="e">
        <f>VLOOKUP(A2176,REUTERS!A:F,6,FALSE)</f>
        <v>#N/A</v>
      </c>
      <c r="I2176">
        <f>VLOOKUP(A2176,IDC!A:H,8,FALSE)</f>
        <v>188.63</v>
      </c>
      <c r="J2176" s="2" t="e">
        <f t="shared" si="134"/>
        <v>#N/A</v>
      </c>
      <c r="K2176" t="e">
        <f>VLOOKUP(A2176,REUTERS!A:G,7,FALSE)</f>
        <v>#N/A</v>
      </c>
      <c r="L2176">
        <f>VLOOKUP(A2176,IDC!A:I,9,FALSE)</f>
        <v>40682</v>
      </c>
      <c r="M2176" s="2" t="e">
        <f t="shared" si="135"/>
        <v>#N/A</v>
      </c>
    </row>
    <row r="2177" spans="1:13">
      <c r="A2177">
        <v>7582</v>
      </c>
      <c r="B2177" t="e">
        <f>VLOOKUP(A2177,REUTERS!A:C,3,FALSE)</f>
        <v>#N/A</v>
      </c>
      <c r="C2177">
        <f>VLOOKUP(A2177,IDC!A:F,6,FALSE)</f>
        <v>20.25</v>
      </c>
      <c r="D2177" s="2" t="e">
        <f t="shared" si="132"/>
        <v>#N/A</v>
      </c>
      <c r="E2177" t="e">
        <f>VLOOKUP(A2177,REUTERS!A:E,5,FALSE)</f>
        <v>#N/A</v>
      </c>
      <c r="F2177">
        <f>VLOOKUP(A2177,IDC!A:G,7,FALSE)</f>
        <v>20.350000000000001</v>
      </c>
      <c r="G2177" s="2" t="e">
        <f t="shared" si="133"/>
        <v>#N/A</v>
      </c>
      <c r="H2177" t="e">
        <f>VLOOKUP(A2177,REUTERS!A:F,6,FALSE)</f>
        <v>#N/A</v>
      </c>
      <c r="I2177">
        <f>VLOOKUP(A2177,IDC!A:H,8,FALSE)</f>
        <v>20.149999999999999</v>
      </c>
      <c r="J2177" s="2" t="e">
        <f t="shared" si="134"/>
        <v>#N/A</v>
      </c>
      <c r="K2177" t="e">
        <f>VLOOKUP(A2177,REUTERS!A:G,7,FALSE)</f>
        <v>#N/A</v>
      </c>
      <c r="L2177">
        <f>VLOOKUP(A2177,IDC!A:I,9,FALSE)</f>
        <v>19712</v>
      </c>
      <c r="M2177" s="2" t="e">
        <f t="shared" si="135"/>
        <v>#N/A</v>
      </c>
    </row>
    <row r="2178" spans="1:13">
      <c r="A2178">
        <v>7584</v>
      </c>
      <c r="B2178">
        <f>VLOOKUP(A2178,REUTERS!A:C,3,FALSE)</f>
        <v>4.1500000000000004</v>
      </c>
      <c r="C2178">
        <f>VLOOKUP(A2178,IDC!A:F,6,FALSE)</f>
        <v>4.1500000000000004</v>
      </c>
      <c r="D2178" s="2" t="b">
        <f t="shared" ref="D2178:D2241" si="136">B2178=C2178</f>
        <v>1</v>
      </c>
      <c r="E2178">
        <f>VLOOKUP(A2178,REUTERS!A:E,5,FALSE)</f>
        <v>4.1500000000000004</v>
      </c>
      <c r="F2178">
        <f>VLOOKUP(A2178,IDC!A:G,7,FALSE)</f>
        <v>4.1500000000000004</v>
      </c>
      <c r="G2178" s="2" t="b">
        <f t="shared" ref="G2178:G2241" si="137">E2178=F2178</f>
        <v>1</v>
      </c>
      <c r="H2178">
        <f>VLOOKUP(A2178,REUTERS!A:F,6,FALSE)</f>
        <v>4.05</v>
      </c>
      <c r="I2178">
        <f>VLOOKUP(A2178,IDC!A:H,8,FALSE)</f>
        <v>4.05</v>
      </c>
      <c r="J2178" s="2" t="b">
        <f t="shared" ref="J2178:J2241" si="138">H2178=I2178</f>
        <v>1</v>
      </c>
      <c r="K2178">
        <f>VLOOKUP(A2178,REUTERS!A:G,7,FALSE)</f>
        <v>34208</v>
      </c>
      <c r="L2178">
        <f>VLOOKUP(A2178,IDC!A:I,9,FALSE)</f>
        <v>34208</v>
      </c>
      <c r="M2178" s="2" t="b">
        <f t="shared" ref="M2178:M2241" si="139">K2178=L2178</f>
        <v>1</v>
      </c>
    </row>
    <row r="2179" spans="1:13">
      <c r="A2179">
        <v>7585</v>
      </c>
      <c r="B2179">
        <f>VLOOKUP(A2179,REUTERS!A:C,3,FALSE)</f>
        <v>12.1</v>
      </c>
      <c r="C2179">
        <f>VLOOKUP(A2179,IDC!A:F,6,FALSE)</f>
        <v>12.1</v>
      </c>
      <c r="D2179" s="2" t="b">
        <f t="shared" si="136"/>
        <v>1</v>
      </c>
      <c r="E2179">
        <f>VLOOKUP(A2179,REUTERS!A:E,5,FALSE)</f>
        <v>12.3</v>
      </c>
      <c r="F2179">
        <f>VLOOKUP(A2179,IDC!A:G,7,FALSE)</f>
        <v>12.3</v>
      </c>
      <c r="G2179" s="2" t="b">
        <f t="shared" si="137"/>
        <v>1</v>
      </c>
      <c r="H2179">
        <f>VLOOKUP(A2179,REUTERS!A:F,6,FALSE)</f>
        <v>12.05</v>
      </c>
      <c r="I2179">
        <f>VLOOKUP(A2179,IDC!A:H,8,FALSE)</f>
        <v>12.05</v>
      </c>
      <c r="J2179" s="2" t="b">
        <f t="shared" si="138"/>
        <v>1</v>
      </c>
      <c r="K2179">
        <f>VLOOKUP(A2179,REUTERS!A:G,7,FALSE)</f>
        <v>61046</v>
      </c>
      <c r="L2179">
        <f>VLOOKUP(A2179,IDC!A:I,9,FALSE)</f>
        <v>61046</v>
      </c>
      <c r="M2179" s="2" t="b">
        <f t="shared" si="139"/>
        <v>1</v>
      </c>
    </row>
    <row r="2180" spans="1:13">
      <c r="A2180">
        <v>7588</v>
      </c>
      <c r="B2180">
        <f>VLOOKUP(A2180,REUTERS!A:C,3,FALSE)</f>
        <v>31.74</v>
      </c>
      <c r="C2180">
        <f>VLOOKUP(A2180,IDC!A:F,6,FALSE)</f>
        <v>31.74</v>
      </c>
      <c r="D2180" s="2" t="b">
        <f t="shared" si="136"/>
        <v>1</v>
      </c>
      <c r="E2180">
        <f>VLOOKUP(A2180,REUTERS!A:E,5,FALSE)</f>
        <v>31.97</v>
      </c>
      <c r="F2180">
        <f>VLOOKUP(A2180,IDC!A:G,7,FALSE)</f>
        <v>31.97</v>
      </c>
      <c r="G2180" s="2" t="b">
        <f t="shared" si="137"/>
        <v>1</v>
      </c>
      <c r="H2180">
        <f>VLOOKUP(A2180,REUTERS!A:F,6,FALSE)</f>
        <v>31.55</v>
      </c>
      <c r="I2180">
        <f>VLOOKUP(A2180,IDC!A:H,8,FALSE)</f>
        <v>31.55</v>
      </c>
      <c r="J2180" s="2" t="b">
        <f t="shared" si="138"/>
        <v>1</v>
      </c>
      <c r="K2180">
        <f>VLOOKUP(A2180,REUTERS!A:G,7,FALSE)</f>
        <v>52509</v>
      </c>
      <c r="L2180">
        <f>VLOOKUP(A2180,IDC!A:I,9,FALSE)</f>
        <v>52509</v>
      </c>
      <c r="M2180" s="2" t="b">
        <f t="shared" si="139"/>
        <v>1</v>
      </c>
    </row>
    <row r="2181" spans="1:13">
      <c r="A2181">
        <v>7590</v>
      </c>
      <c r="B2181">
        <f>VLOOKUP(A2181,REUTERS!A:C,3,FALSE)</f>
        <v>7.94</v>
      </c>
      <c r="C2181">
        <f>VLOOKUP(A2181,IDC!A:F,6,FALSE)</f>
        <v>7.94</v>
      </c>
      <c r="D2181" s="2" t="b">
        <f t="shared" si="136"/>
        <v>1</v>
      </c>
      <c r="E2181">
        <f>VLOOKUP(A2181,REUTERS!A:E,5,FALSE)</f>
        <v>8.27</v>
      </c>
      <c r="F2181">
        <f>VLOOKUP(A2181,IDC!A:G,7,FALSE)</f>
        <v>8.27</v>
      </c>
      <c r="G2181" s="2" t="b">
        <f t="shared" si="137"/>
        <v>1</v>
      </c>
      <c r="H2181">
        <f>VLOOKUP(A2181,REUTERS!A:F,6,FALSE)</f>
        <v>7.94</v>
      </c>
      <c r="I2181">
        <f>VLOOKUP(A2181,IDC!A:H,8,FALSE)</f>
        <v>7.94</v>
      </c>
      <c r="J2181" s="2" t="b">
        <f t="shared" si="138"/>
        <v>1</v>
      </c>
      <c r="K2181">
        <f>VLOOKUP(A2181,REUTERS!A:G,7,FALSE)</f>
        <v>255398</v>
      </c>
      <c r="L2181">
        <f>VLOOKUP(A2181,IDC!A:I,9,FALSE)</f>
        <v>255398</v>
      </c>
      <c r="M2181" s="2" t="b">
        <f t="shared" si="139"/>
        <v>1</v>
      </c>
    </row>
    <row r="2182" spans="1:13">
      <c r="A2182">
        <v>7595</v>
      </c>
      <c r="B2182" t="e">
        <f>VLOOKUP(A2182,REUTERS!A:C,3,FALSE)</f>
        <v>#N/A</v>
      </c>
      <c r="C2182">
        <f>VLOOKUP(A2182,IDC!A:F,6,FALSE)</f>
        <v>10.83</v>
      </c>
      <c r="D2182" s="2" t="e">
        <f t="shared" si="136"/>
        <v>#N/A</v>
      </c>
      <c r="E2182" t="e">
        <f>VLOOKUP(A2182,REUTERS!A:E,5,FALSE)</f>
        <v>#N/A</v>
      </c>
      <c r="F2182">
        <f>VLOOKUP(A2182,IDC!A:G,7,FALSE)</f>
        <v>11.03</v>
      </c>
      <c r="G2182" s="2" t="e">
        <f t="shared" si="137"/>
        <v>#N/A</v>
      </c>
      <c r="H2182" t="e">
        <f>VLOOKUP(A2182,REUTERS!A:F,6,FALSE)</f>
        <v>#N/A</v>
      </c>
      <c r="I2182">
        <f>VLOOKUP(A2182,IDC!A:H,8,FALSE)</f>
        <v>10.675000000000001</v>
      </c>
      <c r="J2182" s="2" t="e">
        <f t="shared" si="138"/>
        <v>#N/A</v>
      </c>
      <c r="K2182" t="e">
        <f>VLOOKUP(A2182,REUTERS!A:G,7,FALSE)</f>
        <v>#N/A</v>
      </c>
      <c r="L2182">
        <f>VLOOKUP(A2182,IDC!A:I,9,FALSE)</f>
        <v>1973248</v>
      </c>
      <c r="M2182" s="2" t="e">
        <f t="shared" si="139"/>
        <v>#N/A</v>
      </c>
    </row>
    <row r="2183" spans="1:13">
      <c r="A2183">
        <v>7529</v>
      </c>
      <c r="B2183">
        <f>VLOOKUP(A2183,REUTERS!A:C,3,FALSE)</f>
        <v>8.3000000000000007</v>
      </c>
      <c r="C2183">
        <f>VLOOKUP(A2183,IDC!A:F,6,FALSE)</f>
        <v>8.3000000000000007</v>
      </c>
      <c r="D2183" s="2" t="b">
        <f t="shared" si="136"/>
        <v>1</v>
      </c>
      <c r="E2183">
        <f>VLOOKUP(A2183,REUTERS!A:E,5,FALSE)</f>
        <v>8.4</v>
      </c>
      <c r="F2183">
        <f>VLOOKUP(A2183,IDC!A:G,7,FALSE)</f>
        <v>8.4</v>
      </c>
      <c r="G2183" s="2" t="b">
        <f t="shared" si="137"/>
        <v>1</v>
      </c>
      <c r="H2183">
        <f>VLOOKUP(A2183,REUTERS!A:F,6,FALSE)</f>
        <v>8.26</v>
      </c>
      <c r="I2183">
        <f>VLOOKUP(A2183,IDC!A:H,8,FALSE)</f>
        <v>8.26</v>
      </c>
      <c r="J2183" s="2" t="b">
        <f t="shared" si="138"/>
        <v>1</v>
      </c>
      <c r="K2183">
        <f>VLOOKUP(A2183,REUTERS!A:G,7,FALSE)</f>
        <v>190023</v>
      </c>
      <c r="L2183">
        <f>VLOOKUP(A2183,IDC!A:I,9,FALSE)</f>
        <v>190023</v>
      </c>
      <c r="M2183" s="2" t="b">
        <f t="shared" si="139"/>
        <v>1</v>
      </c>
    </row>
    <row r="2184" spans="1:13">
      <c r="A2184">
        <v>7573</v>
      </c>
      <c r="B2184">
        <f>VLOOKUP(A2184,REUTERS!A:C,3,FALSE)</f>
        <v>48.28</v>
      </c>
      <c r="C2184">
        <f>VLOOKUP(A2184,IDC!A:F,6,FALSE)</f>
        <v>48.28</v>
      </c>
      <c r="D2184" s="2" t="b">
        <f t="shared" si="136"/>
        <v>1</v>
      </c>
      <c r="E2184">
        <f>VLOOKUP(A2184,REUTERS!A:E,5,FALSE)</f>
        <v>48.95</v>
      </c>
      <c r="F2184">
        <f>VLOOKUP(A2184,IDC!A:G,7,FALSE)</f>
        <v>48.95</v>
      </c>
      <c r="G2184" s="2" t="b">
        <f t="shared" si="137"/>
        <v>1</v>
      </c>
      <c r="H2184">
        <f>VLOOKUP(A2184,REUTERS!A:F,6,FALSE)</f>
        <v>48.02</v>
      </c>
      <c r="I2184">
        <f>VLOOKUP(A2184,IDC!A:H,8,FALSE)</f>
        <v>48.02</v>
      </c>
      <c r="J2184" s="2" t="b">
        <f t="shared" si="138"/>
        <v>1</v>
      </c>
      <c r="K2184">
        <f>VLOOKUP(A2184,REUTERS!A:G,7,FALSE)</f>
        <v>331117</v>
      </c>
      <c r="L2184">
        <f>VLOOKUP(A2184,IDC!A:I,9,FALSE)</f>
        <v>331117</v>
      </c>
      <c r="M2184" s="2" t="b">
        <f t="shared" si="139"/>
        <v>1</v>
      </c>
    </row>
    <row r="2185" spans="1:13">
      <c r="A2185">
        <v>7531</v>
      </c>
      <c r="B2185">
        <f>VLOOKUP(A2185,REUTERS!A:C,3,FALSE)</f>
        <v>19.77</v>
      </c>
      <c r="C2185">
        <f>VLOOKUP(A2185,IDC!A:F,6,FALSE)</f>
        <v>19.77</v>
      </c>
      <c r="D2185" s="2" t="b">
        <f t="shared" si="136"/>
        <v>1</v>
      </c>
      <c r="E2185">
        <f>VLOOKUP(A2185,REUTERS!A:E,5,FALSE)</f>
        <v>20.03</v>
      </c>
      <c r="F2185">
        <f>VLOOKUP(A2185,IDC!A:G,7,FALSE)</f>
        <v>20.03</v>
      </c>
      <c r="G2185" s="2" t="b">
        <f t="shared" si="137"/>
        <v>1</v>
      </c>
      <c r="H2185">
        <f>VLOOKUP(A2185,REUTERS!A:F,6,FALSE)</f>
        <v>19.77</v>
      </c>
      <c r="I2185">
        <f>VLOOKUP(A2185,IDC!A:H,8,FALSE)</f>
        <v>19.77</v>
      </c>
      <c r="J2185" s="2" t="b">
        <f t="shared" si="138"/>
        <v>1</v>
      </c>
      <c r="K2185">
        <f>VLOOKUP(A2185,REUTERS!A:G,7,FALSE)</f>
        <v>39687</v>
      </c>
      <c r="L2185">
        <f>VLOOKUP(A2185,IDC!A:I,9,FALSE)</f>
        <v>39687</v>
      </c>
      <c r="M2185" s="2" t="b">
        <f t="shared" si="139"/>
        <v>1</v>
      </c>
    </row>
    <row r="2186" spans="1:13">
      <c r="A2186">
        <v>7533</v>
      </c>
      <c r="B2186" t="e">
        <f>VLOOKUP(A2186,REUTERS!A:C,3,FALSE)</f>
        <v>#N/A</v>
      </c>
      <c r="C2186">
        <f>VLOOKUP(A2186,IDC!A:F,6,FALSE)</f>
        <v>1.71</v>
      </c>
      <c r="D2186" s="2" t="e">
        <f t="shared" si="136"/>
        <v>#N/A</v>
      </c>
      <c r="E2186" t="e">
        <f>VLOOKUP(A2186,REUTERS!A:E,5,FALSE)</f>
        <v>#N/A</v>
      </c>
      <c r="F2186">
        <f>VLOOKUP(A2186,IDC!A:G,7,FALSE)</f>
        <v>1.71</v>
      </c>
      <c r="G2186" s="2" t="e">
        <f t="shared" si="137"/>
        <v>#N/A</v>
      </c>
      <c r="H2186" t="e">
        <f>VLOOKUP(A2186,REUTERS!A:F,6,FALSE)</f>
        <v>#N/A</v>
      </c>
      <c r="I2186">
        <f>VLOOKUP(A2186,IDC!A:H,8,FALSE)</f>
        <v>1.6</v>
      </c>
      <c r="J2186" s="2" t="e">
        <f t="shared" si="138"/>
        <v>#N/A</v>
      </c>
      <c r="K2186" t="e">
        <f>VLOOKUP(A2186,REUTERS!A:G,7,FALSE)</f>
        <v>#N/A</v>
      </c>
      <c r="L2186">
        <f>VLOOKUP(A2186,IDC!A:I,9,FALSE)</f>
        <v>15733</v>
      </c>
      <c r="M2186" s="2" t="e">
        <f t="shared" si="139"/>
        <v>#N/A</v>
      </c>
    </row>
    <row r="2187" spans="1:13">
      <c r="A2187">
        <v>7534</v>
      </c>
      <c r="B2187" t="e">
        <f>VLOOKUP(A2187,REUTERS!A:C,3,FALSE)</f>
        <v>#N/A</v>
      </c>
      <c r="C2187">
        <f>VLOOKUP(A2187,IDC!A:F,6,FALSE)</f>
        <v>197.72</v>
      </c>
      <c r="D2187" s="2" t="e">
        <f t="shared" si="136"/>
        <v>#N/A</v>
      </c>
      <c r="E2187" t="e">
        <f>VLOOKUP(A2187,REUTERS!A:E,5,FALSE)</f>
        <v>#N/A</v>
      </c>
      <c r="F2187">
        <f>VLOOKUP(A2187,IDC!A:G,7,FALSE)</f>
        <v>199.84</v>
      </c>
      <c r="G2187" s="2" t="e">
        <f t="shared" si="137"/>
        <v>#N/A</v>
      </c>
      <c r="H2187" t="e">
        <f>VLOOKUP(A2187,REUTERS!A:F,6,FALSE)</f>
        <v>#N/A</v>
      </c>
      <c r="I2187">
        <f>VLOOKUP(A2187,IDC!A:H,8,FALSE)</f>
        <v>197.12</v>
      </c>
      <c r="J2187" s="2" t="e">
        <f t="shared" si="138"/>
        <v>#N/A</v>
      </c>
      <c r="K2187" t="e">
        <f>VLOOKUP(A2187,REUTERS!A:G,7,FALSE)</f>
        <v>#N/A</v>
      </c>
      <c r="L2187">
        <f>VLOOKUP(A2187,IDC!A:I,9,FALSE)</f>
        <v>111980</v>
      </c>
      <c r="M2187" s="2" t="e">
        <f t="shared" si="139"/>
        <v>#N/A</v>
      </c>
    </row>
    <row r="2188" spans="1:13">
      <c r="A2188">
        <v>7535</v>
      </c>
      <c r="B2188" t="e">
        <f>VLOOKUP(A2188,REUTERS!A:C,3,FALSE)</f>
        <v>#N/A</v>
      </c>
      <c r="C2188">
        <f>VLOOKUP(A2188,IDC!A:F,6,FALSE)</f>
        <v>82.95</v>
      </c>
      <c r="D2188" s="2" t="e">
        <f t="shared" si="136"/>
        <v>#N/A</v>
      </c>
      <c r="E2188" t="e">
        <f>VLOOKUP(A2188,REUTERS!A:E,5,FALSE)</f>
        <v>#N/A</v>
      </c>
      <c r="F2188">
        <f>VLOOKUP(A2188,IDC!A:G,7,FALSE)</f>
        <v>84.01</v>
      </c>
      <c r="G2188" s="2" t="e">
        <f t="shared" si="137"/>
        <v>#N/A</v>
      </c>
      <c r="H2188" t="e">
        <f>VLOOKUP(A2188,REUTERS!A:F,6,FALSE)</f>
        <v>#N/A</v>
      </c>
      <c r="I2188">
        <f>VLOOKUP(A2188,IDC!A:H,8,FALSE)</f>
        <v>82.85</v>
      </c>
      <c r="J2188" s="2" t="e">
        <f t="shared" si="138"/>
        <v>#N/A</v>
      </c>
      <c r="K2188" t="e">
        <f>VLOOKUP(A2188,REUTERS!A:G,7,FALSE)</f>
        <v>#N/A</v>
      </c>
      <c r="L2188">
        <f>VLOOKUP(A2188,IDC!A:I,9,FALSE)</f>
        <v>100681</v>
      </c>
      <c r="M2188" s="2" t="e">
        <f t="shared" si="139"/>
        <v>#N/A</v>
      </c>
    </row>
    <row r="2189" spans="1:13">
      <c r="A2189">
        <v>7536</v>
      </c>
      <c r="B2189" t="e">
        <f>VLOOKUP(A2189,REUTERS!A:C,3,FALSE)</f>
        <v>#N/A</v>
      </c>
      <c r="C2189">
        <f>VLOOKUP(A2189,IDC!A:F,6,FALSE)</f>
        <v>5.38</v>
      </c>
      <c r="D2189" s="2" t="e">
        <f t="shared" si="136"/>
        <v>#N/A</v>
      </c>
      <c r="E2189" t="e">
        <f>VLOOKUP(A2189,REUTERS!A:E,5,FALSE)</f>
        <v>#N/A</v>
      </c>
      <c r="F2189">
        <f>VLOOKUP(A2189,IDC!A:G,7,FALSE)</f>
        <v>5.46</v>
      </c>
      <c r="G2189" s="2" t="e">
        <f t="shared" si="137"/>
        <v>#N/A</v>
      </c>
      <c r="H2189" t="e">
        <f>VLOOKUP(A2189,REUTERS!A:F,6,FALSE)</f>
        <v>#N/A</v>
      </c>
      <c r="I2189">
        <f>VLOOKUP(A2189,IDC!A:H,8,FALSE)</f>
        <v>5.23</v>
      </c>
      <c r="J2189" s="2" t="e">
        <f t="shared" si="138"/>
        <v>#N/A</v>
      </c>
      <c r="K2189" t="e">
        <f>VLOOKUP(A2189,REUTERS!A:G,7,FALSE)</f>
        <v>#N/A</v>
      </c>
      <c r="L2189">
        <f>VLOOKUP(A2189,IDC!A:I,9,FALSE)</f>
        <v>1536133</v>
      </c>
      <c r="M2189" s="2" t="e">
        <f t="shared" si="139"/>
        <v>#N/A</v>
      </c>
    </row>
    <row r="2190" spans="1:13">
      <c r="A2190">
        <v>7537</v>
      </c>
      <c r="B2190">
        <f>VLOOKUP(A2190,REUTERS!A:C,3,FALSE)</f>
        <v>8.99</v>
      </c>
      <c r="C2190">
        <f>VLOOKUP(A2190,IDC!A:F,6,FALSE)</f>
        <v>8.99</v>
      </c>
      <c r="D2190" s="2" t="b">
        <f t="shared" si="136"/>
        <v>1</v>
      </c>
      <c r="E2190">
        <f>VLOOKUP(A2190,REUTERS!A:E,5,FALSE)</f>
        <v>9.14</v>
      </c>
      <c r="F2190">
        <f>VLOOKUP(A2190,IDC!A:G,7,FALSE)</f>
        <v>9.14</v>
      </c>
      <c r="G2190" s="2" t="b">
        <f t="shared" si="137"/>
        <v>1</v>
      </c>
      <c r="H2190">
        <f>VLOOKUP(A2190,REUTERS!A:F,6,FALSE)</f>
        <v>8.7550000000000008</v>
      </c>
      <c r="I2190">
        <f>VLOOKUP(A2190,IDC!A:H,8,FALSE)</f>
        <v>8.7550000000000008</v>
      </c>
      <c r="J2190" s="2" t="b">
        <f t="shared" si="138"/>
        <v>1</v>
      </c>
      <c r="K2190">
        <f>VLOOKUP(A2190,REUTERS!A:G,7,FALSE)</f>
        <v>916288</v>
      </c>
      <c r="L2190">
        <f>VLOOKUP(A2190,IDC!A:I,9,FALSE)</f>
        <v>916288</v>
      </c>
      <c r="M2190" s="2" t="b">
        <f t="shared" si="139"/>
        <v>1</v>
      </c>
    </row>
    <row r="2191" spans="1:13">
      <c r="A2191">
        <v>7538</v>
      </c>
      <c r="B2191">
        <f>VLOOKUP(A2191,REUTERS!A:C,3,FALSE)</f>
        <v>12.7</v>
      </c>
      <c r="C2191">
        <f>VLOOKUP(A2191,IDC!A:F,6,FALSE)</f>
        <v>12.7</v>
      </c>
      <c r="D2191" s="2" t="b">
        <f t="shared" si="136"/>
        <v>1</v>
      </c>
      <c r="E2191">
        <f>VLOOKUP(A2191,REUTERS!A:E,5,FALSE)</f>
        <v>12.85</v>
      </c>
      <c r="F2191">
        <f>VLOOKUP(A2191,IDC!A:G,7,FALSE)</f>
        <v>12.85</v>
      </c>
      <c r="G2191" s="2" t="b">
        <f t="shared" si="137"/>
        <v>1</v>
      </c>
      <c r="H2191">
        <f>VLOOKUP(A2191,REUTERS!A:F,6,FALSE)</f>
        <v>12.45</v>
      </c>
      <c r="I2191">
        <f>VLOOKUP(A2191,IDC!A:H,8,FALSE)</f>
        <v>12.45</v>
      </c>
      <c r="J2191" s="2" t="b">
        <f t="shared" si="138"/>
        <v>1</v>
      </c>
      <c r="K2191">
        <f>VLOOKUP(A2191,REUTERS!A:G,7,FALSE)</f>
        <v>10693</v>
      </c>
      <c r="L2191">
        <f>VLOOKUP(A2191,IDC!A:I,9,FALSE)</f>
        <v>10693</v>
      </c>
      <c r="M2191" s="2" t="b">
        <f t="shared" si="139"/>
        <v>1</v>
      </c>
    </row>
    <row r="2192" spans="1:13">
      <c r="A2192">
        <v>7542</v>
      </c>
      <c r="B2192" t="e">
        <f>VLOOKUP(A2192,REUTERS!A:C,3,FALSE)</f>
        <v>#N/A</v>
      </c>
      <c r="C2192">
        <f>VLOOKUP(A2192,IDC!A:F,6,FALSE)</f>
        <v>99.53</v>
      </c>
      <c r="D2192" s="2" t="e">
        <f t="shared" si="136"/>
        <v>#N/A</v>
      </c>
      <c r="E2192" t="e">
        <f>VLOOKUP(A2192,REUTERS!A:E,5,FALSE)</f>
        <v>#N/A</v>
      </c>
      <c r="F2192">
        <f>VLOOKUP(A2192,IDC!A:G,7,FALSE)</f>
        <v>100.14</v>
      </c>
      <c r="G2192" s="2" t="e">
        <f t="shared" si="137"/>
        <v>#N/A</v>
      </c>
      <c r="H2192" t="e">
        <f>VLOOKUP(A2192,REUTERS!A:F,6,FALSE)</f>
        <v>#N/A</v>
      </c>
      <c r="I2192">
        <f>VLOOKUP(A2192,IDC!A:H,8,FALSE)</f>
        <v>98.62</v>
      </c>
      <c r="J2192" s="2" t="e">
        <f t="shared" si="138"/>
        <v>#N/A</v>
      </c>
      <c r="K2192" t="e">
        <f>VLOOKUP(A2192,REUTERS!A:G,7,FALSE)</f>
        <v>#N/A</v>
      </c>
      <c r="L2192">
        <f>VLOOKUP(A2192,IDC!A:I,9,FALSE)</f>
        <v>142167</v>
      </c>
      <c r="M2192" s="2" t="e">
        <f t="shared" si="139"/>
        <v>#N/A</v>
      </c>
    </row>
    <row r="2193" spans="1:13">
      <c r="A2193">
        <v>7543</v>
      </c>
      <c r="B2193">
        <f>VLOOKUP(A2193,REUTERS!A:C,3,FALSE)</f>
        <v>22.75</v>
      </c>
      <c r="C2193">
        <f>VLOOKUP(A2193,IDC!A:F,6,FALSE)</f>
        <v>22.75</v>
      </c>
      <c r="D2193" s="2" t="b">
        <f t="shared" si="136"/>
        <v>1</v>
      </c>
      <c r="E2193">
        <f>VLOOKUP(A2193,REUTERS!A:E,5,FALSE)</f>
        <v>22.75</v>
      </c>
      <c r="F2193">
        <f>VLOOKUP(A2193,IDC!A:G,7,FALSE)</f>
        <v>22.75</v>
      </c>
      <c r="G2193" s="2" t="b">
        <f t="shared" si="137"/>
        <v>1</v>
      </c>
      <c r="H2193">
        <f>VLOOKUP(A2193,REUTERS!A:F,6,FALSE)</f>
        <v>22.1</v>
      </c>
      <c r="I2193">
        <f>VLOOKUP(A2193,IDC!A:H,8,FALSE)</f>
        <v>22.1</v>
      </c>
      <c r="J2193" s="2" t="b">
        <f t="shared" si="138"/>
        <v>1</v>
      </c>
      <c r="K2193">
        <f>VLOOKUP(A2193,REUTERS!A:G,7,FALSE)</f>
        <v>49605</v>
      </c>
      <c r="L2193">
        <f>VLOOKUP(A2193,IDC!A:I,9,FALSE)</f>
        <v>49605</v>
      </c>
      <c r="M2193" s="2" t="b">
        <f t="shared" si="139"/>
        <v>1</v>
      </c>
    </row>
    <row r="2194" spans="1:13">
      <c r="A2194">
        <v>7546</v>
      </c>
      <c r="B2194">
        <f>VLOOKUP(A2194,REUTERS!A:C,3,FALSE)</f>
        <v>3.33</v>
      </c>
      <c r="C2194">
        <f>VLOOKUP(A2194,IDC!A:F,6,FALSE)</f>
        <v>3.33</v>
      </c>
      <c r="D2194" s="2" t="b">
        <f t="shared" si="136"/>
        <v>1</v>
      </c>
      <c r="E2194">
        <f>VLOOKUP(A2194,REUTERS!A:E,5,FALSE)</f>
        <v>3.33</v>
      </c>
      <c r="F2194">
        <f>VLOOKUP(A2194,IDC!A:G,7,FALSE)</f>
        <v>3.33</v>
      </c>
      <c r="G2194" s="2" t="b">
        <f t="shared" si="137"/>
        <v>1</v>
      </c>
      <c r="H2194">
        <f>VLOOKUP(A2194,REUTERS!A:F,6,FALSE)</f>
        <v>3.26</v>
      </c>
      <c r="I2194">
        <f>VLOOKUP(A2194,IDC!A:H,8,FALSE)</f>
        <v>3.26</v>
      </c>
      <c r="J2194" s="2" t="b">
        <f t="shared" si="138"/>
        <v>1</v>
      </c>
      <c r="K2194">
        <f>VLOOKUP(A2194,REUTERS!A:G,7,FALSE)</f>
        <v>189882</v>
      </c>
      <c r="L2194">
        <f>VLOOKUP(A2194,IDC!A:I,9,FALSE)</f>
        <v>189882</v>
      </c>
      <c r="M2194" s="2" t="b">
        <f t="shared" si="139"/>
        <v>1</v>
      </c>
    </row>
    <row r="2195" spans="1:13">
      <c r="A2195">
        <v>7547</v>
      </c>
      <c r="B2195" t="e">
        <f>VLOOKUP(A2195,REUTERS!A:C,3,FALSE)</f>
        <v>#N/A</v>
      </c>
      <c r="C2195">
        <f>VLOOKUP(A2195,IDC!A:F,6,FALSE)</f>
        <v>7.85</v>
      </c>
      <c r="D2195" s="2" t="e">
        <f t="shared" si="136"/>
        <v>#N/A</v>
      </c>
      <c r="E2195" t="e">
        <f>VLOOKUP(A2195,REUTERS!A:E,5,FALSE)</f>
        <v>#N/A</v>
      </c>
      <c r="F2195">
        <f>VLOOKUP(A2195,IDC!A:G,7,FALSE)</f>
        <v>7.87</v>
      </c>
      <c r="G2195" s="2" t="e">
        <f t="shared" si="137"/>
        <v>#N/A</v>
      </c>
      <c r="H2195" t="e">
        <f>VLOOKUP(A2195,REUTERS!A:F,6,FALSE)</f>
        <v>#N/A</v>
      </c>
      <c r="I2195">
        <f>VLOOKUP(A2195,IDC!A:H,8,FALSE)</f>
        <v>7.6749999999999998</v>
      </c>
      <c r="J2195" s="2" t="e">
        <f t="shared" si="138"/>
        <v>#N/A</v>
      </c>
      <c r="K2195" t="e">
        <f>VLOOKUP(A2195,REUTERS!A:G,7,FALSE)</f>
        <v>#N/A</v>
      </c>
      <c r="L2195">
        <f>VLOOKUP(A2195,IDC!A:I,9,FALSE)</f>
        <v>434939</v>
      </c>
      <c r="M2195" s="2" t="e">
        <f t="shared" si="139"/>
        <v>#N/A</v>
      </c>
    </row>
    <row r="2196" spans="1:13">
      <c r="A2196">
        <v>7548</v>
      </c>
      <c r="B2196" t="e">
        <f>VLOOKUP(A2196,REUTERS!A:C,3,FALSE)</f>
        <v>#N/A</v>
      </c>
      <c r="C2196">
        <f>VLOOKUP(A2196,IDC!A:F,6,FALSE)</f>
        <v>55.73</v>
      </c>
      <c r="D2196" s="2" t="e">
        <f t="shared" si="136"/>
        <v>#N/A</v>
      </c>
      <c r="E2196" t="e">
        <f>VLOOKUP(A2196,REUTERS!A:E,5,FALSE)</f>
        <v>#N/A</v>
      </c>
      <c r="F2196">
        <f>VLOOKUP(A2196,IDC!A:G,7,FALSE)</f>
        <v>55.99</v>
      </c>
      <c r="G2196" s="2" t="e">
        <f t="shared" si="137"/>
        <v>#N/A</v>
      </c>
      <c r="H2196" t="e">
        <f>VLOOKUP(A2196,REUTERS!A:F,6,FALSE)</f>
        <v>#N/A</v>
      </c>
      <c r="I2196">
        <f>VLOOKUP(A2196,IDC!A:H,8,FALSE)</f>
        <v>55.11</v>
      </c>
      <c r="J2196" s="2" t="e">
        <f t="shared" si="138"/>
        <v>#N/A</v>
      </c>
      <c r="K2196" t="e">
        <f>VLOOKUP(A2196,REUTERS!A:G,7,FALSE)</f>
        <v>#N/A</v>
      </c>
      <c r="L2196">
        <f>VLOOKUP(A2196,IDC!A:I,9,FALSE)</f>
        <v>138490</v>
      </c>
      <c r="M2196" s="2" t="e">
        <f t="shared" si="139"/>
        <v>#N/A</v>
      </c>
    </row>
    <row r="2197" spans="1:13">
      <c r="A2197">
        <v>7551</v>
      </c>
      <c r="B2197" t="e">
        <f>VLOOKUP(A2197,REUTERS!A:C,3,FALSE)</f>
        <v>#N/A</v>
      </c>
      <c r="C2197">
        <f>VLOOKUP(A2197,IDC!A:F,6,FALSE)</f>
        <v>124.78</v>
      </c>
      <c r="D2197" s="2" t="e">
        <f t="shared" si="136"/>
        <v>#N/A</v>
      </c>
      <c r="E2197" t="e">
        <f>VLOOKUP(A2197,REUTERS!A:E,5,FALSE)</f>
        <v>#N/A</v>
      </c>
      <c r="F2197">
        <f>VLOOKUP(A2197,IDC!A:G,7,FALSE)</f>
        <v>125.59</v>
      </c>
      <c r="G2197" s="2" t="e">
        <f t="shared" si="137"/>
        <v>#N/A</v>
      </c>
      <c r="H2197" t="e">
        <f>VLOOKUP(A2197,REUTERS!A:F,6,FALSE)</f>
        <v>#N/A</v>
      </c>
      <c r="I2197">
        <f>VLOOKUP(A2197,IDC!A:H,8,FALSE)</f>
        <v>123.22</v>
      </c>
      <c r="J2197" s="2" t="e">
        <f t="shared" si="138"/>
        <v>#N/A</v>
      </c>
      <c r="K2197" t="e">
        <f>VLOOKUP(A2197,REUTERS!A:G,7,FALSE)</f>
        <v>#N/A</v>
      </c>
      <c r="L2197">
        <f>VLOOKUP(A2197,IDC!A:I,9,FALSE)</f>
        <v>381670</v>
      </c>
      <c r="M2197" s="2" t="e">
        <f t="shared" si="139"/>
        <v>#N/A</v>
      </c>
    </row>
    <row r="2198" spans="1:13">
      <c r="A2198">
        <v>7555</v>
      </c>
      <c r="B2198">
        <f>VLOOKUP(A2198,REUTERS!A:C,3,FALSE)</f>
        <v>6.82</v>
      </c>
      <c r="C2198">
        <f>VLOOKUP(A2198,IDC!A:F,6,FALSE)</f>
        <v>6.82</v>
      </c>
      <c r="D2198" s="2" t="b">
        <f t="shared" si="136"/>
        <v>1</v>
      </c>
      <c r="E2198">
        <f>VLOOKUP(A2198,REUTERS!A:E,5,FALSE)</f>
        <v>6.89</v>
      </c>
      <c r="F2198">
        <f>VLOOKUP(A2198,IDC!A:G,7,FALSE)</f>
        <v>6.89</v>
      </c>
      <c r="G2198" s="2" t="b">
        <f t="shared" si="137"/>
        <v>1</v>
      </c>
      <c r="H2198">
        <f>VLOOKUP(A2198,REUTERS!A:F,6,FALSE)</f>
        <v>6.74</v>
      </c>
      <c r="I2198">
        <f>VLOOKUP(A2198,IDC!A:H,8,FALSE)</f>
        <v>6.74</v>
      </c>
      <c r="J2198" s="2" t="b">
        <f t="shared" si="138"/>
        <v>1</v>
      </c>
      <c r="K2198">
        <f>VLOOKUP(A2198,REUTERS!A:G,7,FALSE)</f>
        <v>143380</v>
      </c>
      <c r="L2198">
        <f>VLOOKUP(A2198,IDC!A:I,9,FALSE)</f>
        <v>143380</v>
      </c>
      <c r="M2198" s="2" t="b">
        <f t="shared" si="139"/>
        <v>1</v>
      </c>
    </row>
    <row r="2199" spans="1:13">
      <c r="A2199">
        <v>7556</v>
      </c>
      <c r="B2199" t="e">
        <f>VLOOKUP(A2199,REUTERS!A:C,3,FALSE)</f>
        <v>#N/A</v>
      </c>
      <c r="C2199">
        <f>VLOOKUP(A2199,IDC!A:F,6,FALSE)</f>
        <v>36.79</v>
      </c>
      <c r="D2199" s="2" t="e">
        <f t="shared" si="136"/>
        <v>#N/A</v>
      </c>
      <c r="E2199" t="e">
        <f>VLOOKUP(A2199,REUTERS!A:E,5,FALSE)</f>
        <v>#N/A</v>
      </c>
      <c r="F2199">
        <f>VLOOKUP(A2199,IDC!A:G,7,FALSE)</f>
        <v>37.4</v>
      </c>
      <c r="G2199" s="2" t="e">
        <f t="shared" si="137"/>
        <v>#N/A</v>
      </c>
      <c r="H2199" t="e">
        <f>VLOOKUP(A2199,REUTERS!A:F,6,FALSE)</f>
        <v>#N/A</v>
      </c>
      <c r="I2199">
        <f>VLOOKUP(A2199,IDC!A:H,8,FALSE)</f>
        <v>36.75</v>
      </c>
      <c r="J2199" s="2" t="e">
        <f t="shared" si="138"/>
        <v>#N/A</v>
      </c>
      <c r="K2199" t="e">
        <f>VLOOKUP(A2199,REUTERS!A:G,7,FALSE)</f>
        <v>#N/A</v>
      </c>
      <c r="L2199">
        <f>VLOOKUP(A2199,IDC!A:I,9,FALSE)</f>
        <v>74155</v>
      </c>
      <c r="M2199" s="2" t="e">
        <f t="shared" si="139"/>
        <v>#N/A</v>
      </c>
    </row>
    <row r="2200" spans="1:13">
      <c r="A2200">
        <v>7558</v>
      </c>
      <c r="B2200">
        <f>VLOOKUP(A2200,REUTERS!A:C,3,FALSE)</f>
        <v>10.56</v>
      </c>
      <c r="C2200">
        <f>VLOOKUP(A2200,IDC!A:F,6,FALSE)</f>
        <v>10.56</v>
      </c>
      <c r="D2200" s="2" t="b">
        <f t="shared" si="136"/>
        <v>1</v>
      </c>
      <c r="E2200">
        <f>VLOOKUP(A2200,REUTERS!A:E,5,FALSE)</f>
        <v>10.58</v>
      </c>
      <c r="F2200">
        <f>VLOOKUP(A2200,IDC!A:G,7,FALSE)</f>
        <v>10.58</v>
      </c>
      <c r="G2200" s="2" t="b">
        <f t="shared" si="137"/>
        <v>1</v>
      </c>
      <c r="H2200">
        <f>VLOOKUP(A2200,REUTERS!A:F,6,FALSE)</f>
        <v>10.255000000000001</v>
      </c>
      <c r="I2200">
        <f>VLOOKUP(A2200,IDC!A:H,8,FALSE)</f>
        <v>10.255000000000001</v>
      </c>
      <c r="J2200" s="2" t="b">
        <f t="shared" si="138"/>
        <v>1</v>
      </c>
      <c r="K2200">
        <f>VLOOKUP(A2200,REUTERS!A:G,7,FALSE)</f>
        <v>1306419</v>
      </c>
      <c r="L2200">
        <f>VLOOKUP(A2200,IDC!A:I,9,FALSE)</f>
        <v>1306419</v>
      </c>
      <c r="M2200" s="2" t="b">
        <f t="shared" si="139"/>
        <v>1</v>
      </c>
    </row>
    <row r="2201" spans="1:13">
      <c r="A2201">
        <v>7561</v>
      </c>
      <c r="B2201" t="e">
        <f>VLOOKUP(A2201,REUTERS!A:C,3,FALSE)</f>
        <v>#N/A</v>
      </c>
      <c r="C2201">
        <f>VLOOKUP(A2201,IDC!A:F,6,FALSE)</f>
        <v>39.549999999999997</v>
      </c>
      <c r="D2201" s="2" t="e">
        <f t="shared" si="136"/>
        <v>#N/A</v>
      </c>
      <c r="E2201" t="e">
        <f>VLOOKUP(A2201,REUTERS!A:E,5,FALSE)</f>
        <v>#N/A</v>
      </c>
      <c r="F2201">
        <f>VLOOKUP(A2201,IDC!A:G,7,FALSE)</f>
        <v>39.549999999999997</v>
      </c>
      <c r="G2201" s="2" t="e">
        <f t="shared" si="137"/>
        <v>#N/A</v>
      </c>
      <c r="H2201" t="e">
        <f>VLOOKUP(A2201,REUTERS!A:F,6,FALSE)</f>
        <v>#N/A</v>
      </c>
      <c r="I2201">
        <f>VLOOKUP(A2201,IDC!A:H,8,FALSE)</f>
        <v>37.950000000000003</v>
      </c>
      <c r="J2201" s="2" t="e">
        <f t="shared" si="138"/>
        <v>#N/A</v>
      </c>
      <c r="K2201" t="e">
        <f>VLOOKUP(A2201,REUTERS!A:G,7,FALSE)</f>
        <v>#N/A</v>
      </c>
      <c r="L2201">
        <f>VLOOKUP(A2201,IDC!A:I,9,FALSE)</f>
        <v>438552</v>
      </c>
      <c r="M2201" s="2" t="e">
        <f t="shared" si="139"/>
        <v>#N/A</v>
      </c>
    </row>
    <row r="2202" spans="1:13">
      <c r="A2202">
        <v>7562</v>
      </c>
      <c r="B2202">
        <f>VLOOKUP(A2202,REUTERS!A:C,3,FALSE)</f>
        <v>45.9</v>
      </c>
      <c r="C2202">
        <f>VLOOKUP(A2202,IDC!A:F,6,FALSE)</f>
        <v>45.9</v>
      </c>
      <c r="D2202" s="2" t="b">
        <f t="shared" si="136"/>
        <v>1</v>
      </c>
      <c r="E2202">
        <f>VLOOKUP(A2202,REUTERS!A:E,5,FALSE)</f>
        <v>46.15</v>
      </c>
      <c r="F2202">
        <f>VLOOKUP(A2202,IDC!A:G,7,FALSE)</f>
        <v>46.15</v>
      </c>
      <c r="G2202" s="2" t="b">
        <f t="shared" si="137"/>
        <v>1</v>
      </c>
      <c r="H2202">
        <f>VLOOKUP(A2202,REUTERS!A:F,6,FALSE)</f>
        <v>45.25</v>
      </c>
      <c r="I2202">
        <f>VLOOKUP(A2202,IDC!A:H,8,FALSE)</f>
        <v>45.25</v>
      </c>
      <c r="J2202" s="2" t="b">
        <f t="shared" si="138"/>
        <v>1</v>
      </c>
      <c r="K2202">
        <f>VLOOKUP(A2202,REUTERS!A:G,7,FALSE)</f>
        <v>60056</v>
      </c>
      <c r="L2202">
        <f>VLOOKUP(A2202,IDC!A:I,9,FALSE)</f>
        <v>60056</v>
      </c>
      <c r="M2202" s="2" t="b">
        <f t="shared" si="139"/>
        <v>1</v>
      </c>
    </row>
    <row r="2203" spans="1:13">
      <c r="A2203">
        <v>7563</v>
      </c>
      <c r="B2203">
        <f>VLOOKUP(A2203,REUTERS!A:C,3,FALSE)</f>
        <v>56.5</v>
      </c>
      <c r="C2203">
        <f>VLOOKUP(A2203,IDC!A:F,6,FALSE)</f>
        <v>56.5</v>
      </c>
      <c r="D2203" s="2" t="b">
        <f t="shared" si="136"/>
        <v>1</v>
      </c>
      <c r="E2203">
        <f>VLOOKUP(A2203,REUTERS!A:E,5,FALSE)</f>
        <v>56.6</v>
      </c>
      <c r="F2203">
        <f>VLOOKUP(A2203,IDC!A:G,7,FALSE)</f>
        <v>56.6</v>
      </c>
      <c r="G2203" s="2" t="b">
        <f t="shared" si="137"/>
        <v>1</v>
      </c>
      <c r="H2203">
        <f>VLOOKUP(A2203,REUTERS!A:F,6,FALSE)</f>
        <v>55.35</v>
      </c>
      <c r="I2203">
        <f>VLOOKUP(A2203,IDC!A:H,8,FALSE)</f>
        <v>55.35</v>
      </c>
      <c r="J2203" s="2" t="b">
        <f t="shared" si="138"/>
        <v>1</v>
      </c>
      <c r="K2203">
        <f>VLOOKUP(A2203,REUTERS!A:G,7,FALSE)</f>
        <v>129364</v>
      </c>
      <c r="L2203">
        <f>VLOOKUP(A2203,IDC!A:I,9,FALSE)</f>
        <v>129364</v>
      </c>
      <c r="M2203" s="2" t="b">
        <f t="shared" si="139"/>
        <v>1</v>
      </c>
    </row>
    <row r="2204" spans="1:13">
      <c r="A2204">
        <v>7564</v>
      </c>
      <c r="B2204">
        <f>VLOOKUP(A2204,REUTERS!A:C,3,FALSE)</f>
        <v>29.01</v>
      </c>
      <c r="C2204">
        <f>VLOOKUP(A2204,IDC!A:F,6,FALSE)</f>
        <v>29.01</v>
      </c>
      <c r="D2204" s="2" t="b">
        <f t="shared" si="136"/>
        <v>1</v>
      </c>
      <c r="E2204">
        <f>VLOOKUP(A2204,REUTERS!A:E,5,FALSE)</f>
        <v>29.52</v>
      </c>
      <c r="F2204">
        <f>VLOOKUP(A2204,IDC!A:G,7,FALSE)</f>
        <v>29.52</v>
      </c>
      <c r="G2204" s="2" t="b">
        <f t="shared" si="137"/>
        <v>1</v>
      </c>
      <c r="H2204">
        <f>VLOOKUP(A2204,REUTERS!A:F,6,FALSE)</f>
        <v>28.9</v>
      </c>
      <c r="I2204">
        <f>VLOOKUP(A2204,IDC!A:H,8,FALSE)</f>
        <v>28.9</v>
      </c>
      <c r="J2204" s="2" t="b">
        <f t="shared" si="138"/>
        <v>1</v>
      </c>
      <c r="K2204">
        <f>VLOOKUP(A2204,REUTERS!A:G,7,FALSE)</f>
        <v>17217</v>
      </c>
      <c r="L2204">
        <f>VLOOKUP(A2204,IDC!A:I,9,FALSE)</f>
        <v>17217</v>
      </c>
      <c r="M2204" s="2" t="b">
        <f t="shared" si="139"/>
        <v>1</v>
      </c>
    </row>
    <row r="2205" spans="1:13">
      <c r="A2205">
        <v>7566</v>
      </c>
      <c r="B2205" t="e">
        <f>VLOOKUP(A2205,REUTERS!A:C,3,FALSE)</f>
        <v>#N/A</v>
      </c>
      <c r="C2205">
        <f>VLOOKUP(A2205,IDC!A:F,6,FALSE)</f>
        <v>12.57</v>
      </c>
      <c r="D2205" s="2" t="e">
        <f t="shared" si="136"/>
        <v>#N/A</v>
      </c>
      <c r="E2205" t="e">
        <f>VLOOKUP(A2205,REUTERS!A:E,5,FALSE)</f>
        <v>#N/A</v>
      </c>
      <c r="F2205">
        <f>VLOOKUP(A2205,IDC!A:G,7,FALSE)</f>
        <v>12.59</v>
      </c>
      <c r="G2205" s="2" t="e">
        <f t="shared" si="137"/>
        <v>#N/A</v>
      </c>
      <c r="H2205" t="e">
        <f>VLOOKUP(A2205,REUTERS!A:F,6,FALSE)</f>
        <v>#N/A</v>
      </c>
      <c r="I2205">
        <f>VLOOKUP(A2205,IDC!A:H,8,FALSE)</f>
        <v>12.54</v>
      </c>
      <c r="J2205" s="2" t="e">
        <f t="shared" si="138"/>
        <v>#N/A</v>
      </c>
      <c r="K2205" t="e">
        <f>VLOOKUP(A2205,REUTERS!A:G,7,FALSE)</f>
        <v>#N/A</v>
      </c>
      <c r="L2205">
        <f>VLOOKUP(A2205,IDC!A:I,9,FALSE)</f>
        <v>491559</v>
      </c>
      <c r="M2205" s="2" t="e">
        <f t="shared" si="139"/>
        <v>#N/A</v>
      </c>
    </row>
    <row r="2206" spans="1:13">
      <c r="A2206">
        <v>7567</v>
      </c>
      <c r="B2206">
        <f>VLOOKUP(A2206,REUTERS!A:C,3,FALSE)</f>
        <v>167.3</v>
      </c>
      <c r="C2206">
        <f>VLOOKUP(A2206,IDC!A:F,6,FALSE)</f>
        <v>167.3</v>
      </c>
      <c r="D2206" s="2" t="b">
        <f t="shared" si="136"/>
        <v>1</v>
      </c>
      <c r="E2206">
        <f>VLOOKUP(A2206,REUTERS!A:E,5,FALSE)</f>
        <v>168.05</v>
      </c>
      <c r="F2206">
        <f>VLOOKUP(A2206,IDC!A:G,7,FALSE)</f>
        <v>168.05</v>
      </c>
      <c r="G2206" s="2" t="b">
        <f t="shared" si="137"/>
        <v>1</v>
      </c>
      <c r="H2206">
        <f>VLOOKUP(A2206,REUTERS!A:F,6,FALSE)</f>
        <v>165.9</v>
      </c>
      <c r="I2206">
        <f>VLOOKUP(A2206,IDC!A:H,8,FALSE)</f>
        <v>165.9</v>
      </c>
      <c r="J2206" s="2" t="b">
        <f t="shared" si="138"/>
        <v>1</v>
      </c>
      <c r="K2206">
        <f>VLOOKUP(A2206,REUTERS!A:G,7,FALSE)</f>
        <v>38800</v>
      </c>
      <c r="L2206">
        <f>VLOOKUP(A2206,IDC!A:I,9,FALSE)</f>
        <v>38800</v>
      </c>
      <c r="M2206" s="2" t="b">
        <f t="shared" si="139"/>
        <v>1</v>
      </c>
    </row>
    <row r="2207" spans="1:13">
      <c r="A2207">
        <v>7568</v>
      </c>
      <c r="B2207" t="e">
        <f>VLOOKUP(A2207,REUTERS!A:C,3,FALSE)</f>
        <v>#N/A</v>
      </c>
      <c r="C2207">
        <f>VLOOKUP(A2207,IDC!A:F,6,FALSE)</f>
        <v>23.3</v>
      </c>
      <c r="D2207" s="2" t="e">
        <f t="shared" si="136"/>
        <v>#N/A</v>
      </c>
      <c r="E2207" t="e">
        <f>VLOOKUP(A2207,REUTERS!A:E,5,FALSE)</f>
        <v>#N/A</v>
      </c>
      <c r="F2207">
        <f>VLOOKUP(A2207,IDC!A:G,7,FALSE)</f>
        <v>24.39</v>
      </c>
      <c r="G2207" s="2" t="e">
        <f t="shared" si="137"/>
        <v>#N/A</v>
      </c>
      <c r="H2207" t="e">
        <f>VLOOKUP(A2207,REUTERS!A:F,6,FALSE)</f>
        <v>#N/A</v>
      </c>
      <c r="I2207">
        <f>VLOOKUP(A2207,IDC!A:H,8,FALSE)</f>
        <v>23.29</v>
      </c>
      <c r="J2207" s="2" t="e">
        <f t="shared" si="138"/>
        <v>#N/A</v>
      </c>
      <c r="K2207" t="e">
        <f>VLOOKUP(A2207,REUTERS!A:G,7,FALSE)</f>
        <v>#N/A</v>
      </c>
      <c r="L2207">
        <f>VLOOKUP(A2207,IDC!A:I,9,FALSE)</f>
        <v>196785</v>
      </c>
      <c r="M2207" s="2" t="e">
        <f t="shared" si="139"/>
        <v>#N/A</v>
      </c>
    </row>
    <row r="2208" spans="1:13">
      <c r="A2208">
        <v>7569</v>
      </c>
      <c r="B2208" t="e">
        <f>VLOOKUP(A2208,REUTERS!A:C,3,FALSE)</f>
        <v>#N/A</v>
      </c>
      <c r="C2208">
        <f>VLOOKUP(A2208,IDC!A:F,6,FALSE)</f>
        <v>4</v>
      </c>
      <c r="D2208" s="2" t="e">
        <f t="shared" si="136"/>
        <v>#N/A</v>
      </c>
      <c r="E2208" t="e">
        <f>VLOOKUP(A2208,REUTERS!A:E,5,FALSE)</f>
        <v>#N/A</v>
      </c>
      <c r="F2208">
        <f>VLOOKUP(A2208,IDC!A:G,7,FALSE)</f>
        <v>4.26</v>
      </c>
      <c r="G2208" s="2" t="e">
        <f t="shared" si="137"/>
        <v>#N/A</v>
      </c>
      <c r="H2208" t="e">
        <f>VLOOKUP(A2208,REUTERS!A:F,6,FALSE)</f>
        <v>#N/A</v>
      </c>
      <c r="I2208">
        <f>VLOOKUP(A2208,IDC!A:H,8,FALSE)</f>
        <v>3.94</v>
      </c>
      <c r="J2208" s="2" t="e">
        <f t="shared" si="138"/>
        <v>#N/A</v>
      </c>
      <c r="K2208" t="e">
        <f>VLOOKUP(A2208,REUTERS!A:G,7,FALSE)</f>
        <v>#N/A</v>
      </c>
      <c r="L2208">
        <f>VLOOKUP(A2208,IDC!A:I,9,FALSE)</f>
        <v>3421799</v>
      </c>
      <c r="M2208" s="2" t="e">
        <f t="shared" si="139"/>
        <v>#N/A</v>
      </c>
    </row>
    <row r="2209" spans="1:13">
      <c r="A2209">
        <v>7530</v>
      </c>
      <c r="B2209">
        <f>VLOOKUP(A2209,REUTERS!A:C,3,FALSE)</f>
        <v>17.98</v>
      </c>
      <c r="C2209">
        <f>VLOOKUP(A2209,IDC!A:F,6,FALSE)</f>
        <v>17.98</v>
      </c>
      <c r="D2209" s="2" t="b">
        <f t="shared" si="136"/>
        <v>1</v>
      </c>
      <c r="E2209">
        <f>VLOOKUP(A2209,REUTERS!A:E,5,FALSE)</f>
        <v>17.989999999999998</v>
      </c>
      <c r="F2209">
        <f>VLOOKUP(A2209,IDC!A:G,7,FALSE)</f>
        <v>17.989999999999998</v>
      </c>
      <c r="G2209" s="2" t="b">
        <f t="shared" si="137"/>
        <v>1</v>
      </c>
      <c r="H2209">
        <f>VLOOKUP(A2209,REUTERS!A:F,6,FALSE)</f>
        <v>17.98</v>
      </c>
      <c r="I2209">
        <f>VLOOKUP(A2209,IDC!A:H,8,FALSE)</f>
        <v>17.98</v>
      </c>
      <c r="J2209" s="2" t="b">
        <f t="shared" si="138"/>
        <v>1</v>
      </c>
      <c r="K2209">
        <f>VLOOKUP(A2209,REUTERS!A:G,7,FALSE)</f>
        <v>296423</v>
      </c>
      <c r="L2209">
        <f>VLOOKUP(A2209,IDC!A:I,9,FALSE)</f>
        <v>296423</v>
      </c>
      <c r="M2209" s="2" t="b">
        <f t="shared" si="139"/>
        <v>1</v>
      </c>
    </row>
    <row r="2210" spans="1:13">
      <c r="A2210">
        <v>7485</v>
      </c>
      <c r="B2210">
        <f>VLOOKUP(A2210,REUTERS!A:C,3,FALSE)</f>
        <v>19.100000000000001</v>
      </c>
      <c r="C2210">
        <f>VLOOKUP(A2210,IDC!A:F,6,FALSE)</f>
        <v>19.100000000000001</v>
      </c>
      <c r="D2210" s="2" t="b">
        <f t="shared" si="136"/>
        <v>1</v>
      </c>
      <c r="E2210">
        <f>VLOOKUP(A2210,REUTERS!A:E,5,FALSE)</f>
        <v>19.45</v>
      </c>
      <c r="F2210">
        <f>VLOOKUP(A2210,IDC!A:G,7,FALSE)</f>
        <v>19.45</v>
      </c>
      <c r="G2210" s="2" t="b">
        <f t="shared" si="137"/>
        <v>1</v>
      </c>
      <c r="H2210">
        <f>VLOOKUP(A2210,REUTERS!A:F,6,FALSE)</f>
        <v>19.05</v>
      </c>
      <c r="I2210">
        <f>VLOOKUP(A2210,IDC!A:H,8,FALSE)</f>
        <v>19.05</v>
      </c>
      <c r="J2210" s="2" t="b">
        <f t="shared" si="138"/>
        <v>1</v>
      </c>
      <c r="K2210">
        <f>VLOOKUP(A2210,REUTERS!A:G,7,FALSE)</f>
        <v>4718</v>
      </c>
      <c r="L2210">
        <f>VLOOKUP(A2210,IDC!A:I,9,FALSE)</f>
        <v>4718</v>
      </c>
      <c r="M2210" s="2" t="b">
        <f t="shared" si="139"/>
        <v>1</v>
      </c>
    </row>
    <row r="2211" spans="1:13">
      <c r="A2211">
        <v>7486</v>
      </c>
      <c r="B2211" t="e">
        <f>VLOOKUP(A2211,REUTERS!A:C,3,FALSE)</f>
        <v>#N/A</v>
      </c>
      <c r="C2211">
        <f>VLOOKUP(A2211,IDC!A:F,6,FALSE)</f>
        <v>11.4</v>
      </c>
      <c r="D2211" s="2" t="e">
        <f t="shared" si="136"/>
        <v>#N/A</v>
      </c>
      <c r="E2211" t="e">
        <f>VLOOKUP(A2211,REUTERS!A:E,5,FALSE)</f>
        <v>#N/A</v>
      </c>
      <c r="F2211">
        <f>VLOOKUP(A2211,IDC!A:G,7,FALSE)</f>
        <v>11.65</v>
      </c>
      <c r="G2211" s="2" t="e">
        <f t="shared" si="137"/>
        <v>#N/A</v>
      </c>
      <c r="H2211" t="e">
        <f>VLOOKUP(A2211,REUTERS!A:F,6,FALSE)</f>
        <v>#N/A</v>
      </c>
      <c r="I2211">
        <f>VLOOKUP(A2211,IDC!A:H,8,FALSE)</f>
        <v>11.35</v>
      </c>
      <c r="J2211" s="2" t="e">
        <f t="shared" si="138"/>
        <v>#N/A</v>
      </c>
      <c r="K2211" t="e">
        <f>VLOOKUP(A2211,REUTERS!A:G,7,FALSE)</f>
        <v>#N/A</v>
      </c>
      <c r="L2211">
        <f>VLOOKUP(A2211,IDC!A:I,9,FALSE)</f>
        <v>128022</v>
      </c>
      <c r="M2211" s="2" t="e">
        <f t="shared" si="139"/>
        <v>#N/A</v>
      </c>
    </row>
    <row r="2212" spans="1:13">
      <c r="A2212">
        <v>7491</v>
      </c>
      <c r="B2212">
        <f>VLOOKUP(A2212,REUTERS!A:C,3,FALSE)</f>
        <v>30.79</v>
      </c>
      <c r="C2212">
        <f>VLOOKUP(A2212,IDC!A:F,6,FALSE)</f>
        <v>30.79</v>
      </c>
      <c r="D2212" s="2" t="b">
        <f t="shared" si="136"/>
        <v>1</v>
      </c>
      <c r="E2212">
        <f>VLOOKUP(A2212,REUTERS!A:E,5,FALSE)</f>
        <v>31.15</v>
      </c>
      <c r="F2212">
        <f>VLOOKUP(A2212,IDC!A:G,7,FALSE)</f>
        <v>31.15</v>
      </c>
      <c r="G2212" s="2" t="b">
        <f t="shared" si="137"/>
        <v>1</v>
      </c>
      <c r="H2212">
        <f>VLOOKUP(A2212,REUTERS!A:F,6,FALSE)</f>
        <v>30.69</v>
      </c>
      <c r="I2212">
        <f>VLOOKUP(A2212,IDC!A:H,8,FALSE)</f>
        <v>30.69</v>
      </c>
      <c r="J2212" s="2" t="b">
        <f t="shared" si="138"/>
        <v>1</v>
      </c>
      <c r="K2212">
        <f>VLOOKUP(A2212,REUTERS!A:G,7,FALSE)</f>
        <v>1203528</v>
      </c>
      <c r="L2212">
        <f>VLOOKUP(A2212,IDC!A:I,9,FALSE)</f>
        <v>1203528</v>
      </c>
      <c r="M2212" s="2" t="b">
        <f t="shared" si="139"/>
        <v>1</v>
      </c>
    </row>
    <row r="2213" spans="1:13">
      <c r="A2213">
        <v>7493</v>
      </c>
      <c r="B2213">
        <f>VLOOKUP(A2213,REUTERS!A:C,3,FALSE)</f>
        <v>27.05</v>
      </c>
      <c r="C2213">
        <f>VLOOKUP(A2213,IDC!A:F,6,FALSE)</f>
        <v>27.05</v>
      </c>
      <c r="D2213" s="2" t="b">
        <f t="shared" si="136"/>
        <v>1</v>
      </c>
      <c r="E2213">
        <f>VLOOKUP(A2213,REUTERS!A:E,5,FALSE)</f>
        <v>27.1</v>
      </c>
      <c r="F2213">
        <f>VLOOKUP(A2213,IDC!A:G,7,FALSE)</f>
        <v>27.1</v>
      </c>
      <c r="G2213" s="2" t="b">
        <f t="shared" si="137"/>
        <v>1</v>
      </c>
      <c r="H2213">
        <f>VLOOKUP(A2213,REUTERS!A:F,6,FALSE)</f>
        <v>26.9</v>
      </c>
      <c r="I2213">
        <f>VLOOKUP(A2213,IDC!A:H,8,FALSE)</f>
        <v>26.9</v>
      </c>
      <c r="J2213" s="2" t="b">
        <f t="shared" si="138"/>
        <v>1</v>
      </c>
      <c r="K2213">
        <f>VLOOKUP(A2213,REUTERS!A:G,7,FALSE)</f>
        <v>3561</v>
      </c>
      <c r="L2213">
        <f>VLOOKUP(A2213,IDC!A:I,9,FALSE)</f>
        <v>3561</v>
      </c>
      <c r="M2213" s="2" t="b">
        <f t="shared" si="139"/>
        <v>1</v>
      </c>
    </row>
    <row r="2214" spans="1:13">
      <c r="A2214">
        <v>7494</v>
      </c>
      <c r="B2214" t="e">
        <f>VLOOKUP(A2214,REUTERS!A:C,3,FALSE)</f>
        <v>#N/A</v>
      </c>
      <c r="C2214">
        <f>VLOOKUP(A2214,IDC!A:F,6,FALSE)</f>
        <v>64.680000000000007</v>
      </c>
      <c r="D2214" s="2" t="e">
        <f t="shared" si="136"/>
        <v>#N/A</v>
      </c>
      <c r="E2214" t="e">
        <f>VLOOKUP(A2214,REUTERS!A:E,5,FALSE)</f>
        <v>#N/A</v>
      </c>
      <c r="F2214">
        <f>VLOOKUP(A2214,IDC!A:G,7,FALSE)</f>
        <v>65.180000000000007</v>
      </c>
      <c r="G2214" s="2" t="e">
        <f t="shared" si="137"/>
        <v>#N/A</v>
      </c>
      <c r="H2214" t="e">
        <f>VLOOKUP(A2214,REUTERS!A:F,6,FALSE)</f>
        <v>#N/A</v>
      </c>
      <c r="I2214">
        <f>VLOOKUP(A2214,IDC!A:H,8,FALSE)</f>
        <v>63.81</v>
      </c>
      <c r="J2214" s="2" t="e">
        <f t="shared" si="138"/>
        <v>#N/A</v>
      </c>
      <c r="K2214" t="e">
        <f>VLOOKUP(A2214,REUTERS!A:G,7,FALSE)</f>
        <v>#N/A</v>
      </c>
      <c r="L2214">
        <f>VLOOKUP(A2214,IDC!A:I,9,FALSE)</f>
        <v>421845</v>
      </c>
      <c r="M2214" s="2" t="e">
        <f t="shared" si="139"/>
        <v>#N/A</v>
      </c>
    </row>
    <row r="2215" spans="1:13">
      <c r="A2215">
        <v>7496</v>
      </c>
      <c r="B2215" t="e">
        <f>VLOOKUP(A2215,REUTERS!A:C,3,FALSE)</f>
        <v>#N/A</v>
      </c>
      <c r="C2215">
        <f>VLOOKUP(A2215,IDC!A:F,6,FALSE)</f>
        <v>49.21</v>
      </c>
      <c r="D2215" s="2" t="e">
        <f t="shared" si="136"/>
        <v>#N/A</v>
      </c>
      <c r="E2215" t="e">
        <f>VLOOKUP(A2215,REUTERS!A:E,5,FALSE)</f>
        <v>#N/A</v>
      </c>
      <c r="F2215">
        <f>VLOOKUP(A2215,IDC!A:G,7,FALSE)</f>
        <v>49.5</v>
      </c>
      <c r="G2215" s="2" t="e">
        <f t="shared" si="137"/>
        <v>#N/A</v>
      </c>
      <c r="H2215" t="e">
        <f>VLOOKUP(A2215,REUTERS!A:F,6,FALSE)</f>
        <v>#N/A</v>
      </c>
      <c r="I2215">
        <f>VLOOKUP(A2215,IDC!A:H,8,FALSE)</f>
        <v>49.12</v>
      </c>
      <c r="J2215" s="2" t="e">
        <f t="shared" si="138"/>
        <v>#N/A</v>
      </c>
      <c r="K2215" t="e">
        <f>VLOOKUP(A2215,REUTERS!A:G,7,FALSE)</f>
        <v>#N/A</v>
      </c>
      <c r="L2215">
        <f>VLOOKUP(A2215,IDC!A:I,9,FALSE)</f>
        <v>261282</v>
      </c>
      <c r="M2215" s="2" t="e">
        <f t="shared" si="139"/>
        <v>#N/A</v>
      </c>
    </row>
    <row r="2216" spans="1:13">
      <c r="A2216">
        <v>7497</v>
      </c>
      <c r="B2216">
        <f>VLOOKUP(A2216,REUTERS!A:C,3,FALSE)</f>
        <v>70.069999999999993</v>
      </c>
      <c r="C2216">
        <f>VLOOKUP(A2216,IDC!A:F,6,FALSE)</f>
        <v>70.069999999999993</v>
      </c>
      <c r="D2216" s="2" t="b">
        <f t="shared" si="136"/>
        <v>1</v>
      </c>
      <c r="E2216">
        <f>VLOOKUP(A2216,REUTERS!A:E,5,FALSE)</f>
        <v>70.25</v>
      </c>
      <c r="F2216">
        <f>VLOOKUP(A2216,IDC!A:G,7,FALSE)</f>
        <v>70.25</v>
      </c>
      <c r="G2216" s="2" t="b">
        <f t="shared" si="137"/>
        <v>1</v>
      </c>
      <c r="H2216">
        <f>VLOOKUP(A2216,REUTERS!A:F,6,FALSE)</f>
        <v>69.709999999999994</v>
      </c>
      <c r="I2216">
        <f>VLOOKUP(A2216,IDC!A:H,8,FALSE)</f>
        <v>69.709999999999994</v>
      </c>
      <c r="J2216" s="2" t="b">
        <f t="shared" si="138"/>
        <v>1</v>
      </c>
      <c r="K2216">
        <f>VLOOKUP(A2216,REUTERS!A:G,7,FALSE)</f>
        <v>113388</v>
      </c>
      <c r="L2216">
        <f>VLOOKUP(A2216,IDC!A:I,9,FALSE)</f>
        <v>113388</v>
      </c>
      <c r="M2216" s="2" t="b">
        <f t="shared" si="139"/>
        <v>1</v>
      </c>
    </row>
    <row r="2217" spans="1:13">
      <c r="A2217">
        <v>7499</v>
      </c>
      <c r="B2217" t="e">
        <f>VLOOKUP(A2217,REUTERS!A:C,3,FALSE)</f>
        <v>#N/A</v>
      </c>
      <c r="C2217">
        <f>VLOOKUP(A2217,IDC!A:F,6,FALSE)</f>
        <v>17.02</v>
      </c>
      <c r="D2217" s="2" t="e">
        <f t="shared" si="136"/>
        <v>#N/A</v>
      </c>
      <c r="E2217" t="e">
        <f>VLOOKUP(A2217,REUTERS!A:E,5,FALSE)</f>
        <v>#N/A</v>
      </c>
      <c r="F2217">
        <f>VLOOKUP(A2217,IDC!A:G,7,FALSE)</f>
        <v>17.02</v>
      </c>
      <c r="G2217" s="2" t="e">
        <f t="shared" si="137"/>
        <v>#N/A</v>
      </c>
      <c r="H2217" t="e">
        <f>VLOOKUP(A2217,REUTERS!A:F,6,FALSE)</f>
        <v>#N/A</v>
      </c>
      <c r="I2217">
        <f>VLOOKUP(A2217,IDC!A:H,8,FALSE)</f>
        <v>16.5</v>
      </c>
      <c r="J2217" s="2" t="e">
        <f t="shared" si="138"/>
        <v>#N/A</v>
      </c>
      <c r="K2217" t="e">
        <f>VLOOKUP(A2217,REUTERS!A:G,7,FALSE)</f>
        <v>#N/A</v>
      </c>
      <c r="L2217">
        <f>VLOOKUP(A2217,IDC!A:I,9,FALSE)</f>
        <v>665469</v>
      </c>
      <c r="M2217" s="2" t="e">
        <f t="shared" si="139"/>
        <v>#N/A</v>
      </c>
    </row>
    <row r="2218" spans="1:13">
      <c r="A2218">
        <v>7502</v>
      </c>
      <c r="B2218" t="e">
        <f>VLOOKUP(A2218,REUTERS!A:C,3,FALSE)</f>
        <v>#N/A</v>
      </c>
      <c r="C2218">
        <f>VLOOKUP(A2218,IDC!A:F,6,FALSE)</f>
        <v>27.07</v>
      </c>
      <c r="D2218" s="2" t="e">
        <f t="shared" si="136"/>
        <v>#N/A</v>
      </c>
      <c r="E2218" t="e">
        <f>VLOOKUP(A2218,REUTERS!A:E,5,FALSE)</f>
        <v>#N/A</v>
      </c>
      <c r="F2218">
        <f>VLOOKUP(A2218,IDC!A:G,7,FALSE)</f>
        <v>27.45</v>
      </c>
      <c r="G2218" s="2" t="e">
        <f t="shared" si="137"/>
        <v>#N/A</v>
      </c>
      <c r="H2218" t="e">
        <f>VLOOKUP(A2218,REUTERS!A:F,6,FALSE)</f>
        <v>#N/A</v>
      </c>
      <c r="I2218">
        <f>VLOOKUP(A2218,IDC!A:H,8,FALSE)</f>
        <v>26.71</v>
      </c>
      <c r="J2218" s="2" t="e">
        <f t="shared" si="138"/>
        <v>#N/A</v>
      </c>
      <c r="K2218" t="e">
        <f>VLOOKUP(A2218,REUTERS!A:G,7,FALSE)</f>
        <v>#N/A</v>
      </c>
      <c r="L2218">
        <f>VLOOKUP(A2218,IDC!A:I,9,FALSE)</f>
        <v>123499</v>
      </c>
      <c r="M2218" s="2" t="e">
        <f t="shared" si="139"/>
        <v>#N/A</v>
      </c>
    </row>
    <row r="2219" spans="1:13">
      <c r="A2219">
        <v>7503</v>
      </c>
      <c r="B2219">
        <f>VLOOKUP(A2219,REUTERS!A:C,3,FALSE)</f>
        <v>4.58</v>
      </c>
      <c r="C2219">
        <f>VLOOKUP(A2219,IDC!A:F,6,FALSE)</f>
        <v>4.58</v>
      </c>
      <c r="D2219" s="2" t="b">
        <f t="shared" si="136"/>
        <v>1</v>
      </c>
      <c r="E2219">
        <f>VLOOKUP(A2219,REUTERS!A:E,5,FALSE)</f>
        <v>4.7300000000000004</v>
      </c>
      <c r="F2219">
        <f>VLOOKUP(A2219,IDC!A:G,7,FALSE)</f>
        <v>4.7300000000000004</v>
      </c>
      <c r="G2219" s="2" t="b">
        <f t="shared" si="137"/>
        <v>1</v>
      </c>
      <c r="H2219">
        <f>VLOOKUP(A2219,REUTERS!A:F,6,FALSE)</f>
        <v>4.55</v>
      </c>
      <c r="I2219">
        <f>VLOOKUP(A2219,IDC!A:H,8,FALSE)</f>
        <v>4.55</v>
      </c>
      <c r="J2219" s="2" t="b">
        <f t="shared" si="138"/>
        <v>1</v>
      </c>
      <c r="K2219">
        <f>VLOOKUP(A2219,REUTERS!A:G,7,FALSE)</f>
        <v>9456</v>
      </c>
      <c r="L2219">
        <f>VLOOKUP(A2219,IDC!A:I,9,FALSE)</f>
        <v>9456</v>
      </c>
      <c r="M2219" s="2" t="b">
        <f t="shared" si="139"/>
        <v>1</v>
      </c>
    </row>
    <row r="2220" spans="1:13">
      <c r="A2220">
        <v>7504</v>
      </c>
      <c r="B2220">
        <f>VLOOKUP(A2220,REUTERS!A:C,3,FALSE)</f>
        <v>128</v>
      </c>
      <c r="C2220">
        <f>VLOOKUP(A2220,IDC!A:F,6,FALSE)</f>
        <v>128</v>
      </c>
      <c r="D2220" s="2" t="b">
        <f t="shared" si="136"/>
        <v>1</v>
      </c>
      <c r="E2220">
        <f>VLOOKUP(A2220,REUTERS!A:E,5,FALSE)</f>
        <v>131.76</v>
      </c>
      <c r="F2220">
        <f>VLOOKUP(A2220,IDC!A:G,7,FALSE)</f>
        <v>131.76</v>
      </c>
      <c r="G2220" s="2" t="b">
        <f t="shared" si="137"/>
        <v>1</v>
      </c>
      <c r="H2220">
        <f>VLOOKUP(A2220,REUTERS!A:F,6,FALSE)</f>
        <v>127.78</v>
      </c>
      <c r="I2220">
        <f>VLOOKUP(A2220,IDC!A:H,8,FALSE)</f>
        <v>127.78</v>
      </c>
      <c r="J2220" s="2" t="b">
        <f t="shared" si="138"/>
        <v>1</v>
      </c>
      <c r="K2220">
        <f>VLOOKUP(A2220,REUTERS!A:G,7,FALSE)</f>
        <v>782950</v>
      </c>
      <c r="L2220">
        <f>VLOOKUP(A2220,IDC!A:I,9,FALSE)</f>
        <v>782950</v>
      </c>
      <c r="M2220" s="2" t="b">
        <f t="shared" si="139"/>
        <v>1</v>
      </c>
    </row>
    <row r="2221" spans="1:13">
      <c r="A2221">
        <v>7505</v>
      </c>
      <c r="B2221">
        <f>VLOOKUP(A2221,REUTERS!A:C,3,FALSE)</f>
        <v>45.96</v>
      </c>
      <c r="C2221">
        <f>VLOOKUP(A2221,IDC!A:F,6,FALSE)</f>
        <v>45.96</v>
      </c>
      <c r="D2221" s="2" t="b">
        <f t="shared" si="136"/>
        <v>1</v>
      </c>
      <c r="E2221">
        <f>VLOOKUP(A2221,REUTERS!A:E,5,FALSE)</f>
        <v>46.06</v>
      </c>
      <c r="F2221">
        <f>VLOOKUP(A2221,IDC!A:G,7,FALSE)</f>
        <v>46.06</v>
      </c>
      <c r="G2221" s="2" t="b">
        <f t="shared" si="137"/>
        <v>1</v>
      </c>
      <c r="H2221">
        <f>VLOOKUP(A2221,REUTERS!A:F,6,FALSE)</f>
        <v>45.46</v>
      </c>
      <c r="I2221">
        <f>VLOOKUP(A2221,IDC!A:H,8,FALSE)</f>
        <v>45.46</v>
      </c>
      <c r="J2221" s="2" t="b">
        <f t="shared" si="138"/>
        <v>1</v>
      </c>
      <c r="K2221">
        <f>VLOOKUP(A2221,REUTERS!A:G,7,FALSE)</f>
        <v>84489</v>
      </c>
      <c r="L2221">
        <f>VLOOKUP(A2221,IDC!A:I,9,FALSE)</f>
        <v>84489</v>
      </c>
      <c r="M2221" s="2" t="b">
        <f t="shared" si="139"/>
        <v>1</v>
      </c>
    </row>
    <row r="2222" spans="1:13">
      <c r="A2222">
        <v>7506</v>
      </c>
      <c r="B2222" t="e">
        <f>VLOOKUP(A2222,REUTERS!A:C,3,FALSE)</f>
        <v>#N/A</v>
      </c>
      <c r="C2222">
        <f>VLOOKUP(A2222,IDC!A:F,6,FALSE)</f>
        <v>1.6</v>
      </c>
      <c r="D2222" s="2" t="e">
        <f t="shared" si="136"/>
        <v>#N/A</v>
      </c>
      <c r="E2222" t="e">
        <f>VLOOKUP(A2222,REUTERS!A:E,5,FALSE)</f>
        <v>#N/A</v>
      </c>
      <c r="F2222">
        <f>VLOOKUP(A2222,IDC!A:G,7,FALSE)</f>
        <v>1.65</v>
      </c>
      <c r="G2222" s="2" t="e">
        <f t="shared" si="137"/>
        <v>#N/A</v>
      </c>
      <c r="H2222" t="e">
        <f>VLOOKUP(A2222,REUTERS!A:F,6,FALSE)</f>
        <v>#N/A</v>
      </c>
      <c r="I2222">
        <f>VLOOKUP(A2222,IDC!A:H,8,FALSE)</f>
        <v>1.575</v>
      </c>
      <c r="J2222" s="2" t="e">
        <f t="shared" si="138"/>
        <v>#N/A</v>
      </c>
      <c r="K2222" t="e">
        <f>VLOOKUP(A2222,REUTERS!A:G,7,FALSE)</f>
        <v>#N/A</v>
      </c>
      <c r="L2222">
        <f>VLOOKUP(A2222,IDC!A:I,9,FALSE)</f>
        <v>138247</v>
      </c>
      <c r="M2222" s="2" t="e">
        <f t="shared" si="139"/>
        <v>#N/A</v>
      </c>
    </row>
    <row r="2223" spans="1:13">
      <c r="A2223">
        <v>7507</v>
      </c>
      <c r="B2223">
        <f>VLOOKUP(A2223,REUTERS!A:C,3,FALSE)</f>
        <v>1.02</v>
      </c>
      <c r="C2223">
        <f>VLOOKUP(A2223,IDC!A:F,6,FALSE)</f>
        <v>1.02</v>
      </c>
      <c r="D2223" s="2" t="b">
        <f t="shared" si="136"/>
        <v>1</v>
      </c>
      <c r="E2223">
        <f>VLOOKUP(A2223,REUTERS!A:E,5,FALSE)</f>
        <v>1.04</v>
      </c>
      <c r="F2223">
        <f>VLOOKUP(A2223,IDC!A:G,7,FALSE)</f>
        <v>1.04</v>
      </c>
      <c r="G2223" s="2" t="b">
        <f t="shared" si="137"/>
        <v>1</v>
      </c>
      <c r="H2223">
        <f>VLOOKUP(A2223,REUTERS!A:F,6,FALSE)</f>
        <v>1.0149999999999999</v>
      </c>
      <c r="I2223">
        <f>VLOOKUP(A2223,IDC!A:H,8,FALSE)</f>
        <v>1.0149999999999999</v>
      </c>
      <c r="J2223" s="2" t="b">
        <f t="shared" si="138"/>
        <v>1</v>
      </c>
      <c r="K2223">
        <f>VLOOKUP(A2223,REUTERS!A:G,7,FALSE)</f>
        <v>98278</v>
      </c>
      <c r="L2223">
        <f>VLOOKUP(A2223,IDC!A:I,9,FALSE)</f>
        <v>98278</v>
      </c>
      <c r="M2223" s="2" t="b">
        <f t="shared" si="139"/>
        <v>1</v>
      </c>
    </row>
    <row r="2224" spans="1:13">
      <c r="A2224">
        <v>7508</v>
      </c>
      <c r="B2224">
        <f>VLOOKUP(A2224,REUTERS!A:C,3,FALSE)</f>
        <v>12.54</v>
      </c>
      <c r="C2224">
        <f>VLOOKUP(A2224,IDC!A:F,6,FALSE)</f>
        <v>12.54</v>
      </c>
      <c r="D2224" s="2" t="b">
        <f t="shared" si="136"/>
        <v>1</v>
      </c>
      <c r="E2224">
        <f>VLOOKUP(A2224,REUTERS!A:E,5,FALSE)</f>
        <v>12.6</v>
      </c>
      <c r="F2224">
        <f>VLOOKUP(A2224,IDC!A:G,7,FALSE)</f>
        <v>12.6</v>
      </c>
      <c r="G2224" s="2" t="b">
        <f t="shared" si="137"/>
        <v>1</v>
      </c>
      <c r="H2224">
        <f>VLOOKUP(A2224,REUTERS!A:F,6,FALSE)</f>
        <v>12.41</v>
      </c>
      <c r="I2224">
        <f>VLOOKUP(A2224,IDC!A:H,8,FALSE)</f>
        <v>12.41</v>
      </c>
      <c r="J2224" s="2" t="b">
        <f t="shared" si="138"/>
        <v>1</v>
      </c>
      <c r="K2224">
        <f>VLOOKUP(A2224,REUTERS!A:G,7,FALSE)</f>
        <v>197874</v>
      </c>
      <c r="L2224">
        <f>VLOOKUP(A2224,IDC!A:I,9,FALSE)</f>
        <v>197874</v>
      </c>
      <c r="M2224" s="2" t="b">
        <f t="shared" si="139"/>
        <v>1</v>
      </c>
    </row>
    <row r="2225" spans="1:13">
      <c r="A2225">
        <v>7510</v>
      </c>
      <c r="B2225" t="e">
        <f>VLOOKUP(A2225,REUTERS!A:C,3,FALSE)</f>
        <v>#N/A</v>
      </c>
      <c r="C2225">
        <f>VLOOKUP(A2225,IDC!A:F,6,FALSE)</f>
        <v>2.58</v>
      </c>
      <c r="D2225" s="2" t="e">
        <f t="shared" si="136"/>
        <v>#N/A</v>
      </c>
      <c r="E2225" t="e">
        <f>VLOOKUP(A2225,REUTERS!A:E,5,FALSE)</f>
        <v>#N/A</v>
      </c>
      <c r="F2225">
        <f>VLOOKUP(A2225,IDC!A:G,7,FALSE)</f>
        <v>2.59</v>
      </c>
      <c r="G2225" s="2" t="e">
        <f t="shared" si="137"/>
        <v>#N/A</v>
      </c>
      <c r="H2225" t="e">
        <f>VLOOKUP(A2225,REUTERS!A:F,6,FALSE)</f>
        <v>#N/A</v>
      </c>
      <c r="I2225">
        <f>VLOOKUP(A2225,IDC!A:H,8,FALSE)</f>
        <v>2.52</v>
      </c>
      <c r="J2225" s="2" t="e">
        <f t="shared" si="138"/>
        <v>#N/A</v>
      </c>
      <c r="K2225" t="e">
        <f>VLOOKUP(A2225,REUTERS!A:G,7,FALSE)</f>
        <v>#N/A</v>
      </c>
      <c r="L2225">
        <f>VLOOKUP(A2225,IDC!A:I,9,FALSE)</f>
        <v>268394</v>
      </c>
      <c r="M2225" s="2" t="e">
        <f t="shared" si="139"/>
        <v>#N/A</v>
      </c>
    </row>
    <row r="2226" spans="1:13">
      <c r="A2226">
        <v>7511</v>
      </c>
      <c r="B2226" t="e">
        <f>VLOOKUP(A2226,REUTERS!A:C,3,FALSE)</f>
        <v>#N/A</v>
      </c>
      <c r="C2226">
        <f>VLOOKUP(A2226,IDC!A:F,6,FALSE)</f>
        <v>30.53</v>
      </c>
      <c r="D2226" s="2" t="e">
        <f t="shared" si="136"/>
        <v>#N/A</v>
      </c>
      <c r="E2226" t="e">
        <f>VLOOKUP(A2226,REUTERS!A:E,5,FALSE)</f>
        <v>#N/A</v>
      </c>
      <c r="F2226">
        <f>VLOOKUP(A2226,IDC!A:G,7,FALSE)</f>
        <v>31.14</v>
      </c>
      <c r="G2226" s="2" t="e">
        <f t="shared" si="137"/>
        <v>#N/A</v>
      </c>
      <c r="H2226" t="e">
        <f>VLOOKUP(A2226,REUTERS!A:F,6,FALSE)</f>
        <v>#N/A</v>
      </c>
      <c r="I2226">
        <f>VLOOKUP(A2226,IDC!A:H,8,FALSE)</f>
        <v>30.4</v>
      </c>
      <c r="J2226" s="2" t="e">
        <f t="shared" si="138"/>
        <v>#N/A</v>
      </c>
      <c r="K2226" t="e">
        <f>VLOOKUP(A2226,REUTERS!A:G,7,FALSE)</f>
        <v>#N/A</v>
      </c>
      <c r="L2226">
        <f>VLOOKUP(A2226,IDC!A:I,9,FALSE)</f>
        <v>447300</v>
      </c>
      <c r="M2226" s="2" t="e">
        <f t="shared" si="139"/>
        <v>#N/A</v>
      </c>
    </row>
    <row r="2227" spans="1:13">
      <c r="A2227">
        <v>7512</v>
      </c>
      <c r="B2227" t="e">
        <f>VLOOKUP(A2227,REUTERS!A:C,3,FALSE)</f>
        <v>#N/A</v>
      </c>
      <c r="C2227">
        <f>VLOOKUP(A2227,IDC!A:F,6,FALSE)</f>
        <v>47.15</v>
      </c>
      <c r="D2227" s="2" t="e">
        <f t="shared" si="136"/>
        <v>#N/A</v>
      </c>
      <c r="E2227" t="e">
        <f>VLOOKUP(A2227,REUTERS!A:E,5,FALSE)</f>
        <v>#N/A</v>
      </c>
      <c r="F2227">
        <f>VLOOKUP(A2227,IDC!A:G,7,FALSE)</f>
        <v>47.44</v>
      </c>
      <c r="G2227" s="2" t="e">
        <f t="shared" si="137"/>
        <v>#N/A</v>
      </c>
      <c r="H2227" t="e">
        <f>VLOOKUP(A2227,REUTERS!A:F,6,FALSE)</f>
        <v>#N/A</v>
      </c>
      <c r="I2227">
        <f>VLOOKUP(A2227,IDC!A:H,8,FALSE)</f>
        <v>46.63</v>
      </c>
      <c r="J2227" s="2" t="e">
        <f t="shared" si="138"/>
        <v>#N/A</v>
      </c>
      <c r="K2227" t="e">
        <f>VLOOKUP(A2227,REUTERS!A:G,7,FALSE)</f>
        <v>#N/A</v>
      </c>
      <c r="L2227">
        <f>VLOOKUP(A2227,IDC!A:I,9,FALSE)</f>
        <v>286223</v>
      </c>
      <c r="M2227" s="2" t="e">
        <f t="shared" si="139"/>
        <v>#N/A</v>
      </c>
    </row>
    <row r="2228" spans="1:13">
      <c r="A2228">
        <v>7514</v>
      </c>
      <c r="B2228">
        <f>VLOOKUP(A2228,REUTERS!A:C,3,FALSE)</f>
        <v>61.45</v>
      </c>
      <c r="C2228">
        <f>VLOOKUP(A2228,IDC!A:F,6,FALSE)</f>
        <v>61.45</v>
      </c>
      <c r="D2228" s="2" t="b">
        <f t="shared" si="136"/>
        <v>1</v>
      </c>
      <c r="E2228">
        <f>VLOOKUP(A2228,REUTERS!A:E,5,FALSE)</f>
        <v>61.534999999999997</v>
      </c>
      <c r="F2228">
        <f>VLOOKUP(A2228,IDC!A:G,7,FALSE)</f>
        <v>61.534999999999997</v>
      </c>
      <c r="G2228" s="2" t="b">
        <f t="shared" si="137"/>
        <v>1</v>
      </c>
      <c r="H2228">
        <f>VLOOKUP(A2228,REUTERS!A:F,6,FALSE)</f>
        <v>61.05</v>
      </c>
      <c r="I2228">
        <f>VLOOKUP(A2228,IDC!A:H,8,FALSE)</f>
        <v>61.05</v>
      </c>
      <c r="J2228" s="2" t="b">
        <f t="shared" si="138"/>
        <v>1</v>
      </c>
      <c r="K2228">
        <f>VLOOKUP(A2228,REUTERS!A:G,7,FALSE)</f>
        <v>111500</v>
      </c>
      <c r="L2228">
        <f>VLOOKUP(A2228,IDC!A:I,9,FALSE)</f>
        <v>111500</v>
      </c>
      <c r="M2228" s="2" t="b">
        <f t="shared" si="139"/>
        <v>1</v>
      </c>
    </row>
    <row r="2229" spans="1:13">
      <c r="A2229">
        <v>7517</v>
      </c>
      <c r="B2229" t="e">
        <f>VLOOKUP(A2229,REUTERS!A:C,3,FALSE)</f>
        <v>#N/A</v>
      </c>
      <c r="C2229">
        <f>VLOOKUP(A2229,IDC!A:F,6,FALSE)</f>
        <v>20</v>
      </c>
      <c r="D2229" s="2" t="e">
        <f t="shared" si="136"/>
        <v>#N/A</v>
      </c>
      <c r="E2229" t="e">
        <f>VLOOKUP(A2229,REUTERS!A:E,5,FALSE)</f>
        <v>#N/A</v>
      </c>
      <c r="F2229">
        <f>VLOOKUP(A2229,IDC!A:G,7,FALSE)</f>
        <v>20.079999999999998</v>
      </c>
      <c r="G2229" s="2" t="e">
        <f t="shared" si="137"/>
        <v>#N/A</v>
      </c>
      <c r="H2229" t="e">
        <f>VLOOKUP(A2229,REUTERS!A:F,6,FALSE)</f>
        <v>#N/A</v>
      </c>
      <c r="I2229">
        <f>VLOOKUP(A2229,IDC!A:H,8,FALSE)</f>
        <v>19.93</v>
      </c>
      <c r="J2229" s="2" t="e">
        <f t="shared" si="138"/>
        <v>#N/A</v>
      </c>
      <c r="K2229" t="e">
        <f>VLOOKUP(A2229,REUTERS!A:G,7,FALSE)</f>
        <v>#N/A</v>
      </c>
      <c r="L2229">
        <f>VLOOKUP(A2229,IDC!A:I,9,FALSE)</f>
        <v>213160</v>
      </c>
      <c r="M2229" s="2" t="e">
        <f t="shared" si="139"/>
        <v>#N/A</v>
      </c>
    </row>
    <row r="2230" spans="1:13">
      <c r="A2230">
        <v>7518</v>
      </c>
      <c r="B2230">
        <f>VLOOKUP(A2230,REUTERS!A:C,3,FALSE)</f>
        <v>216.37</v>
      </c>
      <c r="C2230">
        <f>VLOOKUP(A2230,IDC!A:F,6,FALSE)</f>
        <v>216.37</v>
      </c>
      <c r="D2230" s="2" t="b">
        <f t="shared" si="136"/>
        <v>1</v>
      </c>
      <c r="E2230">
        <f>VLOOKUP(A2230,REUTERS!A:E,5,FALSE)</f>
        <v>218.46</v>
      </c>
      <c r="F2230">
        <f>VLOOKUP(A2230,IDC!A:G,7,FALSE)</f>
        <v>218.46</v>
      </c>
      <c r="G2230" s="2" t="b">
        <f t="shared" si="137"/>
        <v>1</v>
      </c>
      <c r="H2230">
        <f>VLOOKUP(A2230,REUTERS!A:F,6,FALSE)</f>
        <v>213.98</v>
      </c>
      <c r="I2230">
        <f>VLOOKUP(A2230,IDC!A:H,8,FALSE)</f>
        <v>213.98</v>
      </c>
      <c r="J2230" s="2" t="b">
        <f t="shared" si="138"/>
        <v>1</v>
      </c>
      <c r="K2230">
        <f>VLOOKUP(A2230,REUTERS!A:G,7,FALSE)</f>
        <v>50067</v>
      </c>
      <c r="L2230">
        <f>VLOOKUP(A2230,IDC!A:I,9,FALSE)</f>
        <v>50067</v>
      </c>
      <c r="M2230" s="2" t="b">
        <f t="shared" si="139"/>
        <v>1</v>
      </c>
    </row>
    <row r="2231" spans="1:13">
      <c r="A2231">
        <v>7519</v>
      </c>
      <c r="B2231">
        <f>VLOOKUP(A2231,REUTERS!A:C,3,FALSE)</f>
        <v>4.1900000000000004</v>
      </c>
      <c r="C2231">
        <f>VLOOKUP(A2231,IDC!A:F,6,FALSE)</f>
        <v>4.1900000000000004</v>
      </c>
      <c r="D2231" s="2" t="b">
        <f t="shared" si="136"/>
        <v>1</v>
      </c>
      <c r="E2231">
        <f>VLOOKUP(A2231,REUTERS!A:E,5,FALSE)</f>
        <v>4.2699999999999996</v>
      </c>
      <c r="F2231">
        <f>VLOOKUP(A2231,IDC!A:G,7,FALSE)</f>
        <v>4.2699999999999996</v>
      </c>
      <c r="G2231" s="2" t="b">
        <f t="shared" si="137"/>
        <v>1</v>
      </c>
      <c r="H2231">
        <f>VLOOKUP(A2231,REUTERS!A:F,6,FALSE)</f>
        <v>4.1900000000000004</v>
      </c>
      <c r="I2231">
        <f>VLOOKUP(A2231,IDC!A:H,8,FALSE)</f>
        <v>4.1900000000000004</v>
      </c>
      <c r="J2231" s="2" t="b">
        <f t="shared" si="138"/>
        <v>1</v>
      </c>
      <c r="K2231">
        <f>VLOOKUP(A2231,REUTERS!A:G,7,FALSE)</f>
        <v>6352</v>
      </c>
      <c r="L2231">
        <f>VLOOKUP(A2231,IDC!A:I,9,FALSE)</f>
        <v>6352</v>
      </c>
      <c r="M2231" s="2" t="b">
        <f t="shared" si="139"/>
        <v>1</v>
      </c>
    </row>
    <row r="2232" spans="1:13">
      <c r="A2232">
        <v>7521</v>
      </c>
      <c r="B2232" t="e">
        <f>VLOOKUP(A2232,REUTERS!A:C,3,FALSE)</f>
        <v>#N/A</v>
      </c>
      <c r="C2232">
        <f>VLOOKUP(A2232,IDC!A:F,6,FALSE)</f>
        <v>111.34</v>
      </c>
      <c r="D2232" s="2" t="e">
        <f t="shared" si="136"/>
        <v>#N/A</v>
      </c>
      <c r="E2232" t="e">
        <f>VLOOKUP(A2232,REUTERS!A:E,5,FALSE)</f>
        <v>#N/A</v>
      </c>
      <c r="F2232">
        <f>VLOOKUP(A2232,IDC!A:G,7,FALSE)</f>
        <v>113.83</v>
      </c>
      <c r="G2232" s="2" t="e">
        <f t="shared" si="137"/>
        <v>#N/A</v>
      </c>
      <c r="H2232" t="e">
        <f>VLOOKUP(A2232,REUTERS!A:F,6,FALSE)</f>
        <v>#N/A</v>
      </c>
      <c r="I2232">
        <f>VLOOKUP(A2232,IDC!A:H,8,FALSE)</f>
        <v>111.21</v>
      </c>
      <c r="J2232" s="2" t="e">
        <f t="shared" si="138"/>
        <v>#N/A</v>
      </c>
      <c r="K2232" t="e">
        <f>VLOOKUP(A2232,REUTERS!A:G,7,FALSE)</f>
        <v>#N/A</v>
      </c>
      <c r="L2232">
        <f>VLOOKUP(A2232,IDC!A:I,9,FALSE)</f>
        <v>83153</v>
      </c>
      <c r="M2232" s="2" t="e">
        <f t="shared" si="139"/>
        <v>#N/A</v>
      </c>
    </row>
    <row r="2233" spans="1:13">
      <c r="A2233">
        <v>7522</v>
      </c>
      <c r="B2233">
        <f>VLOOKUP(A2233,REUTERS!A:C,3,FALSE)</f>
        <v>11.83</v>
      </c>
      <c r="C2233">
        <f>VLOOKUP(A2233,IDC!A:F,6,FALSE)</f>
        <v>11.83</v>
      </c>
      <c r="D2233" s="2" t="b">
        <f t="shared" si="136"/>
        <v>1</v>
      </c>
      <c r="E2233">
        <f>VLOOKUP(A2233,REUTERS!A:E,5,FALSE)</f>
        <v>12.23</v>
      </c>
      <c r="F2233">
        <f>VLOOKUP(A2233,IDC!A:G,7,FALSE)</f>
        <v>12.23</v>
      </c>
      <c r="G2233" s="2" t="b">
        <f t="shared" si="137"/>
        <v>1</v>
      </c>
      <c r="H2233">
        <f>VLOOKUP(A2233,REUTERS!A:F,6,FALSE)</f>
        <v>11.83</v>
      </c>
      <c r="I2233">
        <f>VLOOKUP(A2233,IDC!A:H,8,FALSE)</f>
        <v>11.83</v>
      </c>
      <c r="J2233" s="2" t="b">
        <f t="shared" si="138"/>
        <v>1</v>
      </c>
      <c r="K2233">
        <f>VLOOKUP(A2233,REUTERS!A:G,7,FALSE)</f>
        <v>380118</v>
      </c>
      <c r="L2233">
        <f>VLOOKUP(A2233,IDC!A:I,9,FALSE)</f>
        <v>380118</v>
      </c>
      <c r="M2233" s="2" t="b">
        <f t="shared" si="139"/>
        <v>1</v>
      </c>
    </row>
    <row r="2234" spans="1:13">
      <c r="A2234">
        <v>7527</v>
      </c>
      <c r="B2234" t="e">
        <f>VLOOKUP(A2234,REUTERS!A:C,3,FALSE)</f>
        <v>#N/A</v>
      </c>
      <c r="C2234">
        <f>VLOOKUP(A2234,IDC!A:F,6,FALSE)</f>
        <v>8.3000000000000007</v>
      </c>
      <c r="D2234" s="2" t="e">
        <f t="shared" si="136"/>
        <v>#N/A</v>
      </c>
      <c r="E2234" t="e">
        <f>VLOOKUP(A2234,REUTERS!A:E,5,FALSE)</f>
        <v>#N/A</v>
      </c>
      <c r="F2234">
        <f>VLOOKUP(A2234,IDC!A:G,7,FALSE)</f>
        <v>8.8000000000000007</v>
      </c>
      <c r="G2234" s="2" t="e">
        <f t="shared" si="137"/>
        <v>#N/A</v>
      </c>
      <c r="H2234" t="e">
        <f>VLOOKUP(A2234,REUTERS!A:F,6,FALSE)</f>
        <v>#N/A</v>
      </c>
      <c r="I2234">
        <f>VLOOKUP(A2234,IDC!A:H,8,FALSE)</f>
        <v>8.25</v>
      </c>
      <c r="J2234" s="2" t="e">
        <f t="shared" si="138"/>
        <v>#N/A</v>
      </c>
      <c r="K2234" t="e">
        <f>VLOOKUP(A2234,REUTERS!A:G,7,FALSE)</f>
        <v>#N/A</v>
      </c>
      <c r="L2234">
        <f>VLOOKUP(A2234,IDC!A:I,9,FALSE)</f>
        <v>15773</v>
      </c>
      <c r="M2234" s="2" t="e">
        <f t="shared" si="139"/>
        <v>#N/A</v>
      </c>
    </row>
    <row r="2235" spans="1:13">
      <c r="A2235">
        <v>7528</v>
      </c>
      <c r="B2235" t="e">
        <f>VLOOKUP(A2235,REUTERS!A:C,3,FALSE)</f>
        <v>#N/A</v>
      </c>
      <c r="C2235">
        <f>VLOOKUP(A2235,IDC!A:F,6,FALSE)</f>
        <v>4.38</v>
      </c>
      <c r="D2235" s="2" t="e">
        <f t="shared" si="136"/>
        <v>#N/A</v>
      </c>
      <c r="E2235" t="e">
        <f>VLOOKUP(A2235,REUTERS!A:E,5,FALSE)</f>
        <v>#N/A</v>
      </c>
      <c r="F2235">
        <f>VLOOKUP(A2235,IDC!A:G,7,FALSE)</f>
        <v>4.4800000000000004</v>
      </c>
      <c r="G2235" s="2" t="e">
        <f t="shared" si="137"/>
        <v>#N/A</v>
      </c>
      <c r="H2235" t="e">
        <f>VLOOKUP(A2235,REUTERS!A:F,6,FALSE)</f>
        <v>#N/A</v>
      </c>
      <c r="I2235">
        <f>VLOOKUP(A2235,IDC!A:H,8,FALSE)</f>
        <v>4.3600000000000003</v>
      </c>
      <c r="J2235" s="2" t="e">
        <f t="shared" si="138"/>
        <v>#N/A</v>
      </c>
      <c r="K2235" t="e">
        <f>VLOOKUP(A2235,REUTERS!A:G,7,FALSE)</f>
        <v>#N/A</v>
      </c>
      <c r="L2235">
        <f>VLOOKUP(A2235,IDC!A:I,9,FALSE)</f>
        <v>298547</v>
      </c>
      <c r="M2235" s="2" t="e">
        <f t="shared" si="139"/>
        <v>#N/A</v>
      </c>
    </row>
    <row r="2236" spans="1:13">
      <c r="A2236">
        <v>7483</v>
      </c>
      <c r="B2236" t="e">
        <f>VLOOKUP(A2236,REUTERS!A:C,3,FALSE)</f>
        <v>#N/A</v>
      </c>
      <c r="C2236">
        <f>VLOOKUP(A2236,IDC!A:F,6,FALSE)</f>
        <v>11.8</v>
      </c>
      <c r="D2236" s="2" t="e">
        <f t="shared" si="136"/>
        <v>#N/A</v>
      </c>
      <c r="E2236" t="e">
        <f>VLOOKUP(A2236,REUTERS!A:E,5,FALSE)</f>
        <v>#N/A</v>
      </c>
      <c r="F2236">
        <f>VLOOKUP(A2236,IDC!A:G,7,FALSE)</f>
        <v>11.9</v>
      </c>
      <c r="G2236" s="2" t="e">
        <f t="shared" si="137"/>
        <v>#N/A</v>
      </c>
      <c r="H2236" t="e">
        <f>VLOOKUP(A2236,REUTERS!A:F,6,FALSE)</f>
        <v>#N/A</v>
      </c>
      <c r="I2236">
        <f>VLOOKUP(A2236,IDC!A:H,8,FALSE)</f>
        <v>11.76</v>
      </c>
      <c r="J2236" s="2" t="e">
        <f t="shared" si="138"/>
        <v>#N/A</v>
      </c>
      <c r="K2236" t="e">
        <f>VLOOKUP(A2236,REUTERS!A:G,7,FALSE)</f>
        <v>#N/A</v>
      </c>
      <c r="L2236">
        <f>VLOOKUP(A2236,IDC!A:I,9,FALSE)</f>
        <v>6449</v>
      </c>
      <c r="M2236" s="2" t="e">
        <f t="shared" si="139"/>
        <v>#N/A</v>
      </c>
    </row>
    <row r="2237" spans="1:13">
      <c r="A2237">
        <v>7482</v>
      </c>
      <c r="B2237" t="e">
        <f>VLOOKUP(A2237,REUTERS!A:C,3,FALSE)</f>
        <v>#N/A</v>
      </c>
      <c r="C2237">
        <f>VLOOKUP(A2237,IDC!A:F,6,FALSE)</f>
        <v>9.6999999999999993</v>
      </c>
      <c r="D2237" s="2" t="e">
        <f t="shared" si="136"/>
        <v>#N/A</v>
      </c>
      <c r="E2237" t="e">
        <f>VLOOKUP(A2237,REUTERS!A:E,5,FALSE)</f>
        <v>#N/A</v>
      </c>
      <c r="F2237">
        <f>VLOOKUP(A2237,IDC!A:G,7,FALSE)</f>
        <v>9.6999999999999993</v>
      </c>
      <c r="G2237" s="2" t="e">
        <f t="shared" si="137"/>
        <v>#N/A</v>
      </c>
      <c r="H2237" t="e">
        <f>VLOOKUP(A2237,REUTERS!A:F,6,FALSE)</f>
        <v>#N/A</v>
      </c>
      <c r="I2237">
        <f>VLOOKUP(A2237,IDC!A:H,8,FALSE)</f>
        <v>9.58</v>
      </c>
      <c r="J2237" s="2" t="e">
        <f t="shared" si="138"/>
        <v>#N/A</v>
      </c>
      <c r="K2237" t="e">
        <f>VLOOKUP(A2237,REUTERS!A:G,7,FALSE)</f>
        <v>#N/A</v>
      </c>
      <c r="L2237">
        <f>VLOOKUP(A2237,IDC!A:I,9,FALSE)</f>
        <v>2678</v>
      </c>
      <c r="M2237" s="2" t="e">
        <f t="shared" si="139"/>
        <v>#N/A</v>
      </c>
    </row>
    <row r="2238" spans="1:13">
      <c r="A2238">
        <v>7422</v>
      </c>
      <c r="B2238">
        <f>VLOOKUP(A2238,REUTERS!A:C,3,FALSE)</f>
        <v>14</v>
      </c>
      <c r="C2238">
        <f>VLOOKUP(A2238,IDC!A:F,6,FALSE)</f>
        <v>14</v>
      </c>
      <c r="D2238" s="2" t="b">
        <f t="shared" si="136"/>
        <v>1</v>
      </c>
      <c r="E2238">
        <f>VLOOKUP(A2238,REUTERS!A:E,5,FALSE)</f>
        <v>14.05</v>
      </c>
      <c r="F2238">
        <f>VLOOKUP(A2238,IDC!A:G,7,FALSE)</f>
        <v>14.05</v>
      </c>
      <c r="G2238" s="2" t="b">
        <f t="shared" si="137"/>
        <v>1</v>
      </c>
      <c r="H2238">
        <f>VLOOKUP(A2238,REUTERS!A:F,6,FALSE)</f>
        <v>13.8</v>
      </c>
      <c r="I2238">
        <f>VLOOKUP(A2238,IDC!A:H,8,FALSE)</f>
        <v>13.8</v>
      </c>
      <c r="J2238" s="2" t="b">
        <f t="shared" si="138"/>
        <v>1</v>
      </c>
      <c r="K2238">
        <f>VLOOKUP(A2238,REUTERS!A:G,7,FALSE)</f>
        <v>26329</v>
      </c>
      <c r="L2238">
        <f>VLOOKUP(A2238,IDC!A:I,9,FALSE)</f>
        <v>26329</v>
      </c>
      <c r="M2238" s="2" t="b">
        <f t="shared" si="139"/>
        <v>1</v>
      </c>
    </row>
    <row r="2239" spans="1:13">
      <c r="A2239">
        <v>7423</v>
      </c>
      <c r="B2239">
        <f>VLOOKUP(A2239,REUTERS!A:C,3,FALSE)</f>
        <v>2.99</v>
      </c>
      <c r="C2239">
        <f>VLOOKUP(A2239,IDC!A:F,6,FALSE)</f>
        <v>2.99</v>
      </c>
      <c r="D2239" s="2" t="b">
        <f t="shared" si="136"/>
        <v>1</v>
      </c>
      <c r="E2239">
        <f>VLOOKUP(A2239,REUTERS!A:E,5,FALSE)</f>
        <v>3</v>
      </c>
      <c r="F2239">
        <f>VLOOKUP(A2239,IDC!A:G,7,FALSE)</f>
        <v>3</v>
      </c>
      <c r="G2239" s="2" t="b">
        <f t="shared" si="137"/>
        <v>1</v>
      </c>
      <c r="H2239">
        <f>VLOOKUP(A2239,REUTERS!A:F,6,FALSE)</f>
        <v>2.86</v>
      </c>
      <c r="I2239">
        <f>VLOOKUP(A2239,IDC!A:H,8,FALSE)</f>
        <v>2.86</v>
      </c>
      <c r="J2239" s="2" t="b">
        <f t="shared" si="138"/>
        <v>1</v>
      </c>
      <c r="K2239">
        <f>VLOOKUP(A2239,REUTERS!A:G,7,FALSE)</f>
        <v>254389</v>
      </c>
      <c r="L2239">
        <f>VLOOKUP(A2239,IDC!A:I,9,FALSE)</f>
        <v>254389</v>
      </c>
      <c r="M2239" s="2" t="b">
        <f t="shared" si="139"/>
        <v>1</v>
      </c>
    </row>
    <row r="2240" spans="1:13">
      <c r="A2240">
        <v>7425</v>
      </c>
      <c r="B2240" t="e">
        <f>VLOOKUP(A2240,REUTERS!A:C,3,FALSE)</f>
        <v>#N/A</v>
      </c>
      <c r="C2240">
        <f>VLOOKUP(A2240,IDC!A:F,6,FALSE)</f>
        <v>8.7100000000000009</v>
      </c>
      <c r="D2240" s="2" t="e">
        <f t="shared" si="136"/>
        <v>#N/A</v>
      </c>
      <c r="E2240" t="e">
        <f>VLOOKUP(A2240,REUTERS!A:E,5,FALSE)</f>
        <v>#N/A</v>
      </c>
      <c r="F2240">
        <f>VLOOKUP(A2240,IDC!A:G,7,FALSE)</f>
        <v>8.7750000000000004</v>
      </c>
      <c r="G2240" s="2" t="e">
        <f t="shared" si="137"/>
        <v>#N/A</v>
      </c>
      <c r="H2240" t="e">
        <f>VLOOKUP(A2240,REUTERS!A:F,6,FALSE)</f>
        <v>#N/A</v>
      </c>
      <c r="I2240">
        <f>VLOOKUP(A2240,IDC!A:H,8,FALSE)</f>
        <v>8.5950000000000006</v>
      </c>
      <c r="J2240" s="2" t="e">
        <f t="shared" si="138"/>
        <v>#N/A</v>
      </c>
      <c r="K2240" t="e">
        <f>VLOOKUP(A2240,REUTERS!A:G,7,FALSE)</f>
        <v>#N/A</v>
      </c>
      <c r="L2240">
        <f>VLOOKUP(A2240,IDC!A:I,9,FALSE)</f>
        <v>457990</v>
      </c>
      <c r="M2240" s="2" t="e">
        <f t="shared" si="139"/>
        <v>#N/A</v>
      </c>
    </row>
    <row r="2241" spans="1:13">
      <c r="A2241">
        <v>7427</v>
      </c>
      <c r="B2241">
        <f>VLOOKUP(A2241,REUTERS!A:C,3,FALSE)</f>
        <v>2.4</v>
      </c>
      <c r="C2241">
        <f>VLOOKUP(A2241,IDC!A:F,6,FALSE)</f>
        <v>2.4</v>
      </c>
      <c r="D2241" s="2" t="b">
        <f t="shared" si="136"/>
        <v>1</v>
      </c>
      <c r="E2241">
        <f>VLOOKUP(A2241,REUTERS!A:E,5,FALSE)</f>
        <v>2.4249999999999998</v>
      </c>
      <c r="F2241">
        <f>VLOOKUP(A2241,IDC!A:G,7,FALSE)</f>
        <v>2.4249999999999998</v>
      </c>
      <c r="G2241" s="2" t="b">
        <f t="shared" si="137"/>
        <v>1</v>
      </c>
      <c r="H2241">
        <f>VLOOKUP(A2241,REUTERS!A:F,6,FALSE)</f>
        <v>2.35</v>
      </c>
      <c r="I2241">
        <f>VLOOKUP(A2241,IDC!A:H,8,FALSE)</f>
        <v>2.35</v>
      </c>
      <c r="J2241" s="2" t="b">
        <f t="shared" si="138"/>
        <v>1</v>
      </c>
      <c r="K2241">
        <f>VLOOKUP(A2241,REUTERS!A:G,7,FALSE)</f>
        <v>16903</v>
      </c>
      <c r="L2241">
        <f>VLOOKUP(A2241,IDC!A:I,9,FALSE)</f>
        <v>16903</v>
      </c>
      <c r="M2241" s="2" t="b">
        <f t="shared" si="139"/>
        <v>1</v>
      </c>
    </row>
    <row r="2242" spans="1:13">
      <c r="A2242">
        <v>7428</v>
      </c>
      <c r="B2242" t="e">
        <f>VLOOKUP(A2242,REUTERS!A:C,3,FALSE)</f>
        <v>#N/A</v>
      </c>
      <c r="C2242">
        <f>VLOOKUP(A2242,IDC!A:F,6,FALSE)</f>
        <v>81.41</v>
      </c>
      <c r="D2242" s="2" t="e">
        <f t="shared" ref="D2242:D2305" si="140">B2242=C2242</f>
        <v>#N/A</v>
      </c>
      <c r="E2242" t="e">
        <f>VLOOKUP(A2242,REUTERS!A:E,5,FALSE)</f>
        <v>#N/A</v>
      </c>
      <c r="F2242">
        <f>VLOOKUP(A2242,IDC!A:G,7,FALSE)</f>
        <v>82.89</v>
      </c>
      <c r="G2242" s="2" t="e">
        <f t="shared" ref="G2242:G2305" si="141">E2242=F2242</f>
        <v>#N/A</v>
      </c>
      <c r="H2242" t="e">
        <f>VLOOKUP(A2242,REUTERS!A:F,6,FALSE)</f>
        <v>#N/A</v>
      </c>
      <c r="I2242">
        <f>VLOOKUP(A2242,IDC!A:H,8,FALSE)</f>
        <v>81.41</v>
      </c>
      <c r="J2242" s="2" t="e">
        <f t="shared" ref="J2242:J2305" si="142">H2242=I2242</f>
        <v>#N/A</v>
      </c>
      <c r="K2242" t="e">
        <f>VLOOKUP(A2242,REUTERS!A:G,7,FALSE)</f>
        <v>#N/A</v>
      </c>
      <c r="L2242">
        <f>VLOOKUP(A2242,IDC!A:I,9,FALSE)</f>
        <v>5666</v>
      </c>
      <c r="M2242" s="2" t="e">
        <f t="shared" ref="M2242:M2305" si="143">K2242=L2242</f>
        <v>#N/A</v>
      </c>
    </row>
    <row r="2243" spans="1:13">
      <c r="A2243">
        <v>7430</v>
      </c>
      <c r="B2243" t="e">
        <f>VLOOKUP(A2243,REUTERS!A:C,3,FALSE)</f>
        <v>#N/A</v>
      </c>
      <c r="C2243">
        <f>VLOOKUP(A2243,IDC!A:F,6,FALSE)</f>
        <v>25.21</v>
      </c>
      <c r="D2243" s="2" t="e">
        <f t="shared" si="140"/>
        <v>#N/A</v>
      </c>
      <c r="E2243" t="e">
        <f>VLOOKUP(A2243,REUTERS!A:E,5,FALSE)</f>
        <v>#N/A</v>
      </c>
      <c r="F2243">
        <f>VLOOKUP(A2243,IDC!A:G,7,FALSE)</f>
        <v>25.6</v>
      </c>
      <c r="G2243" s="2" t="e">
        <f t="shared" si="141"/>
        <v>#N/A</v>
      </c>
      <c r="H2243" t="e">
        <f>VLOOKUP(A2243,REUTERS!A:F,6,FALSE)</f>
        <v>#N/A</v>
      </c>
      <c r="I2243">
        <f>VLOOKUP(A2243,IDC!A:H,8,FALSE)</f>
        <v>25.07</v>
      </c>
      <c r="J2243" s="2" t="e">
        <f t="shared" si="142"/>
        <v>#N/A</v>
      </c>
      <c r="K2243" t="e">
        <f>VLOOKUP(A2243,REUTERS!A:G,7,FALSE)</f>
        <v>#N/A</v>
      </c>
      <c r="L2243">
        <f>VLOOKUP(A2243,IDC!A:I,9,FALSE)</f>
        <v>64725</v>
      </c>
      <c r="M2243" s="2" t="e">
        <f t="shared" si="143"/>
        <v>#N/A</v>
      </c>
    </row>
    <row r="2244" spans="1:13">
      <c r="A2244">
        <v>7433</v>
      </c>
      <c r="B2244">
        <f>VLOOKUP(A2244,REUTERS!A:C,3,FALSE)</f>
        <v>26.05</v>
      </c>
      <c r="C2244">
        <f>VLOOKUP(A2244,IDC!A:F,6,FALSE)</f>
        <v>26.05</v>
      </c>
      <c r="D2244" s="2" t="b">
        <f t="shared" si="140"/>
        <v>1</v>
      </c>
      <c r="E2244">
        <f>VLOOKUP(A2244,REUTERS!A:E,5,FALSE)</f>
        <v>26.3</v>
      </c>
      <c r="F2244">
        <f>VLOOKUP(A2244,IDC!A:G,7,FALSE)</f>
        <v>26.3</v>
      </c>
      <c r="G2244" s="2" t="b">
        <f t="shared" si="141"/>
        <v>1</v>
      </c>
      <c r="H2244">
        <f>VLOOKUP(A2244,REUTERS!A:F,6,FALSE)</f>
        <v>25.85</v>
      </c>
      <c r="I2244">
        <f>VLOOKUP(A2244,IDC!A:H,8,FALSE)</f>
        <v>25.85</v>
      </c>
      <c r="J2244" s="2" t="b">
        <f t="shared" si="142"/>
        <v>1</v>
      </c>
      <c r="K2244">
        <f>VLOOKUP(A2244,REUTERS!A:G,7,FALSE)</f>
        <v>36901</v>
      </c>
      <c r="L2244">
        <f>VLOOKUP(A2244,IDC!A:I,9,FALSE)</f>
        <v>36901</v>
      </c>
      <c r="M2244" s="2" t="b">
        <f t="shared" si="143"/>
        <v>1</v>
      </c>
    </row>
    <row r="2245" spans="1:13">
      <c r="A2245">
        <v>7434</v>
      </c>
      <c r="B2245" t="e">
        <f>VLOOKUP(A2245,REUTERS!A:C,3,FALSE)</f>
        <v>#N/A</v>
      </c>
      <c r="C2245">
        <f>VLOOKUP(A2245,IDC!A:F,6,FALSE)</f>
        <v>12.15</v>
      </c>
      <c r="D2245" s="2" t="e">
        <f t="shared" si="140"/>
        <v>#N/A</v>
      </c>
      <c r="E2245" t="e">
        <f>VLOOKUP(A2245,REUTERS!A:E,5,FALSE)</f>
        <v>#N/A</v>
      </c>
      <c r="F2245">
        <f>VLOOKUP(A2245,IDC!A:G,7,FALSE)</f>
        <v>12.41</v>
      </c>
      <c r="G2245" s="2" t="e">
        <f t="shared" si="141"/>
        <v>#N/A</v>
      </c>
      <c r="H2245" t="e">
        <f>VLOOKUP(A2245,REUTERS!A:F,6,FALSE)</f>
        <v>#N/A</v>
      </c>
      <c r="I2245">
        <f>VLOOKUP(A2245,IDC!A:H,8,FALSE)</f>
        <v>11.94</v>
      </c>
      <c r="J2245" s="2" t="e">
        <f t="shared" si="142"/>
        <v>#N/A</v>
      </c>
      <c r="K2245" t="e">
        <f>VLOOKUP(A2245,REUTERS!A:G,7,FALSE)</f>
        <v>#N/A</v>
      </c>
      <c r="L2245">
        <f>VLOOKUP(A2245,IDC!A:I,9,FALSE)</f>
        <v>10865</v>
      </c>
      <c r="M2245" s="2" t="e">
        <f t="shared" si="143"/>
        <v>#N/A</v>
      </c>
    </row>
    <row r="2246" spans="1:13">
      <c r="A2246">
        <v>7435</v>
      </c>
      <c r="B2246">
        <f>VLOOKUP(A2246,REUTERS!A:C,3,FALSE)</f>
        <v>68.75</v>
      </c>
      <c r="C2246">
        <f>VLOOKUP(A2246,IDC!A:F,6,FALSE)</f>
        <v>68.75</v>
      </c>
      <c r="D2246" s="2" t="b">
        <f t="shared" si="140"/>
        <v>1</v>
      </c>
      <c r="E2246">
        <f>VLOOKUP(A2246,REUTERS!A:E,5,FALSE)</f>
        <v>68.849999999999994</v>
      </c>
      <c r="F2246">
        <f>VLOOKUP(A2246,IDC!A:G,7,FALSE)</f>
        <v>68.849999999999994</v>
      </c>
      <c r="G2246" s="2" t="b">
        <f t="shared" si="141"/>
        <v>1</v>
      </c>
      <c r="H2246">
        <f>VLOOKUP(A2246,REUTERS!A:F,6,FALSE)</f>
        <v>67.67</v>
      </c>
      <c r="I2246">
        <f>VLOOKUP(A2246,IDC!A:H,8,FALSE)</f>
        <v>67.67</v>
      </c>
      <c r="J2246" s="2" t="b">
        <f t="shared" si="142"/>
        <v>1</v>
      </c>
      <c r="K2246">
        <f>VLOOKUP(A2246,REUTERS!A:G,7,FALSE)</f>
        <v>227130</v>
      </c>
      <c r="L2246">
        <f>VLOOKUP(A2246,IDC!A:I,9,FALSE)</f>
        <v>227130</v>
      </c>
      <c r="M2246" s="2" t="b">
        <f t="shared" si="143"/>
        <v>1</v>
      </c>
    </row>
    <row r="2247" spans="1:13">
      <c r="A2247">
        <v>7440</v>
      </c>
      <c r="B2247">
        <f>VLOOKUP(A2247,REUTERS!A:C,3,FALSE)</f>
        <v>43.5</v>
      </c>
      <c r="C2247">
        <f>VLOOKUP(A2247,IDC!A:F,6,FALSE)</f>
        <v>43.5</v>
      </c>
      <c r="D2247" s="2" t="b">
        <f t="shared" si="140"/>
        <v>1</v>
      </c>
      <c r="E2247">
        <f>VLOOKUP(A2247,REUTERS!A:E,5,FALSE)</f>
        <v>44</v>
      </c>
      <c r="F2247">
        <f>VLOOKUP(A2247,IDC!A:G,7,FALSE)</f>
        <v>44</v>
      </c>
      <c r="G2247" s="2" t="b">
        <f t="shared" si="141"/>
        <v>1</v>
      </c>
      <c r="H2247">
        <f>VLOOKUP(A2247,REUTERS!A:F,6,FALSE)</f>
        <v>42.95</v>
      </c>
      <c r="I2247">
        <f>VLOOKUP(A2247,IDC!A:H,8,FALSE)</f>
        <v>42.95</v>
      </c>
      <c r="J2247" s="2" t="b">
        <f t="shared" si="142"/>
        <v>1</v>
      </c>
      <c r="K2247">
        <f>VLOOKUP(A2247,REUTERS!A:G,7,FALSE)</f>
        <v>20614</v>
      </c>
      <c r="L2247">
        <f>VLOOKUP(A2247,IDC!A:I,9,FALSE)</f>
        <v>20614</v>
      </c>
      <c r="M2247" s="2" t="b">
        <f t="shared" si="143"/>
        <v>1</v>
      </c>
    </row>
    <row r="2248" spans="1:13">
      <c r="A2248">
        <v>7441</v>
      </c>
      <c r="B2248" t="e">
        <f>VLOOKUP(A2248,REUTERS!A:C,3,FALSE)</f>
        <v>#N/A</v>
      </c>
      <c r="C2248">
        <f>VLOOKUP(A2248,IDC!A:F,6,FALSE)</f>
        <v>16.760000000000002</v>
      </c>
      <c r="D2248" s="2" t="e">
        <f t="shared" si="140"/>
        <v>#N/A</v>
      </c>
      <c r="E2248" t="e">
        <f>VLOOKUP(A2248,REUTERS!A:E,5,FALSE)</f>
        <v>#N/A</v>
      </c>
      <c r="F2248">
        <f>VLOOKUP(A2248,IDC!A:G,7,FALSE)</f>
        <v>16.760000000000002</v>
      </c>
      <c r="G2248" s="2" t="e">
        <f t="shared" si="141"/>
        <v>#N/A</v>
      </c>
      <c r="H2248" t="e">
        <f>VLOOKUP(A2248,REUTERS!A:F,6,FALSE)</f>
        <v>#N/A</v>
      </c>
      <c r="I2248">
        <f>VLOOKUP(A2248,IDC!A:H,8,FALSE)</f>
        <v>16.45</v>
      </c>
      <c r="J2248" s="2" t="e">
        <f t="shared" si="142"/>
        <v>#N/A</v>
      </c>
      <c r="K2248" t="e">
        <f>VLOOKUP(A2248,REUTERS!A:G,7,FALSE)</f>
        <v>#N/A</v>
      </c>
      <c r="L2248">
        <f>VLOOKUP(A2248,IDC!A:I,9,FALSE)</f>
        <v>5008</v>
      </c>
      <c r="M2248" s="2" t="e">
        <f t="shared" si="143"/>
        <v>#N/A</v>
      </c>
    </row>
    <row r="2249" spans="1:13">
      <c r="A2249">
        <v>7444</v>
      </c>
      <c r="B2249" t="e">
        <f>VLOOKUP(A2249,REUTERS!A:C,3,FALSE)</f>
        <v>#N/A</v>
      </c>
      <c r="C2249">
        <f>VLOOKUP(A2249,IDC!A:F,6,FALSE)</f>
        <v>24.72</v>
      </c>
      <c r="D2249" s="2" t="e">
        <f t="shared" si="140"/>
        <v>#N/A</v>
      </c>
      <c r="E2249" t="e">
        <f>VLOOKUP(A2249,REUTERS!A:E,5,FALSE)</f>
        <v>#N/A</v>
      </c>
      <c r="F2249">
        <f>VLOOKUP(A2249,IDC!A:G,7,FALSE)</f>
        <v>24.81</v>
      </c>
      <c r="G2249" s="2" t="e">
        <f t="shared" si="141"/>
        <v>#N/A</v>
      </c>
      <c r="H2249" t="e">
        <f>VLOOKUP(A2249,REUTERS!A:F,6,FALSE)</f>
        <v>#N/A</v>
      </c>
      <c r="I2249">
        <f>VLOOKUP(A2249,IDC!A:H,8,FALSE)</f>
        <v>24.56</v>
      </c>
      <c r="J2249" s="2" t="e">
        <f t="shared" si="142"/>
        <v>#N/A</v>
      </c>
      <c r="K2249" t="e">
        <f>VLOOKUP(A2249,REUTERS!A:G,7,FALSE)</f>
        <v>#N/A</v>
      </c>
      <c r="L2249">
        <f>VLOOKUP(A2249,IDC!A:I,9,FALSE)</f>
        <v>146318</v>
      </c>
      <c r="M2249" s="2" t="e">
        <f t="shared" si="143"/>
        <v>#N/A</v>
      </c>
    </row>
    <row r="2250" spans="1:13">
      <c r="A2250">
        <v>7448</v>
      </c>
      <c r="B2250" t="e">
        <f>VLOOKUP(A2250,REUTERS!A:C,3,FALSE)</f>
        <v>#N/A</v>
      </c>
      <c r="C2250">
        <f>VLOOKUP(A2250,IDC!A:F,6,FALSE)</f>
        <v>13.1</v>
      </c>
      <c r="D2250" s="2" t="e">
        <f t="shared" si="140"/>
        <v>#N/A</v>
      </c>
      <c r="E2250" t="e">
        <f>VLOOKUP(A2250,REUTERS!A:E,5,FALSE)</f>
        <v>#N/A</v>
      </c>
      <c r="F2250">
        <f>VLOOKUP(A2250,IDC!A:G,7,FALSE)</f>
        <v>13.1</v>
      </c>
      <c r="G2250" s="2" t="e">
        <f t="shared" si="141"/>
        <v>#N/A</v>
      </c>
      <c r="H2250" t="e">
        <f>VLOOKUP(A2250,REUTERS!A:F,6,FALSE)</f>
        <v>#N/A</v>
      </c>
      <c r="I2250">
        <f>VLOOKUP(A2250,IDC!A:H,8,FALSE)</f>
        <v>13.1</v>
      </c>
      <c r="J2250" s="2" t="e">
        <f t="shared" si="142"/>
        <v>#N/A</v>
      </c>
      <c r="K2250" t="e">
        <f>VLOOKUP(A2250,REUTERS!A:G,7,FALSE)</f>
        <v>#N/A</v>
      </c>
      <c r="L2250">
        <f>VLOOKUP(A2250,IDC!A:I,9,FALSE)</f>
        <v>656</v>
      </c>
      <c r="M2250" s="2" t="e">
        <f t="shared" si="143"/>
        <v>#N/A</v>
      </c>
    </row>
    <row r="2251" spans="1:13">
      <c r="A2251">
        <v>7451</v>
      </c>
      <c r="B2251">
        <f>VLOOKUP(A2251,REUTERS!A:C,3,FALSE)</f>
        <v>53</v>
      </c>
      <c r="C2251">
        <f>VLOOKUP(A2251,IDC!A:F,6,FALSE)</f>
        <v>53</v>
      </c>
      <c r="D2251" s="2" t="b">
        <f t="shared" si="140"/>
        <v>1</v>
      </c>
      <c r="E2251">
        <f>VLOOKUP(A2251,REUTERS!A:E,5,FALSE)</f>
        <v>53</v>
      </c>
      <c r="F2251">
        <f>VLOOKUP(A2251,IDC!A:G,7,FALSE)</f>
        <v>53</v>
      </c>
      <c r="G2251" s="2" t="b">
        <f t="shared" si="141"/>
        <v>1</v>
      </c>
      <c r="H2251">
        <f>VLOOKUP(A2251,REUTERS!A:F,6,FALSE)</f>
        <v>52.47</v>
      </c>
      <c r="I2251">
        <f>VLOOKUP(A2251,IDC!A:H,8,FALSE)</f>
        <v>52.47</v>
      </c>
      <c r="J2251" s="2" t="b">
        <f t="shared" si="142"/>
        <v>1</v>
      </c>
      <c r="K2251">
        <f>VLOOKUP(A2251,REUTERS!A:G,7,FALSE)</f>
        <v>331</v>
      </c>
      <c r="L2251">
        <f>VLOOKUP(A2251,IDC!A:I,9,FALSE)</f>
        <v>331</v>
      </c>
      <c r="M2251" s="2" t="b">
        <f t="shared" si="143"/>
        <v>1</v>
      </c>
    </row>
    <row r="2252" spans="1:13">
      <c r="A2252">
        <v>7456</v>
      </c>
      <c r="B2252" t="e">
        <f>VLOOKUP(A2252,REUTERS!A:C,3,FALSE)</f>
        <v>#N/A</v>
      </c>
      <c r="C2252">
        <f>VLOOKUP(A2252,IDC!A:F,6,FALSE)</f>
        <v>35.1</v>
      </c>
      <c r="D2252" s="2" t="e">
        <f t="shared" si="140"/>
        <v>#N/A</v>
      </c>
      <c r="E2252" t="e">
        <f>VLOOKUP(A2252,REUTERS!A:E,5,FALSE)</f>
        <v>#N/A</v>
      </c>
      <c r="F2252">
        <f>VLOOKUP(A2252,IDC!A:G,7,FALSE)</f>
        <v>35.119999999999997</v>
      </c>
      <c r="G2252" s="2" t="e">
        <f t="shared" si="141"/>
        <v>#N/A</v>
      </c>
      <c r="H2252" t="e">
        <f>VLOOKUP(A2252,REUTERS!A:F,6,FALSE)</f>
        <v>#N/A</v>
      </c>
      <c r="I2252">
        <f>VLOOKUP(A2252,IDC!A:H,8,FALSE)</f>
        <v>34.450000000000003</v>
      </c>
      <c r="J2252" s="2" t="e">
        <f t="shared" si="142"/>
        <v>#N/A</v>
      </c>
      <c r="K2252" t="e">
        <f>VLOOKUP(A2252,REUTERS!A:G,7,FALSE)</f>
        <v>#N/A</v>
      </c>
      <c r="L2252">
        <f>VLOOKUP(A2252,IDC!A:I,9,FALSE)</f>
        <v>85771</v>
      </c>
      <c r="M2252" s="2" t="e">
        <f t="shared" si="143"/>
        <v>#N/A</v>
      </c>
    </row>
    <row r="2253" spans="1:13">
      <c r="A2253">
        <v>7457</v>
      </c>
      <c r="B2253">
        <f>VLOOKUP(A2253,REUTERS!A:C,3,FALSE)</f>
        <v>51.25</v>
      </c>
      <c r="C2253">
        <f>VLOOKUP(A2253,IDC!A:F,6,FALSE)</f>
        <v>51.25</v>
      </c>
      <c r="D2253" s="2" t="b">
        <f t="shared" si="140"/>
        <v>1</v>
      </c>
      <c r="E2253">
        <f>VLOOKUP(A2253,REUTERS!A:E,5,FALSE)</f>
        <v>51.35</v>
      </c>
      <c r="F2253">
        <f>VLOOKUP(A2253,IDC!A:G,7,FALSE)</f>
        <v>51.35</v>
      </c>
      <c r="G2253" s="2" t="b">
        <f t="shared" si="141"/>
        <v>1</v>
      </c>
      <c r="H2253">
        <f>VLOOKUP(A2253,REUTERS!A:F,6,FALSE)</f>
        <v>50.7</v>
      </c>
      <c r="I2253">
        <f>VLOOKUP(A2253,IDC!A:H,8,FALSE)</f>
        <v>50.7</v>
      </c>
      <c r="J2253" s="2" t="b">
        <f t="shared" si="142"/>
        <v>1</v>
      </c>
      <c r="K2253">
        <f>VLOOKUP(A2253,REUTERS!A:G,7,FALSE)</f>
        <v>115106</v>
      </c>
      <c r="L2253">
        <f>VLOOKUP(A2253,IDC!A:I,9,FALSE)</f>
        <v>115106</v>
      </c>
      <c r="M2253" s="2" t="b">
        <f t="shared" si="143"/>
        <v>1</v>
      </c>
    </row>
    <row r="2254" spans="1:13">
      <c r="A2254">
        <v>7461</v>
      </c>
      <c r="B2254" t="e">
        <f>VLOOKUP(A2254,REUTERS!A:C,3,FALSE)</f>
        <v>#N/A</v>
      </c>
      <c r="C2254">
        <f>VLOOKUP(A2254,IDC!A:F,6,FALSE)</f>
        <v>21.02</v>
      </c>
      <c r="D2254" s="2" t="e">
        <f t="shared" si="140"/>
        <v>#N/A</v>
      </c>
      <c r="E2254" t="e">
        <f>VLOOKUP(A2254,REUTERS!A:E,5,FALSE)</f>
        <v>#N/A</v>
      </c>
      <c r="F2254">
        <f>VLOOKUP(A2254,IDC!A:G,7,FALSE)</f>
        <v>21.59</v>
      </c>
      <c r="G2254" s="2" t="e">
        <f t="shared" si="141"/>
        <v>#N/A</v>
      </c>
      <c r="H2254" t="e">
        <f>VLOOKUP(A2254,REUTERS!A:F,6,FALSE)</f>
        <v>#N/A</v>
      </c>
      <c r="I2254">
        <f>VLOOKUP(A2254,IDC!A:H,8,FALSE)</f>
        <v>20.64</v>
      </c>
      <c r="J2254" s="2" t="e">
        <f t="shared" si="142"/>
        <v>#N/A</v>
      </c>
      <c r="K2254" t="e">
        <f>VLOOKUP(A2254,REUTERS!A:G,7,FALSE)</f>
        <v>#N/A</v>
      </c>
      <c r="L2254">
        <f>VLOOKUP(A2254,IDC!A:I,9,FALSE)</f>
        <v>363121</v>
      </c>
      <c r="M2254" s="2" t="e">
        <f t="shared" si="143"/>
        <v>#N/A</v>
      </c>
    </row>
    <row r="2255" spans="1:13">
      <c r="A2255">
        <v>7466</v>
      </c>
      <c r="B2255">
        <f>VLOOKUP(A2255,REUTERS!A:C,3,FALSE)</f>
        <v>15.75</v>
      </c>
      <c r="C2255">
        <f>VLOOKUP(A2255,IDC!A:F,6,FALSE)</f>
        <v>15.75</v>
      </c>
      <c r="D2255" s="2" t="b">
        <f t="shared" si="140"/>
        <v>1</v>
      </c>
      <c r="E2255">
        <f>VLOOKUP(A2255,REUTERS!A:E,5,FALSE)</f>
        <v>15.76</v>
      </c>
      <c r="F2255">
        <f>VLOOKUP(A2255,IDC!A:G,7,FALSE)</f>
        <v>15.76</v>
      </c>
      <c r="G2255" s="2" t="b">
        <f t="shared" si="141"/>
        <v>1</v>
      </c>
      <c r="H2255">
        <f>VLOOKUP(A2255,REUTERS!A:F,6,FALSE)</f>
        <v>15.57</v>
      </c>
      <c r="I2255">
        <f>VLOOKUP(A2255,IDC!A:H,8,FALSE)</f>
        <v>15.57</v>
      </c>
      <c r="J2255" s="2" t="b">
        <f t="shared" si="142"/>
        <v>1</v>
      </c>
      <c r="K2255">
        <f>VLOOKUP(A2255,REUTERS!A:G,7,FALSE)</f>
        <v>7334</v>
      </c>
      <c r="L2255">
        <f>VLOOKUP(A2255,IDC!A:I,9,FALSE)</f>
        <v>7334</v>
      </c>
      <c r="M2255" s="2" t="b">
        <f t="shared" si="143"/>
        <v>1</v>
      </c>
    </row>
    <row r="2256" spans="1:13">
      <c r="A2256">
        <v>7467</v>
      </c>
      <c r="B2256" t="e">
        <f>VLOOKUP(A2256,REUTERS!A:C,3,FALSE)</f>
        <v>#N/A</v>
      </c>
      <c r="C2256">
        <f>VLOOKUP(A2256,IDC!A:F,6,FALSE)</f>
        <v>38.1</v>
      </c>
      <c r="D2256" s="2" t="e">
        <f t="shared" si="140"/>
        <v>#N/A</v>
      </c>
      <c r="E2256" t="e">
        <f>VLOOKUP(A2256,REUTERS!A:E,5,FALSE)</f>
        <v>#N/A</v>
      </c>
      <c r="F2256">
        <f>VLOOKUP(A2256,IDC!A:G,7,FALSE)</f>
        <v>38.299999999999997</v>
      </c>
      <c r="G2256" s="2" t="e">
        <f t="shared" si="141"/>
        <v>#N/A</v>
      </c>
      <c r="H2256" t="e">
        <f>VLOOKUP(A2256,REUTERS!A:F,6,FALSE)</f>
        <v>#N/A</v>
      </c>
      <c r="I2256">
        <f>VLOOKUP(A2256,IDC!A:H,8,FALSE)</f>
        <v>37.6</v>
      </c>
      <c r="J2256" s="2" t="e">
        <f t="shared" si="142"/>
        <v>#N/A</v>
      </c>
      <c r="K2256" t="e">
        <f>VLOOKUP(A2256,REUTERS!A:G,7,FALSE)</f>
        <v>#N/A</v>
      </c>
      <c r="L2256">
        <f>VLOOKUP(A2256,IDC!A:I,9,FALSE)</f>
        <v>31658</v>
      </c>
      <c r="M2256" s="2" t="e">
        <f t="shared" si="143"/>
        <v>#N/A</v>
      </c>
    </row>
    <row r="2257" spans="1:13">
      <c r="A2257">
        <v>7468</v>
      </c>
      <c r="B2257" t="e">
        <f>VLOOKUP(A2257,REUTERS!A:C,3,FALSE)</f>
        <v>#N/A</v>
      </c>
      <c r="C2257">
        <f>VLOOKUP(A2257,IDC!A:F,6,FALSE)</f>
        <v>27.24</v>
      </c>
      <c r="D2257" s="2" t="e">
        <f t="shared" si="140"/>
        <v>#N/A</v>
      </c>
      <c r="E2257" t="e">
        <f>VLOOKUP(A2257,REUTERS!A:E,5,FALSE)</f>
        <v>#N/A</v>
      </c>
      <c r="F2257">
        <f>VLOOKUP(A2257,IDC!A:G,7,FALSE)</f>
        <v>27.37</v>
      </c>
      <c r="G2257" s="2" t="e">
        <f t="shared" si="141"/>
        <v>#N/A</v>
      </c>
      <c r="H2257" t="e">
        <f>VLOOKUP(A2257,REUTERS!A:F,6,FALSE)</f>
        <v>#N/A</v>
      </c>
      <c r="I2257">
        <f>VLOOKUP(A2257,IDC!A:H,8,FALSE)</f>
        <v>26.56</v>
      </c>
      <c r="J2257" s="2" t="e">
        <f t="shared" si="142"/>
        <v>#N/A</v>
      </c>
      <c r="K2257" t="e">
        <f>VLOOKUP(A2257,REUTERS!A:G,7,FALSE)</f>
        <v>#N/A</v>
      </c>
      <c r="L2257">
        <f>VLOOKUP(A2257,IDC!A:I,9,FALSE)</f>
        <v>6870</v>
      </c>
      <c r="M2257" s="2" t="e">
        <f t="shared" si="143"/>
        <v>#N/A</v>
      </c>
    </row>
    <row r="2258" spans="1:13">
      <c r="A2258">
        <v>7470</v>
      </c>
      <c r="B2258" t="e">
        <f>VLOOKUP(A2258,REUTERS!A:C,3,FALSE)</f>
        <v>#N/A</v>
      </c>
      <c r="C2258">
        <f>VLOOKUP(A2258,IDC!A:F,6,FALSE)</f>
        <v>21.45</v>
      </c>
      <c r="D2258" s="2" t="e">
        <f t="shared" si="140"/>
        <v>#N/A</v>
      </c>
      <c r="E2258" t="e">
        <f>VLOOKUP(A2258,REUTERS!A:E,5,FALSE)</f>
        <v>#N/A</v>
      </c>
      <c r="F2258">
        <f>VLOOKUP(A2258,IDC!A:G,7,FALSE)</f>
        <v>21.55</v>
      </c>
      <c r="G2258" s="2" t="e">
        <f t="shared" si="141"/>
        <v>#N/A</v>
      </c>
      <c r="H2258" t="e">
        <f>VLOOKUP(A2258,REUTERS!A:F,6,FALSE)</f>
        <v>#N/A</v>
      </c>
      <c r="I2258">
        <f>VLOOKUP(A2258,IDC!A:H,8,FALSE)</f>
        <v>21.225000000000001</v>
      </c>
      <c r="J2258" s="2" t="e">
        <f t="shared" si="142"/>
        <v>#N/A</v>
      </c>
      <c r="K2258" t="e">
        <f>VLOOKUP(A2258,REUTERS!A:G,7,FALSE)</f>
        <v>#N/A</v>
      </c>
      <c r="L2258">
        <f>VLOOKUP(A2258,IDC!A:I,9,FALSE)</f>
        <v>71970</v>
      </c>
      <c r="M2258" s="2" t="e">
        <f t="shared" si="143"/>
        <v>#N/A</v>
      </c>
    </row>
    <row r="2259" spans="1:13">
      <c r="A2259">
        <v>7479</v>
      </c>
      <c r="B2259" t="e">
        <f>VLOOKUP(A2259,REUTERS!A:C,3,FALSE)</f>
        <v>#N/A</v>
      </c>
      <c r="C2259">
        <f>VLOOKUP(A2259,IDC!A:F,6,FALSE)</f>
        <v>41.7</v>
      </c>
      <c r="D2259" s="2" t="e">
        <f t="shared" si="140"/>
        <v>#N/A</v>
      </c>
      <c r="E2259" t="e">
        <f>VLOOKUP(A2259,REUTERS!A:E,5,FALSE)</f>
        <v>#N/A</v>
      </c>
      <c r="F2259">
        <f>VLOOKUP(A2259,IDC!A:G,7,FALSE)</f>
        <v>41.85</v>
      </c>
      <c r="G2259" s="2" t="e">
        <f t="shared" si="141"/>
        <v>#N/A</v>
      </c>
      <c r="H2259" t="e">
        <f>VLOOKUP(A2259,REUTERS!A:F,6,FALSE)</f>
        <v>#N/A</v>
      </c>
      <c r="I2259">
        <f>VLOOKUP(A2259,IDC!A:H,8,FALSE)</f>
        <v>41.4</v>
      </c>
      <c r="J2259" s="2" t="e">
        <f t="shared" si="142"/>
        <v>#N/A</v>
      </c>
      <c r="K2259" t="e">
        <f>VLOOKUP(A2259,REUTERS!A:G,7,FALSE)</f>
        <v>#N/A</v>
      </c>
      <c r="L2259">
        <f>VLOOKUP(A2259,IDC!A:I,9,FALSE)</f>
        <v>4691</v>
      </c>
      <c r="M2259" s="2" t="e">
        <f t="shared" si="143"/>
        <v>#N/A</v>
      </c>
    </row>
    <row r="2260" spans="1:13">
      <c r="A2260">
        <v>7480</v>
      </c>
      <c r="B2260">
        <f>VLOOKUP(A2260,REUTERS!A:C,3,FALSE)</f>
        <v>27.55</v>
      </c>
      <c r="C2260">
        <f>VLOOKUP(A2260,IDC!A:F,6,FALSE)</f>
        <v>27.55</v>
      </c>
      <c r="D2260" s="2" t="b">
        <f t="shared" si="140"/>
        <v>1</v>
      </c>
      <c r="E2260">
        <f>VLOOKUP(A2260,REUTERS!A:E,5,FALSE)</f>
        <v>27.8</v>
      </c>
      <c r="F2260">
        <f>VLOOKUP(A2260,IDC!A:G,7,FALSE)</f>
        <v>27.8</v>
      </c>
      <c r="G2260" s="2" t="b">
        <f t="shared" si="141"/>
        <v>1</v>
      </c>
      <c r="H2260">
        <f>VLOOKUP(A2260,REUTERS!A:F,6,FALSE)</f>
        <v>27.35</v>
      </c>
      <c r="I2260">
        <f>VLOOKUP(A2260,IDC!A:H,8,FALSE)</f>
        <v>27.35</v>
      </c>
      <c r="J2260" s="2" t="b">
        <f t="shared" si="142"/>
        <v>1</v>
      </c>
      <c r="K2260">
        <f>VLOOKUP(A2260,REUTERS!A:G,7,FALSE)</f>
        <v>25275</v>
      </c>
      <c r="L2260">
        <f>VLOOKUP(A2260,IDC!A:I,9,FALSE)</f>
        <v>25275</v>
      </c>
      <c r="M2260" s="2" t="b">
        <f t="shared" si="143"/>
        <v>1</v>
      </c>
    </row>
    <row r="2261" spans="1:13">
      <c r="A2261">
        <v>7484</v>
      </c>
      <c r="B2261">
        <f>VLOOKUP(A2261,REUTERS!A:C,3,FALSE)</f>
        <v>26.05</v>
      </c>
      <c r="C2261">
        <f>VLOOKUP(A2261,IDC!A:F,6,FALSE)</f>
        <v>26.05</v>
      </c>
      <c r="D2261" s="2" t="b">
        <f t="shared" si="140"/>
        <v>1</v>
      </c>
      <c r="E2261">
        <f>VLOOKUP(A2261,REUTERS!A:E,5,FALSE)</f>
        <v>26.1</v>
      </c>
      <c r="F2261">
        <f>VLOOKUP(A2261,IDC!A:G,7,FALSE)</f>
        <v>26.1</v>
      </c>
      <c r="G2261" s="2" t="b">
        <f t="shared" si="141"/>
        <v>1</v>
      </c>
      <c r="H2261">
        <f>VLOOKUP(A2261,REUTERS!A:F,6,FALSE)</f>
        <v>25.75</v>
      </c>
      <c r="I2261">
        <f>VLOOKUP(A2261,IDC!A:H,8,FALSE)</f>
        <v>25.75</v>
      </c>
      <c r="J2261" s="2" t="b">
        <f t="shared" si="142"/>
        <v>1</v>
      </c>
      <c r="K2261">
        <f>VLOOKUP(A2261,REUTERS!A:G,7,FALSE)</f>
        <v>10871</v>
      </c>
      <c r="L2261">
        <f>VLOOKUP(A2261,IDC!A:I,9,FALSE)</f>
        <v>10871</v>
      </c>
      <c r="M2261" s="2" t="b">
        <f t="shared" si="143"/>
        <v>1</v>
      </c>
    </row>
    <row r="2262" spans="1:13">
      <c r="A2262">
        <v>7333</v>
      </c>
      <c r="B2262">
        <f>VLOOKUP(A2262,REUTERS!A:C,3,FALSE)</f>
        <v>1.85</v>
      </c>
      <c r="C2262">
        <f>VLOOKUP(A2262,IDC!A:F,6,FALSE)</f>
        <v>1.85</v>
      </c>
      <c r="D2262" s="2" t="b">
        <f t="shared" si="140"/>
        <v>1</v>
      </c>
      <c r="E2262">
        <f>VLOOKUP(A2262,REUTERS!A:E,5,FALSE)</f>
        <v>1.85</v>
      </c>
      <c r="F2262">
        <f>VLOOKUP(A2262,IDC!A:G,7,FALSE)</f>
        <v>1.85</v>
      </c>
      <c r="G2262" s="2" t="b">
        <f t="shared" si="141"/>
        <v>1</v>
      </c>
      <c r="H2262">
        <f>VLOOKUP(A2262,REUTERS!A:F,6,FALSE)</f>
        <v>1.7250000000000001</v>
      </c>
      <c r="I2262">
        <f>VLOOKUP(A2262,IDC!A:H,8,FALSE)</f>
        <v>1.7250000000000001</v>
      </c>
      <c r="J2262" s="2" t="b">
        <f t="shared" si="142"/>
        <v>1</v>
      </c>
      <c r="K2262">
        <f>VLOOKUP(A2262,REUTERS!A:G,7,FALSE)</f>
        <v>29447</v>
      </c>
      <c r="L2262">
        <f>VLOOKUP(A2262,IDC!A:I,9,FALSE)</f>
        <v>29447</v>
      </c>
      <c r="M2262" s="2" t="b">
        <f t="shared" si="143"/>
        <v>1</v>
      </c>
    </row>
    <row r="2263" spans="1:13">
      <c r="A2263">
        <v>7417</v>
      </c>
      <c r="B2263">
        <f>VLOOKUP(A2263,REUTERS!A:C,3,FALSE)</f>
        <v>0.91</v>
      </c>
      <c r="C2263">
        <f>VLOOKUP(A2263,IDC!A:F,6,FALSE)</f>
        <v>0.91</v>
      </c>
      <c r="D2263" s="2" t="b">
        <f t="shared" si="140"/>
        <v>1</v>
      </c>
      <c r="E2263">
        <f>VLOOKUP(A2263,REUTERS!A:E,5,FALSE)</f>
        <v>0.91</v>
      </c>
      <c r="F2263">
        <f>VLOOKUP(A2263,IDC!A:G,7,FALSE)</f>
        <v>0.91</v>
      </c>
      <c r="G2263" s="2" t="b">
        <f t="shared" si="141"/>
        <v>1</v>
      </c>
      <c r="H2263">
        <f>VLOOKUP(A2263,REUTERS!A:F,6,FALSE)</f>
        <v>0.83199999999999996</v>
      </c>
      <c r="I2263">
        <f>VLOOKUP(A2263,IDC!A:H,8,FALSE)</f>
        <v>0.83199999999999996</v>
      </c>
      <c r="J2263" s="2" t="b">
        <f t="shared" si="142"/>
        <v>1</v>
      </c>
      <c r="K2263">
        <f>VLOOKUP(A2263,REUTERS!A:G,7,FALSE)</f>
        <v>95390</v>
      </c>
      <c r="L2263">
        <f>VLOOKUP(A2263,IDC!A:I,9,FALSE)</f>
        <v>95390</v>
      </c>
      <c r="M2263" s="2" t="b">
        <f t="shared" si="143"/>
        <v>1</v>
      </c>
    </row>
    <row r="2264" spans="1:13">
      <c r="A2264">
        <v>7336</v>
      </c>
      <c r="B2264">
        <f>VLOOKUP(A2264,REUTERS!A:C,3,FALSE)</f>
        <v>55.63</v>
      </c>
      <c r="C2264">
        <f>VLOOKUP(A2264,IDC!A:F,6,FALSE)</f>
        <v>55.63</v>
      </c>
      <c r="D2264" s="2" t="b">
        <f t="shared" si="140"/>
        <v>1</v>
      </c>
      <c r="E2264">
        <f>VLOOKUP(A2264,REUTERS!A:E,5,FALSE)</f>
        <v>55.63</v>
      </c>
      <c r="F2264">
        <f>VLOOKUP(A2264,IDC!A:G,7,FALSE)</f>
        <v>55.63</v>
      </c>
      <c r="G2264" s="2" t="b">
        <f t="shared" si="141"/>
        <v>1</v>
      </c>
      <c r="H2264">
        <f>VLOOKUP(A2264,REUTERS!A:F,6,FALSE)</f>
        <v>54.99</v>
      </c>
      <c r="I2264">
        <f>VLOOKUP(A2264,IDC!A:H,8,FALSE)</f>
        <v>54.99</v>
      </c>
      <c r="J2264" s="2" t="b">
        <f t="shared" si="142"/>
        <v>1</v>
      </c>
      <c r="K2264">
        <f>VLOOKUP(A2264,REUTERS!A:G,7,FALSE)</f>
        <v>7355</v>
      </c>
      <c r="L2264">
        <f>VLOOKUP(A2264,IDC!A:I,9,FALSE)</f>
        <v>7355</v>
      </c>
      <c r="M2264" s="2" t="b">
        <f t="shared" si="143"/>
        <v>1</v>
      </c>
    </row>
    <row r="2265" spans="1:13">
      <c r="A2265">
        <v>7340</v>
      </c>
      <c r="B2265">
        <f>VLOOKUP(A2265,REUTERS!A:C,3,FALSE)</f>
        <v>11.86</v>
      </c>
      <c r="C2265">
        <f>VLOOKUP(A2265,IDC!A:F,6,FALSE)</f>
        <v>11.86</v>
      </c>
      <c r="D2265" s="2" t="b">
        <f t="shared" si="140"/>
        <v>1</v>
      </c>
      <c r="E2265">
        <f>VLOOKUP(A2265,REUTERS!A:E,5,FALSE)</f>
        <v>11.89</v>
      </c>
      <c r="F2265">
        <f>VLOOKUP(A2265,IDC!A:G,7,FALSE)</f>
        <v>11.89</v>
      </c>
      <c r="G2265" s="2" t="b">
        <f t="shared" si="141"/>
        <v>1</v>
      </c>
      <c r="H2265">
        <f>VLOOKUP(A2265,REUTERS!A:F,6,FALSE)</f>
        <v>11.7</v>
      </c>
      <c r="I2265">
        <f>VLOOKUP(A2265,IDC!A:H,8,FALSE)</f>
        <v>11.7</v>
      </c>
      <c r="J2265" s="2" t="b">
        <f t="shared" si="142"/>
        <v>1</v>
      </c>
      <c r="K2265">
        <f>VLOOKUP(A2265,REUTERS!A:G,7,FALSE)</f>
        <v>21522</v>
      </c>
      <c r="L2265">
        <f>VLOOKUP(A2265,IDC!A:I,9,FALSE)</f>
        <v>21522</v>
      </c>
      <c r="M2265" s="2" t="b">
        <f t="shared" si="143"/>
        <v>1</v>
      </c>
    </row>
    <row r="2266" spans="1:13">
      <c r="A2266">
        <v>7341</v>
      </c>
      <c r="B2266">
        <f>VLOOKUP(A2266,REUTERS!A:C,3,FALSE)</f>
        <v>37.89</v>
      </c>
      <c r="C2266">
        <f>VLOOKUP(A2266,IDC!A:F,6,FALSE)</f>
        <v>37.89</v>
      </c>
      <c r="D2266" s="2" t="b">
        <f t="shared" si="140"/>
        <v>1</v>
      </c>
      <c r="E2266">
        <f>VLOOKUP(A2266,REUTERS!A:E,5,FALSE)</f>
        <v>38.11</v>
      </c>
      <c r="F2266">
        <f>VLOOKUP(A2266,IDC!A:G,7,FALSE)</f>
        <v>38.11</v>
      </c>
      <c r="G2266" s="2" t="b">
        <f t="shared" si="141"/>
        <v>1</v>
      </c>
      <c r="H2266">
        <f>VLOOKUP(A2266,REUTERS!A:F,6,FALSE)</f>
        <v>37.35</v>
      </c>
      <c r="I2266">
        <f>VLOOKUP(A2266,IDC!A:H,8,FALSE)</f>
        <v>37.35</v>
      </c>
      <c r="J2266" s="2" t="b">
        <f t="shared" si="142"/>
        <v>1</v>
      </c>
      <c r="K2266">
        <f>VLOOKUP(A2266,REUTERS!A:G,7,FALSE)</f>
        <v>112667</v>
      </c>
      <c r="L2266">
        <f>VLOOKUP(A2266,IDC!A:I,9,FALSE)</f>
        <v>112667</v>
      </c>
      <c r="M2266" s="2" t="b">
        <f t="shared" si="143"/>
        <v>1</v>
      </c>
    </row>
    <row r="2267" spans="1:13">
      <c r="A2267">
        <v>7344</v>
      </c>
      <c r="B2267" t="e">
        <f>VLOOKUP(A2267,REUTERS!A:C,3,FALSE)</f>
        <v>#N/A</v>
      </c>
      <c r="C2267">
        <f>VLOOKUP(A2267,IDC!A:F,6,FALSE)</f>
        <v>9.25</v>
      </c>
      <c r="D2267" s="2" t="e">
        <f t="shared" si="140"/>
        <v>#N/A</v>
      </c>
      <c r="E2267" t="e">
        <f>VLOOKUP(A2267,REUTERS!A:E,5,FALSE)</f>
        <v>#N/A</v>
      </c>
      <c r="F2267">
        <f>VLOOKUP(A2267,IDC!A:G,7,FALSE)</f>
        <v>9.25</v>
      </c>
      <c r="G2267" s="2" t="e">
        <f t="shared" si="141"/>
        <v>#N/A</v>
      </c>
      <c r="H2267" t="e">
        <f>VLOOKUP(A2267,REUTERS!A:F,6,FALSE)</f>
        <v>#N/A</v>
      </c>
      <c r="I2267">
        <f>VLOOKUP(A2267,IDC!A:H,8,FALSE)</f>
        <v>8.6</v>
      </c>
      <c r="J2267" s="2" t="e">
        <f t="shared" si="142"/>
        <v>#N/A</v>
      </c>
      <c r="K2267" t="e">
        <f>VLOOKUP(A2267,REUTERS!A:G,7,FALSE)</f>
        <v>#N/A</v>
      </c>
      <c r="L2267">
        <f>VLOOKUP(A2267,IDC!A:I,9,FALSE)</f>
        <v>26778</v>
      </c>
      <c r="M2267" s="2" t="e">
        <f t="shared" si="143"/>
        <v>#N/A</v>
      </c>
    </row>
    <row r="2268" spans="1:13">
      <c r="A2268">
        <v>7345</v>
      </c>
      <c r="B2268" t="e">
        <f>VLOOKUP(A2268,REUTERS!A:C,3,FALSE)</f>
        <v>#N/A</v>
      </c>
      <c r="C2268">
        <f>VLOOKUP(A2268,IDC!A:F,6,FALSE)</f>
        <v>13.97</v>
      </c>
      <c r="D2268" s="2" t="e">
        <f t="shared" si="140"/>
        <v>#N/A</v>
      </c>
      <c r="E2268" t="e">
        <f>VLOOKUP(A2268,REUTERS!A:E,5,FALSE)</f>
        <v>#N/A</v>
      </c>
      <c r="F2268">
        <f>VLOOKUP(A2268,IDC!A:G,7,FALSE)</f>
        <v>14.14</v>
      </c>
      <c r="G2268" s="2" t="e">
        <f t="shared" si="141"/>
        <v>#N/A</v>
      </c>
      <c r="H2268" t="e">
        <f>VLOOKUP(A2268,REUTERS!A:F,6,FALSE)</f>
        <v>#N/A</v>
      </c>
      <c r="I2268">
        <f>VLOOKUP(A2268,IDC!A:H,8,FALSE)</f>
        <v>13.86</v>
      </c>
      <c r="J2268" s="2" t="e">
        <f t="shared" si="142"/>
        <v>#N/A</v>
      </c>
      <c r="K2268" t="e">
        <f>VLOOKUP(A2268,REUTERS!A:G,7,FALSE)</f>
        <v>#N/A</v>
      </c>
      <c r="L2268">
        <f>VLOOKUP(A2268,IDC!A:I,9,FALSE)</f>
        <v>185619</v>
      </c>
      <c r="M2268" s="2" t="e">
        <f t="shared" si="143"/>
        <v>#N/A</v>
      </c>
    </row>
    <row r="2269" spans="1:13">
      <c r="A2269">
        <v>7347</v>
      </c>
      <c r="B2269" t="e">
        <f>VLOOKUP(A2269,REUTERS!A:C,3,FALSE)</f>
        <v>#N/A</v>
      </c>
      <c r="C2269">
        <f>VLOOKUP(A2269,IDC!A:F,6,FALSE)</f>
        <v>14.15</v>
      </c>
      <c r="D2269" s="2" t="e">
        <f t="shared" si="140"/>
        <v>#N/A</v>
      </c>
      <c r="E2269" t="e">
        <f>VLOOKUP(A2269,REUTERS!A:E,5,FALSE)</f>
        <v>#N/A</v>
      </c>
      <c r="F2269">
        <f>VLOOKUP(A2269,IDC!A:G,7,FALSE)</f>
        <v>14.275</v>
      </c>
      <c r="G2269" s="2" t="e">
        <f t="shared" si="141"/>
        <v>#N/A</v>
      </c>
      <c r="H2269" t="e">
        <f>VLOOKUP(A2269,REUTERS!A:F,6,FALSE)</f>
        <v>#N/A</v>
      </c>
      <c r="I2269">
        <f>VLOOKUP(A2269,IDC!A:H,8,FALSE)</f>
        <v>13.525</v>
      </c>
      <c r="J2269" s="2" t="e">
        <f t="shared" si="142"/>
        <v>#N/A</v>
      </c>
      <c r="K2269" t="e">
        <f>VLOOKUP(A2269,REUTERS!A:G,7,FALSE)</f>
        <v>#N/A</v>
      </c>
      <c r="L2269">
        <f>VLOOKUP(A2269,IDC!A:I,9,FALSE)</f>
        <v>340930</v>
      </c>
      <c r="M2269" s="2" t="e">
        <f t="shared" si="143"/>
        <v>#N/A</v>
      </c>
    </row>
    <row r="2270" spans="1:13">
      <c r="A2270">
        <v>7348</v>
      </c>
      <c r="B2270">
        <f>VLOOKUP(A2270,REUTERS!A:C,3,FALSE)</f>
        <v>12.28</v>
      </c>
      <c r="C2270">
        <f>VLOOKUP(A2270,IDC!A:F,6,FALSE)</f>
        <v>12.28</v>
      </c>
      <c r="D2270" s="2" t="b">
        <f t="shared" si="140"/>
        <v>1</v>
      </c>
      <c r="E2270">
        <f>VLOOKUP(A2270,REUTERS!A:E,5,FALSE)</f>
        <v>12.43</v>
      </c>
      <c r="F2270">
        <f>VLOOKUP(A2270,IDC!A:G,7,FALSE)</f>
        <v>12.43</v>
      </c>
      <c r="G2270" s="2" t="b">
        <f t="shared" si="141"/>
        <v>1</v>
      </c>
      <c r="H2270">
        <f>VLOOKUP(A2270,REUTERS!A:F,6,FALSE)</f>
        <v>12.234999999999999</v>
      </c>
      <c r="I2270">
        <f>VLOOKUP(A2270,IDC!A:H,8,FALSE)</f>
        <v>12.234999999999999</v>
      </c>
      <c r="J2270" s="2" t="b">
        <f t="shared" si="142"/>
        <v>1</v>
      </c>
      <c r="K2270">
        <f>VLOOKUP(A2270,REUTERS!A:G,7,FALSE)</f>
        <v>70886</v>
      </c>
      <c r="L2270">
        <f>VLOOKUP(A2270,IDC!A:I,9,FALSE)</f>
        <v>70886</v>
      </c>
      <c r="M2270" s="2" t="b">
        <f t="shared" si="143"/>
        <v>1</v>
      </c>
    </row>
    <row r="2271" spans="1:13">
      <c r="A2271">
        <v>7354</v>
      </c>
      <c r="B2271" t="e">
        <f>VLOOKUP(A2271,REUTERS!A:C,3,FALSE)</f>
        <v>#N/A</v>
      </c>
      <c r="C2271">
        <f>VLOOKUP(A2271,IDC!A:F,6,FALSE)</f>
        <v>11.4</v>
      </c>
      <c r="D2271" s="2" t="e">
        <f t="shared" si="140"/>
        <v>#N/A</v>
      </c>
      <c r="E2271" t="e">
        <f>VLOOKUP(A2271,REUTERS!A:E,5,FALSE)</f>
        <v>#N/A</v>
      </c>
      <c r="F2271">
        <f>VLOOKUP(A2271,IDC!A:G,7,FALSE)</f>
        <v>11.42</v>
      </c>
      <c r="G2271" s="2" t="e">
        <f t="shared" si="141"/>
        <v>#N/A</v>
      </c>
      <c r="H2271" t="e">
        <f>VLOOKUP(A2271,REUTERS!A:F,6,FALSE)</f>
        <v>#N/A</v>
      </c>
      <c r="I2271">
        <f>VLOOKUP(A2271,IDC!A:H,8,FALSE)</f>
        <v>11.27</v>
      </c>
      <c r="J2271" s="2" t="e">
        <f t="shared" si="142"/>
        <v>#N/A</v>
      </c>
      <c r="K2271" t="e">
        <f>VLOOKUP(A2271,REUTERS!A:G,7,FALSE)</f>
        <v>#N/A</v>
      </c>
      <c r="L2271">
        <f>VLOOKUP(A2271,IDC!A:I,9,FALSE)</f>
        <v>321137</v>
      </c>
      <c r="M2271" s="2" t="e">
        <f t="shared" si="143"/>
        <v>#N/A</v>
      </c>
    </row>
    <row r="2272" spans="1:13">
      <c r="A2272">
        <v>7371</v>
      </c>
      <c r="B2272">
        <f>VLOOKUP(A2272,REUTERS!A:C,3,FALSE)</f>
        <v>18.829999999999998</v>
      </c>
      <c r="C2272">
        <f>VLOOKUP(A2272,IDC!A:F,6,FALSE)</f>
        <v>18.829999999999998</v>
      </c>
      <c r="D2272" s="2" t="b">
        <f t="shared" si="140"/>
        <v>1</v>
      </c>
      <c r="E2272">
        <f>VLOOKUP(A2272,REUTERS!A:E,5,FALSE)</f>
        <v>18.940000000000001</v>
      </c>
      <c r="F2272">
        <f>VLOOKUP(A2272,IDC!A:G,7,FALSE)</f>
        <v>18.940000000000001</v>
      </c>
      <c r="G2272" s="2" t="b">
        <f t="shared" si="141"/>
        <v>1</v>
      </c>
      <c r="H2272">
        <f>VLOOKUP(A2272,REUTERS!A:F,6,FALSE)</f>
        <v>18.73</v>
      </c>
      <c r="I2272">
        <f>VLOOKUP(A2272,IDC!A:H,8,FALSE)</f>
        <v>18.73</v>
      </c>
      <c r="J2272" s="2" t="b">
        <f t="shared" si="142"/>
        <v>1</v>
      </c>
      <c r="K2272">
        <f>VLOOKUP(A2272,REUTERS!A:G,7,FALSE)</f>
        <v>60536</v>
      </c>
      <c r="L2272">
        <f>VLOOKUP(A2272,IDC!A:I,9,FALSE)</f>
        <v>60536</v>
      </c>
      <c r="M2272" s="2" t="b">
        <f t="shared" si="143"/>
        <v>1</v>
      </c>
    </row>
    <row r="2273" spans="1:13">
      <c r="A2273">
        <v>7373</v>
      </c>
      <c r="B2273" t="e">
        <f>VLOOKUP(A2273,REUTERS!A:C,3,FALSE)</f>
        <v>#N/A</v>
      </c>
      <c r="C2273">
        <f>VLOOKUP(A2273,IDC!A:F,6,FALSE)</f>
        <v>14.22</v>
      </c>
      <c r="D2273" s="2" t="e">
        <f t="shared" si="140"/>
        <v>#N/A</v>
      </c>
      <c r="E2273" t="e">
        <f>VLOOKUP(A2273,REUTERS!A:E,5,FALSE)</f>
        <v>#N/A</v>
      </c>
      <c r="F2273">
        <f>VLOOKUP(A2273,IDC!A:G,7,FALSE)</f>
        <v>14.39</v>
      </c>
      <c r="G2273" s="2" t="e">
        <f t="shared" si="141"/>
        <v>#N/A</v>
      </c>
      <c r="H2273" t="e">
        <f>VLOOKUP(A2273,REUTERS!A:F,6,FALSE)</f>
        <v>#N/A</v>
      </c>
      <c r="I2273">
        <f>VLOOKUP(A2273,IDC!A:H,8,FALSE)</f>
        <v>14.07</v>
      </c>
      <c r="J2273" s="2" t="e">
        <f t="shared" si="142"/>
        <v>#N/A</v>
      </c>
      <c r="K2273" t="e">
        <f>VLOOKUP(A2273,REUTERS!A:G,7,FALSE)</f>
        <v>#N/A</v>
      </c>
      <c r="L2273">
        <f>VLOOKUP(A2273,IDC!A:I,9,FALSE)</f>
        <v>803671</v>
      </c>
      <c r="M2273" s="2" t="e">
        <f t="shared" si="143"/>
        <v>#N/A</v>
      </c>
    </row>
    <row r="2274" spans="1:13">
      <c r="A2274">
        <v>7376</v>
      </c>
      <c r="B2274" t="e">
        <f>VLOOKUP(A2274,REUTERS!A:C,3,FALSE)</f>
        <v>#N/A</v>
      </c>
      <c r="C2274">
        <f>VLOOKUP(A2274,IDC!A:F,6,FALSE)</f>
        <v>7.1</v>
      </c>
      <c r="D2274" s="2" t="e">
        <f t="shared" si="140"/>
        <v>#N/A</v>
      </c>
      <c r="E2274" t="e">
        <f>VLOOKUP(A2274,REUTERS!A:E,5,FALSE)</f>
        <v>#N/A</v>
      </c>
      <c r="F2274">
        <f>VLOOKUP(A2274,IDC!A:G,7,FALSE)</f>
        <v>7.4749999999999996</v>
      </c>
      <c r="G2274" s="2" t="e">
        <f t="shared" si="141"/>
        <v>#N/A</v>
      </c>
      <c r="H2274" t="e">
        <f>VLOOKUP(A2274,REUTERS!A:F,6,FALSE)</f>
        <v>#N/A</v>
      </c>
      <c r="I2274">
        <f>VLOOKUP(A2274,IDC!A:H,8,FALSE)</f>
        <v>7.0250000000000004</v>
      </c>
      <c r="J2274" s="2" t="e">
        <f t="shared" si="142"/>
        <v>#N/A</v>
      </c>
      <c r="K2274" t="e">
        <f>VLOOKUP(A2274,REUTERS!A:G,7,FALSE)</f>
        <v>#N/A</v>
      </c>
      <c r="L2274">
        <f>VLOOKUP(A2274,IDC!A:I,9,FALSE)</f>
        <v>77299</v>
      </c>
      <c r="M2274" s="2" t="e">
        <f t="shared" si="143"/>
        <v>#N/A</v>
      </c>
    </row>
    <row r="2275" spans="1:13">
      <c r="A2275">
        <v>7379</v>
      </c>
      <c r="B2275">
        <f>VLOOKUP(A2275,REUTERS!A:C,3,FALSE)</f>
        <v>22.56</v>
      </c>
      <c r="C2275">
        <f>VLOOKUP(A2275,IDC!A:F,6,FALSE)</f>
        <v>22.56</v>
      </c>
      <c r="D2275" s="2" t="b">
        <f t="shared" si="140"/>
        <v>1</v>
      </c>
      <c r="E2275">
        <f>VLOOKUP(A2275,REUTERS!A:E,5,FALSE)</f>
        <v>23.38</v>
      </c>
      <c r="F2275">
        <f>VLOOKUP(A2275,IDC!A:G,7,FALSE)</f>
        <v>23.38</v>
      </c>
      <c r="G2275" s="2" t="b">
        <f t="shared" si="141"/>
        <v>1</v>
      </c>
      <c r="H2275">
        <f>VLOOKUP(A2275,REUTERS!A:F,6,FALSE)</f>
        <v>22.25</v>
      </c>
      <c r="I2275">
        <f>VLOOKUP(A2275,IDC!A:H,8,FALSE)</f>
        <v>22.25</v>
      </c>
      <c r="J2275" s="2" t="b">
        <f t="shared" si="142"/>
        <v>1</v>
      </c>
      <c r="K2275">
        <f>VLOOKUP(A2275,REUTERS!A:G,7,FALSE)</f>
        <v>1282789</v>
      </c>
      <c r="L2275">
        <f>VLOOKUP(A2275,IDC!A:I,9,FALSE)</f>
        <v>1272324</v>
      </c>
      <c r="M2275" s="2" t="b">
        <f t="shared" si="143"/>
        <v>0</v>
      </c>
    </row>
    <row r="2276" spans="1:13">
      <c r="A2276">
        <v>7380</v>
      </c>
      <c r="B2276" t="e">
        <f>VLOOKUP(A2276,REUTERS!A:C,3,FALSE)</f>
        <v>#N/A</v>
      </c>
      <c r="C2276">
        <f>VLOOKUP(A2276,IDC!A:F,6,FALSE)</f>
        <v>15.61</v>
      </c>
      <c r="D2276" s="2" t="e">
        <f t="shared" si="140"/>
        <v>#N/A</v>
      </c>
      <c r="E2276" t="e">
        <f>VLOOKUP(A2276,REUTERS!A:E,5,FALSE)</f>
        <v>#N/A</v>
      </c>
      <c r="F2276">
        <f>VLOOKUP(A2276,IDC!A:G,7,FALSE)</f>
        <v>15.685</v>
      </c>
      <c r="G2276" s="2" t="e">
        <f t="shared" si="141"/>
        <v>#N/A</v>
      </c>
      <c r="H2276" t="e">
        <f>VLOOKUP(A2276,REUTERS!A:F,6,FALSE)</f>
        <v>#N/A</v>
      </c>
      <c r="I2276">
        <f>VLOOKUP(A2276,IDC!A:H,8,FALSE)</f>
        <v>15.49</v>
      </c>
      <c r="J2276" s="2" t="e">
        <f t="shared" si="142"/>
        <v>#N/A</v>
      </c>
      <c r="K2276" t="e">
        <f>VLOOKUP(A2276,REUTERS!A:G,7,FALSE)</f>
        <v>#N/A</v>
      </c>
      <c r="L2276">
        <f>VLOOKUP(A2276,IDC!A:I,9,FALSE)</f>
        <v>154599</v>
      </c>
      <c r="M2276" s="2" t="e">
        <f t="shared" si="143"/>
        <v>#N/A</v>
      </c>
    </row>
    <row r="2277" spans="1:13">
      <c r="A2277">
        <v>7381</v>
      </c>
      <c r="B2277">
        <f>VLOOKUP(A2277,REUTERS!A:C,3,FALSE)</f>
        <v>4.4000000000000004</v>
      </c>
      <c r="C2277">
        <f>VLOOKUP(A2277,IDC!A:F,6,FALSE)</f>
        <v>4.4000000000000004</v>
      </c>
      <c r="D2277" s="2" t="b">
        <f t="shared" si="140"/>
        <v>1</v>
      </c>
      <c r="E2277">
        <f>VLOOKUP(A2277,REUTERS!A:E,5,FALSE)</f>
        <v>4.8499999999999996</v>
      </c>
      <c r="F2277">
        <f>VLOOKUP(A2277,IDC!A:G,7,FALSE)</f>
        <v>4.8499999999999996</v>
      </c>
      <c r="G2277" s="2" t="b">
        <f t="shared" si="141"/>
        <v>1</v>
      </c>
      <c r="H2277">
        <f>VLOOKUP(A2277,REUTERS!A:F,6,FALSE)</f>
        <v>4.25</v>
      </c>
      <c r="I2277">
        <f>VLOOKUP(A2277,IDC!A:H,8,FALSE)</f>
        <v>4.25</v>
      </c>
      <c r="J2277" s="2" t="b">
        <f t="shared" si="142"/>
        <v>1</v>
      </c>
      <c r="K2277">
        <f>VLOOKUP(A2277,REUTERS!A:G,7,FALSE)</f>
        <v>111035</v>
      </c>
      <c r="L2277">
        <f>VLOOKUP(A2277,IDC!A:I,9,FALSE)</f>
        <v>111035</v>
      </c>
      <c r="M2277" s="2" t="b">
        <f t="shared" si="143"/>
        <v>1</v>
      </c>
    </row>
    <row r="2278" spans="1:13">
      <c r="A2278">
        <v>7388</v>
      </c>
      <c r="B2278">
        <f>VLOOKUP(A2278,REUTERS!A:C,3,FALSE)</f>
        <v>1.38</v>
      </c>
      <c r="C2278">
        <f>VLOOKUP(A2278,IDC!A:F,6,FALSE)</f>
        <v>1.38</v>
      </c>
      <c r="D2278" s="2" t="b">
        <f t="shared" si="140"/>
        <v>1</v>
      </c>
      <c r="E2278">
        <f>VLOOKUP(A2278,REUTERS!A:E,5,FALSE)</f>
        <v>1.4</v>
      </c>
      <c r="F2278">
        <f>VLOOKUP(A2278,IDC!A:G,7,FALSE)</f>
        <v>1.4</v>
      </c>
      <c r="G2278" s="2" t="b">
        <f t="shared" si="141"/>
        <v>1</v>
      </c>
      <c r="H2278">
        <f>VLOOKUP(A2278,REUTERS!A:F,6,FALSE)</f>
        <v>1.34</v>
      </c>
      <c r="I2278">
        <f>VLOOKUP(A2278,IDC!A:H,8,FALSE)</f>
        <v>1.34</v>
      </c>
      <c r="J2278" s="2" t="b">
        <f t="shared" si="142"/>
        <v>1</v>
      </c>
      <c r="K2278">
        <f>VLOOKUP(A2278,REUTERS!A:G,7,FALSE)</f>
        <v>315997</v>
      </c>
      <c r="L2278">
        <f>VLOOKUP(A2278,IDC!A:I,9,FALSE)</f>
        <v>315997</v>
      </c>
      <c r="M2278" s="2" t="b">
        <f t="shared" si="143"/>
        <v>1</v>
      </c>
    </row>
    <row r="2279" spans="1:13">
      <c r="A2279">
        <v>7389</v>
      </c>
      <c r="B2279" t="e">
        <f>VLOOKUP(A2279,REUTERS!A:C,3,FALSE)</f>
        <v>#N/A</v>
      </c>
      <c r="C2279">
        <f>VLOOKUP(A2279,IDC!A:F,6,FALSE)</f>
        <v>10.95</v>
      </c>
      <c r="D2279" s="2" t="e">
        <f t="shared" si="140"/>
        <v>#N/A</v>
      </c>
      <c r="E2279" t="e">
        <f>VLOOKUP(A2279,REUTERS!A:E,5,FALSE)</f>
        <v>#N/A</v>
      </c>
      <c r="F2279">
        <f>VLOOKUP(A2279,IDC!A:G,7,FALSE)</f>
        <v>11.09</v>
      </c>
      <c r="G2279" s="2" t="e">
        <f t="shared" si="141"/>
        <v>#N/A</v>
      </c>
      <c r="H2279" t="e">
        <f>VLOOKUP(A2279,REUTERS!A:F,6,FALSE)</f>
        <v>#N/A</v>
      </c>
      <c r="I2279">
        <f>VLOOKUP(A2279,IDC!A:H,8,FALSE)</f>
        <v>9.76</v>
      </c>
      <c r="J2279" s="2" t="e">
        <f t="shared" si="142"/>
        <v>#N/A</v>
      </c>
      <c r="K2279" t="e">
        <f>VLOOKUP(A2279,REUTERS!A:G,7,FALSE)</f>
        <v>#N/A</v>
      </c>
      <c r="L2279">
        <f>VLOOKUP(A2279,IDC!A:I,9,FALSE)</f>
        <v>267502</v>
      </c>
      <c r="M2279" s="2" t="e">
        <f t="shared" si="143"/>
        <v>#N/A</v>
      </c>
    </row>
    <row r="2280" spans="1:13">
      <c r="A2280">
        <v>7390</v>
      </c>
      <c r="B2280" t="e">
        <f>VLOOKUP(A2280,REUTERS!A:C,3,FALSE)</f>
        <v>#N/A</v>
      </c>
      <c r="C2280">
        <f>VLOOKUP(A2280,IDC!A:F,6,FALSE)</f>
        <v>7.61</v>
      </c>
      <c r="D2280" s="2" t="e">
        <f t="shared" si="140"/>
        <v>#N/A</v>
      </c>
      <c r="E2280" t="e">
        <f>VLOOKUP(A2280,REUTERS!A:E,5,FALSE)</f>
        <v>#N/A</v>
      </c>
      <c r="F2280">
        <f>VLOOKUP(A2280,IDC!A:G,7,FALSE)</f>
        <v>7.78</v>
      </c>
      <c r="G2280" s="2" t="e">
        <f t="shared" si="141"/>
        <v>#N/A</v>
      </c>
      <c r="H2280" t="e">
        <f>VLOOKUP(A2280,REUTERS!A:F,6,FALSE)</f>
        <v>#N/A</v>
      </c>
      <c r="I2280">
        <f>VLOOKUP(A2280,IDC!A:H,8,FALSE)</f>
        <v>7.4</v>
      </c>
      <c r="J2280" s="2" t="e">
        <f t="shared" si="142"/>
        <v>#N/A</v>
      </c>
      <c r="K2280" t="e">
        <f>VLOOKUP(A2280,REUTERS!A:G,7,FALSE)</f>
        <v>#N/A</v>
      </c>
      <c r="L2280">
        <f>VLOOKUP(A2280,IDC!A:I,9,FALSE)</f>
        <v>131936</v>
      </c>
      <c r="M2280" s="2" t="e">
        <f t="shared" si="143"/>
        <v>#N/A</v>
      </c>
    </row>
    <row r="2281" spans="1:13">
      <c r="A2281">
        <v>7391</v>
      </c>
      <c r="B2281">
        <f>VLOOKUP(A2281,REUTERS!A:C,3,FALSE)</f>
        <v>24.9</v>
      </c>
      <c r="C2281">
        <f>VLOOKUP(A2281,IDC!A:F,6,FALSE)</f>
        <v>24.9</v>
      </c>
      <c r="D2281" s="2" t="b">
        <f t="shared" si="140"/>
        <v>1</v>
      </c>
      <c r="E2281">
        <f>VLOOKUP(A2281,REUTERS!A:E,5,FALSE)</f>
        <v>25.5</v>
      </c>
      <c r="F2281">
        <f>VLOOKUP(A2281,IDC!A:G,7,FALSE)</f>
        <v>25.5</v>
      </c>
      <c r="G2281" s="2" t="b">
        <f t="shared" si="141"/>
        <v>1</v>
      </c>
      <c r="H2281">
        <f>VLOOKUP(A2281,REUTERS!A:F,6,FALSE)</f>
        <v>24.675000000000001</v>
      </c>
      <c r="I2281">
        <f>VLOOKUP(A2281,IDC!A:H,8,FALSE)</f>
        <v>24.675000000000001</v>
      </c>
      <c r="J2281" s="2" t="b">
        <f t="shared" si="142"/>
        <v>1</v>
      </c>
      <c r="K2281">
        <f>VLOOKUP(A2281,REUTERS!A:G,7,FALSE)</f>
        <v>263220</v>
      </c>
      <c r="L2281">
        <f>VLOOKUP(A2281,IDC!A:I,9,FALSE)</f>
        <v>263220</v>
      </c>
      <c r="M2281" s="2" t="b">
        <f t="shared" si="143"/>
        <v>1</v>
      </c>
    </row>
    <row r="2282" spans="1:13">
      <c r="A2282">
        <v>7394</v>
      </c>
      <c r="B2282">
        <f>VLOOKUP(A2282,REUTERS!A:C,3,FALSE)</f>
        <v>37.799999999999997</v>
      </c>
      <c r="C2282">
        <f>VLOOKUP(A2282,IDC!A:F,6,FALSE)</f>
        <v>37.799999999999997</v>
      </c>
      <c r="D2282" s="2" t="b">
        <f t="shared" si="140"/>
        <v>1</v>
      </c>
      <c r="E2282">
        <f>VLOOKUP(A2282,REUTERS!A:E,5,FALSE)</f>
        <v>38.1</v>
      </c>
      <c r="F2282">
        <f>VLOOKUP(A2282,IDC!A:G,7,FALSE)</f>
        <v>38.1</v>
      </c>
      <c r="G2282" s="2" t="b">
        <f t="shared" si="141"/>
        <v>1</v>
      </c>
      <c r="H2282">
        <f>VLOOKUP(A2282,REUTERS!A:F,6,FALSE)</f>
        <v>37.5</v>
      </c>
      <c r="I2282">
        <f>VLOOKUP(A2282,IDC!A:H,8,FALSE)</f>
        <v>37.5</v>
      </c>
      <c r="J2282" s="2" t="b">
        <f t="shared" si="142"/>
        <v>1</v>
      </c>
      <c r="K2282">
        <f>VLOOKUP(A2282,REUTERS!A:G,7,FALSE)</f>
        <v>63230</v>
      </c>
      <c r="L2282">
        <f>VLOOKUP(A2282,IDC!A:I,9,FALSE)</f>
        <v>63230</v>
      </c>
      <c r="M2282" s="2" t="b">
        <f t="shared" si="143"/>
        <v>1</v>
      </c>
    </row>
    <row r="2283" spans="1:13">
      <c r="A2283">
        <v>7396</v>
      </c>
      <c r="B2283">
        <f>VLOOKUP(A2283,REUTERS!A:C,3,FALSE)</f>
        <v>24.58</v>
      </c>
      <c r="C2283">
        <f>VLOOKUP(A2283,IDC!A:F,6,FALSE)</f>
        <v>24.58</v>
      </c>
      <c r="D2283" s="2" t="b">
        <f t="shared" si="140"/>
        <v>1</v>
      </c>
      <c r="E2283">
        <f>VLOOKUP(A2283,REUTERS!A:E,5,FALSE)</f>
        <v>24.93</v>
      </c>
      <c r="F2283">
        <f>VLOOKUP(A2283,IDC!A:G,7,FALSE)</f>
        <v>24.93</v>
      </c>
      <c r="G2283" s="2" t="b">
        <f t="shared" si="141"/>
        <v>1</v>
      </c>
      <c r="H2283">
        <f>VLOOKUP(A2283,REUTERS!A:F,6,FALSE)</f>
        <v>24.44</v>
      </c>
      <c r="I2283">
        <f>VLOOKUP(A2283,IDC!A:H,8,FALSE)</f>
        <v>24.44</v>
      </c>
      <c r="J2283" s="2" t="b">
        <f t="shared" si="142"/>
        <v>1</v>
      </c>
      <c r="K2283">
        <f>VLOOKUP(A2283,REUTERS!A:G,7,FALSE)</f>
        <v>332561</v>
      </c>
      <c r="L2283">
        <f>VLOOKUP(A2283,IDC!A:I,9,FALSE)</f>
        <v>332561</v>
      </c>
      <c r="M2283" s="2" t="b">
        <f t="shared" si="143"/>
        <v>1</v>
      </c>
    </row>
    <row r="2284" spans="1:13">
      <c r="A2284">
        <v>7398</v>
      </c>
      <c r="B2284" t="e">
        <f>VLOOKUP(A2284,REUTERS!A:C,3,FALSE)</f>
        <v>#N/A</v>
      </c>
      <c r="C2284">
        <f>VLOOKUP(A2284,IDC!A:F,6,FALSE)</f>
        <v>2.16</v>
      </c>
      <c r="D2284" s="2" t="e">
        <f t="shared" si="140"/>
        <v>#N/A</v>
      </c>
      <c r="E2284" t="e">
        <f>VLOOKUP(A2284,REUTERS!A:E,5,FALSE)</f>
        <v>#N/A</v>
      </c>
      <c r="F2284">
        <f>VLOOKUP(A2284,IDC!A:G,7,FALSE)</f>
        <v>2.23</v>
      </c>
      <c r="G2284" s="2" t="e">
        <f t="shared" si="141"/>
        <v>#N/A</v>
      </c>
      <c r="H2284" t="e">
        <f>VLOOKUP(A2284,REUTERS!A:F,6,FALSE)</f>
        <v>#N/A</v>
      </c>
      <c r="I2284">
        <f>VLOOKUP(A2284,IDC!A:H,8,FALSE)</f>
        <v>2</v>
      </c>
      <c r="J2284" s="2" t="e">
        <f t="shared" si="142"/>
        <v>#N/A</v>
      </c>
      <c r="K2284" t="e">
        <f>VLOOKUP(A2284,REUTERS!A:G,7,FALSE)</f>
        <v>#N/A</v>
      </c>
      <c r="L2284">
        <f>VLOOKUP(A2284,IDC!A:I,9,FALSE)</f>
        <v>171009</v>
      </c>
      <c r="M2284" s="2" t="e">
        <f t="shared" si="143"/>
        <v>#N/A</v>
      </c>
    </row>
    <row r="2285" spans="1:13">
      <c r="A2285">
        <v>7404</v>
      </c>
      <c r="B2285" t="e">
        <f>VLOOKUP(A2285,REUTERS!A:C,3,FALSE)</f>
        <v>#N/A</v>
      </c>
      <c r="C2285">
        <f>VLOOKUP(A2285,IDC!A:F,6,FALSE)</f>
        <v>17.89</v>
      </c>
      <c r="D2285" s="2" t="e">
        <f t="shared" si="140"/>
        <v>#N/A</v>
      </c>
      <c r="E2285" t="e">
        <f>VLOOKUP(A2285,REUTERS!A:E,5,FALSE)</f>
        <v>#N/A</v>
      </c>
      <c r="F2285">
        <f>VLOOKUP(A2285,IDC!A:G,7,FALSE)</f>
        <v>17.89</v>
      </c>
      <c r="G2285" s="2" t="e">
        <f t="shared" si="141"/>
        <v>#N/A</v>
      </c>
      <c r="H2285" t="e">
        <f>VLOOKUP(A2285,REUTERS!A:F,6,FALSE)</f>
        <v>#N/A</v>
      </c>
      <c r="I2285">
        <f>VLOOKUP(A2285,IDC!A:H,8,FALSE)</f>
        <v>17.54</v>
      </c>
      <c r="J2285" s="2" t="e">
        <f t="shared" si="142"/>
        <v>#N/A</v>
      </c>
      <c r="K2285" t="e">
        <f>VLOOKUP(A2285,REUTERS!A:G,7,FALSE)</f>
        <v>#N/A</v>
      </c>
      <c r="L2285">
        <f>VLOOKUP(A2285,IDC!A:I,9,FALSE)</f>
        <v>165027</v>
      </c>
      <c r="M2285" s="2" t="e">
        <f t="shared" si="143"/>
        <v>#N/A</v>
      </c>
    </row>
    <row r="2286" spans="1:13">
      <c r="A2286">
        <v>7407</v>
      </c>
      <c r="B2286">
        <f>VLOOKUP(A2286,REUTERS!A:C,3,FALSE)</f>
        <v>4.0999999999999996</v>
      </c>
      <c r="C2286">
        <f>VLOOKUP(A2286,IDC!A:F,6,FALSE)</f>
        <v>4.0999999999999996</v>
      </c>
      <c r="D2286" s="2" t="b">
        <f t="shared" si="140"/>
        <v>1</v>
      </c>
      <c r="E2286">
        <f>VLOOKUP(A2286,REUTERS!A:E,5,FALSE)</f>
        <v>4.3</v>
      </c>
      <c r="F2286">
        <f>VLOOKUP(A2286,IDC!A:G,7,FALSE)</f>
        <v>4.3</v>
      </c>
      <c r="G2286" s="2" t="b">
        <f t="shared" si="141"/>
        <v>1</v>
      </c>
      <c r="H2286">
        <f>VLOOKUP(A2286,REUTERS!A:F,6,FALSE)</f>
        <v>4.0999999999999996</v>
      </c>
      <c r="I2286">
        <f>VLOOKUP(A2286,IDC!A:H,8,FALSE)</f>
        <v>4.0999999999999996</v>
      </c>
      <c r="J2286" s="2" t="b">
        <f t="shared" si="142"/>
        <v>1</v>
      </c>
      <c r="K2286">
        <f>VLOOKUP(A2286,REUTERS!A:G,7,FALSE)</f>
        <v>56223</v>
      </c>
      <c r="L2286">
        <f>VLOOKUP(A2286,IDC!A:I,9,FALSE)</f>
        <v>56223</v>
      </c>
      <c r="M2286" s="2" t="b">
        <f t="shared" si="143"/>
        <v>1</v>
      </c>
    </row>
    <row r="2287" spans="1:13">
      <c r="A2287">
        <v>7408</v>
      </c>
      <c r="B2287" t="e">
        <f>VLOOKUP(A2287,REUTERS!A:C,3,FALSE)</f>
        <v>#N/A</v>
      </c>
      <c r="C2287">
        <f>VLOOKUP(A2287,IDC!A:F,6,FALSE)</f>
        <v>49.3</v>
      </c>
      <c r="D2287" s="2" t="e">
        <f t="shared" si="140"/>
        <v>#N/A</v>
      </c>
      <c r="E2287" t="e">
        <f>VLOOKUP(A2287,REUTERS!A:E,5,FALSE)</f>
        <v>#N/A</v>
      </c>
      <c r="F2287">
        <f>VLOOKUP(A2287,IDC!A:G,7,FALSE)</f>
        <v>49.8</v>
      </c>
      <c r="G2287" s="2" t="e">
        <f t="shared" si="141"/>
        <v>#N/A</v>
      </c>
      <c r="H2287" t="e">
        <f>VLOOKUP(A2287,REUTERS!A:F,6,FALSE)</f>
        <v>#N/A</v>
      </c>
      <c r="I2287">
        <f>VLOOKUP(A2287,IDC!A:H,8,FALSE)</f>
        <v>48.95</v>
      </c>
      <c r="J2287" s="2" t="e">
        <f t="shared" si="142"/>
        <v>#N/A</v>
      </c>
      <c r="K2287" t="e">
        <f>VLOOKUP(A2287,REUTERS!A:G,7,FALSE)</f>
        <v>#N/A</v>
      </c>
      <c r="L2287">
        <f>VLOOKUP(A2287,IDC!A:I,9,FALSE)</f>
        <v>346655</v>
      </c>
      <c r="M2287" s="2" t="e">
        <f t="shared" si="143"/>
        <v>#N/A</v>
      </c>
    </row>
    <row r="2288" spans="1:13">
      <c r="A2288">
        <v>7409</v>
      </c>
      <c r="B2288">
        <f>VLOOKUP(A2288,REUTERS!A:C,3,FALSE)</f>
        <v>2.4500000000000002</v>
      </c>
      <c r="C2288">
        <f>VLOOKUP(A2288,IDC!A:F,6,FALSE)</f>
        <v>2.4500000000000002</v>
      </c>
      <c r="D2288" s="2" t="b">
        <f t="shared" si="140"/>
        <v>1</v>
      </c>
      <c r="E2288">
        <f>VLOOKUP(A2288,REUTERS!A:E,5,FALSE)</f>
        <v>2.4700000000000002</v>
      </c>
      <c r="F2288">
        <f>VLOOKUP(A2288,IDC!A:G,7,FALSE)</f>
        <v>2.4700000000000002</v>
      </c>
      <c r="G2288" s="2" t="b">
        <f t="shared" si="141"/>
        <v>1</v>
      </c>
      <c r="H2288">
        <f>VLOOKUP(A2288,REUTERS!A:F,6,FALSE)</f>
        <v>2.35</v>
      </c>
      <c r="I2288">
        <f>VLOOKUP(A2288,IDC!A:H,8,FALSE)</f>
        <v>2.35</v>
      </c>
      <c r="J2288" s="2" t="b">
        <f t="shared" si="142"/>
        <v>1</v>
      </c>
      <c r="K2288">
        <f>VLOOKUP(A2288,REUTERS!A:G,7,FALSE)</f>
        <v>106444</v>
      </c>
      <c r="L2288">
        <f>VLOOKUP(A2288,IDC!A:I,9,FALSE)</f>
        <v>106444</v>
      </c>
      <c r="M2288" s="2" t="b">
        <f t="shared" si="143"/>
        <v>1</v>
      </c>
    </row>
    <row r="2289" spans="1:13">
      <c r="A2289">
        <v>7412</v>
      </c>
      <c r="B2289">
        <f>VLOOKUP(A2289,REUTERS!A:C,3,FALSE)</f>
        <v>12.4</v>
      </c>
      <c r="C2289">
        <f>VLOOKUP(A2289,IDC!A:F,6,FALSE)</f>
        <v>12.4</v>
      </c>
      <c r="D2289" s="2" t="b">
        <f t="shared" si="140"/>
        <v>1</v>
      </c>
      <c r="E2289">
        <f>VLOOKUP(A2289,REUTERS!A:E,5,FALSE)</f>
        <v>12.4</v>
      </c>
      <c r="F2289">
        <f>VLOOKUP(A2289,IDC!A:G,7,FALSE)</f>
        <v>12.4</v>
      </c>
      <c r="G2289" s="2" t="b">
        <f t="shared" si="141"/>
        <v>1</v>
      </c>
      <c r="H2289">
        <f>VLOOKUP(A2289,REUTERS!A:F,6,FALSE)</f>
        <v>12.3</v>
      </c>
      <c r="I2289">
        <f>VLOOKUP(A2289,IDC!A:H,8,FALSE)</f>
        <v>12.3</v>
      </c>
      <c r="J2289" s="2" t="b">
        <f t="shared" si="142"/>
        <v>1</v>
      </c>
      <c r="K2289">
        <f>VLOOKUP(A2289,REUTERS!A:G,7,FALSE)</f>
        <v>54838</v>
      </c>
      <c r="L2289">
        <f>VLOOKUP(A2289,IDC!A:I,9,FALSE)</f>
        <v>54838</v>
      </c>
      <c r="M2289" s="2" t="b">
        <f t="shared" si="143"/>
        <v>1</v>
      </c>
    </row>
    <row r="2290" spans="1:13">
      <c r="A2290">
        <v>7334</v>
      </c>
      <c r="B2290">
        <f>VLOOKUP(A2290,REUTERS!A:C,3,FALSE)</f>
        <v>42.45</v>
      </c>
      <c r="C2290">
        <f>VLOOKUP(A2290,IDC!A:F,6,FALSE)</f>
        <v>42.45</v>
      </c>
      <c r="D2290" s="2" t="b">
        <f t="shared" si="140"/>
        <v>1</v>
      </c>
      <c r="E2290">
        <f>VLOOKUP(A2290,REUTERS!A:E,5,FALSE)</f>
        <v>43.45</v>
      </c>
      <c r="F2290">
        <f>VLOOKUP(A2290,IDC!A:G,7,FALSE)</f>
        <v>43.45</v>
      </c>
      <c r="G2290" s="2" t="b">
        <f t="shared" si="141"/>
        <v>1</v>
      </c>
      <c r="H2290">
        <f>VLOOKUP(A2290,REUTERS!A:F,6,FALSE)</f>
        <v>41.95</v>
      </c>
      <c r="I2290">
        <f>VLOOKUP(A2290,IDC!A:H,8,FALSE)</f>
        <v>41.95</v>
      </c>
      <c r="J2290" s="2" t="b">
        <f t="shared" si="142"/>
        <v>1</v>
      </c>
      <c r="K2290">
        <f>VLOOKUP(A2290,REUTERS!A:G,7,FALSE)</f>
        <v>28371</v>
      </c>
      <c r="L2290">
        <f>VLOOKUP(A2290,IDC!A:I,9,FALSE)</f>
        <v>28371</v>
      </c>
      <c r="M2290" s="2" t="b">
        <f t="shared" si="143"/>
        <v>1</v>
      </c>
    </row>
    <row r="2291" spans="1:13">
      <c r="A2291">
        <v>7305</v>
      </c>
      <c r="B2291">
        <f>VLOOKUP(A2291,REUTERS!A:C,3,FALSE)</f>
        <v>11.85</v>
      </c>
      <c r="C2291">
        <f>VLOOKUP(A2291,IDC!A:F,6,FALSE)</f>
        <v>11.85</v>
      </c>
      <c r="D2291" s="2" t="b">
        <f t="shared" si="140"/>
        <v>1</v>
      </c>
      <c r="E2291">
        <f>VLOOKUP(A2291,REUTERS!A:E,5,FALSE)</f>
        <v>12</v>
      </c>
      <c r="F2291">
        <f>VLOOKUP(A2291,IDC!A:G,7,FALSE)</f>
        <v>12</v>
      </c>
      <c r="G2291" s="2" t="b">
        <f t="shared" si="141"/>
        <v>1</v>
      </c>
      <c r="H2291">
        <f>VLOOKUP(A2291,REUTERS!A:F,6,FALSE)</f>
        <v>11.725</v>
      </c>
      <c r="I2291">
        <f>VLOOKUP(A2291,IDC!A:H,8,FALSE)</f>
        <v>11.725</v>
      </c>
      <c r="J2291" s="2" t="b">
        <f t="shared" si="142"/>
        <v>1</v>
      </c>
      <c r="K2291">
        <f>VLOOKUP(A2291,REUTERS!A:G,7,FALSE)</f>
        <v>423064</v>
      </c>
      <c r="L2291">
        <f>VLOOKUP(A2291,IDC!A:I,9,FALSE)</f>
        <v>423064</v>
      </c>
      <c r="M2291" s="2" t="b">
        <f t="shared" si="143"/>
        <v>1</v>
      </c>
    </row>
    <row r="2292" spans="1:13">
      <c r="A2292">
        <v>7304</v>
      </c>
      <c r="B2292">
        <f>VLOOKUP(A2292,REUTERS!A:C,3,FALSE)</f>
        <v>125.7</v>
      </c>
      <c r="C2292">
        <f>VLOOKUP(A2292,IDC!A:F,6,FALSE)</f>
        <v>125.7</v>
      </c>
      <c r="D2292" s="2" t="b">
        <f t="shared" si="140"/>
        <v>1</v>
      </c>
      <c r="E2292">
        <f>VLOOKUP(A2292,REUTERS!A:E,5,FALSE)</f>
        <v>125.71</v>
      </c>
      <c r="F2292">
        <f>VLOOKUP(A2292,IDC!A:G,7,FALSE)</f>
        <v>125.71</v>
      </c>
      <c r="G2292" s="2" t="b">
        <f t="shared" si="141"/>
        <v>1</v>
      </c>
      <c r="H2292">
        <f>VLOOKUP(A2292,REUTERS!A:F,6,FALSE)</f>
        <v>122.03</v>
      </c>
      <c r="I2292">
        <f>VLOOKUP(A2292,IDC!A:H,8,FALSE)</f>
        <v>122.03</v>
      </c>
      <c r="J2292" s="2" t="b">
        <f t="shared" si="142"/>
        <v>1</v>
      </c>
      <c r="K2292">
        <f>VLOOKUP(A2292,REUTERS!A:G,7,FALSE)</f>
        <v>198572</v>
      </c>
      <c r="L2292">
        <f>VLOOKUP(A2292,IDC!A:I,9,FALSE)</f>
        <v>198572</v>
      </c>
      <c r="M2292" s="2" t="b">
        <f t="shared" si="143"/>
        <v>1</v>
      </c>
    </row>
    <row r="2293" spans="1:13">
      <c r="A2293">
        <v>7307</v>
      </c>
      <c r="B2293">
        <f>VLOOKUP(A2293,REUTERS!A:C,3,FALSE)</f>
        <v>44.5</v>
      </c>
      <c r="C2293">
        <f>VLOOKUP(A2293,IDC!A:F,6,FALSE)</f>
        <v>44.5</v>
      </c>
      <c r="D2293" s="2" t="b">
        <f t="shared" si="140"/>
        <v>1</v>
      </c>
      <c r="E2293">
        <f>VLOOKUP(A2293,REUTERS!A:E,5,FALSE)</f>
        <v>44.5</v>
      </c>
      <c r="F2293">
        <f>VLOOKUP(A2293,IDC!A:G,7,FALSE)</f>
        <v>44.5</v>
      </c>
      <c r="G2293" s="2" t="b">
        <f t="shared" si="141"/>
        <v>1</v>
      </c>
      <c r="H2293">
        <f>VLOOKUP(A2293,REUTERS!A:F,6,FALSE)</f>
        <v>43.8</v>
      </c>
      <c r="I2293">
        <f>VLOOKUP(A2293,IDC!A:H,8,FALSE)</f>
        <v>43.8</v>
      </c>
      <c r="J2293" s="2" t="b">
        <f t="shared" si="142"/>
        <v>1</v>
      </c>
      <c r="K2293">
        <f>VLOOKUP(A2293,REUTERS!A:G,7,FALSE)</f>
        <v>19578</v>
      </c>
      <c r="L2293">
        <f>VLOOKUP(A2293,IDC!A:I,9,FALSE)</f>
        <v>19578</v>
      </c>
      <c r="M2293" s="2" t="b">
        <f t="shared" si="143"/>
        <v>1</v>
      </c>
    </row>
    <row r="2294" spans="1:13">
      <c r="A2294">
        <v>7309</v>
      </c>
      <c r="B2294">
        <f>VLOOKUP(A2294,REUTERS!A:C,3,FALSE)</f>
        <v>138.83000000000001</v>
      </c>
      <c r="C2294">
        <f>VLOOKUP(A2294,IDC!A:F,6,FALSE)</f>
        <v>138.83000000000001</v>
      </c>
      <c r="D2294" s="2" t="b">
        <f t="shared" si="140"/>
        <v>1</v>
      </c>
      <c r="E2294">
        <f>VLOOKUP(A2294,REUTERS!A:E,5,FALSE)</f>
        <v>138.83000000000001</v>
      </c>
      <c r="F2294">
        <f>VLOOKUP(A2294,IDC!A:G,7,FALSE)</f>
        <v>138.83000000000001</v>
      </c>
      <c r="G2294" s="2" t="b">
        <f t="shared" si="141"/>
        <v>1</v>
      </c>
      <c r="H2294">
        <f>VLOOKUP(A2294,REUTERS!A:F,6,FALSE)</f>
        <v>136.51</v>
      </c>
      <c r="I2294">
        <f>VLOOKUP(A2294,IDC!A:H,8,FALSE)</f>
        <v>136.51</v>
      </c>
      <c r="J2294" s="2" t="b">
        <f t="shared" si="142"/>
        <v>1</v>
      </c>
      <c r="K2294">
        <f>VLOOKUP(A2294,REUTERS!A:G,7,FALSE)</f>
        <v>54835</v>
      </c>
      <c r="L2294">
        <f>VLOOKUP(A2294,IDC!A:I,9,FALSE)</f>
        <v>54835</v>
      </c>
      <c r="M2294" s="2" t="b">
        <f t="shared" si="143"/>
        <v>1</v>
      </c>
    </row>
    <row r="2295" spans="1:13">
      <c r="A2295">
        <v>7310</v>
      </c>
      <c r="B2295" t="e">
        <f>VLOOKUP(A2295,REUTERS!A:C,3,FALSE)</f>
        <v>#N/A</v>
      </c>
      <c r="C2295">
        <f>VLOOKUP(A2295,IDC!A:F,6,FALSE)</f>
        <v>92.09</v>
      </c>
      <c r="D2295" s="2" t="e">
        <f t="shared" si="140"/>
        <v>#N/A</v>
      </c>
      <c r="E2295" t="e">
        <f>VLOOKUP(A2295,REUTERS!A:E,5,FALSE)</f>
        <v>#N/A</v>
      </c>
      <c r="F2295">
        <f>VLOOKUP(A2295,IDC!A:G,7,FALSE)</f>
        <v>93.56</v>
      </c>
      <c r="G2295" s="2" t="e">
        <f t="shared" si="141"/>
        <v>#N/A</v>
      </c>
      <c r="H2295" t="e">
        <f>VLOOKUP(A2295,REUTERS!A:F,6,FALSE)</f>
        <v>#N/A</v>
      </c>
      <c r="I2295">
        <f>VLOOKUP(A2295,IDC!A:H,8,FALSE)</f>
        <v>92.09</v>
      </c>
      <c r="J2295" s="2" t="e">
        <f t="shared" si="142"/>
        <v>#N/A</v>
      </c>
      <c r="K2295" t="e">
        <f>VLOOKUP(A2295,REUTERS!A:G,7,FALSE)</f>
        <v>#N/A</v>
      </c>
      <c r="L2295">
        <f>VLOOKUP(A2295,IDC!A:I,9,FALSE)</f>
        <v>137466</v>
      </c>
      <c r="M2295" s="2" t="e">
        <f t="shared" si="143"/>
        <v>#N/A</v>
      </c>
    </row>
    <row r="2296" spans="1:13">
      <c r="A2296">
        <v>7311</v>
      </c>
      <c r="B2296">
        <f>VLOOKUP(A2296,REUTERS!A:C,3,FALSE)</f>
        <v>101.67</v>
      </c>
      <c r="C2296">
        <f>VLOOKUP(A2296,IDC!A:F,6,FALSE)</f>
        <v>101.67</v>
      </c>
      <c r="D2296" s="2" t="b">
        <f t="shared" si="140"/>
        <v>1</v>
      </c>
      <c r="E2296">
        <f>VLOOKUP(A2296,REUTERS!A:E,5,FALSE)</f>
        <v>103.9</v>
      </c>
      <c r="F2296">
        <f>VLOOKUP(A2296,IDC!A:G,7,FALSE)</f>
        <v>103.9</v>
      </c>
      <c r="G2296" s="2" t="b">
        <f t="shared" si="141"/>
        <v>1</v>
      </c>
      <c r="H2296">
        <f>VLOOKUP(A2296,REUTERS!A:F,6,FALSE)</f>
        <v>101.42</v>
      </c>
      <c r="I2296">
        <f>VLOOKUP(A2296,IDC!A:H,8,FALSE)</f>
        <v>101.42</v>
      </c>
      <c r="J2296" s="2" t="b">
        <f t="shared" si="142"/>
        <v>1</v>
      </c>
      <c r="K2296">
        <f>VLOOKUP(A2296,REUTERS!A:G,7,FALSE)</f>
        <v>85880</v>
      </c>
      <c r="L2296">
        <f>VLOOKUP(A2296,IDC!A:I,9,FALSE)</f>
        <v>85880</v>
      </c>
      <c r="M2296" s="2" t="b">
        <f t="shared" si="143"/>
        <v>1</v>
      </c>
    </row>
    <row r="2297" spans="1:13">
      <c r="A2297">
        <v>7313</v>
      </c>
      <c r="B2297">
        <f>VLOOKUP(A2297,REUTERS!A:C,3,FALSE)</f>
        <v>22.79</v>
      </c>
      <c r="C2297">
        <f>VLOOKUP(A2297,IDC!A:F,6,FALSE)</f>
        <v>22.79</v>
      </c>
      <c r="D2297" s="2" t="b">
        <f t="shared" si="140"/>
        <v>1</v>
      </c>
      <c r="E2297">
        <f>VLOOKUP(A2297,REUTERS!A:E,5,FALSE)</f>
        <v>24</v>
      </c>
      <c r="F2297">
        <f>VLOOKUP(A2297,IDC!A:G,7,FALSE)</f>
        <v>24</v>
      </c>
      <c r="G2297" s="2" t="b">
        <f t="shared" si="141"/>
        <v>1</v>
      </c>
      <c r="H2297">
        <f>VLOOKUP(A2297,REUTERS!A:F,6,FALSE)</f>
        <v>22.71</v>
      </c>
      <c r="I2297">
        <f>VLOOKUP(A2297,IDC!A:H,8,FALSE)</f>
        <v>22.71</v>
      </c>
      <c r="J2297" s="2" t="b">
        <f t="shared" si="142"/>
        <v>1</v>
      </c>
      <c r="K2297">
        <f>VLOOKUP(A2297,REUTERS!A:G,7,FALSE)</f>
        <v>153433</v>
      </c>
      <c r="L2297">
        <f>VLOOKUP(A2297,IDC!A:I,9,FALSE)</f>
        <v>153433</v>
      </c>
      <c r="M2297" s="2" t="b">
        <f t="shared" si="143"/>
        <v>1</v>
      </c>
    </row>
    <row r="2298" spans="1:13">
      <c r="A2298">
        <v>7315</v>
      </c>
      <c r="B2298">
        <f>VLOOKUP(A2298,REUTERS!A:C,3,FALSE)</f>
        <v>18.05</v>
      </c>
      <c r="C2298">
        <f>VLOOKUP(A2298,IDC!A:F,6,FALSE)</f>
        <v>18.05</v>
      </c>
      <c r="D2298" s="2" t="b">
        <f t="shared" si="140"/>
        <v>1</v>
      </c>
      <c r="E2298">
        <f>VLOOKUP(A2298,REUTERS!A:E,5,FALSE)</f>
        <v>18.05</v>
      </c>
      <c r="F2298">
        <f>VLOOKUP(A2298,IDC!A:G,7,FALSE)</f>
        <v>18.05</v>
      </c>
      <c r="G2298" s="2" t="b">
        <f t="shared" si="141"/>
        <v>1</v>
      </c>
      <c r="H2298">
        <f>VLOOKUP(A2298,REUTERS!A:F,6,FALSE)</f>
        <v>17.55</v>
      </c>
      <c r="I2298">
        <f>VLOOKUP(A2298,IDC!A:H,8,FALSE)</f>
        <v>17.55</v>
      </c>
      <c r="J2298" s="2" t="b">
        <f t="shared" si="142"/>
        <v>1</v>
      </c>
      <c r="K2298">
        <f>VLOOKUP(A2298,REUTERS!A:G,7,FALSE)</f>
        <v>78649</v>
      </c>
      <c r="L2298">
        <f>VLOOKUP(A2298,IDC!A:I,9,FALSE)</f>
        <v>78649</v>
      </c>
      <c r="M2298" s="2" t="b">
        <f t="shared" si="143"/>
        <v>1</v>
      </c>
    </row>
    <row r="2299" spans="1:13">
      <c r="A2299">
        <v>7322</v>
      </c>
      <c r="B2299" t="e">
        <f>VLOOKUP(A2299,REUTERS!A:C,3,FALSE)</f>
        <v>#N/A</v>
      </c>
      <c r="C2299">
        <f>VLOOKUP(A2299,IDC!A:F,6,FALSE)</f>
        <v>29.95</v>
      </c>
      <c r="D2299" s="2" t="e">
        <f t="shared" si="140"/>
        <v>#N/A</v>
      </c>
      <c r="E2299" t="e">
        <f>VLOOKUP(A2299,REUTERS!A:E,5,FALSE)</f>
        <v>#N/A</v>
      </c>
      <c r="F2299">
        <f>VLOOKUP(A2299,IDC!A:G,7,FALSE)</f>
        <v>29.95</v>
      </c>
      <c r="G2299" s="2" t="e">
        <f t="shared" si="141"/>
        <v>#N/A</v>
      </c>
      <c r="H2299" t="e">
        <f>VLOOKUP(A2299,REUTERS!A:F,6,FALSE)</f>
        <v>#N/A</v>
      </c>
      <c r="I2299">
        <f>VLOOKUP(A2299,IDC!A:H,8,FALSE)</f>
        <v>29.56</v>
      </c>
      <c r="J2299" s="2" t="e">
        <f t="shared" si="142"/>
        <v>#N/A</v>
      </c>
      <c r="K2299" t="e">
        <f>VLOOKUP(A2299,REUTERS!A:G,7,FALSE)</f>
        <v>#N/A</v>
      </c>
      <c r="L2299">
        <f>VLOOKUP(A2299,IDC!A:I,9,FALSE)</f>
        <v>796613</v>
      </c>
      <c r="M2299" s="2" t="e">
        <f t="shared" si="143"/>
        <v>#N/A</v>
      </c>
    </row>
    <row r="2300" spans="1:13">
      <c r="A2300">
        <v>7331</v>
      </c>
      <c r="B2300" t="e">
        <f>VLOOKUP(A2300,REUTERS!A:C,3,FALSE)</f>
        <v>#N/A</v>
      </c>
      <c r="C2300">
        <f>VLOOKUP(A2300,IDC!A:F,6,FALSE)</f>
        <v>22.19</v>
      </c>
      <c r="D2300" s="2" t="e">
        <f t="shared" si="140"/>
        <v>#N/A</v>
      </c>
      <c r="E2300" t="e">
        <f>VLOOKUP(A2300,REUTERS!A:E,5,FALSE)</f>
        <v>#N/A</v>
      </c>
      <c r="F2300">
        <f>VLOOKUP(A2300,IDC!A:G,7,FALSE)</f>
        <v>22.19</v>
      </c>
      <c r="G2300" s="2" t="e">
        <f t="shared" si="141"/>
        <v>#N/A</v>
      </c>
      <c r="H2300" t="e">
        <f>VLOOKUP(A2300,REUTERS!A:F,6,FALSE)</f>
        <v>#N/A</v>
      </c>
      <c r="I2300">
        <f>VLOOKUP(A2300,IDC!A:H,8,FALSE)</f>
        <v>21.375</v>
      </c>
      <c r="J2300" s="2" t="e">
        <f t="shared" si="142"/>
        <v>#N/A</v>
      </c>
      <c r="K2300" t="e">
        <f>VLOOKUP(A2300,REUTERS!A:G,7,FALSE)</f>
        <v>#N/A</v>
      </c>
      <c r="L2300">
        <f>VLOOKUP(A2300,IDC!A:I,9,FALSE)</f>
        <v>542866</v>
      </c>
      <c r="M2300" s="2" t="e">
        <f t="shared" si="143"/>
        <v>#N/A</v>
      </c>
    </row>
    <row r="2301" spans="1:13">
      <c r="A2301">
        <v>7332</v>
      </c>
      <c r="B2301">
        <f>VLOOKUP(A2301,REUTERS!A:C,3,FALSE)</f>
        <v>17.399999999999999</v>
      </c>
      <c r="C2301">
        <f>VLOOKUP(A2301,IDC!A:F,6,FALSE)</f>
        <v>17.399999999999999</v>
      </c>
      <c r="D2301" s="2" t="b">
        <f t="shared" si="140"/>
        <v>1</v>
      </c>
      <c r="E2301">
        <f>VLOOKUP(A2301,REUTERS!A:E,5,FALSE)</f>
        <v>17.600000000000001</v>
      </c>
      <c r="F2301">
        <f>VLOOKUP(A2301,IDC!A:G,7,FALSE)</f>
        <v>17.600000000000001</v>
      </c>
      <c r="G2301" s="2" t="b">
        <f t="shared" si="141"/>
        <v>1</v>
      </c>
      <c r="H2301">
        <f>VLOOKUP(A2301,REUTERS!A:F,6,FALSE)</f>
        <v>17.350000000000001</v>
      </c>
      <c r="I2301">
        <f>VLOOKUP(A2301,IDC!A:H,8,FALSE)</f>
        <v>17.350000000000001</v>
      </c>
      <c r="J2301" s="2" t="b">
        <f t="shared" si="142"/>
        <v>1</v>
      </c>
      <c r="K2301">
        <f>VLOOKUP(A2301,REUTERS!A:G,7,FALSE)</f>
        <v>25830</v>
      </c>
      <c r="L2301">
        <f>VLOOKUP(A2301,IDC!A:I,9,FALSE)</f>
        <v>25830</v>
      </c>
      <c r="M2301" s="2" t="b">
        <f t="shared" si="143"/>
        <v>1</v>
      </c>
    </row>
    <row r="2302" spans="1:13">
      <c r="A2302">
        <v>7278</v>
      </c>
      <c r="B2302">
        <f>VLOOKUP(A2302,REUTERS!A:C,3,FALSE)</f>
        <v>8.35</v>
      </c>
      <c r="C2302">
        <f>VLOOKUP(A2302,IDC!A:F,6,FALSE)</f>
        <v>8.35</v>
      </c>
      <c r="D2302" s="2" t="b">
        <f t="shared" si="140"/>
        <v>1</v>
      </c>
      <c r="E2302">
        <f>VLOOKUP(A2302,REUTERS!A:E,5,FALSE)</f>
        <v>8.5749999999999993</v>
      </c>
      <c r="F2302">
        <f>VLOOKUP(A2302,IDC!A:G,7,FALSE)</f>
        <v>8.5749999999999993</v>
      </c>
      <c r="G2302" s="2" t="b">
        <f t="shared" si="141"/>
        <v>1</v>
      </c>
      <c r="H2302">
        <f>VLOOKUP(A2302,REUTERS!A:F,6,FALSE)</f>
        <v>8.125</v>
      </c>
      <c r="I2302">
        <f>VLOOKUP(A2302,IDC!A:H,8,FALSE)</f>
        <v>8.125</v>
      </c>
      <c r="J2302" s="2" t="b">
        <f t="shared" si="142"/>
        <v>1</v>
      </c>
      <c r="K2302">
        <f>VLOOKUP(A2302,REUTERS!A:G,7,FALSE)</f>
        <v>31494</v>
      </c>
      <c r="L2302">
        <f>VLOOKUP(A2302,IDC!A:I,9,FALSE)</f>
        <v>31494</v>
      </c>
      <c r="M2302" s="2" t="b">
        <f t="shared" si="143"/>
        <v>1</v>
      </c>
    </row>
    <row r="2303" spans="1:13">
      <c r="A2303">
        <v>7279</v>
      </c>
      <c r="B2303" t="e">
        <f>VLOOKUP(A2303,REUTERS!A:C,3,FALSE)</f>
        <v>#N/A</v>
      </c>
      <c r="C2303">
        <f>VLOOKUP(A2303,IDC!A:F,6,FALSE)</f>
        <v>2.94</v>
      </c>
      <c r="D2303" s="2" t="e">
        <f t="shared" si="140"/>
        <v>#N/A</v>
      </c>
      <c r="E2303" t="e">
        <f>VLOOKUP(A2303,REUTERS!A:E,5,FALSE)</f>
        <v>#N/A</v>
      </c>
      <c r="F2303">
        <f>VLOOKUP(A2303,IDC!A:G,7,FALSE)</f>
        <v>2.94</v>
      </c>
      <c r="G2303" s="2" t="e">
        <f t="shared" si="141"/>
        <v>#N/A</v>
      </c>
      <c r="H2303" t="e">
        <f>VLOOKUP(A2303,REUTERS!A:F,6,FALSE)</f>
        <v>#N/A</v>
      </c>
      <c r="I2303">
        <f>VLOOKUP(A2303,IDC!A:H,8,FALSE)</f>
        <v>2.85</v>
      </c>
      <c r="J2303" s="2" t="e">
        <f t="shared" si="142"/>
        <v>#N/A</v>
      </c>
      <c r="K2303" t="e">
        <f>VLOOKUP(A2303,REUTERS!A:G,7,FALSE)</f>
        <v>#N/A</v>
      </c>
      <c r="L2303">
        <f>VLOOKUP(A2303,IDC!A:I,9,FALSE)</f>
        <v>70809</v>
      </c>
      <c r="M2303" s="2" t="e">
        <f t="shared" si="143"/>
        <v>#N/A</v>
      </c>
    </row>
    <row r="2304" spans="1:13">
      <c r="A2304">
        <v>7280</v>
      </c>
      <c r="B2304">
        <f>VLOOKUP(A2304,REUTERS!A:C,3,FALSE)</f>
        <v>36.15</v>
      </c>
      <c r="C2304">
        <f>VLOOKUP(A2304,IDC!A:F,6,FALSE)</f>
        <v>36.15</v>
      </c>
      <c r="D2304" s="2" t="b">
        <f t="shared" si="140"/>
        <v>1</v>
      </c>
      <c r="E2304">
        <f>VLOOKUP(A2304,REUTERS!A:E,5,FALSE)</f>
        <v>36.630000000000003</v>
      </c>
      <c r="F2304">
        <f>VLOOKUP(A2304,IDC!A:G,7,FALSE)</f>
        <v>36.630000000000003</v>
      </c>
      <c r="G2304" s="2" t="b">
        <f t="shared" si="141"/>
        <v>1</v>
      </c>
      <c r="H2304">
        <f>VLOOKUP(A2304,REUTERS!A:F,6,FALSE)</f>
        <v>35.950000000000003</v>
      </c>
      <c r="I2304">
        <f>VLOOKUP(A2304,IDC!A:H,8,FALSE)</f>
        <v>35.950000000000003</v>
      </c>
      <c r="J2304" s="2" t="b">
        <f t="shared" si="142"/>
        <v>1</v>
      </c>
      <c r="K2304">
        <f>VLOOKUP(A2304,REUTERS!A:G,7,FALSE)</f>
        <v>23160</v>
      </c>
      <c r="L2304">
        <f>VLOOKUP(A2304,IDC!A:I,9,FALSE)</f>
        <v>23160</v>
      </c>
      <c r="M2304" s="2" t="b">
        <f t="shared" si="143"/>
        <v>1</v>
      </c>
    </row>
    <row r="2305" spans="1:13">
      <c r="A2305">
        <v>7288</v>
      </c>
      <c r="B2305">
        <f>VLOOKUP(A2305,REUTERS!A:C,3,FALSE)</f>
        <v>83.69</v>
      </c>
      <c r="C2305">
        <f>VLOOKUP(A2305,IDC!A:F,6,FALSE)</f>
        <v>83.69</v>
      </c>
      <c r="D2305" s="2" t="b">
        <f t="shared" si="140"/>
        <v>1</v>
      </c>
      <c r="E2305">
        <f>VLOOKUP(A2305,REUTERS!A:E,5,FALSE)</f>
        <v>83.69</v>
      </c>
      <c r="F2305">
        <f>VLOOKUP(A2305,IDC!A:G,7,FALSE)</f>
        <v>83.69</v>
      </c>
      <c r="G2305" s="2" t="b">
        <f t="shared" si="141"/>
        <v>1</v>
      </c>
      <c r="H2305">
        <f>VLOOKUP(A2305,REUTERS!A:F,6,FALSE)</f>
        <v>81.87</v>
      </c>
      <c r="I2305">
        <f>VLOOKUP(A2305,IDC!A:H,8,FALSE)</f>
        <v>81.87</v>
      </c>
      <c r="J2305" s="2" t="b">
        <f t="shared" si="142"/>
        <v>1</v>
      </c>
      <c r="K2305">
        <f>VLOOKUP(A2305,REUTERS!A:G,7,FALSE)</f>
        <v>5073</v>
      </c>
      <c r="L2305">
        <f>VLOOKUP(A2305,IDC!A:I,9,FALSE)</f>
        <v>5073</v>
      </c>
      <c r="M2305" s="2" t="b">
        <f t="shared" si="143"/>
        <v>1</v>
      </c>
    </row>
    <row r="2306" spans="1:13">
      <c r="A2306">
        <v>7293</v>
      </c>
      <c r="B2306">
        <f>VLOOKUP(A2306,REUTERS!A:C,3,FALSE)</f>
        <v>33.409999999999997</v>
      </c>
      <c r="C2306">
        <f>VLOOKUP(A2306,IDC!A:F,6,FALSE)</f>
        <v>33.409999999999997</v>
      </c>
      <c r="D2306" s="2" t="b">
        <f t="shared" ref="D2306:D2369" si="144">B2306=C2306</f>
        <v>1</v>
      </c>
      <c r="E2306">
        <f>VLOOKUP(A2306,REUTERS!A:E,5,FALSE)</f>
        <v>33.799999999999997</v>
      </c>
      <c r="F2306">
        <f>VLOOKUP(A2306,IDC!A:G,7,FALSE)</f>
        <v>33.799999999999997</v>
      </c>
      <c r="G2306" s="2" t="b">
        <f t="shared" ref="G2306:G2369" si="145">E2306=F2306</f>
        <v>1</v>
      </c>
      <c r="H2306">
        <f>VLOOKUP(A2306,REUTERS!A:F,6,FALSE)</f>
        <v>33.119999999999997</v>
      </c>
      <c r="I2306">
        <f>VLOOKUP(A2306,IDC!A:H,8,FALSE)</f>
        <v>33.119999999999997</v>
      </c>
      <c r="J2306" s="2" t="b">
        <f t="shared" ref="J2306:J2369" si="146">H2306=I2306</f>
        <v>1</v>
      </c>
      <c r="K2306">
        <f>VLOOKUP(A2306,REUTERS!A:G,7,FALSE)</f>
        <v>113395</v>
      </c>
      <c r="L2306">
        <f>VLOOKUP(A2306,IDC!A:I,9,FALSE)</f>
        <v>113395</v>
      </c>
      <c r="M2306" s="2" t="b">
        <f t="shared" ref="M2306:M2369" si="147">K2306=L2306</f>
        <v>1</v>
      </c>
    </row>
    <row r="2307" spans="1:13">
      <c r="A2307">
        <v>7294</v>
      </c>
      <c r="B2307">
        <f>VLOOKUP(A2307,REUTERS!A:C,3,FALSE)</f>
        <v>31.35</v>
      </c>
      <c r="C2307">
        <f>VLOOKUP(A2307,IDC!A:F,6,FALSE)</f>
        <v>31.35</v>
      </c>
      <c r="D2307" s="2" t="b">
        <f t="shared" si="144"/>
        <v>1</v>
      </c>
      <c r="E2307">
        <f>VLOOKUP(A2307,REUTERS!A:E,5,FALSE)</f>
        <v>31.6</v>
      </c>
      <c r="F2307">
        <f>VLOOKUP(A2307,IDC!A:G,7,FALSE)</f>
        <v>31.6</v>
      </c>
      <c r="G2307" s="2" t="b">
        <f t="shared" si="145"/>
        <v>1</v>
      </c>
      <c r="H2307">
        <f>VLOOKUP(A2307,REUTERS!A:F,6,FALSE)</f>
        <v>31.15</v>
      </c>
      <c r="I2307">
        <f>VLOOKUP(A2307,IDC!A:H,8,FALSE)</f>
        <v>31.15</v>
      </c>
      <c r="J2307" s="2" t="b">
        <f t="shared" si="146"/>
        <v>1</v>
      </c>
      <c r="K2307">
        <f>VLOOKUP(A2307,REUTERS!A:G,7,FALSE)</f>
        <v>13973</v>
      </c>
      <c r="L2307">
        <f>VLOOKUP(A2307,IDC!A:I,9,FALSE)</f>
        <v>13973</v>
      </c>
      <c r="M2307" s="2" t="b">
        <f t="shared" si="147"/>
        <v>1</v>
      </c>
    </row>
    <row r="2308" spans="1:13">
      <c r="A2308">
        <v>7295</v>
      </c>
      <c r="B2308" t="e">
        <f>VLOOKUP(A2308,REUTERS!A:C,3,FALSE)</f>
        <v>#N/A</v>
      </c>
      <c r="C2308">
        <f>VLOOKUP(A2308,IDC!A:F,6,FALSE)</f>
        <v>16.84</v>
      </c>
      <c r="D2308" s="2" t="e">
        <f t="shared" si="144"/>
        <v>#N/A</v>
      </c>
      <c r="E2308" t="e">
        <f>VLOOKUP(A2308,REUTERS!A:E,5,FALSE)</f>
        <v>#N/A</v>
      </c>
      <c r="F2308">
        <f>VLOOKUP(A2308,IDC!A:G,7,FALSE)</f>
        <v>16.850000000000001</v>
      </c>
      <c r="G2308" s="2" t="e">
        <f t="shared" si="145"/>
        <v>#N/A</v>
      </c>
      <c r="H2308" t="e">
        <f>VLOOKUP(A2308,REUTERS!A:F,6,FALSE)</f>
        <v>#N/A</v>
      </c>
      <c r="I2308">
        <f>VLOOKUP(A2308,IDC!A:H,8,FALSE)</f>
        <v>16.645</v>
      </c>
      <c r="J2308" s="2" t="e">
        <f t="shared" si="146"/>
        <v>#N/A</v>
      </c>
      <c r="K2308" t="e">
        <f>VLOOKUP(A2308,REUTERS!A:G,7,FALSE)</f>
        <v>#N/A</v>
      </c>
      <c r="L2308">
        <f>VLOOKUP(A2308,IDC!A:I,9,FALSE)</f>
        <v>192825</v>
      </c>
      <c r="M2308" s="2" t="e">
        <f t="shared" si="147"/>
        <v>#N/A</v>
      </c>
    </row>
    <row r="2309" spans="1:13">
      <c r="A2309">
        <v>7296</v>
      </c>
      <c r="B2309" t="e">
        <f>VLOOKUP(A2309,REUTERS!A:C,3,FALSE)</f>
        <v>#N/A</v>
      </c>
      <c r="C2309">
        <f>VLOOKUP(A2309,IDC!A:F,6,FALSE)</f>
        <v>3.3</v>
      </c>
      <c r="D2309" s="2" t="e">
        <f t="shared" si="144"/>
        <v>#N/A</v>
      </c>
      <c r="E2309" t="e">
        <f>VLOOKUP(A2309,REUTERS!A:E,5,FALSE)</f>
        <v>#N/A</v>
      </c>
      <c r="F2309">
        <f>VLOOKUP(A2309,IDC!A:G,7,FALSE)</f>
        <v>3.3</v>
      </c>
      <c r="G2309" s="2" t="e">
        <f t="shared" si="145"/>
        <v>#N/A</v>
      </c>
      <c r="H2309" t="e">
        <f>VLOOKUP(A2309,REUTERS!A:F,6,FALSE)</f>
        <v>#N/A</v>
      </c>
      <c r="I2309">
        <f>VLOOKUP(A2309,IDC!A:H,8,FALSE)</f>
        <v>3.15</v>
      </c>
      <c r="J2309" s="2" t="e">
        <f t="shared" si="146"/>
        <v>#N/A</v>
      </c>
      <c r="K2309" t="e">
        <f>VLOOKUP(A2309,REUTERS!A:G,7,FALSE)</f>
        <v>#N/A</v>
      </c>
      <c r="L2309">
        <f>VLOOKUP(A2309,IDC!A:I,9,FALSE)</f>
        <v>66042</v>
      </c>
      <c r="M2309" s="2" t="e">
        <f t="shared" si="147"/>
        <v>#N/A</v>
      </c>
    </row>
    <row r="2310" spans="1:13">
      <c r="A2310">
        <v>7298</v>
      </c>
      <c r="B2310">
        <f>VLOOKUP(A2310,REUTERS!A:C,3,FALSE)</f>
        <v>163.22999999999999</v>
      </c>
      <c r="C2310">
        <f>VLOOKUP(A2310,IDC!A:F,6,FALSE)</f>
        <v>163.22999999999999</v>
      </c>
      <c r="D2310" s="2" t="b">
        <f t="shared" si="144"/>
        <v>1</v>
      </c>
      <c r="E2310">
        <f>VLOOKUP(A2310,REUTERS!A:E,5,FALSE)</f>
        <v>164.39</v>
      </c>
      <c r="F2310">
        <f>VLOOKUP(A2310,IDC!A:G,7,FALSE)</f>
        <v>164.39</v>
      </c>
      <c r="G2310" s="2" t="b">
        <f t="shared" si="145"/>
        <v>1</v>
      </c>
      <c r="H2310">
        <f>VLOOKUP(A2310,REUTERS!A:F,6,FALSE)</f>
        <v>162.52000000000001</v>
      </c>
      <c r="I2310">
        <f>VLOOKUP(A2310,IDC!A:H,8,FALSE)</f>
        <v>162.52000000000001</v>
      </c>
      <c r="J2310" s="2" t="b">
        <f t="shared" si="146"/>
        <v>1</v>
      </c>
      <c r="K2310">
        <f>VLOOKUP(A2310,REUTERS!A:G,7,FALSE)</f>
        <v>56185</v>
      </c>
      <c r="L2310">
        <f>VLOOKUP(A2310,IDC!A:I,9,FALSE)</f>
        <v>56185</v>
      </c>
      <c r="M2310" s="2" t="b">
        <f t="shared" si="147"/>
        <v>1</v>
      </c>
    </row>
    <row r="2311" spans="1:13">
      <c r="A2311">
        <v>7299</v>
      </c>
      <c r="B2311" t="e">
        <f>VLOOKUP(A2311,REUTERS!A:C,3,FALSE)</f>
        <v>#N/A</v>
      </c>
      <c r="C2311">
        <f>VLOOKUP(A2311,IDC!A:F,6,FALSE)</f>
        <v>21.46</v>
      </c>
      <c r="D2311" s="2" t="e">
        <f t="shared" si="144"/>
        <v>#N/A</v>
      </c>
      <c r="E2311" t="e">
        <f>VLOOKUP(A2311,REUTERS!A:E,5,FALSE)</f>
        <v>#N/A</v>
      </c>
      <c r="F2311">
        <f>VLOOKUP(A2311,IDC!A:G,7,FALSE)</f>
        <v>21.47</v>
      </c>
      <c r="G2311" s="2" t="e">
        <f t="shared" si="145"/>
        <v>#N/A</v>
      </c>
      <c r="H2311" t="e">
        <f>VLOOKUP(A2311,REUTERS!A:F,6,FALSE)</f>
        <v>#N/A</v>
      </c>
      <c r="I2311">
        <f>VLOOKUP(A2311,IDC!A:H,8,FALSE)</f>
        <v>20.76</v>
      </c>
      <c r="J2311" s="2" t="e">
        <f t="shared" si="146"/>
        <v>#N/A</v>
      </c>
      <c r="K2311" t="e">
        <f>VLOOKUP(A2311,REUTERS!A:G,7,FALSE)</f>
        <v>#N/A</v>
      </c>
      <c r="L2311">
        <f>VLOOKUP(A2311,IDC!A:I,9,FALSE)</f>
        <v>1556491</v>
      </c>
      <c r="M2311" s="2" t="e">
        <f t="shared" si="147"/>
        <v>#N/A</v>
      </c>
    </row>
    <row r="2312" spans="1:13">
      <c r="A2312">
        <v>7300</v>
      </c>
      <c r="B2312">
        <f>VLOOKUP(A2312,REUTERS!A:C,3,FALSE)</f>
        <v>19.78</v>
      </c>
      <c r="C2312">
        <f>VLOOKUP(A2312,IDC!A:F,6,FALSE)</f>
        <v>19.78</v>
      </c>
      <c r="D2312" s="2" t="b">
        <f t="shared" si="144"/>
        <v>1</v>
      </c>
      <c r="E2312">
        <f>VLOOKUP(A2312,REUTERS!A:E,5,FALSE)</f>
        <v>20.11</v>
      </c>
      <c r="F2312">
        <f>VLOOKUP(A2312,IDC!A:G,7,FALSE)</f>
        <v>20.11</v>
      </c>
      <c r="G2312" s="2" t="b">
        <f t="shared" si="145"/>
        <v>1</v>
      </c>
      <c r="H2312">
        <f>VLOOKUP(A2312,REUTERS!A:F,6,FALSE)</f>
        <v>19.649999999999999</v>
      </c>
      <c r="I2312">
        <f>VLOOKUP(A2312,IDC!A:H,8,FALSE)</f>
        <v>19.649999999999999</v>
      </c>
      <c r="J2312" s="2" t="b">
        <f t="shared" si="146"/>
        <v>1</v>
      </c>
      <c r="K2312">
        <f>VLOOKUP(A2312,REUTERS!A:G,7,FALSE)</f>
        <v>36847</v>
      </c>
      <c r="L2312">
        <f>VLOOKUP(A2312,IDC!A:I,9,FALSE)</f>
        <v>36847</v>
      </c>
      <c r="M2312" s="2" t="b">
        <f t="shared" si="147"/>
        <v>1</v>
      </c>
    </row>
    <row r="2313" spans="1:13">
      <c r="A2313">
        <v>7302</v>
      </c>
      <c r="B2313">
        <f>VLOOKUP(A2313,REUTERS!A:C,3,FALSE)</f>
        <v>69.400000000000006</v>
      </c>
      <c r="C2313">
        <f>VLOOKUP(A2313,IDC!A:F,6,FALSE)</f>
        <v>69.400000000000006</v>
      </c>
      <c r="D2313" s="2" t="b">
        <f t="shared" si="144"/>
        <v>1</v>
      </c>
      <c r="E2313">
        <f>VLOOKUP(A2313,REUTERS!A:E,5,FALSE)</f>
        <v>71.8</v>
      </c>
      <c r="F2313">
        <f>VLOOKUP(A2313,IDC!A:G,7,FALSE)</f>
        <v>71.8</v>
      </c>
      <c r="G2313" s="2" t="b">
        <f t="shared" si="145"/>
        <v>1</v>
      </c>
      <c r="H2313">
        <f>VLOOKUP(A2313,REUTERS!A:F,6,FALSE)</f>
        <v>69.3</v>
      </c>
      <c r="I2313">
        <f>VLOOKUP(A2313,IDC!A:H,8,FALSE)</f>
        <v>69.3</v>
      </c>
      <c r="J2313" s="2" t="b">
        <f t="shared" si="146"/>
        <v>1</v>
      </c>
      <c r="K2313">
        <f>VLOOKUP(A2313,REUTERS!A:G,7,FALSE)</f>
        <v>27226</v>
      </c>
      <c r="L2313">
        <f>VLOOKUP(A2313,IDC!A:I,9,FALSE)</f>
        <v>27226</v>
      </c>
      <c r="M2313" s="2" t="b">
        <f t="shared" si="147"/>
        <v>1</v>
      </c>
    </row>
    <row r="2314" spans="1:13">
      <c r="A2314">
        <v>7303</v>
      </c>
      <c r="B2314">
        <f>VLOOKUP(A2314,REUTERS!A:C,3,FALSE)</f>
        <v>73.03</v>
      </c>
      <c r="C2314">
        <f>VLOOKUP(A2314,IDC!A:F,6,FALSE)</f>
        <v>73.03</v>
      </c>
      <c r="D2314" s="2" t="b">
        <f t="shared" si="144"/>
        <v>1</v>
      </c>
      <c r="E2314">
        <f>VLOOKUP(A2314,REUTERS!A:E,5,FALSE)</f>
        <v>74.09</v>
      </c>
      <c r="F2314">
        <f>VLOOKUP(A2314,IDC!A:G,7,FALSE)</f>
        <v>74.09</v>
      </c>
      <c r="G2314" s="2" t="b">
        <f t="shared" si="145"/>
        <v>1</v>
      </c>
      <c r="H2314">
        <f>VLOOKUP(A2314,REUTERS!A:F,6,FALSE)</f>
        <v>72.03</v>
      </c>
      <c r="I2314">
        <f>VLOOKUP(A2314,IDC!A:H,8,FALSE)</f>
        <v>72.03</v>
      </c>
      <c r="J2314" s="2" t="b">
        <f t="shared" si="146"/>
        <v>1</v>
      </c>
      <c r="K2314">
        <f>VLOOKUP(A2314,REUTERS!A:G,7,FALSE)</f>
        <v>90851</v>
      </c>
      <c r="L2314">
        <f>VLOOKUP(A2314,IDC!A:I,9,FALSE)</f>
        <v>90851</v>
      </c>
      <c r="M2314" s="2" t="b">
        <f t="shared" si="147"/>
        <v>1</v>
      </c>
    </row>
    <row r="2315" spans="1:13">
      <c r="A2315">
        <v>7306</v>
      </c>
      <c r="B2315">
        <f>VLOOKUP(A2315,REUTERS!A:C,3,FALSE)</f>
        <v>84.26</v>
      </c>
      <c r="C2315">
        <f>VLOOKUP(A2315,IDC!A:F,6,FALSE)</f>
        <v>84.26</v>
      </c>
      <c r="D2315" s="2" t="b">
        <f t="shared" si="144"/>
        <v>1</v>
      </c>
      <c r="E2315">
        <f>VLOOKUP(A2315,REUTERS!A:E,5,FALSE)</f>
        <v>84.26</v>
      </c>
      <c r="F2315">
        <f>VLOOKUP(A2315,IDC!A:G,7,FALSE)</f>
        <v>84.26</v>
      </c>
      <c r="G2315" s="2" t="b">
        <f t="shared" si="145"/>
        <v>1</v>
      </c>
      <c r="H2315">
        <f>VLOOKUP(A2315,REUTERS!A:F,6,FALSE)</f>
        <v>82.35</v>
      </c>
      <c r="I2315">
        <f>VLOOKUP(A2315,IDC!A:H,8,FALSE)</f>
        <v>82.35</v>
      </c>
      <c r="J2315" s="2" t="b">
        <f t="shared" si="146"/>
        <v>1</v>
      </c>
      <c r="K2315">
        <f>VLOOKUP(A2315,REUTERS!A:G,7,FALSE)</f>
        <v>169998</v>
      </c>
      <c r="L2315">
        <f>VLOOKUP(A2315,IDC!A:I,9,FALSE)</f>
        <v>169998</v>
      </c>
      <c r="M2315" s="2" t="b">
        <f t="shared" si="147"/>
        <v>1</v>
      </c>
    </row>
    <row r="2316" spans="1:13">
      <c r="A2316">
        <v>7238</v>
      </c>
      <c r="B2316">
        <f>VLOOKUP(A2316,REUTERS!A:C,3,FALSE)</f>
        <v>53.45</v>
      </c>
      <c r="C2316">
        <f>VLOOKUP(A2316,IDC!A:F,6,FALSE)</f>
        <v>53.45</v>
      </c>
      <c r="D2316" s="2" t="b">
        <f t="shared" si="144"/>
        <v>1</v>
      </c>
      <c r="E2316">
        <f>VLOOKUP(A2316,REUTERS!A:E,5,FALSE)</f>
        <v>55.8</v>
      </c>
      <c r="F2316">
        <f>VLOOKUP(A2316,IDC!A:G,7,FALSE)</f>
        <v>55.8</v>
      </c>
      <c r="G2316" s="2" t="b">
        <f t="shared" si="145"/>
        <v>1</v>
      </c>
      <c r="H2316">
        <f>VLOOKUP(A2316,REUTERS!A:F,6,FALSE)</f>
        <v>53.35</v>
      </c>
      <c r="I2316">
        <f>VLOOKUP(A2316,IDC!A:H,8,FALSE)</f>
        <v>53.35</v>
      </c>
      <c r="J2316" s="2" t="b">
        <f t="shared" si="146"/>
        <v>1</v>
      </c>
      <c r="K2316">
        <f>VLOOKUP(A2316,REUTERS!A:G,7,FALSE)</f>
        <v>289049</v>
      </c>
      <c r="L2316">
        <f>VLOOKUP(A2316,IDC!A:I,9,FALSE)</f>
        <v>289049</v>
      </c>
      <c r="M2316" s="2" t="b">
        <f t="shared" si="147"/>
        <v>1</v>
      </c>
    </row>
    <row r="2317" spans="1:13">
      <c r="A2317">
        <v>7277</v>
      </c>
      <c r="B2317">
        <f>VLOOKUP(A2317,REUTERS!A:C,3,FALSE)</f>
        <v>108.68</v>
      </c>
      <c r="C2317">
        <f>VLOOKUP(A2317,IDC!A:F,6,FALSE)</f>
        <v>108.68</v>
      </c>
      <c r="D2317" s="2" t="b">
        <f t="shared" si="144"/>
        <v>1</v>
      </c>
      <c r="E2317">
        <f>VLOOKUP(A2317,REUTERS!A:E,5,FALSE)</f>
        <v>109.89</v>
      </c>
      <c r="F2317">
        <f>VLOOKUP(A2317,IDC!A:G,7,FALSE)</f>
        <v>109.89</v>
      </c>
      <c r="G2317" s="2" t="b">
        <f t="shared" si="145"/>
        <v>1</v>
      </c>
      <c r="H2317">
        <f>VLOOKUP(A2317,REUTERS!A:F,6,FALSE)</f>
        <v>107.83</v>
      </c>
      <c r="I2317">
        <f>VLOOKUP(A2317,IDC!A:H,8,FALSE)</f>
        <v>107.83</v>
      </c>
      <c r="J2317" s="2" t="b">
        <f t="shared" si="146"/>
        <v>1</v>
      </c>
      <c r="K2317">
        <f>VLOOKUP(A2317,REUTERS!A:G,7,FALSE)</f>
        <v>46370</v>
      </c>
      <c r="L2317">
        <f>VLOOKUP(A2317,IDC!A:I,9,FALSE)</f>
        <v>46370</v>
      </c>
      <c r="M2317" s="2" t="b">
        <f t="shared" si="147"/>
        <v>1</v>
      </c>
    </row>
    <row r="2318" spans="1:13">
      <c r="A2318">
        <v>7240</v>
      </c>
      <c r="B2318" t="e">
        <f>VLOOKUP(A2318,REUTERS!A:C,3,FALSE)</f>
        <v>#N/A</v>
      </c>
      <c r="C2318">
        <f>VLOOKUP(A2318,IDC!A:F,6,FALSE)</f>
        <v>58.5</v>
      </c>
      <c r="D2318" s="2" t="e">
        <f t="shared" si="144"/>
        <v>#N/A</v>
      </c>
      <c r="E2318" t="e">
        <f>VLOOKUP(A2318,REUTERS!A:E,5,FALSE)</f>
        <v>#N/A</v>
      </c>
      <c r="F2318">
        <f>VLOOKUP(A2318,IDC!A:G,7,FALSE)</f>
        <v>59.14</v>
      </c>
      <c r="G2318" s="2" t="e">
        <f t="shared" si="145"/>
        <v>#N/A</v>
      </c>
      <c r="H2318" t="e">
        <f>VLOOKUP(A2318,REUTERS!A:F,6,FALSE)</f>
        <v>#N/A</v>
      </c>
      <c r="I2318">
        <f>VLOOKUP(A2318,IDC!A:H,8,FALSE)</f>
        <v>58.08</v>
      </c>
      <c r="J2318" s="2" t="e">
        <f t="shared" si="146"/>
        <v>#N/A</v>
      </c>
      <c r="K2318" t="e">
        <f>VLOOKUP(A2318,REUTERS!A:G,7,FALSE)</f>
        <v>#N/A</v>
      </c>
      <c r="L2318">
        <f>VLOOKUP(A2318,IDC!A:I,9,FALSE)</f>
        <v>299183</v>
      </c>
      <c r="M2318" s="2" t="e">
        <f t="shared" si="147"/>
        <v>#N/A</v>
      </c>
    </row>
    <row r="2319" spans="1:13">
      <c r="A2319">
        <v>7241</v>
      </c>
      <c r="B2319">
        <f>VLOOKUP(A2319,REUTERS!A:C,3,FALSE)</f>
        <v>32.9</v>
      </c>
      <c r="C2319">
        <f>VLOOKUP(A2319,IDC!A:F,6,FALSE)</f>
        <v>32.9</v>
      </c>
      <c r="D2319" s="2" t="b">
        <f t="shared" si="144"/>
        <v>1</v>
      </c>
      <c r="E2319">
        <f>VLOOKUP(A2319,REUTERS!A:E,5,FALSE)</f>
        <v>33.6</v>
      </c>
      <c r="F2319">
        <f>VLOOKUP(A2319,IDC!A:G,7,FALSE)</f>
        <v>33.6</v>
      </c>
      <c r="G2319" s="2" t="b">
        <f t="shared" si="145"/>
        <v>1</v>
      </c>
      <c r="H2319">
        <f>VLOOKUP(A2319,REUTERS!A:F,6,FALSE)</f>
        <v>32.619999999999997</v>
      </c>
      <c r="I2319">
        <f>VLOOKUP(A2319,IDC!A:H,8,FALSE)</f>
        <v>32.619999999999997</v>
      </c>
      <c r="J2319" s="2" t="b">
        <f t="shared" si="146"/>
        <v>1</v>
      </c>
      <c r="K2319">
        <f>VLOOKUP(A2319,REUTERS!A:G,7,FALSE)</f>
        <v>193258</v>
      </c>
      <c r="L2319">
        <f>VLOOKUP(A2319,IDC!A:I,9,FALSE)</f>
        <v>193258</v>
      </c>
      <c r="M2319" s="2" t="b">
        <f t="shared" si="147"/>
        <v>1</v>
      </c>
    </row>
    <row r="2320" spans="1:13">
      <c r="A2320">
        <v>7242</v>
      </c>
      <c r="B2320">
        <f>VLOOKUP(A2320,REUTERS!A:C,3,FALSE)</f>
        <v>33.03</v>
      </c>
      <c r="C2320">
        <f>VLOOKUP(A2320,IDC!A:F,6,FALSE)</f>
        <v>33.03</v>
      </c>
      <c r="D2320" s="2" t="b">
        <f t="shared" si="144"/>
        <v>1</v>
      </c>
      <c r="E2320">
        <f>VLOOKUP(A2320,REUTERS!A:E,5,FALSE)</f>
        <v>33.130000000000003</v>
      </c>
      <c r="F2320">
        <f>VLOOKUP(A2320,IDC!A:G,7,FALSE)</f>
        <v>33.130000000000003</v>
      </c>
      <c r="G2320" s="2" t="b">
        <f t="shared" si="145"/>
        <v>1</v>
      </c>
      <c r="H2320">
        <f>VLOOKUP(A2320,REUTERS!A:F,6,FALSE)</f>
        <v>32.61</v>
      </c>
      <c r="I2320">
        <f>VLOOKUP(A2320,IDC!A:H,8,FALSE)</f>
        <v>32.61</v>
      </c>
      <c r="J2320" s="2" t="b">
        <f t="shared" si="146"/>
        <v>1</v>
      </c>
      <c r="K2320">
        <f>VLOOKUP(A2320,REUTERS!A:G,7,FALSE)</f>
        <v>725933</v>
      </c>
      <c r="L2320">
        <f>VLOOKUP(A2320,IDC!A:I,9,FALSE)</f>
        <v>725933</v>
      </c>
      <c r="M2320" s="2" t="b">
        <f t="shared" si="147"/>
        <v>1</v>
      </c>
    </row>
    <row r="2321" spans="1:13">
      <c r="A2321">
        <v>7243</v>
      </c>
      <c r="B2321" t="e">
        <f>VLOOKUP(A2321,REUTERS!A:C,3,FALSE)</f>
        <v>#N/A</v>
      </c>
      <c r="C2321">
        <f>VLOOKUP(A2321,IDC!A:F,6,FALSE)</f>
        <v>29.65</v>
      </c>
      <c r="D2321" s="2" t="e">
        <f t="shared" si="144"/>
        <v>#N/A</v>
      </c>
      <c r="E2321" t="e">
        <f>VLOOKUP(A2321,REUTERS!A:E,5,FALSE)</f>
        <v>#N/A</v>
      </c>
      <c r="F2321">
        <f>VLOOKUP(A2321,IDC!A:G,7,FALSE)</f>
        <v>29.65</v>
      </c>
      <c r="G2321" s="2" t="e">
        <f t="shared" si="145"/>
        <v>#N/A</v>
      </c>
      <c r="H2321" t="e">
        <f>VLOOKUP(A2321,REUTERS!A:F,6,FALSE)</f>
        <v>#N/A</v>
      </c>
      <c r="I2321">
        <f>VLOOKUP(A2321,IDC!A:H,8,FALSE)</f>
        <v>28.6</v>
      </c>
      <c r="J2321" s="2" t="e">
        <f t="shared" si="146"/>
        <v>#N/A</v>
      </c>
      <c r="K2321" t="e">
        <f>VLOOKUP(A2321,REUTERS!A:G,7,FALSE)</f>
        <v>#N/A</v>
      </c>
      <c r="L2321">
        <f>VLOOKUP(A2321,IDC!A:I,9,FALSE)</f>
        <v>201659</v>
      </c>
      <c r="M2321" s="2" t="e">
        <f t="shared" si="147"/>
        <v>#N/A</v>
      </c>
    </row>
    <row r="2322" spans="1:13">
      <c r="A2322">
        <v>7244</v>
      </c>
      <c r="B2322">
        <f>VLOOKUP(A2322,REUTERS!A:C,3,FALSE)</f>
        <v>41.45</v>
      </c>
      <c r="C2322">
        <f>VLOOKUP(A2322,IDC!A:F,6,FALSE)</f>
        <v>41.45</v>
      </c>
      <c r="D2322" s="2" t="b">
        <f t="shared" si="144"/>
        <v>1</v>
      </c>
      <c r="E2322">
        <f>VLOOKUP(A2322,REUTERS!A:E,5,FALSE)</f>
        <v>42</v>
      </c>
      <c r="F2322">
        <f>VLOOKUP(A2322,IDC!A:G,7,FALSE)</f>
        <v>42</v>
      </c>
      <c r="G2322" s="2" t="b">
        <f t="shared" si="145"/>
        <v>1</v>
      </c>
      <c r="H2322">
        <f>VLOOKUP(A2322,REUTERS!A:F,6,FALSE)</f>
        <v>41.2</v>
      </c>
      <c r="I2322">
        <f>VLOOKUP(A2322,IDC!A:H,8,FALSE)</f>
        <v>41.2</v>
      </c>
      <c r="J2322" s="2" t="b">
        <f t="shared" si="146"/>
        <v>1</v>
      </c>
      <c r="K2322">
        <f>VLOOKUP(A2322,REUTERS!A:G,7,FALSE)</f>
        <v>39468</v>
      </c>
      <c r="L2322">
        <f>VLOOKUP(A2322,IDC!A:I,9,FALSE)</f>
        <v>39468</v>
      </c>
      <c r="M2322" s="2" t="b">
        <f t="shared" si="147"/>
        <v>1</v>
      </c>
    </row>
    <row r="2323" spans="1:13">
      <c r="A2323">
        <v>7245</v>
      </c>
      <c r="B2323" t="e">
        <f>VLOOKUP(A2323,REUTERS!A:C,3,FALSE)</f>
        <v>#N/A</v>
      </c>
      <c r="C2323">
        <f>VLOOKUP(A2323,IDC!A:F,6,FALSE)</f>
        <v>16.95</v>
      </c>
      <c r="D2323" s="2" t="e">
        <f t="shared" si="144"/>
        <v>#N/A</v>
      </c>
      <c r="E2323" t="e">
        <f>VLOOKUP(A2323,REUTERS!A:E,5,FALSE)</f>
        <v>#N/A</v>
      </c>
      <c r="F2323">
        <f>VLOOKUP(A2323,IDC!A:G,7,FALSE)</f>
        <v>17.149999999999999</v>
      </c>
      <c r="G2323" s="2" t="e">
        <f t="shared" si="145"/>
        <v>#N/A</v>
      </c>
      <c r="H2323" t="e">
        <f>VLOOKUP(A2323,REUTERS!A:F,6,FALSE)</f>
        <v>#N/A</v>
      </c>
      <c r="I2323">
        <f>VLOOKUP(A2323,IDC!A:H,8,FALSE)</f>
        <v>16.675000000000001</v>
      </c>
      <c r="J2323" s="2" t="e">
        <f t="shared" si="146"/>
        <v>#N/A</v>
      </c>
      <c r="K2323" t="e">
        <f>VLOOKUP(A2323,REUTERS!A:G,7,FALSE)</f>
        <v>#N/A</v>
      </c>
      <c r="L2323">
        <f>VLOOKUP(A2323,IDC!A:I,9,FALSE)</f>
        <v>334270</v>
      </c>
      <c r="M2323" s="2" t="e">
        <f t="shared" si="147"/>
        <v>#N/A</v>
      </c>
    </row>
    <row r="2324" spans="1:13">
      <c r="A2324">
        <v>7249</v>
      </c>
      <c r="B2324" t="e">
        <f>VLOOKUP(A2324,REUTERS!A:C,3,FALSE)</f>
        <v>#N/A</v>
      </c>
      <c r="C2324">
        <f>VLOOKUP(A2324,IDC!A:F,6,FALSE)</f>
        <v>47.71</v>
      </c>
      <c r="D2324" s="2" t="e">
        <f t="shared" si="144"/>
        <v>#N/A</v>
      </c>
      <c r="E2324" t="e">
        <f>VLOOKUP(A2324,REUTERS!A:E,5,FALSE)</f>
        <v>#N/A</v>
      </c>
      <c r="F2324">
        <f>VLOOKUP(A2324,IDC!A:G,7,FALSE)</f>
        <v>48.27</v>
      </c>
      <c r="G2324" s="2" t="e">
        <f t="shared" si="145"/>
        <v>#N/A</v>
      </c>
      <c r="H2324" t="e">
        <f>VLOOKUP(A2324,REUTERS!A:F,6,FALSE)</f>
        <v>#N/A</v>
      </c>
      <c r="I2324">
        <f>VLOOKUP(A2324,IDC!A:H,8,FALSE)</f>
        <v>47.14</v>
      </c>
      <c r="J2324" s="2" t="e">
        <f t="shared" si="146"/>
        <v>#N/A</v>
      </c>
      <c r="K2324" t="e">
        <f>VLOOKUP(A2324,REUTERS!A:G,7,FALSE)</f>
        <v>#N/A</v>
      </c>
      <c r="L2324">
        <f>VLOOKUP(A2324,IDC!A:I,9,FALSE)</f>
        <v>525375</v>
      </c>
      <c r="M2324" s="2" t="e">
        <f t="shared" si="147"/>
        <v>#N/A</v>
      </c>
    </row>
    <row r="2325" spans="1:13">
      <c r="A2325">
        <v>7250</v>
      </c>
      <c r="B2325">
        <f>VLOOKUP(A2325,REUTERS!A:C,3,FALSE)</f>
        <v>49.79</v>
      </c>
      <c r="C2325">
        <f>VLOOKUP(A2325,IDC!A:F,6,FALSE)</f>
        <v>49.79</v>
      </c>
      <c r="D2325" s="2" t="b">
        <f t="shared" si="144"/>
        <v>1</v>
      </c>
      <c r="E2325">
        <f>VLOOKUP(A2325,REUTERS!A:E,5,FALSE)</f>
        <v>50.43</v>
      </c>
      <c r="F2325">
        <f>VLOOKUP(A2325,IDC!A:G,7,FALSE)</f>
        <v>50.43</v>
      </c>
      <c r="G2325" s="2" t="b">
        <f t="shared" si="145"/>
        <v>1</v>
      </c>
      <c r="H2325">
        <f>VLOOKUP(A2325,REUTERS!A:F,6,FALSE)</f>
        <v>49.15</v>
      </c>
      <c r="I2325">
        <f>VLOOKUP(A2325,IDC!A:H,8,FALSE)</f>
        <v>49.15</v>
      </c>
      <c r="J2325" s="2" t="b">
        <f t="shared" si="146"/>
        <v>1</v>
      </c>
      <c r="K2325">
        <f>VLOOKUP(A2325,REUTERS!A:G,7,FALSE)</f>
        <v>297932</v>
      </c>
      <c r="L2325">
        <f>VLOOKUP(A2325,IDC!A:I,9,FALSE)</f>
        <v>297932</v>
      </c>
      <c r="M2325" s="2" t="b">
        <f t="shared" si="147"/>
        <v>1</v>
      </c>
    </row>
    <row r="2326" spans="1:13">
      <c r="A2326">
        <v>7252</v>
      </c>
      <c r="B2326" t="e">
        <f>VLOOKUP(A2326,REUTERS!A:C,3,FALSE)</f>
        <v>#N/A</v>
      </c>
      <c r="C2326">
        <f>VLOOKUP(A2326,IDC!A:F,6,FALSE)</f>
        <v>3.05</v>
      </c>
      <c r="D2326" s="2" t="e">
        <f t="shared" si="144"/>
        <v>#N/A</v>
      </c>
      <c r="E2326" t="e">
        <f>VLOOKUP(A2326,REUTERS!A:E,5,FALSE)</f>
        <v>#N/A</v>
      </c>
      <c r="F2326">
        <f>VLOOKUP(A2326,IDC!A:G,7,FALSE)</f>
        <v>3.15</v>
      </c>
      <c r="G2326" s="2" t="e">
        <f t="shared" si="145"/>
        <v>#N/A</v>
      </c>
      <c r="H2326" t="e">
        <f>VLOOKUP(A2326,REUTERS!A:F,6,FALSE)</f>
        <v>#N/A</v>
      </c>
      <c r="I2326">
        <f>VLOOKUP(A2326,IDC!A:H,8,FALSE)</f>
        <v>2.85</v>
      </c>
      <c r="J2326" s="2" t="e">
        <f t="shared" si="146"/>
        <v>#N/A</v>
      </c>
      <c r="K2326" t="e">
        <f>VLOOKUP(A2326,REUTERS!A:G,7,FALSE)</f>
        <v>#N/A</v>
      </c>
      <c r="L2326">
        <f>VLOOKUP(A2326,IDC!A:I,9,FALSE)</f>
        <v>298965</v>
      </c>
      <c r="M2326" s="2" t="e">
        <f t="shared" si="147"/>
        <v>#N/A</v>
      </c>
    </row>
    <row r="2327" spans="1:13">
      <c r="A2327">
        <v>7253</v>
      </c>
      <c r="B2327" t="e">
        <f>VLOOKUP(A2327,REUTERS!A:C,3,FALSE)</f>
        <v>#N/A</v>
      </c>
      <c r="C2327">
        <f>VLOOKUP(A2327,IDC!A:F,6,FALSE)</f>
        <v>13.85</v>
      </c>
      <c r="D2327" s="2" t="e">
        <f t="shared" si="144"/>
        <v>#N/A</v>
      </c>
      <c r="E2327" t="e">
        <f>VLOOKUP(A2327,REUTERS!A:E,5,FALSE)</f>
        <v>#N/A</v>
      </c>
      <c r="F2327">
        <f>VLOOKUP(A2327,IDC!A:G,7,FALSE)</f>
        <v>14.13</v>
      </c>
      <c r="G2327" s="2" t="e">
        <f t="shared" si="145"/>
        <v>#N/A</v>
      </c>
      <c r="H2327" t="e">
        <f>VLOOKUP(A2327,REUTERS!A:F,6,FALSE)</f>
        <v>#N/A</v>
      </c>
      <c r="I2327">
        <f>VLOOKUP(A2327,IDC!A:H,8,FALSE)</f>
        <v>13.54</v>
      </c>
      <c r="J2327" s="2" t="e">
        <f t="shared" si="146"/>
        <v>#N/A</v>
      </c>
      <c r="K2327" t="e">
        <f>VLOOKUP(A2327,REUTERS!A:G,7,FALSE)</f>
        <v>#N/A</v>
      </c>
      <c r="L2327">
        <f>VLOOKUP(A2327,IDC!A:I,9,FALSE)</f>
        <v>440421</v>
      </c>
      <c r="M2327" s="2" t="e">
        <f t="shared" si="147"/>
        <v>#N/A</v>
      </c>
    </row>
    <row r="2328" spans="1:13">
      <c r="A2328">
        <v>7254</v>
      </c>
      <c r="B2328">
        <f>VLOOKUP(A2328,REUTERS!A:C,3,FALSE)</f>
        <v>20.7</v>
      </c>
      <c r="C2328">
        <f>VLOOKUP(A2328,IDC!A:F,6,FALSE)</f>
        <v>20.7</v>
      </c>
      <c r="D2328" s="2" t="b">
        <f t="shared" si="144"/>
        <v>1</v>
      </c>
      <c r="E2328">
        <f>VLOOKUP(A2328,REUTERS!A:E,5,FALSE)</f>
        <v>20.7</v>
      </c>
      <c r="F2328">
        <f>VLOOKUP(A2328,IDC!A:G,7,FALSE)</f>
        <v>20.7</v>
      </c>
      <c r="G2328" s="2" t="b">
        <f t="shared" si="145"/>
        <v>1</v>
      </c>
      <c r="H2328">
        <f>VLOOKUP(A2328,REUTERS!A:F,6,FALSE)</f>
        <v>19.940000000000001</v>
      </c>
      <c r="I2328">
        <f>VLOOKUP(A2328,IDC!A:H,8,FALSE)</f>
        <v>19.940000000000001</v>
      </c>
      <c r="J2328" s="2" t="b">
        <f t="shared" si="146"/>
        <v>1</v>
      </c>
      <c r="K2328">
        <f>VLOOKUP(A2328,REUTERS!A:G,7,FALSE)</f>
        <v>34254</v>
      </c>
      <c r="L2328">
        <f>VLOOKUP(A2328,IDC!A:I,9,FALSE)</f>
        <v>34254</v>
      </c>
      <c r="M2328" s="2" t="b">
        <f t="shared" si="147"/>
        <v>1</v>
      </c>
    </row>
    <row r="2329" spans="1:13">
      <c r="A2329">
        <v>7256</v>
      </c>
      <c r="B2329" t="e">
        <f>VLOOKUP(A2329,REUTERS!A:C,3,FALSE)</f>
        <v>#N/A</v>
      </c>
      <c r="C2329">
        <f>VLOOKUP(A2329,IDC!A:F,6,FALSE)</f>
        <v>62.65</v>
      </c>
      <c r="D2329" s="2" t="e">
        <f t="shared" si="144"/>
        <v>#N/A</v>
      </c>
      <c r="E2329" t="e">
        <f>VLOOKUP(A2329,REUTERS!A:E,5,FALSE)</f>
        <v>#N/A</v>
      </c>
      <c r="F2329">
        <f>VLOOKUP(A2329,IDC!A:G,7,FALSE)</f>
        <v>62.7</v>
      </c>
      <c r="G2329" s="2" t="e">
        <f t="shared" si="145"/>
        <v>#N/A</v>
      </c>
      <c r="H2329" t="e">
        <f>VLOOKUP(A2329,REUTERS!A:F,6,FALSE)</f>
        <v>#N/A</v>
      </c>
      <c r="I2329">
        <f>VLOOKUP(A2329,IDC!A:H,8,FALSE)</f>
        <v>61.2</v>
      </c>
      <c r="J2329" s="2" t="e">
        <f t="shared" si="146"/>
        <v>#N/A</v>
      </c>
      <c r="K2329" t="e">
        <f>VLOOKUP(A2329,REUTERS!A:G,7,FALSE)</f>
        <v>#N/A</v>
      </c>
      <c r="L2329">
        <f>VLOOKUP(A2329,IDC!A:I,9,FALSE)</f>
        <v>38534</v>
      </c>
      <c r="M2329" s="2" t="e">
        <f t="shared" si="147"/>
        <v>#N/A</v>
      </c>
    </row>
    <row r="2330" spans="1:13">
      <c r="A2330">
        <v>7257</v>
      </c>
      <c r="B2330">
        <f>VLOOKUP(A2330,REUTERS!A:C,3,FALSE)</f>
        <v>23.65</v>
      </c>
      <c r="C2330">
        <f>VLOOKUP(A2330,IDC!A:F,6,FALSE)</f>
        <v>23.65</v>
      </c>
      <c r="D2330" s="2" t="b">
        <f t="shared" si="144"/>
        <v>1</v>
      </c>
      <c r="E2330">
        <f>VLOOKUP(A2330,REUTERS!A:E,5,FALSE)</f>
        <v>23.7</v>
      </c>
      <c r="F2330">
        <f>VLOOKUP(A2330,IDC!A:G,7,FALSE)</f>
        <v>23.7</v>
      </c>
      <c r="G2330" s="2" t="b">
        <f t="shared" si="145"/>
        <v>1</v>
      </c>
      <c r="H2330">
        <f>VLOOKUP(A2330,REUTERS!A:F,6,FALSE)</f>
        <v>23.3</v>
      </c>
      <c r="I2330">
        <f>VLOOKUP(A2330,IDC!A:H,8,FALSE)</f>
        <v>23.3</v>
      </c>
      <c r="J2330" s="2" t="b">
        <f t="shared" si="146"/>
        <v>1</v>
      </c>
      <c r="K2330">
        <f>VLOOKUP(A2330,REUTERS!A:G,7,FALSE)</f>
        <v>25394</v>
      </c>
      <c r="L2330">
        <f>VLOOKUP(A2330,IDC!A:I,9,FALSE)</f>
        <v>25394</v>
      </c>
      <c r="M2330" s="2" t="b">
        <f t="shared" si="147"/>
        <v>1</v>
      </c>
    </row>
    <row r="2331" spans="1:13">
      <c r="A2331">
        <v>7258</v>
      </c>
      <c r="B2331">
        <f>VLOOKUP(A2331,REUTERS!A:C,3,FALSE)</f>
        <v>64.5</v>
      </c>
      <c r="C2331">
        <f>VLOOKUP(A2331,IDC!A:F,6,FALSE)</f>
        <v>64.5</v>
      </c>
      <c r="D2331" s="2" t="b">
        <f t="shared" si="144"/>
        <v>1</v>
      </c>
      <c r="E2331">
        <f>VLOOKUP(A2331,REUTERS!A:E,5,FALSE)</f>
        <v>65</v>
      </c>
      <c r="F2331">
        <f>VLOOKUP(A2331,IDC!A:G,7,FALSE)</f>
        <v>65</v>
      </c>
      <c r="G2331" s="2" t="b">
        <f t="shared" si="145"/>
        <v>1</v>
      </c>
      <c r="H2331">
        <f>VLOOKUP(A2331,REUTERS!A:F,6,FALSE)</f>
        <v>63.55</v>
      </c>
      <c r="I2331">
        <f>VLOOKUP(A2331,IDC!A:H,8,FALSE)</f>
        <v>63.55</v>
      </c>
      <c r="J2331" s="2" t="b">
        <f t="shared" si="146"/>
        <v>1</v>
      </c>
      <c r="K2331">
        <f>VLOOKUP(A2331,REUTERS!A:G,7,FALSE)</f>
        <v>112476</v>
      </c>
      <c r="L2331">
        <f>VLOOKUP(A2331,IDC!A:I,9,FALSE)</f>
        <v>112476</v>
      </c>
      <c r="M2331" s="2" t="b">
        <f t="shared" si="147"/>
        <v>1</v>
      </c>
    </row>
    <row r="2332" spans="1:13">
      <c r="A2332">
        <v>7260</v>
      </c>
      <c r="B2332">
        <f>VLOOKUP(A2332,REUTERS!A:C,3,FALSE)</f>
        <v>2.35</v>
      </c>
      <c r="C2332">
        <f>VLOOKUP(A2332,IDC!A:F,6,FALSE)</f>
        <v>2.35</v>
      </c>
      <c r="D2332" s="2" t="b">
        <f t="shared" si="144"/>
        <v>1</v>
      </c>
      <c r="E2332">
        <f>VLOOKUP(A2332,REUTERS!A:E,5,FALSE)</f>
        <v>2.37</v>
      </c>
      <c r="F2332">
        <f>VLOOKUP(A2332,IDC!A:G,7,FALSE)</f>
        <v>2.37</v>
      </c>
      <c r="G2332" s="2" t="b">
        <f t="shared" si="145"/>
        <v>1</v>
      </c>
      <c r="H2332">
        <f>VLOOKUP(A2332,REUTERS!A:F,6,FALSE)</f>
        <v>2.33</v>
      </c>
      <c r="I2332">
        <f>VLOOKUP(A2332,IDC!A:H,8,FALSE)</f>
        <v>2.33</v>
      </c>
      <c r="J2332" s="2" t="b">
        <f t="shared" si="146"/>
        <v>1</v>
      </c>
      <c r="K2332">
        <f>VLOOKUP(A2332,REUTERS!A:G,7,FALSE)</f>
        <v>24267</v>
      </c>
      <c r="L2332">
        <f>VLOOKUP(A2332,IDC!A:I,9,FALSE)</f>
        <v>24267</v>
      </c>
      <c r="M2332" s="2" t="b">
        <f t="shared" si="147"/>
        <v>1</v>
      </c>
    </row>
    <row r="2333" spans="1:13">
      <c r="A2333">
        <v>7261</v>
      </c>
      <c r="B2333">
        <f>VLOOKUP(A2333,REUTERS!A:C,3,FALSE)</f>
        <v>62.15</v>
      </c>
      <c r="C2333">
        <f>VLOOKUP(A2333,IDC!A:F,6,FALSE)</f>
        <v>62.15</v>
      </c>
      <c r="D2333" s="2" t="b">
        <f t="shared" si="144"/>
        <v>1</v>
      </c>
      <c r="E2333">
        <f>VLOOKUP(A2333,REUTERS!A:E,5,FALSE)</f>
        <v>62.15</v>
      </c>
      <c r="F2333">
        <f>VLOOKUP(A2333,IDC!A:G,7,FALSE)</f>
        <v>62.15</v>
      </c>
      <c r="G2333" s="2" t="b">
        <f t="shared" si="145"/>
        <v>1</v>
      </c>
      <c r="H2333">
        <f>VLOOKUP(A2333,REUTERS!A:F,6,FALSE)</f>
        <v>61.45</v>
      </c>
      <c r="I2333">
        <f>VLOOKUP(A2333,IDC!A:H,8,FALSE)</f>
        <v>61.45</v>
      </c>
      <c r="J2333" s="2" t="b">
        <f t="shared" si="146"/>
        <v>1</v>
      </c>
      <c r="K2333">
        <f>VLOOKUP(A2333,REUTERS!A:G,7,FALSE)</f>
        <v>27203</v>
      </c>
      <c r="L2333">
        <f>VLOOKUP(A2333,IDC!A:I,9,FALSE)</f>
        <v>27203</v>
      </c>
      <c r="M2333" s="2" t="b">
        <f t="shared" si="147"/>
        <v>1</v>
      </c>
    </row>
    <row r="2334" spans="1:13">
      <c r="A2334">
        <v>7262</v>
      </c>
      <c r="B2334" t="e">
        <f>VLOOKUP(A2334,REUTERS!A:C,3,FALSE)</f>
        <v>#N/A</v>
      </c>
      <c r="C2334">
        <f>VLOOKUP(A2334,IDC!A:F,6,FALSE)</f>
        <v>17.45</v>
      </c>
      <c r="D2334" s="2" t="e">
        <f t="shared" si="144"/>
        <v>#N/A</v>
      </c>
      <c r="E2334" t="e">
        <f>VLOOKUP(A2334,REUTERS!A:E,5,FALSE)</f>
        <v>#N/A</v>
      </c>
      <c r="F2334">
        <f>VLOOKUP(A2334,IDC!A:G,7,FALSE)</f>
        <v>17.52</v>
      </c>
      <c r="G2334" s="2" t="e">
        <f t="shared" si="145"/>
        <v>#N/A</v>
      </c>
      <c r="H2334" t="e">
        <f>VLOOKUP(A2334,REUTERS!A:F,6,FALSE)</f>
        <v>#N/A</v>
      </c>
      <c r="I2334">
        <f>VLOOKUP(A2334,IDC!A:H,8,FALSE)</f>
        <v>17.29</v>
      </c>
      <c r="J2334" s="2" t="e">
        <f t="shared" si="146"/>
        <v>#N/A</v>
      </c>
      <c r="K2334" t="e">
        <f>VLOOKUP(A2334,REUTERS!A:G,7,FALSE)</f>
        <v>#N/A</v>
      </c>
      <c r="L2334">
        <f>VLOOKUP(A2334,IDC!A:I,9,FALSE)</f>
        <v>35304</v>
      </c>
      <c r="M2334" s="2" t="e">
        <f t="shared" si="147"/>
        <v>#N/A</v>
      </c>
    </row>
    <row r="2335" spans="1:13">
      <c r="A2335">
        <v>7263</v>
      </c>
      <c r="B2335" t="e">
        <f>VLOOKUP(A2335,REUTERS!A:C,3,FALSE)</f>
        <v>#N/A</v>
      </c>
      <c r="C2335">
        <f>VLOOKUP(A2335,IDC!A:F,6,FALSE)</f>
        <v>121.83</v>
      </c>
      <c r="D2335" s="2" t="e">
        <f t="shared" si="144"/>
        <v>#N/A</v>
      </c>
      <c r="E2335" t="e">
        <f>VLOOKUP(A2335,REUTERS!A:E,5,FALSE)</f>
        <v>#N/A</v>
      </c>
      <c r="F2335">
        <f>VLOOKUP(A2335,IDC!A:G,7,FALSE)</f>
        <v>122.96</v>
      </c>
      <c r="G2335" s="2" t="e">
        <f t="shared" si="145"/>
        <v>#N/A</v>
      </c>
      <c r="H2335" t="e">
        <f>VLOOKUP(A2335,REUTERS!A:F,6,FALSE)</f>
        <v>#N/A</v>
      </c>
      <c r="I2335">
        <f>VLOOKUP(A2335,IDC!A:H,8,FALSE)</f>
        <v>121.6</v>
      </c>
      <c r="J2335" s="2" t="e">
        <f t="shared" si="146"/>
        <v>#N/A</v>
      </c>
      <c r="K2335" t="e">
        <f>VLOOKUP(A2335,REUTERS!A:G,7,FALSE)</f>
        <v>#N/A</v>
      </c>
      <c r="L2335">
        <f>VLOOKUP(A2335,IDC!A:I,9,FALSE)</f>
        <v>20724</v>
      </c>
      <c r="M2335" s="2" t="e">
        <f t="shared" si="147"/>
        <v>#N/A</v>
      </c>
    </row>
    <row r="2336" spans="1:13">
      <c r="A2336">
        <v>7265</v>
      </c>
      <c r="B2336" t="e">
        <f>VLOOKUP(A2336,REUTERS!A:C,3,FALSE)</f>
        <v>#N/A</v>
      </c>
      <c r="C2336">
        <f>VLOOKUP(A2336,IDC!A:F,6,FALSE)</f>
        <v>125.64</v>
      </c>
      <c r="D2336" s="2" t="e">
        <f t="shared" si="144"/>
        <v>#N/A</v>
      </c>
      <c r="E2336" t="e">
        <f>VLOOKUP(A2336,REUTERS!A:E,5,FALSE)</f>
        <v>#N/A</v>
      </c>
      <c r="F2336">
        <f>VLOOKUP(A2336,IDC!A:G,7,FALSE)</f>
        <v>126.63</v>
      </c>
      <c r="G2336" s="2" t="e">
        <f t="shared" si="145"/>
        <v>#N/A</v>
      </c>
      <c r="H2336" t="e">
        <f>VLOOKUP(A2336,REUTERS!A:F,6,FALSE)</f>
        <v>#N/A</v>
      </c>
      <c r="I2336">
        <f>VLOOKUP(A2336,IDC!A:H,8,FALSE)</f>
        <v>124.77</v>
      </c>
      <c r="J2336" s="2" t="e">
        <f t="shared" si="146"/>
        <v>#N/A</v>
      </c>
      <c r="K2336" t="e">
        <f>VLOOKUP(A2336,REUTERS!A:G,7,FALSE)</f>
        <v>#N/A</v>
      </c>
      <c r="L2336">
        <f>VLOOKUP(A2336,IDC!A:I,9,FALSE)</f>
        <v>85773</v>
      </c>
      <c r="M2336" s="2" t="e">
        <f t="shared" si="147"/>
        <v>#N/A</v>
      </c>
    </row>
    <row r="2337" spans="1:13">
      <c r="A2337">
        <v>7267</v>
      </c>
      <c r="B2337">
        <f>VLOOKUP(A2337,REUTERS!A:C,3,FALSE)</f>
        <v>144.1</v>
      </c>
      <c r="C2337">
        <f>VLOOKUP(A2337,IDC!A:F,6,FALSE)</f>
        <v>144.1</v>
      </c>
      <c r="D2337" s="2" t="b">
        <f t="shared" si="144"/>
        <v>1</v>
      </c>
      <c r="E2337">
        <f>VLOOKUP(A2337,REUTERS!A:E,5,FALSE)</f>
        <v>146.1</v>
      </c>
      <c r="F2337">
        <f>VLOOKUP(A2337,IDC!A:G,7,FALSE)</f>
        <v>146.1</v>
      </c>
      <c r="G2337" s="2" t="b">
        <f t="shared" si="145"/>
        <v>1</v>
      </c>
      <c r="H2337">
        <f>VLOOKUP(A2337,REUTERS!A:F,6,FALSE)</f>
        <v>142.25</v>
      </c>
      <c r="I2337">
        <f>VLOOKUP(A2337,IDC!A:H,8,FALSE)</f>
        <v>142.25</v>
      </c>
      <c r="J2337" s="2" t="b">
        <f t="shared" si="146"/>
        <v>1</v>
      </c>
      <c r="K2337">
        <f>VLOOKUP(A2337,REUTERS!A:G,7,FALSE)</f>
        <v>57914</v>
      </c>
      <c r="L2337">
        <f>VLOOKUP(A2337,IDC!A:I,9,FALSE)</f>
        <v>57914</v>
      </c>
      <c r="M2337" s="2" t="b">
        <f t="shared" si="147"/>
        <v>1</v>
      </c>
    </row>
    <row r="2338" spans="1:13">
      <c r="A2338">
        <v>7268</v>
      </c>
      <c r="B2338">
        <f>VLOOKUP(A2338,REUTERS!A:C,3,FALSE)</f>
        <v>32.58</v>
      </c>
      <c r="C2338">
        <f>VLOOKUP(A2338,IDC!A:F,6,FALSE)</f>
        <v>32.58</v>
      </c>
      <c r="D2338" s="2" t="b">
        <f t="shared" si="144"/>
        <v>1</v>
      </c>
      <c r="E2338">
        <f>VLOOKUP(A2338,REUTERS!A:E,5,FALSE)</f>
        <v>32.58</v>
      </c>
      <c r="F2338">
        <f>VLOOKUP(A2338,IDC!A:G,7,FALSE)</f>
        <v>32.58</v>
      </c>
      <c r="G2338" s="2" t="b">
        <f t="shared" si="145"/>
        <v>1</v>
      </c>
      <c r="H2338">
        <f>VLOOKUP(A2338,REUTERS!A:F,6,FALSE)</f>
        <v>32.134999999999998</v>
      </c>
      <c r="I2338">
        <f>VLOOKUP(A2338,IDC!A:H,8,FALSE)</f>
        <v>32.134999999999998</v>
      </c>
      <c r="J2338" s="2" t="b">
        <f t="shared" si="146"/>
        <v>1</v>
      </c>
      <c r="K2338">
        <f>VLOOKUP(A2338,REUTERS!A:G,7,FALSE)</f>
        <v>482652</v>
      </c>
      <c r="L2338">
        <f>VLOOKUP(A2338,IDC!A:I,9,FALSE)</f>
        <v>482652</v>
      </c>
      <c r="M2338" s="2" t="b">
        <f t="shared" si="147"/>
        <v>1</v>
      </c>
    </row>
    <row r="2339" spans="1:13">
      <c r="A2339">
        <v>7269</v>
      </c>
      <c r="B2339">
        <f>VLOOKUP(A2339,REUTERS!A:C,3,FALSE)</f>
        <v>85.43</v>
      </c>
      <c r="C2339">
        <f>VLOOKUP(A2339,IDC!A:F,6,FALSE)</f>
        <v>85.43</v>
      </c>
      <c r="D2339" s="2" t="b">
        <f t="shared" si="144"/>
        <v>1</v>
      </c>
      <c r="E2339">
        <f>VLOOKUP(A2339,REUTERS!A:E,5,FALSE)</f>
        <v>85.92</v>
      </c>
      <c r="F2339">
        <f>VLOOKUP(A2339,IDC!A:G,7,FALSE)</f>
        <v>85.92</v>
      </c>
      <c r="G2339" s="2" t="b">
        <f t="shared" si="145"/>
        <v>1</v>
      </c>
      <c r="H2339">
        <f>VLOOKUP(A2339,REUTERS!A:F,6,FALSE)</f>
        <v>84.64</v>
      </c>
      <c r="I2339">
        <f>VLOOKUP(A2339,IDC!A:H,8,FALSE)</f>
        <v>84.64</v>
      </c>
      <c r="J2339" s="2" t="b">
        <f t="shared" si="146"/>
        <v>1</v>
      </c>
      <c r="K2339">
        <f>VLOOKUP(A2339,REUTERS!A:G,7,FALSE)</f>
        <v>43424</v>
      </c>
      <c r="L2339">
        <f>VLOOKUP(A2339,IDC!A:I,9,FALSE)</f>
        <v>43424</v>
      </c>
      <c r="M2339" s="2" t="b">
        <f t="shared" si="147"/>
        <v>1</v>
      </c>
    </row>
    <row r="2340" spans="1:13">
      <c r="A2340">
        <v>7270</v>
      </c>
      <c r="B2340" t="e">
        <f>VLOOKUP(A2340,REUTERS!A:C,3,FALSE)</f>
        <v>#N/A</v>
      </c>
      <c r="C2340" t="e">
        <f>VLOOKUP(A2340,IDC!A:F,6,FALSE)</f>
        <v>#N/A</v>
      </c>
      <c r="D2340" s="2" t="e">
        <f t="shared" si="144"/>
        <v>#N/A</v>
      </c>
      <c r="E2340" t="e">
        <f>VLOOKUP(A2340,REUTERS!A:E,5,FALSE)</f>
        <v>#N/A</v>
      </c>
      <c r="F2340" t="e">
        <f>VLOOKUP(A2340,IDC!A:G,7,FALSE)</f>
        <v>#N/A</v>
      </c>
      <c r="G2340" s="2" t="e">
        <f t="shared" si="145"/>
        <v>#N/A</v>
      </c>
      <c r="H2340" t="e">
        <f>VLOOKUP(A2340,REUTERS!A:F,6,FALSE)</f>
        <v>#N/A</v>
      </c>
      <c r="I2340" t="e">
        <f>VLOOKUP(A2340,IDC!A:H,8,FALSE)</f>
        <v>#N/A</v>
      </c>
      <c r="J2340" s="2" t="e">
        <f t="shared" si="146"/>
        <v>#N/A</v>
      </c>
      <c r="K2340" t="e">
        <f>VLOOKUP(A2340,REUTERS!A:G,7,FALSE)</f>
        <v>#N/A</v>
      </c>
      <c r="L2340" t="e">
        <f>VLOOKUP(A2340,IDC!A:I,9,FALSE)</f>
        <v>#N/A</v>
      </c>
      <c r="M2340" s="2" t="e">
        <f t="shared" si="147"/>
        <v>#N/A</v>
      </c>
    </row>
    <row r="2341" spans="1:13">
      <c r="A2341">
        <v>7271</v>
      </c>
      <c r="B2341" t="e">
        <f>VLOOKUP(A2341,REUTERS!A:C,3,FALSE)</f>
        <v>#N/A</v>
      </c>
      <c r="C2341">
        <f>VLOOKUP(A2341,IDC!A:F,6,FALSE)</f>
        <v>49.16</v>
      </c>
      <c r="D2341" s="2" t="e">
        <f t="shared" si="144"/>
        <v>#N/A</v>
      </c>
      <c r="E2341" t="e">
        <f>VLOOKUP(A2341,REUTERS!A:E,5,FALSE)</f>
        <v>#N/A</v>
      </c>
      <c r="F2341">
        <f>VLOOKUP(A2341,IDC!A:G,7,FALSE)</f>
        <v>50.04</v>
      </c>
      <c r="G2341" s="2" t="e">
        <f t="shared" si="145"/>
        <v>#N/A</v>
      </c>
      <c r="H2341" t="e">
        <f>VLOOKUP(A2341,REUTERS!A:F,6,FALSE)</f>
        <v>#N/A</v>
      </c>
      <c r="I2341">
        <f>VLOOKUP(A2341,IDC!A:H,8,FALSE)</f>
        <v>48.9</v>
      </c>
      <c r="J2341" s="2" t="e">
        <f t="shared" si="146"/>
        <v>#N/A</v>
      </c>
      <c r="K2341" t="e">
        <f>VLOOKUP(A2341,REUTERS!A:G,7,FALSE)</f>
        <v>#N/A</v>
      </c>
      <c r="L2341">
        <f>VLOOKUP(A2341,IDC!A:I,9,FALSE)</f>
        <v>132318</v>
      </c>
      <c r="M2341" s="2" t="e">
        <f t="shared" si="147"/>
        <v>#N/A</v>
      </c>
    </row>
    <row r="2342" spans="1:13">
      <c r="A2342">
        <v>7272</v>
      </c>
      <c r="B2342">
        <f>VLOOKUP(A2342,REUTERS!A:C,3,FALSE)</f>
        <v>55</v>
      </c>
      <c r="C2342">
        <f>VLOOKUP(A2342,IDC!A:F,6,FALSE)</f>
        <v>55</v>
      </c>
      <c r="D2342" s="2" t="b">
        <f t="shared" si="144"/>
        <v>1</v>
      </c>
      <c r="E2342">
        <f>VLOOKUP(A2342,REUTERS!A:E,5,FALSE)</f>
        <v>55</v>
      </c>
      <c r="F2342">
        <f>VLOOKUP(A2342,IDC!A:G,7,FALSE)</f>
        <v>55</v>
      </c>
      <c r="G2342" s="2" t="b">
        <f t="shared" si="145"/>
        <v>1</v>
      </c>
      <c r="H2342">
        <f>VLOOKUP(A2342,REUTERS!A:F,6,FALSE)</f>
        <v>54.1</v>
      </c>
      <c r="I2342">
        <f>VLOOKUP(A2342,IDC!A:H,8,FALSE)</f>
        <v>54.1</v>
      </c>
      <c r="J2342" s="2" t="b">
        <f t="shared" si="146"/>
        <v>1</v>
      </c>
      <c r="K2342">
        <f>VLOOKUP(A2342,REUTERS!A:G,7,FALSE)</f>
        <v>41610</v>
      </c>
      <c r="L2342">
        <f>VLOOKUP(A2342,IDC!A:I,9,FALSE)</f>
        <v>41610</v>
      </c>
      <c r="M2342" s="2" t="b">
        <f t="shared" si="147"/>
        <v>1</v>
      </c>
    </row>
    <row r="2343" spans="1:13">
      <c r="A2343">
        <v>7273</v>
      </c>
      <c r="B2343">
        <f>VLOOKUP(A2343,REUTERS!A:C,3,FALSE)</f>
        <v>6.2</v>
      </c>
      <c r="C2343">
        <f>VLOOKUP(A2343,IDC!A:F,6,FALSE)</f>
        <v>6.2</v>
      </c>
      <c r="D2343" s="2" t="b">
        <f t="shared" si="144"/>
        <v>1</v>
      </c>
      <c r="E2343">
        <f>VLOOKUP(A2343,REUTERS!A:E,5,FALSE)</f>
        <v>6.2750000000000004</v>
      </c>
      <c r="F2343">
        <f>VLOOKUP(A2343,IDC!A:G,7,FALSE)</f>
        <v>6.2750000000000004</v>
      </c>
      <c r="G2343" s="2" t="b">
        <f t="shared" si="145"/>
        <v>1</v>
      </c>
      <c r="H2343">
        <f>VLOOKUP(A2343,REUTERS!A:F,6,FALSE)</f>
        <v>6.15</v>
      </c>
      <c r="I2343">
        <f>VLOOKUP(A2343,IDC!A:H,8,FALSE)</f>
        <v>6.15</v>
      </c>
      <c r="J2343" s="2" t="b">
        <f t="shared" si="146"/>
        <v>1</v>
      </c>
      <c r="K2343">
        <f>VLOOKUP(A2343,REUTERS!A:G,7,FALSE)</f>
        <v>34514</v>
      </c>
      <c r="L2343">
        <f>VLOOKUP(A2343,IDC!A:I,9,FALSE)</f>
        <v>34514</v>
      </c>
      <c r="M2343" s="2" t="b">
        <f t="shared" si="147"/>
        <v>1</v>
      </c>
    </row>
    <row r="2344" spans="1:13">
      <c r="A2344">
        <v>7274</v>
      </c>
      <c r="B2344">
        <f>VLOOKUP(A2344,REUTERS!A:C,3,FALSE)</f>
        <v>105.14</v>
      </c>
      <c r="C2344">
        <f>VLOOKUP(A2344,IDC!A:F,6,FALSE)</f>
        <v>105.14</v>
      </c>
      <c r="D2344" s="2" t="b">
        <f t="shared" si="144"/>
        <v>1</v>
      </c>
      <c r="E2344">
        <f>VLOOKUP(A2344,REUTERS!A:E,5,FALSE)</f>
        <v>105.78</v>
      </c>
      <c r="F2344">
        <f>VLOOKUP(A2344,IDC!A:G,7,FALSE)</f>
        <v>105.78</v>
      </c>
      <c r="G2344" s="2" t="b">
        <f t="shared" si="145"/>
        <v>1</v>
      </c>
      <c r="H2344">
        <f>VLOOKUP(A2344,REUTERS!A:F,6,FALSE)</f>
        <v>104.89</v>
      </c>
      <c r="I2344">
        <f>VLOOKUP(A2344,IDC!A:H,8,FALSE)</f>
        <v>104.89</v>
      </c>
      <c r="J2344" s="2" t="b">
        <f t="shared" si="146"/>
        <v>1</v>
      </c>
      <c r="K2344">
        <f>VLOOKUP(A2344,REUTERS!A:G,7,FALSE)</f>
        <v>112419</v>
      </c>
      <c r="L2344">
        <f>VLOOKUP(A2344,IDC!A:I,9,FALSE)</f>
        <v>112419</v>
      </c>
      <c r="M2344" s="2" t="b">
        <f t="shared" si="147"/>
        <v>1</v>
      </c>
    </row>
    <row r="2345" spans="1:13">
      <c r="A2345">
        <v>7239</v>
      </c>
      <c r="B2345">
        <f>VLOOKUP(A2345,REUTERS!A:C,3,FALSE)</f>
        <v>20.5</v>
      </c>
      <c r="C2345">
        <f>VLOOKUP(A2345,IDC!A:F,6,FALSE)</f>
        <v>20.5</v>
      </c>
      <c r="D2345" s="2" t="b">
        <f t="shared" si="144"/>
        <v>1</v>
      </c>
      <c r="E2345">
        <f>VLOOKUP(A2345,REUTERS!A:E,5,FALSE)</f>
        <v>20.75</v>
      </c>
      <c r="F2345">
        <f>VLOOKUP(A2345,IDC!A:G,7,FALSE)</f>
        <v>20.75</v>
      </c>
      <c r="G2345" s="2" t="b">
        <f t="shared" si="145"/>
        <v>1</v>
      </c>
      <c r="H2345">
        <f>VLOOKUP(A2345,REUTERS!A:F,6,FALSE)</f>
        <v>20.399999999999999</v>
      </c>
      <c r="I2345">
        <f>VLOOKUP(A2345,IDC!A:H,8,FALSE)</f>
        <v>20.399999999999999</v>
      </c>
      <c r="J2345" s="2" t="b">
        <f t="shared" si="146"/>
        <v>1</v>
      </c>
      <c r="K2345">
        <f>VLOOKUP(A2345,REUTERS!A:G,7,FALSE)</f>
        <v>24062</v>
      </c>
      <c r="L2345">
        <f>VLOOKUP(A2345,IDC!A:I,9,FALSE)</f>
        <v>24062</v>
      </c>
      <c r="M2345" s="2" t="b">
        <f t="shared" si="147"/>
        <v>1</v>
      </c>
    </row>
    <row r="2346" spans="1:13">
      <c r="A2346">
        <v>7203</v>
      </c>
      <c r="B2346">
        <f>VLOOKUP(A2346,REUTERS!A:C,3,FALSE)</f>
        <v>63.25</v>
      </c>
      <c r="C2346">
        <f>VLOOKUP(A2346,IDC!A:F,6,FALSE)</f>
        <v>63.25</v>
      </c>
      <c r="D2346" s="2" t="b">
        <f t="shared" si="144"/>
        <v>1</v>
      </c>
      <c r="E2346">
        <f>VLOOKUP(A2346,REUTERS!A:E,5,FALSE)</f>
        <v>64.05</v>
      </c>
      <c r="F2346">
        <f>VLOOKUP(A2346,IDC!A:G,7,FALSE)</f>
        <v>64.05</v>
      </c>
      <c r="G2346" s="2" t="b">
        <f t="shared" si="145"/>
        <v>1</v>
      </c>
      <c r="H2346">
        <f>VLOOKUP(A2346,REUTERS!A:F,6,FALSE)</f>
        <v>62.6</v>
      </c>
      <c r="I2346">
        <f>VLOOKUP(A2346,IDC!A:H,8,FALSE)</f>
        <v>62.6</v>
      </c>
      <c r="J2346" s="2" t="b">
        <f t="shared" si="146"/>
        <v>1</v>
      </c>
      <c r="K2346">
        <f>VLOOKUP(A2346,REUTERS!A:G,7,FALSE)</f>
        <v>40888</v>
      </c>
      <c r="L2346">
        <f>VLOOKUP(A2346,IDC!A:I,9,FALSE)</f>
        <v>40888</v>
      </c>
      <c r="M2346" s="2" t="b">
        <f t="shared" si="147"/>
        <v>1</v>
      </c>
    </row>
    <row r="2347" spans="1:13">
      <c r="A2347">
        <v>7201</v>
      </c>
      <c r="B2347" t="e">
        <f>VLOOKUP(A2347,REUTERS!A:C,3,FALSE)</f>
        <v>#N/A</v>
      </c>
      <c r="C2347">
        <f>VLOOKUP(A2347,IDC!A:F,6,FALSE)</f>
        <v>33.299999999999997</v>
      </c>
      <c r="D2347" s="2" t="e">
        <f t="shared" si="144"/>
        <v>#N/A</v>
      </c>
      <c r="E2347" t="e">
        <f>VLOOKUP(A2347,REUTERS!A:E,5,FALSE)</f>
        <v>#N/A</v>
      </c>
      <c r="F2347">
        <f>VLOOKUP(A2347,IDC!A:G,7,FALSE)</f>
        <v>34.299999999999997</v>
      </c>
      <c r="G2347" s="2" t="e">
        <f t="shared" si="145"/>
        <v>#N/A</v>
      </c>
      <c r="H2347" t="e">
        <f>VLOOKUP(A2347,REUTERS!A:F,6,FALSE)</f>
        <v>#N/A</v>
      </c>
      <c r="I2347">
        <f>VLOOKUP(A2347,IDC!A:H,8,FALSE)</f>
        <v>32.75</v>
      </c>
      <c r="J2347" s="2" t="e">
        <f t="shared" si="146"/>
        <v>#N/A</v>
      </c>
      <c r="K2347" t="e">
        <f>VLOOKUP(A2347,REUTERS!A:G,7,FALSE)</f>
        <v>#N/A</v>
      </c>
      <c r="L2347">
        <f>VLOOKUP(A2347,IDC!A:I,9,FALSE)</f>
        <v>295553</v>
      </c>
      <c r="M2347" s="2" t="e">
        <f t="shared" si="147"/>
        <v>#N/A</v>
      </c>
    </row>
    <row r="2348" spans="1:13">
      <c r="A2348">
        <v>7208</v>
      </c>
      <c r="B2348" t="e">
        <f>VLOOKUP(A2348,REUTERS!A:C,3,FALSE)</f>
        <v>#N/A</v>
      </c>
      <c r="C2348">
        <f>VLOOKUP(A2348,IDC!A:F,6,FALSE)</f>
        <v>102.17</v>
      </c>
      <c r="D2348" s="2" t="e">
        <f t="shared" si="144"/>
        <v>#N/A</v>
      </c>
      <c r="E2348" t="e">
        <f>VLOOKUP(A2348,REUTERS!A:E,5,FALSE)</f>
        <v>#N/A</v>
      </c>
      <c r="F2348">
        <f>VLOOKUP(A2348,IDC!A:G,7,FALSE)</f>
        <v>102.52</v>
      </c>
      <c r="G2348" s="2" t="e">
        <f t="shared" si="145"/>
        <v>#N/A</v>
      </c>
      <c r="H2348" t="e">
        <f>VLOOKUP(A2348,REUTERS!A:F,6,FALSE)</f>
        <v>#N/A</v>
      </c>
      <c r="I2348">
        <f>VLOOKUP(A2348,IDC!A:H,8,FALSE)</f>
        <v>101.62</v>
      </c>
      <c r="J2348" s="2" t="e">
        <f t="shared" si="146"/>
        <v>#N/A</v>
      </c>
      <c r="K2348" t="e">
        <f>VLOOKUP(A2348,REUTERS!A:G,7,FALSE)</f>
        <v>#N/A</v>
      </c>
      <c r="L2348">
        <f>VLOOKUP(A2348,IDC!A:I,9,FALSE)</f>
        <v>137346</v>
      </c>
      <c r="M2348" s="2" t="e">
        <f t="shared" si="147"/>
        <v>#N/A</v>
      </c>
    </row>
    <row r="2349" spans="1:13">
      <c r="A2349">
        <v>7209</v>
      </c>
      <c r="B2349">
        <f>VLOOKUP(A2349,REUTERS!A:C,3,FALSE)</f>
        <v>89.05</v>
      </c>
      <c r="C2349">
        <f>VLOOKUP(A2349,IDC!A:F,6,FALSE)</f>
        <v>89.05</v>
      </c>
      <c r="D2349" s="2" t="b">
        <f t="shared" si="144"/>
        <v>1</v>
      </c>
      <c r="E2349">
        <f>VLOOKUP(A2349,REUTERS!A:E,5,FALSE)</f>
        <v>89.25</v>
      </c>
      <c r="F2349">
        <f>VLOOKUP(A2349,IDC!A:G,7,FALSE)</f>
        <v>89.25</v>
      </c>
      <c r="G2349" s="2" t="b">
        <f t="shared" si="145"/>
        <v>1</v>
      </c>
      <c r="H2349">
        <f>VLOOKUP(A2349,REUTERS!A:F,6,FALSE)</f>
        <v>87.9</v>
      </c>
      <c r="I2349">
        <f>VLOOKUP(A2349,IDC!A:H,8,FALSE)</f>
        <v>87.9</v>
      </c>
      <c r="J2349" s="2" t="b">
        <f t="shared" si="146"/>
        <v>1</v>
      </c>
      <c r="K2349">
        <f>VLOOKUP(A2349,REUTERS!A:G,7,FALSE)</f>
        <v>69029</v>
      </c>
      <c r="L2349">
        <f>VLOOKUP(A2349,IDC!A:I,9,FALSE)</f>
        <v>69029</v>
      </c>
      <c r="M2349" s="2" t="b">
        <f t="shared" si="147"/>
        <v>1</v>
      </c>
    </row>
    <row r="2350" spans="1:13">
      <c r="A2350">
        <v>7211</v>
      </c>
      <c r="B2350">
        <f>VLOOKUP(A2350,REUTERS!A:C,3,FALSE)</f>
        <v>115.42</v>
      </c>
      <c r="C2350">
        <f>VLOOKUP(A2350,IDC!A:F,6,FALSE)</f>
        <v>115.42</v>
      </c>
      <c r="D2350" s="2" t="b">
        <f t="shared" si="144"/>
        <v>1</v>
      </c>
      <c r="E2350">
        <f>VLOOKUP(A2350,REUTERS!A:E,5,FALSE)</f>
        <v>117.62</v>
      </c>
      <c r="F2350">
        <f>VLOOKUP(A2350,IDC!A:G,7,FALSE)</f>
        <v>117.62</v>
      </c>
      <c r="G2350" s="2" t="b">
        <f t="shared" si="145"/>
        <v>1</v>
      </c>
      <c r="H2350">
        <f>VLOOKUP(A2350,REUTERS!A:F,6,FALSE)</f>
        <v>114.77</v>
      </c>
      <c r="I2350">
        <f>VLOOKUP(A2350,IDC!A:H,8,FALSE)</f>
        <v>114.77</v>
      </c>
      <c r="J2350" s="2" t="b">
        <f t="shared" si="146"/>
        <v>1</v>
      </c>
      <c r="K2350">
        <f>VLOOKUP(A2350,REUTERS!A:G,7,FALSE)</f>
        <v>56210</v>
      </c>
      <c r="L2350">
        <f>VLOOKUP(A2350,IDC!A:I,9,FALSE)</f>
        <v>56210</v>
      </c>
      <c r="M2350" s="2" t="b">
        <f t="shared" si="147"/>
        <v>1</v>
      </c>
    </row>
    <row r="2351" spans="1:13">
      <c r="A2351">
        <v>7213</v>
      </c>
      <c r="B2351">
        <f>VLOOKUP(A2351,REUTERS!A:C,3,FALSE)</f>
        <v>9.6</v>
      </c>
      <c r="C2351">
        <f>VLOOKUP(A2351,IDC!A:F,6,FALSE)</f>
        <v>9.6</v>
      </c>
      <c r="D2351" s="2" t="b">
        <f t="shared" si="144"/>
        <v>1</v>
      </c>
      <c r="E2351">
        <f>VLOOKUP(A2351,REUTERS!A:E,5,FALSE)</f>
        <v>9.75</v>
      </c>
      <c r="F2351">
        <f>VLOOKUP(A2351,IDC!A:G,7,FALSE)</f>
        <v>9.75</v>
      </c>
      <c r="G2351" s="2" t="b">
        <f t="shared" si="145"/>
        <v>1</v>
      </c>
      <c r="H2351">
        <f>VLOOKUP(A2351,REUTERS!A:F,6,FALSE)</f>
        <v>9.25</v>
      </c>
      <c r="I2351">
        <f>VLOOKUP(A2351,IDC!A:H,8,FALSE)</f>
        <v>9.25</v>
      </c>
      <c r="J2351" s="2" t="b">
        <f t="shared" si="146"/>
        <v>1</v>
      </c>
      <c r="K2351">
        <f>VLOOKUP(A2351,REUTERS!A:G,7,FALSE)</f>
        <v>466900</v>
      </c>
      <c r="L2351">
        <f>VLOOKUP(A2351,IDC!A:I,9,FALSE)</f>
        <v>466900</v>
      </c>
      <c r="M2351" s="2" t="b">
        <f t="shared" si="147"/>
        <v>1</v>
      </c>
    </row>
    <row r="2352" spans="1:13">
      <c r="A2352">
        <v>7214</v>
      </c>
      <c r="B2352">
        <f>VLOOKUP(A2352,REUTERS!A:C,3,FALSE)</f>
        <v>17.72</v>
      </c>
      <c r="C2352">
        <f>VLOOKUP(A2352,IDC!A:F,6,FALSE)</f>
        <v>17.72</v>
      </c>
      <c r="D2352" s="2" t="b">
        <f t="shared" si="144"/>
        <v>1</v>
      </c>
      <c r="E2352">
        <f>VLOOKUP(A2352,REUTERS!A:E,5,FALSE)</f>
        <v>17.72</v>
      </c>
      <c r="F2352">
        <f>VLOOKUP(A2352,IDC!A:G,7,FALSE)</f>
        <v>17.72</v>
      </c>
      <c r="G2352" s="2" t="b">
        <f t="shared" si="145"/>
        <v>1</v>
      </c>
      <c r="H2352">
        <f>VLOOKUP(A2352,REUTERS!A:F,6,FALSE)</f>
        <v>17.38</v>
      </c>
      <c r="I2352">
        <f>VLOOKUP(A2352,IDC!A:H,8,FALSE)</f>
        <v>17.38</v>
      </c>
      <c r="J2352" s="2" t="b">
        <f t="shared" si="146"/>
        <v>1</v>
      </c>
      <c r="K2352">
        <f>VLOOKUP(A2352,REUTERS!A:G,7,FALSE)</f>
        <v>46295</v>
      </c>
      <c r="L2352">
        <f>VLOOKUP(A2352,IDC!A:I,9,FALSE)</f>
        <v>46295</v>
      </c>
      <c r="M2352" s="2" t="b">
        <f t="shared" si="147"/>
        <v>1</v>
      </c>
    </row>
    <row r="2353" spans="1:13">
      <c r="A2353">
        <v>7215</v>
      </c>
      <c r="B2353">
        <f>VLOOKUP(A2353,REUTERS!A:C,3,FALSE)</f>
        <v>72.13</v>
      </c>
      <c r="C2353">
        <f>VLOOKUP(A2353,IDC!A:F,6,FALSE)</f>
        <v>72.13</v>
      </c>
      <c r="D2353" s="2" t="b">
        <f t="shared" si="144"/>
        <v>1</v>
      </c>
      <c r="E2353">
        <f>VLOOKUP(A2353,REUTERS!A:E,5,FALSE)</f>
        <v>72.16</v>
      </c>
      <c r="F2353">
        <f>VLOOKUP(A2353,IDC!A:G,7,FALSE)</f>
        <v>72.16</v>
      </c>
      <c r="G2353" s="2" t="b">
        <f t="shared" si="145"/>
        <v>1</v>
      </c>
      <c r="H2353">
        <f>VLOOKUP(A2353,REUTERS!A:F,6,FALSE)</f>
        <v>71.31</v>
      </c>
      <c r="I2353">
        <f>VLOOKUP(A2353,IDC!A:H,8,FALSE)</f>
        <v>71.31</v>
      </c>
      <c r="J2353" s="2" t="b">
        <f t="shared" si="146"/>
        <v>1</v>
      </c>
      <c r="K2353">
        <f>VLOOKUP(A2353,REUTERS!A:G,7,FALSE)</f>
        <v>128801</v>
      </c>
      <c r="L2353">
        <f>VLOOKUP(A2353,IDC!A:I,9,FALSE)</f>
        <v>128801</v>
      </c>
      <c r="M2353" s="2" t="b">
        <f t="shared" si="147"/>
        <v>1</v>
      </c>
    </row>
    <row r="2354" spans="1:13">
      <c r="A2354">
        <v>7216</v>
      </c>
      <c r="B2354" t="e">
        <f>VLOOKUP(A2354,REUTERS!A:C,3,FALSE)</f>
        <v>#N/A</v>
      </c>
      <c r="C2354">
        <f>VLOOKUP(A2354,IDC!A:F,6,FALSE)</f>
        <v>52.65</v>
      </c>
      <c r="D2354" s="2" t="e">
        <f t="shared" si="144"/>
        <v>#N/A</v>
      </c>
      <c r="E2354" t="e">
        <f>VLOOKUP(A2354,REUTERS!A:E,5,FALSE)</f>
        <v>#N/A</v>
      </c>
      <c r="F2354">
        <f>VLOOKUP(A2354,IDC!A:G,7,FALSE)</f>
        <v>53.2</v>
      </c>
      <c r="G2354" s="2" t="e">
        <f t="shared" si="145"/>
        <v>#N/A</v>
      </c>
      <c r="H2354" t="e">
        <f>VLOOKUP(A2354,REUTERS!A:F,6,FALSE)</f>
        <v>#N/A</v>
      </c>
      <c r="I2354">
        <f>VLOOKUP(A2354,IDC!A:H,8,FALSE)</f>
        <v>52.6</v>
      </c>
      <c r="J2354" s="2" t="e">
        <f t="shared" si="146"/>
        <v>#N/A</v>
      </c>
      <c r="K2354" t="e">
        <f>VLOOKUP(A2354,REUTERS!A:G,7,FALSE)</f>
        <v>#N/A</v>
      </c>
      <c r="L2354">
        <f>VLOOKUP(A2354,IDC!A:I,9,FALSE)</f>
        <v>4757</v>
      </c>
      <c r="M2354" s="2" t="e">
        <f t="shared" si="147"/>
        <v>#N/A</v>
      </c>
    </row>
    <row r="2355" spans="1:13">
      <c r="A2355">
        <v>7217</v>
      </c>
      <c r="B2355" t="e">
        <f>VLOOKUP(A2355,REUTERS!A:C,3,FALSE)</f>
        <v>#N/A</v>
      </c>
      <c r="C2355">
        <f>VLOOKUP(A2355,IDC!A:F,6,FALSE)</f>
        <v>54.34</v>
      </c>
      <c r="D2355" s="2" t="e">
        <f t="shared" si="144"/>
        <v>#N/A</v>
      </c>
      <c r="E2355" t="e">
        <f>VLOOKUP(A2355,REUTERS!A:E,5,FALSE)</f>
        <v>#N/A</v>
      </c>
      <c r="F2355">
        <f>VLOOKUP(A2355,IDC!A:G,7,FALSE)</f>
        <v>55.06</v>
      </c>
      <c r="G2355" s="2" t="e">
        <f t="shared" si="145"/>
        <v>#N/A</v>
      </c>
      <c r="H2355" t="e">
        <f>VLOOKUP(A2355,REUTERS!A:F,6,FALSE)</f>
        <v>#N/A</v>
      </c>
      <c r="I2355">
        <f>VLOOKUP(A2355,IDC!A:H,8,FALSE)</f>
        <v>54.21</v>
      </c>
      <c r="J2355" s="2" t="e">
        <f t="shared" si="146"/>
        <v>#N/A</v>
      </c>
      <c r="K2355" t="e">
        <f>VLOOKUP(A2355,REUTERS!A:G,7,FALSE)</f>
        <v>#N/A</v>
      </c>
      <c r="L2355">
        <f>VLOOKUP(A2355,IDC!A:I,9,FALSE)</f>
        <v>39153</v>
      </c>
      <c r="M2355" s="2" t="e">
        <f t="shared" si="147"/>
        <v>#N/A</v>
      </c>
    </row>
    <row r="2356" spans="1:13">
      <c r="A2356">
        <v>7218</v>
      </c>
      <c r="B2356" t="e">
        <f>VLOOKUP(A2356,REUTERS!A:C,3,FALSE)</f>
        <v>#N/A</v>
      </c>
      <c r="C2356">
        <f>VLOOKUP(A2356,IDC!A:F,6,FALSE)</f>
        <v>28.62</v>
      </c>
      <c r="D2356" s="2" t="e">
        <f t="shared" si="144"/>
        <v>#N/A</v>
      </c>
      <c r="E2356" t="e">
        <f>VLOOKUP(A2356,REUTERS!A:E,5,FALSE)</f>
        <v>#N/A</v>
      </c>
      <c r="F2356">
        <f>VLOOKUP(A2356,IDC!A:G,7,FALSE)</f>
        <v>28.92</v>
      </c>
      <c r="G2356" s="2" t="e">
        <f t="shared" si="145"/>
        <v>#N/A</v>
      </c>
      <c r="H2356" t="e">
        <f>VLOOKUP(A2356,REUTERS!A:F,6,FALSE)</f>
        <v>#N/A</v>
      </c>
      <c r="I2356">
        <f>VLOOKUP(A2356,IDC!A:H,8,FALSE)</f>
        <v>28.48</v>
      </c>
      <c r="J2356" s="2" t="e">
        <f t="shared" si="146"/>
        <v>#N/A</v>
      </c>
      <c r="K2356" t="e">
        <f>VLOOKUP(A2356,REUTERS!A:G,7,FALSE)</f>
        <v>#N/A</v>
      </c>
      <c r="L2356">
        <f>VLOOKUP(A2356,IDC!A:I,9,FALSE)</f>
        <v>396058</v>
      </c>
      <c r="M2356" s="2" t="e">
        <f t="shared" si="147"/>
        <v>#N/A</v>
      </c>
    </row>
    <row r="2357" spans="1:13">
      <c r="A2357">
        <v>7219</v>
      </c>
      <c r="B2357">
        <f>VLOOKUP(A2357,REUTERS!A:C,3,FALSE)</f>
        <v>31.54</v>
      </c>
      <c r="C2357">
        <f>VLOOKUP(A2357,IDC!A:F,6,FALSE)</f>
        <v>31.54</v>
      </c>
      <c r="D2357" s="2" t="b">
        <f t="shared" si="144"/>
        <v>1</v>
      </c>
      <c r="E2357">
        <f>VLOOKUP(A2357,REUTERS!A:E,5,FALSE)</f>
        <v>31.82</v>
      </c>
      <c r="F2357">
        <f>VLOOKUP(A2357,IDC!A:G,7,FALSE)</f>
        <v>31.82</v>
      </c>
      <c r="G2357" s="2" t="b">
        <f t="shared" si="145"/>
        <v>1</v>
      </c>
      <c r="H2357">
        <f>VLOOKUP(A2357,REUTERS!A:F,6,FALSE)</f>
        <v>31.35</v>
      </c>
      <c r="I2357">
        <f>VLOOKUP(A2357,IDC!A:H,8,FALSE)</f>
        <v>31.35</v>
      </c>
      <c r="J2357" s="2" t="b">
        <f t="shared" si="146"/>
        <v>1</v>
      </c>
      <c r="K2357">
        <f>VLOOKUP(A2357,REUTERS!A:G,7,FALSE)</f>
        <v>1052943</v>
      </c>
      <c r="L2357">
        <f>VLOOKUP(A2357,IDC!A:I,9,FALSE)</f>
        <v>1052943</v>
      </c>
      <c r="M2357" s="2" t="b">
        <f t="shared" si="147"/>
        <v>1</v>
      </c>
    </row>
    <row r="2358" spans="1:13">
      <c r="A2358">
        <v>7221</v>
      </c>
      <c r="B2358" t="e">
        <f>VLOOKUP(A2358,REUTERS!A:C,3,FALSE)</f>
        <v>#N/A</v>
      </c>
      <c r="C2358">
        <f>VLOOKUP(A2358,IDC!A:F,6,FALSE)</f>
        <v>102.99</v>
      </c>
      <c r="D2358" s="2" t="e">
        <f t="shared" si="144"/>
        <v>#N/A</v>
      </c>
      <c r="E2358" t="e">
        <f>VLOOKUP(A2358,REUTERS!A:E,5,FALSE)</f>
        <v>#N/A</v>
      </c>
      <c r="F2358">
        <f>VLOOKUP(A2358,IDC!A:G,7,FALSE)</f>
        <v>104.61</v>
      </c>
      <c r="G2358" s="2" t="e">
        <f t="shared" si="145"/>
        <v>#N/A</v>
      </c>
      <c r="H2358" t="e">
        <f>VLOOKUP(A2358,REUTERS!A:F,6,FALSE)</f>
        <v>#N/A</v>
      </c>
      <c r="I2358">
        <f>VLOOKUP(A2358,IDC!A:H,8,FALSE)</f>
        <v>102.36</v>
      </c>
      <c r="J2358" s="2" t="e">
        <f t="shared" si="146"/>
        <v>#N/A</v>
      </c>
      <c r="K2358" t="e">
        <f>VLOOKUP(A2358,REUTERS!A:G,7,FALSE)</f>
        <v>#N/A</v>
      </c>
      <c r="L2358">
        <f>VLOOKUP(A2358,IDC!A:I,9,FALSE)</f>
        <v>214879</v>
      </c>
      <c r="M2358" s="2" t="e">
        <f t="shared" si="147"/>
        <v>#N/A</v>
      </c>
    </row>
    <row r="2359" spans="1:13">
      <c r="A2359">
        <v>7225</v>
      </c>
      <c r="B2359" t="e">
        <f>VLOOKUP(A2359,REUTERS!A:C,3,FALSE)</f>
        <v>#N/A</v>
      </c>
      <c r="C2359">
        <f>VLOOKUP(A2359,IDC!A:F,6,FALSE)</f>
        <v>68.900000000000006</v>
      </c>
      <c r="D2359" s="2" t="e">
        <f t="shared" si="144"/>
        <v>#N/A</v>
      </c>
      <c r="E2359" t="e">
        <f>VLOOKUP(A2359,REUTERS!A:E,5,FALSE)</f>
        <v>#N/A</v>
      </c>
      <c r="F2359">
        <f>VLOOKUP(A2359,IDC!A:G,7,FALSE)</f>
        <v>69.400000000000006</v>
      </c>
      <c r="G2359" s="2" t="e">
        <f t="shared" si="145"/>
        <v>#N/A</v>
      </c>
      <c r="H2359" t="e">
        <f>VLOOKUP(A2359,REUTERS!A:F,6,FALSE)</f>
        <v>#N/A</v>
      </c>
      <c r="I2359">
        <f>VLOOKUP(A2359,IDC!A:H,8,FALSE)</f>
        <v>67.825000000000003</v>
      </c>
      <c r="J2359" s="2" t="e">
        <f t="shared" si="146"/>
        <v>#N/A</v>
      </c>
      <c r="K2359" t="e">
        <f>VLOOKUP(A2359,REUTERS!A:G,7,FALSE)</f>
        <v>#N/A</v>
      </c>
      <c r="L2359">
        <f>VLOOKUP(A2359,IDC!A:I,9,FALSE)</f>
        <v>103750</v>
      </c>
      <c r="M2359" s="2" t="e">
        <f t="shared" si="147"/>
        <v>#N/A</v>
      </c>
    </row>
    <row r="2360" spans="1:13">
      <c r="A2360">
        <v>7226</v>
      </c>
      <c r="B2360">
        <f>VLOOKUP(A2360,REUTERS!A:C,3,FALSE)</f>
        <v>49.7</v>
      </c>
      <c r="C2360">
        <f>VLOOKUP(A2360,IDC!A:F,6,FALSE)</f>
        <v>49.7</v>
      </c>
      <c r="D2360" s="2" t="b">
        <f t="shared" si="144"/>
        <v>1</v>
      </c>
      <c r="E2360">
        <f>VLOOKUP(A2360,REUTERS!A:E,5,FALSE)</f>
        <v>50.92</v>
      </c>
      <c r="F2360">
        <f>VLOOKUP(A2360,IDC!A:G,7,FALSE)</f>
        <v>50.92</v>
      </c>
      <c r="G2360" s="2" t="b">
        <f t="shared" si="145"/>
        <v>1</v>
      </c>
      <c r="H2360">
        <f>VLOOKUP(A2360,REUTERS!A:F,6,FALSE)</f>
        <v>49.7</v>
      </c>
      <c r="I2360">
        <f>VLOOKUP(A2360,IDC!A:H,8,FALSE)</f>
        <v>49.7</v>
      </c>
      <c r="J2360" s="2" t="b">
        <f t="shared" si="146"/>
        <v>1</v>
      </c>
      <c r="K2360">
        <f>VLOOKUP(A2360,REUTERS!A:G,7,FALSE)</f>
        <v>310323</v>
      </c>
      <c r="L2360">
        <f>VLOOKUP(A2360,IDC!A:I,9,FALSE)</f>
        <v>310323</v>
      </c>
      <c r="M2360" s="2" t="b">
        <f t="shared" si="147"/>
        <v>1</v>
      </c>
    </row>
    <row r="2361" spans="1:13">
      <c r="A2361">
        <v>7227</v>
      </c>
      <c r="B2361">
        <f>VLOOKUP(A2361,REUTERS!A:C,3,FALSE)</f>
        <v>514.42999999999995</v>
      </c>
      <c r="C2361">
        <f>VLOOKUP(A2361,IDC!A:F,6,FALSE)</f>
        <v>514.42999999999995</v>
      </c>
      <c r="D2361" s="2" t="b">
        <f t="shared" si="144"/>
        <v>1</v>
      </c>
      <c r="E2361">
        <f>VLOOKUP(A2361,REUTERS!A:E,5,FALSE)</f>
        <v>519.41</v>
      </c>
      <c r="F2361">
        <f>VLOOKUP(A2361,IDC!A:G,7,FALSE)</f>
        <v>519.41</v>
      </c>
      <c r="G2361" s="2" t="b">
        <f t="shared" si="145"/>
        <v>1</v>
      </c>
      <c r="H2361">
        <f>VLOOKUP(A2361,REUTERS!A:F,6,FALSE)</f>
        <v>513.65</v>
      </c>
      <c r="I2361">
        <f>VLOOKUP(A2361,IDC!A:H,8,FALSE)</f>
        <v>513.65</v>
      </c>
      <c r="J2361" s="2" t="b">
        <f t="shared" si="146"/>
        <v>1</v>
      </c>
      <c r="K2361">
        <f>VLOOKUP(A2361,REUTERS!A:G,7,FALSE)</f>
        <v>44348</v>
      </c>
      <c r="L2361">
        <f>VLOOKUP(A2361,IDC!A:I,9,FALSE)</f>
        <v>44348</v>
      </c>
      <c r="M2361" s="2" t="b">
        <f t="shared" si="147"/>
        <v>1</v>
      </c>
    </row>
    <row r="2362" spans="1:13">
      <c r="A2362">
        <v>7231</v>
      </c>
      <c r="B2362" t="e">
        <f>VLOOKUP(A2362,REUTERS!A:C,3,FALSE)</f>
        <v>#N/A</v>
      </c>
      <c r="C2362">
        <f>VLOOKUP(A2362,IDC!A:F,6,FALSE)</f>
        <v>54.35</v>
      </c>
      <c r="D2362" s="2" t="e">
        <f t="shared" si="144"/>
        <v>#N/A</v>
      </c>
      <c r="E2362" t="e">
        <f>VLOOKUP(A2362,REUTERS!A:E,5,FALSE)</f>
        <v>#N/A</v>
      </c>
      <c r="F2362">
        <f>VLOOKUP(A2362,IDC!A:G,7,FALSE)</f>
        <v>54.55</v>
      </c>
      <c r="G2362" s="2" t="e">
        <f t="shared" si="145"/>
        <v>#N/A</v>
      </c>
      <c r="H2362" t="e">
        <f>VLOOKUP(A2362,REUTERS!A:F,6,FALSE)</f>
        <v>#N/A</v>
      </c>
      <c r="I2362">
        <f>VLOOKUP(A2362,IDC!A:H,8,FALSE)</f>
        <v>53.75</v>
      </c>
      <c r="J2362" s="2" t="e">
        <f t="shared" si="146"/>
        <v>#N/A</v>
      </c>
      <c r="K2362" t="e">
        <f>VLOOKUP(A2362,REUTERS!A:G,7,FALSE)</f>
        <v>#N/A</v>
      </c>
      <c r="L2362">
        <f>VLOOKUP(A2362,IDC!A:I,9,FALSE)</f>
        <v>21242</v>
      </c>
      <c r="M2362" s="2" t="e">
        <f t="shared" si="147"/>
        <v>#N/A</v>
      </c>
    </row>
    <row r="2363" spans="1:13">
      <c r="A2363">
        <v>7232</v>
      </c>
      <c r="B2363" t="e">
        <f>VLOOKUP(A2363,REUTERS!A:C,3,FALSE)</f>
        <v>#N/A</v>
      </c>
      <c r="C2363">
        <f>VLOOKUP(A2363,IDC!A:F,6,FALSE)</f>
        <v>38.35</v>
      </c>
      <c r="D2363" s="2" t="e">
        <f t="shared" si="144"/>
        <v>#N/A</v>
      </c>
      <c r="E2363" t="e">
        <f>VLOOKUP(A2363,REUTERS!A:E,5,FALSE)</f>
        <v>#N/A</v>
      </c>
      <c r="F2363">
        <f>VLOOKUP(A2363,IDC!A:G,7,FALSE)</f>
        <v>38.82</v>
      </c>
      <c r="G2363" s="2" t="e">
        <f t="shared" si="145"/>
        <v>#N/A</v>
      </c>
      <c r="H2363" t="e">
        <f>VLOOKUP(A2363,REUTERS!A:F,6,FALSE)</f>
        <v>#N/A</v>
      </c>
      <c r="I2363">
        <f>VLOOKUP(A2363,IDC!A:H,8,FALSE)</f>
        <v>38.03</v>
      </c>
      <c r="J2363" s="2" t="e">
        <f t="shared" si="146"/>
        <v>#N/A</v>
      </c>
      <c r="K2363" t="e">
        <f>VLOOKUP(A2363,REUTERS!A:G,7,FALSE)</f>
        <v>#N/A</v>
      </c>
      <c r="L2363">
        <f>VLOOKUP(A2363,IDC!A:I,9,FALSE)</f>
        <v>84767</v>
      </c>
      <c r="M2363" s="2" t="e">
        <f t="shared" si="147"/>
        <v>#N/A</v>
      </c>
    </row>
    <row r="2364" spans="1:13">
      <c r="A2364">
        <v>7233</v>
      </c>
      <c r="B2364" t="e">
        <f>VLOOKUP(A2364,REUTERS!A:C,3,FALSE)</f>
        <v>#N/A</v>
      </c>
      <c r="C2364">
        <f>VLOOKUP(A2364,IDC!A:F,6,FALSE)</f>
        <v>62.42</v>
      </c>
      <c r="D2364" s="2" t="e">
        <f t="shared" si="144"/>
        <v>#N/A</v>
      </c>
      <c r="E2364" t="e">
        <f>VLOOKUP(A2364,REUTERS!A:E,5,FALSE)</f>
        <v>#N/A</v>
      </c>
      <c r="F2364">
        <f>VLOOKUP(A2364,IDC!A:G,7,FALSE)</f>
        <v>62.42</v>
      </c>
      <c r="G2364" s="2" t="e">
        <f t="shared" si="145"/>
        <v>#N/A</v>
      </c>
      <c r="H2364" t="e">
        <f>VLOOKUP(A2364,REUTERS!A:F,6,FALSE)</f>
        <v>#N/A</v>
      </c>
      <c r="I2364">
        <f>VLOOKUP(A2364,IDC!A:H,8,FALSE)</f>
        <v>61.92</v>
      </c>
      <c r="J2364" s="2" t="e">
        <f t="shared" si="146"/>
        <v>#N/A</v>
      </c>
      <c r="K2364" t="e">
        <f>VLOOKUP(A2364,REUTERS!A:G,7,FALSE)</f>
        <v>#N/A</v>
      </c>
      <c r="L2364">
        <f>VLOOKUP(A2364,IDC!A:I,9,FALSE)</f>
        <v>58716</v>
      </c>
      <c r="M2364" s="2" t="e">
        <f t="shared" si="147"/>
        <v>#N/A</v>
      </c>
    </row>
    <row r="2365" spans="1:13">
      <c r="A2365">
        <v>7234</v>
      </c>
      <c r="B2365" t="e">
        <f>VLOOKUP(A2365,REUTERS!A:C,3,FALSE)</f>
        <v>#N/A</v>
      </c>
      <c r="C2365">
        <f>VLOOKUP(A2365,IDC!A:F,6,FALSE)</f>
        <v>470.97</v>
      </c>
      <c r="D2365" s="2" t="e">
        <f t="shared" si="144"/>
        <v>#N/A</v>
      </c>
      <c r="E2365" t="e">
        <f>VLOOKUP(A2365,REUTERS!A:E,5,FALSE)</f>
        <v>#N/A</v>
      </c>
      <c r="F2365">
        <f>VLOOKUP(A2365,IDC!A:G,7,FALSE)</f>
        <v>470.97</v>
      </c>
      <c r="G2365" s="2" t="e">
        <f t="shared" si="145"/>
        <v>#N/A</v>
      </c>
      <c r="H2365" t="e">
        <f>VLOOKUP(A2365,REUTERS!A:F,6,FALSE)</f>
        <v>#N/A</v>
      </c>
      <c r="I2365">
        <f>VLOOKUP(A2365,IDC!A:H,8,FALSE)</f>
        <v>466.44</v>
      </c>
      <c r="J2365" s="2" t="e">
        <f t="shared" si="146"/>
        <v>#N/A</v>
      </c>
      <c r="K2365" t="e">
        <f>VLOOKUP(A2365,REUTERS!A:G,7,FALSE)</f>
        <v>#N/A</v>
      </c>
      <c r="L2365">
        <f>VLOOKUP(A2365,IDC!A:I,9,FALSE)</f>
        <v>15161</v>
      </c>
      <c r="M2365" s="2" t="e">
        <f t="shared" si="147"/>
        <v>#N/A</v>
      </c>
    </row>
    <row r="2366" spans="1:13">
      <c r="A2366">
        <v>7192</v>
      </c>
      <c r="B2366" t="e">
        <f>VLOOKUP(A2366,REUTERS!A:C,3,FALSE)</f>
        <v>#N/A</v>
      </c>
      <c r="C2366">
        <f>VLOOKUP(A2366,IDC!A:F,6,FALSE)</f>
        <v>20.57</v>
      </c>
      <c r="D2366" s="2" t="e">
        <f t="shared" si="144"/>
        <v>#N/A</v>
      </c>
      <c r="E2366" t="e">
        <f>VLOOKUP(A2366,REUTERS!A:E,5,FALSE)</f>
        <v>#N/A</v>
      </c>
      <c r="F2366">
        <f>VLOOKUP(A2366,IDC!A:G,7,FALSE)</f>
        <v>20.9</v>
      </c>
      <c r="G2366" s="2" t="e">
        <f t="shared" si="145"/>
        <v>#N/A</v>
      </c>
      <c r="H2366" t="e">
        <f>VLOOKUP(A2366,REUTERS!A:F,6,FALSE)</f>
        <v>#N/A</v>
      </c>
      <c r="I2366">
        <f>VLOOKUP(A2366,IDC!A:H,8,FALSE)</f>
        <v>20.38</v>
      </c>
      <c r="J2366" s="2" t="e">
        <f t="shared" si="146"/>
        <v>#N/A</v>
      </c>
      <c r="K2366" t="e">
        <f>VLOOKUP(A2366,REUTERS!A:G,7,FALSE)</f>
        <v>#N/A</v>
      </c>
      <c r="L2366">
        <f>VLOOKUP(A2366,IDC!A:I,9,FALSE)</f>
        <v>128696</v>
      </c>
      <c r="M2366" s="2" t="e">
        <f t="shared" si="147"/>
        <v>#N/A</v>
      </c>
    </row>
    <row r="2367" spans="1:13">
      <c r="A2367">
        <v>7193</v>
      </c>
      <c r="B2367" t="e">
        <f>VLOOKUP(A2367,REUTERS!A:C,3,FALSE)</f>
        <v>#N/A</v>
      </c>
      <c r="C2367">
        <f>VLOOKUP(A2367,IDC!A:F,6,FALSE)</f>
        <v>28.19</v>
      </c>
      <c r="D2367" s="2" t="e">
        <f t="shared" si="144"/>
        <v>#N/A</v>
      </c>
      <c r="E2367" t="e">
        <f>VLOOKUP(A2367,REUTERS!A:E,5,FALSE)</f>
        <v>#N/A</v>
      </c>
      <c r="F2367">
        <f>VLOOKUP(A2367,IDC!A:G,7,FALSE)</f>
        <v>28.21</v>
      </c>
      <c r="G2367" s="2" t="e">
        <f t="shared" si="145"/>
        <v>#N/A</v>
      </c>
      <c r="H2367" t="e">
        <f>VLOOKUP(A2367,REUTERS!A:F,6,FALSE)</f>
        <v>#N/A</v>
      </c>
      <c r="I2367">
        <f>VLOOKUP(A2367,IDC!A:H,8,FALSE)</f>
        <v>27.86</v>
      </c>
      <c r="J2367" s="2" t="e">
        <f t="shared" si="146"/>
        <v>#N/A</v>
      </c>
      <c r="K2367" t="e">
        <f>VLOOKUP(A2367,REUTERS!A:G,7,FALSE)</f>
        <v>#N/A</v>
      </c>
      <c r="L2367">
        <f>VLOOKUP(A2367,IDC!A:I,9,FALSE)</f>
        <v>457324</v>
      </c>
      <c r="M2367" s="2" t="e">
        <f t="shared" si="147"/>
        <v>#N/A</v>
      </c>
    </row>
    <row r="2368" spans="1:13">
      <c r="A2368">
        <v>7194</v>
      </c>
      <c r="B2368">
        <f>VLOOKUP(A2368,REUTERS!A:C,3,FALSE)</f>
        <v>25.64</v>
      </c>
      <c r="C2368">
        <f>VLOOKUP(A2368,IDC!A:F,6,FALSE)</f>
        <v>25.64</v>
      </c>
      <c r="D2368" s="2" t="b">
        <f t="shared" si="144"/>
        <v>1</v>
      </c>
      <c r="E2368">
        <f>VLOOKUP(A2368,REUTERS!A:E,5,FALSE)</f>
        <v>25.98</v>
      </c>
      <c r="F2368">
        <f>VLOOKUP(A2368,IDC!A:G,7,FALSE)</f>
        <v>25.98</v>
      </c>
      <c r="G2368" s="2" t="b">
        <f t="shared" si="145"/>
        <v>1</v>
      </c>
      <c r="H2368">
        <f>VLOOKUP(A2368,REUTERS!A:F,6,FALSE)</f>
        <v>25.19</v>
      </c>
      <c r="I2368">
        <f>VLOOKUP(A2368,IDC!A:H,8,FALSE)</f>
        <v>25.19</v>
      </c>
      <c r="J2368" s="2" t="b">
        <f t="shared" si="146"/>
        <v>1</v>
      </c>
      <c r="K2368">
        <f>VLOOKUP(A2368,REUTERS!A:G,7,FALSE)</f>
        <v>230459</v>
      </c>
      <c r="L2368">
        <f>VLOOKUP(A2368,IDC!A:I,9,FALSE)</f>
        <v>230459</v>
      </c>
      <c r="M2368" s="2" t="b">
        <f t="shared" si="147"/>
        <v>1</v>
      </c>
    </row>
    <row r="2369" spans="1:13">
      <c r="A2369">
        <v>7196</v>
      </c>
      <c r="B2369" t="e">
        <f>VLOOKUP(A2369,REUTERS!A:C,3,FALSE)</f>
        <v>#N/A</v>
      </c>
      <c r="C2369">
        <f>VLOOKUP(A2369,IDC!A:F,6,FALSE)</f>
        <v>32.76</v>
      </c>
      <c r="D2369" s="2" t="e">
        <f t="shared" si="144"/>
        <v>#N/A</v>
      </c>
      <c r="E2369" t="e">
        <f>VLOOKUP(A2369,REUTERS!A:E,5,FALSE)</f>
        <v>#N/A</v>
      </c>
      <c r="F2369">
        <f>VLOOKUP(A2369,IDC!A:G,7,FALSE)</f>
        <v>33.04</v>
      </c>
      <c r="G2369" s="2" t="e">
        <f t="shared" si="145"/>
        <v>#N/A</v>
      </c>
      <c r="H2369" t="e">
        <f>VLOOKUP(A2369,REUTERS!A:F,6,FALSE)</f>
        <v>#N/A</v>
      </c>
      <c r="I2369">
        <f>VLOOKUP(A2369,IDC!A:H,8,FALSE)</f>
        <v>32.42</v>
      </c>
      <c r="J2369" s="2" t="e">
        <f t="shared" si="146"/>
        <v>#N/A</v>
      </c>
      <c r="K2369" t="e">
        <f>VLOOKUP(A2369,REUTERS!A:G,7,FALSE)</f>
        <v>#N/A</v>
      </c>
      <c r="L2369">
        <f>VLOOKUP(A2369,IDC!A:I,9,FALSE)</f>
        <v>215228</v>
      </c>
      <c r="M2369" s="2" t="e">
        <f t="shared" si="147"/>
        <v>#N/A</v>
      </c>
    </row>
    <row r="2370" spans="1:13">
      <c r="A2370">
        <v>7198</v>
      </c>
      <c r="B2370" t="e">
        <f>VLOOKUP(A2370,REUTERS!A:C,3,FALSE)</f>
        <v>#N/A</v>
      </c>
      <c r="C2370">
        <f>VLOOKUP(A2370,IDC!A:F,6,FALSE)</f>
        <v>37.1</v>
      </c>
      <c r="D2370" s="2" t="e">
        <f t="shared" ref="D2370:D2433" si="148">B2370=C2370</f>
        <v>#N/A</v>
      </c>
      <c r="E2370" t="e">
        <f>VLOOKUP(A2370,REUTERS!A:E,5,FALSE)</f>
        <v>#N/A</v>
      </c>
      <c r="F2370">
        <f>VLOOKUP(A2370,IDC!A:G,7,FALSE)</f>
        <v>38.325000000000003</v>
      </c>
      <c r="G2370" s="2" t="e">
        <f t="shared" ref="G2370:G2433" si="149">E2370=F2370</f>
        <v>#N/A</v>
      </c>
      <c r="H2370" t="e">
        <f>VLOOKUP(A2370,REUTERS!A:F,6,FALSE)</f>
        <v>#N/A</v>
      </c>
      <c r="I2370">
        <f>VLOOKUP(A2370,IDC!A:H,8,FALSE)</f>
        <v>36.75</v>
      </c>
      <c r="J2370" s="2" t="e">
        <f t="shared" ref="J2370:J2433" si="150">H2370=I2370</f>
        <v>#N/A</v>
      </c>
      <c r="K2370" t="e">
        <f>VLOOKUP(A2370,REUTERS!A:G,7,FALSE)</f>
        <v>#N/A</v>
      </c>
      <c r="L2370">
        <f>VLOOKUP(A2370,IDC!A:I,9,FALSE)</f>
        <v>161277</v>
      </c>
      <c r="M2370" s="2" t="e">
        <f t="shared" ref="M2370:M2433" si="151">K2370=L2370</f>
        <v>#N/A</v>
      </c>
    </row>
    <row r="2371" spans="1:13">
      <c r="A2371">
        <v>7199</v>
      </c>
      <c r="B2371">
        <f>VLOOKUP(A2371,REUTERS!A:C,3,FALSE)</f>
        <v>37.75</v>
      </c>
      <c r="C2371">
        <f>VLOOKUP(A2371,IDC!A:F,6,FALSE)</f>
        <v>37.75</v>
      </c>
      <c r="D2371" s="2" t="b">
        <f t="shared" si="148"/>
        <v>1</v>
      </c>
      <c r="E2371">
        <f>VLOOKUP(A2371,REUTERS!A:E,5,FALSE)</f>
        <v>37.950000000000003</v>
      </c>
      <c r="F2371">
        <f>VLOOKUP(A2371,IDC!A:G,7,FALSE)</f>
        <v>37.950000000000003</v>
      </c>
      <c r="G2371" s="2" t="b">
        <f t="shared" si="149"/>
        <v>1</v>
      </c>
      <c r="H2371">
        <f>VLOOKUP(A2371,REUTERS!A:F,6,FALSE)</f>
        <v>37.25</v>
      </c>
      <c r="I2371">
        <f>VLOOKUP(A2371,IDC!A:H,8,FALSE)</f>
        <v>37.25</v>
      </c>
      <c r="J2371" s="2" t="b">
        <f t="shared" si="150"/>
        <v>1</v>
      </c>
      <c r="K2371">
        <f>VLOOKUP(A2371,REUTERS!A:G,7,FALSE)</f>
        <v>76745</v>
      </c>
      <c r="L2371">
        <f>VLOOKUP(A2371,IDC!A:I,9,FALSE)</f>
        <v>76745</v>
      </c>
      <c r="M2371" s="2" t="b">
        <f t="shared" si="151"/>
        <v>1</v>
      </c>
    </row>
    <row r="2372" spans="1:13">
      <c r="A2372">
        <v>7200</v>
      </c>
      <c r="B2372">
        <f>VLOOKUP(A2372,REUTERS!A:C,3,FALSE)</f>
        <v>24.04</v>
      </c>
      <c r="C2372">
        <f>VLOOKUP(A2372,IDC!A:F,6,FALSE)</f>
        <v>24.04</v>
      </c>
      <c r="D2372" s="2" t="b">
        <f t="shared" si="148"/>
        <v>1</v>
      </c>
      <c r="E2372">
        <f>VLOOKUP(A2372,REUTERS!A:E,5,FALSE)</f>
        <v>24.29</v>
      </c>
      <c r="F2372">
        <f>VLOOKUP(A2372,IDC!A:G,7,FALSE)</f>
        <v>24.29</v>
      </c>
      <c r="G2372" s="2" t="b">
        <f t="shared" si="149"/>
        <v>1</v>
      </c>
      <c r="H2372">
        <f>VLOOKUP(A2372,REUTERS!A:F,6,FALSE)</f>
        <v>23.6</v>
      </c>
      <c r="I2372">
        <f>VLOOKUP(A2372,IDC!A:H,8,FALSE)</f>
        <v>23.6</v>
      </c>
      <c r="J2372" s="2" t="b">
        <f t="shared" si="150"/>
        <v>1</v>
      </c>
      <c r="K2372">
        <f>VLOOKUP(A2372,REUTERS!A:G,7,FALSE)</f>
        <v>889053</v>
      </c>
      <c r="L2372">
        <f>VLOOKUP(A2372,IDC!A:I,9,FALSE)</f>
        <v>889053</v>
      </c>
      <c r="M2372" s="2" t="b">
        <f t="shared" si="151"/>
        <v>1</v>
      </c>
    </row>
    <row r="2373" spans="1:13">
      <c r="A2373">
        <v>7205</v>
      </c>
      <c r="B2373">
        <f>VLOOKUP(A2373,REUTERS!A:C,3,FALSE)</f>
        <v>37.35</v>
      </c>
      <c r="C2373">
        <f>VLOOKUP(A2373,IDC!A:F,6,FALSE)</f>
        <v>37.35</v>
      </c>
      <c r="D2373" s="2" t="b">
        <f t="shared" si="148"/>
        <v>1</v>
      </c>
      <c r="E2373">
        <f>VLOOKUP(A2373,REUTERS!A:E,5,FALSE)</f>
        <v>37.35</v>
      </c>
      <c r="F2373">
        <f>VLOOKUP(A2373,IDC!A:G,7,FALSE)</f>
        <v>37.35</v>
      </c>
      <c r="G2373" s="2" t="b">
        <f t="shared" si="149"/>
        <v>1</v>
      </c>
      <c r="H2373">
        <f>VLOOKUP(A2373,REUTERS!A:F,6,FALSE)</f>
        <v>36.950000000000003</v>
      </c>
      <c r="I2373">
        <f>VLOOKUP(A2373,IDC!A:H,8,FALSE)</f>
        <v>36.950000000000003</v>
      </c>
      <c r="J2373" s="2" t="b">
        <f t="shared" si="150"/>
        <v>1</v>
      </c>
      <c r="K2373">
        <f>VLOOKUP(A2373,REUTERS!A:G,7,FALSE)</f>
        <v>40805</v>
      </c>
      <c r="L2373">
        <f>VLOOKUP(A2373,IDC!A:I,9,FALSE)</f>
        <v>40805</v>
      </c>
      <c r="M2373" s="2" t="b">
        <f t="shared" si="151"/>
        <v>1</v>
      </c>
    </row>
    <row r="2374" spans="1:13">
      <c r="A2374">
        <v>7148</v>
      </c>
      <c r="B2374" t="e">
        <f>VLOOKUP(A2374,REUTERS!A:C,3,FALSE)</f>
        <v>#N/A</v>
      </c>
      <c r="C2374">
        <f>VLOOKUP(A2374,IDC!A:F,6,FALSE)</f>
        <v>92.12</v>
      </c>
      <c r="D2374" s="2" t="e">
        <f t="shared" si="148"/>
        <v>#N/A</v>
      </c>
      <c r="E2374" t="e">
        <f>VLOOKUP(A2374,REUTERS!A:E,5,FALSE)</f>
        <v>#N/A</v>
      </c>
      <c r="F2374">
        <f>VLOOKUP(A2374,IDC!A:G,7,FALSE)</f>
        <v>92.42</v>
      </c>
      <c r="G2374" s="2" t="e">
        <f t="shared" si="149"/>
        <v>#N/A</v>
      </c>
      <c r="H2374" t="e">
        <f>VLOOKUP(A2374,REUTERS!A:F,6,FALSE)</f>
        <v>#N/A</v>
      </c>
      <c r="I2374">
        <f>VLOOKUP(A2374,IDC!A:H,8,FALSE)</f>
        <v>89.39</v>
      </c>
      <c r="J2374" s="2" t="e">
        <f t="shared" si="150"/>
        <v>#N/A</v>
      </c>
      <c r="K2374" t="e">
        <f>VLOOKUP(A2374,REUTERS!A:G,7,FALSE)</f>
        <v>#N/A</v>
      </c>
      <c r="L2374">
        <f>VLOOKUP(A2374,IDC!A:I,9,FALSE)</f>
        <v>224589</v>
      </c>
      <c r="M2374" s="2" t="e">
        <f t="shared" si="151"/>
        <v>#N/A</v>
      </c>
    </row>
    <row r="2375" spans="1:13">
      <c r="A2375">
        <v>7189</v>
      </c>
      <c r="B2375">
        <f>VLOOKUP(A2375,REUTERS!A:C,3,FALSE)</f>
        <v>36.950000000000003</v>
      </c>
      <c r="C2375">
        <f>VLOOKUP(A2375,IDC!A:F,6,FALSE)</f>
        <v>36.950000000000003</v>
      </c>
      <c r="D2375" s="2" t="b">
        <f t="shared" si="148"/>
        <v>1</v>
      </c>
      <c r="E2375">
        <f>VLOOKUP(A2375,REUTERS!A:E,5,FALSE)</f>
        <v>36.950000000000003</v>
      </c>
      <c r="F2375">
        <f>VLOOKUP(A2375,IDC!A:G,7,FALSE)</f>
        <v>36.950000000000003</v>
      </c>
      <c r="G2375" s="2" t="b">
        <f t="shared" si="149"/>
        <v>1</v>
      </c>
      <c r="H2375">
        <f>VLOOKUP(A2375,REUTERS!A:F,6,FALSE)</f>
        <v>36.549999999999997</v>
      </c>
      <c r="I2375">
        <f>VLOOKUP(A2375,IDC!A:H,8,FALSE)</f>
        <v>36.549999999999997</v>
      </c>
      <c r="J2375" s="2" t="b">
        <f t="shared" si="150"/>
        <v>1</v>
      </c>
      <c r="K2375">
        <f>VLOOKUP(A2375,REUTERS!A:G,7,FALSE)</f>
        <v>41014</v>
      </c>
      <c r="L2375">
        <f>VLOOKUP(A2375,IDC!A:I,9,FALSE)</f>
        <v>41014</v>
      </c>
      <c r="M2375" s="2" t="b">
        <f t="shared" si="151"/>
        <v>1</v>
      </c>
    </row>
    <row r="2376" spans="1:13">
      <c r="A2376">
        <v>7150</v>
      </c>
      <c r="B2376">
        <f>VLOOKUP(A2376,REUTERS!A:C,3,FALSE)</f>
        <v>44.5</v>
      </c>
      <c r="C2376">
        <f>VLOOKUP(A2376,IDC!A:F,6,FALSE)</f>
        <v>44.5</v>
      </c>
      <c r="D2376" s="2" t="b">
        <f t="shared" si="148"/>
        <v>1</v>
      </c>
      <c r="E2376">
        <f>VLOOKUP(A2376,REUTERS!A:E,5,FALSE)</f>
        <v>45.174999999999997</v>
      </c>
      <c r="F2376">
        <f>VLOOKUP(A2376,IDC!A:G,7,FALSE)</f>
        <v>45.174999999999997</v>
      </c>
      <c r="G2376" s="2" t="b">
        <f t="shared" si="149"/>
        <v>1</v>
      </c>
      <c r="H2376">
        <f>VLOOKUP(A2376,REUTERS!A:F,6,FALSE)</f>
        <v>44.5</v>
      </c>
      <c r="I2376">
        <f>VLOOKUP(A2376,IDC!A:H,8,FALSE)</f>
        <v>44.5</v>
      </c>
      <c r="J2376" s="2" t="b">
        <f t="shared" si="150"/>
        <v>1</v>
      </c>
      <c r="K2376">
        <f>VLOOKUP(A2376,REUTERS!A:G,7,FALSE)</f>
        <v>10959</v>
      </c>
      <c r="L2376">
        <f>VLOOKUP(A2376,IDC!A:I,9,FALSE)</f>
        <v>10959</v>
      </c>
      <c r="M2376" s="2" t="b">
        <f t="shared" si="151"/>
        <v>1</v>
      </c>
    </row>
    <row r="2377" spans="1:13">
      <c r="A2377">
        <v>7151</v>
      </c>
      <c r="B2377">
        <f>VLOOKUP(A2377,REUTERS!A:C,3,FALSE)</f>
        <v>50.65</v>
      </c>
      <c r="C2377">
        <f>VLOOKUP(A2377,IDC!A:F,6,FALSE)</f>
        <v>50.65</v>
      </c>
      <c r="D2377" s="2" t="b">
        <f t="shared" si="148"/>
        <v>1</v>
      </c>
      <c r="E2377">
        <f>VLOOKUP(A2377,REUTERS!A:E,5,FALSE)</f>
        <v>51.8</v>
      </c>
      <c r="F2377">
        <f>VLOOKUP(A2377,IDC!A:G,7,FALSE)</f>
        <v>51.8</v>
      </c>
      <c r="G2377" s="2" t="b">
        <f t="shared" si="149"/>
        <v>1</v>
      </c>
      <c r="H2377">
        <f>VLOOKUP(A2377,REUTERS!A:F,6,FALSE)</f>
        <v>50</v>
      </c>
      <c r="I2377">
        <f>VLOOKUP(A2377,IDC!A:H,8,FALSE)</f>
        <v>50</v>
      </c>
      <c r="J2377" s="2" t="b">
        <f t="shared" si="150"/>
        <v>1</v>
      </c>
      <c r="K2377">
        <f>VLOOKUP(A2377,REUTERS!A:G,7,FALSE)</f>
        <v>191150</v>
      </c>
      <c r="L2377">
        <f>VLOOKUP(A2377,IDC!A:I,9,FALSE)</f>
        <v>191150</v>
      </c>
      <c r="M2377" s="2" t="b">
        <f t="shared" si="151"/>
        <v>1</v>
      </c>
    </row>
    <row r="2378" spans="1:13">
      <c r="A2378">
        <v>7152</v>
      </c>
      <c r="B2378">
        <f>VLOOKUP(A2378,REUTERS!A:C,3,FALSE)</f>
        <v>34.54</v>
      </c>
      <c r="C2378">
        <f>VLOOKUP(A2378,IDC!A:F,6,FALSE)</f>
        <v>34.54</v>
      </c>
      <c r="D2378" s="2" t="b">
        <f t="shared" si="148"/>
        <v>1</v>
      </c>
      <c r="E2378">
        <f>VLOOKUP(A2378,REUTERS!A:E,5,FALSE)</f>
        <v>34.68</v>
      </c>
      <c r="F2378">
        <f>VLOOKUP(A2378,IDC!A:G,7,FALSE)</f>
        <v>34.68</v>
      </c>
      <c r="G2378" s="2" t="b">
        <f t="shared" si="149"/>
        <v>1</v>
      </c>
      <c r="H2378">
        <f>VLOOKUP(A2378,REUTERS!A:F,6,FALSE)</f>
        <v>34.08</v>
      </c>
      <c r="I2378">
        <f>VLOOKUP(A2378,IDC!A:H,8,FALSE)</f>
        <v>34.08</v>
      </c>
      <c r="J2378" s="2" t="b">
        <f t="shared" si="150"/>
        <v>1</v>
      </c>
      <c r="K2378">
        <f>VLOOKUP(A2378,REUTERS!A:G,7,FALSE)</f>
        <v>176406</v>
      </c>
      <c r="L2378">
        <f>VLOOKUP(A2378,IDC!A:I,9,FALSE)</f>
        <v>176406</v>
      </c>
      <c r="M2378" s="2" t="b">
        <f t="shared" si="151"/>
        <v>1</v>
      </c>
    </row>
    <row r="2379" spans="1:13">
      <c r="A2379">
        <v>7154</v>
      </c>
      <c r="B2379">
        <f>VLOOKUP(A2379,REUTERS!A:C,3,FALSE)</f>
        <v>15.2</v>
      </c>
      <c r="C2379">
        <f>VLOOKUP(A2379,IDC!A:F,6,FALSE)</f>
        <v>15.2</v>
      </c>
      <c r="D2379" s="2" t="b">
        <f t="shared" si="148"/>
        <v>1</v>
      </c>
      <c r="E2379">
        <f>VLOOKUP(A2379,REUTERS!A:E,5,FALSE)</f>
        <v>15.25</v>
      </c>
      <c r="F2379">
        <f>VLOOKUP(A2379,IDC!A:G,7,FALSE)</f>
        <v>15.25</v>
      </c>
      <c r="G2379" s="2" t="b">
        <f t="shared" si="149"/>
        <v>1</v>
      </c>
      <c r="H2379">
        <f>VLOOKUP(A2379,REUTERS!A:F,6,FALSE)</f>
        <v>15.02</v>
      </c>
      <c r="I2379">
        <f>VLOOKUP(A2379,IDC!A:H,8,FALSE)</f>
        <v>15.02</v>
      </c>
      <c r="J2379" s="2" t="b">
        <f t="shared" si="150"/>
        <v>1</v>
      </c>
      <c r="K2379">
        <f>VLOOKUP(A2379,REUTERS!A:G,7,FALSE)</f>
        <v>186621</v>
      </c>
      <c r="L2379">
        <f>VLOOKUP(A2379,IDC!A:I,9,FALSE)</f>
        <v>186621</v>
      </c>
      <c r="M2379" s="2" t="b">
        <f t="shared" si="151"/>
        <v>1</v>
      </c>
    </row>
    <row r="2380" spans="1:13">
      <c r="A2380">
        <v>7156</v>
      </c>
      <c r="B2380" t="e">
        <f>VLOOKUP(A2380,REUTERS!A:C,3,FALSE)</f>
        <v>#N/A</v>
      </c>
      <c r="C2380">
        <f>VLOOKUP(A2380,IDC!A:F,6,FALSE)</f>
        <v>11.06</v>
      </c>
      <c r="D2380" s="2" t="e">
        <f t="shared" si="148"/>
        <v>#N/A</v>
      </c>
      <c r="E2380" t="e">
        <f>VLOOKUP(A2380,REUTERS!A:E,5,FALSE)</f>
        <v>#N/A</v>
      </c>
      <c r="F2380">
        <f>VLOOKUP(A2380,IDC!A:G,7,FALSE)</f>
        <v>11.185</v>
      </c>
      <c r="G2380" s="2" t="e">
        <f t="shared" si="149"/>
        <v>#N/A</v>
      </c>
      <c r="H2380" t="e">
        <f>VLOOKUP(A2380,REUTERS!A:F,6,FALSE)</f>
        <v>#N/A</v>
      </c>
      <c r="I2380">
        <f>VLOOKUP(A2380,IDC!A:H,8,FALSE)</f>
        <v>10.994999999999999</v>
      </c>
      <c r="J2380" s="2" t="e">
        <f t="shared" si="150"/>
        <v>#N/A</v>
      </c>
      <c r="K2380" t="e">
        <f>VLOOKUP(A2380,REUTERS!A:G,7,FALSE)</f>
        <v>#N/A</v>
      </c>
      <c r="L2380">
        <f>VLOOKUP(A2380,IDC!A:I,9,FALSE)</f>
        <v>689586</v>
      </c>
      <c r="M2380" s="2" t="e">
        <f t="shared" si="151"/>
        <v>#N/A</v>
      </c>
    </row>
    <row r="2381" spans="1:13">
      <c r="A2381">
        <v>7159</v>
      </c>
      <c r="B2381" t="e">
        <f>VLOOKUP(A2381,REUTERS!A:C,3,FALSE)</f>
        <v>#N/A</v>
      </c>
      <c r="C2381">
        <f>VLOOKUP(A2381,IDC!A:F,6,FALSE)</f>
        <v>62</v>
      </c>
      <c r="D2381" s="2" t="e">
        <f t="shared" si="148"/>
        <v>#N/A</v>
      </c>
      <c r="E2381" t="e">
        <f>VLOOKUP(A2381,REUTERS!A:E,5,FALSE)</f>
        <v>#N/A</v>
      </c>
      <c r="F2381">
        <f>VLOOKUP(A2381,IDC!A:G,7,FALSE)</f>
        <v>62</v>
      </c>
      <c r="G2381" s="2" t="e">
        <f t="shared" si="149"/>
        <v>#N/A</v>
      </c>
      <c r="H2381" t="e">
        <f>VLOOKUP(A2381,REUTERS!A:F,6,FALSE)</f>
        <v>#N/A</v>
      </c>
      <c r="I2381">
        <f>VLOOKUP(A2381,IDC!A:H,8,FALSE)</f>
        <v>61.6</v>
      </c>
      <c r="J2381" s="2" t="e">
        <f t="shared" si="150"/>
        <v>#N/A</v>
      </c>
      <c r="K2381" t="e">
        <f>VLOOKUP(A2381,REUTERS!A:G,7,FALSE)</f>
        <v>#N/A</v>
      </c>
      <c r="L2381">
        <f>VLOOKUP(A2381,IDC!A:I,9,FALSE)</f>
        <v>31388</v>
      </c>
      <c r="M2381" s="2" t="e">
        <f t="shared" si="151"/>
        <v>#N/A</v>
      </c>
    </row>
    <row r="2382" spans="1:13">
      <c r="A2382">
        <v>7161</v>
      </c>
      <c r="B2382">
        <f>VLOOKUP(A2382,REUTERS!A:C,3,FALSE)</f>
        <v>14.37</v>
      </c>
      <c r="C2382">
        <f>VLOOKUP(A2382,IDC!A:F,6,FALSE)</f>
        <v>14.37</v>
      </c>
      <c r="D2382" s="2" t="b">
        <f t="shared" si="148"/>
        <v>1</v>
      </c>
      <c r="E2382">
        <f>VLOOKUP(A2382,REUTERS!A:E,5,FALSE)</f>
        <v>15.13</v>
      </c>
      <c r="F2382">
        <f>VLOOKUP(A2382,IDC!A:G,7,FALSE)</f>
        <v>15.13</v>
      </c>
      <c r="G2382" s="2" t="b">
        <f t="shared" si="149"/>
        <v>1</v>
      </c>
      <c r="H2382">
        <f>VLOOKUP(A2382,REUTERS!A:F,6,FALSE)</f>
        <v>14.33</v>
      </c>
      <c r="I2382">
        <f>VLOOKUP(A2382,IDC!A:H,8,FALSE)</f>
        <v>14.33</v>
      </c>
      <c r="J2382" s="2" t="b">
        <f t="shared" si="150"/>
        <v>1</v>
      </c>
      <c r="K2382">
        <f>VLOOKUP(A2382,REUTERS!A:G,7,FALSE)</f>
        <v>211687</v>
      </c>
      <c r="L2382">
        <f>VLOOKUP(A2382,IDC!A:I,9,FALSE)</f>
        <v>211687</v>
      </c>
      <c r="M2382" s="2" t="b">
        <f t="shared" si="151"/>
        <v>1</v>
      </c>
    </row>
    <row r="2383" spans="1:13">
      <c r="A2383">
        <v>7162</v>
      </c>
      <c r="B2383">
        <f>VLOOKUP(A2383,REUTERS!A:C,3,FALSE)</f>
        <v>40.25</v>
      </c>
      <c r="C2383">
        <f>VLOOKUP(A2383,IDC!A:F,6,FALSE)</f>
        <v>40.25</v>
      </c>
      <c r="D2383" s="2" t="b">
        <f t="shared" si="148"/>
        <v>1</v>
      </c>
      <c r="E2383">
        <f>VLOOKUP(A2383,REUTERS!A:E,5,FALSE)</f>
        <v>41.1</v>
      </c>
      <c r="F2383">
        <f>VLOOKUP(A2383,IDC!A:G,7,FALSE)</f>
        <v>41.1</v>
      </c>
      <c r="G2383" s="2" t="b">
        <f t="shared" si="149"/>
        <v>1</v>
      </c>
      <c r="H2383">
        <f>VLOOKUP(A2383,REUTERS!A:F,6,FALSE)</f>
        <v>40</v>
      </c>
      <c r="I2383">
        <f>VLOOKUP(A2383,IDC!A:H,8,FALSE)</f>
        <v>40</v>
      </c>
      <c r="J2383" s="2" t="b">
        <f t="shared" si="150"/>
        <v>1</v>
      </c>
      <c r="K2383">
        <f>VLOOKUP(A2383,REUTERS!A:G,7,FALSE)</f>
        <v>35080</v>
      </c>
      <c r="L2383">
        <f>VLOOKUP(A2383,IDC!A:I,9,FALSE)</f>
        <v>35080</v>
      </c>
      <c r="M2383" s="2" t="b">
        <f t="shared" si="151"/>
        <v>1</v>
      </c>
    </row>
    <row r="2384" spans="1:13">
      <c r="A2384">
        <v>7164</v>
      </c>
      <c r="B2384" t="e">
        <f>VLOOKUP(A2384,REUTERS!A:C,3,FALSE)</f>
        <v>#N/A</v>
      </c>
      <c r="C2384">
        <f>VLOOKUP(A2384,IDC!A:F,6,FALSE)</f>
        <v>417.69</v>
      </c>
      <c r="D2384" s="2" t="e">
        <f t="shared" si="148"/>
        <v>#N/A</v>
      </c>
      <c r="E2384" t="e">
        <f>VLOOKUP(A2384,REUTERS!A:E,5,FALSE)</f>
        <v>#N/A</v>
      </c>
      <c r="F2384">
        <f>VLOOKUP(A2384,IDC!A:G,7,FALSE)</f>
        <v>420.61</v>
      </c>
      <c r="G2384" s="2" t="e">
        <f t="shared" si="149"/>
        <v>#N/A</v>
      </c>
      <c r="H2384" t="e">
        <f>VLOOKUP(A2384,REUTERS!A:F,6,FALSE)</f>
        <v>#N/A</v>
      </c>
      <c r="I2384">
        <f>VLOOKUP(A2384,IDC!A:H,8,FALSE)</f>
        <v>416.51</v>
      </c>
      <c r="J2384" s="2" t="e">
        <f t="shared" si="150"/>
        <v>#N/A</v>
      </c>
      <c r="K2384" t="e">
        <f>VLOOKUP(A2384,REUTERS!A:G,7,FALSE)</f>
        <v>#N/A</v>
      </c>
      <c r="L2384">
        <f>VLOOKUP(A2384,IDC!A:I,9,FALSE)</f>
        <v>179369</v>
      </c>
      <c r="M2384" s="2" t="e">
        <f t="shared" si="151"/>
        <v>#N/A</v>
      </c>
    </row>
    <row r="2385" spans="1:13">
      <c r="A2385">
        <v>7166</v>
      </c>
      <c r="B2385" t="e">
        <f>VLOOKUP(A2385,REUTERS!A:C,3,FALSE)</f>
        <v>#N/A</v>
      </c>
      <c r="C2385">
        <f>VLOOKUP(A2385,IDC!A:F,6,FALSE)</f>
        <v>59.15</v>
      </c>
      <c r="D2385" s="2" t="e">
        <f t="shared" si="148"/>
        <v>#N/A</v>
      </c>
      <c r="E2385" t="e">
        <f>VLOOKUP(A2385,REUTERS!A:E,5,FALSE)</f>
        <v>#N/A</v>
      </c>
      <c r="F2385">
        <f>VLOOKUP(A2385,IDC!A:G,7,FALSE)</f>
        <v>59.5</v>
      </c>
      <c r="G2385" s="2" t="e">
        <f t="shared" si="149"/>
        <v>#N/A</v>
      </c>
      <c r="H2385" t="e">
        <f>VLOOKUP(A2385,REUTERS!A:F,6,FALSE)</f>
        <v>#N/A</v>
      </c>
      <c r="I2385">
        <f>VLOOKUP(A2385,IDC!A:H,8,FALSE)</f>
        <v>58.6</v>
      </c>
      <c r="J2385" s="2" t="e">
        <f t="shared" si="150"/>
        <v>#N/A</v>
      </c>
      <c r="K2385" t="e">
        <f>VLOOKUP(A2385,REUTERS!A:G,7,FALSE)</f>
        <v>#N/A</v>
      </c>
      <c r="L2385">
        <f>VLOOKUP(A2385,IDC!A:I,9,FALSE)</f>
        <v>18989</v>
      </c>
      <c r="M2385" s="2" t="e">
        <f t="shared" si="151"/>
        <v>#N/A</v>
      </c>
    </row>
    <row r="2386" spans="1:13">
      <c r="A2386">
        <v>7167</v>
      </c>
      <c r="B2386">
        <f>VLOOKUP(A2386,REUTERS!A:C,3,FALSE)</f>
        <v>96.47</v>
      </c>
      <c r="C2386">
        <f>VLOOKUP(A2386,IDC!A:F,6,FALSE)</f>
        <v>96.47</v>
      </c>
      <c r="D2386" s="2" t="b">
        <f t="shared" si="148"/>
        <v>1</v>
      </c>
      <c r="E2386">
        <f>VLOOKUP(A2386,REUTERS!A:E,5,FALSE)</f>
        <v>100.03</v>
      </c>
      <c r="F2386">
        <f>VLOOKUP(A2386,IDC!A:G,7,FALSE)</f>
        <v>100.03</v>
      </c>
      <c r="G2386" s="2" t="b">
        <f t="shared" si="149"/>
        <v>1</v>
      </c>
      <c r="H2386">
        <f>VLOOKUP(A2386,REUTERS!A:F,6,FALSE)</f>
        <v>95.87</v>
      </c>
      <c r="I2386">
        <f>VLOOKUP(A2386,IDC!A:H,8,FALSE)</f>
        <v>95.87</v>
      </c>
      <c r="J2386" s="2" t="b">
        <f t="shared" si="150"/>
        <v>1</v>
      </c>
      <c r="K2386">
        <f>VLOOKUP(A2386,REUTERS!A:G,7,FALSE)</f>
        <v>99922</v>
      </c>
      <c r="L2386">
        <f>VLOOKUP(A2386,IDC!A:I,9,FALSE)</f>
        <v>99922</v>
      </c>
      <c r="M2386" s="2" t="b">
        <f t="shared" si="151"/>
        <v>1</v>
      </c>
    </row>
    <row r="2387" spans="1:13">
      <c r="A2387">
        <v>7168</v>
      </c>
      <c r="B2387" t="e">
        <f>VLOOKUP(A2387,REUTERS!A:C,3,FALSE)</f>
        <v>#N/A</v>
      </c>
      <c r="C2387">
        <f>VLOOKUP(A2387,IDC!A:F,6,FALSE)</f>
        <v>61.3</v>
      </c>
      <c r="D2387" s="2" t="e">
        <f t="shared" si="148"/>
        <v>#N/A</v>
      </c>
      <c r="E2387" t="e">
        <f>VLOOKUP(A2387,REUTERS!A:E,5,FALSE)</f>
        <v>#N/A</v>
      </c>
      <c r="F2387">
        <f>VLOOKUP(A2387,IDC!A:G,7,FALSE)</f>
        <v>62.15</v>
      </c>
      <c r="G2387" s="2" t="e">
        <f t="shared" si="149"/>
        <v>#N/A</v>
      </c>
      <c r="H2387" t="e">
        <f>VLOOKUP(A2387,REUTERS!A:F,6,FALSE)</f>
        <v>#N/A</v>
      </c>
      <c r="I2387">
        <f>VLOOKUP(A2387,IDC!A:H,8,FALSE)</f>
        <v>60.725000000000001</v>
      </c>
      <c r="J2387" s="2" t="e">
        <f t="shared" si="150"/>
        <v>#N/A</v>
      </c>
      <c r="K2387" t="e">
        <f>VLOOKUP(A2387,REUTERS!A:G,7,FALSE)</f>
        <v>#N/A</v>
      </c>
      <c r="L2387">
        <f>VLOOKUP(A2387,IDC!A:I,9,FALSE)</f>
        <v>26022</v>
      </c>
      <c r="M2387" s="2" t="e">
        <f t="shared" si="151"/>
        <v>#N/A</v>
      </c>
    </row>
    <row r="2388" spans="1:13">
      <c r="A2388">
        <v>7169</v>
      </c>
      <c r="B2388" t="e">
        <f>VLOOKUP(A2388,REUTERS!A:C,3,FALSE)</f>
        <v>#N/A</v>
      </c>
      <c r="C2388">
        <f>VLOOKUP(A2388,IDC!A:F,6,FALSE)</f>
        <v>75.72</v>
      </c>
      <c r="D2388" s="2" t="e">
        <f t="shared" si="148"/>
        <v>#N/A</v>
      </c>
      <c r="E2388" t="e">
        <f>VLOOKUP(A2388,REUTERS!A:E,5,FALSE)</f>
        <v>#N/A</v>
      </c>
      <c r="F2388">
        <f>VLOOKUP(A2388,IDC!A:G,7,FALSE)</f>
        <v>75.819999999999993</v>
      </c>
      <c r="G2388" s="2" t="e">
        <f t="shared" si="149"/>
        <v>#N/A</v>
      </c>
      <c r="H2388" t="e">
        <f>VLOOKUP(A2388,REUTERS!A:F,6,FALSE)</f>
        <v>#N/A</v>
      </c>
      <c r="I2388">
        <f>VLOOKUP(A2388,IDC!A:H,8,FALSE)</f>
        <v>74.83</v>
      </c>
      <c r="J2388" s="2" t="e">
        <f t="shared" si="150"/>
        <v>#N/A</v>
      </c>
      <c r="K2388" t="e">
        <f>VLOOKUP(A2388,REUTERS!A:G,7,FALSE)</f>
        <v>#N/A</v>
      </c>
      <c r="L2388">
        <f>VLOOKUP(A2388,IDC!A:I,9,FALSE)</f>
        <v>208317</v>
      </c>
      <c r="M2388" s="2" t="e">
        <f t="shared" si="151"/>
        <v>#N/A</v>
      </c>
    </row>
    <row r="2389" spans="1:13">
      <c r="A2389">
        <v>7170</v>
      </c>
      <c r="B2389">
        <f>VLOOKUP(A2389,REUTERS!A:C,3,FALSE)</f>
        <v>36.799999999999997</v>
      </c>
      <c r="C2389">
        <f>VLOOKUP(A2389,IDC!A:F,6,FALSE)</f>
        <v>36.799999999999997</v>
      </c>
      <c r="D2389" s="2" t="b">
        <f t="shared" si="148"/>
        <v>1</v>
      </c>
      <c r="E2389">
        <f>VLOOKUP(A2389,REUTERS!A:E,5,FALSE)</f>
        <v>36.85</v>
      </c>
      <c r="F2389">
        <f>VLOOKUP(A2389,IDC!A:G,7,FALSE)</f>
        <v>36.85</v>
      </c>
      <c r="G2389" s="2" t="b">
        <f t="shared" si="149"/>
        <v>1</v>
      </c>
      <c r="H2389">
        <f>VLOOKUP(A2389,REUTERS!A:F,6,FALSE)</f>
        <v>36.049999999999997</v>
      </c>
      <c r="I2389">
        <f>VLOOKUP(A2389,IDC!A:H,8,FALSE)</f>
        <v>36.049999999999997</v>
      </c>
      <c r="J2389" s="2" t="b">
        <f t="shared" si="150"/>
        <v>1</v>
      </c>
      <c r="K2389">
        <f>VLOOKUP(A2389,REUTERS!A:G,7,FALSE)</f>
        <v>22708</v>
      </c>
      <c r="L2389">
        <f>VLOOKUP(A2389,IDC!A:I,9,FALSE)</f>
        <v>22708</v>
      </c>
      <c r="M2389" s="2" t="b">
        <f t="shared" si="151"/>
        <v>1</v>
      </c>
    </row>
    <row r="2390" spans="1:13">
      <c r="A2390">
        <v>7171</v>
      </c>
      <c r="B2390">
        <f>VLOOKUP(A2390,REUTERS!A:C,3,FALSE)</f>
        <v>40.25</v>
      </c>
      <c r="C2390">
        <f>VLOOKUP(A2390,IDC!A:F,6,FALSE)</f>
        <v>40.25</v>
      </c>
      <c r="D2390" s="2" t="b">
        <f t="shared" si="148"/>
        <v>1</v>
      </c>
      <c r="E2390">
        <f>VLOOKUP(A2390,REUTERS!A:E,5,FALSE)</f>
        <v>41.05</v>
      </c>
      <c r="F2390">
        <f>VLOOKUP(A2390,IDC!A:G,7,FALSE)</f>
        <v>41.05</v>
      </c>
      <c r="G2390" s="2" t="b">
        <f t="shared" si="149"/>
        <v>1</v>
      </c>
      <c r="H2390">
        <f>VLOOKUP(A2390,REUTERS!A:F,6,FALSE)</f>
        <v>39.75</v>
      </c>
      <c r="I2390">
        <f>VLOOKUP(A2390,IDC!A:H,8,FALSE)</f>
        <v>39.75</v>
      </c>
      <c r="J2390" s="2" t="b">
        <f t="shared" si="150"/>
        <v>1</v>
      </c>
      <c r="K2390">
        <f>VLOOKUP(A2390,REUTERS!A:G,7,FALSE)</f>
        <v>142887</v>
      </c>
      <c r="L2390">
        <f>VLOOKUP(A2390,IDC!A:I,9,FALSE)</f>
        <v>142887</v>
      </c>
      <c r="M2390" s="2" t="b">
        <f t="shared" si="151"/>
        <v>1</v>
      </c>
    </row>
    <row r="2391" spans="1:13">
      <c r="A2391">
        <v>7172</v>
      </c>
      <c r="B2391">
        <f>VLOOKUP(A2391,REUTERS!A:C,3,FALSE)</f>
        <v>14.15</v>
      </c>
      <c r="C2391">
        <f>VLOOKUP(A2391,IDC!A:F,6,FALSE)</f>
        <v>14.15</v>
      </c>
      <c r="D2391" s="2" t="b">
        <f t="shared" si="148"/>
        <v>1</v>
      </c>
      <c r="E2391">
        <f>VLOOKUP(A2391,REUTERS!A:E,5,FALSE)</f>
        <v>14.175000000000001</v>
      </c>
      <c r="F2391">
        <f>VLOOKUP(A2391,IDC!A:G,7,FALSE)</f>
        <v>14.175000000000001</v>
      </c>
      <c r="G2391" s="2" t="b">
        <f t="shared" si="149"/>
        <v>1</v>
      </c>
      <c r="H2391">
        <f>VLOOKUP(A2391,REUTERS!A:F,6,FALSE)</f>
        <v>14.15</v>
      </c>
      <c r="I2391">
        <f>VLOOKUP(A2391,IDC!A:H,8,FALSE)</f>
        <v>14.15</v>
      </c>
      <c r="J2391" s="2" t="b">
        <f t="shared" si="150"/>
        <v>1</v>
      </c>
      <c r="K2391">
        <f>VLOOKUP(A2391,REUTERS!A:G,7,FALSE)</f>
        <v>116602</v>
      </c>
      <c r="L2391">
        <f>VLOOKUP(A2391,IDC!A:I,9,FALSE)</f>
        <v>116602</v>
      </c>
      <c r="M2391" s="2" t="b">
        <f t="shared" si="151"/>
        <v>1</v>
      </c>
    </row>
    <row r="2392" spans="1:13">
      <c r="A2392">
        <v>7173</v>
      </c>
      <c r="B2392" t="e">
        <f>VLOOKUP(A2392,REUTERS!A:C,3,FALSE)</f>
        <v>#N/A</v>
      </c>
      <c r="C2392">
        <f>VLOOKUP(A2392,IDC!A:F,6,FALSE)</f>
        <v>40.549999999999997</v>
      </c>
      <c r="D2392" s="2" t="e">
        <f t="shared" si="148"/>
        <v>#N/A</v>
      </c>
      <c r="E2392" t="e">
        <f>VLOOKUP(A2392,REUTERS!A:E,5,FALSE)</f>
        <v>#N/A</v>
      </c>
      <c r="F2392">
        <f>VLOOKUP(A2392,IDC!A:G,7,FALSE)</f>
        <v>40.6</v>
      </c>
      <c r="G2392" s="2" t="e">
        <f t="shared" si="149"/>
        <v>#N/A</v>
      </c>
      <c r="H2392" t="e">
        <f>VLOOKUP(A2392,REUTERS!A:F,6,FALSE)</f>
        <v>#N/A</v>
      </c>
      <c r="I2392">
        <f>VLOOKUP(A2392,IDC!A:H,8,FALSE)</f>
        <v>39.799999999999997</v>
      </c>
      <c r="J2392" s="2" t="e">
        <f t="shared" si="150"/>
        <v>#N/A</v>
      </c>
      <c r="K2392" t="e">
        <f>VLOOKUP(A2392,REUTERS!A:G,7,FALSE)</f>
        <v>#N/A</v>
      </c>
      <c r="L2392">
        <f>VLOOKUP(A2392,IDC!A:I,9,FALSE)</f>
        <v>12990</v>
      </c>
      <c r="M2392" s="2" t="e">
        <f t="shared" si="151"/>
        <v>#N/A</v>
      </c>
    </row>
    <row r="2393" spans="1:13">
      <c r="A2393">
        <v>7174</v>
      </c>
      <c r="B2393">
        <f>VLOOKUP(A2393,REUTERS!A:C,3,FALSE)</f>
        <v>12.15</v>
      </c>
      <c r="C2393">
        <f>VLOOKUP(A2393,IDC!A:F,6,FALSE)</f>
        <v>12.15</v>
      </c>
      <c r="D2393" s="2" t="b">
        <f t="shared" si="148"/>
        <v>1</v>
      </c>
      <c r="E2393">
        <f>VLOOKUP(A2393,REUTERS!A:E,5,FALSE)</f>
        <v>12.15</v>
      </c>
      <c r="F2393">
        <f>VLOOKUP(A2393,IDC!A:G,7,FALSE)</f>
        <v>12.15</v>
      </c>
      <c r="G2393" s="2" t="b">
        <f t="shared" si="149"/>
        <v>1</v>
      </c>
      <c r="H2393">
        <f>VLOOKUP(A2393,REUTERS!A:F,6,FALSE)</f>
        <v>12.01</v>
      </c>
      <c r="I2393">
        <f>VLOOKUP(A2393,IDC!A:H,8,FALSE)</f>
        <v>12.01</v>
      </c>
      <c r="J2393" s="2" t="b">
        <f t="shared" si="150"/>
        <v>1</v>
      </c>
      <c r="K2393">
        <f>VLOOKUP(A2393,REUTERS!A:G,7,FALSE)</f>
        <v>68461</v>
      </c>
      <c r="L2393">
        <f>VLOOKUP(A2393,IDC!A:I,9,FALSE)</f>
        <v>68461</v>
      </c>
      <c r="M2393" s="2" t="b">
        <f t="shared" si="151"/>
        <v>1</v>
      </c>
    </row>
    <row r="2394" spans="1:13">
      <c r="A2394">
        <v>7175</v>
      </c>
      <c r="B2394">
        <f>VLOOKUP(A2394,REUTERS!A:C,3,FALSE)</f>
        <v>18.649999999999999</v>
      </c>
      <c r="C2394">
        <f>VLOOKUP(A2394,IDC!A:F,6,FALSE)</f>
        <v>18.649999999999999</v>
      </c>
      <c r="D2394" s="2" t="b">
        <f t="shared" si="148"/>
        <v>1</v>
      </c>
      <c r="E2394">
        <f>VLOOKUP(A2394,REUTERS!A:E,5,FALSE)</f>
        <v>18.850000000000001</v>
      </c>
      <c r="F2394">
        <f>VLOOKUP(A2394,IDC!A:G,7,FALSE)</f>
        <v>18.850000000000001</v>
      </c>
      <c r="G2394" s="2" t="b">
        <f t="shared" si="149"/>
        <v>1</v>
      </c>
      <c r="H2394">
        <f>VLOOKUP(A2394,REUTERS!A:F,6,FALSE)</f>
        <v>18.375</v>
      </c>
      <c r="I2394">
        <f>VLOOKUP(A2394,IDC!A:H,8,FALSE)</f>
        <v>18.375</v>
      </c>
      <c r="J2394" s="2" t="b">
        <f t="shared" si="150"/>
        <v>1</v>
      </c>
      <c r="K2394">
        <f>VLOOKUP(A2394,REUTERS!A:G,7,FALSE)</f>
        <v>271249</v>
      </c>
      <c r="L2394">
        <f>VLOOKUP(A2394,IDC!A:I,9,FALSE)</f>
        <v>271249</v>
      </c>
      <c r="M2394" s="2" t="b">
        <f t="shared" si="151"/>
        <v>1</v>
      </c>
    </row>
    <row r="2395" spans="1:13">
      <c r="A2395">
        <v>7176</v>
      </c>
      <c r="B2395">
        <f>VLOOKUP(A2395,REUTERS!A:C,3,FALSE)</f>
        <v>58.72</v>
      </c>
      <c r="C2395">
        <f>VLOOKUP(A2395,IDC!A:F,6,FALSE)</f>
        <v>58.72</v>
      </c>
      <c r="D2395" s="2" t="b">
        <f t="shared" si="148"/>
        <v>1</v>
      </c>
      <c r="E2395">
        <f>VLOOKUP(A2395,REUTERS!A:E,5,FALSE)</f>
        <v>59.08</v>
      </c>
      <c r="F2395">
        <f>VLOOKUP(A2395,IDC!A:G,7,FALSE)</f>
        <v>59.08</v>
      </c>
      <c r="G2395" s="2" t="b">
        <f t="shared" si="149"/>
        <v>1</v>
      </c>
      <c r="H2395">
        <f>VLOOKUP(A2395,REUTERS!A:F,6,FALSE)</f>
        <v>58.26</v>
      </c>
      <c r="I2395">
        <f>VLOOKUP(A2395,IDC!A:H,8,FALSE)</f>
        <v>58.26</v>
      </c>
      <c r="J2395" s="2" t="b">
        <f t="shared" si="150"/>
        <v>1</v>
      </c>
      <c r="K2395">
        <f>VLOOKUP(A2395,REUTERS!A:G,7,FALSE)</f>
        <v>39857</v>
      </c>
      <c r="L2395">
        <f>VLOOKUP(A2395,IDC!A:I,9,FALSE)</f>
        <v>39857</v>
      </c>
      <c r="M2395" s="2" t="b">
        <f t="shared" si="151"/>
        <v>1</v>
      </c>
    </row>
    <row r="2396" spans="1:13">
      <c r="A2396">
        <v>7177</v>
      </c>
      <c r="B2396">
        <f>VLOOKUP(A2396,REUTERS!A:C,3,FALSE)</f>
        <v>33.44</v>
      </c>
      <c r="C2396">
        <f>VLOOKUP(A2396,IDC!A:F,6,FALSE)</f>
        <v>33.44</v>
      </c>
      <c r="D2396" s="2" t="b">
        <f t="shared" si="148"/>
        <v>1</v>
      </c>
      <c r="E2396">
        <f>VLOOKUP(A2396,REUTERS!A:E,5,FALSE)</f>
        <v>33.450000000000003</v>
      </c>
      <c r="F2396">
        <f>VLOOKUP(A2396,IDC!A:G,7,FALSE)</f>
        <v>33.450000000000003</v>
      </c>
      <c r="G2396" s="2" t="b">
        <f t="shared" si="149"/>
        <v>1</v>
      </c>
      <c r="H2396">
        <f>VLOOKUP(A2396,REUTERS!A:F,6,FALSE)</f>
        <v>32.630000000000003</v>
      </c>
      <c r="I2396">
        <f>VLOOKUP(A2396,IDC!A:H,8,FALSE)</f>
        <v>32.630000000000003</v>
      </c>
      <c r="J2396" s="2" t="b">
        <f t="shared" si="150"/>
        <v>1</v>
      </c>
      <c r="K2396">
        <f>VLOOKUP(A2396,REUTERS!A:G,7,FALSE)</f>
        <v>252624</v>
      </c>
      <c r="L2396">
        <f>VLOOKUP(A2396,IDC!A:I,9,FALSE)</f>
        <v>252624</v>
      </c>
      <c r="M2396" s="2" t="b">
        <f t="shared" si="151"/>
        <v>1</v>
      </c>
    </row>
    <row r="2397" spans="1:13">
      <c r="A2397">
        <v>7178</v>
      </c>
      <c r="B2397" t="e">
        <f>VLOOKUP(A2397,REUTERS!A:C,3,FALSE)</f>
        <v>#N/A</v>
      </c>
      <c r="C2397">
        <f>VLOOKUP(A2397,IDC!A:F,6,FALSE)</f>
        <v>11.15</v>
      </c>
      <c r="D2397" s="2" t="e">
        <f t="shared" si="148"/>
        <v>#N/A</v>
      </c>
      <c r="E2397" t="e">
        <f>VLOOKUP(A2397,REUTERS!A:E,5,FALSE)</f>
        <v>#N/A</v>
      </c>
      <c r="F2397">
        <f>VLOOKUP(A2397,IDC!A:G,7,FALSE)</f>
        <v>11.17</v>
      </c>
      <c r="G2397" s="2" t="e">
        <f t="shared" si="149"/>
        <v>#N/A</v>
      </c>
      <c r="H2397" t="e">
        <f>VLOOKUP(A2397,REUTERS!A:F,6,FALSE)</f>
        <v>#N/A</v>
      </c>
      <c r="I2397">
        <f>VLOOKUP(A2397,IDC!A:H,8,FALSE)</f>
        <v>11.02</v>
      </c>
      <c r="J2397" s="2" t="e">
        <f t="shared" si="150"/>
        <v>#N/A</v>
      </c>
      <c r="K2397" t="e">
        <f>VLOOKUP(A2397,REUTERS!A:G,7,FALSE)</f>
        <v>#N/A</v>
      </c>
      <c r="L2397">
        <f>VLOOKUP(A2397,IDC!A:I,9,FALSE)</f>
        <v>207399</v>
      </c>
      <c r="M2397" s="2" t="e">
        <f t="shared" si="151"/>
        <v>#N/A</v>
      </c>
    </row>
    <row r="2398" spans="1:13">
      <c r="A2398">
        <v>7179</v>
      </c>
      <c r="B2398" t="e">
        <f>VLOOKUP(A2398,REUTERS!A:C,3,FALSE)</f>
        <v>#N/A</v>
      </c>
      <c r="C2398">
        <f>VLOOKUP(A2398,IDC!A:F,6,FALSE)</f>
        <v>25.25</v>
      </c>
      <c r="D2398" s="2" t="e">
        <f t="shared" si="148"/>
        <v>#N/A</v>
      </c>
      <c r="E2398" t="e">
        <f>VLOOKUP(A2398,REUTERS!A:E,5,FALSE)</f>
        <v>#N/A</v>
      </c>
      <c r="F2398">
        <f>VLOOKUP(A2398,IDC!A:G,7,FALSE)</f>
        <v>25.95</v>
      </c>
      <c r="G2398" s="2" t="e">
        <f t="shared" si="149"/>
        <v>#N/A</v>
      </c>
      <c r="H2398" t="e">
        <f>VLOOKUP(A2398,REUTERS!A:F,6,FALSE)</f>
        <v>#N/A</v>
      </c>
      <c r="I2398">
        <f>VLOOKUP(A2398,IDC!A:H,8,FALSE)</f>
        <v>25</v>
      </c>
      <c r="J2398" s="2" t="e">
        <f t="shared" si="150"/>
        <v>#N/A</v>
      </c>
      <c r="K2398" t="e">
        <f>VLOOKUP(A2398,REUTERS!A:G,7,FALSE)</f>
        <v>#N/A</v>
      </c>
      <c r="L2398">
        <f>VLOOKUP(A2398,IDC!A:I,9,FALSE)</f>
        <v>107629</v>
      </c>
      <c r="M2398" s="2" t="e">
        <f t="shared" si="151"/>
        <v>#N/A</v>
      </c>
    </row>
    <row r="2399" spans="1:13">
      <c r="A2399">
        <v>7180</v>
      </c>
      <c r="B2399">
        <f>VLOOKUP(A2399,REUTERS!A:C,3,FALSE)</f>
        <v>10</v>
      </c>
      <c r="C2399">
        <f>VLOOKUP(A2399,IDC!A:F,6,FALSE)</f>
        <v>10</v>
      </c>
      <c r="D2399" s="2" t="b">
        <f t="shared" si="148"/>
        <v>1</v>
      </c>
      <c r="E2399">
        <f>VLOOKUP(A2399,REUTERS!A:E,5,FALSE)</f>
        <v>10</v>
      </c>
      <c r="F2399">
        <f>VLOOKUP(A2399,IDC!A:G,7,FALSE)</f>
        <v>10</v>
      </c>
      <c r="G2399" s="2" t="b">
        <f t="shared" si="149"/>
        <v>1</v>
      </c>
      <c r="H2399">
        <f>VLOOKUP(A2399,REUTERS!A:F,6,FALSE)</f>
        <v>9.6999999999999993</v>
      </c>
      <c r="I2399">
        <f>VLOOKUP(A2399,IDC!A:H,8,FALSE)</f>
        <v>9.6999999999999993</v>
      </c>
      <c r="J2399" s="2" t="b">
        <f t="shared" si="150"/>
        <v>1</v>
      </c>
      <c r="K2399">
        <f>VLOOKUP(A2399,REUTERS!A:G,7,FALSE)</f>
        <v>15228</v>
      </c>
      <c r="L2399">
        <f>VLOOKUP(A2399,IDC!A:I,9,FALSE)</f>
        <v>15228</v>
      </c>
      <c r="M2399" s="2" t="b">
        <f t="shared" si="151"/>
        <v>1</v>
      </c>
    </row>
    <row r="2400" spans="1:13">
      <c r="A2400">
        <v>7185</v>
      </c>
      <c r="B2400">
        <f>VLOOKUP(A2400,REUTERS!A:C,3,FALSE)</f>
        <v>47.4</v>
      </c>
      <c r="C2400">
        <f>VLOOKUP(A2400,IDC!A:F,6,FALSE)</f>
        <v>47.4</v>
      </c>
      <c r="D2400" s="2" t="b">
        <f t="shared" si="148"/>
        <v>1</v>
      </c>
      <c r="E2400">
        <f>VLOOKUP(A2400,REUTERS!A:E,5,FALSE)</f>
        <v>49.2</v>
      </c>
      <c r="F2400">
        <f>VLOOKUP(A2400,IDC!A:G,7,FALSE)</f>
        <v>49.2</v>
      </c>
      <c r="G2400" s="2" t="b">
        <f t="shared" si="149"/>
        <v>1</v>
      </c>
      <c r="H2400">
        <f>VLOOKUP(A2400,REUTERS!A:F,6,FALSE)</f>
        <v>47.25</v>
      </c>
      <c r="I2400">
        <f>VLOOKUP(A2400,IDC!A:H,8,FALSE)</f>
        <v>47.25</v>
      </c>
      <c r="J2400" s="2" t="b">
        <f t="shared" si="150"/>
        <v>1</v>
      </c>
      <c r="K2400">
        <f>VLOOKUP(A2400,REUTERS!A:G,7,FALSE)</f>
        <v>479961</v>
      </c>
      <c r="L2400">
        <f>VLOOKUP(A2400,IDC!A:I,9,FALSE)</f>
        <v>479961</v>
      </c>
      <c r="M2400" s="2" t="b">
        <f t="shared" si="151"/>
        <v>1</v>
      </c>
    </row>
    <row r="2401" spans="1:13">
      <c r="A2401">
        <v>7186</v>
      </c>
      <c r="B2401" t="e">
        <f>VLOOKUP(A2401,REUTERS!A:C,3,FALSE)</f>
        <v>#N/A</v>
      </c>
      <c r="C2401">
        <f>VLOOKUP(A2401,IDC!A:F,6,FALSE)</f>
        <v>94</v>
      </c>
      <c r="D2401" s="2" t="e">
        <f t="shared" si="148"/>
        <v>#N/A</v>
      </c>
      <c r="E2401" t="e">
        <f>VLOOKUP(A2401,REUTERS!A:E,5,FALSE)</f>
        <v>#N/A</v>
      </c>
      <c r="F2401">
        <f>VLOOKUP(A2401,IDC!A:G,7,FALSE)</f>
        <v>94.75</v>
      </c>
      <c r="G2401" s="2" t="e">
        <f t="shared" si="149"/>
        <v>#N/A</v>
      </c>
      <c r="H2401" t="e">
        <f>VLOOKUP(A2401,REUTERS!A:F,6,FALSE)</f>
        <v>#N/A</v>
      </c>
      <c r="I2401">
        <f>VLOOKUP(A2401,IDC!A:H,8,FALSE)</f>
        <v>93.75</v>
      </c>
      <c r="J2401" s="2" t="e">
        <f t="shared" si="150"/>
        <v>#N/A</v>
      </c>
      <c r="K2401" t="e">
        <f>VLOOKUP(A2401,REUTERS!A:G,7,FALSE)</f>
        <v>#N/A</v>
      </c>
      <c r="L2401">
        <f>VLOOKUP(A2401,IDC!A:I,9,FALSE)</f>
        <v>39785</v>
      </c>
      <c r="M2401" s="2" t="e">
        <f t="shared" si="151"/>
        <v>#N/A</v>
      </c>
    </row>
    <row r="2402" spans="1:13">
      <c r="A2402">
        <v>7149</v>
      </c>
      <c r="B2402" t="e">
        <f>VLOOKUP(A2402,REUTERS!A:C,3,FALSE)</f>
        <v>#N/A</v>
      </c>
      <c r="C2402">
        <f>VLOOKUP(A2402,IDC!A:F,6,FALSE)</f>
        <v>8.67</v>
      </c>
      <c r="D2402" s="2" t="e">
        <f t="shared" si="148"/>
        <v>#N/A</v>
      </c>
      <c r="E2402" t="e">
        <f>VLOOKUP(A2402,REUTERS!A:E,5,FALSE)</f>
        <v>#N/A</v>
      </c>
      <c r="F2402">
        <f>VLOOKUP(A2402,IDC!A:G,7,FALSE)</f>
        <v>8.7200000000000006</v>
      </c>
      <c r="G2402" s="2" t="e">
        <f t="shared" si="149"/>
        <v>#N/A</v>
      </c>
      <c r="H2402" t="e">
        <f>VLOOKUP(A2402,REUTERS!A:F,6,FALSE)</f>
        <v>#N/A</v>
      </c>
      <c r="I2402">
        <f>VLOOKUP(A2402,IDC!A:H,8,FALSE)</f>
        <v>8.44</v>
      </c>
      <c r="J2402" s="2" t="e">
        <f t="shared" si="150"/>
        <v>#N/A</v>
      </c>
      <c r="K2402" t="e">
        <f>VLOOKUP(A2402,REUTERS!A:G,7,FALSE)</f>
        <v>#N/A</v>
      </c>
      <c r="L2402">
        <f>VLOOKUP(A2402,IDC!A:I,9,FALSE)</f>
        <v>56398</v>
      </c>
      <c r="M2402" s="2" t="e">
        <f t="shared" si="151"/>
        <v>#N/A</v>
      </c>
    </row>
    <row r="2403" spans="1:13">
      <c r="A2403">
        <v>7113</v>
      </c>
      <c r="B2403" t="e">
        <f>VLOOKUP(A2403,REUTERS!A:C,3,FALSE)</f>
        <v>#N/A</v>
      </c>
      <c r="C2403">
        <f>VLOOKUP(A2403,IDC!A:F,6,FALSE)</f>
        <v>28.63</v>
      </c>
      <c r="D2403" s="2" t="e">
        <f t="shared" si="148"/>
        <v>#N/A</v>
      </c>
      <c r="E2403" t="e">
        <f>VLOOKUP(A2403,REUTERS!A:E,5,FALSE)</f>
        <v>#N/A</v>
      </c>
      <c r="F2403">
        <f>VLOOKUP(A2403,IDC!A:G,7,FALSE)</f>
        <v>28.71</v>
      </c>
      <c r="G2403" s="2" t="e">
        <f t="shared" si="149"/>
        <v>#N/A</v>
      </c>
      <c r="H2403" t="e">
        <f>VLOOKUP(A2403,REUTERS!A:F,6,FALSE)</f>
        <v>#N/A</v>
      </c>
      <c r="I2403">
        <f>VLOOKUP(A2403,IDC!A:H,8,FALSE)</f>
        <v>28.27</v>
      </c>
      <c r="J2403" s="2" t="e">
        <f t="shared" si="150"/>
        <v>#N/A</v>
      </c>
      <c r="K2403" t="e">
        <f>VLOOKUP(A2403,REUTERS!A:G,7,FALSE)</f>
        <v>#N/A</v>
      </c>
      <c r="L2403">
        <f>VLOOKUP(A2403,IDC!A:I,9,FALSE)</f>
        <v>63894</v>
      </c>
      <c r="M2403" s="2" t="e">
        <f t="shared" si="151"/>
        <v>#N/A</v>
      </c>
    </row>
    <row r="2404" spans="1:13">
      <c r="A2404">
        <v>7147</v>
      </c>
      <c r="B2404" t="e">
        <f>VLOOKUP(A2404,REUTERS!A:C,3,FALSE)</f>
        <v>#N/A</v>
      </c>
      <c r="C2404">
        <f>VLOOKUP(A2404,IDC!A:F,6,FALSE)</f>
        <v>82.47</v>
      </c>
      <c r="D2404" s="2" t="e">
        <f t="shared" si="148"/>
        <v>#N/A</v>
      </c>
      <c r="E2404" t="e">
        <f>VLOOKUP(A2404,REUTERS!A:E,5,FALSE)</f>
        <v>#N/A</v>
      </c>
      <c r="F2404">
        <f>VLOOKUP(A2404,IDC!A:G,7,FALSE)</f>
        <v>82.47</v>
      </c>
      <c r="G2404" s="2" t="e">
        <f t="shared" si="149"/>
        <v>#N/A</v>
      </c>
      <c r="H2404" t="e">
        <f>VLOOKUP(A2404,REUTERS!A:F,6,FALSE)</f>
        <v>#N/A</v>
      </c>
      <c r="I2404">
        <f>VLOOKUP(A2404,IDC!A:H,8,FALSE)</f>
        <v>81.260000000000005</v>
      </c>
      <c r="J2404" s="2" t="e">
        <f t="shared" si="150"/>
        <v>#N/A</v>
      </c>
      <c r="K2404" t="e">
        <f>VLOOKUP(A2404,REUTERS!A:G,7,FALSE)</f>
        <v>#N/A</v>
      </c>
      <c r="L2404">
        <f>VLOOKUP(A2404,IDC!A:I,9,FALSE)</f>
        <v>185409</v>
      </c>
      <c r="M2404" s="2" t="e">
        <f t="shared" si="151"/>
        <v>#N/A</v>
      </c>
    </row>
    <row r="2405" spans="1:13">
      <c r="A2405">
        <v>7115</v>
      </c>
      <c r="B2405">
        <f>VLOOKUP(A2405,REUTERS!A:C,3,FALSE)</f>
        <v>59.25</v>
      </c>
      <c r="C2405">
        <f>VLOOKUP(A2405,IDC!A:F,6,FALSE)</f>
        <v>59.25</v>
      </c>
      <c r="D2405" s="2" t="b">
        <f t="shared" si="148"/>
        <v>1</v>
      </c>
      <c r="E2405">
        <f>VLOOKUP(A2405,REUTERS!A:E,5,FALSE)</f>
        <v>59.3</v>
      </c>
      <c r="F2405">
        <f>VLOOKUP(A2405,IDC!A:G,7,FALSE)</f>
        <v>59.3</v>
      </c>
      <c r="G2405" s="2" t="b">
        <f t="shared" si="149"/>
        <v>1</v>
      </c>
      <c r="H2405">
        <f>VLOOKUP(A2405,REUTERS!A:F,6,FALSE)</f>
        <v>58.7</v>
      </c>
      <c r="I2405">
        <f>VLOOKUP(A2405,IDC!A:H,8,FALSE)</f>
        <v>58.7</v>
      </c>
      <c r="J2405" s="2" t="b">
        <f t="shared" si="150"/>
        <v>1</v>
      </c>
      <c r="K2405">
        <f>VLOOKUP(A2405,REUTERS!A:G,7,FALSE)</f>
        <v>20787</v>
      </c>
      <c r="L2405">
        <f>VLOOKUP(A2405,IDC!A:I,9,FALSE)</f>
        <v>20787</v>
      </c>
      <c r="M2405" s="2" t="b">
        <f t="shared" si="151"/>
        <v>1</v>
      </c>
    </row>
    <row r="2406" spans="1:13">
      <c r="A2406">
        <v>7116</v>
      </c>
      <c r="B2406">
        <f>VLOOKUP(A2406,REUTERS!A:C,3,FALSE)</f>
        <v>35.049999999999997</v>
      </c>
      <c r="C2406">
        <f>VLOOKUP(A2406,IDC!A:F,6,FALSE)</f>
        <v>35.049999999999997</v>
      </c>
      <c r="D2406" s="2" t="b">
        <f t="shared" si="148"/>
        <v>1</v>
      </c>
      <c r="E2406">
        <f>VLOOKUP(A2406,REUTERS!A:E,5,FALSE)</f>
        <v>35.9</v>
      </c>
      <c r="F2406">
        <f>VLOOKUP(A2406,IDC!A:G,7,FALSE)</f>
        <v>35.9</v>
      </c>
      <c r="G2406" s="2" t="b">
        <f t="shared" si="149"/>
        <v>1</v>
      </c>
      <c r="H2406">
        <f>VLOOKUP(A2406,REUTERS!A:F,6,FALSE)</f>
        <v>34.450000000000003</v>
      </c>
      <c r="I2406">
        <f>VLOOKUP(A2406,IDC!A:H,8,FALSE)</f>
        <v>34.450000000000003</v>
      </c>
      <c r="J2406" s="2" t="b">
        <f t="shared" si="150"/>
        <v>1</v>
      </c>
      <c r="K2406">
        <f>VLOOKUP(A2406,REUTERS!A:G,7,FALSE)</f>
        <v>182958</v>
      </c>
      <c r="L2406">
        <f>VLOOKUP(A2406,IDC!A:I,9,FALSE)</f>
        <v>182958</v>
      </c>
      <c r="M2406" s="2" t="b">
        <f t="shared" si="151"/>
        <v>1</v>
      </c>
    </row>
    <row r="2407" spans="1:13">
      <c r="A2407">
        <v>7117</v>
      </c>
      <c r="B2407">
        <f>VLOOKUP(A2407,REUTERS!A:C,3,FALSE)</f>
        <v>27.15</v>
      </c>
      <c r="C2407">
        <f>VLOOKUP(A2407,IDC!A:F,6,FALSE)</f>
        <v>27.15</v>
      </c>
      <c r="D2407" s="2" t="b">
        <f t="shared" si="148"/>
        <v>1</v>
      </c>
      <c r="E2407">
        <f>VLOOKUP(A2407,REUTERS!A:E,5,FALSE)</f>
        <v>27.36</v>
      </c>
      <c r="F2407">
        <f>VLOOKUP(A2407,IDC!A:G,7,FALSE)</f>
        <v>27.36</v>
      </c>
      <c r="G2407" s="2" t="b">
        <f t="shared" si="149"/>
        <v>1</v>
      </c>
      <c r="H2407">
        <f>VLOOKUP(A2407,REUTERS!A:F,6,FALSE)</f>
        <v>26.3</v>
      </c>
      <c r="I2407">
        <f>VLOOKUP(A2407,IDC!A:H,8,FALSE)</f>
        <v>26.3</v>
      </c>
      <c r="J2407" s="2" t="b">
        <f t="shared" si="150"/>
        <v>1</v>
      </c>
      <c r="K2407">
        <f>VLOOKUP(A2407,REUTERS!A:G,7,FALSE)</f>
        <v>123787</v>
      </c>
      <c r="L2407">
        <f>VLOOKUP(A2407,IDC!A:I,9,FALSE)</f>
        <v>123787</v>
      </c>
      <c r="M2407" s="2" t="b">
        <f t="shared" si="151"/>
        <v>1</v>
      </c>
    </row>
    <row r="2408" spans="1:13">
      <c r="A2408">
        <v>7118</v>
      </c>
      <c r="B2408" t="e">
        <f>VLOOKUP(A2408,REUTERS!A:C,3,FALSE)</f>
        <v>#N/A</v>
      </c>
      <c r="C2408">
        <f>VLOOKUP(A2408,IDC!A:F,6,FALSE)</f>
        <v>3.85</v>
      </c>
      <c r="D2408" s="2" t="e">
        <f t="shared" si="148"/>
        <v>#N/A</v>
      </c>
      <c r="E2408" t="e">
        <f>VLOOKUP(A2408,REUTERS!A:E,5,FALSE)</f>
        <v>#N/A</v>
      </c>
      <c r="F2408">
        <f>VLOOKUP(A2408,IDC!A:G,7,FALSE)</f>
        <v>3.85</v>
      </c>
      <c r="G2408" s="2" t="e">
        <f t="shared" si="149"/>
        <v>#N/A</v>
      </c>
      <c r="H2408" t="e">
        <f>VLOOKUP(A2408,REUTERS!A:F,6,FALSE)</f>
        <v>#N/A</v>
      </c>
      <c r="I2408">
        <f>VLOOKUP(A2408,IDC!A:H,8,FALSE)</f>
        <v>3.63</v>
      </c>
      <c r="J2408" s="2" t="e">
        <f t="shared" si="150"/>
        <v>#N/A</v>
      </c>
      <c r="K2408" t="e">
        <f>VLOOKUP(A2408,REUTERS!A:G,7,FALSE)</f>
        <v>#N/A</v>
      </c>
      <c r="L2408">
        <f>VLOOKUP(A2408,IDC!A:I,9,FALSE)</f>
        <v>565929</v>
      </c>
      <c r="M2408" s="2" t="e">
        <f t="shared" si="151"/>
        <v>#N/A</v>
      </c>
    </row>
    <row r="2409" spans="1:13">
      <c r="A2409">
        <v>7119</v>
      </c>
      <c r="B2409">
        <f>VLOOKUP(A2409,REUTERS!A:C,3,FALSE)</f>
        <v>81.19</v>
      </c>
      <c r="C2409">
        <f>VLOOKUP(A2409,IDC!A:F,6,FALSE)</f>
        <v>81.19</v>
      </c>
      <c r="D2409" s="2" t="b">
        <f t="shared" si="148"/>
        <v>1</v>
      </c>
      <c r="E2409">
        <f>VLOOKUP(A2409,REUTERS!A:E,5,FALSE)</f>
        <v>82.46</v>
      </c>
      <c r="F2409">
        <f>VLOOKUP(A2409,IDC!A:G,7,FALSE)</f>
        <v>82.46</v>
      </c>
      <c r="G2409" s="2" t="b">
        <f t="shared" si="149"/>
        <v>1</v>
      </c>
      <c r="H2409">
        <f>VLOOKUP(A2409,REUTERS!A:F,6,FALSE)</f>
        <v>81.19</v>
      </c>
      <c r="I2409">
        <f>VLOOKUP(A2409,IDC!A:H,8,FALSE)</f>
        <v>81.19</v>
      </c>
      <c r="J2409" s="2" t="b">
        <f t="shared" si="150"/>
        <v>1</v>
      </c>
      <c r="K2409">
        <f>VLOOKUP(A2409,REUTERS!A:G,7,FALSE)</f>
        <v>44975</v>
      </c>
      <c r="L2409">
        <f>VLOOKUP(A2409,IDC!A:I,9,FALSE)</f>
        <v>44975</v>
      </c>
      <c r="M2409" s="2" t="b">
        <f t="shared" si="151"/>
        <v>1</v>
      </c>
    </row>
    <row r="2410" spans="1:13">
      <c r="A2410">
        <v>7121</v>
      </c>
      <c r="B2410">
        <f>VLOOKUP(A2410,REUTERS!A:C,3,FALSE)</f>
        <v>24.4</v>
      </c>
      <c r="C2410">
        <f>VLOOKUP(A2410,IDC!A:F,6,FALSE)</f>
        <v>24.4</v>
      </c>
      <c r="D2410" s="2" t="b">
        <f t="shared" si="148"/>
        <v>1</v>
      </c>
      <c r="E2410">
        <f>VLOOKUP(A2410,REUTERS!A:E,5,FALSE)</f>
        <v>24.4</v>
      </c>
      <c r="F2410">
        <f>VLOOKUP(A2410,IDC!A:G,7,FALSE)</f>
        <v>24.4</v>
      </c>
      <c r="G2410" s="2" t="b">
        <f t="shared" si="149"/>
        <v>1</v>
      </c>
      <c r="H2410">
        <f>VLOOKUP(A2410,REUTERS!A:F,6,FALSE)</f>
        <v>23.6</v>
      </c>
      <c r="I2410">
        <f>VLOOKUP(A2410,IDC!A:H,8,FALSE)</f>
        <v>23.6</v>
      </c>
      <c r="J2410" s="2" t="b">
        <f t="shared" si="150"/>
        <v>1</v>
      </c>
      <c r="K2410">
        <f>VLOOKUP(A2410,REUTERS!A:G,7,FALSE)</f>
        <v>5814</v>
      </c>
      <c r="L2410">
        <f>VLOOKUP(A2410,IDC!A:I,9,FALSE)</f>
        <v>5814</v>
      </c>
      <c r="M2410" s="2" t="b">
        <f t="shared" si="151"/>
        <v>1</v>
      </c>
    </row>
    <row r="2411" spans="1:13">
      <c r="A2411">
        <v>7122</v>
      </c>
      <c r="B2411" t="e">
        <f>VLOOKUP(A2411,REUTERS!A:C,3,FALSE)</f>
        <v>#N/A</v>
      </c>
      <c r="C2411">
        <f>VLOOKUP(A2411,IDC!A:F,6,FALSE)</f>
        <v>219.43</v>
      </c>
      <c r="D2411" s="2" t="e">
        <f t="shared" si="148"/>
        <v>#N/A</v>
      </c>
      <c r="E2411" t="e">
        <f>VLOOKUP(A2411,REUTERS!A:E,5,FALSE)</f>
        <v>#N/A</v>
      </c>
      <c r="F2411">
        <f>VLOOKUP(A2411,IDC!A:G,7,FALSE)</f>
        <v>220.44</v>
      </c>
      <c r="G2411" s="2" t="e">
        <f t="shared" si="149"/>
        <v>#N/A</v>
      </c>
      <c r="H2411" t="e">
        <f>VLOOKUP(A2411,REUTERS!A:F,6,FALSE)</f>
        <v>#N/A</v>
      </c>
      <c r="I2411">
        <f>VLOOKUP(A2411,IDC!A:H,8,FALSE)</f>
        <v>218.62</v>
      </c>
      <c r="J2411" s="2" t="e">
        <f t="shared" si="150"/>
        <v>#N/A</v>
      </c>
      <c r="K2411" t="e">
        <f>VLOOKUP(A2411,REUTERS!A:G,7,FALSE)</f>
        <v>#N/A</v>
      </c>
      <c r="L2411">
        <f>VLOOKUP(A2411,IDC!A:I,9,FALSE)</f>
        <v>22835</v>
      </c>
      <c r="M2411" s="2" t="e">
        <f t="shared" si="151"/>
        <v>#N/A</v>
      </c>
    </row>
    <row r="2412" spans="1:13">
      <c r="A2412">
        <v>7123</v>
      </c>
      <c r="B2412">
        <f>VLOOKUP(A2412,REUTERS!A:C,3,FALSE)</f>
        <v>18.7</v>
      </c>
      <c r="C2412">
        <f>VLOOKUP(A2412,IDC!A:F,6,FALSE)</f>
        <v>18.7</v>
      </c>
      <c r="D2412" s="2" t="b">
        <f t="shared" si="148"/>
        <v>1</v>
      </c>
      <c r="E2412">
        <f>VLOOKUP(A2412,REUTERS!A:E,5,FALSE)</f>
        <v>18.8</v>
      </c>
      <c r="F2412">
        <f>VLOOKUP(A2412,IDC!A:G,7,FALSE)</f>
        <v>18.8</v>
      </c>
      <c r="G2412" s="2" t="b">
        <f t="shared" si="149"/>
        <v>1</v>
      </c>
      <c r="H2412">
        <f>VLOOKUP(A2412,REUTERS!A:F,6,FALSE)</f>
        <v>18.45</v>
      </c>
      <c r="I2412">
        <f>VLOOKUP(A2412,IDC!A:H,8,FALSE)</f>
        <v>18.45</v>
      </c>
      <c r="J2412" s="2" t="b">
        <f t="shared" si="150"/>
        <v>1</v>
      </c>
      <c r="K2412">
        <f>VLOOKUP(A2412,REUTERS!A:G,7,FALSE)</f>
        <v>70185</v>
      </c>
      <c r="L2412">
        <f>VLOOKUP(A2412,IDC!A:I,9,FALSE)</f>
        <v>70185</v>
      </c>
      <c r="M2412" s="2" t="b">
        <f t="shared" si="151"/>
        <v>1</v>
      </c>
    </row>
    <row r="2413" spans="1:13">
      <c r="A2413">
        <v>7124</v>
      </c>
      <c r="B2413" t="e">
        <f>VLOOKUP(A2413,REUTERS!A:C,3,FALSE)</f>
        <v>#N/A</v>
      </c>
      <c r="C2413">
        <f>VLOOKUP(A2413,IDC!A:F,6,FALSE)</f>
        <v>39.950000000000003</v>
      </c>
      <c r="D2413" s="2" t="e">
        <f t="shared" si="148"/>
        <v>#N/A</v>
      </c>
      <c r="E2413" t="e">
        <f>VLOOKUP(A2413,REUTERS!A:E,5,FALSE)</f>
        <v>#N/A</v>
      </c>
      <c r="F2413">
        <f>VLOOKUP(A2413,IDC!A:G,7,FALSE)</f>
        <v>40</v>
      </c>
      <c r="G2413" s="2" t="e">
        <f t="shared" si="149"/>
        <v>#N/A</v>
      </c>
      <c r="H2413" t="e">
        <f>VLOOKUP(A2413,REUTERS!A:F,6,FALSE)</f>
        <v>#N/A</v>
      </c>
      <c r="I2413">
        <f>VLOOKUP(A2413,IDC!A:H,8,FALSE)</f>
        <v>39.5</v>
      </c>
      <c r="J2413" s="2" t="e">
        <f t="shared" si="150"/>
        <v>#N/A</v>
      </c>
      <c r="K2413" t="e">
        <f>VLOOKUP(A2413,REUTERS!A:G,7,FALSE)</f>
        <v>#N/A</v>
      </c>
      <c r="L2413">
        <f>VLOOKUP(A2413,IDC!A:I,9,FALSE)</f>
        <v>30196</v>
      </c>
      <c r="M2413" s="2" t="e">
        <f t="shared" si="151"/>
        <v>#N/A</v>
      </c>
    </row>
    <row r="2414" spans="1:13">
      <c r="A2414">
        <v>7129</v>
      </c>
      <c r="B2414">
        <f>VLOOKUP(A2414,REUTERS!A:C,3,FALSE)</f>
        <v>157.85</v>
      </c>
      <c r="C2414">
        <f>VLOOKUP(A2414,IDC!A:F,6,FALSE)</f>
        <v>157.85</v>
      </c>
      <c r="D2414" s="2" t="b">
        <f t="shared" si="148"/>
        <v>1</v>
      </c>
      <c r="E2414">
        <f>VLOOKUP(A2414,REUTERS!A:E,5,FALSE)</f>
        <v>161.72499999999999</v>
      </c>
      <c r="F2414">
        <f>VLOOKUP(A2414,IDC!A:G,7,FALSE)</f>
        <v>161.72499999999999</v>
      </c>
      <c r="G2414" s="2" t="b">
        <f t="shared" si="149"/>
        <v>1</v>
      </c>
      <c r="H2414">
        <f>VLOOKUP(A2414,REUTERS!A:F,6,FALSE)</f>
        <v>157.75</v>
      </c>
      <c r="I2414">
        <f>VLOOKUP(A2414,IDC!A:H,8,FALSE)</f>
        <v>157.75</v>
      </c>
      <c r="J2414" s="2" t="b">
        <f t="shared" si="150"/>
        <v>1</v>
      </c>
      <c r="K2414">
        <f>VLOOKUP(A2414,REUTERS!A:G,7,FALSE)</f>
        <v>161345</v>
      </c>
      <c r="L2414">
        <f>VLOOKUP(A2414,IDC!A:I,9,FALSE)</f>
        <v>161345</v>
      </c>
      <c r="M2414" s="2" t="b">
        <f t="shared" si="151"/>
        <v>1</v>
      </c>
    </row>
    <row r="2415" spans="1:13">
      <c r="A2415">
        <v>7130</v>
      </c>
      <c r="B2415" t="e">
        <f>VLOOKUP(A2415,REUTERS!A:C,3,FALSE)</f>
        <v>#N/A</v>
      </c>
      <c r="C2415">
        <f>VLOOKUP(A2415,IDC!A:F,6,FALSE)</f>
        <v>30.75</v>
      </c>
      <c r="D2415" s="2" t="e">
        <f t="shared" si="148"/>
        <v>#N/A</v>
      </c>
      <c r="E2415" t="e">
        <f>VLOOKUP(A2415,REUTERS!A:E,5,FALSE)</f>
        <v>#N/A</v>
      </c>
      <c r="F2415">
        <f>VLOOKUP(A2415,IDC!A:G,7,FALSE)</f>
        <v>30.95</v>
      </c>
      <c r="G2415" s="2" t="e">
        <f t="shared" si="149"/>
        <v>#N/A</v>
      </c>
      <c r="H2415" t="e">
        <f>VLOOKUP(A2415,REUTERS!A:F,6,FALSE)</f>
        <v>#N/A</v>
      </c>
      <c r="I2415">
        <f>VLOOKUP(A2415,IDC!A:H,8,FALSE)</f>
        <v>30.3</v>
      </c>
      <c r="J2415" s="2" t="e">
        <f t="shared" si="150"/>
        <v>#N/A</v>
      </c>
      <c r="K2415" t="e">
        <f>VLOOKUP(A2415,REUTERS!A:G,7,FALSE)</f>
        <v>#N/A</v>
      </c>
      <c r="L2415">
        <f>VLOOKUP(A2415,IDC!A:I,9,FALSE)</f>
        <v>131554</v>
      </c>
      <c r="M2415" s="2" t="e">
        <f t="shared" si="151"/>
        <v>#N/A</v>
      </c>
    </row>
    <row r="2416" spans="1:13">
      <c r="A2416">
        <v>7131</v>
      </c>
      <c r="B2416">
        <f>VLOOKUP(A2416,REUTERS!A:C,3,FALSE)</f>
        <v>54.63</v>
      </c>
      <c r="C2416">
        <f>VLOOKUP(A2416,IDC!A:F,6,FALSE)</f>
        <v>54.63</v>
      </c>
      <c r="D2416" s="2" t="b">
        <f t="shared" si="148"/>
        <v>1</v>
      </c>
      <c r="E2416">
        <f>VLOOKUP(A2416,REUTERS!A:E,5,FALSE)</f>
        <v>54.84</v>
      </c>
      <c r="F2416">
        <f>VLOOKUP(A2416,IDC!A:G,7,FALSE)</f>
        <v>54.84</v>
      </c>
      <c r="G2416" s="2" t="b">
        <f t="shared" si="149"/>
        <v>1</v>
      </c>
      <c r="H2416">
        <f>VLOOKUP(A2416,REUTERS!A:F,6,FALSE)</f>
        <v>53.98</v>
      </c>
      <c r="I2416">
        <f>VLOOKUP(A2416,IDC!A:H,8,FALSE)</f>
        <v>53.98</v>
      </c>
      <c r="J2416" s="2" t="b">
        <f t="shared" si="150"/>
        <v>1</v>
      </c>
      <c r="K2416">
        <f>VLOOKUP(A2416,REUTERS!A:G,7,FALSE)</f>
        <v>90096</v>
      </c>
      <c r="L2416">
        <f>VLOOKUP(A2416,IDC!A:I,9,FALSE)</f>
        <v>90096</v>
      </c>
      <c r="M2416" s="2" t="b">
        <f t="shared" si="151"/>
        <v>1</v>
      </c>
    </row>
    <row r="2417" spans="1:13">
      <c r="A2417">
        <v>7132</v>
      </c>
      <c r="B2417" t="e">
        <f>VLOOKUP(A2417,REUTERS!A:C,3,FALSE)</f>
        <v>#N/A</v>
      </c>
      <c r="C2417">
        <f>VLOOKUP(A2417,IDC!A:F,6,FALSE)</f>
        <v>37.700000000000003</v>
      </c>
      <c r="D2417" s="2" t="e">
        <f t="shared" si="148"/>
        <v>#N/A</v>
      </c>
      <c r="E2417" t="e">
        <f>VLOOKUP(A2417,REUTERS!A:E,5,FALSE)</f>
        <v>#N/A</v>
      </c>
      <c r="F2417">
        <f>VLOOKUP(A2417,IDC!A:G,7,FALSE)</f>
        <v>37.9</v>
      </c>
      <c r="G2417" s="2" t="e">
        <f t="shared" si="149"/>
        <v>#N/A</v>
      </c>
      <c r="H2417" t="e">
        <f>VLOOKUP(A2417,REUTERS!A:F,6,FALSE)</f>
        <v>#N/A</v>
      </c>
      <c r="I2417">
        <f>VLOOKUP(A2417,IDC!A:H,8,FALSE)</f>
        <v>36.950000000000003</v>
      </c>
      <c r="J2417" s="2" t="e">
        <f t="shared" si="150"/>
        <v>#N/A</v>
      </c>
      <c r="K2417" t="e">
        <f>VLOOKUP(A2417,REUTERS!A:G,7,FALSE)</f>
        <v>#N/A</v>
      </c>
      <c r="L2417">
        <f>VLOOKUP(A2417,IDC!A:I,9,FALSE)</f>
        <v>166452</v>
      </c>
      <c r="M2417" s="2" t="e">
        <f t="shared" si="151"/>
        <v>#N/A</v>
      </c>
    </row>
    <row r="2418" spans="1:13">
      <c r="A2418">
        <v>7134</v>
      </c>
      <c r="B2418">
        <f>VLOOKUP(A2418,REUTERS!A:C,3,FALSE)</f>
        <v>55.2</v>
      </c>
      <c r="C2418">
        <f>VLOOKUP(A2418,IDC!A:F,6,FALSE)</f>
        <v>55.2</v>
      </c>
      <c r="D2418" s="2" t="b">
        <f t="shared" si="148"/>
        <v>1</v>
      </c>
      <c r="E2418">
        <f>VLOOKUP(A2418,REUTERS!A:E,5,FALSE)</f>
        <v>55.8</v>
      </c>
      <c r="F2418">
        <f>VLOOKUP(A2418,IDC!A:G,7,FALSE)</f>
        <v>55.8</v>
      </c>
      <c r="G2418" s="2" t="b">
        <f t="shared" si="149"/>
        <v>1</v>
      </c>
      <c r="H2418">
        <f>VLOOKUP(A2418,REUTERS!A:F,6,FALSE)</f>
        <v>54.91</v>
      </c>
      <c r="I2418">
        <f>VLOOKUP(A2418,IDC!A:H,8,FALSE)</f>
        <v>54.91</v>
      </c>
      <c r="J2418" s="2" t="b">
        <f t="shared" si="150"/>
        <v>1</v>
      </c>
      <c r="K2418">
        <f>VLOOKUP(A2418,REUTERS!A:G,7,FALSE)</f>
        <v>160340</v>
      </c>
      <c r="L2418">
        <f>VLOOKUP(A2418,IDC!A:I,9,FALSE)</f>
        <v>160340</v>
      </c>
      <c r="M2418" s="2" t="b">
        <f t="shared" si="151"/>
        <v>1</v>
      </c>
    </row>
    <row r="2419" spans="1:13">
      <c r="A2419">
        <v>7136</v>
      </c>
      <c r="B2419">
        <f>VLOOKUP(A2419,REUTERS!A:C,3,FALSE)</f>
        <v>14.55</v>
      </c>
      <c r="C2419">
        <f>VLOOKUP(A2419,IDC!A:F,6,FALSE)</f>
        <v>14.55</v>
      </c>
      <c r="D2419" s="2" t="b">
        <f t="shared" si="148"/>
        <v>1</v>
      </c>
      <c r="E2419">
        <f>VLOOKUP(A2419,REUTERS!A:E,5,FALSE)</f>
        <v>14.55</v>
      </c>
      <c r="F2419">
        <f>VLOOKUP(A2419,IDC!A:G,7,FALSE)</f>
        <v>14.55</v>
      </c>
      <c r="G2419" s="2" t="b">
        <f t="shared" si="149"/>
        <v>1</v>
      </c>
      <c r="H2419">
        <f>VLOOKUP(A2419,REUTERS!A:F,6,FALSE)</f>
        <v>14.1</v>
      </c>
      <c r="I2419">
        <f>VLOOKUP(A2419,IDC!A:H,8,FALSE)</f>
        <v>14.1</v>
      </c>
      <c r="J2419" s="2" t="b">
        <f t="shared" si="150"/>
        <v>1</v>
      </c>
      <c r="K2419">
        <f>VLOOKUP(A2419,REUTERS!A:G,7,FALSE)</f>
        <v>29981</v>
      </c>
      <c r="L2419">
        <f>VLOOKUP(A2419,IDC!A:I,9,FALSE)</f>
        <v>29981</v>
      </c>
      <c r="M2419" s="2" t="b">
        <f t="shared" si="151"/>
        <v>1</v>
      </c>
    </row>
    <row r="2420" spans="1:13">
      <c r="A2420">
        <v>7137</v>
      </c>
      <c r="B2420">
        <f>VLOOKUP(A2420,REUTERS!A:C,3,FALSE)</f>
        <v>5.37</v>
      </c>
      <c r="C2420">
        <f>VLOOKUP(A2420,IDC!A:F,6,FALSE)</f>
        <v>5.37</v>
      </c>
      <c r="D2420" s="2" t="b">
        <f t="shared" si="148"/>
        <v>1</v>
      </c>
      <c r="E2420">
        <f>VLOOKUP(A2420,REUTERS!A:E,5,FALSE)</f>
        <v>5.43</v>
      </c>
      <c r="F2420">
        <f>VLOOKUP(A2420,IDC!A:G,7,FALSE)</f>
        <v>5.43</v>
      </c>
      <c r="G2420" s="2" t="b">
        <f t="shared" si="149"/>
        <v>1</v>
      </c>
      <c r="H2420">
        <f>VLOOKUP(A2420,REUTERS!A:F,6,FALSE)</f>
        <v>5.32</v>
      </c>
      <c r="I2420">
        <f>VLOOKUP(A2420,IDC!A:H,8,FALSE)</f>
        <v>5.32</v>
      </c>
      <c r="J2420" s="2" t="b">
        <f t="shared" si="150"/>
        <v>1</v>
      </c>
      <c r="K2420">
        <f>VLOOKUP(A2420,REUTERS!A:G,7,FALSE)</f>
        <v>137753</v>
      </c>
      <c r="L2420">
        <f>VLOOKUP(A2420,IDC!A:I,9,FALSE)</f>
        <v>137753</v>
      </c>
      <c r="M2420" s="2" t="b">
        <f t="shared" si="151"/>
        <v>1</v>
      </c>
    </row>
    <row r="2421" spans="1:13">
      <c r="A2421">
        <v>7138</v>
      </c>
      <c r="B2421" t="e">
        <f>VLOOKUP(A2421,REUTERS!A:C,3,FALSE)</f>
        <v>#N/A</v>
      </c>
      <c r="C2421">
        <f>VLOOKUP(A2421,IDC!A:F,6,FALSE)</f>
        <v>35.450000000000003</v>
      </c>
      <c r="D2421" s="2" t="e">
        <f t="shared" si="148"/>
        <v>#N/A</v>
      </c>
      <c r="E2421" t="e">
        <f>VLOOKUP(A2421,REUTERS!A:E,5,FALSE)</f>
        <v>#N/A</v>
      </c>
      <c r="F2421">
        <f>VLOOKUP(A2421,IDC!A:G,7,FALSE)</f>
        <v>35.81</v>
      </c>
      <c r="G2421" s="2" t="e">
        <f t="shared" si="149"/>
        <v>#N/A</v>
      </c>
      <c r="H2421" t="e">
        <f>VLOOKUP(A2421,REUTERS!A:F,6,FALSE)</f>
        <v>#N/A</v>
      </c>
      <c r="I2421">
        <f>VLOOKUP(A2421,IDC!A:H,8,FALSE)</f>
        <v>34.99</v>
      </c>
      <c r="J2421" s="2" t="e">
        <f t="shared" si="150"/>
        <v>#N/A</v>
      </c>
      <c r="K2421" t="e">
        <f>VLOOKUP(A2421,REUTERS!A:G,7,FALSE)</f>
        <v>#N/A</v>
      </c>
      <c r="L2421">
        <f>VLOOKUP(A2421,IDC!A:I,9,FALSE)</f>
        <v>71426</v>
      </c>
      <c r="M2421" s="2" t="e">
        <f t="shared" si="151"/>
        <v>#N/A</v>
      </c>
    </row>
    <row r="2422" spans="1:13">
      <c r="A2422">
        <v>7140</v>
      </c>
      <c r="B2422">
        <f>VLOOKUP(A2422,REUTERS!A:C,3,FALSE)</f>
        <v>66.78</v>
      </c>
      <c r="C2422">
        <f>VLOOKUP(A2422,IDC!A:F,6,FALSE)</f>
        <v>66.78</v>
      </c>
      <c r="D2422" s="2" t="b">
        <f t="shared" si="148"/>
        <v>1</v>
      </c>
      <c r="E2422">
        <f>VLOOKUP(A2422,REUTERS!A:E,5,FALSE)</f>
        <v>66.78</v>
      </c>
      <c r="F2422">
        <f>VLOOKUP(A2422,IDC!A:G,7,FALSE)</f>
        <v>66.78</v>
      </c>
      <c r="G2422" s="2" t="b">
        <f t="shared" si="149"/>
        <v>1</v>
      </c>
      <c r="H2422">
        <f>VLOOKUP(A2422,REUTERS!A:F,6,FALSE)</f>
        <v>63.19</v>
      </c>
      <c r="I2422">
        <f>VLOOKUP(A2422,IDC!A:H,8,FALSE)</f>
        <v>63.19</v>
      </c>
      <c r="J2422" s="2" t="b">
        <f t="shared" si="150"/>
        <v>1</v>
      </c>
      <c r="K2422">
        <f>VLOOKUP(A2422,REUTERS!A:G,7,FALSE)</f>
        <v>48107</v>
      </c>
      <c r="L2422">
        <f>VLOOKUP(A2422,IDC!A:I,9,FALSE)</f>
        <v>48107</v>
      </c>
      <c r="M2422" s="2" t="b">
        <f t="shared" si="151"/>
        <v>1</v>
      </c>
    </row>
    <row r="2423" spans="1:13">
      <c r="A2423">
        <v>7141</v>
      </c>
      <c r="B2423" t="e">
        <f>VLOOKUP(A2423,REUTERS!A:C,3,FALSE)</f>
        <v>#N/A</v>
      </c>
      <c r="C2423">
        <f>VLOOKUP(A2423,IDC!A:F,6,FALSE)</f>
        <v>58.45</v>
      </c>
      <c r="D2423" s="2" t="e">
        <f t="shared" si="148"/>
        <v>#N/A</v>
      </c>
      <c r="E2423" t="e">
        <f>VLOOKUP(A2423,REUTERS!A:E,5,FALSE)</f>
        <v>#N/A</v>
      </c>
      <c r="F2423">
        <f>VLOOKUP(A2423,IDC!A:G,7,FALSE)</f>
        <v>58.46</v>
      </c>
      <c r="G2423" s="2" t="e">
        <f t="shared" si="149"/>
        <v>#N/A</v>
      </c>
      <c r="H2423" t="e">
        <f>VLOOKUP(A2423,REUTERS!A:F,6,FALSE)</f>
        <v>#N/A</v>
      </c>
      <c r="I2423">
        <f>VLOOKUP(A2423,IDC!A:H,8,FALSE)</f>
        <v>57.65</v>
      </c>
      <c r="J2423" s="2" t="e">
        <f t="shared" si="150"/>
        <v>#N/A</v>
      </c>
      <c r="K2423" t="e">
        <f>VLOOKUP(A2423,REUTERS!A:G,7,FALSE)</f>
        <v>#N/A</v>
      </c>
      <c r="L2423">
        <f>VLOOKUP(A2423,IDC!A:I,9,FALSE)</f>
        <v>54601</v>
      </c>
      <c r="M2423" s="2" t="e">
        <f t="shared" si="151"/>
        <v>#N/A</v>
      </c>
    </row>
    <row r="2424" spans="1:13">
      <c r="A2424">
        <v>7142</v>
      </c>
      <c r="B2424">
        <f>VLOOKUP(A2424,REUTERS!A:C,3,FALSE)</f>
        <v>48.75</v>
      </c>
      <c r="C2424">
        <f>VLOOKUP(A2424,IDC!A:F,6,FALSE)</f>
        <v>48.75</v>
      </c>
      <c r="D2424" s="2" t="b">
        <f t="shared" si="148"/>
        <v>1</v>
      </c>
      <c r="E2424">
        <f>VLOOKUP(A2424,REUTERS!A:E,5,FALSE)</f>
        <v>48.9</v>
      </c>
      <c r="F2424">
        <f>VLOOKUP(A2424,IDC!A:G,7,FALSE)</f>
        <v>48.9</v>
      </c>
      <c r="G2424" s="2" t="b">
        <f t="shared" si="149"/>
        <v>1</v>
      </c>
      <c r="H2424">
        <f>VLOOKUP(A2424,REUTERS!A:F,6,FALSE)</f>
        <v>47.8</v>
      </c>
      <c r="I2424">
        <f>VLOOKUP(A2424,IDC!A:H,8,FALSE)</f>
        <v>47.8</v>
      </c>
      <c r="J2424" s="2" t="b">
        <f t="shared" si="150"/>
        <v>1</v>
      </c>
      <c r="K2424">
        <f>VLOOKUP(A2424,REUTERS!A:G,7,FALSE)</f>
        <v>27902</v>
      </c>
      <c r="L2424">
        <f>VLOOKUP(A2424,IDC!A:I,9,FALSE)</f>
        <v>27902</v>
      </c>
      <c r="M2424" s="2" t="b">
        <f t="shared" si="151"/>
        <v>1</v>
      </c>
    </row>
    <row r="2425" spans="1:13">
      <c r="A2425">
        <v>7143</v>
      </c>
      <c r="B2425">
        <f>VLOOKUP(A2425,REUTERS!A:C,3,FALSE)</f>
        <v>472.6</v>
      </c>
      <c r="C2425">
        <f>VLOOKUP(A2425,IDC!A:F,6,FALSE)</f>
        <v>472.6</v>
      </c>
      <c r="D2425" s="2" t="b">
        <f t="shared" si="148"/>
        <v>1</v>
      </c>
      <c r="E2425">
        <f>VLOOKUP(A2425,REUTERS!A:E,5,FALSE)</f>
        <v>482.71</v>
      </c>
      <c r="F2425">
        <f>VLOOKUP(A2425,IDC!A:G,7,FALSE)</f>
        <v>482.71</v>
      </c>
      <c r="G2425" s="2" t="b">
        <f t="shared" si="149"/>
        <v>1</v>
      </c>
      <c r="H2425">
        <f>VLOOKUP(A2425,REUTERS!A:F,6,FALSE)</f>
        <v>466.38</v>
      </c>
      <c r="I2425">
        <f>VLOOKUP(A2425,IDC!A:H,8,FALSE)</f>
        <v>466.38</v>
      </c>
      <c r="J2425" s="2" t="b">
        <f t="shared" si="150"/>
        <v>1</v>
      </c>
      <c r="K2425">
        <f>VLOOKUP(A2425,REUTERS!A:G,7,FALSE)</f>
        <v>206033</v>
      </c>
      <c r="L2425">
        <f>VLOOKUP(A2425,IDC!A:I,9,FALSE)</f>
        <v>206033</v>
      </c>
      <c r="M2425" s="2" t="b">
        <f t="shared" si="151"/>
        <v>1</v>
      </c>
    </row>
    <row r="2426" spans="1:13">
      <c r="A2426">
        <v>7144</v>
      </c>
      <c r="B2426">
        <f>VLOOKUP(A2426,REUTERS!A:C,3,FALSE)</f>
        <v>39.81</v>
      </c>
      <c r="C2426">
        <f>VLOOKUP(A2426,IDC!A:F,6,FALSE)</f>
        <v>39.81</v>
      </c>
      <c r="D2426" s="2" t="b">
        <f t="shared" si="148"/>
        <v>1</v>
      </c>
      <c r="E2426">
        <f>VLOOKUP(A2426,REUTERS!A:E,5,FALSE)</f>
        <v>39.979999999999997</v>
      </c>
      <c r="F2426">
        <f>VLOOKUP(A2426,IDC!A:G,7,FALSE)</f>
        <v>39.979999999999997</v>
      </c>
      <c r="G2426" s="2" t="b">
        <f t="shared" si="149"/>
        <v>1</v>
      </c>
      <c r="H2426">
        <f>VLOOKUP(A2426,REUTERS!A:F,6,FALSE)</f>
        <v>39.31</v>
      </c>
      <c r="I2426">
        <f>VLOOKUP(A2426,IDC!A:H,8,FALSE)</f>
        <v>39.31</v>
      </c>
      <c r="J2426" s="2" t="b">
        <f t="shared" si="150"/>
        <v>1</v>
      </c>
      <c r="K2426">
        <f>VLOOKUP(A2426,REUTERS!A:G,7,FALSE)</f>
        <v>101699</v>
      </c>
      <c r="L2426">
        <f>VLOOKUP(A2426,IDC!A:I,9,FALSE)</f>
        <v>101699</v>
      </c>
      <c r="M2426" s="2" t="b">
        <f t="shared" si="151"/>
        <v>1</v>
      </c>
    </row>
    <row r="2427" spans="1:13">
      <c r="A2427">
        <v>7145</v>
      </c>
      <c r="B2427">
        <f>VLOOKUP(A2427,REUTERS!A:C,3,FALSE)</f>
        <v>95.65</v>
      </c>
      <c r="C2427">
        <f>VLOOKUP(A2427,IDC!A:F,6,FALSE)</f>
        <v>95.65</v>
      </c>
      <c r="D2427" s="2" t="b">
        <f t="shared" si="148"/>
        <v>1</v>
      </c>
      <c r="E2427">
        <f>VLOOKUP(A2427,REUTERS!A:E,5,FALSE)</f>
        <v>95.95</v>
      </c>
      <c r="F2427">
        <f>VLOOKUP(A2427,IDC!A:G,7,FALSE)</f>
        <v>95.95</v>
      </c>
      <c r="G2427" s="2" t="b">
        <f t="shared" si="149"/>
        <v>1</v>
      </c>
      <c r="H2427">
        <f>VLOOKUP(A2427,REUTERS!A:F,6,FALSE)</f>
        <v>94.35</v>
      </c>
      <c r="I2427">
        <f>VLOOKUP(A2427,IDC!A:H,8,FALSE)</f>
        <v>94.35</v>
      </c>
      <c r="J2427" s="2" t="b">
        <f t="shared" si="150"/>
        <v>1</v>
      </c>
      <c r="K2427">
        <f>VLOOKUP(A2427,REUTERS!A:G,7,FALSE)</f>
        <v>24944</v>
      </c>
      <c r="L2427">
        <f>VLOOKUP(A2427,IDC!A:I,9,FALSE)</f>
        <v>24944</v>
      </c>
      <c r="M2427" s="2" t="b">
        <f t="shared" si="151"/>
        <v>1</v>
      </c>
    </row>
    <row r="2428" spans="1:13">
      <c r="A2428">
        <v>7146</v>
      </c>
      <c r="B2428" t="e">
        <f>VLOOKUP(A2428,REUTERS!A:C,3,FALSE)</f>
        <v>#N/A</v>
      </c>
      <c r="C2428">
        <f>VLOOKUP(A2428,IDC!A:F,6,FALSE)</f>
        <v>27.5</v>
      </c>
      <c r="D2428" s="2" t="e">
        <f t="shared" si="148"/>
        <v>#N/A</v>
      </c>
      <c r="E2428" t="e">
        <f>VLOOKUP(A2428,REUTERS!A:E,5,FALSE)</f>
        <v>#N/A</v>
      </c>
      <c r="F2428">
        <f>VLOOKUP(A2428,IDC!A:G,7,FALSE)</f>
        <v>28.1</v>
      </c>
      <c r="G2428" s="2" t="e">
        <f t="shared" si="149"/>
        <v>#N/A</v>
      </c>
      <c r="H2428" t="e">
        <f>VLOOKUP(A2428,REUTERS!A:F,6,FALSE)</f>
        <v>#N/A</v>
      </c>
      <c r="I2428">
        <f>VLOOKUP(A2428,IDC!A:H,8,FALSE)</f>
        <v>27.3</v>
      </c>
      <c r="J2428" s="2" t="e">
        <f t="shared" si="150"/>
        <v>#N/A</v>
      </c>
      <c r="K2428" t="e">
        <f>VLOOKUP(A2428,REUTERS!A:G,7,FALSE)</f>
        <v>#N/A</v>
      </c>
      <c r="L2428">
        <f>VLOOKUP(A2428,IDC!A:I,9,FALSE)</f>
        <v>34558</v>
      </c>
      <c r="M2428" s="2" t="e">
        <f t="shared" si="151"/>
        <v>#N/A</v>
      </c>
    </row>
    <row r="2429" spans="1:13">
      <c r="A2429">
        <v>7114</v>
      </c>
      <c r="B2429">
        <f>VLOOKUP(A2429,REUTERS!A:C,3,FALSE)</f>
        <v>16.850000000000001</v>
      </c>
      <c r="C2429">
        <f>VLOOKUP(A2429,IDC!A:F,6,FALSE)</f>
        <v>16.850000000000001</v>
      </c>
      <c r="D2429" s="2" t="b">
        <f t="shared" si="148"/>
        <v>1</v>
      </c>
      <c r="E2429">
        <f>VLOOKUP(A2429,REUTERS!A:E,5,FALSE)</f>
        <v>16.899999999999999</v>
      </c>
      <c r="F2429">
        <f>VLOOKUP(A2429,IDC!A:G,7,FALSE)</f>
        <v>16.899999999999999</v>
      </c>
      <c r="G2429" s="2" t="b">
        <f t="shared" si="149"/>
        <v>1</v>
      </c>
      <c r="H2429">
        <f>VLOOKUP(A2429,REUTERS!A:F,6,FALSE)</f>
        <v>16.55</v>
      </c>
      <c r="I2429">
        <f>VLOOKUP(A2429,IDC!A:H,8,FALSE)</f>
        <v>16.55</v>
      </c>
      <c r="J2429" s="2" t="b">
        <f t="shared" si="150"/>
        <v>1</v>
      </c>
      <c r="K2429">
        <f>VLOOKUP(A2429,REUTERS!A:G,7,FALSE)</f>
        <v>20920</v>
      </c>
      <c r="L2429">
        <f>VLOOKUP(A2429,IDC!A:I,9,FALSE)</f>
        <v>20920</v>
      </c>
      <c r="M2429" s="2" t="b">
        <f t="shared" si="151"/>
        <v>1</v>
      </c>
    </row>
    <row r="2430" spans="1:13">
      <c r="A2430">
        <v>7087</v>
      </c>
      <c r="B2430">
        <f>VLOOKUP(A2430,REUTERS!A:C,3,FALSE)</f>
        <v>45.15</v>
      </c>
      <c r="C2430">
        <f>VLOOKUP(A2430,IDC!A:F,6,FALSE)</f>
        <v>45.15</v>
      </c>
      <c r="D2430" s="2" t="b">
        <f t="shared" si="148"/>
        <v>1</v>
      </c>
      <c r="E2430">
        <f>VLOOKUP(A2430,REUTERS!A:E,5,FALSE)</f>
        <v>45.65</v>
      </c>
      <c r="F2430">
        <f>VLOOKUP(A2430,IDC!A:G,7,FALSE)</f>
        <v>45.65</v>
      </c>
      <c r="G2430" s="2" t="b">
        <f t="shared" si="149"/>
        <v>1</v>
      </c>
      <c r="H2430">
        <f>VLOOKUP(A2430,REUTERS!A:F,6,FALSE)</f>
        <v>44.75</v>
      </c>
      <c r="I2430">
        <f>VLOOKUP(A2430,IDC!A:H,8,FALSE)</f>
        <v>44.75</v>
      </c>
      <c r="J2430" s="2" t="b">
        <f t="shared" si="150"/>
        <v>1</v>
      </c>
      <c r="K2430">
        <f>VLOOKUP(A2430,REUTERS!A:G,7,FALSE)</f>
        <v>25556</v>
      </c>
      <c r="L2430">
        <f>VLOOKUP(A2430,IDC!A:I,9,FALSE)</f>
        <v>25556</v>
      </c>
      <c r="M2430" s="2" t="b">
        <f t="shared" si="151"/>
        <v>1</v>
      </c>
    </row>
    <row r="2431" spans="1:13">
      <c r="A2431">
        <v>7086</v>
      </c>
      <c r="B2431">
        <f>VLOOKUP(A2431,REUTERS!A:C,3,FALSE)</f>
        <v>59.6</v>
      </c>
      <c r="C2431">
        <f>VLOOKUP(A2431,IDC!A:F,6,FALSE)</f>
        <v>59.6</v>
      </c>
      <c r="D2431" s="2" t="b">
        <f t="shared" si="148"/>
        <v>1</v>
      </c>
      <c r="E2431">
        <f>VLOOKUP(A2431,REUTERS!A:E,5,FALSE)</f>
        <v>59.6</v>
      </c>
      <c r="F2431">
        <f>VLOOKUP(A2431,IDC!A:G,7,FALSE)</f>
        <v>59.6</v>
      </c>
      <c r="G2431" s="2" t="b">
        <f t="shared" si="149"/>
        <v>1</v>
      </c>
      <c r="H2431">
        <f>VLOOKUP(A2431,REUTERS!A:F,6,FALSE)</f>
        <v>58.72</v>
      </c>
      <c r="I2431">
        <f>VLOOKUP(A2431,IDC!A:H,8,FALSE)</f>
        <v>58.72</v>
      </c>
      <c r="J2431" s="2" t="b">
        <f t="shared" si="150"/>
        <v>1</v>
      </c>
      <c r="K2431">
        <f>VLOOKUP(A2431,REUTERS!A:G,7,FALSE)</f>
        <v>117062</v>
      </c>
      <c r="L2431">
        <f>VLOOKUP(A2431,IDC!A:I,9,FALSE)</f>
        <v>117062</v>
      </c>
      <c r="M2431" s="2" t="b">
        <f t="shared" si="151"/>
        <v>1</v>
      </c>
    </row>
    <row r="2432" spans="1:13">
      <c r="A2432">
        <v>7089</v>
      </c>
      <c r="B2432" t="e">
        <f>VLOOKUP(A2432,REUTERS!A:C,3,FALSE)</f>
        <v>#N/A</v>
      </c>
      <c r="C2432">
        <f>VLOOKUP(A2432,IDC!A:F,6,FALSE)</f>
        <v>52.04</v>
      </c>
      <c r="D2432" s="2" t="e">
        <f t="shared" si="148"/>
        <v>#N/A</v>
      </c>
      <c r="E2432" t="e">
        <f>VLOOKUP(A2432,REUTERS!A:E,5,FALSE)</f>
        <v>#N/A</v>
      </c>
      <c r="F2432">
        <f>VLOOKUP(A2432,IDC!A:G,7,FALSE)</f>
        <v>52.32</v>
      </c>
      <c r="G2432" s="2" t="e">
        <f t="shared" si="149"/>
        <v>#N/A</v>
      </c>
      <c r="H2432" t="e">
        <f>VLOOKUP(A2432,REUTERS!A:F,6,FALSE)</f>
        <v>#N/A</v>
      </c>
      <c r="I2432">
        <f>VLOOKUP(A2432,IDC!A:H,8,FALSE)</f>
        <v>51.75</v>
      </c>
      <c r="J2432" s="2" t="e">
        <f t="shared" si="150"/>
        <v>#N/A</v>
      </c>
      <c r="K2432" t="e">
        <f>VLOOKUP(A2432,REUTERS!A:G,7,FALSE)</f>
        <v>#N/A</v>
      </c>
      <c r="L2432">
        <f>VLOOKUP(A2432,IDC!A:I,9,FALSE)</f>
        <v>184345</v>
      </c>
      <c r="M2432" s="2" t="e">
        <f t="shared" si="151"/>
        <v>#N/A</v>
      </c>
    </row>
    <row r="2433" spans="1:13">
      <c r="A2433">
        <v>7092</v>
      </c>
      <c r="B2433">
        <f>VLOOKUP(A2433,REUTERS!A:C,3,FALSE)</f>
        <v>71.239999999999995</v>
      </c>
      <c r="C2433">
        <f>VLOOKUP(A2433,IDC!A:F,6,FALSE)</f>
        <v>71.239999999999995</v>
      </c>
      <c r="D2433" s="2" t="b">
        <f t="shared" si="148"/>
        <v>1</v>
      </c>
      <c r="E2433">
        <f>VLOOKUP(A2433,REUTERS!A:E,5,FALSE)</f>
        <v>72.400000000000006</v>
      </c>
      <c r="F2433">
        <f>VLOOKUP(A2433,IDC!A:G,7,FALSE)</f>
        <v>72.400000000000006</v>
      </c>
      <c r="G2433" s="2" t="b">
        <f t="shared" si="149"/>
        <v>1</v>
      </c>
      <c r="H2433">
        <f>VLOOKUP(A2433,REUTERS!A:F,6,FALSE)</f>
        <v>70.66</v>
      </c>
      <c r="I2433">
        <f>VLOOKUP(A2433,IDC!A:H,8,FALSE)</f>
        <v>70.66</v>
      </c>
      <c r="J2433" s="2" t="b">
        <f t="shared" si="150"/>
        <v>1</v>
      </c>
      <c r="K2433">
        <f>VLOOKUP(A2433,REUTERS!A:G,7,FALSE)</f>
        <v>189282</v>
      </c>
      <c r="L2433">
        <f>VLOOKUP(A2433,IDC!A:I,9,FALSE)</f>
        <v>189282</v>
      </c>
      <c r="M2433" s="2" t="b">
        <f t="shared" si="151"/>
        <v>1</v>
      </c>
    </row>
    <row r="2434" spans="1:13">
      <c r="A2434">
        <v>7093</v>
      </c>
      <c r="B2434" t="e">
        <f>VLOOKUP(A2434,REUTERS!A:C,3,FALSE)</f>
        <v>#N/A</v>
      </c>
      <c r="C2434">
        <f>VLOOKUP(A2434,IDC!A:F,6,FALSE)</f>
        <v>36.979999999999997</v>
      </c>
      <c r="D2434" s="2" t="e">
        <f t="shared" ref="D2434:D2497" si="152">B2434=C2434</f>
        <v>#N/A</v>
      </c>
      <c r="E2434" t="e">
        <f>VLOOKUP(A2434,REUTERS!A:E,5,FALSE)</f>
        <v>#N/A</v>
      </c>
      <c r="F2434">
        <f>VLOOKUP(A2434,IDC!A:G,7,FALSE)</f>
        <v>37.58</v>
      </c>
      <c r="G2434" s="2" t="e">
        <f t="shared" ref="G2434:G2497" si="153">E2434=F2434</f>
        <v>#N/A</v>
      </c>
      <c r="H2434" t="e">
        <f>VLOOKUP(A2434,REUTERS!A:F,6,FALSE)</f>
        <v>#N/A</v>
      </c>
      <c r="I2434">
        <f>VLOOKUP(A2434,IDC!A:H,8,FALSE)</f>
        <v>36.65</v>
      </c>
      <c r="J2434" s="2" t="e">
        <f t="shared" ref="J2434:J2497" si="154">H2434=I2434</f>
        <v>#N/A</v>
      </c>
      <c r="K2434" t="e">
        <f>VLOOKUP(A2434,REUTERS!A:G,7,FALSE)</f>
        <v>#N/A</v>
      </c>
      <c r="L2434">
        <f>VLOOKUP(A2434,IDC!A:I,9,FALSE)</f>
        <v>149468</v>
      </c>
      <c r="M2434" s="2" t="e">
        <f t="shared" ref="M2434:M2497" si="155">K2434=L2434</f>
        <v>#N/A</v>
      </c>
    </row>
    <row r="2435" spans="1:13">
      <c r="A2435">
        <v>7094</v>
      </c>
      <c r="B2435" t="e">
        <f>VLOOKUP(A2435,REUTERS!A:C,3,FALSE)</f>
        <v>#N/A</v>
      </c>
      <c r="C2435">
        <f>VLOOKUP(A2435,IDC!A:F,6,FALSE)</f>
        <v>94.57</v>
      </c>
      <c r="D2435" s="2" t="e">
        <f t="shared" si="152"/>
        <v>#N/A</v>
      </c>
      <c r="E2435" t="e">
        <f>VLOOKUP(A2435,REUTERS!A:E,5,FALSE)</f>
        <v>#N/A</v>
      </c>
      <c r="F2435">
        <f>VLOOKUP(A2435,IDC!A:G,7,FALSE)</f>
        <v>96.26</v>
      </c>
      <c r="G2435" s="2" t="e">
        <f t="shared" si="153"/>
        <v>#N/A</v>
      </c>
      <c r="H2435" t="e">
        <f>VLOOKUP(A2435,REUTERS!A:F,6,FALSE)</f>
        <v>#N/A</v>
      </c>
      <c r="I2435">
        <f>VLOOKUP(A2435,IDC!A:H,8,FALSE)</f>
        <v>93.87</v>
      </c>
      <c r="J2435" s="2" t="e">
        <f t="shared" si="154"/>
        <v>#N/A</v>
      </c>
      <c r="K2435" t="e">
        <f>VLOOKUP(A2435,REUTERS!A:G,7,FALSE)</f>
        <v>#N/A</v>
      </c>
      <c r="L2435">
        <f>VLOOKUP(A2435,IDC!A:I,9,FALSE)</f>
        <v>91368</v>
      </c>
      <c r="M2435" s="2" t="e">
        <f t="shared" si="155"/>
        <v>#N/A</v>
      </c>
    </row>
    <row r="2436" spans="1:13">
      <c r="A2436">
        <v>7095</v>
      </c>
      <c r="B2436" t="e">
        <f>VLOOKUP(A2436,REUTERS!A:C,3,FALSE)</f>
        <v>#N/A</v>
      </c>
      <c r="C2436">
        <f>VLOOKUP(A2436,IDC!A:F,6,FALSE)</f>
        <v>36.479999999999997</v>
      </c>
      <c r="D2436" s="2" t="e">
        <f t="shared" si="152"/>
        <v>#N/A</v>
      </c>
      <c r="E2436" t="e">
        <f>VLOOKUP(A2436,REUTERS!A:E,5,FALSE)</f>
        <v>#N/A</v>
      </c>
      <c r="F2436">
        <f>VLOOKUP(A2436,IDC!A:G,7,FALSE)</f>
        <v>37.24</v>
      </c>
      <c r="G2436" s="2" t="e">
        <f t="shared" si="153"/>
        <v>#N/A</v>
      </c>
      <c r="H2436" t="e">
        <f>VLOOKUP(A2436,REUTERS!A:F,6,FALSE)</f>
        <v>#N/A</v>
      </c>
      <c r="I2436">
        <f>VLOOKUP(A2436,IDC!A:H,8,FALSE)</f>
        <v>36.42</v>
      </c>
      <c r="J2436" s="2" t="e">
        <f t="shared" si="154"/>
        <v>#N/A</v>
      </c>
      <c r="K2436" t="e">
        <f>VLOOKUP(A2436,REUTERS!A:G,7,FALSE)</f>
        <v>#N/A</v>
      </c>
      <c r="L2436">
        <f>VLOOKUP(A2436,IDC!A:I,9,FALSE)</f>
        <v>375471</v>
      </c>
      <c r="M2436" s="2" t="e">
        <f t="shared" si="155"/>
        <v>#N/A</v>
      </c>
    </row>
    <row r="2437" spans="1:13">
      <c r="A2437">
        <v>7096</v>
      </c>
      <c r="B2437" t="e">
        <f>VLOOKUP(A2437,REUTERS!A:C,3,FALSE)</f>
        <v>#N/A</v>
      </c>
      <c r="C2437">
        <f>VLOOKUP(A2437,IDC!A:F,6,FALSE)</f>
        <v>36.700000000000003</v>
      </c>
      <c r="D2437" s="2" t="e">
        <f t="shared" si="152"/>
        <v>#N/A</v>
      </c>
      <c r="E2437" t="e">
        <f>VLOOKUP(A2437,REUTERS!A:E,5,FALSE)</f>
        <v>#N/A</v>
      </c>
      <c r="F2437">
        <f>VLOOKUP(A2437,IDC!A:G,7,FALSE)</f>
        <v>37.450000000000003</v>
      </c>
      <c r="G2437" s="2" t="e">
        <f t="shared" si="153"/>
        <v>#N/A</v>
      </c>
      <c r="H2437" t="e">
        <f>VLOOKUP(A2437,REUTERS!A:F,6,FALSE)</f>
        <v>#N/A</v>
      </c>
      <c r="I2437">
        <f>VLOOKUP(A2437,IDC!A:H,8,FALSE)</f>
        <v>36.549999999999997</v>
      </c>
      <c r="J2437" s="2" t="e">
        <f t="shared" si="154"/>
        <v>#N/A</v>
      </c>
      <c r="K2437" t="e">
        <f>VLOOKUP(A2437,REUTERS!A:G,7,FALSE)</f>
        <v>#N/A</v>
      </c>
      <c r="L2437">
        <f>VLOOKUP(A2437,IDC!A:I,9,FALSE)</f>
        <v>39634</v>
      </c>
      <c r="M2437" s="2" t="e">
        <f t="shared" si="155"/>
        <v>#N/A</v>
      </c>
    </row>
    <row r="2438" spans="1:13">
      <c r="A2438">
        <v>7097</v>
      </c>
      <c r="B2438">
        <f>VLOOKUP(A2438,REUTERS!A:C,3,FALSE)</f>
        <v>45.35</v>
      </c>
      <c r="C2438">
        <f>VLOOKUP(A2438,IDC!A:F,6,FALSE)</f>
        <v>45.35</v>
      </c>
      <c r="D2438" s="2" t="b">
        <f t="shared" si="152"/>
        <v>1</v>
      </c>
      <c r="E2438">
        <f>VLOOKUP(A2438,REUTERS!A:E,5,FALSE)</f>
        <v>45.88</v>
      </c>
      <c r="F2438">
        <f>VLOOKUP(A2438,IDC!A:G,7,FALSE)</f>
        <v>45.88</v>
      </c>
      <c r="G2438" s="2" t="b">
        <f t="shared" si="153"/>
        <v>1</v>
      </c>
      <c r="H2438">
        <f>VLOOKUP(A2438,REUTERS!A:F,6,FALSE)</f>
        <v>44.12</v>
      </c>
      <c r="I2438">
        <f>VLOOKUP(A2438,IDC!A:H,8,FALSE)</f>
        <v>44.12</v>
      </c>
      <c r="J2438" s="2" t="b">
        <f t="shared" si="154"/>
        <v>1</v>
      </c>
      <c r="K2438">
        <f>VLOOKUP(A2438,REUTERS!A:G,7,FALSE)</f>
        <v>64438</v>
      </c>
      <c r="L2438">
        <f>VLOOKUP(A2438,IDC!A:I,9,FALSE)</f>
        <v>64438</v>
      </c>
      <c r="M2438" s="2" t="b">
        <f t="shared" si="155"/>
        <v>1</v>
      </c>
    </row>
    <row r="2439" spans="1:13">
      <c r="A2439">
        <v>7099</v>
      </c>
      <c r="B2439">
        <f>VLOOKUP(A2439,REUTERS!A:C,3,FALSE)</f>
        <v>34.340000000000003</v>
      </c>
      <c r="C2439">
        <f>VLOOKUP(A2439,IDC!A:F,6,FALSE)</f>
        <v>34.340000000000003</v>
      </c>
      <c r="D2439" s="2" t="b">
        <f t="shared" si="152"/>
        <v>1</v>
      </c>
      <c r="E2439">
        <f>VLOOKUP(A2439,REUTERS!A:E,5,FALSE)</f>
        <v>34.42</v>
      </c>
      <c r="F2439">
        <f>VLOOKUP(A2439,IDC!A:G,7,FALSE)</f>
        <v>34.42</v>
      </c>
      <c r="G2439" s="2" t="b">
        <f t="shared" si="153"/>
        <v>1</v>
      </c>
      <c r="H2439">
        <f>VLOOKUP(A2439,REUTERS!A:F,6,FALSE)</f>
        <v>33.840000000000003</v>
      </c>
      <c r="I2439">
        <f>VLOOKUP(A2439,IDC!A:H,8,FALSE)</f>
        <v>33.840000000000003</v>
      </c>
      <c r="J2439" s="2" t="b">
        <f t="shared" si="154"/>
        <v>1</v>
      </c>
      <c r="K2439">
        <f>VLOOKUP(A2439,REUTERS!A:G,7,FALSE)</f>
        <v>323973</v>
      </c>
      <c r="L2439">
        <f>VLOOKUP(A2439,IDC!A:I,9,FALSE)</f>
        <v>323973</v>
      </c>
      <c r="M2439" s="2" t="b">
        <f t="shared" si="155"/>
        <v>1</v>
      </c>
    </row>
    <row r="2440" spans="1:13">
      <c r="A2440">
        <v>7100</v>
      </c>
      <c r="B2440" t="e">
        <f>VLOOKUP(A2440,REUTERS!A:C,3,FALSE)</f>
        <v>#N/A</v>
      </c>
      <c r="C2440">
        <f>VLOOKUP(A2440,IDC!A:F,6,FALSE)</f>
        <v>49.45</v>
      </c>
      <c r="D2440" s="2" t="e">
        <f t="shared" si="152"/>
        <v>#N/A</v>
      </c>
      <c r="E2440" t="e">
        <f>VLOOKUP(A2440,REUTERS!A:E,5,FALSE)</f>
        <v>#N/A</v>
      </c>
      <c r="F2440">
        <f>VLOOKUP(A2440,IDC!A:G,7,FALSE)</f>
        <v>50.6</v>
      </c>
      <c r="G2440" s="2" t="e">
        <f t="shared" si="153"/>
        <v>#N/A</v>
      </c>
      <c r="H2440" t="e">
        <f>VLOOKUP(A2440,REUTERS!A:F,6,FALSE)</f>
        <v>#N/A</v>
      </c>
      <c r="I2440">
        <f>VLOOKUP(A2440,IDC!A:H,8,FALSE)</f>
        <v>49.4</v>
      </c>
      <c r="J2440" s="2" t="e">
        <f t="shared" si="154"/>
        <v>#N/A</v>
      </c>
      <c r="K2440" t="e">
        <f>VLOOKUP(A2440,REUTERS!A:G,7,FALSE)</f>
        <v>#N/A</v>
      </c>
      <c r="L2440">
        <f>VLOOKUP(A2440,IDC!A:I,9,FALSE)</f>
        <v>36017</v>
      </c>
      <c r="M2440" s="2" t="e">
        <f t="shared" si="155"/>
        <v>#N/A</v>
      </c>
    </row>
    <row r="2441" spans="1:13">
      <c r="A2441">
        <v>7101</v>
      </c>
      <c r="B2441">
        <f>VLOOKUP(A2441,REUTERS!A:C,3,FALSE)</f>
        <v>6.8</v>
      </c>
      <c r="C2441">
        <f>VLOOKUP(A2441,IDC!A:F,6,FALSE)</f>
        <v>6.8</v>
      </c>
      <c r="D2441" s="2" t="b">
        <f t="shared" si="152"/>
        <v>1</v>
      </c>
      <c r="E2441">
        <f>VLOOKUP(A2441,REUTERS!A:E,5,FALSE)</f>
        <v>6.81</v>
      </c>
      <c r="F2441">
        <f>VLOOKUP(A2441,IDC!A:G,7,FALSE)</f>
        <v>6.81</v>
      </c>
      <c r="G2441" s="2" t="b">
        <f t="shared" si="153"/>
        <v>1</v>
      </c>
      <c r="H2441">
        <f>VLOOKUP(A2441,REUTERS!A:F,6,FALSE)</f>
        <v>6.75</v>
      </c>
      <c r="I2441">
        <f>VLOOKUP(A2441,IDC!A:H,8,FALSE)</f>
        <v>6.75</v>
      </c>
      <c r="J2441" s="2" t="b">
        <f t="shared" si="154"/>
        <v>1</v>
      </c>
      <c r="K2441">
        <f>VLOOKUP(A2441,REUTERS!A:G,7,FALSE)</f>
        <v>167910</v>
      </c>
      <c r="L2441">
        <f>VLOOKUP(A2441,IDC!A:I,9,FALSE)</f>
        <v>167910</v>
      </c>
      <c r="M2441" s="2" t="b">
        <f t="shared" si="155"/>
        <v>1</v>
      </c>
    </row>
    <row r="2442" spans="1:13">
      <c r="A2442">
        <v>7103</v>
      </c>
      <c r="B2442" t="e">
        <f>VLOOKUP(A2442,REUTERS!A:C,3,FALSE)</f>
        <v>#N/A</v>
      </c>
      <c r="C2442">
        <f>VLOOKUP(A2442,IDC!A:F,6,FALSE)</f>
        <v>135.38999999999999</v>
      </c>
      <c r="D2442" s="2" t="e">
        <f t="shared" si="152"/>
        <v>#N/A</v>
      </c>
      <c r="E2442" t="e">
        <f>VLOOKUP(A2442,REUTERS!A:E,5,FALSE)</f>
        <v>#N/A</v>
      </c>
      <c r="F2442">
        <f>VLOOKUP(A2442,IDC!A:G,7,FALSE)</f>
        <v>136.29</v>
      </c>
      <c r="G2442" s="2" t="e">
        <f t="shared" si="153"/>
        <v>#N/A</v>
      </c>
      <c r="H2442" t="e">
        <f>VLOOKUP(A2442,REUTERS!A:F,6,FALSE)</f>
        <v>#N/A</v>
      </c>
      <c r="I2442">
        <f>VLOOKUP(A2442,IDC!A:H,8,FALSE)</f>
        <v>133.05000000000001</v>
      </c>
      <c r="J2442" s="2" t="e">
        <f t="shared" si="154"/>
        <v>#N/A</v>
      </c>
      <c r="K2442" t="e">
        <f>VLOOKUP(A2442,REUTERS!A:G,7,FALSE)</f>
        <v>#N/A</v>
      </c>
      <c r="L2442">
        <f>VLOOKUP(A2442,IDC!A:I,9,FALSE)</f>
        <v>484346</v>
      </c>
      <c r="M2442" s="2" t="e">
        <f t="shared" si="155"/>
        <v>#N/A</v>
      </c>
    </row>
    <row r="2443" spans="1:13">
      <c r="A2443">
        <v>7104</v>
      </c>
      <c r="B2443" t="e">
        <f>VLOOKUP(A2443,REUTERS!A:C,3,FALSE)</f>
        <v>#N/A</v>
      </c>
      <c r="C2443">
        <f>VLOOKUP(A2443,IDC!A:F,6,FALSE)</f>
        <v>161.74</v>
      </c>
      <c r="D2443" s="2" t="e">
        <f t="shared" si="152"/>
        <v>#N/A</v>
      </c>
      <c r="E2443" t="e">
        <f>VLOOKUP(A2443,REUTERS!A:E,5,FALSE)</f>
        <v>#N/A</v>
      </c>
      <c r="F2443">
        <f>VLOOKUP(A2443,IDC!A:G,7,FALSE)</f>
        <v>161.99</v>
      </c>
      <c r="G2443" s="2" t="e">
        <f t="shared" si="153"/>
        <v>#N/A</v>
      </c>
      <c r="H2443" t="e">
        <f>VLOOKUP(A2443,REUTERS!A:F,6,FALSE)</f>
        <v>#N/A</v>
      </c>
      <c r="I2443">
        <f>VLOOKUP(A2443,IDC!A:H,8,FALSE)</f>
        <v>155.41999999999999</v>
      </c>
      <c r="J2443" s="2" t="e">
        <f t="shared" si="154"/>
        <v>#N/A</v>
      </c>
      <c r="K2443" t="e">
        <f>VLOOKUP(A2443,REUTERS!A:G,7,FALSE)</f>
        <v>#N/A</v>
      </c>
      <c r="L2443">
        <f>VLOOKUP(A2443,IDC!A:I,9,FALSE)</f>
        <v>163653</v>
      </c>
      <c r="M2443" s="2" t="e">
        <f t="shared" si="155"/>
        <v>#N/A</v>
      </c>
    </row>
    <row r="2444" spans="1:13">
      <c r="A2444">
        <v>7105</v>
      </c>
      <c r="B2444" t="e">
        <f>VLOOKUP(A2444,REUTERS!A:C,3,FALSE)</f>
        <v>#N/A</v>
      </c>
      <c r="C2444">
        <f>VLOOKUP(A2444,IDC!A:F,6,FALSE)</f>
        <v>57.7</v>
      </c>
      <c r="D2444" s="2" t="e">
        <f t="shared" si="152"/>
        <v>#N/A</v>
      </c>
      <c r="E2444" t="e">
        <f>VLOOKUP(A2444,REUTERS!A:E,5,FALSE)</f>
        <v>#N/A</v>
      </c>
      <c r="F2444">
        <f>VLOOKUP(A2444,IDC!A:G,7,FALSE)</f>
        <v>58.05</v>
      </c>
      <c r="G2444" s="2" t="e">
        <f t="shared" si="153"/>
        <v>#N/A</v>
      </c>
      <c r="H2444" t="e">
        <f>VLOOKUP(A2444,REUTERS!A:F,6,FALSE)</f>
        <v>#N/A</v>
      </c>
      <c r="I2444">
        <f>VLOOKUP(A2444,IDC!A:H,8,FALSE)</f>
        <v>57.25</v>
      </c>
      <c r="J2444" s="2" t="e">
        <f t="shared" si="154"/>
        <v>#N/A</v>
      </c>
      <c r="K2444" t="e">
        <f>VLOOKUP(A2444,REUTERS!A:G,7,FALSE)</f>
        <v>#N/A</v>
      </c>
      <c r="L2444">
        <f>VLOOKUP(A2444,IDC!A:I,9,FALSE)</f>
        <v>61392</v>
      </c>
      <c r="M2444" s="2" t="e">
        <f t="shared" si="155"/>
        <v>#N/A</v>
      </c>
    </row>
    <row r="2445" spans="1:13">
      <c r="A2445">
        <v>7106</v>
      </c>
      <c r="B2445">
        <f>VLOOKUP(A2445,REUTERS!A:C,3,FALSE)</f>
        <v>37.549999999999997</v>
      </c>
      <c r="C2445">
        <f>VLOOKUP(A2445,IDC!A:F,6,FALSE)</f>
        <v>37.549999999999997</v>
      </c>
      <c r="D2445" s="2" t="b">
        <f t="shared" si="152"/>
        <v>1</v>
      </c>
      <c r="E2445">
        <f>VLOOKUP(A2445,REUTERS!A:E,5,FALSE)</f>
        <v>37.549999999999997</v>
      </c>
      <c r="F2445">
        <f>VLOOKUP(A2445,IDC!A:G,7,FALSE)</f>
        <v>37.549999999999997</v>
      </c>
      <c r="G2445" s="2" t="b">
        <f t="shared" si="153"/>
        <v>1</v>
      </c>
      <c r="H2445">
        <f>VLOOKUP(A2445,REUTERS!A:F,6,FALSE)</f>
        <v>36.6</v>
      </c>
      <c r="I2445">
        <f>VLOOKUP(A2445,IDC!A:H,8,FALSE)</f>
        <v>36.6</v>
      </c>
      <c r="J2445" s="2" t="b">
        <f t="shared" si="154"/>
        <v>1</v>
      </c>
      <c r="K2445">
        <f>VLOOKUP(A2445,REUTERS!A:G,7,FALSE)</f>
        <v>38631</v>
      </c>
      <c r="L2445">
        <f>VLOOKUP(A2445,IDC!A:I,9,FALSE)</f>
        <v>38631</v>
      </c>
      <c r="M2445" s="2" t="b">
        <f t="shared" si="155"/>
        <v>1</v>
      </c>
    </row>
    <row r="2446" spans="1:13">
      <c r="A2446">
        <v>7107</v>
      </c>
      <c r="B2446" t="e">
        <f>VLOOKUP(A2446,REUTERS!A:C,3,FALSE)</f>
        <v>#N/A</v>
      </c>
      <c r="C2446">
        <f>VLOOKUP(A2446,IDC!A:F,6,FALSE)</f>
        <v>54.02</v>
      </c>
      <c r="D2446" s="2" t="e">
        <f t="shared" si="152"/>
        <v>#N/A</v>
      </c>
      <c r="E2446" t="e">
        <f>VLOOKUP(A2446,REUTERS!A:E,5,FALSE)</f>
        <v>#N/A</v>
      </c>
      <c r="F2446">
        <f>VLOOKUP(A2446,IDC!A:G,7,FALSE)</f>
        <v>54.2</v>
      </c>
      <c r="G2446" s="2" t="e">
        <f t="shared" si="153"/>
        <v>#N/A</v>
      </c>
      <c r="H2446" t="e">
        <f>VLOOKUP(A2446,REUTERS!A:F,6,FALSE)</f>
        <v>#N/A</v>
      </c>
      <c r="I2446">
        <f>VLOOKUP(A2446,IDC!A:H,8,FALSE)</f>
        <v>53.65</v>
      </c>
      <c r="J2446" s="2" t="e">
        <f t="shared" si="154"/>
        <v>#N/A</v>
      </c>
      <c r="K2446" t="e">
        <f>VLOOKUP(A2446,REUTERS!A:G,7,FALSE)</f>
        <v>#N/A</v>
      </c>
      <c r="L2446">
        <f>VLOOKUP(A2446,IDC!A:I,9,FALSE)</f>
        <v>394412</v>
      </c>
      <c r="M2446" s="2" t="e">
        <f t="shared" si="155"/>
        <v>#N/A</v>
      </c>
    </row>
    <row r="2447" spans="1:13">
      <c r="A2447">
        <v>7108</v>
      </c>
      <c r="B2447" t="e">
        <f>VLOOKUP(A2447,REUTERS!A:C,3,FALSE)</f>
        <v>#N/A</v>
      </c>
      <c r="C2447">
        <f>VLOOKUP(A2447,IDC!A:F,6,FALSE)</f>
        <v>22.25</v>
      </c>
      <c r="D2447" s="2" t="e">
        <f t="shared" si="152"/>
        <v>#N/A</v>
      </c>
      <c r="E2447" t="e">
        <f>VLOOKUP(A2447,REUTERS!A:E,5,FALSE)</f>
        <v>#N/A</v>
      </c>
      <c r="F2447">
        <f>VLOOKUP(A2447,IDC!A:G,7,FALSE)</f>
        <v>22.75</v>
      </c>
      <c r="G2447" s="2" t="e">
        <f t="shared" si="153"/>
        <v>#N/A</v>
      </c>
      <c r="H2447" t="e">
        <f>VLOOKUP(A2447,REUTERS!A:F,6,FALSE)</f>
        <v>#N/A</v>
      </c>
      <c r="I2447">
        <f>VLOOKUP(A2447,IDC!A:H,8,FALSE)</f>
        <v>22.1</v>
      </c>
      <c r="J2447" s="2" t="e">
        <f t="shared" si="154"/>
        <v>#N/A</v>
      </c>
      <c r="K2447" t="e">
        <f>VLOOKUP(A2447,REUTERS!A:G,7,FALSE)</f>
        <v>#N/A</v>
      </c>
      <c r="L2447">
        <f>VLOOKUP(A2447,IDC!A:I,9,FALSE)</f>
        <v>26265</v>
      </c>
      <c r="M2447" s="2" t="e">
        <f t="shared" si="155"/>
        <v>#N/A</v>
      </c>
    </row>
    <row r="2448" spans="1:13">
      <c r="A2448">
        <v>7109</v>
      </c>
      <c r="B2448">
        <f>VLOOKUP(A2448,REUTERS!A:C,3,FALSE)</f>
        <v>112.79</v>
      </c>
      <c r="C2448">
        <f>VLOOKUP(A2448,IDC!A:F,6,FALSE)</f>
        <v>112.79</v>
      </c>
      <c r="D2448" s="2" t="b">
        <f t="shared" si="152"/>
        <v>1</v>
      </c>
      <c r="E2448">
        <f>VLOOKUP(A2448,REUTERS!A:E,5,FALSE)</f>
        <v>113</v>
      </c>
      <c r="F2448">
        <f>VLOOKUP(A2448,IDC!A:G,7,FALSE)</f>
        <v>113</v>
      </c>
      <c r="G2448" s="2" t="b">
        <f t="shared" si="153"/>
        <v>1</v>
      </c>
      <c r="H2448">
        <f>VLOOKUP(A2448,REUTERS!A:F,6,FALSE)</f>
        <v>111.97</v>
      </c>
      <c r="I2448">
        <f>VLOOKUP(A2448,IDC!A:H,8,FALSE)</f>
        <v>111.97</v>
      </c>
      <c r="J2448" s="2" t="b">
        <f t="shared" si="154"/>
        <v>1</v>
      </c>
      <c r="K2448">
        <f>VLOOKUP(A2448,REUTERS!A:G,7,FALSE)</f>
        <v>99088</v>
      </c>
      <c r="L2448">
        <f>VLOOKUP(A2448,IDC!A:I,9,FALSE)</f>
        <v>99088</v>
      </c>
      <c r="M2448" s="2" t="b">
        <f t="shared" si="155"/>
        <v>1</v>
      </c>
    </row>
    <row r="2449" spans="1:13">
      <c r="A2449">
        <v>7112</v>
      </c>
      <c r="B2449">
        <f>VLOOKUP(A2449,REUTERS!A:C,3,FALSE)</f>
        <v>27.35</v>
      </c>
      <c r="C2449">
        <f>VLOOKUP(A2449,IDC!A:F,6,FALSE)</f>
        <v>27.35</v>
      </c>
      <c r="D2449" s="2" t="b">
        <f t="shared" si="152"/>
        <v>1</v>
      </c>
      <c r="E2449">
        <f>VLOOKUP(A2449,REUTERS!A:E,5,FALSE)</f>
        <v>27.6</v>
      </c>
      <c r="F2449">
        <f>VLOOKUP(A2449,IDC!A:G,7,FALSE)</f>
        <v>27.6</v>
      </c>
      <c r="G2449" s="2" t="b">
        <f t="shared" si="153"/>
        <v>1</v>
      </c>
      <c r="H2449">
        <f>VLOOKUP(A2449,REUTERS!A:F,6,FALSE)</f>
        <v>27.05</v>
      </c>
      <c r="I2449">
        <f>VLOOKUP(A2449,IDC!A:H,8,FALSE)</f>
        <v>27.05</v>
      </c>
      <c r="J2449" s="2" t="b">
        <f t="shared" si="154"/>
        <v>1</v>
      </c>
      <c r="K2449">
        <f>VLOOKUP(A2449,REUTERS!A:G,7,FALSE)</f>
        <v>106415</v>
      </c>
      <c r="L2449">
        <f>VLOOKUP(A2449,IDC!A:I,9,FALSE)</f>
        <v>106415</v>
      </c>
      <c r="M2449" s="2" t="b">
        <f t="shared" si="155"/>
        <v>1</v>
      </c>
    </row>
    <row r="2450" spans="1:13">
      <c r="A2450">
        <v>7065</v>
      </c>
      <c r="B2450">
        <f>VLOOKUP(A2450,REUTERS!A:C,3,FALSE)</f>
        <v>98.96</v>
      </c>
      <c r="C2450">
        <f>VLOOKUP(A2450,IDC!A:F,6,FALSE)</f>
        <v>98.96</v>
      </c>
      <c r="D2450" s="2" t="b">
        <f t="shared" si="152"/>
        <v>1</v>
      </c>
      <c r="E2450">
        <f>VLOOKUP(A2450,REUTERS!A:E,5,FALSE)</f>
        <v>99.36</v>
      </c>
      <c r="F2450">
        <f>VLOOKUP(A2450,IDC!A:G,7,FALSE)</f>
        <v>99.36</v>
      </c>
      <c r="G2450" s="2" t="b">
        <f t="shared" si="153"/>
        <v>1</v>
      </c>
      <c r="H2450">
        <f>VLOOKUP(A2450,REUTERS!A:F,6,FALSE)</f>
        <v>98.22</v>
      </c>
      <c r="I2450">
        <f>VLOOKUP(A2450,IDC!A:H,8,FALSE)</f>
        <v>98.22</v>
      </c>
      <c r="J2450" s="2" t="b">
        <f t="shared" si="154"/>
        <v>1</v>
      </c>
      <c r="K2450">
        <f>VLOOKUP(A2450,REUTERS!A:G,7,FALSE)</f>
        <v>152006</v>
      </c>
      <c r="L2450">
        <f>VLOOKUP(A2450,IDC!A:I,9,FALSE)</f>
        <v>152006</v>
      </c>
      <c r="M2450" s="2" t="b">
        <f t="shared" si="155"/>
        <v>1</v>
      </c>
    </row>
    <row r="2451" spans="1:13">
      <c r="A2451">
        <v>7067</v>
      </c>
      <c r="B2451" t="e">
        <f>VLOOKUP(A2451,REUTERS!A:C,3,FALSE)</f>
        <v>#N/A</v>
      </c>
      <c r="C2451">
        <f>VLOOKUP(A2451,IDC!A:F,6,FALSE)</f>
        <v>52.11</v>
      </c>
      <c r="D2451" s="2" t="e">
        <f t="shared" si="152"/>
        <v>#N/A</v>
      </c>
      <c r="E2451" t="e">
        <f>VLOOKUP(A2451,REUTERS!A:E,5,FALSE)</f>
        <v>#N/A</v>
      </c>
      <c r="F2451">
        <f>VLOOKUP(A2451,IDC!A:G,7,FALSE)</f>
        <v>52.15</v>
      </c>
      <c r="G2451" s="2" t="e">
        <f t="shared" si="153"/>
        <v>#N/A</v>
      </c>
      <c r="H2451" t="e">
        <f>VLOOKUP(A2451,REUTERS!A:F,6,FALSE)</f>
        <v>#N/A</v>
      </c>
      <c r="I2451">
        <f>VLOOKUP(A2451,IDC!A:H,8,FALSE)</f>
        <v>51.55</v>
      </c>
      <c r="J2451" s="2" t="e">
        <f t="shared" si="154"/>
        <v>#N/A</v>
      </c>
      <c r="K2451" t="e">
        <f>VLOOKUP(A2451,REUTERS!A:G,7,FALSE)</f>
        <v>#N/A</v>
      </c>
      <c r="L2451">
        <f>VLOOKUP(A2451,IDC!A:I,9,FALSE)</f>
        <v>80389</v>
      </c>
      <c r="M2451" s="2" t="e">
        <f t="shared" si="155"/>
        <v>#N/A</v>
      </c>
    </row>
    <row r="2452" spans="1:13">
      <c r="A2452">
        <v>7070</v>
      </c>
      <c r="B2452">
        <f>VLOOKUP(A2452,REUTERS!A:C,3,FALSE)</f>
        <v>72.400000000000006</v>
      </c>
      <c r="C2452">
        <f>VLOOKUP(A2452,IDC!A:F,6,FALSE)</f>
        <v>72.400000000000006</v>
      </c>
      <c r="D2452" s="2" t="b">
        <f t="shared" si="152"/>
        <v>1</v>
      </c>
      <c r="E2452">
        <f>VLOOKUP(A2452,REUTERS!A:E,5,FALSE)</f>
        <v>72.400000000000006</v>
      </c>
      <c r="F2452">
        <f>VLOOKUP(A2452,IDC!A:G,7,FALSE)</f>
        <v>72.400000000000006</v>
      </c>
      <c r="G2452" s="2" t="b">
        <f t="shared" si="153"/>
        <v>1</v>
      </c>
      <c r="H2452">
        <f>VLOOKUP(A2452,REUTERS!A:F,6,FALSE)</f>
        <v>70.95</v>
      </c>
      <c r="I2452">
        <f>VLOOKUP(A2452,IDC!A:H,8,FALSE)</f>
        <v>70.95</v>
      </c>
      <c r="J2452" s="2" t="b">
        <f t="shared" si="154"/>
        <v>1</v>
      </c>
      <c r="K2452">
        <f>VLOOKUP(A2452,REUTERS!A:G,7,FALSE)</f>
        <v>12744</v>
      </c>
      <c r="L2452">
        <f>VLOOKUP(A2452,IDC!A:I,9,FALSE)</f>
        <v>12744</v>
      </c>
      <c r="M2452" s="2" t="b">
        <f t="shared" si="155"/>
        <v>1</v>
      </c>
    </row>
    <row r="2453" spans="1:13">
      <c r="A2453">
        <v>7071</v>
      </c>
      <c r="B2453">
        <f>VLOOKUP(A2453,REUTERS!A:C,3,FALSE)</f>
        <v>43.46</v>
      </c>
      <c r="C2453">
        <f>VLOOKUP(A2453,IDC!A:F,6,FALSE)</f>
        <v>43.46</v>
      </c>
      <c r="D2453" s="2" t="b">
        <f t="shared" si="152"/>
        <v>1</v>
      </c>
      <c r="E2453">
        <f>VLOOKUP(A2453,REUTERS!A:E,5,FALSE)</f>
        <v>43.61</v>
      </c>
      <c r="F2453">
        <f>VLOOKUP(A2453,IDC!A:G,7,FALSE)</f>
        <v>43.61</v>
      </c>
      <c r="G2453" s="2" t="b">
        <f t="shared" si="153"/>
        <v>1</v>
      </c>
      <c r="H2453">
        <f>VLOOKUP(A2453,REUTERS!A:F,6,FALSE)</f>
        <v>42.97</v>
      </c>
      <c r="I2453">
        <f>VLOOKUP(A2453,IDC!A:H,8,FALSE)</f>
        <v>42.97</v>
      </c>
      <c r="J2453" s="2" t="b">
        <f t="shared" si="154"/>
        <v>1</v>
      </c>
      <c r="K2453">
        <f>VLOOKUP(A2453,REUTERS!A:G,7,FALSE)</f>
        <v>36673</v>
      </c>
      <c r="L2453">
        <f>VLOOKUP(A2453,IDC!A:I,9,FALSE)</f>
        <v>36673</v>
      </c>
      <c r="M2453" s="2" t="b">
        <f t="shared" si="155"/>
        <v>1</v>
      </c>
    </row>
    <row r="2454" spans="1:13">
      <c r="A2454">
        <v>7074</v>
      </c>
      <c r="B2454" t="e">
        <f>VLOOKUP(A2454,REUTERS!A:C,3,FALSE)</f>
        <v>#N/A</v>
      </c>
      <c r="C2454">
        <f>VLOOKUP(A2454,IDC!A:F,6,FALSE)</f>
        <v>37.5</v>
      </c>
      <c r="D2454" s="2" t="e">
        <f t="shared" si="152"/>
        <v>#N/A</v>
      </c>
      <c r="E2454" t="e">
        <f>VLOOKUP(A2454,REUTERS!A:E,5,FALSE)</f>
        <v>#N/A</v>
      </c>
      <c r="F2454">
        <f>VLOOKUP(A2454,IDC!A:G,7,FALSE)</f>
        <v>37.6</v>
      </c>
      <c r="G2454" s="2" t="e">
        <f t="shared" si="153"/>
        <v>#N/A</v>
      </c>
      <c r="H2454" t="e">
        <f>VLOOKUP(A2454,REUTERS!A:F,6,FALSE)</f>
        <v>#N/A</v>
      </c>
      <c r="I2454">
        <f>VLOOKUP(A2454,IDC!A:H,8,FALSE)</f>
        <v>36.65</v>
      </c>
      <c r="J2454" s="2" t="e">
        <f t="shared" si="154"/>
        <v>#N/A</v>
      </c>
      <c r="K2454" t="e">
        <f>VLOOKUP(A2454,REUTERS!A:G,7,FALSE)</f>
        <v>#N/A</v>
      </c>
      <c r="L2454">
        <f>VLOOKUP(A2454,IDC!A:I,9,FALSE)</f>
        <v>167481</v>
      </c>
      <c r="M2454" s="2" t="e">
        <f t="shared" si="155"/>
        <v>#N/A</v>
      </c>
    </row>
    <row r="2455" spans="1:13">
      <c r="A2455">
        <v>7075</v>
      </c>
      <c r="B2455" t="e">
        <f>VLOOKUP(A2455,REUTERS!A:C,3,FALSE)</f>
        <v>#N/A</v>
      </c>
      <c r="C2455">
        <f>VLOOKUP(A2455,IDC!A:F,6,FALSE)</f>
        <v>47.57</v>
      </c>
      <c r="D2455" s="2" t="e">
        <f t="shared" si="152"/>
        <v>#N/A</v>
      </c>
      <c r="E2455" t="e">
        <f>VLOOKUP(A2455,REUTERS!A:E,5,FALSE)</f>
        <v>#N/A</v>
      </c>
      <c r="F2455">
        <f>VLOOKUP(A2455,IDC!A:G,7,FALSE)</f>
        <v>48</v>
      </c>
      <c r="G2455" s="2" t="e">
        <f t="shared" si="153"/>
        <v>#N/A</v>
      </c>
      <c r="H2455" t="e">
        <f>VLOOKUP(A2455,REUTERS!A:F,6,FALSE)</f>
        <v>#N/A</v>
      </c>
      <c r="I2455">
        <f>VLOOKUP(A2455,IDC!A:H,8,FALSE)</f>
        <v>47.14</v>
      </c>
      <c r="J2455" s="2" t="e">
        <f t="shared" si="154"/>
        <v>#N/A</v>
      </c>
      <c r="K2455" t="e">
        <f>VLOOKUP(A2455,REUTERS!A:G,7,FALSE)</f>
        <v>#N/A</v>
      </c>
      <c r="L2455">
        <f>VLOOKUP(A2455,IDC!A:I,9,FALSE)</f>
        <v>67374</v>
      </c>
      <c r="M2455" s="2" t="e">
        <f t="shared" si="155"/>
        <v>#N/A</v>
      </c>
    </row>
    <row r="2456" spans="1:13">
      <c r="A2456">
        <v>7077</v>
      </c>
      <c r="B2456" t="e">
        <f>VLOOKUP(A2456,REUTERS!A:C,3,FALSE)</f>
        <v>#N/A</v>
      </c>
      <c r="C2456">
        <f>VLOOKUP(A2456,IDC!A:F,6,FALSE)</f>
        <v>106</v>
      </c>
      <c r="D2456" s="2" t="e">
        <f t="shared" si="152"/>
        <v>#N/A</v>
      </c>
      <c r="E2456" t="e">
        <f>VLOOKUP(A2456,REUTERS!A:E,5,FALSE)</f>
        <v>#N/A</v>
      </c>
      <c r="F2456">
        <f>VLOOKUP(A2456,IDC!A:G,7,FALSE)</f>
        <v>110.3</v>
      </c>
      <c r="G2456" s="2" t="e">
        <f t="shared" si="153"/>
        <v>#N/A</v>
      </c>
      <c r="H2456" t="e">
        <f>VLOOKUP(A2456,REUTERS!A:F,6,FALSE)</f>
        <v>#N/A</v>
      </c>
      <c r="I2456">
        <f>VLOOKUP(A2456,IDC!A:H,8,FALSE)</f>
        <v>104.5</v>
      </c>
      <c r="J2456" s="2" t="e">
        <f t="shared" si="154"/>
        <v>#N/A</v>
      </c>
      <c r="K2456" t="e">
        <f>VLOOKUP(A2456,REUTERS!A:G,7,FALSE)</f>
        <v>#N/A</v>
      </c>
      <c r="L2456">
        <f>VLOOKUP(A2456,IDC!A:I,9,FALSE)</f>
        <v>227798</v>
      </c>
      <c r="M2456" s="2" t="e">
        <f t="shared" si="155"/>
        <v>#N/A</v>
      </c>
    </row>
    <row r="2457" spans="1:13">
      <c r="A2457">
        <v>7078</v>
      </c>
      <c r="B2457">
        <f>VLOOKUP(A2457,REUTERS!A:C,3,FALSE)</f>
        <v>94</v>
      </c>
      <c r="C2457">
        <f>VLOOKUP(A2457,IDC!A:F,6,FALSE)</f>
        <v>94</v>
      </c>
      <c r="D2457" s="2" t="b">
        <f t="shared" si="152"/>
        <v>1</v>
      </c>
      <c r="E2457">
        <f>VLOOKUP(A2457,REUTERS!A:E,5,FALSE)</f>
        <v>94.7</v>
      </c>
      <c r="F2457">
        <f>VLOOKUP(A2457,IDC!A:G,7,FALSE)</f>
        <v>94.7</v>
      </c>
      <c r="G2457" s="2" t="b">
        <f t="shared" si="153"/>
        <v>1</v>
      </c>
      <c r="H2457">
        <f>VLOOKUP(A2457,REUTERS!A:F,6,FALSE)</f>
        <v>92.65</v>
      </c>
      <c r="I2457">
        <f>VLOOKUP(A2457,IDC!A:H,8,FALSE)</f>
        <v>92.65</v>
      </c>
      <c r="J2457" s="2" t="b">
        <f t="shared" si="154"/>
        <v>1</v>
      </c>
      <c r="K2457">
        <f>VLOOKUP(A2457,REUTERS!A:G,7,FALSE)</f>
        <v>12987</v>
      </c>
      <c r="L2457">
        <f>VLOOKUP(A2457,IDC!A:I,9,FALSE)</f>
        <v>12987</v>
      </c>
      <c r="M2457" s="2" t="b">
        <f t="shared" si="155"/>
        <v>1</v>
      </c>
    </row>
    <row r="2458" spans="1:13">
      <c r="A2458">
        <v>7079</v>
      </c>
      <c r="B2458" t="e">
        <f>VLOOKUP(A2458,REUTERS!A:C,3,FALSE)</f>
        <v>#N/A</v>
      </c>
      <c r="C2458">
        <f>VLOOKUP(A2458,IDC!A:F,6,FALSE)</f>
        <v>176.93</v>
      </c>
      <c r="D2458" s="2" t="e">
        <f t="shared" si="152"/>
        <v>#N/A</v>
      </c>
      <c r="E2458" t="e">
        <f>VLOOKUP(A2458,REUTERS!A:E,5,FALSE)</f>
        <v>#N/A</v>
      </c>
      <c r="F2458">
        <f>VLOOKUP(A2458,IDC!A:G,7,FALSE)</f>
        <v>181.83</v>
      </c>
      <c r="G2458" s="2" t="e">
        <f t="shared" si="153"/>
        <v>#N/A</v>
      </c>
      <c r="H2458" t="e">
        <f>VLOOKUP(A2458,REUTERS!A:F,6,FALSE)</f>
        <v>#N/A</v>
      </c>
      <c r="I2458">
        <f>VLOOKUP(A2458,IDC!A:H,8,FALSE)</f>
        <v>176.35</v>
      </c>
      <c r="J2458" s="2" t="e">
        <f t="shared" si="154"/>
        <v>#N/A</v>
      </c>
      <c r="K2458" t="e">
        <f>VLOOKUP(A2458,REUTERS!A:G,7,FALSE)</f>
        <v>#N/A</v>
      </c>
      <c r="L2458">
        <f>VLOOKUP(A2458,IDC!A:I,9,FALSE)</f>
        <v>262950</v>
      </c>
      <c r="M2458" s="2" t="e">
        <f t="shared" si="155"/>
        <v>#N/A</v>
      </c>
    </row>
    <row r="2459" spans="1:13">
      <c r="A2459">
        <v>7080</v>
      </c>
      <c r="B2459" t="e">
        <f>VLOOKUP(A2459,REUTERS!A:C,3,FALSE)</f>
        <v>#N/A</v>
      </c>
      <c r="C2459">
        <f>VLOOKUP(A2459,IDC!A:F,6,FALSE)</f>
        <v>135.22999999999999</v>
      </c>
      <c r="D2459" s="2" t="e">
        <f t="shared" si="152"/>
        <v>#N/A</v>
      </c>
      <c r="E2459" t="e">
        <f>VLOOKUP(A2459,REUTERS!A:E,5,FALSE)</f>
        <v>#N/A</v>
      </c>
      <c r="F2459">
        <f>VLOOKUP(A2459,IDC!A:G,7,FALSE)</f>
        <v>135.22999999999999</v>
      </c>
      <c r="G2459" s="2" t="e">
        <f t="shared" si="153"/>
        <v>#N/A</v>
      </c>
      <c r="H2459" t="e">
        <f>VLOOKUP(A2459,REUTERS!A:F,6,FALSE)</f>
        <v>#N/A</v>
      </c>
      <c r="I2459">
        <f>VLOOKUP(A2459,IDC!A:H,8,FALSE)</f>
        <v>133.84</v>
      </c>
      <c r="J2459" s="2" t="e">
        <f t="shared" si="154"/>
        <v>#N/A</v>
      </c>
      <c r="K2459" t="e">
        <f>VLOOKUP(A2459,REUTERS!A:G,7,FALSE)</f>
        <v>#N/A</v>
      </c>
      <c r="L2459">
        <f>VLOOKUP(A2459,IDC!A:I,9,FALSE)</f>
        <v>26312</v>
      </c>
      <c r="M2459" s="2" t="e">
        <f t="shared" si="155"/>
        <v>#N/A</v>
      </c>
    </row>
    <row r="2460" spans="1:13">
      <c r="A2460">
        <v>7083</v>
      </c>
      <c r="B2460">
        <f>VLOOKUP(A2460,REUTERS!A:C,3,FALSE)</f>
        <v>73.75</v>
      </c>
      <c r="C2460">
        <f>VLOOKUP(A2460,IDC!A:F,6,FALSE)</f>
        <v>73.75</v>
      </c>
      <c r="D2460" s="2" t="b">
        <f t="shared" si="152"/>
        <v>1</v>
      </c>
      <c r="E2460">
        <f>VLOOKUP(A2460,REUTERS!A:E,5,FALSE)</f>
        <v>73.75</v>
      </c>
      <c r="F2460">
        <f>VLOOKUP(A2460,IDC!A:G,7,FALSE)</f>
        <v>73.75</v>
      </c>
      <c r="G2460" s="2" t="b">
        <f t="shared" si="153"/>
        <v>1</v>
      </c>
      <c r="H2460">
        <f>VLOOKUP(A2460,REUTERS!A:F,6,FALSE)</f>
        <v>72.400000000000006</v>
      </c>
      <c r="I2460">
        <f>VLOOKUP(A2460,IDC!A:H,8,FALSE)</f>
        <v>72.400000000000006</v>
      </c>
      <c r="J2460" s="2" t="b">
        <f t="shared" si="154"/>
        <v>1</v>
      </c>
      <c r="K2460">
        <f>VLOOKUP(A2460,REUTERS!A:G,7,FALSE)</f>
        <v>65631</v>
      </c>
      <c r="L2460">
        <f>VLOOKUP(A2460,IDC!A:I,9,FALSE)</f>
        <v>65631</v>
      </c>
      <c r="M2460" s="2" t="b">
        <f t="shared" si="155"/>
        <v>1</v>
      </c>
    </row>
    <row r="2461" spans="1:13">
      <c r="A2461">
        <v>7085</v>
      </c>
      <c r="B2461" t="e">
        <f>VLOOKUP(A2461,REUTERS!A:C,3,FALSE)</f>
        <v>#N/A</v>
      </c>
      <c r="C2461">
        <f>VLOOKUP(A2461,IDC!A:F,6,FALSE)</f>
        <v>112.45</v>
      </c>
      <c r="D2461" s="2" t="e">
        <f t="shared" si="152"/>
        <v>#N/A</v>
      </c>
      <c r="E2461" t="e">
        <f>VLOOKUP(A2461,REUTERS!A:E,5,FALSE)</f>
        <v>#N/A</v>
      </c>
      <c r="F2461">
        <f>VLOOKUP(A2461,IDC!A:G,7,FALSE)</f>
        <v>112.48</v>
      </c>
      <c r="G2461" s="2" t="e">
        <f t="shared" si="153"/>
        <v>#N/A</v>
      </c>
      <c r="H2461" t="e">
        <f>VLOOKUP(A2461,REUTERS!A:F,6,FALSE)</f>
        <v>#N/A</v>
      </c>
      <c r="I2461">
        <f>VLOOKUP(A2461,IDC!A:H,8,FALSE)</f>
        <v>112.24</v>
      </c>
      <c r="J2461" s="2" t="e">
        <f t="shared" si="154"/>
        <v>#N/A</v>
      </c>
      <c r="K2461" t="e">
        <f>VLOOKUP(A2461,REUTERS!A:G,7,FALSE)</f>
        <v>#N/A</v>
      </c>
      <c r="L2461">
        <f>VLOOKUP(A2461,IDC!A:I,9,FALSE)</f>
        <v>106223</v>
      </c>
      <c r="M2461" s="2" t="e">
        <f t="shared" si="155"/>
        <v>#N/A</v>
      </c>
    </row>
    <row r="2462" spans="1:13">
      <c r="A2462">
        <v>7088</v>
      </c>
      <c r="B2462">
        <f>VLOOKUP(A2462,REUTERS!A:C,3,FALSE)</f>
        <v>33.799999999999997</v>
      </c>
      <c r="C2462">
        <f>VLOOKUP(A2462,IDC!A:F,6,FALSE)</f>
        <v>33.799999999999997</v>
      </c>
      <c r="D2462" s="2" t="b">
        <f t="shared" si="152"/>
        <v>1</v>
      </c>
      <c r="E2462">
        <f>VLOOKUP(A2462,REUTERS!A:E,5,FALSE)</f>
        <v>34.1</v>
      </c>
      <c r="F2462">
        <f>VLOOKUP(A2462,IDC!A:G,7,FALSE)</f>
        <v>34.1</v>
      </c>
      <c r="G2462" s="2" t="b">
        <f t="shared" si="153"/>
        <v>1</v>
      </c>
      <c r="H2462">
        <f>VLOOKUP(A2462,REUTERS!A:F,6,FALSE)</f>
        <v>33.4</v>
      </c>
      <c r="I2462">
        <f>VLOOKUP(A2462,IDC!A:H,8,FALSE)</f>
        <v>33.4</v>
      </c>
      <c r="J2462" s="2" t="b">
        <f t="shared" si="154"/>
        <v>1</v>
      </c>
      <c r="K2462">
        <f>VLOOKUP(A2462,REUTERS!A:G,7,FALSE)</f>
        <v>155174</v>
      </c>
      <c r="L2462">
        <f>VLOOKUP(A2462,IDC!A:I,9,FALSE)</f>
        <v>155174</v>
      </c>
      <c r="M2462" s="2" t="b">
        <f t="shared" si="155"/>
        <v>1</v>
      </c>
    </row>
    <row r="2463" spans="1:13">
      <c r="A2463">
        <v>7031</v>
      </c>
      <c r="B2463" t="e">
        <f>VLOOKUP(A2463,REUTERS!A:C,3,FALSE)</f>
        <v>#N/A</v>
      </c>
      <c r="C2463">
        <f>VLOOKUP(A2463,IDC!A:F,6,FALSE)</f>
        <v>124.19</v>
      </c>
      <c r="D2463" s="2" t="e">
        <f t="shared" si="152"/>
        <v>#N/A</v>
      </c>
      <c r="E2463" t="e">
        <f>VLOOKUP(A2463,REUTERS!A:E,5,FALSE)</f>
        <v>#N/A</v>
      </c>
      <c r="F2463">
        <f>VLOOKUP(A2463,IDC!A:G,7,FALSE)</f>
        <v>124.19</v>
      </c>
      <c r="G2463" s="2" t="e">
        <f t="shared" si="153"/>
        <v>#N/A</v>
      </c>
      <c r="H2463" t="e">
        <f>VLOOKUP(A2463,REUTERS!A:F,6,FALSE)</f>
        <v>#N/A</v>
      </c>
      <c r="I2463">
        <f>VLOOKUP(A2463,IDC!A:H,8,FALSE)</f>
        <v>122.76</v>
      </c>
      <c r="J2463" s="2" t="e">
        <f t="shared" si="154"/>
        <v>#N/A</v>
      </c>
      <c r="K2463" t="e">
        <f>VLOOKUP(A2463,REUTERS!A:G,7,FALSE)</f>
        <v>#N/A</v>
      </c>
      <c r="L2463">
        <f>VLOOKUP(A2463,IDC!A:I,9,FALSE)</f>
        <v>208536</v>
      </c>
      <c r="M2463" s="2" t="e">
        <f t="shared" si="155"/>
        <v>#N/A</v>
      </c>
    </row>
    <row r="2464" spans="1:13">
      <c r="A2464">
        <v>7029</v>
      </c>
      <c r="B2464" t="e">
        <f>VLOOKUP(A2464,REUTERS!A:C,3,FALSE)</f>
        <v>#N/A</v>
      </c>
      <c r="C2464">
        <f>VLOOKUP(A2464,IDC!A:F,6,FALSE)</f>
        <v>8.6199999999999992</v>
      </c>
      <c r="D2464" s="2" t="e">
        <f t="shared" si="152"/>
        <v>#N/A</v>
      </c>
      <c r="E2464" t="e">
        <f>VLOOKUP(A2464,REUTERS!A:E,5,FALSE)</f>
        <v>#N/A</v>
      </c>
      <c r="F2464">
        <f>VLOOKUP(A2464,IDC!A:G,7,FALSE)</f>
        <v>8.85</v>
      </c>
      <c r="G2464" s="2" t="e">
        <f t="shared" si="153"/>
        <v>#N/A</v>
      </c>
      <c r="H2464" t="e">
        <f>VLOOKUP(A2464,REUTERS!A:F,6,FALSE)</f>
        <v>#N/A</v>
      </c>
      <c r="I2464">
        <f>VLOOKUP(A2464,IDC!A:H,8,FALSE)</f>
        <v>8.35</v>
      </c>
      <c r="J2464" s="2" t="e">
        <f t="shared" si="154"/>
        <v>#N/A</v>
      </c>
      <c r="K2464" t="e">
        <f>VLOOKUP(A2464,REUTERS!A:G,7,FALSE)</f>
        <v>#N/A</v>
      </c>
      <c r="L2464">
        <f>VLOOKUP(A2464,IDC!A:I,9,FALSE)</f>
        <v>819285</v>
      </c>
      <c r="M2464" s="2" t="e">
        <f t="shared" si="155"/>
        <v>#N/A</v>
      </c>
    </row>
    <row r="2465" spans="1:13">
      <c r="A2465">
        <v>7033</v>
      </c>
      <c r="B2465" t="e">
        <f>VLOOKUP(A2465,REUTERS!A:C,3,FALSE)</f>
        <v>#N/A</v>
      </c>
      <c r="C2465">
        <f>VLOOKUP(A2465,IDC!A:F,6,FALSE)</f>
        <v>18.25</v>
      </c>
      <c r="D2465" s="2" t="e">
        <f t="shared" si="152"/>
        <v>#N/A</v>
      </c>
      <c r="E2465" t="e">
        <f>VLOOKUP(A2465,REUTERS!A:E,5,FALSE)</f>
        <v>#N/A</v>
      </c>
      <c r="F2465">
        <f>VLOOKUP(A2465,IDC!A:G,7,FALSE)</f>
        <v>18.5</v>
      </c>
      <c r="G2465" s="2" t="e">
        <f t="shared" si="153"/>
        <v>#N/A</v>
      </c>
      <c r="H2465" t="e">
        <f>VLOOKUP(A2465,REUTERS!A:F,6,FALSE)</f>
        <v>#N/A</v>
      </c>
      <c r="I2465">
        <f>VLOOKUP(A2465,IDC!A:H,8,FALSE)</f>
        <v>18.149999999999999</v>
      </c>
      <c r="J2465" s="2" t="e">
        <f t="shared" si="154"/>
        <v>#N/A</v>
      </c>
      <c r="K2465" t="e">
        <f>VLOOKUP(A2465,REUTERS!A:G,7,FALSE)</f>
        <v>#N/A</v>
      </c>
      <c r="L2465">
        <f>VLOOKUP(A2465,IDC!A:I,9,FALSE)</f>
        <v>38656</v>
      </c>
      <c r="M2465" s="2" t="e">
        <f t="shared" si="155"/>
        <v>#N/A</v>
      </c>
    </row>
    <row r="2466" spans="1:13">
      <c r="A2466">
        <v>7034</v>
      </c>
      <c r="B2466" t="e">
        <f>VLOOKUP(A2466,REUTERS!A:C,3,FALSE)</f>
        <v>#N/A</v>
      </c>
      <c r="C2466">
        <f>VLOOKUP(A2466,IDC!A:F,6,FALSE)</f>
        <v>51.05</v>
      </c>
      <c r="D2466" s="2" t="e">
        <f t="shared" si="152"/>
        <v>#N/A</v>
      </c>
      <c r="E2466" t="e">
        <f>VLOOKUP(A2466,REUTERS!A:E,5,FALSE)</f>
        <v>#N/A</v>
      </c>
      <c r="F2466">
        <f>VLOOKUP(A2466,IDC!A:G,7,FALSE)</f>
        <v>51.05</v>
      </c>
      <c r="G2466" s="2" t="e">
        <f t="shared" si="153"/>
        <v>#N/A</v>
      </c>
      <c r="H2466" t="e">
        <f>VLOOKUP(A2466,REUTERS!A:F,6,FALSE)</f>
        <v>#N/A</v>
      </c>
      <c r="I2466">
        <f>VLOOKUP(A2466,IDC!A:H,8,FALSE)</f>
        <v>50.38</v>
      </c>
      <c r="J2466" s="2" t="e">
        <f t="shared" si="154"/>
        <v>#N/A</v>
      </c>
      <c r="K2466" t="e">
        <f>VLOOKUP(A2466,REUTERS!A:G,7,FALSE)</f>
        <v>#N/A</v>
      </c>
      <c r="L2466">
        <f>VLOOKUP(A2466,IDC!A:I,9,FALSE)</f>
        <v>323618</v>
      </c>
      <c r="M2466" s="2" t="e">
        <f t="shared" si="155"/>
        <v>#N/A</v>
      </c>
    </row>
    <row r="2467" spans="1:13">
      <c r="A2467">
        <v>7035</v>
      </c>
      <c r="B2467">
        <f>VLOOKUP(A2467,REUTERS!A:C,3,FALSE)</f>
        <v>56.7</v>
      </c>
      <c r="C2467">
        <f>VLOOKUP(A2467,IDC!A:F,6,FALSE)</f>
        <v>56.7</v>
      </c>
      <c r="D2467" s="2" t="b">
        <f t="shared" si="152"/>
        <v>1</v>
      </c>
      <c r="E2467">
        <f>VLOOKUP(A2467,REUTERS!A:E,5,FALSE)</f>
        <v>57</v>
      </c>
      <c r="F2467">
        <f>VLOOKUP(A2467,IDC!A:G,7,FALSE)</f>
        <v>57</v>
      </c>
      <c r="G2467" s="2" t="b">
        <f t="shared" si="153"/>
        <v>1</v>
      </c>
      <c r="H2467">
        <f>VLOOKUP(A2467,REUTERS!A:F,6,FALSE)</f>
        <v>56.1</v>
      </c>
      <c r="I2467">
        <f>VLOOKUP(A2467,IDC!A:H,8,FALSE)</f>
        <v>56.1</v>
      </c>
      <c r="J2467" s="2" t="b">
        <f t="shared" si="154"/>
        <v>1</v>
      </c>
      <c r="K2467">
        <f>VLOOKUP(A2467,REUTERS!A:G,7,FALSE)</f>
        <v>97042</v>
      </c>
      <c r="L2467">
        <f>VLOOKUP(A2467,IDC!A:I,9,FALSE)</f>
        <v>97042</v>
      </c>
      <c r="M2467" s="2" t="b">
        <f t="shared" si="155"/>
        <v>1</v>
      </c>
    </row>
    <row r="2468" spans="1:13">
      <c r="A2468">
        <v>7037</v>
      </c>
      <c r="B2468" t="e">
        <f>VLOOKUP(A2468,REUTERS!A:C,3,FALSE)</f>
        <v>#N/A</v>
      </c>
      <c r="C2468">
        <f>VLOOKUP(A2468,IDC!A:F,6,FALSE)</f>
        <v>30</v>
      </c>
      <c r="D2468" s="2" t="e">
        <f t="shared" si="152"/>
        <v>#N/A</v>
      </c>
      <c r="E2468" t="e">
        <f>VLOOKUP(A2468,REUTERS!A:E,5,FALSE)</f>
        <v>#N/A</v>
      </c>
      <c r="F2468">
        <f>VLOOKUP(A2468,IDC!A:G,7,FALSE)</f>
        <v>31.1</v>
      </c>
      <c r="G2468" s="2" t="e">
        <f t="shared" si="153"/>
        <v>#N/A</v>
      </c>
      <c r="H2468" t="e">
        <f>VLOOKUP(A2468,REUTERS!A:F,6,FALSE)</f>
        <v>#N/A</v>
      </c>
      <c r="I2468">
        <f>VLOOKUP(A2468,IDC!A:H,8,FALSE)</f>
        <v>29.75</v>
      </c>
      <c r="J2468" s="2" t="e">
        <f t="shared" si="154"/>
        <v>#N/A</v>
      </c>
      <c r="K2468" t="e">
        <f>VLOOKUP(A2468,REUTERS!A:G,7,FALSE)</f>
        <v>#N/A</v>
      </c>
      <c r="L2468">
        <f>VLOOKUP(A2468,IDC!A:I,9,FALSE)</f>
        <v>121070</v>
      </c>
      <c r="M2468" s="2" t="e">
        <f t="shared" si="155"/>
        <v>#N/A</v>
      </c>
    </row>
    <row r="2469" spans="1:13">
      <c r="A2469">
        <v>7040</v>
      </c>
      <c r="B2469" t="e">
        <f>VLOOKUP(A2469,REUTERS!A:C,3,FALSE)</f>
        <v>#N/A</v>
      </c>
      <c r="C2469">
        <f>VLOOKUP(A2469,IDC!A:F,6,FALSE)</f>
        <v>60.09</v>
      </c>
      <c r="D2469" s="2" t="e">
        <f t="shared" si="152"/>
        <v>#N/A</v>
      </c>
      <c r="E2469" t="e">
        <f>VLOOKUP(A2469,REUTERS!A:E,5,FALSE)</f>
        <v>#N/A</v>
      </c>
      <c r="F2469">
        <f>VLOOKUP(A2469,IDC!A:G,7,FALSE)</f>
        <v>60.09</v>
      </c>
      <c r="G2469" s="2" t="e">
        <f t="shared" si="153"/>
        <v>#N/A</v>
      </c>
      <c r="H2469" t="e">
        <f>VLOOKUP(A2469,REUTERS!A:F,6,FALSE)</f>
        <v>#N/A</v>
      </c>
      <c r="I2469">
        <f>VLOOKUP(A2469,IDC!A:H,8,FALSE)</f>
        <v>59.09</v>
      </c>
      <c r="J2469" s="2" t="e">
        <f t="shared" si="154"/>
        <v>#N/A</v>
      </c>
      <c r="K2469" t="e">
        <f>VLOOKUP(A2469,REUTERS!A:G,7,FALSE)</f>
        <v>#N/A</v>
      </c>
      <c r="L2469">
        <f>VLOOKUP(A2469,IDC!A:I,9,FALSE)</f>
        <v>70421</v>
      </c>
      <c r="M2469" s="2" t="e">
        <f t="shared" si="155"/>
        <v>#N/A</v>
      </c>
    </row>
    <row r="2470" spans="1:13">
      <c r="A2470">
        <v>7041</v>
      </c>
      <c r="B2470">
        <f>VLOOKUP(A2470,REUTERS!A:C,3,FALSE)</f>
        <v>52.95</v>
      </c>
      <c r="C2470">
        <f>VLOOKUP(A2470,IDC!A:F,6,FALSE)</f>
        <v>52.95</v>
      </c>
      <c r="D2470" s="2" t="b">
        <f t="shared" si="152"/>
        <v>1</v>
      </c>
      <c r="E2470">
        <f>VLOOKUP(A2470,REUTERS!A:E,5,FALSE)</f>
        <v>53.4</v>
      </c>
      <c r="F2470">
        <f>VLOOKUP(A2470,IDC!A:G,7,FALSE)</f>
        <v>53.4</v>
      </c>
      <c r="G2470" s="2" t="b">
        <f t="shared" si="153"/>
        <v>1</v>
      </c>
      <c r="H2470">
        <f>VLOOKUP(A2470,REUTERS!A:F,6,FALSE)</f>
        <v>51.76</v>
      </c>
      <c r="I2470">
        <f>VLOOKUP(A2470,IDC!A:H,8,FALSE)</f>
        <v>51.76</v>
      </c>
      <c r="J2470" s="2" t="b">
        <f t="shared" si="154"/>
        <v>1</v>
      </c>
      <c r="K2470">
        <f>VLOOKUP(A2470,REUTERS!A:G,7,FALSE)</f>
        <v>194170</v>
      </c>
      <c r="L2470">
        <f>VLOOKUP(A2470,IDC!A:I,9,FALSE)</f>
        <v>194170</v>
      </c>
      <c r="M2470" s="2" t="b">
        <f t="shared" si="155"/>
        <v>1</v>
      </c>
    </row>
    <row r="2471" spans="1:13">
      <c r="A2471">
        <v>7042</v>
      </c>
      <c r="B2471" t="e">
        <f>VLOOKUP(A2471,REUTERS!A:C,3,FALSE)</f>
        <v>#N/A</v>
      </c>
      <c r="C2471">
        <f>VLOOKUP(A2471,IDC!A:F,6,FALSE)</f>
        <v>29.63</v>
      </c>
      <c r="D2471" s="2" t="e">
        <f t="shared" si="152"/>
        <v>#N/A</v>
      </c>
      <c r="E2471" t="e">
        <f>VLOOKUP(A2471,REUTERS!A:E,5,FALSE)</f>
        <v>#N/A</v>
      </c>
      <c r="F2471">
        <f>VLOOKUP(A2471,IDC!A:G,7,FALSE)</f>
        <v>29.63</v>
      </c>
      <c r="G2471" s="2" t="e">
        <f t="shared" si="153"/>
        <v>#N/A</v>
      </c>
      <c r="H2471" t="e">
        <f>VLOOKUP(A2471,REUTERS!A:F,6,FALSE)</f>
        <v>#N/A</v>
      </c>
      <c r="I2471">
        <f>VLOOKUP(A2471,IDC!A:H,8,FALSE)</f>
        <v>29.09</v>
      </c>
      <c r="J2471" s="2" t="e">
        <f t="shared" si="154"/>
        <v>#N/A</v>
      </c>
      <c r="K2471" t="e">
        <f>VLOOKUP(A2471,REUTERS!A:G,7,FALSE)</f>
        <v>#N/A</v>
      </c>
      <c r="L2471">
        <f>VLOOKUP(A2471,IDC!A:I,9,FALSE)</f>
        <v>653290</v>
      </c>
      <c r="M2471" s="2" t="e">
        <f t="shared" si="155"/>
        <v>#N/A</v>
      </c>
    </row>
    <row r="2472" spans="1:13">
      <c r="A2472">
        <v>7043</v>
      </c>
      <c r="B2472" t="e">
        <f>VLOOKUP(A2472,REUTERS!A:C,3,FALSE)</f>
        <v>#N/A</v>
      </c>
      <c r="C2472">
        <f>VLOOKUP(A2472,IDC!A:F,6,FALSE)</f>
        <v>36.799999999999997</v>
      </c>
      <c r="D2472" s="2" t="e">
        <f t="shared" si="152"/>
        <v>#N/A</v>
      </c>
      <c r="E2472" t="e">
        <f>VLOOKUP(A2472,REUTERS!A:E,5,FALSE)</f>
        <v>#N/A</v>
      </c>
      <c r="F2472">
        <f>VLOOKUP(A2472,IDC!A:G,7,FALSE)</f>
        <v>37.85</v>
      </c>
      <c r="G2472" s="2" t="e">
        <f t="shared" si="153"/>
        <v>#N/A</v>
      </c>
      <c r="H2472" t="e">
        <f>VLOOKUP(A2472,REUTERS!A:F,6,FALSE)</f>
        <v>#N/A</v>
      </c>
      <c r="I2472">
        <f>VLOOKUP(A2472,IDC!A:H,8,FALSE)</f>
        <v>36.65</v>
      </c>
      <c r="J2472" s="2" t="e">
        <f t="shared" si="154"/>
        <v>#N/A</v>
      </c>
      <c r="K2472" t="e">
        <f>VLOOKUP(A2472,REUTERS!A:G,7,FALSE)</f>
        <v>#N/A</v>
      </c>
      <c r="L2472">
        <f>VLOOKUP(A2472,IDC!A:I,9,FALSE)</f>
        <v>40691</v>
      </c>
      <c r="M2472" s="2" t="e">
        <f t="shared" si="155"/>
        <v>#N/A</v>
      </c>
    </row>
    <row r="2473" spans="1:13">
      <c r="A2473">
        <v>7044</v>
      </c>
      <c r="B2473" t="e">
        <f>VLOOKUP(A2473,REUTERS!A:C,3,FALSE)</f>
        <v>#N/A</v>
      </c>
      <c r="C2473">
        <f>VLOOKUP(A2473,IDC!A:F,6,FALSE)</f>
        <v>23.81</v>
      </c>
      <c r="D2473" s="2" t="e">
        <f t="shared" si="152"/>
        <v>#N/A</v>
      </c>
      <c r="E2473" t="e">
        <f>VLOOKUP(A2473,REUTERS!A:E,5,FALSE)</f>
        <v>#N/A</v>
      </c>
      <c r="F2473">
        <f>VLOOKUP(A2473,IDC!A:G,7,FALSE)</f>
        <v>23.864999999999998</v>
      </c>
      <c r="G2473" s="2" t="e">
        <f t="shared" si="153"/>
        <v>#N/A</v>
      </c>
      <c r="H2473" t="e">
        <f>VLOOKUP(A2473,REUTERS!A:F,6,FALSE)</f>
        <v>#N/A</v>
      </c>
      <c r="I2473">
        <f>VLOOKUP(A2473,IDC!A:H,8,FALSE)</f>
        <v>23.76</v>
      </c>
      <c r="J2473" s="2" t="e">
        <f t="shared" si="154"/>
        <v>#N/A</v>
      </c>
      <c r="K2473" t="e">
        <f>VLOOKUP(A2473,REUTERS!A:G,7,FALSE)</f>
        <v>#N/A</v>
      </c>
      <c r="L2473">
        <f>VLOOKUP(A2473,IDC!A:I,9,FALSE)</f>
        <v>217613</v>
      </c>
      <c r="M2473" s="2" t="e">
        <f t="shared" si="155"/>
        <v>#N/A</v>
      </c>
    </row>
    <row r="2474" spans="1:13">
      <c r="A2474">
        <v>7046</v>
      </c>
      <c r="B2474">
        <f>VLOOKUP(A2474,REUTERS!A:C,3,FALSE)</f>
        <v>20.239999999999998</v>
      </c>
      <c r="C2474">
        <f>VLOOKUP(A2474,IDC!A:F,6,FALSE)</f>
        <v>20.239999999999998</v>
      </c>
      <c r="D2474" s="2" t="b">
        <f t="shared" si="152"/>
        <v>1</v>
      </c>
      <c r="E2474">
        <f>VLOOKUP(A2474,REUTERS!A:E,5,FALSE)</f>
        <v>20.28</v>
      </c>
      <c r="F2474">
        <f>VLOOKUP(A2474,IDC!A:G,7,FALSE)</f>
        <v>20.28</v>
      </c>
      <c r="G2474" s="2" t="b">
        <f t="shared" si="153"/>
        <v>1</v>
      </c>
      <c r="H2474">
        <f>VLOOKUP(A2474,REUTERS!A:F,6,FALSE)</f>
        <v>20.010000000000002</v>
      </c>
      <c r="I2474">
        <f>VLOOKUP(A2474,IDC!A:H,8,FALSE)</f>
        <v>20.010000000000002</v>
      </c>
      <c r="J2474" s="2" t="b">
        <f t="shared" si="154"/>
        <v>1</v>
      </c>
      <c r="K2474">
        <f>VLOOKUP(A2474,REUTERS!A:G,7,FALSE)</f>
        <v>132595</v>
      </c>
      <c r="L2474">
        <f>VLOOKUP(A2474,IDC!A:I,9,FALSE)</f>
        <v>132595</v>
      </c>
      <c r="M2474" s="2" t="b">
        <f t="shared" si="155"/>
        <v>1</v>
      </c>
    </row>
    <row r="2475" spans="1:13">
      <c r="A2475">
        <v>7047</v>
      </c>
      <c r="B2475" t="e">
        <f>VLOOKUP(A2475,REUTERS!A:C,3,FALSE)</f>
        <v>#N/A</v>
      </c>
      <c r="C2475">
        <f>VLOOKUP(A2475,IDC!A:F,6,FALSE)</f>
        <v>31.91</v>
      </c>
      <c r="D2475" s="2" t="e">
        <f t="shared" si="152"/>
        <v>#N/A</v>
      </c>
      <c r="E2475" t="e">
        <f>VLOOKUP(A2475,REUTERS!A:E,5,FALSE)</f>
        <v>#N/A</v>
      </c>
      <c r="F2475">
        <f>VLOOKUP(A2475,IDC!A:G,7,FALSE)</f>
        <v>32.119999999999997</v>
      </c>
      <c r="G2475" s="2" t="e">
        <f t="shared" si="153"/>
        <v>#N/A</v>
      </c>
      <c r="H2475" t="e">
        <f>VLOOKUP(A2475,REUTERS!A:F,6,FALSE)</f>
        <v>#N/A</v>
      </c>
      <c r="I2475">
        <f>VLOOKUP(A2475,IDC!A:H,8,FALSE)</f>
        <v>31.78</v>
      </c>
      <c r="J2475" s="2" t="e">
        <f t="shared" si="154"/>
        <v>#N/A</v>
      </c>
      <c r="K2475" t="e">
        <f>VLOOKUP(A2475,REUTERS!A:G,7,FALSE)</f>
        <v>#N/A</v>
      </c>
      <c r="L2475">
        <f>VLOOKUP(A2475,IDC!A:I,9,FALSE)</f>
        <v>150040</v>
      </c>
      <c r="M2475" s="2" t="e">
        <f t="shared" si="155"/>
        <v>#N/A</v>
      </c>
    </row>
    <row r="2476" spans="1:13">
      <c r="A2476">
        <v>7048</v>
      </c>
      <c r="B2476">
        <f>VLOOKUP(A2476,REUTERS!A:C,3,FALSE)</f>
        <v>7.02</v>
      </c>
      <c r="C2476">
        <f>VLOOKUP(A2476,IDC!A:F,6,FALSE)</f>
        <v>7.02</v>
      </c>
      <c r="D2476" s="2" t="b">
        <f t="shared" si="152"/>
        <v>1</v>
      </c>
      <c r="E2476">
        <f>VLOOKUP(A2476,REUTERS!A:E,5,FALSE)</f>
        <v>7.06</v>
      </c>
      <c r="F2476">
        <f>VLOOKUP(A2476,IDC!A:G,7,FALSE)</f>
        <v>7.06</v>
      </c>
      <c r="G2476" s="2" t="b">
        <f t="shared" si="153"/>
        <v>1</v>
      </c>
      <c r="H2476">
        <f>VLOOKUP(A2476,REUTERS!A:F,6,FALSE)</f>
        <v>6.83</v>
      </c>
      <c r="I2476">
        <f>VLOOKUP(A2476,IDC!A:H,8,FALSE)</f>
        <v>6.83</v>
      </c>
      <c r="J2476" s="2" t="b">
        <f t="shared" si="154"/>
        <v>1</v>
      </c>
      <c r="K2476">
        <f>VLOOKUP(A2476,REUTERS!A:G,7,FALSE)</f>
        <v>158421</v>
      </c>
      <c r="L2476">
        <f>VLOOKUP(A2476,IDC!A:I,9,FALSE)</f>
        <v>158421</v>
      </c>
      <c r="M2476" s="2" t="b">
        <f t="shared" si="155"/>
        <v>1</v>
      </c>
    </row>
    <row r="2477" spans="1:13">
      <c r="A2477">
        <v>7051</v>
      </c>
      <c r="B2477">
        <f>VLOOKUP(A2477,REUTERS!A:C,3,FALSE)</f>
        <v>20.28</v>
      </c>
      <c r="C2477">
        <f>VLOOKUP(A2477,IDC!A:F,6,FALSE)</f>
        <v>20.28</v>
      </c>
      <c r="D2477" s="2" t="b">
        <f t="shared" si="152"/>
        <v>1</v>
      </c>
      <c r="E2477">
        <f>VLOOKUP(A2477,REUTERS!A:E,5,FALSE)</f>
        <v>20.72</v>
      </c>
      <c r="F2477">
        <f>VLOOKUP(A2477,IDC!A:G,7,FALSE)</f>
        <v>20.72</v>
      </c>
      <c r="G2477" s="2" t="b">
        <f t="shared" si="153"/>
        <v>1</v>
      </c>
      <c r="H2477">
        <f>VLOOKUP(A2477,REUTERS!A:F,6,FALSE)</f>
        <v>20.16</v>
      </c>
      <c r="I2477">
        <f>VLOOKUP(A2477,IDC!A:H,8,FALSE)</f>
        <v>20.16</v>
      </c>
      <c r="J2477" s="2" t="b">
        <f t="shared" si="154"/>
        <v>1</v>
      </c>
      <c r="K2477">
        <f>VLOOKUP(A2477,REUTERS!A:G,7,FALSE)</f>
        <v>221309</v>
      </c>
      <c r="L2477">
        <f>VLOOKUP(A2477,IDC!A:I,9,FALSE)</f>
        <v>221309</v>
      </c>
      <c r="M2477" s="2" t="b">
        <f t="shared" si="155"/>
        <v>1</v>
      </c>
    </row>
    <row r="2478" spans="1:13">
      <c r="A2478">
        <v>7052</v>
      </c>
      <c r="B2478">
        <f>VLOOKUP(A2478,REUTERS!A:C,3,FALSE)</f>
        <v>166.31</v>
      </c>
      <c r="C2478">
        <f>VLOOKUP(A2478,IDC!A:F,6,FALSE)</f>
        <v>166.31</v>
      </c>
      <c r="D2478" s="2" t="b">
        <f t="shared" si="152"/>
        <v>1</v>
      </c>
      <c r="E2478">
        <f>VLOOKUP(A2478,REUTERS!A:E,5,FALSE)</f>
        <v>168.67</v>
      </c>
      <c r="F2478">
        <f>VLOOKUP(A2478,IDC!A:G,7,FALSE)</f>
        <v>168.67</v>
      </c>
      <c r="G2478" s="2" t="b">
        <f t="shared" si="153"/>
        <v>1</v>
      </c>
      <c r="H2478">
        <f>VLOOKUP(A2478,REUTERS!A:F,6,FALSE)</f>
        <v>164.67</v>
      </c>
      <c r="I2478">
        <f>VLOOKUP(A2478,IDC!A:H,8,FALSE)</f>
        <v>164.67</v>
      </c>
      <c r="J2478" s="2" t="b">
        <f t="shared" si="154"/>
        <v>1</v>
      </c>
      <c r="K2478">
        <f>VLOOKUP(A2478,REUTERS!A:G,7,FALSE)</f>
        <v>100520</v>
      </c>
      <c r="L2478">
        <f>VLOOKUP(A2478,IDC!A:I,9,FALSE)</f>
        <v>100520</v>
      </c>
      <c r="M2478" s="2" t="b">
        <f t="shared" si="155"/>
        <v>1</v>
      </c>
    </row>
    <row r="2479" spans="1:13">
      <c r="A2479">
        <v>7053</v>
      </c>
      <c r="B2479">
        <f>VLOOKUP(A2479,REUTERS!A:C,3,FALSE)</f>
        <v>89.25</v>
      </c>
      <c r="C2479">
        <f>VLOOKUP(A2479,IDC!A:F,6,FALSE)</f>
        <v>89.25</v>
      </c>
      <c r="D2479" s="2" t="b">
        <f t="shared" si="152"/>
        <v>1</v>
      </c>
      <c r="E2479">
        <f>VLOOKUP(A2479,REUTERS!A:E,5,FALSE)</f>
        <v>89.94</v>
      </c>
      <c r="F2479">
        <f>VLOOKUP(A2479,IDC!A:G,7,FALSE)</f>
        <v>89.94</v>
      </c>
      <c r="G2479" s="2" t="b">
        <f t="shared" si="153"/>
        <v>1</v>
      </c>
      <c r="H2479">
        <f>VLOOKUP(A2479,REUTERS!A:F,6,FALSE)</f>
        <v>88.54</v>
      </c>
      <c r="I2479">
        <f>VLOOKUP(A2479,IDC!A:H,8,FALSE)</f>
        <v>88.54</v>
      </c>
      <c r="J2479" s="2" t="b">
        <f t="shared" si="154"/>
        <v>1</v>
      </c>
      <c r="K2479">
        <f>VLOOKUP(A2479,REUTERS!A:G,7,FALSE)</f>
        <v>164545</v>
      </c>
      <c r="L2479">
        <f>VLOOKUP(A2479,IDC!A:I,9,FALSE)</f>
        <v>164545</v>
      </c>
      <c r="M2479" s="2" t="b">
        <f t="shared" si="155"/>
        <v>1</v>
      </c>
    </row>
    <row r="2480" spans="1:13">
      <c r="A2480">
        <v>7055</v>
      </c>
      <c r="B2480" t="e">
        <f>VLOOKUP(A2480,REUTERS!A:C,3,FALSE)</f>
        <v>#N/A</v>
      </c>
      <c r="C2480">
        <f>VLOOKUP(A2480,IDC!A:F,6,FALSE)</f>
        <v>31.14</v>
      </c>
      <c r="D2480" s="2" t="e">
        <f t="shared" si="152"/>
        <v>#N/A</v>
      </c>
      <c r="E2480" t="e">
        <f>VLOOKUP(A2480,REUTERS!A:E,5,FALSE)</f>
        <v>#N/A</v>
      </c>
      <c r="F2480">
        <f>VLOOKUP(A2480,IDC!A:G,7,FALSE)</f>
        <v>31.38</v>
      </c>
      <c r="G2480" s="2" t="e">
        <f t="shared" si="153"/>
        <v>#N/A</v>
      </c>
      <c r="H2480" t="e">
        <f>VLOOKUP(A2480,REUTERS!A:F,6,FALSE)</f>
        <v>#N/A</v>
      </c>
      <c r="I2480">
        <f>VLOOKUP(A2480,IDC!A:H,8,FALSE)</f>
        <v>30.94</v>
      </c>
      <c r="J2480" s="2" t="e">
        <f t="shared" si="154"/>
        <v>#N/A</v>
      </c>
      <c r="K2480" t="e">
        <f>VLOOKUP(A2480,REUTERS!A:G,7,FALSE)</f>
        <v>#N/A</v>
      </c>
      <c r="L2480">
        <f>VLOOKUP(A2480,IDC!A:I,9,FALSE)</f>
        <v>71182</v>
      </c>
      <c r="M2480" s="2" t="e">
        <f t="shared" si="155"/>
        <v>#N/A</v>
      </c>
    </row>
    <row r="2481" spans="1:13">
      <c r="A2481">
        <v>7057</v>
      </c>
      <c r="B2481">
        <f>VLOOKUP(A2481,REUTERS!A:C,3,FALSE)</f>
        <v>35.6</v>
      </c>
      <c r="C2481">
        <f>VLOOKUP(A2481,IDC!A:F,6,FALSE)</f>
        <v>35.6</v>
      </c>
      <c r="D2481" s="2" t="b">
        <f t="shared" si="152"/>
        <v>1</v>
      </c>
      <c r="E2481">
        <f>VLOOKUP(A2481,REUTERS!A:E,5,FALSE)</f>
        <v>35.6</v>
      </c>
      <c r="F2481">
        <f>VLOOKUP(A2481,IDC!A:G,7,FALSE)</f>
        <v>35.6</v>
      </c>
      <c r="G2481" s="2" t="b">
        <f t="shared" si="153"/>
        <v>1</v>
      </c>
      <c r="H2481">
        <f>VLOOKUP(A2481,REUTERS!A:F,6,FALSE)</f>
        <v>35.229999999999997</v>
      </c>
      <c r="I2481">
        <f>VLOOKUP(A2481,IDC!A:H,8,FALSE)</f>
        <v>35.229999999999997</v>
      </c>
      <c r="J2481" s="2" t="b">
        <f t="shared" si="154"/>
        <v>1</v>
      </c>
      <c r="K2481">
        <f>VLOOKUP(A2481,REUTERS!A:G,7,FALSE)</f>
        <v>49250</v>
      </c>
      <c r="L2481">
        <f>VLOOKUP(A2481,IDC!A:I,9,FALSE)</f>
        <v>49250</v>
      </c>
      <c r="M2481" s="2" t="b">
        <f t="shared" si="155"/>
        <v>1</v>
      </c>
    </row>
    <row r="2482" spans="1:13">
      <c r="A2482">
        <v>7058</v>
      </c>
      <c r="B2482">
        <f>VLOOKUP(A2482,REUTERS!A:C,3,FALSE)</f>
        <v>59.1</v>
      </c>
      <c r="C2482">
        <f>VLOOKUP(A2482,IDC!A:F,6,FALSE)</f>
        <v>59.1</v>
      </c>
      <c r="D2482" s="2" t="b">
        <f t="shared" si="152"/>
        <v>1</v>
      </c>
      <c r="E2482">
        <f>VLOOKUP(A2482,REUTERS!A:E,5,FALSE)</f>
        <v>59.56</v>
      </c>
      <c r="F2482">
        <f>VLOOKUP(A2482,IDC!A:G,7,FALSE)</f>
        <v>59.56</v>
      </c>
      <c r="G2482" s="2" t="b">
        <f t="shared" si="153"/>
        <v>1</v>
      </c>
      <c r="H2482">
        <f>VLOOKUP(A2482,REUTERS!A:F,6,FALSE)</f>
        <v>57.99</v>
      </c>
      <c r="I2482">
        <f>VLOOKUP(A2482,IDC!A:H,8,FALSE)</f>
        <v>57.99</v>
      </c>
      <c r="J2482" s="2" t="b">
        <f t="shared" si="154"/>
        <v>1</v>
      </c>
      <c r="K2482">
        <f>VLOOKUP(A2482,REUTERS!A:G,7,FALSE)</f>
        <v>82688</v>
      </c>
      <c r="L2482">
        <f>VLOOKUP(A2482,IDC!A:I,9,FALSE)</f>
        <v>82688</v>
      </c>
      <c r="M2482" s="2" t="b">
        <f t="shared" si="155"/>
        <v>1</v>
      </c>
    </row>
    <row r="2483" spans="1:13">
      <c r="A2483">
        <v>7059</v>
      </c>
      <c r="B2483">
        <f>VLOOKUP(A2483,REUTERS!A:C,3,FALSE)</f>
        <v>14.8</v>
      </c>
      <c r="C2483">
        <f>VLOOKUP(A2483,IDC!A:F,6,FALSE)</f>
        <v>14.8</v>
      </c>
      <c r="D2483" s="2" t="b">
        <f t="shared" si="152"/>
        <v>1</v>
      </c>
      <c r="E2483">
        <f>VLOOKUP(A2483,REUTERS!A:E,5,FALSE)</f>
        <v>15.25</v>
      </c>
      <c r="F2483">
        <f>VLOOKUP(A2483,IDC!A:G,7,FALSE)</f>
        <v>15.25</v>
      </c>
      <c r="G2483" s="2" t="b">
        <f t="shared" si="153"/>
        <v>1</v>
      </c>
      <c r="H2483">
        <f>VLOOKUP(A2483,REUTERS!A:F,6,FALSE)</f>
        <v>14.8</v>
      </c>
      <c r="I2483">
        <f>VLOOKUP(A2483,IDC!A:H,8,FALSE)</f>
        <v>14.8</v>
      </c>
      <c r="J2483" s="2" t="b">
        <f t="shared" si="154"/>
        <v>1</v>
      </c>
      <c r="K2483">
        <f>VLOOKUP(A2483,REUTERS!A:G,7,FALSE)</f>
        <v>50199</v>
      </c>
      <c r="L2483">
        <f>VLOOKUP(A2483,IDC!A:I,9,FALSE)</f>
        <v>50199</v>
      </c>
      <c r="M2483" s="2" t="b">
        <f t="shared" si="155"/>
        <v>1</v>
      </c>
    </row>
    <row r="2484" spans="1:13">
      <c r="A2484">
        <v>7060</v>
      </c>
      <c r="B2484" t="e">
        <f>VLOOKUP(A2484,REUTERS!A:C,3,FALSE)</f>
        <v>#N/A</v>
      </c>
      <c r="C2484">
        <f>VLOOKUP(A2484,IDC!A:F,6,FALSE)</f>
        <v>29.5</v>
      </c>
      <c r="D2484" s="2" t="e">
        <f t="shared" si="152"/>
        <v>#N/A</v>
      </c>
      <c r="E2484" t="e">
        <f>VLOOKUP(A2484,REUTERS!A:E,5,FALSE)</f>
        <v>#N/A</v>
      </c>
      <c r="F2484">
        <f>VLOOKUP(A2484,IDC!A:G,7,FALSE)</f>
        <v>29.95</v>
      </c>
      <c r="G2484" s="2" t="e">
        <f t="shared" si="153"/>
        <v>#N/A</v>
      </c>
      <c r="H2484" t="e">
        <f>VLOOKUP(A2484,REUTERS!A:F,6,FALSE)</f>
        <v>#N/A</v>
      </c>
      <c r="I2484">
        <f>VLOOKUP(A2484,IDC!A:H,8,FALSE)</f>
        <v>29.5</v>
      </c>
      <c r="J2484" s="2" t="e">
        <f t="shared" si="154"/>
        <v>#N/A</v>
      </c>
      <c r="K2484" t="e">
        <f>VLOOKUP(A2484,REUTERS!A:G,7,FALSE)</f>
        <v>#N/A</v>
      </c>
      <c r="L2484">
        <f>VLOOKUP(A2484,IDC!A:I,9,FALSE)</f>
        <v>7635</v>
      </c>
      <c r="M2484" s="2" t="e">
        <f t="shared" si="155"/>
        <v>#N/A</v>
      </c>
    </row>
    <row r="2485" spans="1:13">
      <c r="A2485">
        <v>7064</v>
      </c>
      <c r="B2485">
        <f>VLOOKUP(A2485,REUTERS!A:C,3,FALSE)</f>
        <v>34.82</v>
      </c>
      <c r="C2485">
        <f>VLOOKUP(A2485,IDC!A:F,6,FALSE)</f>
        <v>34.82</v>
      </c>
      <c r="D2485" s="2" t="b">
        <f t="shared" si="152"/>
        <v>1</v>
      </c>
      <c r="E2485">
        <f>VLOOKUP(A2485,REUTERS!A:E,5,FALSE)</f>
        <v>34.82</v>
      </c>
      <c r="F2485">
        <f>VLOOKUP(A2485,IDC!A:G,7,FALSE)</f>
        <v>34.82</v>
      </c>
      <c r="G2485" s="2" t="b">
        <f t="shared" si="153"/>
        <v>1</v>
      </c>
      <c r="H2485">
        <f>VLOOKUP(A2485,REUTERS!A:F,6,FALSE)</f>
        <v>34.42</v>
      </c>
      <c r="I2485">
        <f>VLOOKUP(A2485,IDC!A:H,8,FALSE)</f>
        <v>34.42</v>
      </c>
      <c r="J2485" s="2" t="b">
        <f t="shared" si="154"/>
        <v>1</v>
      </c>
      <c r="K2485">
        <f>VLOOKUP(A2485,REUTERS!A:G,7,FALSE)</f>
        <v>187353</v>
      </c>
      <c r="L2485">
        <f>VLOOKUP(A2485,IDC!A:I,9,FALSE)</f>
        <v>187353</v>
      </c>
      <c r="M2485" s="2" t="b">
        <f t="shared" si="155"/>
        <v>1</v>
      </c>
    </row>
    <row r="2486" spans="1:13">
      <c r="A2486">
        <v>7025</v>
      </c>
      <c r="B2486" t="e">
        <f>VLOOKUP(A2486,REUTERS!A:C,3,FALSE)</f>
        <v>#N/A</v>
      </c>
      <c r="C2486">
        <f>VLOOKUP(A2486,IDC!A:F,6,FALSE)</f>
        <v>1.22</v>
      </c>
      <c r="D2486" s="2" t="e">
        <f t="shared" si="152"/>
        <v>#N/A</v>
      </c>
      <c r="E2486" t="e">
        <f>VLOOKUP(A2486,REUTERS!A:E,5,FALSE)</f>
        <v>#N/A</v>
      </c>
      <c r="F2486">
        <f>VLOOKUP(A2486,IDC!A:G,7,FALSE)</f>
        <v>1.24</v>
      </c>
      <c r="G2486" s="2" t="e">
        <f t="shared" si="153"/>
        <v>#N/A</v>
      </c>
      <c r="H2486" t="e">
        <f>VLOOKUP(A2486,REUTERS!A:F,6,FALSE)</f>
        <v>#N/A</v>
      </c>
      <c r="I2486">
        <f>VLOOKUP(A2486,IDC!A:H,8,FALSE)</f>
        <v>1.21</v>
      </c>
      <c r="J2486" s="2" t="e">
        <f t="shared" si="154"/>
        <v>#N/A</v>
      </c>
      <c r="K2486" t="e">
        <f>VLOOKUP(A2486,REUTERS!A:G,7,FALSE)</f>
        <v>#N/A</v>
      </c>
      <c r="L2486">
        <f>VLOOKUP(A2486,IDC!A:I,9,FALSE)</f>
        <v>10754</v>
      </c>
      <c r="M2486" s="2" t="e">
        <f t="shared" si="155"/>
        <v>#N/A</v>
      </c>
    </row>
    <row r="2487" spans="1:13">
      <c r="A2487">
        <v>7026</v>
      </c>
      <c r="B2487" t="e">
        <f>VLOOKUP(A2487,REUTERS!A:C,3,FALSE)</f>
        <v>#N/A</v>
      </c>
      <c r="C2487" t="e">
        <f>VLOOKUP(A2487,IDC!A:F,6,FALSE)</f>
        <v>#N/A</v>
      </c>
      <c r="D2487" s="2" t="e">
        <f t="shared" si="152"/>
        <v>#N/A</v>
      </c>
      <c r="E2487" t="e">
        <f>VLOOKUP(A2487,REUTERS!A:E,5,FALSE)</f>
        <v>#N/A</v>
      </c>
      <c r="F2487" t="e">
        <f>VLOOKUP(A2487,IDC!A:G,7,FALSE)</f>
        <v>#N/A</v>
      </c>
      <c r="G2487" s="2" t="e">
        <f t="shared" si="153"/>
        <v>#N/A</v>
      </c>
      <c r="H2487" t="e">
        <f>VLOOKUP(A2487,REUTERS!A:F,6,FALSE)</f>
        <v>#N/A</v>
      </c>
      <c r="I2487" t="e">
        <f>VLOOKUP(A2487,IDC!A:H,8,FALSE)</f>
        <v>#N/A</v>
      </c>
      <c r="J2487" s="2" t="e">
        <f t="shared" si="154"/>
        <v>#N/A</v>
      </c>
      <c r="K2487" t="e">
        <f>VLOOKUP(A2487,REUTERS!A:G,7,FALSE)</f>
        <v>#N/A</v>
      </c>
      <c r="L2487" t="e">
        <f>VLOOKUP(A2487,IDC!A:I,9,FALSE)</f>
        <v>#N/A</v>
      </c>
      <c r="M2487" s="2" t="e">
        <f t="shared" si="155"/>
        <v>#N/A</v>
      </c>
    </row>
    <row r="2488" spans="1:13">
      <c r="A2488">
        <v>7032</v>
      </c>
      <c r="B2488">
        <f>VLOOKUP(A2488,REUTERS!A:C,3,FALSE)</f>
        <v>8.49</v>
      </c>
      <c r="C2488">
        <f>VLOOKUP(A2488,IDC!A:F,6,FALSE)</f>
        <v>8.49</v>
      </c>
      <c r="D2488" s="2" t="b">
        <f t="shared" si="152"/>
        <v>1</v>
      </c>
      <c r="E2488">
        <f>VLOOKUP(A2488,REUTERS!A:E,5,FALSE)</f>
        <v>8.5399999999999991</v>
      </c>
      <c r="F2488">
        <f>VLOOKUP(A2488,IDC!A:G,7,FALSE)</f>
        <v>8.5399999999999991</v>
      </c>
      <c r="G2488" s="2" t="b">
        <f t="shared" si="153"/>
        <v>1</v>
      </c>
      <c r="H2488">
        <f>VLOOKUP(A2488,REUTERS!A:F,6,FALSE)</f>
        <v>8.4499999999999993</v>
      </c>
      <c r="I2488">
        <f>VLOOKUP(A2488,IDC!A:H,8,FALSE)</f>
        <v>8.4499999999999993</v>
      </c>
      <c r="J2488" s="2" t="b">
        <f t="shared" si="154"/>
        <v>1</v>
      </c>
      <c r="K2488">
        <f>VLOOKUP(A2488,REUTERS!A:G,7,FALSE)</f>
        <v>875090</v>
      </c>
      <c r="L2488">
        <f>VLOOKUP(A2488,IDC!A:I,9,FALSE)</f>
        <v>875090</v>
      </c>
      <c r="M2488" s="2" t="b">
        <f t="shared" si="155"/>
        <v>1</v>
      </c>
    </row>
    <row r="2489" spans="1:13">
      <c r="A2489">
        <v>6984</v>
      </c>
      <c r="B2489">
        <f>VLOOKUP(A2489,REUTERS!A:C,3,FALSE)</f>
        <v>119.88</v>
      </c>
      <c r="C2489">
        <f>VLOOKUP(A2489,IDC!A:F,6,FALSE)</f>
        <v>119.88</v>
      </c>
      <c r="D2489" s="2" t="b">
        <f t="shared" si="152"/>
        <v>1</v>
      </c>
      <c r="E2489">
        <f>VLOOKUP(A2489,REUTERS!A:E,5,FALSE)</f>
        <v>120.82</v>
      </c>
      <c r="F2489">
        <f>VLOOKUP(A2489,IDC!A:G,7,FALSE)</f>
        <v>120.82</v>
      </c>
      <c r="G2489" s="2" t="b">
        <f t="shared" si="153"/>
        <v>1</v>
      </c>
      <c r="H2489">
        <f>VLOOKUP(A2489,REUTERS!A:F,6,FALSE)</f>
        <v>118.21</v>
      </c>
      <c r="I2489">
        <f>VLOOKUP(A2489,IDC!A:H,8,FALSE)</f>
        <v>118.21</v>
      </c>
      <c r="J2489" s="2" t="b">
        <f t="shared" si="154"/>
        <v>1</v>
      </c>
      <c r="K2489">
        <f>VLOOKUP(A2489,REUTERS!A:G,7,FALSE)</f>
        <v>75309</v>
      </c>
      <c r="L2489">
        <f>VLOOKUP(A2489,IDC!A:I,9,FALSE)</f>
        <v>75309</v>
      </c>
      <c r="M2489" s="2" t="b">
        <f t="shared" si="155"/>
        <v>1</v>
      </c>
    </row>
    <row r="2490" spans="1:13">
      <c r="A2490">
        <v>7024</v>
      </c>
      <c r="B2490" t="e">
        <f>VLOOKUP(A2490,REUTERS!A:C,3,FALSE)</f>
        <v>#N/A</v>
      </c>
      <c r="C2490">
        <f>VLOOKUP(A2490,IDC!A:F,6,FALSE)</f>
        <v>202</v>
      </c>
      <c r="D2490" s="2" t="e">
        <f t="shared" si="152"/>
        <v>#N/A</v>
      </c>
      <c r="E2490" t="e">
        <f>VLOOKUP(A2490,REUTERS!A:E,5,FALSE)</f>
        <v>#N/A</v>
      </c>
      <c r="F2490">
        <f>VLOOKUP(A2490,IDC!A:G,7,FALSE)</f>
        <v>204</v>
      </c>
      <c r="G2490" s="2" t="e">
        <f t="shared" si="153"/>
        <v>#N/A</v>
      </c>
      <c r="H2490" t="e">
        <f>VLOOKUP(A2490,REUTERS!A:F,6,FALSE)</f>
        <v>#N/A</v>
      </c>
      <c r="I2490">
        <f>VLOOKUP(A2490,IDC!A:H,8,FALSE)</f>
        <v>200.97</v>
      </c>
      <c r="J2490" s="2" t="e">
        <f t="shared" si="154"/>
        <v>#N/A</v>
      </c>
      <c r="K2490" t="e">
        <f>VLOOKUP(A2490,REUTERS!A:G,7,FALSE)</f>
        <v>#N/A</v>
      </c>
      <c r="L2490">
        <f>VLOOKUP(A2490,IDC!A:I,9,FALSE)</f>
        <v>32645</v>
      </c>
      <c r="M2490" s="2" t="e">
        <f t="shared" si="155"/>
        <v>#N/A</v>
      </c>
    </row>
    <row r="2491" spans="1:13">
      <c r="A2491">
        <v>6988</v>
      </c>
      <c r="B2491" t="e">
        <f>VLOOKUP(A2491,REUTERS!A:C,3,FALSE)</f>
        <v>#N/A</v>
      </c>
      <c r="C2491">
        <f>VLOOKUP(A2491,IDC!A:F,6,FALSE)</f>
        <v>388.8</v>
      </c>
      <c r="D2491" s="2" t="e">
        <f t="shared" si="152"/>
        <v>#N/A</v>
      </c>
      <c r="E2491" t="e">
        <f>VLOOKUP(A2491,REUTERS!A:E,5,FALSE)</f>
        <v>#N/A</v>
      </c>
      <c r="F2491">
        <f>VLOOKUP(A2491,IDC!A:G,7,FALSE)</f>
        <v>399.92</v>
      </c>
      <c r="G2491" s="2" t="e">
        <f t="shared" si="153"/>
        <v>#N/A</v>
      </c>
      <c r="H2491" t="e">
        <f>VLOOKUP(A2491,REUTERS!A:F,6,FALSE)</f>
        <v>#N/A</v>
      </c>
      <c r="I2491">
        <f>VLOOKUP(A2491,IDC!A:H,8,FALSE)</f>
        <v>388.49</v>
      </c>
      <c r="J2491" s="2" t="e">
        <f t="shared" si="154"/>
        <v>#N/A</v>
      </c>
      <c r="K2491" t="e">
        <f>VLOOKUP(A2491,REUTERS!A:G,7,FALSE)</f>
        <v>#N/A</v>
      </c>
      <c r="L2491">
        <f>VLOOKUP(A2491,IDC!A:I,9,FALSE)</f>
        <v>421225</v>
      </c>
      <c r="M2491" s="2" t="e">
        <f t="shared" si="155"/>
        <v>#N/A</v>
      </c>
    </row>
    <row r="2492" spans="1:13">
      <c r="A2492">
        <v>6990</v>
      </c>
      <c r="B2492">
        <f>VLOOKUP(A2492,REUTERS!A:C,3,FALSE)</f>
        <v>21.47</v>
      </c>
      <c r="C2492">
        <f>VLOOKUP(A2492,IDC!A:F,6,FALSE)</f>
        <v>21.47</v>
      </c>
      <c r="D2492" s="2" t="b">
        <f t="shared" si="152"/>
        <v>1</v>
      </c>
      <c r="E2492">
        <f>VLOOKUP(A2492,REUTERS!A:E,5,FALSE)</f>
        <v>21.64</v>
      </c>
      <c r="F2492">
        <f>VLOOKUP(A2492,IDC!A:G,7,FALSE)</f>
        <v>21.64</v>
      </c>
      <c r="G2492" s="2" t="b">
        <f t="shared" si="153"/>
        <v>1</v>
      </c>
      <c r="H2492">
        <f>VLOOKUP(A2492,REUTERS!A:F,6,FALSE)</f>
        <v>21.36</v>
      </c>
      <c r="I2492">
        <f>VLOOKUP(A2492,IDC!A:H,8,FALSE)</f>
        <v>21.36</v>
      </c>
      <c r="J2492" s="2" t="b">
        <f t="shared" si="154"/>
        <v>1</v>
      </c>
      <c r="K2492">
        <f>VLOOKUP(A2492,REUTERS!A:G,7,FALSE)</f>
        <v>678612</v>
      </c>
      <c r="L2492">
        <f>VLOOKUP(A2492,IDC!A:I,9,FALSE)</f>
        <v>678612</v>
      </c>
      <c r="M2492" s="2" t="b">
        <f t="shared" si="155"/>
        <v>1</v>
      </c>
    </row>
    <row r="2493" spans="1:13">
      <c r="A2493">
        <v>6993</v>
      </c>
      <c r="B2493">
        <f>VLOOKUP(A2493,REUTERS!A:C,3,FALSE)</f>
        <v>2.4900000000000002</v>
      </c>
      <c r="C2493">
        <f>VLOOKUP(A2493,IDC!A:F,6,FALSE)</f>
        <v>2.4900000000000002</v>
      </c>
      <c r="D2493" s="2" t="b">
        <f t="shared" si="152"/>
        <v>1</v>
      </c>
      <c r="E2493">
        <f>VLOOKUP(A2493,REUTERS!A:E,5,FALSE)</f>
        <v>2.4900000000000002</v>
      </c>
      <c r="F2493">
        <f>VLOOKUP(A2493,IDC!A:G,7,FALSE)</f>
        <v>2.4900000000000002</v>
      </c>
      <c r="G2493" s="2" t="b">
        <f t="shared" si="153"/>
        <v>1</v>
      </c>
      <c r="H2493">
        <f>VLOOKUP(A2493,REUTERS!A:F,6,FALSE)</f>
        <v>2.2599999999999998</v>
      </c>
      <c r="I2493">
        <f>VLOOKUP(A2493,IDC!A:H,8,FALSE)</f>
        <v>2.2599999999999998</v>
      </c>
      <c r="J2493" s="2" t="b">
        <f t="shared" si="154"/>
        <v>1</v>
      </c>
      <c r="K2493">
        <f>VLOOKUP(A2493,REUTERS!A:G,7,FALSE)</f>
        <v>233818</v>
      </c>
      <c r="L2493">
        <f>VLOOKUP(A2493,IDC!A:I,9,FALSE)</f>
        <v>233818</v>
      </c>
      <c r="M2493" s="2" t="b">
        <f t="shared" si="155"/>
        <v>1</v>
      </c>
    </row>
    <row r="2494" spans="1:13">
      <c r="A2494">
        <v>6994</v>
      </c>
      <c r="B2494">
        <f>VLOOKUP(A2494,REUTERS!A:C,3,FALSE)</f>
        <v>21.06</v>
      </c>
      <c r="C2494">
        <f>VLOOKUP(A2494,IDC!A:F,6,FALSE)</f>
        <v>21.06</v>
      </c>
      <c r="D2494" s="2" t="b">
        <f t="shared" si="152"/>
        <v>1</v>
      </c>
      <c r="E2494">
        <f>VLOOKUP(A2494,REUTERS!A:E,5,FALSE)</f>
        <v>21.21</v>
      </c>
      <c r="F2494">
        <f>VLOOKUP(A2494,IDC!A:G,7,FALSE)</f>
        <v>21.21</v>
      </c>
      <c r="G2494" s="2" t="b">
        <f t="shared" si="153"/>
        <v>1</v>
      </c>
      <c r="H2494">
        <f>VLOOKUP(A2494,REUTERS!A:F,6,FALSE)</f>
        <v>20.67</v>
      </c>
      <c r="I2494">
        <f>VLOOKUP(A2494,IDC!A:H,8,FALSE)</f>
        <v>20.67</v>
      </c>
      <c r="J2494" s="2" t="b">
        <f t="shared" si="154"/>
        <v>1</v>
      </c>
      <c r="K2494">
        <f>VLOOKUP(A2494,REUTERS!A:G,7,FALSE)</f>
        <v>17631</v>
      </c>
      <c r="L2494">
        <f>VLOOKUP(A2494,IDC!A:I,9,FALSE)</f>
        <v>17631</v>
      </c>
      <c r="M2494" s="2" t="b">
        <f t="shared" si="155"/>
        <v>1</v>
      </c>
    </row>
    <row r="2495" spans="1:13">
      <c r="A2495">
        <v>6996</v>
      </c>
      <c r="B2495">
        <f>VLOOKUP(A2495,REUTERS!A:C,3,FALSE)</f>
        <v>35.06</v>
      </c>
      <c r="C2495">
        <f>VLOOKUP(A2495,IDC!A:F,6,FALSE)</f>
        <v>35.06</v>
      </c>
      <c r="D2495" s="2" t="b">
        <f t="shared" si="152"/>
        <v>1</v>
      </c>
      <c r="E2495">
        <f>VLOOKUP(A2495,REUTERS!A:E,5,FALSE)</f>
        <v>35.6</v>
      </c>
      <c r="F2495">
        <f>VLOOKUP(A2495,IDC!A:G,7,FALSE)</f>
        <v>35.6</v>
      </c>
      <c r="G2495" s="2" t="b">
        <f t="shared" si="153"/>
        <v>1</v>
      </c>
      <c r="H2495">
        <f>VLOOKUP(A2495,REUTERS!A:F,6,FALSE)</f>
        <v>34.82</v>
      </c>
      <c r="I2495">
        <f>VLOOKUP(A2495,IDC!A:H,8,FALSE)</f>
        <v>34.82</v>
      </c>
      <c r="J2495" s="2" t="b">
        <f t="shared" si="154"/>
        <v>1</v>
      </c>
      <c r="K2495">
        <f>VLOOKUP(A2495,REUTERS!A:G,7,FALSE)</f>
        <v>329966</v>
      </c>
      <c r="L2495">
        <f>VLOOKUP(A2495,IDC!A:I,9,FALSE)</f>
        <v>329966</v>
      </c>
      <c r="M2495" s="2" t="b">
        <f t="shared" si="155"/>
        <v>1</v>
      </c>
    </row>
    <row r="2496" spans="1:13">
      <c r="A2496">
        <v>6998</v>
      </c>
      <c r="B2496">
        <f>VLOOKUP(A2496,REUTERS!A:C,3,FALSE)</f>
        <v>35.47</v>
      </c>
      <c r="C2496">
        <f>VLOOKUP(A2496,IDC!A:F,6,FALSE)</f>
        <v>35.47</v>
      </c>
      <c r="D2496" s="2" t="b">
        <f t="shared" si="152"/>
        <v>1</v>
      </c>
      <c r="E2496">
        <f>VLOOKUP(A2496,REUTERS!A:E,5,FALSE)</f>
        <v>36.049999999999997</v>
      </c>
      <c r="F2496">
        <f>VLOOKUP(A2496,IDC!A:G,7,FALSE)</f>
        <v>36.049999999999997</v>
      </c>
      <c r="G2496" s="2" t="b">
        <f t="shared" si="153"/>
        <v>1</v>
      </c>
      <c r="H2496">
        <f>VLOOKUP(A2496,REUTERS!A:F,6,FALSE)</f>
        <v>35.43</v>
      </c>
      <c r="I2496">
        <f>VLOOKUP(A2496,IDC!A:H,8,FALSE)</f>
        <v>35.43</v>
      </c>
      <c r="J2496" s="2" t="b">
        <f t="shared" si="154"/>
        <v>1</v>
      </c>
      <c r="K2496">
        <f>VLOOKUP(A2496,REUTERS!A:G,7,FALSE)</f>
        <v>469675</v>
      </c>
      <c r="L2496">
        <f>VLOOKUP(A2496,IDC!A:I,9,FALSE)</f>
        <v>469675</v>
      </c>
      <c r="M2496" s="2" t="b">
        <f t="shared" si="155"/>
        <v>1</v>
      </c>
    </row>
    <row r="2497" spans="1:13">
      <c r="A2497">
        <v>6999</v>
      </c>
      <c r="B2497">
        <f>VLOOKUP(A2497,REUTERS!A:C,3,FALSE)</f>
        <v>37.47</v>
      </c>
      <c r="C2497">
        <f>VLOOKUP(A2497,IDC!A:F,6,FALSE)</f>
        <v>37.47</v>
      </c>
      <c r="D2497" s="2" t="b">
        <f t="shared" si="152"/>
        <v>1</v>
      </c>
      <c r="E2497">
        <f>VLOOKUP(A2497,REUTERS!A:E,5,FALSE)</f>
        <v>37.795000000000002</v>
      </c>
      <c r="F2497">
        <f>VLOOKUP(A2497,IDC!A:G,7,FALSE)</f>
        <v>37.795000000000002</v>
      </c>
      <c r="G2497" s="2" t="b">
        <f t="shared" si="153"/>
        <v>1</v>
      </c>
      <c r="H2497">
        <f>VLOOKUP(A2497,REUTERS!A:F,6,FALSE)</f>
        <v>37.229999999999997</v>
      </c>
      <c r="I2497">
        <f>VLOOKUP(A2497,IDC!A:H,8,FALSE)</f>
        <v>37.229999999999997</v>
      </c>
      <c r="J2497" s="2" t="b">
        <f t="shared" si="154"/>
        <v>1</v>
      </c>
      <c r="K2497">
        <f>VLOOKUP(A2497,REUTERS!A:G,7,FALSE)</f>
        <v>479470</v>
      </c>
      <c r="L2497">
        <f>VLOOKUP(A2497,IDC!A:I,9,FALSE)</f>
        <v>479470</v>
      </c>
      <c r="M2497" s="2" t="b">
        <f t="shared" si="155"/>
        <v>1</v>
      </c>
    </row>
    <row r="2498" spans="1:13">
      <c r="A2498">
        <v>7000</v>
      </c>
      <c r="B2498">
        <f>VLOOKUP(A2498,REUTERS!A:C,3,FALSE)</f>
        <v>139.94999999999999</v>
      </c>
      <c r="C2498">
        <f>VLOOKUP(A2498,IDC!A:F,6,FALSE)</f>
        <v>139.94999999999999</v>
      </c>
      <c r="D2498" s="2" t="b">
        <f t="shared" ref="D2498:D2561" si="156">B2498=C2498</f>
        <v>1</v>
      </c>
      <c r="E2498">
        <f>VLOOKUP(A2498,REUTERS!A:E,5,FALSE)</f>
        <v>139.94999999999999</v>
      </c>
      <c r="F2498">
        <f>VLOOKUP(A2498,IDC!A:G,7,FALSE)</f>
        <v>139.94999999999999</v>
      </c>
      <c r="G2498" s="2" t="b">
        <f t="shared" ref="G2498:G2561" si="157">E2498=F2498</f>
        <v>1</v>
      </c>
      <c r="H2498">
        <f>VLOOKUP(A2498,REUTERS!A:F,6,FALSE)</f>
        <v>138.75</v>
      </c>
      <c r="I2498">
        <f>VLOOKUP(A2498,IDC!A:H,8,FALSE)</f>
        <v>138.75</v>
      </c>
      <c r="J2498" s="2" t="b">
        <f t="shared" ref="J2498:J2561" si="158">H2498=I2498</f>
        <v>1</v>
      </c>
      <c r="K2498">
        <f>VLOOKUP(A2498,REUTERS!A:G,7,FALSE)</f>
        <v>12758</v>
      </c>
      <c r="L2498">
        <f>VLOOKUP(A2498,IDC!A:I,9,FALSE)</f>
        <v>12758</v>
      </c>
      <c r="M2498" s="2" t="b">
        <f t="shared" ref="M2498:M2561" si="159">K2498=L2498</f>
        <v>1</v>
      </c>
    </row>
    <row r="2499" spans="1:13">
      <c r="A2499">
        <v>7004</v>
      </c>
      <c r="B2499">
        <f>VLOOKUP(A2499,REUTERS!A:C,3,FALSE)</f>
        <v>27.45</v>
      </c>
      <c r="C2499">
        <f>VLOOKUP(A2499,IDC!A:F,6,FALSE)</f>
        <v>27.45</v>
      </c>
      <c r="D2499" s="2" t="b">
        <f t="shared" si="156"/>
        <v>1</v>
      </c>
      <c r="E2499">
        <f>VLOOKUP(A2499,REUTERS!A:E,5,FALSE)</f>
        <v>27.45</v>
      </c>
      <c r="F2499">
        <f>VLOOKUP(A2499,IDC!A:G,7,FALSE)</f>
        <v>27.45</v>
      </c>
      <c r="G2499" s="2" t="b">
        <f t="shared" si="157"/>
        <v>1</v>
      </c>
      <c r="H2499">
        <f>VLOOKUP(A2499,REUTERS!A:F,6,FALSE)</f>
        <v>26.925000000000001</v>
      </c>
      <c r="I2499">
        <f>VLOOKUP(A2499,IDC!A:H,8,FALSE)</f>
        <v>26.925000000000001</v>
      </c>
      <c r="J2499" s="2" t="b">
        <f t="shared" si="158"/>
        <v>1</v>
      </c>
      <c r="K2499">
        <f>VLOOKUP(A2499,REUTERS!A:G,7,FALSE)</f>
        <v>223128</v>
      </c>
      <c r="L2499">
        <f>VLOOKUP(A2499,IDC!A:I,9,FALSE)</f>
        <v>223128</v>
      </c>
      <c r="M2499" s="2" t="b">
        <f t="shared" si="159"/>
        <v>1</v>
      </c>
    </row>
    <row r="2500" spans="1:13">
      <c r="A2500">
        <v>7005</v>
      </c>
      <c r="B2500" t="e">
        <f>VLOOKUP(A2500,REUTERS!A:C,3,FALSE)</f>
        <v>#N/A</v>
      </c>
      <c r="C2500">
        <f>VLOOKUP(A2500,IDC!A:F,6,FALSE)</f>
        <v>28.75</v>
      </c>
      <c r="D2500" s="2" t="e">
        <f t="shared" si="156"/>
        <v>#N/A</v>
      </c>
      <c r="E2500" t="e">
        <f>VLOOKUP(A2500,REUTERS!A:E,5,FALSE)</f>
        <v>#N/A</v>
      </c>
      <c r="F2500">
        <f>VLOOKUP(A2500,IDC!A:G,7,FALSE)</f>
        <v>28.75</v>
      </c>
      <c r="G2500" s="2" t="e">
        <f t="shared" si="157"/>
        <v>#N/A</v>
      </c>
      <c r="H2500" t="e">
        <f>VLOOKUP(A2500,REUTERS!A:F,6,FALSE)</f>
        <v>#N/A</v>
      </c>
      <c r="I2500">
        <f>VLOOKUP(A2500,IDC!A:H,8,FALSE)</f>
        <v>28.2</v>
      </c>
      <c r="J2500" s="2" t="e">
        <f t="shared" si="158"/>
        <v>#N/A</v>
      </c>
      <c r="K2500" t="e">
        <f>VLOOKUP(A2500,REUTERS!A:G,7,FALSE)</f>
        <v>#N/A</v>
      </c>
      <c r="L2500">
        <f>VLOOKUP(A2500,IDC!A:I,9,FALSE)</f>
        <v>52110</v>
      </c>
      <c r="M2500" s="2" t="e">
        <f t="shared" si="159"/>
        <v>#N/A</v>
      </c>
    </row>
    <row r="2501" spans="1:13">
      <c r="A2501">
        <v>7006</v>
      </c>
      <c r="B2501" t="e">
        <f>VLOOKUP(A2501,REUTERS!A:C,3,FALSE)</f>
        <v>#N/A</v>
      </c>
      <c r="C2501">
        <f>VLOOKUP(A2501,IDC!A:F,6,FALSE)</f>
        <v>67.89</v>
      </c>
      <c r="D2501" s="2" t="e">
        <f t="shared" si="156"/>
        <v>#N/A</v>
      </c>
      <c r="E2501" t="e">
        <f>VLOOKUP(A2501,REUTERS!A:E,5,FALSE)</f>
        <v>#N/A</v>
      </c>
      <c r="F2501">
        <f>VLOOKUP(A2501,IDC!A:G,7,FALSE)</f>
        <v>68.38</v>
      </c>
      <c r="G2501" s="2" t="e">
        <f t="shared" si="157"/>
        <v>#N/A</v>
      </c>
      <c r="H2501" t="e">
        <f>VLOOKUP(A2501,REUTERS!A:F,6,FALSE)</f>
        <v>#N/A</v>
      </c>
      <c r="I2501">
        <f>VLOOKUP(A2501,IDC!A:H,8,FALSE)</f>
        <v>67.290000000000006</v>
      </c>
      <c r="J2501" s="2" t="e">
        <f t="shared" si="158"/>
        <v>#N/A</v>
      </c>
      <c r="K2501" t="e">
        <f>VLOOKUP(A2501,REUTERS!A:G,7,FALSE)</f>
        <v>#N/A</v>
      </c>
      <c r="L2501">
        <f>VLOOKUP(A2501,IDC!A:I,9,FALSE)</f>
        <v>112245</v>
      </c>
      <c r="M2501" s="2" t="e">
        <f t="shared" si="159"/>
        <v>#N/A</v>
      </c>
    </row>
    <row r="2502" spans="1:13">
      <c r="A2502">
        <v>7009</v>
      </c>
      <c r="B2502">
        <f>VLOOKUP(A2502,REUTERS!A:C,3,FALSE)</f>
        <v>31.72</v>
      </c>
      <c r="C2502">
        <f>VLOOKUP(A2502,IDC!A:F,6,FALSE)</f>
        <v>31.72</v>
      </c>
      <c r="D2502" s="2" t="b">
        <f t="shared" si="156"/>
        <v>1</v>
      </c>
      <c r="E2502">
        <f>VLOOKUP(A2502,REUTERS!A:E,5,FALSE)</f>
        <v>31.89</v>
      </c>
      <c r="F2502">
        <f>VLOOKUP(A2502,IDC!A:G,7,FALSE)</f>
        <v>31.89</v>
      </c>
      <c r="G2502" s="2" t="b">
        <f t="shared" si="157"/>
        <v>1</v>
      </c>
      <c r="H2502">
        <f>VLOOKUP(A2502,REUTERS!A:F,6,FALSE)</f>
        <v>31.24</v>
      </c>
      <c r="I2502">
        <f>VLOOKUP(A2502,IDC!A:H,8,FALSE)</f>
        <v>31.24</v>
      </c>
      <c r="J2502" s="2" t="b">
        <f t="shared" si="158"/>
        <v>1</v>
      </c>
      <c r="K2502">
        <f>VLOOKUP(A2502,REUTERS!A:G,7,FALSE)</f>
        <v>42219</v>
      </c>
      <c r="L2502">
        <f>VLOOKUP(A2502,IDC!A:I,9,FALSE)</f>
        <v>42219</v>
      </c>
      <c r="M2502" s="2" t="b">
        <f t="shared" si="159"/>
        <v>1</v>
      </c>
    </row>
    <row r="2503" spans="1:13">
      <c r="A2503">
        <v>7012</v>
      </c>
      <c r="B2503" t="e">
        <f>VLOOKUP(A2503,REUTERS!A:C,3,FALSE)</f>
        <v>#N/A</v>
      </c>
      <c r="C2503">
        <f>VLOOKUP(A2503,IDC!A:F,6,FALSE)</f>
        <v>63.73</v>
      </c>
      <c r="D2503" s="2" t="e">
        <f t="shared" si="156"/>
        <v>#N/A</v>
      </c>
      <c r="E2503" t="e">
        <f>VLOOKUP(A2503,REUTERS!A:E,5,FALSE)</f>
        <v>#N/A</v>
      </c>
      <c r="F2503">
        <f>VLOOKUP(A2503,IDC!A:G,7,FALSE)</f>
        <v>64.540000000000006</v>
      </c>
      <c r="G2503" s="2" t="e">
        <f t="shared" si="157"/>
        <v>#N/A</v>
      </c>
      <c r="H2503" t="e">
        <f>VLOOKUP(A2503,REUTERS!A:F,6,FALSE)</f>
        <v>#N/A</v>
      </c>
      <c r="I2503">
        <f>VLOOKUP(A2503,IDC!A:H,8,FALSE)</f>
        <v>63.375</v>
      </c>
      <c r="J2503" s="2" t="e">
        <f t="shared" si="158"/>
        <v>#N/A</v>
      </c>
      <c r="K2503" t="e">
        <f>VLOOKUP(A2503,REUTERS!A:G,7,FALSE)</f>
        <v>#N/A</v>
      </c>
      <c r="L2503">
        <f>VLOOKUP(A2503,IDC!A:I,9,FALSE)</f>
        <v>46971</v>
      </c>
      <c r="M2503" s="2" t="e">
        <f t="shared" si="159"/>
        <v>#N/A</v>
      </c>
    </row>
    <row r="2504" spans="1:13">
      <c r="A2504">
        <v>7013</v>
      </c>
      <c r="B2504">
        <f>VLOOKUP(A2504,REUTERS!A:C,3,FALSE)</f>
        <v>5.61</v>
      </c>
      <c r="C2504">
        <f>VLOOKUP(A2504,IDC!A:F,6,FALSE)</f>
        <v>5.61</v>
      </c>
      <c r="D2504" s="2" t="b">
        <f t="shared" si="156"/>
        <v>1</v>
      </c>
      <c r="E2504">
        <f>VLOOKUP(A2504,REUTERS!A:E,5,FALSE)</f>
        <v>5.7649999999999997</v>
      </c>
      <c r="F2504">
        <f>VLOOKUP(A2504,IDC!A:G,7,FALSE)</f>
        <v>5.7649999999999997</v>
      </c>
      <c r="G2504" s="2" t="b">
        <f t="shared" si="157"/>
        <v>1</v>
      </c>
      <c r="H2504">
        <f>VLOOKUP(A2504,REUTERS!A:F,6,FALSE)</f>
        <v>5.5650000000000004</v>
      </c>
      <c r="I2504">
        <f>VLOOKUP(A2504,IDC!A:H,8,FALSE)</f>
        <v>5.5650000000000004</v>
      </c>
      <c r="J2504" s="2" t="b">
        <f t="shared" si="158"/>
        <v>1</v>
      </c>
      <c r="K2504">
        <f>VLOOKUP(A2504,REUTERS!A:G,7,FALSE)</f>
        <v>50679</v>
      </c>
      <c r="L2504">
        <f>VLOOKUP(A2504,IDC!A:I,9,FALSE)</f>
        <v>50679</v>
      </c>
      <c r="M2504" s="2" t="b">
        <f t="shared" si="159"/>
        <v>1</v>
      </c>
    </row>
    <row r="2505" spans="1:13">
      <c r="A2505">
        <v>7015</v>
      </c>
      <c r="B2505">
        <f>VLOOKUP(A2505,REUTERS!A:C,3,FALSE)</f>
        <v>81.790000000000006</v>
      </c>
      <c r="C2505">
        <f>VLOOKUP(A2505,IDC!A:F,6,FALSE)</f>
        <v>81.790000000000006</v>
      </c>
      <c r="D2505" s="2" t="b">
        <f t="shared" si="156"/>
        <v>1</v>
      </c>
      <c r="E2505">
        <f>VLOOKUP(A2505,REUTERS!A:E,5,FALSE)</f>
        <v>82.56</v>
      </c>
      <c r="F2505">
        <f>VLOOKUP(A2505,IDC!A:G,7,FALSE)</f>
        <v>82.56</v>
      </c>
      <c r="G2505" s="2" t="b">
        <f t="shared" si="157"/>
        <v>1</v>
      </c>
      <c r="H2505">
        <f>VLOOKUP(A2505,REUTERS!A:F,6,FALSE)</f>
        <v>80.989999999999995</v>
      </c>
      <c r="I2505">
        <f>VLOOKUP(A2505,IDC!A:H,8,FALSE)</f>
        <v>80.989999999999995</v>
      </c>
      <c r="J2505" s="2" t="b">
        <f t="shared" si="158"/>
        <v>1</v>
      </c>
      <c r="K2505">
        <f>VLOOKUP(A2505,REUTERS!A:G,7,FALSE)</f>
        <v>56475</v>
      </c>
      <c r="L2505">
        <f>VLOOKUP(A2505,IDC!A:I,9,FALSE)</f>
        <v>56475</v>
      </c>
      <c r="M2505" s="2" t="b">
        <f t="shared" si="159"/>
        <v>1</v>
      </c>
    </row>
    <row r="2506" spans="1:13">
      <c r="A2506">
        <v>7016</v>
      </c>
      <c r="B2506">
        <f>VLOOKUP(A2506,REUTERS!A:C,3,FALSE)</f>
        <v>9.25</v>
      </c>
      <c r="C2506">
        <f>VLOOKUP(A2506,IDC!A:F,6,FALSE)</f>
        <v>9.25</v>
      </c>
      <c r="D2506" s="2" t="b">
        <f t="shared" si="156"/>
        <v>1</v>
      </c>
      <c r="E2506">
        <f>VLOOKUP(A2506,REUTERS!A:E,5,FALSE)</f>
        <v>9.3000000000000007</v>
      </c>
      <c r="F2506">
        <f>VLOOKUP(A2506,IDC!A:G,7,FALSE)</f>
        <v>9.3000000000000007</v>
      </c>
      <c r="G2506" s="2" t="b">
        <f t="shared" si="157"/>
        <v>1</v>
      </c>
      <c r="H2506">
        <f>VLOOKUP(A2506,REUTERS!A:F,6,FALSE)</f>
        <v>9.1750000000000007</v>
      </c>
      <c r="I2506">
        <f>VLOOKUP(A2506,IDC!A:H,8,FALSE)</f>
        <v>9.1750000000000007</v>
      </c>
      <c r="J2506" s="2" t="b">
        <f t="shared" si="158"/>
        <v>1</v>
      </c>
      <c r="K2506">
        <f>VLOOKUP(A2506,REUTERS!A:G,7,FALSE)</f>
        <v>22904</v>
      </c>
      <c r="L2506">
        <f>VLOOKUP(A2506,IDC!A:I,9,FALSE)</f>
        <v>22904</v>
      </c>
      <c r="M2506" s="2" t="b">
        <f t="shared" si="159"/>
        <v>1</v>
      </c>
    </row>
    <row r="2507" spans="1:13">
      <c r="A2507">
        <v>7017</v>
      </c>
      <c r="B2507">
        <f>VLOOKUP(A2507,REUTERS!A:C,3,FALSE)</f>
        <v>8.65</v>
      </c>
      <c r="C2507">
        <f>VLOOKUP(A2507,IDC!A:F,6,FALSE)</f>
        <v>8.65</v>
      </c>
      <c r="D2507" s="2" t="b">
        <f t="shared" si="156"/>
        <v>1</v>
      </c>
      <c r="E2507">
        <f>VLOOKUP(A2507,REUTERS!A:E,5,FALSE)</f>
        <v>8.65</v>
      </c>
      <c r="F2507">
        <f>VLOOKUP(A2507,IDC!A:G,7,FALSE)</f>
        <v>8.65</v>
      </c>
      <c r="G2507" s="2" t="b">
        <f t="shared" si="157"/>
        <v>1</v>
      </c>
      <c r="H2507">
        <f>VLOOKUP(A2507,REUTERS!A:F,6,FALSE)</f>
        <v>8.4</v>
      </c>
      <c r="I2507">
        <f>VLOOKUP(A2507,IDC!A:H,8,FALSE)</f>
        <v>8.4</v>
      </c>
      <c r="J2507" s="2" t="b">
        <f t="shared" si="158"/>
        <v>1</v>
      </c>
      <c r="K2507">
        <f>VLOOKUP(A2507,REUTERS!A:G,7,FALSE)</f>
        <v>109542</v>
      </c>
      <c r="L2507">
        <f>VLOOKUP(A2507,IDC!A:I,9,FALSE)</f>
        <v>109542</v>
      </c>
      <c r="M2507" s="2" t="b">
        <f t="shared" si="159"/>
        <v>1</v>
      </c>
    </row>
    <row r="2508" spans="1:13">
      <c r="A2508">
        <v>7018</v>
      </c>
      <c r="B2508" t="e">
        <f>VLOOKUP(A2508,REUTERS!A:C,3,FALSE)</f>
        <v>#N/A</v>
      </c>
      <c r="C2508">
        <f>VLOOKUP(A2508,IDC!A:F,6,FALSE)</f>
        <v>9.9499999999999993</v>
      </c>
      <c r="D2508" s="2" t="e">
        <f t="shared" si="156"/>
        <v>#N/A</v>
      </c>
      <c r="E2508" t="e">
        <f>VLOOKUP(A2508,REUTERS!A:E,5,FALSE)</f>
        <v>#N/A</v>
      </c>
      <c r="F2508">
        <f>VLOOKUP(A2508,IDC!A:G,7,FALSE)</f>
        <v>9.9499999999999993</v>
      </c>
      <c r="G2508" s="2" t="e">
        <f t="shared" si="157"/>
        <v>#N/A</v>
      </c>
      <c r="H2508" t="e">
        <f>VLOOKUP(A2508,REUTERS!A:F,6,FALSE)</f>
        <v>#N/A</v>
      </c>
      <c r="I2508">
        <f>VLOOKUP(A2508,IDC!A:H,8,FALSE)</f>
        <v>9.5500000000000007</v>
      </c>
      <c r="J2508" s="2" t="e">
        <f t="shared" si="158"/>
        <v>#N/A</v>
      </c>
      <c r="K2508" t="e">
        <f>VLOOKUP(A2508,REUTERS!A:G,7,FALSE)</f>
        <v>#N/A</v>
      </c>
      <c r="L2508">
        <f>VLOOKUP(A2508,IDC!A:I,9,FALSE)</f>
        <v>26797</v>
      </c>
      <c r="M2508" s="2" t="e">
        <f t="shared" si="159"/>
        <v>#N/A</v>
      </c>
    </row>
    <row r="2509" spans="1:13">
      <c r="A2509">
        <v>7020</v>
      </c>
      <c r="B2509">
        <f>VLOOKUP(A2509,REUTERS!A:C,3,FALSE)</f>
        <v>6.85</v>
      </c>
      <c r="C2509">
        <f>VLOOKUP(A2509,IDC!A:F,6,FALSE)</f>
        <v>6.85</v>
      </c>
      <c r="D2509" s="2" t="b">
        <f t="shared" si="156"/>
        <v>1</v>
      </c>
      <c r="E2509">
        <f>VLOOKUP(A2509,REUTERS!A:E,5,FALSE)</f>
        <v>6.95</v>
      </c>
      <c r="F2509">
        <f>VLOOKUP(A2509,IDC!A:G,7,FALSE)</f>
        <v>6.95</v>
      </c>
      <c r="G2509" s="2" t="b">
        <f t="shared" si="157"/>
        <v>1</v>
      </c>
      <c r="H2509">
        <f>VLOOKUP(A2509,REUTERS!A:F,6,FALSE)</f>
        <v>6.56</v>
      </c>
      <c r="I2509">
        <f>VLOOKUP(A2509,IDC!A:H,8,FALSE)</f>
        <v>6.56</v>
      </c>
      <c r="J2509" s="2" t="b">
        <f t="shared" si="158"/>
        <v>1</v>
      </c>
      <c r="K2509">
        <f>VLOOKUP(A2509,REUTERS!A:G,7,FALSE)</f>
        <v>380410</v>
      </c>
      <c r="L2509">
        <f>VLOOKUP(A2509,IDC!A:I,9,FALSE)</f>
        <v>380410</v>
      </c>
      <c r="M2509" s="2" t="b">
        <f t="shared" si="159"/>
        <v>1</v>
      </c>
    </row>
    <row r="2510" spans="1:13">
      <c r="A2510">
        <v>7023</v>
      </c>
      <c r="B2510">
        <f>VLOOKUP(A2510,REUTERS!A:C,3,FALSE)</f>
        <v>31.66</v>
      </c>
      <c r="C2510">
        <f>VLOOKUP(A2510,IDC!A:F,6,FALSE)</f>
        <v>31.66</v>
      </c>
      <c r="D2510" s="2" t="b">
        <f t="shared" si="156"/>
        <v>1</v>
      </c>
      <c r="E2510">
        <f>VLOOKUP(A2510,REUTERS!A:E,5,FALSE)</f>
        <v>32.130000000000003</v>
      </c>
      <c r="F2510">
        <f>VLOOKUP(A2510,IDC!A:G,7,FALSE)</f>
        <v>32.130000000000003</v>
      </c>
      <c r="G2510" s="2" t="b">
        <f t="shared" si="157"/>
        <v>1</v>
      </c>
      <c r="H2510">
        <f>VLOOKUP(A2510,REUTERS!A:F,6,FALSE)</f>
        <v>31.35</v>
      </c>
      <c r="I2510">
        <f>VLOOKUP(A2510,IDC!A:H,8,FALSE)</f>
        <v>31.35</v>
      </c>
      <c r="J2510" s="2" t="b">
        <f t="shared" si="158"/>
        <v>1</v>
      </c>
      <c r="K2510">
        <f>VLOOKUP(A2510,REUTERS!A:G,7,FALSE)</f>
        <v>57067</v>
      </c>
      <c r="L2510">
        <f>VLOOKUP(A2510,IDC!A:I,9,FALSE)</f>
        <v>57067</v>
      </c>
      <c r="M2510" s="2" t="b">
        <f t="shared" si="159"/>
        <v>1</v>
      </c>
    </row>
    <row r="2511" spans="1:13">
      <c r="A2511">
        <v>6985</v>
      </c>
      <c r="B2511" t="e">
        <f>VLOOKUP(A2511,REUTERS!A:C,3,FALSE)</f>
        <v>#N/A</v>
      </c>
      <c r="C2511">
        <f>VLOOKUP(A2511,IDC!A:F,6,FALSE)</f>
        <v>58</v>
      </c>
      <c r="D2511" s="2" t="e">
        <f t="shared" si="156"/>
        <v>#N/A</v>
      </c>
      <c r="E2511" t="e">
        <f>VLOOKUP(A2511,REUTERS!A:E,5,FALSE)</f>
        <v>#N/A</v>
      </c>
      <c r="F2511">
        <f>VLOOKUP(A2511,IDC!A:G,7,FALSE)</f>
        <v>58.18</v>
      </c>
      <c r="G2511" s="2" t="e">
        <f t="shared" si="157"/>
        <v>#N/A</v>
      </c>
      <c r="H2511" t="e">
        <f>VLOOKUP(A2511,REUTERS!A:F,6,FALSE)</f>
        <v>#N/A</v>
      </c>
      <c r="I2511">
        <f>VLOOKUP(A2511,IDC!A:H,8,FALSE)</f>
        <v>57.39</v>
      </c>
      <c r="J2511" s="2" t="e">
        <f t="shared" si="158"/>
        <v>#N/A</v>
      </c>
      <c r="K2511" t="e">
        <f>VLOOKUP(A2511,REUTERS!A:G,7,FALSE)</f>
        <v>#N/A</v>
      </c>
      <c r="L2511">
        <f>VLOOKUP(A2511,IDC!A:I,9,FALSE)</f>
        <v>625300</v>
      </c>
      <c r="M2511" s="2" t="e">
        <f t="shared" si="159"/>
        <v>#N/A</v>
      </c>
    </row>
    <row r="2512" spans="1:13">
      <c r="A2512">
        <v>6948</v>
      </c>
      <c r="B2512">
        <f>VLOOKUP(A2512,REUTERS!A:C,3,FALSE)</f>
        <v>6.25</v>
      </c>
      <c r="C2512">
        <f>VLOOKUP(A2512,IDC!A:F,6,FALSE)</f>
        <v>6.25</v>
      </c>
      <c r="D2512" s="2" t="b">
        <f t="shared" si="156"/>
        <v>1</v>
      </c>
      <c r="E2512">
        <f>VLOOKUP(A2512,REUTERS!A:E,5,FALSE)</f>
        <v>6.25</v>
      </c>
      <c r="F2512">
        <f>VLOOKUP(A2512,IDC!A:G,7,FALSE)</f>
        <v>6.25</v>
      </c>
      <c r="G2512" s="2" t="b">
        <f t="shared" si="157"/>
        <v>1</v>
      </c>
      <c r="H2512">
        <f>VLOOKUP(A2512,REUTERS!A:F,6,FALSE)</f>
        <v>6.15</v>
      </c>
      <c r="I2512">
        <f>VLOOKUP(A2512,IDC!A:H,8,FALSE)</f>
        <v>6.15</v>
      </c>
      <c r="J2512" s="2" t="b">
        <f t="shared" si="158"/>
        <v>1</v>
      </c>
      <c r="K2512">
        <f>VLOOKUP(A2512,REUTERS!A:G,7,FALSE)</f>
        <v>117581</v>
      </c>
      <c r="L2512">
        <f>VLOOKUP(A2512,IDC!A:I,9,FALSE)</f>
        <v>117581</v>
      </c>
      <c r="M2512" s="2" t="b">
        <f t="shared" si="159"/>
        <v>1</v>
      </c>
    </row>
    <row r="2513" spans="1:13">
      <c r="A2513">
        <v>6982</v>
      </c>
      <c r="B2513" t="e">
        <f>VLOOKUP(A2513,REUTERS!A:C,3,FALSE)</f>
        <v>#N/A</v>
      </c>
      <c r="C2513">
        <f>VLOOKUP(A2513,IDC!A:F,6,FALSE)</f>
        <v>79.11</v>
      </c>
      <c r="D2513" s="2" t="e">
        <f t="shared" si="156"/>
        <v>#N/A</v>
      </c>
      <c r="E2513" t="e">
        <f>VLOOKUP(A2513,REUTERS!A:E,5,FALSE)</f>
        <v>#N/A</v>
      </c>
      <c r="F2513">
        <f>VLOOKUP(A2513,IDC!A:G,7,FALSE)</f>
        <v>79.209999999999994</v>
      </c>
      <c r="G2513" s="2" t="e">
        <f t="shared" si="157"/>
        <v>#N/A</v>
      </c>
      <c r="H2513" t="e">
        <f>VLOOKUP(A2513,REUTERS!A:F,6,FALSE)</f>
        <v>#N/A</v>
      </c>
      <c r="I2513">
        <f>VLOOKUP(A2513,IDC!A:H,8,FALSE)</f>
        <v>77.819999999999993</v>
      </c>
      <c r="J2513" s="2" t="e">
        <f t="shared" si="158"/>
        <v>#N/A</v>
      </c>
      <c r="K2513" t="e">
        <f>VLOOKUP(A2513,REUTERS!A:G,7,FALSE)</f>
        <v>#N/A</v>
      </c>
      <c r="L2513">
        <f>VLOOKUP(A2513,IDC!A:I,9,FALSE)</f>
        <v>312155</v>
      </c>
      <c r="M2513" s="2" t="e">
        <f t="shared" si="159"/>
        <v>#N/A</v>
      </c>
    </row>
    <row r="2514" spans="1:13">
      <c r="A2514">
        <v>6950</v>
      </c>
      <c r="B2514">
        <f>VLOOKUP(A2514,REUTERS!A:C,3,FALSE)</f>
        <v>95.3</v>
      </c>
      <c r="C2514">
        <f>VLOOKUP(A2514,IDC!A:F,6,FALSE)</f>
        <v>95.3</v>
      </c>
      <c r="D2514" s="2" t="b">
        <f t="shared" si="156"/>
        <v>1</v>
      </c>
      <c r="E2514">
        <f>VLOOKUP(A2514,REUTERS!A:E,5,FALSE)</f>
        <v>95.56</v>
      </c>
      <c r="F2514">
        <f>VLOOKUP(A2514,IDC!A:G,7,FALSE)</f>
        <v>95.56</v>
      </c>
      <c r="G2514" s="2" t="b">
        <f t="shared" si="157"/>
        <v>1</v>
      </c>
      <c r="H2514">
        <f>VLOOKUP(A2514,REUTERS!A:F,6,FALSE)</f>
        <v>93.68</v>
      </c>
      <c r="I2514">
        <f>VLOOKUP(A2514,IDC!A:H,8,FALSE)</f>
        <v>93.68</v>
      </c>
      <c r="J2514" s="2" t="b">
        <f t="shared" si="158"/>
        <v>1</v>
      </c>
      <c r="K2514">
        <f>VLOOKUP(A2514,REUTERS!A:G,7,FALSE)</f>
        <v>80055</v>
      </c>
      <c r="L2514">
        <f>VLOOKUP(A2514,IDC!A:I,9,FALSE)</f>
        <v>80055</v>
      </c>
      <c r="M2514" s="2" t="b">
        <f t="shared" si="159"/>
        <v>1</v>
      </c>
    </row>
    <row r="2515" spans="1:13">
      <c r="A2515">
        <v>6951</v>
      </c>
      <c r="B2515" t="e">
        <f>VLOOKUP(A2515,REUTERS!A:C,3,FALSE)</f>
        <v>#N/A</v>
      </c>
      <c r="C2515">
        <f>VLOOKUP(A2515,IDC!A:F,6,FALSE)</f>
        <v>19.5</v>
      </c>
      <c r="D2515" s="2" t="e">
        <f t="shared" si="156"/>
        <v>#N/A</v>
      </c>
      <c r="E2515" t="e">
        <f>VLOOKUP(A2515,REUTERS!A:E,5,FALSE)</f>
        <v>#N/A</v>
      </c>
      <c r="F2515">
        <f>VLOOKUP(A2515,IDC!A:G,7,FALSE)</f>
        <v>19.649999999999999</v>
      </c>
      <c r="G2515" s="2" t="e">
        <f t="shared" si="157"/>
        <v>#N/A</v>
      </c>
      <c r="H2515" t="e">
        <f>VLOOKUP(A2515,REUTERS!A:F,6,FALSE)</f>
        <v>#N/A</v>
      </c>
      <c r="I2515">
        <f>VLOOKUP(A2515,IDC!A:H,8,FALSE)</f>
        <v>19.3</v>
      </c>
      <c r="J2515" s="2" t="e">
        <f t="shared" si="158"/>
        <v>#N/A</v>
      </c>
      <c r="K2515" t="e">
        <f>VLOOKUP(A2515,REUTERS!A:G,7,FALSE)</f>
        <v>#N/A</v>
      </c>
      <c r="L2515">
        <f>VLOOKUP(A2515,IDC!A:I,9,FALSE)</f>
        <v>71745</v>
      </c>
      <c r="M2515" s="2" t="e">
        <f t="shared" si="159"/>
        <v>#N/A</v>
      </c>
    </row>
    <row r="2516" spans="1:13">
      <c r="A2516">
        <v>6952</v>
      </c>
      <c r="B2516">
        <f>VLOOKUP(A2516,REUTERS!A:C,3,FALSE)</f>
        <v>23.55</v>
      </c>
      <c r="C2516">
        <f>VLOOKUP(A2516,IDC!A:F,6,FALSE)</f>
        <v>23.55</v>
      </c>
      <c r="D2516" s="2" t="b">
        <f t="shared" si="156"/>
        <v>1</v>
      </c>
      <c r="E2516">
        <f>VLOOKUP(A2516,REUTERS!A:E,5,FALSE)</f>
        <v>23.55</v>
      </c>
      <c r="F2516">
        <f>VLOOKUP(A2516,IDC!A:G,7,FALSE)</f>
        <v>23.55</v>
      </c>
      <c r="G2516" s="2" t="b">
        <f t="shared" si="157"/>
        <v>1</v>
      </c>
      <c r="H2516">
        <f>VLOOKUP(A2516,REUTERS!A:F,6,FALSE)</f>
        <v>22.96</v>
      </c>
      <c r="I2516">
        <f>VLOOKUP(A2516,IDC!A:H,8,FALSE)</f>
        <v>22.96</v>
      </c>
      <c r="J2516" s="2" t="b">
        <f t="shared" si="158"/>
        <v>1</v>
      </c>
      <c r="K2516">
        <f>VLOOKUP(A2516,REUTERS!A:G,7,FALSE)</f>
        <v>68908</v>
      </c>
      <c r="L2516">
        <f>VLOOKUP(A2516,IDC!A:I,9,FALSE)</f>
        <v>68908</v>
      </c>
      <c r="M2516" s="2" t="b">
        <f t="shared" si="159"/>
        <v>1</v>
      </c>
    </row>
    <row r="2517" spans="1:13">
      <c r="A2517">
        <v>6955</v>
      </c>
      <c r="B2517">
        <f>VLOOKUP(A2517,REUTERS!A:C,3,FALSE)</f>
        <v>128.91</v>
      </c>
      <c r="C2517">
        <f>VLOOKUP(A2517,IDC!A:F,6,FALSE)</f>
        <v>128.91</v>
      </c>
      <c r="D2517" s="2" t="b">
        <f t="shared" si="156"/>
        <v>1</v>
      </c>
      <c r="E2517">
        <f>VLOOKUP(A2517,REUTERS!A:E,5,FALSE)</f>
        <v>130.30000000000001</v>
      </c>
      <c r="F2517">
        <f>VLOOKUP(A2517,IDC!A:G,7,FALSE)</f>
        <v>130.30000000000001</v>
      </c>
      <c r="G2517" s="2" t="b">
        <f t="shared" si="157"/>
        <v>1</v>
      </c>
      <c r="H2517">
        <f>VLOOKUP(A2517,REUTERS!A:F,6,FALSE)</f>
        <v>127.14</v>
      </c>
      <c r="I2517">
        <f>VLOOKUP(A2517,IDC!A:H,8,FALSE)</f>
        <v>127.14</v>
      </c>
      <c r="J2517" s="2" t="b">
        <f t="shared" si="158"/>
        <v>1</v>
      </c>
      <c r="K2517">
        <f>VLOOKUP(A2517,REUTERS!A:G,7,FALSE)</f>
        <v>494180</v>
      </c>
      <c r="L2517">
        <f>VLOOKUP(A2517,IDC!A:I,9,FALSE)</f>
        <v>494180</v>
      </c>
      <c r="M2517" s="2" t="b">
        <f t="shared" si="159"/>
        <v>1</v>
      </c>
    </row>
    <row r="2518" spans="1:13">
      <c r="A2518">
        <v>6956</v>
      </c>
      <c r="B2518" t="e">
        <f>VLOOKUP(A2518,REUTERS!A:C,3,FALSE)</f>
        <v>#N/A</v>
      </c>
      <c r="C2518">
        <f>VLOOKUP(A2518,IDC!A:F,6,FALSE)</f>
        <v>15.92</v>
      </c>
      <c r="D2518" s="2" t="e">
        <f t="shared" si="156"/>
        <v>#N/A</v>
      </c>
      <c r="E2518" t="e">
        <f>VLOOKUP(A2518,REUTERS!A:E,5,FALSE)</f>
        <v>#N/A</v>
      </c>
      <c r="F2518">
        <f>VLOOKUP(A2518,IDC!A:G,7,FALSE)</f>
        <v>15.92</v>
      </c>
      <c r="G2518" s="2" t="e">
        <f t="shared" si="157"/>
        <v>#N/A</v>
      </c>
      <c r="H2518" t="e">
        <f>VLOOKUP(A2518,REUTERS!A:F,6,FALSE)</f>
        <v>#N/A</v>
      </c>
      <c r="I2518">
        <f>VLOOKUP(A2518,IDC!A:H,8,FALSE)</f>
        <v>15.46</v>
      </c>
      <c r="J2518" s="2" t="e">
        <f t="shared" si="158"/>
        <v>#N/A</v>
      </c>
      <c r="K2518" t="e">
        <f>VLOOKUP(A2518,REUTERS!A:G,7,FALSE)</f>
        <v>#N/A</v>
      </c>
      <c r="L2518">
        <f>VLOOKUP(A2518,IDC!A:I,9,FALSE)</f>
        <v>409544</v>
      </c>
      <c r="M2518" s="2" t="e">
        <f t="shared" si="159"/>
        <v>#N/A</v>
      </c>
    </row>
    <row r="2519" spans="1:13">
      <c r="A2519">
        <v>6957</v>
      </c>
      <c r="B2519" t="e">
        <f>VLOOKUP(A2519,REUTERS!A:C,3,FALSE)</f>
        <v>#N/A</v>
      </c>
      <c r="C2519">
        <f>VLOOKUP(A2519,IDC!A:F,6,FALSE)</f>
        <v>22.91</v>
      </c>
      <c r="D2519" s="2" t="e">
        <f t="shared" si="156"/>
        <v>#N/A</v>
      </c>
      <c r="E2519" t="e">
        <f>VLOOKUP(A2519,REUTERS!A:E,5,FALSE)</f>
        <v>#N/A</v>
      </c>
      <c r="F2519">
        <f>VLOOKUP(A2519,IDC!A:G,7,FALSE)</f>
        <v>23</v>
      </c>
      <c r="G2519" s="2" t="e">
        <f t="shared" si="157"/>
        <v>#N/A</v>
      </c>
      <c r="H2519" t="e">
        <f>VLOOKUP(A2519,REUTERS!A:F,6,FALSE)</f>
        <v>#N/A</v>
      </c>
      <c r="I2519">
        <f>VLOOKUP(A2519,IDC!A:H,8,FALSE)</f>
        <v>22.57</v>
      </c>
      <c r="J2519" s="2" t="e">
        <f t="shared" si="158"/>
        <v>#N/A</v>
      </c>
      <c r="K2519" t="e">
        <f>VLOOKUP(A2519,REUTERS!A:G,7,FALSE)</f>
        <v>#N/A</v>
      </c>
      <c r="L2519">
        <f>VLOOKUP(A2519,IDC!A:I,9,FALSE)</f>
        <v>352864</v>
      </c>
      <c r="M2519" s="2" t="e">
        <f t="shared" si="159"/>
        <v>#N/A</v>
      </c>
    </row>
    <row r="2520" spans="1:13">
      <c r="A2520">
        <v>6959</v>
      </c>
      <c r="B2520" t="e">
        <f>VLOOKUP(A2520,REUTERS!A:C,3,FALSE)</f>
        <v>#N/A</v>
      </c>
      <c r="C2520">
        <f>VLOOKUP(A2520,IDC!A:F,6,FALSE)</f>
        <v>39.200000000000003</v>
      </c>
      <c r="D2520" s="2" t="e">
        <f t="shared" si="156"/>
        <v>#N/A</v>
      </c>
      <c r="E2520" t="e">
        <f>VLOOKUP(A2520,REUTERS!A:E,5,FALSE)</f>
        <v>#N/A</v>
      </c>
      <c r="F2520">
        <f>VLOOKUP(A2520,IDC!A:G,7,FALSE)</f>
        <v>39.950000000000003</v>
      </c>
      <c r="G2520" s="2" t="e">
        <f t="shared" si="157"/>
        <v>#N/A</v>
      </c>
      <c r="H2520" t="e">
        <f>VLOOKUP(A2520,REUTERS!A:F,6,FALSE)</f>
        <v>#N/A</v>
      </c>
      <c r="I2520">
        <f>VLOOKUP(A2520,IDC!A:H,8,FALSE)</f>
        <v>38.799999999999997</v>
      </c>
      <c r="J2520" s="2" t="e">
        <f t="shared" si="158"/>
        <v>#N/A</v>
      </c>
      <c r="K2520" t="e">
        <f>VLOOKUP(A2520,REUTERS!A:G,7,FALSE)</f>
        <v>#N/A</v>
      </c>
      <c r="L2520">
        <f>VLOOKUP(A2520,IDC!A:I,9,FALSE)</f>
        <v>66721</v>
      </c>
      <c r="M2520" s="2" t="e">
        <f t="shared" si="159"/>
        <v>#N/A</v>
      </c>
    </row>
    <row r="2521" spans="1:13">
      <c r="A2521">
        <v>6960</v>
      </c>
      <c r="B2521">
        <f>VLOOKUP(A2521,REUTERS!A:C,3,FALSE)</f>
        <v>5.75</v>
      </c>
      <c r="C2521">
        <f>VLOOKUP(A2521,IDC!A:F,6,FALSE)</f>
        <v>5.75</v>
      </c>
      <c r="D2521" s="2" t="b">
        <f t="shared" si="156"/>
        <v>1</v>
      </c>
      <c r="E2521">
        <f>VLOOKUP(A2521,REUTERS!A:E,5,FALSE)</f>
        <v>5.9</v>
      </c>
      <c r="F2521">
        <f>VLOOKUP(A2521,IDC!A:G,7,FALSE)</f>
        <v>5.9</v>
      </c>
      <c r="G2521" s="2" t="b">
        <f t="shared" si="157"/>
        <v>1</v>
      </c>
      <c r="H2521">
        <f>VLOOKUP(A2521,REUTERS!A:F,6,FALSE)</f>
        <v>5.7</v>
      </c>
      <c r="I2521">
        <f>VLOOKUP(A2521,IDC!A:H,8,FALSE)</f>
        <v>5.7</v>
      </c>
      <c r="J2521" s="2" t="b">
        <f t="shared" si="158"/>
        <v>1</v>
      </c>
      <c r="K2521">
        <f>VLOOKUP(A2521,REUTERS!A:G,7,FALSE)</f>
        <v>115414</v>
      </c>
      <c r="L2521">
        <f>VLOOKUP(A2521,IDC!A:I,9,FALSE)</f>
        <v>114651</v>
      </c>
      <c r="M2521" s="2" t="b">
        <f t="shared" si="159"/>
        <v>0</v>
      </c>
    </row>
    <row r="2522" spans="1:13">
      <c r="A2522">
        <v>6961</v>
      </c>
      <c r="B2522" t="e">
        <f>VLOOKUP(A2522,REUTERS!A:C,3,FALSE)</f>
        <v>#N/A</v>
      </c>
      <c r="C2522">
        <f>VLOOKUP(A2522,IDC!A:F,6,FALSE)</f>
        <v>33.58</v>
      </c>
      <c r="D2522" s="2" t="e">
        <f t="shared" si="156"/>
        <v>#N/A</v>
      </c>
      <c r="E2522" t="e">
        <f>VLOOKUP(A2522,REUTERS!A:E,5,FALSE)</f>
        <v>#N/A</v>
      </c>
      <c r="F2522">
        <f>VLOOKUP(A2522,IDC!A:G,7,FALSE)</f>
        <v>33.71</v>
      </c>
      <c r="G2522" s="2" t="e">
        <f t="shared" si="157"/>
        <v>#N/A</v>
      </c>
      <c r="H2522" t="e">
        <f>VLOOKUP(A2522,REUTERS!A:F,6,FALSE)</f>
        <v>#N/A</v>
      </c>
      <c r="I2522">
        <f>VLOOKUP(A2522,IDC!A:H,8,FALSE)</f>
        <v>33.19</v>
      </c>
      <c r="J2522" s="2" t="e">
        <f t="shared" si="158"/>
        <v>#N/A</v>
      </c>
      <c r="K2522" t="e">
        <f>VLOOKUP(A2522,REUTERS!A:G,7,FALSE)</f>
        <v>#N/A</v>
      </c>
      <c r="L2522">
        <f>VLOOKUP(A2522,IDC!A:I,9,FALSE)</f>
        <v>126388</v>
      </c>
      <c r="M2522" s="2" t="e">
        <f t="shared" si="159"/>
        <v>#N/A</v>
      </c>
    </row>
    <row r="2523" spans="1:13">
      <c r="A2523">
        <v>6962</v>
      </c>
      <c r="B2523" t="e">
        <f>VLOOKUP(A2523,REUTERS!A:C,3,FALSE)</f>
        <v>#N/A</v>
      </c>
      <c r="C2523">
        <f>VLOOKUP(A2523,IDC!A:F,6,FALSE)</f>
        <v>21.75</v>
      </c>
      <c r="D2523" s="2" t="e">
        <f t="shared" si="156"/>
        <v>#N/A</v>
      </c>
      <c r="E2523" t="e">
        <f>VLOOKUP(A2523,REUTERS!A:E,5,FALSE)</f>
        <v>#N/A</v>
      </c>
      <c r="F2523">
        <f>VLOOKUP(A2523,IDC!A:G,7,FALSE)</f>
        <v>22</v>
      </c>
      <c r="G2523" s="2" t="e">
        <f t="shared" si="157"/>
        <v>#N/A</v>
      </c>
      <c r="H2523" t="e">
        <f>VLOOKUP(A2523,REUTERS!A:F,6,FALSE)</f>
        <v>#N/A</v>
      </c>
      <c r="I2523">
        <f>VLOOKUP(A2523,IDC!A:H,8,FALSE)</f>
        <v>21.1</v>
      </c>
      <c r="J2523" s="2" t="e">
        <f t="shared" si="158"/>
        <v>#N/A</v>
      </c>
      <c r="K2523" t="e">
        <f>VLOOKUP(A2523,REUTERS!A:G,7,FALSE)</f>
        <v>#N/A</v>
      </c>
      <c r="L2523">
        <f>VLOOKUP(A2523,IDC!A:I,9,FALSE)</f>
        <v>47901</v>
      </c>
      <c r="M2523" s="2" t="e">
        <f t="shared" si="159"/>
        <v>#N/A</v>
      </c>
    </row>
    <row r="2524" spans="1:13">
      <c r="A2524">
        <v>6963</v>
      </c>
      <c r="B2524" t="e">
        <f>VLOOKUP(A2524,REUTERS!A:C,3,FALSE)</f>
        <v>#N/A</v>
      </c>
      <c r="C2524">
        <f>VLOOKUP(A2524,IDC!A:F,6,FALSE)</f>
        <v>39.299999999999997</v>
      </c>
      <c r="D2524" s="2" t="e">
        <f t="shared" si="156"/>
        <v>#N/A</v>
      </c>
      <c r="E2524" t="e">
        <f>VLOOKUP(A2524,REUTERS!A:E,5,FALSE)</f>
        <v>#N/A</v>
      </c>
      <c r="F2524">
        <f>VLOOKUP(A2524,IDC!A:G,7,FALSE)</f>
        <v>39.9</v>
      </c>
      <c r="G2524" s="2" t="e">
        <f t="shared" si="157"/>
        <v>#N/A</v>
      </c>
      <c r="H2524" t="e">
        <f>VLOOKUP(A2524,REUTERS!A:F,6,FALSE)</f>
        <v>#N/A</v>
      </c>
      <c r="I2524">
        <f>VLOOKUP(A2524,IDC!A:H,8,FALSE)</f>
        <v>38.674999999999997</v>
      </c>
      <c r="J2524" s="2" t="e">
        <f t="shared" si="158"/>
        <v>#N/A</v>
      </c>
      <c r="K2524" t="e">
        <f>VLOOKUP(A2524,REUTERS!A:G,7,FALSE)</f>
        <v>#N/A</v>
      </c>
      <c r="L2524">
        <f>VLOOKUP(A2524,IDC!A:I,9,FALSE)</f>
        <v>71618</v>
      </c>
      <c r="M2524" s="2" t="e">
        <f t="shared" si="159"/>
        <v>#N/A</v>
      </c>
    </row>
    <row r="2525" spans="1:13">
      <c r="A2525">
        <v>6964</v>
      </c>
      <c r="B2525">
        <f>VLOOKUP(A2525,REUTERS!A:C,3,FALSE)</f>
        <v>153.85</v>
      </c>
      <c r="C2525">
        <f>VLOOKUP(A2525,IDC!A:F,6,FALSE)</f>
        <v>153.85</v>
      </c>
      <c r="D2525" s="2" t="b">
        <f t="shared" si="156"/>
        <v>1</v>
      </c>
      <c r="E2525">
        <f>VLOOKUP(A2525,REUTERS!A:E,5,FALSE)</f>
        <v>155.80000000000001</v>
      </c>
      <c r="F2525">
        <f>VLOOKUP(A2525,IDC!A:G,7,FALSE)</f>
        <v>155.80000000000001</v>
      </c>
      <c r="G2525" s="2" t="b">
        <f t="shared" si="157"/>
        <v>1</v>
      </c>
      <c r="H2525">
        <f>VLOOKUP(A2525,REUTERS!A:F,6,FALSE)</f>
        <v>153.44999999999999</v>
      </c>
      <c r="I2525">
        <f>VLOOKUP(A2525,IDC!A:H,8,FALSE)</f>
        <v>153.44999999999999</v>
      </c>
      <c r="J2525" s="2" t="b">
        <f t="shared" si="158"/>
        <v>1</v>
      </c>
      <c r="K2525">
        <f>VLOOKUP(A2525,REUTERS!A:G,7,FALSE)</f>
        <v>49351</v>
      </c>
      <c r="L2525">
        <f>VLOOKUP(A2525,IDC!A:I,9,FALSE)</f>
        <v>49351</v>
      </c>
      <c r="M2525" s="2" t="b">
        <f t="shared" si="159"/>
        <v>1</v>
      </c>
    </row>
    <row r="2526" spans="1:13">
      <c r="A2526">
        <v>6965</v>
      </c>
      <c r="B2526">
        <f>VLOOKUP(A2526,REUTERS!A:C,3,FALSE)</f>
        <v>22.5</v>
      </c>
      <c r="C2526">
        <f>VLOOKUP(A2526,IDC!A:F,6,FALSE)</f>
        <v>22.5</v>
      </c>
      <c r="D2526" s="2" t="b">
        <f t="shared" si="156"/>
        <v>1</v>
      </c>
      <c r="E2526">
        <f>VLOOKUP(A2526,REUTERS!A:E,5,FALSE)</f>
        <v>22.7</v>
      </c>
      <c r="F2526">
        <f>VLOOKUP(A2526,IDC!A:G,7,FALSE)</f>
        <v>22.7</v>
      </c>
      <c r="G2526" s="2" t="b">
        <f t="shared" si="157"/>
        <v>1</v>
      </c>
      <c r="H2526">
        <f>VLOOKUP(A2526,REUTERS!A:F,6,FALSE)</f>
        <v>22.2</v>
      </c>
      <c r="I2526">
        <f>VLOOKUP(A2526,IDC!A:H,8,FALSE)</f>
        <v>22.2</v>
      </c>
      <c r="J2526" s="2" t="b">
        <f t="shared" si="158"/>
        <v>1</v>
      </c>
      <c r="K2526">
        <f>VLOOKUP(A2526,REUTERS!A:G,7,FALSE)</f>
        <v>22720</v>
      </c>
      <c r="L2526">
        <f>VLOOKUP(A2526,IDC!A:I,9,FALSE)</f>
        <v>22720</v>
      </c>
      <c r="M2526" s="2" t="b">
        <f t="shared" si="159"/>
        <v>1</v>
      </c>
    </row>
    <row r="2527" spans="1:13">
      <c r="A2527">
        <v>6966</v>
      </c>
      <c r="B2527">
        <f>VLOOKUP(A2527,REUTERS!A:C,3,FALSE)</f>
        <v>90.59</v>
      </c>
      <c r="C2527">
        <f>VLOOKUP(A2527,IDC!A:F,6,FALSE)</f>
        <v>90.59</v>
      </c>
      <c r="D2527" s="2" t="b">
        <f t="shared" si="156"/>
        <v>1</v>
      </c>
      <c r="E2527">
        <f>VLOOKUP(A2527,REUTERS!A:E,5,FALSE)</f>
        <v>91.02</v>
      </c>
      <c r="F2527">
        <f>VLOOKUP(A2527,IDC!A:G,7,FALSE)</f>
        <v>91.02</v>
      </c>
      <c r="G2527" s="2" t="b">
        <f t="shared" si="157"/>
        <v>1</v>
      </c>
      <c r="H2527">
        <f>VLOOKUP(A2527,REUTERS!A:F,6,FALSE)</f>
        <v>90.05</v>
      </c>
      <c r="I2527">
        <f>VLOOKUP(A2527,IDC!A:H,8,FALSE)</f>
        <v>90.05</v>
      </c>
      <c r="J2527" s="2" t="b">
        <f t="shared" si="158"/>
        <v>1</v>
      </c>
      <c r="K2527">
        <f>VLOOKUP(A2527,REUTERS!A:G,7,FALSE)</f>
        <v>149570</v>
      </c>
      <c r="L2527">
        <f>VLOOKUP(A2527,IDC!A:I,9,FALSE)</f>
        <v>149570</v>
      </c>
      <c r="M2527" s="2" t="b">
        <f t="shared" si="159"/>
        <v>1</v>
      </c>
    </row>
    <row r="2528" spans="1:13">
      <c r="A2528">
        <v>6967</v>
      </c>
      <c r="B2528" t="e">
        <f>VLOOKUP(A2528,REUTERS!A:C,3,FALSE)</f>
        <v>#N/A</v>
      </c>
      <c r="C2528">
        <f>VLOOKUP(A2528,IDC!A:F,6,FALSE)</f>
        <v>48.01</v>
      </c>
      <c r="D2528" s="2" t="e">
        <f t="shared" si="156"/>
        <v>#N/A</v>
      </c>
      <c r="E2528" t="e">
        <f>VLOOKUP(A2528,REUTERS!A:E,5,FALSE)</f>
        <v>#N/A</v>
      </c>
      <c r="F2528">
        <f>VLOOKUP(A2528,IDC!A:G,7,FALSE)</f>
        <v>48.26</v>
      </c>
      <c r="G2528" s="2" t="e">
        <f t="shared" si="157"/>
        <v>#N/A</v>
      </c>
      <c r="H2528" t="e">
        <f>VLOOKUP(A2528,REUTERS!A:F,6,FALSE)</f>
        <v>#N/A</v>
      </c>
      <c r="I2528">
        <f>VLOOKUP(A2528,IDC!A:H,8,FALSE)</f>
        <v>47.57</v>
      </c>
      <c r="J2528" s="2" t="e">
        <f t="shared" si="158"/>
        <v>#N/A</v>
      </c>
      <c r="K2528" t="e">
        <f>VLOOKUP(A2528,REUTERS!A:G,7,FALSE)</f>
        <v>#N/A</v>
      </c>
      <c r="L2528">
        <f>VLOOKUP(A2528,IDC!A:I,9,FALSE)</f>
        <v>59951</v>
      </c>
      <c r="M2528" s="2" t="e">
        <f t="shared" si="159"/>
        <v>#N/A</v>
      </c>
    </row>
    <row r="2529" spans="1:13">
      <c r="A2529">
        <v>6968</v>
      </c>
      <c r="B2529">
        <f>VLOOKUP(A2529,REUTERS!A:C,3,FALSE)</f>
        <v>41.9</v>
      </c>
      <c r="C2529">
        <f>VLOOKUP(A2529,IDC!A:F,6,FALSE)</f>
        <v>41.9</v>
      </c>
      <c r="D2529" s="2" t="b">
        <f t="shared" si="156"/>
        <v>1</v>
      </c>
      <c r="E2529">
        <f>VLOOKUP(A2529,REUTERS!A:E,5,FALSE)</f>
        <v>41.9</v>
      </c>
      <c r="F2529">
        <f>VLOOKUP(A2529,IDC!A:G,7,FALSE)</f>
        <v>41.9</v>
      </c>
      <c r="G2529" s="2" t="b">
        <f t="shared" si="157"/>
        <v>1</v>
      </c>
      <c r="H2529">
        <f>VLOOKUP(A2529,REUTERS!A:F,6,FALSE)</f>
        <v>41.23</v>
      </c>
      <c r="I2529">
        <f>VLOOKUP(A2529,IDC!A:H,8,FALSE)</f>
        <v>41.23</v>
      </c>
      <c r="J2529" s="2" t="b">
        <f t="shared" si="158"/>
        <v>1</v>
      </c>
      <c r="K2529">
        <f>VLOOKUP(A2529,REUTERS!A:G,7,FALSE)</f>
        <v>221413</v>
      </c>
      <c r="L2529">
        <f>VLOOKUP(A2529,IDC!A:I,9,FALSE)</f>
        <v>221413</v>
      </c>
      <c r="M2529" s="2" t="b">
        <f t="shared" si="159"/>
        <v>1</v>
      </c>
    </row>
    <row r="2530" spans="1:13">
      <c r="A2530">
        <v>6969</v>
      </c>
      <c r="B2530">
        <f>VLOOKUP(A2530,REUTERS!A:C,3,FALSE)</f>
        <v>35.340000000000003</v>
      </c>
      <c r="C2530">
        <f>VLOOKUP(A2530,IDC!A:F,6,FALSE)</f>
        <v>35.340000000000003</v>
      </c>
      <c r="D2530" s="2" t="b">
        <f t="shared" si="156"/>
        <v>1</v>
      </c>
      <c r="E2530">
        <f>VLOOKUP(A2530,REUTERS!A:E,5,FALSE)</f>
        <v>35.369999999999997</v>
      </c>
      <c r="F2530">
        <f>VLOOKUP(A2530,IDC!A:G,7,FALSE)</f>
        <v>35.369999999999997</v>
      </c>
      <c r="G2530" s="2" t="b">
        <f t="shared" si="157"/>
        <v>1</v>
      </c>
      <c r="H2530">
        <f>VLOOKUP(A2530,REUTERS!A:F,6,FALSE)</f>
        <v>34.46</v>
      </c>
      <c r="I2530">
        <f>VLOOKUP(A2530,IDC!A:H,8,FALSE)</f>
        <v>34.46</v>
      </c>
      <c r="J2530" s="2" t="b">
        <f t="shared" si="158"/>
        <v>1</v>
      </c>
      <c r="K2530">
        <f>VLOOKUP(A2530,REUTERS!A:G,7,FALSE)</f>
        <v>239205</v>
      </c>
      <c r="L2530">
        <f>VLOOKUP(A2530,IDC!A:I,9,FALSE)</f>
        <v>239205</v>
      </c>
      <c r="M2530" s="2" t="b">
        <f t="shared" si="159"/>
        <v>1</v>
      </c>
    </row>
    <row r="2531" spans="1:13">
      <c r="A2531">
        <v>6973</v>
      </c>
      <c r="B2531" t="e">
        <f>VLOOKUP(A2531,REUTERS!A:C,3,FALSE)</f>
        <v>#N/A</v>
      </c>
      <c r="C2531">
        <f>VLOOKUP(A2531,IDC!A:F,6,FALSE)</f>
        <v>47.03</v>
      </c>
      <c r="D2531" s="2" t="e">
        <f t="shared" si="156"/>
        <v>#N/A</v>
      </c>
      <c r="E2531" t="e">
        <f>VLOOKUP(A2531,REUTERS!A:E,5,FALSE)</f>
        <v>#N/A</v>
      </c>
      <c r="F2531">
        <f>VLOOKUP(A2531,IDC!A:G,7,FALSE)</f>
        <v>48.795000000000002</v>
      </c>
      <c r="G2531" s="2" t="e">
        <f t="shared" si="157"/>
        <v>#N/A</v>
      </c>
      <c r="H2531" t="e">
        <f>VLOOKUP(A2531,REUTERS!A:F,6,FALSE)</f>
        <v>#N/A</v>
      </c>
      <c r="I2531">
        <f>VLOOKUP(A2531,IDC!A:H,8,FALSE)</f>
        <v>46.99</v>
      </c>
      <c r="J2531" s="2" t="e">
        <f t="shared" si="158"/>
        <v>#N/A</v>
      </c>
      <c r="K2531" t="e">
        <f>VLOOKUP(A2531,REUTERS!A:G,7,FALSE)</f>
        <v>#N/A</v>
      </c>
      <c r="L2531">
        <f>VLOOKUP(A2531,IDC!A:I,9,FALSE)</f>
        <v>571435</v>
      </c>
      <c r="M2531" s="2" t="e">
        <f t="shared" si="159"/>
        <v>#N/A</v>
      </c>
    </row>
    <row r="2532" spans="1:13">
      <c r="A2532">
        <v>6974</v>
      </c>
      <c r="B2532">
        <f>VLOOKUP(A2532,REUTERS!A:C,3,FALSE)</f>
        <v>79.05</v>
      </c>
      <c r="C2532">
        <f>VLOOKUP(A2532,IDC!A:F,6,FALSE)</f>
        <v>79.05</v>
      </c>
      <c r="D2532" s="2" t="b">
        <f t="shared" si="156"/>
        <v>1</v>
      </c>
      <c r="E2532">
        <f>VLOOKUP(A2532,REUTERS!A:E,5,FALSE)</f>
        <v>79.5</v>
      </c>
      <c r="F2532">
        <f>VLOOKUP(A2532,IDC!A:G,7,FALSE)</f>
        <v>79.5</v>
      </c>
      <c r="G2532" s="2" t="b">
        <f t="shared" si="157"/>
        <v>1</v>
      </c>
      <c r="H2532">
        <f>VLOOKUP(A2532,REUTERS!A:F,6,FALSE)</f>
        <v>78.349999999999994</v>
      </c>
      <c r="I2532">
        <f>VLOOKUP(A2532,IDC!A:H,8,FALSE)</f>
        <v>78.349999999999994</v>
      </c>
      <c r="J2532" s="2" t="b">
        <f t="shared" si="158"/>
        <v>1</v>
      </c>
      <c r="K2532">
        <f>VLOOKUP(A2532,REUTERS!A:G,7,FALSE)</f>
        <v>25000</v>
      </c>
      <c r="L2532">
        <f>VLOOKUP(A2532,IDC!A:I,9,FALSE)</f>
        <v>25000</v>
      </c>
      <c r="M2532" s="2" t="b">
        <f t="shared" si="159"/>
        <v>1</v>
      </c>
    </row>
    <row r="2533" spans="1:13">
      <c r="A2533">
        <v>6975</v>
      </c>
      <c r="B2533">
        <f>VLOOKUP(A2533,REUTERS!A:C,3,FALSE)</f>
        <v>68.59</v>
      </c>
      <c r="C2533">
        <f>VLOOKUP(A2533,IDC!A:F,6,FALSE)</f>
        <v>68.59</v>
      </c>
      <c r="D2533" s="2" t="b">
        <f t="shared" si="156"/>
        <v>1</v>
      </c>
      <c r="E2533">
        <f>VLOOKUP(A2533,REUTERS!A:E,5,FALSE)</f>
        <v>70.53</v>
      </c>
      <c r="F2533">
        <f>VLOOKUP(A2533,IDC!A:G,7,FALSE)</f>
        <v>70.53</v>
      </c>
      <c r="G2533" s="2" t="b">
        <f t="shared" si="157"/>
        <v>1</v>
      </c>
      <c r="H2533">
        <f>VLOOKUP(A2533,REUTERS!A:F,6,FALSE)</f>
        <v>67.95</v>
      </c>
      <c r="I2533">
        <f>VLOOKUP(A2533,IDC!A:H,8,FALSE)</f>
        <v>67.95</v>
      </c>
      <c r="J2533" s="2" t="b">
        <f t="shared" si="158"/>
        <v>1</v>
      </c>
      <c r="K2533">
        <f>VLOOKUP(A2533,REUTERS!A:G,7,FALSE)</f>
        <v>54413</v>
      </c>
      <c r="L2533">
        <f>VLOOKUP(A2533,IDC!A:I,9,FALSE)</f>
        <v>54413</v>
      </c>
      <c r="M2533" s="2" t="b">
        <f t="shared" si="159"/>
        <v>1</v>
      </c>
    </row>
    <row r="2534" spans="1:13">
      <c r="A2534">
        <v>6976</v>
      </c>
      <c r="B2534">
        <f>VLOOKUP(A2534,REUTERS!A:C,3,FALSE)</f>
        <v>16.350000000000001</v>
      </c>
      <c r="C2534">
        <f>VLOOKUP(A2534,IDC!A:F,6,FALSE)</f>
        <v>16.350000000000001</v>
      </c>
      <c r="D2534" s="2" t="b">
        <f t="shared" si="156"/>
        <v>1</v>
      </c>
      <c r="E2534">
        <f>VLOOKUP(A2534,REUTERS!A:E,5,FALSE)</f>
        <v>16.45</v>
      </c>
      <c r="F2534">
        <f>VLOOKUP(A2534,IDC!A:G,7,FALSE)</f>
        <v>16.45</v>
      </c>
      <c r="G2534" s="2" t="b">
        <f t="shared" si="157"/>
        <v>1</v>
      </c>
      <c r="H2534">
        <f>VLOOKUP(A2534,REUTERS!A:F,6,FALSE)</f>
        <v>16.3</v>
      </c>
      <c r="I2534">
        <f>VLOOKUP(A2534,IDC!A:H,8,FALSE)</f>
        <v>16.3</v>
      </c>
      <c r="J2534" s="2" t="b">
        <f t="shared" si="158"/>
        <v>1</v>
      </c>
      <c r="K2534">
        <f>VLOOKUP(A2534,REUTERS!A:G,7,FALSE)</f>
        <v>9730</v>
      </c>
      <c r="L2534">
        <f>VLOOKUP(A2534,IDC!A:I,9,FALSE)</f>
        <v>9730</v>
      </c>
      <c r="M2534" s="2" t="b">
        <f t="shared" si="159"/>
        <v>1</v>
      </c>
    </row>
    <row r="2535" spans="1:13">
      <c r="A2535">
        <v>6977</v>
      </c>
      <c r="B2535">
        <f>VLOOKUP(A2535,REUTERS!A:C,3,FALSE)</f>
        <v>41.5</v>
      </c>
      <c r="C2535">
        <f>VLOOKUP(A2535,IDC!A:F,6,FALSE)</f>
        <v>41.5</v>
      </c>
      <c r="D2535" s="2" t="b">
        <f t="shared" si="156"/>
        <v>1</v>
      </c>
      <c r="E2535">
        <f>VLOOKUP(A2535,REUTERS!A:E,5,FALSE)</f>
        <v>42.57</v>
      </c>
      <c r="F2535">
        <f>VLOOKUP(A2535,IDC!A:G,7,FALSE)</f>
        <v>42.57</v>
      </c>
      <c r="G2535" s="2" t="b">
        <f t="shared" si="157"/>
        <v>1</v>
      </c>
      <c r="H2535">
        <f>VLOOKUP(A2535,REUTERS!A:F,6,FALSE)</f>
        <v>41.02</v>
      </c>
      <c r="I2535">
        <f>VLOOKUP(A2535,IDC!A:H,8,FALSE)</f>
        <v>41.02</v>
      </c>
      <c r="J2535" s="2" t="b">
        <f t="shared" si="158"/>
        <v>1</v>
      </c>
      <c r="K2535">
        <f>VLOOKUP(A2535,REUTERS!A:G,7,FALSE)</f>
        <v>390875</v>
      </c>
      <c r="L2535">
        <f>VLOOKUP(A2535,IDC!A:I,9,FALSE)</f>
        <v>390875</v>
      </c>
      <c r="M2535" s="2" t="b">
        <f t="shared" si="159"/>
        <v>1</v>
      </c>
    </row>
    <row r="2536" spans="1:13">
      <c r="A2536">
        <v>6979</v>
      </c>
      <c r="B2536" t="e">
        <f>VLOOKUP(A2536,REUTERS!A:C,3,FALSE)</f>
        <v>#N/A</v>
      </c>
      <c r="C2536">
        <f>VLOOKUP(A2536,IDC!A:F,6,FALSE)</f>
        <v>2124.8000000000002</v>
      </c>
      <c r="D2536" s="2" t="e">
        <f t="shared" si="156"/>
        <v>#N/A</v>
      </c>
      <c r="E2536" t="e">
        <f>VLOOKUP(A2536,REUTERS!A:E,5,FALSE)</f>
        <v>#N/A</v>
      </c>
      <c r="F2536">
        <f>VLOOKUP(A2536,IDC!A:G,7,FALSE)</f>
        <v>2139.15</v>
      </c>
      <c r="G2536" s="2" t="e">
        <f t="shared" si="157"/>
        <v>#N/A</v>
      </c>
      <c r="H2536" t="e">
        <f>VLOOKUP(A2536,REUTERS!A:F,6,FALSE)</f>
        <v>#N/A</v>
      </c>
      <c r="I2536">
        <f>VLOOKUP(A2536,IDC!A:H,8,FALSE)</f>
        <v>2095.92</v>
      </c>
      <c r="J2536" s="2" t="e">
        <f t="shared" si="158"/>
        <v>#N/A</v>
      </c>
      <c r="K2536" t="e">
        <f>VLOOKUP(A2536,REUTERS!A:G,7,FALSE)</f>
        <v>#N/A</v>
      </c>
      <c r="L2536">
        <f>VLOOKUP(A2536,IDC!A:I,9,FALSE)</f>
        <v>4977</v>
      </c>
      <c r="M2536" s="2" t="e">
        <f t="shared" si="159"/>
        <v>#N/A</v>
      </c>
    </row>
    <row r="2537" spans="1:13">
      <c r="A2537">
        <v>6949</v>
      </c>
      <c r="B2537" t="e">
        <f>VLOOKUP(A2537,REUTERS!A:C,3,FALSE)</f>
        <v>#N/A</v>
      </c>
      <c r="C2537">
        <f>VLOOKUP(A2537,IDC!A:F,6,FALSE)</f>
        <v>22.25</v>
      </c>
      <c r="D2537" s="2" t="e">
        <f t="shared" si="156"/>
        <v>#N/A</v>
      </c>
      <c r="E2537" t="e">
        <f>VLOOKUP(A2537,REUTERS!A:E,5,FALSE)</f>
        <v>#N/A</v>
      </c>
      <c r="F2537">
        <f>VLOOKUP(A2537,IDC!A:G,7,FALSE)</f>
        <v>22.65</v>
      </c>
      <c r="G2537" s="2" t="e">
        <f t="shared" si="157"/>
        <v>#N/A</v>
      </c>
      <c r="H2537" t="e">
        <f>VLOOKUP(A2537,REUTERS!A:F,6,FALSE)</f>
        <v>#N/A</v>
      </c>
      <c r="I2537">
        <f>VLOOKUP(A2537,IDC!A:H,8,FALSE)</f>
        <v>21.3</v>
      </c>
      <c r="J2537" s="2" t="e">
        <f t="shared" si="158"/>
        <v>#N/A</v>
      </c>
      <c r="K2537" t="e">
        <f>VLOOKUP(A2537,REUTERS!A:G,7,FALSE)</f>
        <v>#N/A</v>
      </c>
      <c r="L2537">
        <f>VLOOKUP(A2537,IDC!A:I,9,FALSE)</f>
        <v>30036</v>
      </c>
      <c r="M2537" s="2" t="e">
        <f t="shared" si="159"/>
        <v>#N/A</v>
      </c>
    </row>
    <row r="2538" spans="1:13">
      <c r="A2538">
        <v>6925</v>
      </c>
      <c r="B2538">
        <f>VLOOKUP(A2538,REUTERS!A:C,3,FALSE)</f>
        <v>176.44</v>
      </c>
      <c r="C2538">
        <f>VLOOKUP(A2538,IDC!A:F,6,FALSE)</f>
        <v>176.44</v>
      </c>
      <c r="D2538" s="2" t="b">
        <f t="shared" si="156"/>
        <v>1</v>
      </c>
      <c r="E2538">
        <f>VLOOKUP(A2538,REUTERS!A:E,5,FALSE)</f>
        <v>177.04</v>
      </c>
      <c r="F2538">
        <f>VLOOKUP(A2538,IDC!A:G,7,FALSE)</f>
        <v>177.04</v>
      </c>
      <c r="G2538" s="2" t="b">
        <f t="shared" si="157"/>
        <v>1</v>
      </c>
      <c r="H2538">
        <f>VLOOKUP(A2538,REUTERS!A:F,6,FALSE)</f>
        <v>175.13</v>
      </c>
      <c r="I2538">
        <f>VLOOKUP(A2538,IDC!A:H,8,FALSE)</f>
        <v>175.13</v>
      </c>
      <c r="J2538" s="2" t="b">
        <f t="shared" si="158"/>
        <v>1</v>
      </c>
      <c r="K2538">
        <f>VLOOKUP(A2538,REUTERS!A:G,7,FALSE)</f>
        <v>109134</v>
      </c>
      <c r="L2538">
        <f>VLOOKUP(A2538,IDC!A:I,9,FALSE)</f>
        <v>109134</v>
      </c>
      <c r="M2538" s="2" t="b">
        <f t="shared" si="159"/>
        <v>1</v>
      </c>
    </row>
    <row r="2539" spans="1:13">
      <c r="A2539">
        <v>6923</v>
      </c>
      <c r="B2539">
        <f>VLOOKUP(A2539,REUTERS!A:C,3,FALSE)</f>
        <v>21.57</v>
      </c>
      <c r="C2539">
        <f>VLOOKUP(A2539,IDC!A:F,6,FALSE)</f>
        <v>21.57</v>
      </c>
      <c r="D2539" s="2" t="b">
        <f t="shared" si="156"/>
        <v>1</v>
      </c>
      <c r="E2539">
        <f>VLOOKUP(A2539,REUTERS!A:E,5,FALSE)</f>
        <v>21.84</v>
      </c>
      <c r="F2539">
        <f>VLOOKUP(A2539,IDC!A:G,7,FALSE)</f>
        <v>21.84</v>
      </c>
      <c r="G2539" s="2" t="b">
        <f t="shared" si="157"/>
        <v>1</v>
      </c>
      <c r="H2539">
        <f>VLOOKUP(A2539,REUTERS!A:F,6,FALSE)</f>
        <v>21.45</v>
      </c>
      <c r="I2539">
        <f>VLOOKUP(A2539,IDC!A:H,8,FALSE)</f>
        <v>21.45</v>
      </c>
      <c r="J2539" s="2" t="b">
        <f t="shared" si="158"/>
        <v>1</v>
      </c>
      <c r="K2539">
        <f>VLOOKUP(A2539,REUTERS!A:G,7,FALSE)</f>
        <v>134465</v>
      </c>
      <c r="L2539">
        <f>VLOOKUP(A2539,IDC!A:I,9,FALSE)</f>
        <v>134465</v>
      </c>
      <c r="M2539" s="2" t="b">
        <f t="shared" si="159"/>
        <v>1</v>
      </c>
    </row>
    <row r="2540" spans="1:13">
      <c r="A2540">
        <v>6929</v>
      </c>
      <c r="B2540" t="e">
        <f>VLOOKUP(A2540,REUTERS!A:C,3,FALSE)</f>
        <v>#N/A</v>
      </c>
      <c r="C2540">
        <f>VLOOKUP(A2540,IDC!A:F,6,FALSE)</f>
        <v>99.26</v>
      </c>
      <c r="D2540" s="2" t="e">
        <f t="shared" si="156"/>
        <v>#N/A</v>
      </c>
      <c r="E2540" t="e">
        <f>VLOOKUP(A2540,REUTERS!A:E,5,FALSE)</f>
        <v>#N/A</v>
      </c>
      <c r="F2540">
        <f>VLOOKUP(A2540,IDC!A:G,7,FALSE)</f>
        <v>99.63</v>
      </c>
      <c r="G2540" s="2" t="e">
        <f t="shared" si="157"/>
        <v>#N/A</v>
      </c>
      <c r="H2540" t="e">
        <f>VLOOKUP(A2540,REUTERS!A:F,6,FALSE)</f>
        <v>#N/A</v>
      </c>
      <c r="I2540">
        <f>VLOOKUP(A2540,IDC!A:H,8,FALSE)</f>
        <v>97.8</v>
      </c>
      <c r="J2540" s="2" t="e">
        <f t="shared" si="158"/>
        <v>#N/A</v>
      </c>
      <c r="K2540" t="e">
        <f>VLOOKUP(A2540,REUTERS!A:G,7,FALSE)</f>
        <v>#N/A</v>
      </c>
      <c r="L2540">
        <f>VLOOKUP(A2540,IDC!A:I,9,FALSE)</f>
        <v>86057</v>
      </c>
      <c r="M2540" s="2" t="e">
        <f t="shared" si="159"/>
        <v>#N/A</v>
      </c>
    </row>
    <row r="2541" spans="1:13">
      <c r="A2541">
        <v>6931</v>
      </c>
      <c r="B2541" t="e">
        <f>VLOOKUP(A2541,REUTERS!A:C,3,FALSE)</f>
        <v>#N/A</v>
      </c>
      <c r="C2541">
        <f>VLOOKUP(A2541,IDC!A:F,6,FALSE)</f>
        <v>41</v>
      </c>
      <c r="D2541" s="2" t="e">
        <f t="shared" si="156"/>
        <v>#N/A</v>
      </c>
      <c r="E2541" t="e">
        <f>VLOOKUP(A2541,REUTERS!A:E,5,FALSE)</f>
        <v>#N/A</v>
      </c>
      <c r="F2541">
        <f>VLOOKUP(A2541,IDC!A:G,7,FALSE)</f>
        <v>41.65</v>
      </c>
      <c r="G2541" s="2" t="e">
        <f t="shared" si="157"/>
        <v>#N/A</v>
      </c>
      <c r="H2541" t="e">
        <f>VLOOKUP(A2541,REUTERS!A:F,6,FALSE)</f>
        <v>#N/A</v>
      </c>
      <c r="I2541">
        <f>VLOOKUP(A2541,IDC!A:H,8,FALSE)</f>
        <v>41</v>
      </c>
      <c r="J2541" s="2" t="e">
        <f t="shared" si="158"/>
        <v>#N/A</v>
      </c>
      <c r="K2541" t="e">
        <f>VLOOKUP(A2541,REUTERS!A:G,7,FALSE)</f>
        <v>#N/A</v>
      </c>
      <c r="L2541">
        <f>VLOOKUP(A2541,IDC!A:I,9,FALSE)</f>
        <v>97356</v>
      </c>
      <c r="M2541" s="2" t="e">
        <f t="shared" si="159"/>
        <v>#N/A</v>
      </c>
    </row>
    <row r="2542" spans="1:13">
      <c r="A2542">
        <v>6933</v>
      </c>
      <c r="B2542">
        <f>VLOOKUP(A2542,REUTERS!A:C,3,FALSE)</f>
        <v>56.1</v>
      </c>
      <c r="C2542">
        <f>VLOOKUP(A2542,IDC!A:F,6,FALSE)</f>
        <v>56.1</v>
      </c>
      <c r="D2542" s="2" t="b">
        <f t="shared" si="156"/>
        <v>1</v>
      </c>
      <c r="E2542">
        <f>VLOOKUP(A2542,REUTERS!A:E,5,FALSE)</f>
        <v>56.13</v>
      </c>
      <c r="F2542">
        <f>VLOOKUP(A2542,IDC!A:G,7,FALSE)</f>
        <v>56.13</v>
      </c>
      <c r="G2542" s="2" t="b">
        <f t="shared" si="157"/>
        <v>1</v>
      </c>
      <c r="H2542">
        <f>VLOOKUP(A2542,REUTERS!A:F,6,FALSE)</f>
        <v>55.67</v>
      </c>
      <c r="I2542">
        <f>VLOOKUP(A2542,IDC!A:H,8,FALSE)</f>
        <v>55.67</v>
      </c>
      <c r="J2542" s="2" t="b">
        <f t="shared" si="158"/>
        <v>1</v>
      </c>
      <c r="K2542">
        <f>VLOOKUP(A2542,REUTERS!A:G,7,FALSE)</f>
        <v>245673</v>
      </c>
      <c r="L2542">
        <f>VLOOKUP(A2542,IDC!A:I,9,FALSE)</f>
        <v>245673</v>
      </c>
      <c r="M2542" s="2" t="b">
        <f t="shared" si="159"/>
        <v>1</v>
      </c>
    </row>
    <row r="2543" spans="1:13">
      <c r="A2543">
        <v>6934</v>
      </c>
      <c r="B2543" t="e">
        <f>VLOOKUP(A2543,REUTERS!A:C,3,FALSE)</f>
        <v>#N/A</v>
      </c>
      <c r="C2543">
        <f>VLOOKUP(A2543,IDC!A:F,6,FALSE)</f>
        <v>7.77</v>
      </c>
      <c r="D2543" s="2" t="e">
        <f t="shared" si="156"/>
        <v>#N/A</v>
      </c>
      <c r="E2543" t="e">
        <f>VLOOKUP(A2543,REUTERS!A:E,5,FALSE)</f>
        <v>#N/A</v>
      </c>
      <c r="F2543">
        <f>VLOOKUP(A2543,IDC!A:G,7,FALSE)</f>
        <v>7.8</v>
      </c>
      <c r="G2543" s="2" t="e">
        <f t="shared" si="157"/>
        <v>#N/A</v>
      </c>
      <c r="H2543" t="e">
        <f>VLOOKUP(A2543,REUTERS!A:F,6,FALSE)</f>
        <v>#N/A</v>
      </c>
      <c r="I2543">
        <f>VLOOKUP(A2543,IDC!A:H,8,FALSE)</f>
        <v>7.46</v>
      </c>
      <c r="J2543" s="2" t="e">
        <f t="shared" si="158"/>
        <v>#N/A</v>
      </c>
      <c r="K2543" t="e">
        <f>VLOOKUP(A2543,REUTERS!A:G,7,FALSE)</f>
        <v>#N/A</v>
      </c>
      <c r="L2543">
        <f>VLOOKUP(A2543,IDC!A:I,9,FALSE)</f>
        <v>598528</v>
      </c>
      <c r="M2543" s="2" t="e">
        <f t="shared" si="159"/>
        <v>#N/A</v>
      </c>
    </row>
    <row r="2544" spans="1:13">
      <c r="A2544">
        <v>6935</v>
      </c>
      <c r="B2544">
        <f>VLOOKUP(A2544,REUTERS!A:C,3,FALSE)</f>
        <v>6.5</v>
      </c>
      <c r="C2544">
        <f>VLOOKUP(A2544,IDC!A:F,6,FALSE)</f>
        <v>6.5</v>
      </c>
      <c r="D2544" s="2" t="b">
        <f t="shared" si="156"/>
        <v>1</v>
      </c>
      <c r="E2544">
        <f>VLOOKUP(A2544,REUTERS!A:E,5,FALSE)</f>
        <v>6.5</v>
      </c>
      <c r="F2544">
        <f>VLOOKUP(A2544,IDC!A:G,7,FALSE)</f>
        <v>6.5</v>
      </c>
      <c r="G2544" s="2" t="b">
        <f t="shared" si="157"/>
        <v>1</v>
      </c>
      <c r="H2544">
        <f>VLOOKUP(A2544,REUTERS!A:F,6,FALSE)</f>
        <v>6.4</v>
      </c>
      <c r="I2544">
        <f>VLOOKUP(A2544,IDC!A:H,8,FALSE)</f>
        <v>6.4</v>
      </c>
      <c r="J2544" s="2" t="b">
        <f t="shared" si="158"/>
        <v>1</v>
      </c>
      <c r="K2544">
        <f>VLOOKUP(A2544,REUTERS!A:G,7,FALSE)</f>
        <v>5534</v>
      </c>
      <c r="L2544">
        <f>VLOOKUP(A2544,IDC!A:I,9,FALSE)</f>
        <v>5534</v>
      </c>
      <c r="M2544" s="2" t="b">
        <f t="shared" si="159"/>
        <v>1</v>
      </c>
    </row>
    <row r="2545" spans="1:13">
      <c r="A2545">
        <v>6937</v>
      </c>
      <c r="B2545">
        <f>VLOOKUP(A2545,REUTERS!A:C,3,FALSE)</f>
        <v>31.8</v>
      </c>
      <c r="C2545">
        <f>VLOOKUP(A2545,IDC!A:F,6,FALSE)</f>
        <v>31.8</v>
      </c>
      <c r="D2545" s="2" t="b">
        <f t="shared" si="156"/>
        <v>1</v>
      </c>
      <c r="E2545">
        <f>VLOOKUP(A2545,REUTERS!A:E,5,FALSE)</f>
        <v>32.200000000000003</v>
      </c>
      <c r="F2545">
        <f>VLOOKUP(A2545,IDC!A:G,7,FALSE)</f>
        <v>32.200000000000003</v>
      </c>
      <c r="G2545" s="2" t="b">
        <f t="shared" si="157"/>
        <v>1</v>
      </c>
      <c r="H2545">
        <f>VLOOKUP(A2545,REUTERS!A:F,6,FALSE)</f>
        <v>31.6</v>
      </c>
      <c r="I2545">
        <f>VLOOKUP(A2545,IDC!A:H,8,FALSE)</f>
        <v>31.6</v>
      </c>
      <c r="J2545" s="2" t="b">
        <f t="shared" si="158"/>
        <v>1</v>
      </c>
      <c r="K2545">
        <f>VLOOKUP(A2545,REUTERS!A:G,7,FALSE)</f>
        <v>157305</v>
      </c>
      <c r="L2545">
        <f>VLOOKUP(A2545,IDC!A:I,9,FALSE)</f>
        <v>157305</v>
      </c>
      <c r="M2545" s="2" t="b">
        <f t="shared" si="159"/>
        <v>1</v>
      </c>
    </row>
    <row r="2546" spans="1:13">
      <c r="A2546">
        <v>6938</v>
      </c>
      <c r="B2546">
        <f>VLOOKUP(A2546,REUTERS!A:C,3,FALSE)</f>
        <v>15.4</v>
      </c>
      <c r="C2546">
        <f>VLOOKUP(A2546,IDC!A:F,6,FALSE)</f>
        <v>15.4</v>
      </c>
      <c r="D2546" s="2" t="b">
        <f t="shared" si="156"/>
        <v>1</v>
      </c>
      <c r="E2546">
        <f>VLOOKUP(A2546,REUTERS!A:E,5,FALSE)</f>
        <v>15.45</v>
      </c>
      <c r="F2546">
        <f>VLOOKUP(A2546,IDC!A:G,7,FALSE)</f>
        <v>15.45</v>
      </c>
      <c r="G2546" s="2" t="b">
        <f t="shared" si="157"/>
        <v>1</v>
      </c>
      <c r="H2546">
        <f>VLOOKUP(A2546,REUTERS!A:F,6,FALSE)</f>
        <v>15</v>
      </c>
      <c r="I2546">
        <f>VLOOKUP(A2546,IDC!A:H,8,FALSE)</f>
        <v>15</v>
      </c>
      <c r="J2546" s="2" t="b">
        <f t="shared" si="158"/>
        <v>1</v>
      </c>
      <c r="K2546">
        <f>VLOOKUP(A2546,REUTERS!A:G,7,FALSE)</f>
        <v>153448</v>
      </c>
      <c r="L2546">
        <f>VLOOKUP(A2546,IDC!A:I,9,FALSE)</f>
        <v>153448</v>
      </c>
      <c r="M2546" s="2" t="b">
        <f t="shared" si="159"/>
        <v>1</v>
      </c>
    </row>
    <row r="2547" spans="1:13">
      <c r="A2547">
        <v>6941</v>
      </c>
      <c r="B2547" t="e">
        <f>VLOOKUP(A2547,REUTERS!A:C,3,FALSE)</f>
        <v>#N/A</v>
      </c>
      <c r="C2547">
        <f>VLOOKUP(A2547,IDC!A:F,6,FALSE)</f>
        <v>59.7</v>
      </c>
      <c r="D2547" s="2" t="e">
        <f t="shared" si="156"/>
        <v>#N/A</v>
      </c>
      <c r="E2547" t="e">
        <f>VLOOKUP(A2547,REUTERS!A:E,5,FALSE)</f>
        <v>#N/A</v>
      </c>
      <c r="F2547">
        <f>VLOOKUP(A2547,IDC!A:G,7,FALSE)</f>
        <v>59.7</v>
      </c>
      <c r="G2547" s="2" t="e">
        <f t="shared" si="157"/>
        <v>#N/A</v>
      </c>
      <c r="H2547" t="e">
        <f>VLOOKUP(A2547,REUTERS!A:F,6,FALSE)</f>
        <v>#N/A</v>
      </c>
      <c r="I2547">
        <f>VLOOKUP(A2547,IDC!A:H,8,FALSE)</f>
        <v>57.55</v>
      </c>
      <c r="J2547" s="2" t="e">
        <f t="shared" si="158"/>
        <v>#N/A</v>
      </c>
      <c r="K2547" t="e">
        <f>VLOOKUP(A2547,REUTERS!A:G,7,FALSE)</f>
        <v>#N/A</v>
      </c>
      <c r="L2547">
        <f>VLOOKUP(A2547,IDC!A:I,9,FALSE)</f>
        <v>81356</v>
      </c>
      <c r="M2547" s="2" t="e">
        <f t="shared" si="159"/>
        <v>#N/A</v>
      </c>
    </row>
    <row r="2548" spans="1:13">
      <c r="A2548">
        <v>6942</v>
      </c>
      <c r="B2548">
        <f>VLOOKUP(A2548,REUTERS!A:C,3,FALSE)</f>
        <v>7.54</v>
      </c>
      <c r="C2548">
        <f>VLOOKUP(A2548,IDC!A:F,6,FALSE)</f>
        <v>7.54</v>
      </c>
      <c r="D2548" s="2" t="b">
        <f t="shared" si="156"/>
        <v>1</v>
      </c>
      <c r="E2548">
        <f>VLOOKUP(A2548,REUTERS!A:E,5,FALSE)</f>
        <v>7.61</v>
      </c>
      <c r="F2548">
        <f>VLOOKUP(A2548,IDC!A:G,7,FALSE)</f>
        <v>7.61</v>
      </c>
      <c r="G2548" s="2" t="b">
        <f t="shared" si="157"/>
        <v>1</v>
      </c>
      <c r="H2548">
        <f>VLOOKUP(A2548,REUTERS!A:F,6,FALSE)</f>
        <v>7.49</v>
      </c>
      <c r="I2548">
        <f>VLOOKUP(A2548,IDC!A:H,8,FALSE)</f>
        <v>7.49</v>
      </c>
      <c r="J2548" s="2" t="b">
        <f t="shared" si="158"/>
        <v>1</v>
      </c>
      <c r="K2548">
        <f>VLOOKUP(A2548,REUTERS!A:G,7,FALSE)</f>
        <v>37414</v>
      </c>
      <c r="L2548">
        <f>VLOOKUP(A2548,IDC!A:I,9,FALSE)</f>
        <v>37414</v>
      </c>
      <c r="M2548" s="2" t="b">
        <f t="shared" si="159"/>
        <v>1</v>
      </c>
    </row>
    <row r="2549" spans="1:13">
      <c r="A2549">
        <v>6947</v>
      </c>
      <c r="B2549">
        <f>VLOOKUP(A2549,REUTERS!A:C,3,FALSE)</f>
        <v>49.35</v>
      </c>
      <c r="C2549">
        <f>VLOOKUP(A2549,IDC!A:F,6,FALSE)</f>
        <v>49.35</v>
      </c>
      <c r="D2549" s="2" t="b">
        <f t="shared" si="156"/>
        <v>1</v>
      </c>
      <c r="E2549">
        <f>VLOOKUP(A2549,REUTERS!A:E,5,FALSE)</f>
        <v>50.72</v>
      </c>
      <c r="F2549">
        <f>VLOOKUP(A2549,IDC!A:G,7,FALSE)</f>
        <v>50.72</v>
      </c>
      <c r="G2549" s="2" t="b">
        <f t="shared" si="157"/>
        <v>1</v>
      </c>
      <c r="H2549">
        <f>VLOOKUP(A2549,REUTERS!A:F,6,FALSE)</f>
        <v>49.34</v>
      </c>
      <c r="I2549">
        <f>VLOOKUP(A2549,IDC!A:H,8,FALSE)</f>
        <v>49.34</v>
      </c>
      <c r="J2549" s="2" t="b">
        <f t="shared" si="158"/>
        <v>1</v>
      </c>
      <c r="K2549">
        <f>VLOOKUP(A2549,REUTERS!A:G,7,FALSE)</f>
        <v>82181</v>
      </c>
      <c r="L2549">
        <f>VLOOKUP(A2549,IDC!A:I,9,FALSE)</f>
        <v>82181</v>
      </c>
      <c r="M2549" s="2" t="b">
        <f t="shared" si="159"/>
        <v>1</v>
      </c>
    </row>
    <row r="2550" spans="1:13">
      <c r="A2550">
        <v>6902</v>
      </c>
      <c r="B2550">
        <f>VLOOKUP(A2550,REUTERS!A:C,3,FALSE)</f>
        <v>83.75</v>
      </c>
      <c r="C2550">
        <f>VLOOKUP(A2550,IDC!A:F,6,FALSE)</f>
        <v>83.75</v>
      </c>
      <c r="D2550" s="2" t="b">
        <f t="shared" si="156"/>
        <v>1</v>
      </c>
      <c r="E2550">
        <f>VLOOKUP(A2550,REUTERS!A:E,5,FALSE)</f>
        <v>83.99</v>
      </c>
      <c r="F2550">
        <f>VLOOKUP(A2550,IDC!A:G,7,FALSE)</f>
        <v>83.99</v>
      </c>
      <c r="G2550" s="2" t="b">
        <f t="shared" si="157"/>
        <v>1</v>
      </c>
      <c r="H2550">
        <f>VLOOKUP(A2550,REUTERS!A:F,6,FALSE)</f>
        <v>83.12</v>
      </c>
      <c r="I2550">
        <f>VLOOKUP(A2550,IDC!A:H,8,FALSE)</f>
        <v>83.12</v>
      </c>
      <c r="J2550" s="2" t="b">
        <f t="shared" si="158"/>
        <v>1</v>
      </c>
      <c r="K2550">
        <f>VLOOKUP(A2550,REUTERS!A:G,7,FALSE)</f>
        <v>52725</v>
      </c>
      <c r="L2550">
        <f>VLOOKUP(A2550,IDC!A:I,9,FALSE)</f>
        <v>52725</v>
      </c>
      <c r="M2550" s="2" t="b">
        <f t="shared" si="159"/>
        <v>1</v>
      </c>
    </row>
    <row r="2551" spans="1:13">
      <c r="A2551">
        <v>6903</v>
      </c>
      <c r="B2551">
        <f>VLOOKUP(A2551,REUTERS!A:C,3,FALSE)</f>
        <v>36.94</v>
      </c>
      <c r="C2551">
        <f>VLOOKUP(A2551,IDC!A:F,6,FALSE)</f>
        <v>36.94</v>
      </c>
      <c r="D2551" s="2" t="b">
        <f t="shared" si="156"/>
        <v>1</v>
      </c>
      <c r="E2551">
        <f>VLOOKUP(A2551,REUTERS!A:E,5,FALSE)</f>
        <v>37.700000000000003</v>
      </c>
      <c r="F2551">
        <f>VLOOKUP(A2551,IDC!A:G,7,FALSE)</f>
        <v>37.700000000000003</v>
      </c>
      <c r="G2551" s="2" t="b">
        <f t="shared" si="157"/>
        <v>1</v>
      </c>
      <c r="H2551">
        <f>VLOOKUP(A2551,REUTERS!A:F,6,FALSE)</f>
        <v>36.94</v>
      </c>
      <c r="I2551">
        <f>VLOOKUP(A2551,IDC!A:H,8,FALSE)</f>
        <v>36.94</v>
      </c>
      <c r="J2551" s="2" t="b">
        <f t="shared" si="158"/>
        <v>1</v>
      </c>
      <c r="K2551">
        <f>VLOOKUP(A2551,REUTERS!A:G,7,FALSE)</f>
        <v>64377</v>
      </c>
      <c r="L2551">
        <f>VLOOKUP(A2551,IDC!A:I,9,FALSE)</f>
        <v>64377</v>
      </c>
      <c r="M2551" s="2" t="b">
        <f t="shared" si="159"/>
        <v>1</v>
      </c>
    </row>
    <row r="2552" spans="1:13">
      <c r="A2552">
        <v>6905</v>
      </c>
      <c r="B2552" t="e">
        <f>VLOOKUP(A2552,REUTERS!A:C,3,FALSE)</f>
        <v>#N/A</v>
      </c>
      <c r="C2552">
        <f>VLOOKUP(A2552,IDC!A:F,6,FALSE)</f>
        <v>24.96</v>
      </c>
      <c r="D2552" s="2" t="e">
        <f t="shared" si="156"/>
        <v>#N/A</v>
      </c>
      <c r="E2552" t="e">
        <f>VLOOKUP(A2552,REUTERS!A:E,5,FALSE)</f>
        <v>#N/A</v>
      </c>
      <c r="F2552">
        <f>VLOOKUP(A2552,IDC!A:G,7,FALSE)</f>
        <v>25.63</v>
      </c>
      <c r="G2552" s="2" t="e">
        <f t="shared" si="157"/>
        <v>#N/A</v>
      </c>
      <c r="H2552" t="e">
        <f>VLOOKUP(A2552,REUTERS!A:F,6,FALSE)</f>
        <v>#N/A</v>
      </c>
      <c r="I2552">
        <f>VLOOKUP(A2552,IDC!A:H,8,FALSE)</f>
        <v>24.84</v>
      </c>
      <c r="J2552" s="2" t="e">
        <f t="shared" si="158"/>
        <v>#N/A</v>
      </c>
      <c r="K2552" t="e">
        <f>VLOOKUP(A2552,REUTERS!A:G,7,FALSE)</f>
        <v>#N/A</v>
      </c>
      <c r="L2552">
        <f>VLOOKUP(A2552,IDC!A:I,9,FALSE)</f>
        <v>207284</v>
      </c>
      <c r="M2552" s="2" t="e">
        <f t="shared" si="159"/>
        <v>#N/A</v>
      </c>
    </row>
    <row r="2553" spans="1:13">
      <c r="A2553">
        <v>6906</v>
      </c>
      <c r="B2553">
        <f>VLOOKUP(A2553,REUTERS!A:C,3,FALSE)</f>
        <v>87.4</v>
      </c>
      <c r="C2553">
        <f>VLOOKUP(A2553,IDC!A:F,6,FALSE)</f>
        <v>87.4</v>
      </c>
      <c r="D2553" s="2" t="b">
        <f t="shared" si="156"/>
        <v>1</v>
      </c>
      <c r="E2553">
        <f>VLOOKUP(A2553,REUTERS!A:E,5,FALSE)</f>
        <v>87.69</v>
      </c>
      <c r="F2553">
        <f>VLOOKUP(A2553,IDC!A:G,7,FALSE)</f>
        <v>87.69</v>
      </c>
      <c r="G2553" s="2" t="b">
        <f t="shared" si="157"/>
        <v>1</v>
      </c>
      <c r="H2553">
        <f>VLOOKUP(A2553,REUTERS!A:F,6,FALSE)</f>
        <v>86.47</v>
      </c>
      <c r="I2553">
        <f>VLOOKUP(A2553,IDC!A:H,8,FALSE)</f>
        <v>86.47</v>
      </c>
      <c r="J2553" s="2" t="b">
        <f t="shared" si="158"/>
        <v>1</v>
      </c>
      <c r="K2553">
        <f>VLOOKUP(A2553,REUTERS!A:G,7,FALSE)</f>
        <v>17356</v>
      </c>
      <c r="L2553">
        <f>VLOOKUP(A2553,IDC!A:I,9,FALSE)</f>
        <v>17356</v>
      </c>
      <c r="M2553" s="2" t="b">
        <f t="shared" si="159"/>
        <v>1</v>
      </c>
    </row>
    <row r="2554" spans="1:13">
      <c r="A2554">
        <v>6907</v>
      </c>
      <c r="B2554">
        <f>VLOOKUP(A2554,REUTERS!A:C,3,FALSE)</f>
        <v>12.07</v>
      </c>
      <c r="C2554">
        <f>VLOOKUP(A2554,IDC!A:F,6,FALSE)</f>
        <v>12.07</v>
      </c>
      <c r="D2554" s="2" t="b">
        <f t="shared" si="156"/>
        <v>1</v>
      </c>
      <c r="E2554">
        <f>VLOOKUP(A2554,REUTERS!A:E,5,FALSE)</f>
        <v>12.19</v>
      </c>
      <c r="F2554">
        <f>VLOOKUP(A2554,IDC!A:G,7,FALSE)</f>
        <v>12.19</v>
      </c>
      <c r="G2554" s="2" t="b">
        <f t="shared" si="157"/>
        <v>1</v>
      </c>
      <c r="H2554">
        <f>VLOOKUP(A2554,REUTERS!A:F,6,FALSE)</f>
        <v>11.65</v>
      </c>
      <c r="I2554">
        <f>VLOOKUP(A2554,IDC!A:H,8,FALSE)</f>
        <v>11.65</v>
      </c>
      <c r="J2554" s="2" t="b">
        <f t="shared" si="158"/>
        <v>1</v>
      </c>
      <c r="K2554">
        <f>VLOOKUP(A2554,REUTERS!A:G,7,FALSE)</f>
        <v>1475601</v>
      </c>
      <c r="L2554">
        <f>VLOOKUP(A2554,IDC!A:I,9,FALSE)</f>
        <v>1475601</v>
      </c>
      <c r="M2554" s="2" t="b">
        <f t="shared" si="159"/>
        <v>1</v>
      </c>
    </row>
    <row r="2555" spans="1:13">
      <c r="A2555">
        <v>6908</v>
      </c>
      <c r="B2555">
        <f>VLOOKUP(A2555,REUTERS!A:C,3,FALSE)</f>
        <v>54.93</v>
      </c>
      <c r="C2555">
        <f>VLOOKUP(A2555,IDC!A:F,6,FALSE)</f>
        <v>54.93</v>
      </c>
      <c r="D2555" s="2" t="b">
        <f t="shared" si="156"/>
        <v>1</v>
      </c>
      <c r="E2555">
        <f>VLOOKUP(A2555,REUTERS!A:E,5,FALSE)</f>
        <v>54.96</v>
      </c>
      <c r="F2555">
        <f>VLOOKUP(A2555,IDC!A:G,7,FALSE)</f>
        <v>54.96</v>
      </c>
      <c r="G2555" s="2" t="b">
        <f t="shared" si="157"/>
        <v>1</v>
      </c>
      <c r="H2555">
        <f>VLOOKUP(A2555,REUTERS!A:F,6,FALSE)</f>
        <v>53.28</v>
      </c>
      <c r="I2555">
        <f>VLOOKUP(A2555,IDC!A:H,8,FALSE)</f>
        <v>53.28</v>
      </c>
      <c r="J2555" s="2" t="b">
        <f t="shared" si="158"/>
        <v>1</v>
      </c>
      <c r="K2555">
        <f>VLOOKUP(A2555,REUTERS!A:G,7,FALSE)</f>
        <v>285991</v>
      </c>
      <c r="L2555">
        <f>VLOOKUP(A2555,IDC!A:I,9,FALSE)</f>
        <v>285991</v>
      </c>
      <c r="M2555" s="2" t="b">
        <f t="shared" si="159"/>
        <v>1</v>
      </c>
    </row>
    <row r="2556" spans="1:13">
      <c r="A2556">
        <v>6909</v>
      </c>
      <c r="B2556" t="e">
        <f>VLOOKUP(A2556,REUTERS!A:C,3,FALSE)</f>
        <v>#N/A</v>
      </c>
      <c r="C2556">
        <f>VLOOKUP(A2556,IDC!A:F,6,FALSE)</f>
        <v>44.25</v>
      </c>
      <c r="D2556" s="2" t="e">
        <f t="shared" si="156"/>
        <v>#N/A</v>
      </c>
      <c r="E2556" t="e">
        <f>VLOOKUP(A2556,REUTERS!A:E,5,FALSE)</f>
        <v>#N/A</v>
      </c>
      <c r="F2556">
        <f>VLOOKUP(A2556,IDC!A:G,7,FALSE)</f>
        <v>45</v>
      </c>
      <c r="G2556" s="2" t="e">
        <f t="shared" si="157"/>
        <v>#N/A</v>
      </c>
      <c r="H2556" t="e">
        <f>VLOOKUP(A2556,REUTERS!A:F,6,FALSE)</f>
        <v>#N/A</v>
      </c>
      <c r="I2556">
        <f>VLOOKUP(A2556,IDC!A:H,8,FALSE)</f>
        <v>43.774999999999999</v>
      </c>
      <c r="J2556" s="2" t="e">
        <f t="shared" si="158"/>
        <v>#N/A</v>
      </c>
      <c r="K2556" t="e">
        <f>VLOOKUP(A2556,REUTERS!A:G,7,FALSE)</f>
        <v>#N/A</v>
      </c>
      <c r="L2556">
        <f>VLOOKUP(A2556,IDC!A:I,9,FALSE)</f>
        <v>136393</v>
      </c>
      <c r="M2556" s="2" t="e">
        <f t="shared" si="159"/>
        <v>#N/A</v>
      </c>
    </row>
    <row r="2557" spans="1:13">
      <c r="A2557">
        <v>6910</v>
      </c>
      <c r="B2557">
        <f>VLOOKUP(A2557,REUTERS!A:C,3,FALSE)</f>
        <v>48.3</v>
      </c>
      <c r="C2557">
        <f>VLOOKUP(A2557,IDC!A:F,6,FALSE)</f>
        <v>48.3</v>
      </c>
      <c r="D2557" s="2" t="b">
        <f t="shared" si="156"/>
        <v>1</v>
      </c>
      <c r="E2557">
        <f>VLOOKUP(A2557,REUTERS!A:E,5,FALSE)</f>
        <v>48.3</v>
      </c>
      <c r="F2557">
        <f>VLOOKUP(A2557,IDC!A:G,7,FALSE)</f>
        <v>48.3</v>
      </c>
      <c r="G2557" s="2" t="b">
        <f t="shared" si="157"/>
        <v>1</v>
      </c>
      <c r="H2557">
        <f>VLOOKUP(A2557,REUTERS!A:F,6,FALSE)</f>
        <v>47.2</v>
      </c>
      <c r="I2557">
        <f>VLOOKUP(A2557,IDC!A:H,8,FALSE)</f>
        <v>47.2</v>
      </c>
      <c r="J2557" s="2" t="b">
        <f t="shared" si="158"/>
        <v>1</v>
      </c>
      <c r="K2557">
        <f>VLOOKUP(A2557,REUTERS!A:G,7,FALSE)</f>
        <v>236650</v>
      </c>
      <c r="L2557">
        <f>VLOOKUP(A2557,IDC!A:I,9,FALSE)</f>
        <v>236650</v>
      </c>
      <c r="M2557" s="2" t="b">
        <f t="shared" si="159"/>
        <v>1</v>
      </c>
    </row>
    <row r="2558" spans="1:13">
      <c r="A2558">
        <v>6911</v>
      </c>
      <c r="B2558" t="e">
        <f>VLOOKUP(A2558,REUTERS!A:C,3,FALSE)</f>
        <v>#N/A</v>
      </c>
      <c r="C2558">
        <f>VLOOKUP(A2558,IDC!A:F,6,FALSE)</f>
        <v>87.91</v>
      </c>
      <c r="D2558" s="2" t="e">
        <f t="shared" si="156"/>
        <v>#N/A</v>
      </c>
      <c r="E2558" t="e">
        <f>VLOOKUP(A2558,REUTERS!A:E,5,FALSE)</f>
        <v>#N/A</v>
      </c>
      <c r="F2558">
        <f>VLOOKUP(A2558,IDC!A:G,7,FALSE)</f>
        <v>87.91</v>
      </c>
      <c r="G2558" s="2" t="e">
        <f t="shared" si="157"/>
        <v>#N/A</v>
      </c>
      <c r="H2558" t="e">
        <f>VLOOKUP(A2558,REUTERS!A:F,6,FALSE)</f>
        <v>#N/A</v>
      </c>
      <c r="I2558">
        <f>VLOOKUP(A2558,IDC!A:H,8,FALSE)</f>
        <v>86.22</v>
      </c>
      <c r="J2558" s="2" t="e">
        <f t="shared" si="158"/>
        <v>#N/A</v>
      </c>
      <c r="K2558" t="e">
        <f>VLOOKUP(A2558,REUTERS!A:G,7,FALSE)</f>
        <v>#N/A</v>
      </c>
      <c r="L2558">
        <f>VLOOKUP(A2558,IDC!A:I,9,FALSE)</f>
        <v>133248</v>
      </c>
      <c r="M2558" s="2" t="e">
        <f t="shared" si="159"/>
        <v>#N/A</v>
      </c>
    </row>
    <row r="2559" spans="1:13">
      <c r="A2559">
        <v>6913</v>
      </c>
      <c r="B2559" t="e">
        <f>VLOOKUP(A2559,REUTERS!A:C,3,FALSE)</f>
        <v>#N/A</v>
      </c>
      <c r="C2559">
        <f>VLOOKUP(A2559,IDC!A:F,6,FALSE)</f>
        <v>72</v>
      </c>
      <c r="D2559" s="2" t="e">
        <f t="shared" si="156"/>
        <v>#N/A</v>
      </c>
      <c r="E2559" t="e">
        <f>VLOOKUP(A2559,REUTERS!A:E,5,FALSE)</f>
        <v>#N/A</v>
      </c>
      <c r="F2559">
        <f>VLOOKUP(A2559,IDC!A:G,7,FALSE)</f>
        <v>72.33</v>
      </c>
      <c r="G2559" s="2" t="e">
        <f t="shared" si="157"/>
        <v>#N/A</v>
      </c>
      <c r="H2559" t="e">
        <f>VLOOKUP(A2559,REUTERS!A:F,6,FALSE)</f>
        <v>#N/A</v>
      </c>
      <c r="I2559">
        <f>VLOOKUP(A2559,IDC!A:H,8,FALSE)</f>
        <v>71.08</v>
      </c>
      <c r="J2559" s="2" t="e">
        <f t="shared" si="158"/>
        <v>#N/A</v>
      </c>
      <c r="K2559" t="e">
        <f>VLOOKUP(A2559,REUTERS!A:G,7,FALSE)</f>
        <v>#N/A</v>
      </c>
      <c r="L2559">
        <f>VLOOKUP(A2559,IDC!A:I,9,FALSE)</f>
        <v>142078</v>
      </c>
      <c r="M2559" s="2" t="e">
        <f t="shared" si="159"/>
        <v>#N/A</v>
      </c>
    </row>
    <row r="2560" spans="1:13">
      <c r="A2560">
        <v>6914</v>
      </c>
      <c r="B2560" t="e">
        <f>VLOOKUP(A2560,REUTERS!A:C,3,FALSE)</f>
        <v>#N/A</v>
      </c>
      <c r="C2560">
        <f>VLOOKUP(A2560,IDC!A:F,6,FALSE)</f>
        <v>120.72</v>
      </c>
      <c r="D2560" s="2" t="e">
        <f t="shared" si="156"/>
        <v>#N/A</v>
      </c>
      <c r="E2560" t="e">
        <f>VLOOKUP(A2560,REUTERS!A:E,5,FALSE)</f>
        <v>#N/A</v>
      </c>
      <c r="F2560">
        <f>VLOOKUP(A2560,IDC!A:G,7,FALSE)</f>
        <v>121.4</v>
      </c>
      <c r="G2560" s="2" t="e">
        <f t="shared" si="157"/>
        <v>#N/A</v>
      </c>
      <c r="H2560" t="e">
        <f>VLOOKUP(A2560,REUTERS!A:F,6,FALSE)</f>
        <v>#N/A</v>
      </c>
      <c r="I2560">
        <f>VLOOKUP(A2560,IDC!A:H,8,FALSE)</f>
        <v>119.97</v>
      </c>
      <c r="J2560" s="2" t="e">
        <f t="shared" si="158"/>
        <v>#N/A</v>
      </c>
      <c r="K2560" t="e">
        <f>VLOOKUP(A2560,REUTERS!A:G,7,FALSE)</f>
        <v>#N/A</v>
      </c>
      <c r="L2560">
        <f>VLOOKUP(A2560,IDC!A:I,9,FALSE)</f>
        <v>119931</v>
      </c>
      <c r="M2560" s="2" t="e">
        <f t="shared" si="159"/>
        <v>#N/A</v>
      </c>
    </row>
    <row r="2561" spans="1:13">
      <c r="A2561">
        <v>6915</v>
      </c>
      <c r="B2561">
        <f>VLOOKUP(A2561,REUTERS!A:C,3,FALSE)</f>
        <v>3.67</v>
      </c>
      <c r="C2561">
        <f>VLOOKUP(A2561,IDC!A:F,6,FALSE)</f>
        <v>3.67</v>
      </c>
      <c r="D2561" s="2" t="b">
        <f t="shared" si="156"/>
        <v>1</v>
      </c>
      <c r="E2561">
        <f>VLOOKUP(A2561,REUTERS!A:E,5,FALSE)</f>
        <v>3.68</v>
      </c>
      <c r="F2561">
        <f>VLOOKUP(A2561,IDC!A:G,7,FALSE)</f>
        <v>3.68</v>
      </c>
      <c r="G2561" s="2" t="b">
        <f t="shared" si="157"/>
        <v>1</v>
      </c>
      <c r="H2561">
        <f>VLOOKUP(A2561,REUTERS!A:F,6,FALSE)</f>
        <v>3.62</v>
      </c>
      <c r="I2561">
        <f>VLOOKUP(A2561,IDC!A:H,8,FALSE)</f>
        <v>3.62</v>
      </c>
      <c r="J2561" s="2" t="b">
        <f t="shared" si="158"/>
        <v>1</v>
      </c>
      <c r="K2561">
        <f>VLOOKUP(A2561,REUTERS!A:G,7,FALSE)</f>
        <v>6778</v>
      </c>
      <c r="L2561">
        <f>VLOOKUP(A2561,IDC!A:I,9,FALSE)</f>
        <v>6778</v>
      </c>
      <c r="M2561" s="2" t="b">
        <f t="shared" si="159"/>
        <v>1</v>
      </c>
    </row>
    <row r="2562" spans="1:13">
      <c r="A2562">
        <v>6916</v>
      </c>
      <c r="B2562" t="e">
        <f>VLOOKUP(A2562,REUTERS!A:C,3,FALSE)</f>
        <v>#N/A</v>
      </c>
      <c r="C2562">
        <f>VLOOKUP(A2562,IDC!A:F,6,FALSE)</f>
        <v>91.64</v>
      </c>
      <c r="D2562" s="2" t="e">
        <f t="shared" ref="D2562:D2625" si="160">B2562=C2562</f>
        <v>#N/A</v>
      </c>
      <c r="E2562" t="e">
        <f>VLOOKUP(A2562,REUTERS!A:E,5,FALSE)</f>
        <v>#N/A</v>
      </c>
      <c r="F2562">
        <f>VLOOKUP(A2562,IDC!A:G,7,FALSE)</f>
        <v>91.76</v>
      </c>
      <c r="G2562" s="2" t="e">
        <f t="shared" ref="G2562:G2625" si="161">E2562=F2562</f>
        <v>#N/A</v>
      </c>
      <c r="H2562" t="e">
        <f>VLOOKUP(A2562,REUTERS!A:F,6,FALSE)</f>
        <v>#N/A</v>
      </c>
      <c r="I2562">
        <f>VLOOKUP(A2562,IDC!A:H,8,FALSE)</f>
        <v>91.55</v>
      </c>
      <c r="J2562" s="2" t="e">
        <f t="shared" ref="J2562:J2625" si="162">H2562=I2562</f>
        <v>#N/A</v>
      </c>
      <c r="K2562" t="e">
        <f>VLOOKUP(A2562,REUTERS!A:G,7,FALSE)</f>
        <v>#N/A</v>
      </c>
      <c r="L2562">
        <f>VLOOKUP(A2562,IDC!A:I,9,FALSE)</f>
        <v>167271</v>
      </c>
      <c r="M2562" s="2" t="e">
        <f t="shared" ref="M2562:M2625" si="163">K2562=L2562</f>
        <v>#N/A</v>
      </c>
    </row>
    <row r="2563" spans="1:13">
      <c r="A2563">
        <v>6917</v>
      </c>
      <c r="B2563" t="e">
        <f>VLOOKUP(A2563,REUTERS!A:C,3,FALSE)</f>
        <v>#N/A</v>
      </c>
      <c r="C2563">
        <f>VLOOKUP(A2563,IDC!A:F,6,FALSE)</f>
        <v>16.45</v>
      </c>
      <c r="D2563" s="2" t="e">
        <f t="shared" si="160"/>
        <v>#N/A</v>
      </c>
      <c r="E2563" t="e">
        <f>VLOOKUP(A2563,REUTERS!A:E,5,FALSE)</f>
        <v>#N/A</v>
      </c>
      <c r="F2563">
        <f>VLOOKUP(A2563,IDC!A:G,7,FALSE)</f>
        <v>16.649999999999999</v>
      </c>
      <c r="G2563" s="2" t="e">
        <f t="shared" si="161"/>
        <v>#N/A</v>
      </c>
      <c r="H2563" t="e">
        <f>VLOOKUP(A2563,REUTERS!A:F,6,FALSE)</f>
        <v>#N/A</v>
      </c>
      <c r="I2563">
        <f>VLOOKUP(A2563,IDC!A:H,8,FALSE)</f>
        <v>16.274999999999999</v>
      </c>
      <c r="J2563" s="2" t="e">
        <f t="shared" si="162"/>
        <v>#N/A</v>
      </c>
      <c r="K2563" t="e">
        <f>VLOOKUP(A2563,REUTERS!A:G,7,FALSE)</f>
        <v>#N/A</v>
      </c>
      <c r="L2563">
        <f>VLOOKUP(A2563,IDC!A:I,9,FALSE)</f>
        <v>148012</v>
      </c>
      <c r="M2563" s="2" t="e">
        <f t="shared" si="163"/>
        <v>#N/A</v>
      </c>
    </row>
    <row r="2564" spans="1:13">
      <c r="A2564">
        <v>6920</v>
      </c>
      <c r="B2564" t="e">
        <f>VLOOKUP(A2564,REUTERS!A:C,3,FALSE)</f>
        <v>#N/A</v>
      </c>
      <c r="C2564">
        <f>VLOOKUP(A2564,IDC!A:F,6,FALSE)</f>
        <v>51.25</v>
      </c>
      <c r="D2564" s="2" t="e">
        <f t="shared" si="160"/>
        <v>#N/A</v>
      </c>
      <c r="E2564" t="e">
        <f>VLOOKUP(A2564,REUTERS!A:E,5,FALSE)</f>
        <v>#N/A</v>
      </c>
      <c r="F2564">
        <f>VLOOKUP(A2564,IDC!A:G,7,FALSE)</f>
        <v>51.77</v>
      </c>
      <c r="G2564" s="2" t="e">
        <f t="shared" si="161"/>
        <v>#N/A</v>
      </c>
      <c r="H2564" t="e">
        <f>VLOOKUP(A2564,REUTERS!A:F,6,FALSE)</f>
        <v>#N/A</v>
      </c>
      <c r="I2564">
        <f>VLOOKUP(A2564,IDC!A:H,8,FALSE)</f>
        <v>50.35</v>
      </c>
      <c r="J2564" s="2" t="e">
        <f t="shared" si="162"/>
        <v>#N/A</v>
      </c>
      <c r="K2564" t="e">
        <f>VLOOKUP(A2564,REUTERS!A:G,7,FALSE)</f>
        <v>#N/A</v>
      </c>
      <c r="L2564">
        <f>VLOOKUP(A2564,IDC!A:I,9,FALSE)</f>
        <v>153103</v>
      </c>
      <c r="M2564" s="2" t="e">
        <f t="shared" si="163"/>
        <v>#N/A</v>
      </c>
    </row>
    <row r="2565" spans="1:13">
      <c r="A2565">
        <v>6921</v>
      </c>
      <c r="B2565">
        <f>VLOOKUP(A2565,REUTERS!A:C,3,FALSE)</f>
        <v>32.82</v>
      </c>
      <c r="C2565">
        <f>VLOOKUP(A2565,IDC!A:F,6,FALSE)</f>
        <v>32.82</v>
      </c>
      <c r="D2565" s="2" t="b">
        <f t="shared" si="160"/>
        <v>1</v>
      </c>
      <c r="E2565">
        <f>VLOOKUP(A2565,REUTERS!A:E,5,FALSE)</f>
        <v>33.335000000000001</v>
      </c>
      <c r="F2565">
        <f>VLOOKUP(A2565,IDC!A:G,7,FALSE)</f>
        <v>33.335000000000001</v>
      </c>
      <c r="G2565" s="2" t="b">
        <f t="shared" si="161"/>
        <v>1</v>
      </c>
      <c r="H2565">
        <f>VLOOKUP(A2565,REUTERS!A:F,6,FALSE)</f>
        <v>32.44</v>
      </c>
      <c r="I2565">
        <f>VLOOKUP(A2565,IDC!A:H,8,FALSE)</f>
        <v>32.44</v>
      </c>
      <c r="J2565" s="2" t="b">
        <f t="shared" si="162"/>
        <v>1</v>
      </c>
      <c r="K2565">
        <f>VLOOKUP(A2565,REUTERS!A:G,7,FALSE)</f>
        <v>288907</v>
      </c>
      <c r="L2565">
        <f>VLOOKUP(A2565,IDC!A:I,9,FALSE)</f>
        <v>288907</v>
      </c>
      <c r="M2565" s="2" t="b">
        <f t="shared" si="163"/>
        <v>1</v>
      </c>
    </row>
    <row r="2566" spans="1:13">
      <c r="A2566">
        <v>6927</v>
      </c>
      <c r="B2566">
        <f>VLOOKUP(A2566,REUTERS!A:C,3,FALSE)</f>
        <v>20.05</v>
      </c>
      <c r="C2566">
        <f>VLOOKUP(A2566,IDC!A:F,6,FALSE)</f>
        <v>20.05</v>
      </c>
      <c r="D2566" s="2" t="b">
        <f t="shared" si="160"/>
        <v>1</v>
      </c>
      <c r="E2566">
        <f>VLOOKUP(A2566,REUTERS!A:E,5,FALSE)</f>
        <v>20.2</v>
      </c>
      <c r="F2566">
        <f>VLOOKUP(A2566,IDC!A:G,7,FALSE)</f>
        <v>20.2</v>
      </c>
      <c r="G2566" s="2" t="b">
        <f t="shared" si="161"/>
        <v>1</v>
      </c>
      <c r="H2566">
        <f>VLOOKUP(A2566,REUTERS!A:F,6,FALSE)</f>
        <v>19.875</v>
      </c>
      <c r="I2566">
        <f>VLOOKUP(A2566,IDC!A:H,8,FALSE)</f>
        <v>19.875</v>
      </c>
      <c r="J2566" s="2" t="b">
        <f t="shared" si="162"/>
        <v>1</v>
      </c>
      <c r="K2566">
        <f>VLOOKUP(A2566,REUTERS!A:G,7,FALSE)</f>
        <v>84487</v>
      </c>
      <c r="L2566">
        <f>VLOOKUP(A2566,IDC!A:I,9,FALSE)</f>
        <v>84487</v>
      </c>
      <c r="M2566" s="2" t="b">
        <f t="shared" si="163"/>
        <v>1</v>
      </c>
    </row>
    <row r="2567" spans="1:13">
      <c r="A2567">
        <v>6860</v>
      </c>
      <c r="B2567" t="e">
        <f>VLOOKUP(A2567,REUTERS!A:C,3,FALSE)</f>
        <v>#N/A</v>
      </c>
      <c r="C2567">
        <f>VLOOKUP(A2567,IDC!A:F,6,FALSE)</f>
        <v>52.05</v>
      </c>
      <c r="D2567" s="2" t="e">
        <f t="shared" si="160"/>
        <v>#N/A</v>
      </c>
      <c r="E2567" t="e">
        <f>VLOOKUP(A2567,REUTERS!A:E,5,FALSE)</f>
        <v>#N/A</v>
      </c>
      <c r="F2567">
        <f>VLOOKUP(A2567,IDC!A:G,7,FALSE)</f>
        <v>52.1</v>
      </c>
      <c r="G2567" s="2" t="e">
        <f t="shared" si="161"/>
        <v>#N/A</v>
      </c>
      <c r="H2567" t="e">
        <f>VLOOKUP(A2567,REUTERS!A:F,6,FALSE)</f>
        <v>#N/A</v>
      </c>
      <c r="I2567">
        <f>VLOOKUP(A2567,IDC!A:H,8,FALSE)</f>
        <v>51</v>
      </c>
      <c r="J2567" s="2" t="e">
        <f t="shared" si="162"/>
        <v>#N/A</v>
      </c>
      <c r="K2567" t="e">
        <f>VLOOKUP(A2567,REUTERS!A:G,7,FALSE)</f>
        <v>#N/A</v>
      </c>
      <c r="L2567">
        <f>VLOOKUP(A2567,IDC!A:I,9,FALSE)</f>
        <v>78787</v>
      </c>
      <c r="M2567" s="2" t="e">
        <f t="shared" si="163"/>
        <v>#N/A</v>
      </c>
    </row>
    <row r="2568" spans="1:13">
      <c r="A2568">
        <v>6901</v>
      </c>
      <c r="B2568" t="e">
        <f>VLOOKUP(A2568,REUTERS!A:C,3,FALSE)</f>
        <v>#N/A</v>
      </c>
      <c r="C2568">
        <f>VLOOKUP(A2568,IDC!A:F,6,FALSE)</f>
        <v>19.649999999999999</v>
      </c>
      <c r="D2568" s="2" t="e">
        <f t="shared" si="160"/>
        <v>#N/A</v>
      </c>
      <c r="E2568" t="e">
        <f>VLOOKUP(A2568,REUTERS!A:E,5,FALSE)</f>
        <v>#N/A</v>
      </c>
      <c r="F2568">
        <f>VLOOKUP(A2568,IDC!A:G,7,FALSE)</f>
        <v>19.95</v>
      </c>
      <c r="G2568" s="2" t="e">
        <f t="shared" si="161"/>
        <v>#N/A</v>
      </c>
      <c r="H2568" t="e">
        <f>VLOOKUP(A2568,REUTERS!A:F,6,FALSE)</f>
        <v>#N/A</v>
      </c>
      <c r="I2568">
        <f>VLOOKUP(A2568,IDC!A:H,8,FALSE)</f>
        <v>19.350000000000001</v>
      </c>
      <c r="J2568" s="2" t="e">
        <f t="shared" si="162"/>
        <v>#N/A</v>
      </c>
      <c r="K2568" t="e">
        <f>VLOOKUP(A2568,REUTERS!A:G,7,FALSE)</f>
        <v>#N/A</v>
      </c>
      <c r="L2568">
        <f>VLOOKUP(A2568,IDC!A:I,9,FALSE)</f>
        <v>73283</v>
      </c>
      <c r="M2568" s="2" t="e">
        <f t="shared" si="163"/>
        <v>#N/A</v>
      </c>
    </row>
    <row r="2569" spans="1:13">
      <c r="A2569">
        <v>6862</v>
      </c>
      <c r="B2569">
        <f>VLOOKUP(A2569,REUTERS!A:C,3,FALSE)</f>
        <v>20.76</v>
      </c>
      <c r="C2569">
        <f>VLOOKUP(A2569,IDC!A:F,6,FALSE)</f>
        <v>20.76</v>
      </c>
      <c r="D2569" s="2" t="b">
        <f t="shared" si="160"/>
        <v>1</v>
      </c>
      <c r="E2569">
        <f>VLOOKUP(A2569,REUTERS!A:E,5,FALSE)</f>
        <v>20.76</v>
      </c>
      <c r="F2569">
        <f>VLOOKUP(A2569,IDC!A:G,7,FALSE)</f>
        <v>20.76</v>
      </c>
      <c r="G2569" s="2" t="b">
        <f t="shared" si="161"/>
        <v>1</v>
      </c>
      <c r="H2569">
        <f>VLOOKUP(A2569,REUTERS!A:F,6,FALSE)</f>
        <v>20.465</v>
      </c>
      <c r="I2569">
        <f>VLOOKUP(A2569,IDC!A:H,8,FALSE)</f>
        <v>20.465</v>
      </c>
      <c r="J2569" s="2" t="b">
        <f t="shared" si="162"/>
        <v>1</v>
      </c>
      <c r="K2569">
        <f>VLOOKUP(A2569,REUTERS!A:G,7,FALSE)</f>
        <v>520633</v>
      </c>
      <c r="L2569">
        <f>VLOOKUP(A2569,IDC!A:I,9,FALSE)</f>
        <v>520633</v>
      </c>
      <c r="M2569" s="2" t="b">
        <f t="shared" si="163"/>
        <v>1</v>
      </c>
    </row>
    <row r="2570" spans="1:13">
      <c r="A2570">
        <v>6864</v>
      </c>
      <c r="B2570" t="e">
        <f>VLOOKUP(A2570,REUTERS!A:C,3,FALSE)</f>
        <v>#N/A</v>
      </c>
      <c r="C2570">
        <f>VLOOKUP(A2570,IDC!A:F,6,FALSE)</f>
        <v>81.900000000000006</v>
      </c>
      <c r="D2570" s="2" t="e">
        <f t="shared" si="160"/>
        <v>#N/A</v>
      </c>
      <c r="E2570" t="e">
        <f>VLOOKUP(A2570,REUTERS!A:E,5,FALSE)</f>
        <v>#N/A</v>
      </c>
      <c r="F2570">
        <f>VLOOKUP(A2570,IDC!A:G,7,FALSE)</f>
        <v>82</v>
      </c>
      <c r="G2570" s="2" t="e">
        <f t="shared" si="161"/>
        <v>#N/A</v>
      </c>
      <c r="H2570" t="e">
        <f>VLOOKUP(A2570,REUTERS!A:F,6,FALSE)</f>
        <v>#N/A</v>
      </c>
      <c r="I2570">
        <f>VLOOKUP(A2570,IDC!A:H,8,FALSE)</f>
        <v>81.48</v>
      </c>
      <c r="J2570" s="2" t="e">
        <f t="shared" si="162"/>
        <v>#N/A</v>
      </c>
      <c r="K2570" t="e">
        <f>VLOOKUP(A2570,REUTERS!A:G,7,FALSE)</f>
        <v>#N/A</v>
      </c>
      <c r="L2570">
        <f>VLOOKUP(A2570,IDC!A:I,9,FALSE)</f>
        <v>240492</v>
      </c>
      <c r="M2570" s="2" t="e">
        <f t="shared" si="163"/>
        <v>#N/A</v>
      </c>
    </row>
    <row r="2571" spans="1:13">
      <c r="A2571">
        <v>6865</v>
      </c>
      <c r="B2571" t="e">
        <f>VLOOKUP(A2571,REUTERS!A:C,3,FALSE)</f>
        <v>#N/A</v>
      </c>
      <c r="C2571">
        <f>VLOOKUP(A2571,IDC!A:F,6,FALSE)</f>
        <v>88.44</v>
      </c>
      <c r="D2571" s="2" t="e">
        <f t="shared" si="160"/>
        <v>#N/A</v>
      </c>
      <c r="E2571" t="e">
        <f>VLOOKUP(A2571,REUTERS!A:E,5,FALSE)</f>
        <v>#N/A</v>
      </c>
      <c r="F2571">
        <f>VLOOKUP(A2571,IDC!A:G,7,FALSE)</f>
        <v>90.05</v>
      </c>
      <c r="G2571" s="2" t="e">
        <f t="shared" si="161"/>
        <v>#N/A</v>
      </c>
      <c r="H2571" t="e">
        <f>VLOOKUP(A2571,REUTERS!A:F,6,FALSE)</f>
        <v>#N/A</v>
      </c>
      <c r="I2571">
        <f>VLOOKUP(A2571,IDC!A:H,8,FALSE)</f>
        <v>88.18</v>
      </c>
      <c r="J2571" s="2" t="e">
        <f t="shared" si="162"/>
        <v>#N/A</v>
      </c>
      <c r="K2571" t="e">
        <f>VLOOKUP(A2571,REUTERS!A:G,7,FALSE)</f>
        <v>#N/A</v>
      </c>
      <c r="L2571">
        <f>VLOOKUP(A2571,IDC!A:I,9,FALSE)</f>
        <v>88252</v>
      </c>
      <c r="M2571" s="2" t="e">
        <f t="shared" si="163"/>
        <v>#N/A</v>
      </c>
    </row>
    <row r="2572" spans="1:13">
      <c r="A2572">
        <v>6866</v>
      </c>
      <c r="B2572">
        <f>VLOOKUP(A2572,REUTERS!A:C,3,FALSE)</f>
        <v>96.93</v>
      </c>
      <c r="C2572">
        <f>VLOOKUP(A2572,IDC!A:F,6,FALSE)</f>
        <v>96.93</v>
      </c>
      <c r="D2572" s="2" t="b">
        <f t="shared" si="160"/>
        <v>1</v>
      </c>
      <c r="E2572">
        <f>VLOOKUP(A2572,REUTERS!A:E,5,FALSE)</f>
        <v>97.63</v>
      </c>
      <c r="F2572">
        <f>VLOOKUP(A2572,IDC!A:G,7,FALSE)</f>
        <v>97.63</v>
      </c>
      <c r="G2572" s="2" t="b">
        <f t="shared" si="161"/>
        <v>1</v>
      </c>
      <c r="H2572">
        <f>VLOOKUP(A2572,REUTERS!A:F,6,FALSE)</f>
        <v>96.41</v>
      </c>
      <c r="I2572">
        <f>VLOOKUP(A2572,IDC!A:H,8,FALSE)</f>
        <v>96.41</v>
      </c>
      <c r="J2572" s="2" t="b">
        <f t="shared" si="162"/>
        <v>1</v>
      </c>
      <c r="K2572">
        <f>VLOOKUP(A2572,REUTERS!A:G,7,FALSE)</f>
        <v>123921</v>
      </c>
      <c r="L2572">
        <f>VLOOKUP(A2572,IDC!A:I,9,FALSE)</f>
        <v>123921</v>
      </c>
      <c r="M2572" s="2" t="b">
        <f t="shared" si="163"/>
        <v>1</v>
      </c>
    </row>
    <row r="2573" spans="1:13">
      <c r="A2573">
        <v>6867</v>
      </c>
      <c r="B2573">
        <f>VLOOKUP(A2573,REUTERS!A:C,3,FALSE)</f>
        <v>75.739999999999995</v>
      </c>
      <c r="C2573">
        <f>VLOOKUP(A2573,IDC!A:F,6,FALSE)</f>
        <v>75.739999999999995</v>
      </c>
      <c r="D2573" s="2" t="b">
        <f t="shared" si="160"/>
        <v>1</v>
      </c>
      <c r="E2573">
        <f>VLOOKUP(A2573,REUTERS!A:E,5,FALSE)</f>
        <v>75.900000000000006</v>
      </c>
      <c r="F2573">
        <f>VLOOKUP(A2573,IDC!A:G,7,FALSE)</f>
        <v>75.900000000000006</v>
      </c>
      <c r="G2573" s="2" t="b">
        <f t="shared" si="161"/>
        <v>1</v>
      </c>
      <c r="H2573">
        <f>VLOOKUP(A2573,REUTERS!A:F,6,FALSE)</f>
        <v>75.2</v>
      </c>
      <c r="I2573">
        <f>VLOOKUP(A2573,IDC!A:H,8,FALSE)</f>
        <v>75.2</v>
      </c>
      <c r="J2573" s="2" t="b">
        <f t="shared" si="162"/>
        <v>1</v>
      </c>
      <c r="K2573">
        <f>VLOOKUP(A2573,REUTERS!A:G,7,FALSE)</f>
        <v>182453</v>
      </c>
      <c r="L2573">
        <f>VLOOKUP(A2573,IDC!A:I,9,FALSE)</f>
        <v>182453</v>
      </c>
      <c r="M2573" s="2" t="b">
        <f t="shared" si="163"/>
        <v>1</v>
      </c>
    </row>
    <row r="2574" spans="1:13">
      <c r="A2574">
        <v>6869</v>
      </c>
      <c r="B2574" t="e">
        <f>VLOOKUP(A2574,REUTERS!A:C,3,FALSE)</f>
        <v>#N/A</v>
      </c>
      <c r="C2574">
        <f>VLOOKUP(A2574,IDC!A:F,6,FALSE)</f>
        <v>64.900000000000006</v>
      </c>
      <c r="D2574" s="2" t="e">
        <f t="shared" si="160"/>
        <v>#N/A</v>
      </c>
      <c r="E2574" t="e">
        <f>VLOOKUP(A2574,REUTERS!A:E,5,FALSE)</f>
        <v>#N/A</v>
      </c>
      <c r="F2574">
        <f>VLOOKUP(A2574,IDC!A:G,7,FALSE)</f>
        <v>64.900000000000006</v>
      </c>
      <c r="G2574" s="2" t="e">
        <f t="shared" si="161"/>
        <v>#N/A</v>
      </c>
      <c r="H2574" t="e">
        <f>VLOOKUP(A2574,REUTERS!A:F,6,FALSE)</f>
        <v>#N/A</v>
      </c>
      <c r="I2574">
        <f>VLOOKUP(A2574,IDC!A:H,8,FALSE)</f>
        <v>63.4</v>
      </c>
      <c r="J2574" s="2" t="e">
        <f t="shared" si="162"/>
        <v>#N/A</v>
      </c>
      <c r="K2574" t="e">
        <f>VLOOKUP(A2574,REUTERS!A:G,7,FALSE)</f>
        <v>#N/A</v>
      </c>
      <c r="L2574">
        <f>VLOOKUP(A2574,IDC!A:I,9,FALSE)</f>
        <v>47855</v>
      </c>
      <c r="M2574" s="2" t="e">
        <f t="shared" si="163"/>
        <v>#N/A</v>
      </c>
    </row>
    <row r="2575" spans="1:13">
      <c r="A2575">
        <v>6870</v>
      </c>
      <c r="B2575" t="e">
        <f>VLOOKUP(A2575,REUTERS!A:C,3,FALSE)</f>
        <v>#N/A</v>
      </c>
      <c r="C2575">
        <f>VLOOKUP(A2575,IDC!A:F,6,FALSE)</f>
        <v>4.95</v>
      </c>
      <c r="D2575" s="2" t="e">
        <f t="shared" si="160"/>
        <v>#N/A</v>
      </c>
      <c r="E2575" t="e">
        <f>VLOOKUP(A2575,REUTERS!A:E,5,FALSE)</f>
        <v>#N/A</v>
      </c>
      <c r="F2575">
        <f>VLOOKUP(A2575,IDC!A:G,7,FALSE)</f>
        <v>4.9749999999999996</v>
      </c>
      <c r="G2575" s="2" t="e">
        <f t="shared" si="161"/>
        <v>#N/A</v>
      </c>
      <c r="H2575" t="e">
        <f>VLOOKUP(A2575,REUTERS!A:F,6,FALSE)</f>
        <v>#N/A</v>
      </c>
      <c r="I2575">
        <f>VLOOKUP(A2575,IDC!A:H,8,FALSE)</f>
        <v>4.8499999999999996</v>
      </c>
      <c r="J2575" s="2" t="e">
        <f t="shared" si="162"/>
        <v>#N/A</v>
      </c>
      <c r="K2575" t="e">
        <f>VLOOKUP(A2575,REUTERS!A:G,7,FALSE)</f>
        <v>#N/A</v>
      </c>
      <c r="L2575">
        <f>VLOOKUP(A2575,IDC!A:I,9,FALSE)</f>
        <v>17274</v>
      </c>
      <c r="M2575" s="2" t="e">
        <f t="shared" si="163"/>
        <v>#N/A</v>
      </c>
    </row>
    <row r="2576" spans="1:13">
      <c r="A2576">
        <v>6871</v>
      </c>
      <c r="B2576" t="e">
        <f>VLOOKUP(A2576,REUTERS!A:C,3,FALSE)</f>
        <v>#N/A</v>
      </c>
      <c r="C2576">
        <f>VLOOKUP(A2576,IDC!A:F,6,FALSE)</f>
        <v>34.35</v>
      </c>
      <c r="D2576" s="2" t="e">
        <f t="shared" si="160"/>
        <v>#N/A</v>
      </c>
      <c r="E2576" t="e">
        <f>VLOOKUP(A2576,REUTERS!A:E,5,FALSE)</f>
        <v>#N/A</v>
      </c>
      <c r="F2576">
        <f>VLOOKUP(A2576,IDC!A:G,7,FALSE)</f>
        <v>34.700000000000003</v>
      </c>
      <c r="G2576" s="2" t="e">
        <f t="shared" si="161"/>
        <v>#N/A</v>
      </c>
      <c r="H2576" t="e">
        <f>VLOOKUP(A2576,REUTERS!A:F,6,FALSE)</f>
        <v>#N/A</v>
      </c>
      <c r="I2576">
        <f>VLOOKUP(A2576,IDC!A:H,8,FALSE)</f>
        <v>34.1</v>
      </c>
      <c r="J2576" s="2" t="e">
        <f t="shared" si="162"/>
        <v>#N/A</v>
      </c>
      <c r="K2576" t="e">
        <f>VLOOKUP(A2576,REUTERS!A:G,7,FALSE)</f>
        <v>#N/A</v>
      </c>
      <c r="L2576">
        <f>VLOOKUP(A2576,IDC!A:I,9,FALSE)</f>
        <v>206357</v>
      </c>
      <c r="M2576" s="2" t="e">
        <f t="shared" si="163"/>
        <v>#N/A</v>
      </c>
    </row>
    <row r="2577" spans="1:13">
      <c r="A2577">
        <v>6873</v>
      </c>
      <c r="B2577" t="e">
        <f>VLOOKUP(A2577,REUTERS!A:C,3,FALSE)</f>
        <v>#N/A</v>
      </c>
      <c r="C2577">
        <f>VLOOKUP(A2577,IDC!A:F,6,FALSE)</f>
        <v>32.26</v>
      </c>
      <c r="D2577" s="2" t="e">
        <f t="shared" si="160"/>
        <v>#N/A</v>
      </c>
      <c r="E2577" t="e">
        <f>VLOOKUP(A2577,REUTERS!A:E,5,FALSE)</f>
        <v>#N/A</v>
      </c>
      <c r="F2577">
        <f>VLOOKUP(A2577,IDC!A:G,7,FALSE)</f>
        <v>32.369999999999997</v>
      </c>
      <c r="G2577" s="2" t="e">
        <f t="shared" si="161"/>
        <v>#N/A</v>
      </c>
      <c r="H2577" t="e">
        <f>VLOOKUP(A2577,REUTERS!A:F,6,FALSE)</f>
        <v>#N/A</v>
      </c>
      <c r="I2577">
        <f>VLOOKUP(A2577,IDC!A:H,8,FALSE)</f>
        <v>32.08</v>
      </c>
      <c r="J2577" s="2" t="e">
        <f t="shared" si="162"/>
        <v>#N/A</v>
      </c>
      <c r="K2577" t="e">
        <f>VLOOKUP(A2577,REUTERS!A:G,7,FALSE)</f>
        <v>#N/A</v>
      </c>
      <c r="L2577">
        <f>VLOOKUP(A2577,IDC!A:I,9,FALSE)</f>
        <v>227239</v>
      </c>
      <c r="M2577" s="2" t="e">
        <f t="shared" si="163"/>
        <v>#N/A</v>
      </c>
    </row>
    <row r="2578" spans="1:13">
      <c r="A2578">
        <v>6874</v>
      </c>
      <c r="B2578">
        <f>VLOOKUP(A2578,REUTERS!A:C,3,FALSE)</f>
        <v>62.5</v>
      </c>
      <c r="C2578">
        <f>VLOOKUP(A2578,IDC!A:F,6,FALSE)</f>
        <v>62.5</v>
      </c>
      <c r="D2578" s="2" t="b">
        <f t="shared" si="160"/>
        <v>1</v>
      </c>
      <c r="E2578">
        <f>VLOOKUP(A2578,REUTERS!A:E,5,FALSE)</f>
        <v>65.14</v>
      </c>
      <c r="F2578">
        <f>VLOOKUP(A2578,IDC!A:G,7,FALSE)</f>
        <v>65.14</v>
      </c>
      <c r="G2578" s="2" t="b">
        <f t="shared" si="161"/>
        <v>1</v>
      </c>
      <c r="H2578">
        <f>VLOOKUP(A2578,REUTERS!A:F,6,FALSE)</f>
        <v>61.69</v>
      </c>
      <c r="I2578">
        <f>VLOOKUP(A2578,IDC!A:H,8,FALSE)</f>
        <v>61.69</v>
      </c>
      <c r="J2578" s="2" t="b">
        <f t="shared" si="162"/>
        <v>1</v>
      </c>
      <c r="K2578">
        <f>VLOOKUP(A2578,REUTERS!A:G,7,FALSE)</f>
        <v>363431</v>
      </c>
      <c r="L2578">
        <f>VLOOKUP(A2578,IDC!A:I,9,FALSE)</f>
        <v>363431</v>
      </c>
      <c r="M2578" s="2" t="b">
        <f t="shared" si="163"/>
        <v>1</v>
      </c>
    </row>
    <row r="2579" spans="1:13">
      <c r="A2579">
        <v>6876</v>
      </c>
      <c r="B2579" t="e">
        <f>VLOOKUP(A2579,REUTERS!A:C,3,FALSE)</f>
        <v>#N/A</v>
      </c>
      <c r="C2579">
        <f>VLOOKUP(A2579,IDC!A:F,6,FALSE)</f>
        <v>11.9</v>
      </c>
      <c r="D2579" s="2" t="e">
        <f t="shared" si="160"/>
        <v>#N/A</v>
      </c>
      <c r="E2579" t="e">
        <f>VLOOKUP(A2579,REUTERS!A:E,5,FALSE)</f>
        <v>#N/A</v>
      </c>
      <c r="F2579">
        <f>VLOOKUP(A2579,IDC!A:G,7,FALSE)</f>
        <v>12.5</v>
      </c>
      <c r="G2579" s="2" t="e">
        <f t="shared" si="161"/>
        <v>#N/A</v>
      </c>
      <c r="H2579" t="e">
        <f>VLOOKUP(A2579,REUTERS!A:F,6,FALSE)</f>
        <v>#N/A</v>
      </c>
      <c r="I2579">
        <f>VLOOKUP(A2579,IDC!A:H,8,FALSE)</f>
        <v>10.975</v>
      </c>
      <c r="J2579" s="2" t="e">
        <f t="shared" si="162"/>
        <v>#N/A</v>
      </c>
      <c r="K2579" t="e">
        <f>VLOOKUP(A2579,REUTERS!A:G,7,FALSE)</f>
        <v>#N/A</v>
      </c>
      <c r="L2579">
        <f>VLOOKUP(A2579,IDC!A:I,9,FALSE)</f>
        <v>210664</v>
      </c>
      <c r="M2579" s="2" t="e">
        <f t="shared" si="163"/>
        <v>#N/A</v>
      </c>
    </row>
    <row r="2580" spans="1:13">
      <c r="A2580">
        <v>6879</v>
      </c>
      <c r="B2580" t="e">
        <f>VLOOKUP(A2580,REUTERS!A:C,3,FALSE)</f>
        <v>#N/A</v>
      </c>
      <c r="C2580">
        <f>VLOOKUP(A2580,IDC!A:F,6,FALSE)</f>
        <v>39</v>
      </c>
      <c r="D2580" s="2" t="e">
        <f t="shared" si="160"/>
        <v>#N/A</v>
      </c>
      <c r="E2580" t="e">
        <f>VLOOKUP(A2580,REUTERS!A:E,5,FALSE)</f>
        <v>#N/A</v>
      </c>
      <c r="F2580">
        <f>VLOOKUP(A2580,IDC!A:G,7,FALSE)</f>
        <v>39.15</v>
      </c>
      <c r="G2580" s="2" t="e">
        <f t="shared" si="161"/>
        <v>#N/A</v>
      </c>
      <c r="H2580" t="e">
        <f>VLOOKUP(A2580,REUTERS!A:F,6,FALSE)</f>
        <v>#N/A</v>
      </c>
      <c r="I2580">
        <f>VLOOKUP(A2580,IDC!A:H,8,FALSE)</f>
        <v>38.450000000000003</v>
      </c>
      <c r="J2580" s="2" t="e">
        <f t="shared" si="162"/>
        <v>#N/A</v>
      </c>
      <c r="K2580" t="e">
        <f>VLOOKUP(A2580,REUTERS!A:G,7,FALSE)</f>
        <v>#N/A</v>
      </c>
      <c r="L2580">
        <f>VLOOKUP(A2580,IDC!A:I,9,FALSE)</f>
        <v>60766</v>
      </c>
      <c r="M2580" s="2" t="e">
        <f t="shared" si="163"/>
        <v>#N/A</v>
      </c>
    </row>
    <row r="2581" spans="1:13">
      <c r="A2581">
        <v>6880</v>
      </c>
      <c r="B2581" t="e">
        <f>VLOOKUP(A2581,REUTERS!A:C,3,FALSE)</f>
        <v>#N/A</v>
      </c>
      <c r="C2581">
        <f>VLOOKUP(A2581,IDC!A:F,6,FALSE)</f>
        <v>28.75</v>
      </c>
      <c r="D2581" s="2" t="e">
        <f t="shared" si="160"/>
        <v>#N/A</v>
      </c>
      <c r="E2581" t="e">
        <f>VLOOKUP(A2581,REUTERS!A:E,5,FALSE)</f>
        <v>#N/A</v>
      </c>
      <c r="F2581">
        <f>VLOOKUP(A2581,IDC!A:G,7,FALSE)</f>
        <v>28.925000000000001</v>
      </c>
      <c r="G2581" s="2" t="e">
        <f t="shared" si="161"/>
        <v>#N/A</v>
      </c>
      <c r="H2581" t="e">
        <f>VLOOKUP(A2581,REUTERS!A:F,6,FALSE)</f>
        <v>#N/A</v>
      </c>
      <c r="I2581">
        <f>VLOOKUP(A2581,IDC!A:H,8,FALSE)</f>
        <v>28.15</v>
      </c>
      <c r="J2581" s="2" t="e">
        <f t="shared" si="162"/>
        <v>#N/A</v>
      </c>
      <c r="K2581" t="e">
        <f>VLOOKUP(A2581,REUTERS!A:G,7,FALSE)</f>
        <v>#N/A</v>
      </c>
      <c r="L2581">
        <f>VLOOKUP(A2581,IDC!A:I,9,FALSE)</f>
        <v>72881</v>
      </c>
      <c r="M2581" s="2" t="e">
        <f t="shared" si="163"/>
        <v>#N/A</v>
      </c>
    </row>
    <row r="2582" spans="1:13">
      <c r="A2582">
        <v>6882</v>
      </c>
      <c r="B2582" t="e">
        <f>VLOOKUP(A2582,REUTERS!A:C,3,FALSE)</f>
        <v>#N/A</v>
      </c>
      <c r="C2582">
        <f>VLOOKUP(A2582,IDC!A:F,6,FALSE)</f>
        <v>32.19</v>
      </c>
      <c r="D2582" s="2" t="e">
        <f t="shared" si="160"/>
        <v>#N/A</v>
      </c>
      <c r="E2582" t="e">
        <f>VLOOKUP(A2582,REUTERS!A:E,5,FALSE)</f>
        <v>#N/A</v>
      </c>
      <c r="F2582">
        <f>VLOOKUP(A2582,IDC!A:G,7,FALSE)</f>
        <v>32.33</v>
      </c>
      <c r="G2582" s="2" t="e">
        <f t="shared" si="161"/>
        <v>#N/A</v>
      </c>
      <c r="H2582" t="e">
        <f>VLOOKUP(A2582,REUTERS!A:F,6,FALSE)</f>
        <v>#N/A</v>
      </c>
      <c r="I2582">
        <f>VLOOKUP(A2582,IDC!A:H,8,FALSE)</f>
        <v>31.87</v>
      </c>
      <c r="J2582" s="2" t="e">
        <f t="shared" si="162"/>
        <v>#N/A</v>
      </c>
      <c r="K2582" t="e">
        <f>VLOOKUP(A2582,REUTERS!A:G,7,FALSE)</f>
        <v>#N/A</v>
      </c>
      <c r="L2582">
        <f>VLOOKUP(A2582,IDC!A:I,9,FALSE)</f>
        <v>69473</v>
      </c>
      <c r="M2582" s="2" t="e">
        <f t="shared" si="163"/>
        <v>#N/A</v>
      </c>
    </row>
    <row r="2583" spans="1:13">
      <c r="A2583">
        <v>6884</v>
      </c>
      <c r="B2583">
        <f>VLOOKUP(A2583,REUTERS!A:C,3,FALSE)</f>
        <v>26.42</v>
      </c>
      <c r="C2583">
        <f>VLOOKUP(A2583,IDC!A:F,6,FALSE)</f>
        <v>26.42</v>
      </c>
      <c r="D2583" s="2" t="b">
        <f t="shared" si="160"/>
        <v>1</v>
      </c>
      <c r="E2583">
        <f>VLOOKUP(A2583,REUTERS!A:E,5,FALSE)</f>
        <v>26.59</v>
      </c>
      <c r="F2583">
        <f>VLOOKUP(A2583,IDC!A:G,7,FALSE)</f>
        <v>26.59</v>
      </c>
      <c r="G2583" s="2" t="b">
        <f t="shared" si="161"/>
        <v>1</v>
      </c>
      <c r="H2583">
        <f>VLOOKUP(A2583,REUTERS!A:F,6,FALSE)</f>
        <v>26.03</v>
      </c>
      <c r="I2583">
        <f>VLOOKUP(A2583,IDC!A:H,8,FALSE)</f>
        <v>26.03</v>
      </c>
      <c r="J2583" s="2" t="b">
        <f t="shared" si="162"/>
        <v>1</v>
      </c>
      <c r="K2583">
        <f>VLOOKUP(A2583,REUTERS!A:G,7,FALSE)</f>
        <v>249108</v>
      </c>
      <c r="L2583">
        <f>VLOOKUP(A2583,IDC!A:I,9,FALSE)</f>
        <v>249108</v>
      </c>
      <c r="M2583" s="2" t="b">
        <f t="shared" si="163"/>
        <v>1</v>
      </c>
    </row>
    <row r="2584" spans="1:13">
      <c r="A2584">
        <v>6885</v>
      </c>
      <c r="B2584" t="e">
        <f>VLOOKUP(A2584,REUTERS!A:C,3,FALSE)</f>
        <v>#N/A</v>
      </c>
      <c r="C2584">
        <f>VLOOKUP(A2584,IDC!A:F,6,FALSE)</f>
        <v>89.08</v>
      </c>
      <c r="D2584" s="2" t="e">
        <f t="shared" si="160"/>
        <v>#N/A</v>
      </c>
      <c r="E2584" t="e">
        <f>VLOOKUP(A2584,REUTERS!A:E,5,FALSE)</f>
        <v>#N/A</v>
      </c>
      <c r="F2584">
        <f>VLOOKUP(A2584,IDC!A:G,7,FALSE)</f>
        <v>89.08</v>
      </c>
      <c r="G2584" s="2" t="e">
        <f t="shared" si="161"/>
        <v>#N/A</v>
      </c>
      <c r="H2584" t="e">
        <f>VLOOKUP(A2584,REUTERS!A:F,6,FALSE)</f>
        <v>#N/A</v>
      </c>
      <c r="I2584">
        <f>VLOOKUP(A2584,IDC!A:H,8,FALSE)</f>
        <v>88.06</v>
      </c>
      <c r="J2584" s="2" t="e">
        <f t="shared" si="162"/>
        <v>#N/A</v>
      </c>
      <c r="K2584" t="e">
        <f>VLOOKUP(A2584,REUTERS!A:G,7,FALSE)</f>
        <v>#N/A</v>
      </c>
      <c r="L2584">
        <f>VLOOKUP(A2584,IDC!A:I,9,FALSE)</f>
        <v>132083</v>
      </c>
      <c r="M2584" s="2" t="e">
        <f t="shared" si="163"/>
        <v>#N/A</v>
      </c>
    </row>
    <row r="2585" spans="1:13">
      <c r="A2585">
        <v>6886</v>
      </c>
      <c r="B2585" t="e">
        <f>VLOOKUP(A2585,REUTERS!A:C,3,FALSE)</f>
        <v>#N/A</v>
      </c>
      <c r="C2585">
        <f>VLOOKUP(A2585,IDC!A:F,6,FALSE)</f>
        <v>51.77</v>
      </c>
      <c r="D2585" s="2" t="e">
        <f t="shared" si="160"/>
        <v>#N/A</v>
      </c>
      <c r="E2585" t="e">
        <f>VLOOKUP(A2585,REUTERS!A:E,5,FALSE)</f>
        <v>#N/A</v>
      </c>
      <c r="F2585">
        <f>VLOOKUP(A2585,IDC!A:G,7,FALSE)</f>
        <v>51.77</v>
      </c>
      <c r="G2585" s="2" t="e">
        <f t="shared" si="161"/>
        <v>#N/A</v>
      </c>
      <c r="H2585" t="e">
        <f>VLOOKUP(A2585,REUTERS!A:F,6,FALSE)</f>
        <v>#N/A</v>
      </c>
      <c r="I2585">
        <f>VLOOKUP(A2585,IDC!A:H,8,FALSE)</f>
        <v>50.45</v>
      </c>
      <c r="J2585" s="2" t="e">
        <f t="shared" si="162"/>
        <v>#N/A</v>
      </c>
      <c r="K2585" t="e">
        <f>VLOOKUP(A2585,REUTERS!A:G,7,FALSE)</f>
        <v>#N/A</v>
      </c>
      <c r="L2585">
        <f>VLOOKUP(A2585,IDC!A:I,9,FALSE)</f>
        <v>98864</v>
      </c>
      <c r="M2585" s="2" t="e">
        <f t="shared" si="163"/>
        <v>#N/A</v>
      </c>
    </row>
    <row r="2586" spans="1:13">
      <c r="A2586">
        <v>6887</v>
      </c>
      <c r="B2586">
        <f>VLOOKUP(A2586,REUTERS!A:C,3,FALSE)</f>
        <v>34.799999999999997</v>
      </c>
      <c r="C2586">
        <f>VLOOKUP(A2586,IDC!A:F,6,FALSE)</f>
        <v>34.799999999999997</v>
      </c>
      <c r="D2586" s="2" t="b">
        <f t="shared" si="160"/>
        <v>1</v>
      </c>
      <c r="E2586">
        <f>VLOOKUP(A2586,REUTERS!A:E,5,FALSE)</f>
        <v>34.799999999999997</v>
      </c>
      <c r="F2586">
        <f>VLOOKUP(A2586,IDC!A:G,7,FALSE)</f>
        <v>34.799999999999997</v>
      </c>
      <c r="G2586" s="2" t="b">
        <f t="shared" si="161"/>
        <v>1</v>
      </c>
      <c r="H2586">
        <f>VLOOKUP(A2586,REUTERS!A:F,6,FALSE)</f>
        <v>34.25</v>
      </c>
      <c r="I2586">
        <f>VLOOKUP(A2586,IDC!A:H,8,FALSE)</f>
        <v>34.25</v>
      </c>
      <c r="J2586" s="2" t="b">
        <f t="shared" si="162"/>
        <v>1</v>
      </c>
      <c r="K2586">
        <f>VLOOKUP(A2586,REUTERS!A:G,7,FALSE)</f>
        <v>253603</v>
      </c>
      <c r="L2586">
        <f>VLOOKUP(A2586,IDC!A:I,9,FALSE)</f>
        <v>253603</v>
      </c>
      <c r="M2586" s="2" t="b">
        <f t="shared" si="163"/>
        <v>1</v>
      </c>
    </row>
    <row r="2587" spans="1:13">
      <c r="A2587">
        <v>6889</v>
      </c>
      <c r="B2587">
        <f>VLOOKUP(A2587,REUTERS!A:C,3,FALSE)</f>
        <v>312.89999999999998</v>
      </c>
      <c r="C2587">
        <f>VLOOKUP(A2587,IDC!A:F,6,FALSE)</f>
        <v>312.89999999999998</v>
      </c>
      <c r="D2587" s="2" t="b">
        <f t="shared" si="160"/>
        <v>1</v>
      </c>
      <c r="E2587">
        <f>VLOOKUP(A2587,REUTERS!A:E,5,FALSE)</f>
        <v>313.75</v>
      </c>
      <c r="F2587">
        <f>VLOOKUP(A2587,IDC!A:G,7,FALSE)</f>
        <v>313.75</v>
      </c>
      <c r="G2587" s="2" t="b">
        <f t="shared" si="161"/>
        <v>1</v>
      </c>
      <c r="H2587">
        <f>VLOOKUP(A2587,REUTERS!A:F,6,FALSE)</f>
        <v>312.73</v>
      </c>
      <c r="I2587">
        <f>VLOOKUP(A2587,IDC!A:H,8,FALSE)</f>
        <v>312.73</v>
      </c>
      <c r="J2587" s="2" t="b">
        <f t="shared" si="162"/>
        <v>1</v>
      </c>
      <c r="K2587">
        <f>VLOOKUP(A2587,REUTERS!A:G,7,FALSE)</f>
        <v>94723</v>
      </c>
      <c r="L2587">
        <f>VLOOKUP(A2587,IDC!A:I,9,FALSE)</f>
        <v>94723</v>
      </c>
      <c r="M2587" s="2" t="b">
        <f t="shared" si="163"/>
        <v>1</v>
      </c>
    </row>
    <row r="2588" spans="1:13">
      <c r="A2588">
        <v>6895</v>
      </c>
      <c r="B2588" t="e">
        <f>VLOOKUP(A2588,REUTERS!A:C,3,FALSE)</f>
        <v>#N/A</v>
      </c>
      <c r="C2588">
        <f>VLOOKUP(A2588,IDC!A:F,6,FALSE)</f>
        <v>103.77</v>
      </c>
      <c r="D2588" s="2" t="e">
        <f t="shared" si="160"/>
        <v>#N/A</v>
      </c>
      <c r="E2588" t="e">
        <f>VLOOKUP(A2588,REUTERS!A:E,5,FALSE)</f>
        <v>#N/A</v>
      </c>
      <c r="F2588">
        <f>VLOOKUP(A2588,IDC!A:G,7,FALSE)</f>
        <v>106.16</v>
      </c>
      <c r="G2588" s="2" t="e">
        <f t="shared" si="161"/>
        <v>#N/A</v>
      </c>
      <c r="H2588" t="e">
        <f>VLOOKUP(A2588,REUTERS!A:F,6,FALSE)</f>
        <v>#N/A</v>
      </c>
      <c r="I2588">
        <f>VLOOKUP(A2588,IDC!A:H,8,FALSE)</f>
        <v>102.2</v>
      </c>
      <c r="J2588" s="2" t="e">
        <f t="shared" si="162"/>
        <v>#N/A</v>
      </c>
      <c r="K2588" t="e">
        <f>VLOOKUP(A2588,REUTERS!A:G,7,FALSE)</f>
        <v>#N/A</v>
      </c>
      <c r="L2588">
        <f>VLOOKUP(A2588,IDC!A:I,9,FALSE)</f>
        <v>70485</v>
      </c>
      <c r="M2588" s="2" t="e">
        <f t="shared" si="163"/>
        <v>#N/A</v>
      </c>
    </row>
    <row r="2589" spans="1:13">
      <c r="A2589">
        <v>6896</v>
      </c>
      <c r="B2589">
        <f>VLOOKUP(A2589,REUTERS!A:C,3,FALSE)</f>
        <v>20</v>
      </c>
      <c r="C2589">
        <f>VLOOKUP(A2589,IDC!A:F,6,FALSE)</f>
        <v>20</v>
      </c>
      <c r="D2589" s="2" t="b">
        <f t="shared" si="160"/>
        <v>1</v>
      </c>
      <c r="E2589">
        <f>VLOOKUP(A2589,REUTERS!A:E,5,FALSE)</f>
        <v>20.399999999999999</v>
      </c>
      <c r="F2589">
        <f>VLOOKUP(A2589,IDC!A:G,7,FALSE)</f>
        <v>20.399999999999999</v>
      </c>
      <c r="G2589" s="2" t="b">
        <f t="shared" si="161"/>
        <v>1</v>
      </c>
      <c r="H2589">
        <f>VLOOKUP(A2589,REUTERS!A:F,6,FALSE)</f>
        <v>19.95</v>
      </c>
      <c r="I2589">
        <f>VLOOKUP(A2589,IDC!A:H,8,FALSE)</f>
        <v>19.95</v>
      </c>
      <c r="J2589" s="2" t="b">
        <f t="shared" si="162"/>
        <v>1</v>
      </c>
      <c r="K2589">
        <f>VLOOKUP(A2589,REUTERS!A:G,7,FALSE)</f>
        <v>65723</v>
      </c>
      <c r="L2589">
        <f>VLOOKUP(A2589,IDC!A:I,9,FALSE)</f>
        <v>65723</v>
      </c>
      <c r="M2589" s="2" t="b">
        <f t="shared" si="163"/>
        <v>1</v>
      </c>
    </row>
    <row r="2590" spans="1:13">
      <c r="A2590">
        <v>6899</v>
      </c>
      <c r="B2590" t="e">
        <f>VLOOKUP(A2590,REUTERS!A:C,3,FALSE)</f>
        <v>#N/A</v>
      </c>
      <c r="C2590">
        <f>VLOOKUP(A2590,IDC!A:F,6,FALSE)</f>
        <v>139.51</v>
      </c>
      <c r="D2590" s="2" t="e">
        <f t="shared" si="160"/>
        <v>#N/A</v>
      </c>
      <c r="E2590" t="e">
        <f>VLOOKUP(A2590,REUTERS!A:E,5,FALSE)</f>
        <v>#N/A</v>
      </c>
      <c r="F2590">
        <f>VLOOKUP(A2590,IDC!A:G,7,FALSE)</f>
        <v>140.38</v>
      </c>
      <c r="G2590" s="2" t="e">
        <f t="shared" si="161"/>
        <v>#N/A</v>
      </c>
      <c r="H2590" t="e">
        <f>VLOOKUP(A2590,REUTERS!A:F,6,FALSE)</f>
        <v>#N/A</v>
      </c>
      <c r="I2590">
        <f>VLOOKUP(A2590,IDC!A:H,8,FALSE)</f>
        <v>138.18</v>
      </c>
      <c r="J2590" s="2" t="e">
        <f t="shared" si="162"/>
        <v>#N/A</v>
      </c>
      <c r="K2590" t="e">
        <f>VLOOKUP(A2590,REUTERS!A:G,7,FALSE)</f>
        <v>#N/A</v>
      </c>
      <c r="L2590">
        <f>VLOOKUP(A2590,IDC!A:I,9,FALSE)</f>
        <v>109729</v>
      </c>
      <c r="M2590" s="2" t="e">
        <f t="shared" si="163"/>
        <v>#N/A</v>
      </c>
    </row>
    <row r="2591" spans="1:13">
      <c r="A2591">
        <v>6861</v>
      </c>
      <c r="B2591">
        <f>VLOOKUP(A2591,REUTERS!A:C,3,FALSE)</f>
        <v>17.399999999999999</v>
      </c>
      <c r="C2591">
        <f>VLOOKUP(A2591,IDC!A:F,6,FALSE)</f>
        <v>17.399999999999999</v>
      </c>
      <c r="D2591" s="2" t="b">
        <f t="shared" si="160"/>
        <v>1</v>
      </c>
      <c r="E2591">
        <f>VLOOKUP(A2591,REUTERS!A:E,5,FALSE)</f>
        <v>17.420000000000002</v>
      </c>
      <c r="F2591">
        <f>VLOOKUP(A2591,IDC!A:G,7,FALSE)</f>
        <v>17.420000000000002</v>
      </c>
      <c r="G2591" s="2" t="b">
        <f t="shared" si="161"/>
        <v>1</v>
      </c>
      <c r="H2591">
        <f>VLOOKUP(A2591,REUTERS!A:F,6,FALSE)</f>
        <v>17.010000000000002</v>
      </c>
      <c r="I2591">
        <f>VLOOKUP(A2591,IDC!A:H,8,FALSE)</f>
        <v>17.010000000000002</v>
      </c>
      <c r="J2591" s="2" t="b">
        <f t="shared" si="162"/>
        <v>1</v>
      </c>
      <c r="K2591">
        <f>VLOOKUP(A2591,REUTERS!A:G,7,FALSE)</f>
        <v>380483</v>
      </c>
      <c r="L2591">
        <f>VLOOKUP(A2591,IDC!A:I,9,FALSE)</f>
        <v>380483</v>
      </c>
      <c r="M2591" s="2" t="b">
        <f t="shared" si="163"/>
        <v>1</v>
      </c>
    </row>
    <row r="2592" spans="1:13">
      <c r="A2592">
        <v>6824</v>
      </c>
      <c r="B2592">
        <f>VLOOKUP(A2592,REUTERS!A:C,3,FALSE)</f>
        <v>47.08</v>
      </c>
      <c r="C2592">
        <f>VLOOKUP(A2592,IDC!A:F,6,FALSE)</f>
        <v>47.08</v>
      </c>
      <c r="D2592" s="2" t="b">
        <f t="shared" si="160"/>
        <v>1</v>
      </c>
      <c r="E2592">
        <f>VLOOKUP(A2592,REUTERS!A:E,5,FALSE)</f>
        <v>47.08</v>
      </c>
      <c r="F2592">
        <f>VLOOKUP(A2592,IDC!A:G,7,FALSE)</f>
        <v>47.08</v>
      </c>
      <c r="G2592" s="2" t="b">
        <f t="shared" si="161"/>
        <v>1</v>
      </c>
      <c r="H2592">
        <f>VLOOKUP(A2592,REUTERS!A:F,6,FALSE)</f>
        <v>45.57</v>
      </c>
      <c r="I2592">
        <f>VLOOKUP(A2592,IDC!A:H,8,FALSE)</f>
        <v>45.57</v>
      </c>
      <c r="J2592" s="2" t="b">
        <f t="shared" si="162"/>
        <v>1</v>
      </c>
      <c r="K2592">
        <f>VLOOKUP(A2592,REUTERS!A:G,7,FALSE)</f>
        <v>995722</v>
      </c>
      <c r="L2592">
        <f>VLOOKUP(A2592,IDC!A:I,9,FALSE)</f>
        <v>973848</v>
      </c>
      <c r="M2592" s="2" t="b">
        <f t="shared" si="163"/>
        <v>0</v>
      </c>
    </row>
    <row r="2593" spans="1:13">
      <c r="A2593">
        <v>6822</v>
      </c>
      <c r="B2593" t="e">
        <f>VLOOKUP(A2593,REUTERS!A:C,3,FALSE)</f>
        <v>#N/A</v>
      </c>
      <c r="C2593">
        <f>VLOOKUP(A2593,IDC!A:F,6,FALSE)</f>
        <v>207.89</v>
      </c>
      <c r="D2593" s="2" t="e">
        <f t="shared" si="160"/>
        <v>#N/A</v>
      </c>
      <c r="E2593" t="e">
        <f>VLOOKUP(A2593,REUTERS!A:E,5,FALSE)</f>
        <v>#N/A</v>
      </c>
      <c r="F2593">
        <f>VLOOKUP(A2593,IDC!A:G,7,FALSE)</f>
        <v>210.45</v>
      </c>
      <c r="G2593" s="2" t="e">
        <f t="shared" si="161"/>
        <v>#N/A</v>
      </c>
      <c r="H2593" t="e">
        <f>VLOOKUP(A2593,REUTERS!A:F,6,FALSE)</f>
        <v>#N/A</v>
      </c>
      <c r="I2593">
        <f>VLOOKUP(A2593,IDC!A:H,8,FALSE)</f>
        <v>205.97</v>
      </c>
      <c r="J2593" s="2" t="e">
        <f t="shared" si="162"/>
        <v>#N/A</v>
      </c>
      <c r="K2593" t="e">
        <f>VLOOKUP(A2593,REUTERS!A:G,7,FALSE)</f>
        <v>#N/A</v>
      </c>
      <c r="L2593">
        <f>VLOOKUP(A2593,IDC!A:I,9,FALSE)</f>
        <v>93897</v>
      </c>
      <c r="M2593" s="2" t="e">
        <f t="shared" si="163"/>
        <v>#N/A</v>
      </c>
    </row>
    <row r="2594" spans="1:13">
      <c r="A2594">
        <v>6826</v>
      </c>
      <c r="B2594" t="e">
        <f>VLOOKUP(A2594,REUTERS!A:C,3,FALSE)</f>
        <v>#N/A</v>
      </c>
      <c r="C2594">
        <f>VLOOKUP(A2594,IDC!A:F,6,FALSE)</f>
        <v>62.14</v>
      </c>
      <c r="D2594" s="2" t="e">
        <f t="shared" si="160"/>
        <v>#N/A</v>
      </c>
      <c r="E2594" t="e">
        <f>VLOOKUP(A2594,REUTERS!A:E,5,FALSE)</f>
        <v>#N/A</v>
      </c>
      <c r="F2594">
        <f>VLOOKUP(A2594,IDC!A:G,7,FALSE)</f>
        <v>62.14</v>
      </c>
      <c r="G2594" s="2" t="e">
        <f t="shared" si="161"/>
        <v>#N/A</v>
      </c>
      <c r="H2594" t="e">
        <f>VLOOKUP(A2594,REUTERS!A:F,6,FALSE)</f>
        <v>#N/A</v>
      </c>
      <c r="I2594">
        <f>VLOOKUP(A2594,IDC!A:H,8,FALSE)</f>
        <v>61.13</v>
      </c>
      <c r="J2594" s="2" t="e">
        <f t="shared" si="162"/>
        <v>#N/A</v>
      </c>
      <c r="K2594" t="e">
        <f>VLOOKUP(A2594,REUTERS!A:G,7,FALSE)</f>
        <v>#N/A</v>
      </c>
      <c r="L2594">
        <f>VLOOKUP(A2594,IDC!A:I,9,FALSE)</f>
        <v>778757</v>
      </c>
      <c r="M2594" s="2" t="e">
        <f t="shared" si="163"/>
        <v>#N/A</v>
      </c>
    </row>
    <row r="2595" spans="1:13">
      <c r="A2595">
        <v>6827</v>
      </c>
      <c r="B2595">
        <f>VLOOKUP(A2595,REUTERS!A:C,3,FALSE)</f>
        <v>17.739999999999998</v>
      </c>
      <c r="C2595">
        <f>VLOOKUP(A2595,IDC!A:F,6,FALSE)</f>
        <v>17.739999999999998</v>
      </c>
      <c r="D2595" s="2" t="b">
        <f t="shared" si="160"/>
        <v>1</v>
      </c>
      <c r="E2595">
        <f>VLOOKUP(A2595,REUTERS!A:E,5,FALSE)</f>
        <v>17.89</v>
      </c>
      <c r="F2595">
        <f>VLOOKUP(A2595,IDC!A:G,7,FALSE)</f>
        <v>17.89</v>
      </c>
      <c r="G2595" s="2" t="b">
        <f t="shared" si="161"/>
        <v>1</v>
      </c>
      <c r="H2595">
        <f>VLOOKUP(A2595,REUTERS!A:F,6,FALSE)</f>
        <v>17.54</v>
      </c>
      <c r="I2595">
        <f>VLOOKUP(A2595,IDC!A:H,8,FALSE)</f>
        <v>17.54</v>
      </c>
      <c r="J2595" s="2" t="b">
        <f t="shared" si="162"/>
        <v>1</v>
      </c>
      <c r="K2595">
        <f>VLOOKUP(A2595,REUTERS!A:G,7,FALSE)</f>
        <v>457449</v>
      </c>
      <c r="L2595">
        <f>VLOOKUP(A2595,IDC!A:I,9,FALSE)</f>
        <v>457449</v>
      </c>
      <c r="M2595" s="2" t="b">
        <f t="shared" si="163"/>
        <v>1</v>
      </c>
    </row>
    <row r="2596" spans="1:13">
      <c r="A2596">
        <v>6828</v>
      </c>
      <c r="B2596" t="e">
        <f>VLOOKUP(A2596,REUTERS!A:C,3,FALSE)</f>
        <v>#N/A</v>
      </c>
      <c r="C2596">
        <f>VLOOKUP(A2596,IDC!A:F,6,FALSE)</f>
        <v>39.65</v>
      </c>
      <c r="D2596" s="2" t="e">
        <f t="shared" si="160"/>
        <v>#N/A</v>
      </c>
      <c r="E2596" t="e">
        <f>VLOOKUP(A2596,REUTERS!A:E,5,FALSE)</f>
        <v>#N/A</v>
      </c>
      <c r="F2596">
        <f>VLOOKUP(A2596,IDC!A:G,7,FALSE)</f>
        <v>39.65</v>
      </c>
      <c r="G2596" s="2" t="e">
        <f t="shared" si="161"/>
        <v>#N/A</v>
      </c>
      <c r="H2596" t="e">
        <f>VLOOKUP(A2596,REUTERS!A:F,6,FALSE)</f>
        <v>#N/A</v>
      </c>
      <c r="I2596">
        <f>VLOOKUP(A2596,IDC!A:H,8,FALSE)</f>
        <v>39.200000000000003</v>
      </c>
      <c r="J2596" s="2" t="e">
        <f t="shared" si="162"/>
        <v>#N/A</v>
      </c>
      <c r="K2596" t="e">
        <f>VLOOKUP(A2596,REUTERS!A:G,7,FALSE)</f>
        <v>#N/A</v>
      </c>
      <c r="L2596">
        <f>VLOOKUP(A2596,IDC!A:I,9,FALSE)</f>
        <v>36967</v>
      </c>
      <c r="M2596" s="2" t="e">
        <f t="shared" si="163"/>
        <v>#N/A</v>
      </c>
    </row>
    <row r="2597" spans="1:13">
      <c r="A2597">
        <v>6829</v>
      </c>
      <c r="B2597">
        <f>VLOOKUP(A2597,REUTERS!A:C,3,FALSE)</f>
        <v>152.85</v>
      </c>
      <c r="C2597">
        <f>VLOOKUP(A2597,IDC!A:F,6,FALSE)</f>
        <v>152.85</v>
      </c>
      <c r="D2597" s="2" t="b">
        <f t="shared" si="160"/>
        <v>1</v>
      </c>
      <c r="E2597">
        <f>VLOOKUP(A2597,REUTERS!A:E,5,FALSE)</f>
        <v>152.85</v>
      </c>
      <c r="F2597">
        <f>VLOOKUP(A2597,IDC!A:G,7,FALSE)</f>
        <v>152.85</v>
      </c>
      <c r="G2597" s="2" t="b">
        <f t="shared" si="161"/>
        <v>1</v>
      </c>
      <c r="H2597">
        <f>VLOOKUP(A2597,REUTERS!A:F,6,FALSE)</f>
        <v>151.4</v>
      </c>
      <c r="I2597">
        <f>VLOOKUP(A2597,IDC!A:H,8,FALSE)</f>
        <v>151.4</v>
      </c>
      <c r="J2597" s="2" t="b">
        <f t="shared" si="162"/>
        <v>1</v>
      </c>
      <c r="K2597">
        <f>VLOOKUP(A2597,REUTERS!A:G,7,FALSE)</f>
        <v>49507</v>
      </c>
      <c r="L2597">
        <f>VLOOKUP(A2597,IDC!A:I,9,FALSE)</f>
        <v>49507</v>
      </c>
      <c r="M2597" s="2" t="b">
        <f t="shared" si="163"/>
        <v>1</v>
      </c>
    </row>
    <row r="2598" spans="1:13">
      <c r="A2598">
        <v>6831</v>
      </c>
      <c r="B2598">
        <f>VLOOKUP(A2598,REUTERS!A:C,3,FALSE)</f>
        <v>62.4</v>
      </c>
      <c r="C2598">
        <f>VLOOKUP(A2598,IDC!A:F,6,FALSE)</f>
        <v>62.4</v>
      </c>
      <c r="D2598" s="2" t="b">
        <f t="shared" si="160"/>
        <v>1</v>
      </c>
      <c r="E2598">
        <f>VLOOKUP(A2598,REUTERS!A:E,5,FALSE)</f>
        <v>62.4</v>
      </c>
      <c r="F2598">
        <f>VLOOKUP(A2598,IDC!A:G,7,FALSE)</f>
        <v>62.4</v>
      </c>
      <c r="G2598" s="2" t="b">
        <f t="shared" si="161"/>
        <v>1</v>
      </c>
      <c r="H2598">
        <f>VLOOKUP(A2598,REUTERS!A:F,6,FALSE)</f>
        <v>61.6</v>
      </c>
      <c r="I2598">
        <f>VLOOKUP(A2598,IDC!A:H,8,FALSE)</f>
        <v>61.6</v>
      </c>
      <c r="J2598" s="2" t="b">
        <f t="shared" si="162"/>
        <v>1</v>
      </c>
      <c r="K2598">
        <f>VLOOKUP(A2598,REUTERS!A:G,7,FALSE)</f>
        <v>35354</v>
      </c>
      <c r="L2598">
        <f>VLOOKUP(A2598,IDC!A:I,9,FALSE)</f>
        <v>35354</v>
      </c>
      <c r="M2598" s="2" t="b">
        <f t="shared" si="163"/>
        <v>1</v>
      </c>
    </row>
    <row r="2599" spans="1:13">
      <c r="A2599">
        <v>6833</v>
      </c>
      <c r="B2599" t="e">
        <f>VLOOKUP(A2599,REUTERS!A:C,3,FALSE)</f>
        <v>#N/A</v>
      </c>
      <c r="C2599">
        <f>VLOOKUP(A2599,IDC!A:F,6,FALSE)</f>
        <v>52.7</v>
      </c>
      <c r="D2599" s="2" t="e">
        <f t="shared" si="160"/>
        <v>#N/A</v>
      </c>
      <c r="E2599" t="e">
        <f>VLOOKUP(A2599,REUTERS!A:E,5,FALSE)</f>
        <v>#N/A</v>
      </c>
      <c r="F2599">
        <f>VLOOKUP(A2599,IDC!A:G,7,FALSE)</f>
        <v>53.3</v>
      </c>
      <c r="G2599" s="2" t="e">
        <f t="shared" si="161"/>
        <v>#N/A</v>
      </c>
      <c r="H2599" t="e">
        <f>VLOOKUP(A2599,REUTERS!A:F,6,FALSE)</f>
        <v>#N/A</v>
      </c>
      <c r="I2599">
        <f>VLOOKUP(A2599,IDC!A:H,8,FALSE)</f>
        <v>52.7</v>
      </c>
      <c r="J2599" s="2" t="e">
        <f t="shared" si="162"/>
        <v>#N/A</v>
      </c>
      <c r="K2599" t="e">
        <f>VLOOKUP(A2599,REUTERS!A:G,7,FALSE)</f>
        <v>#N/A</v>
      </c>
      <c r="L2599">
        <f>VLOOKUP(A2599,IDC!A:I,9,FALSE)</f>
        <v>33371</v>
      </c>
      <c r="M2599" s="2" t="e">
        <f t="shared" si="163"/>
        <v>#N/A</v>
      </c>
    </row>
    <row r="2600" spans="1:13">
      <c r="A2600">
        <v>6837</v>
      </c>
      <c r="B2600">
        <f>VLOOKUP(A2600,REUTERS!A:C,3,FALSE)</f>
        <v>13.75</v>
      </c>
      <c r="C2600">
        <f>VLOOKUP(A2600,IDC!A:F,6,FALSE)</f>
        <v>13.75</v>
      </c>
      <c r="D2600" s="2" t="b">
        <f t="shared" si="160"/>
        <v>1</v>
      </c>
      <c r="E2600">
        <f>VLOOKUP(A2600,REUTERS!A:E,5,FALSE)</f>
        <v>13.9</v>
      </c>
      <c r="F2600">
        <f>VLOOKUP(A2600,IDC!A:G,7,FALSE)</f>
        <v>13.9</v>
      </c>
      <c r="G2600" s="2" t="b">
        <f t="shared" si="161"/>
        <v>1</v>
      </c>
      <c r="H2600">
        <f>VLOOKUP(A2600,REUTERS!A:F,6,FALSE)</f>
        <v>13.6</v>
      </c>
      <c r="I2600">
        <f>VLOOKUP(A2600,IDC!A:H,8,FALSE)</f>
        <v>13.6</v>
      </c>
      <c r="J2600" s="2" t="b">
        <f t="shared" si="162"/>
        <v>1</v>
      </c>
      <c r="K2600">
        <f>VLOOKUP(A2600,REUTERS!A:G,7,FALSE)</f>
        <v>4623</v>
      </c>
      <c r="L2600">
        <f>VLOOKUP(A2600,IDC!A:I,9,FALSE)</f>
        <v>4623</v>
      </c>
      <c r="M2600" s="2" t="b">
        <f t="shared" si="163"/>
        <v>1</v>
      </c>
    </row>
    <row r="2601" spans="1:13">
      <c r="A2601">
        <v>6838</v>
      </c>
      <c r="B2601" t="e">
        <f>VLOOKUP(A2601,REUTERS!A:C,3,FALSE)</f>
        <v>#N/A</v>
      </c>
      <c r="C2601">
        <f>VLOOKUP(A2601,IDC!A:F,6,FALSE)</f>
        <v>0.97970000000000002</v>
      </c>
      <c r="D2601" s="2" t="e">
        <f t="shared" si="160"/>
        <v>#N/A</v>
      </c>
      <c r="E2601" t="e">
        <f>VLOOKUP(A2601,REUTERS!A:E,5,FALSE)</f>
        <v>#N/A</v>
      </c>
      <c r="F2601">
        <f>VLOOKUP(A2601,IDC!A:G,7,FALSE)</f>
        <v>1.01</v>
      </c>
      <c r="G2601" s="2" t="e">
        <f t="shared" si="161"/>
        <v>#N/A</v>
      </c>
      <c r="H2601" t="e">
        <f>VLOOKUP(A2601,REUTERS!A:F,6,FALSE)</f>
        <v>#N/A</v>
      </c>
      <c r="I2601">
        <f>VLOOKUP(A2601,IDC!A:H,8,FALSE)</f>
        <v>0.92</v>
      </c>
      <c r="J2601" s="2" t="e">
        <f t="shared" si="162"/>
        <v>#N/A</v>
      </c>
      <c r="K2601" t="e">
        <f>VLOOKUP(A2601,REUTERS!A:G,7,FALSE)</f>
        <v>#N/A</v>
      </c>
      <c r="L2601">
        <f>VLOOKUP(A2601,IDC!A:I,9,FALSE)</f>
        <v>19905</v>
      </c>
      <c r="M2601" s="2" t="e">
        <f t="shared" si="163"/>
        <v>#N/A</v>
      </c>
    </row>
    <row r="2602" spans="1:13">
      <c r="A2602">
        <v>6841</v>
      </c>
      <c r="B2602" t="e">
        <f>VLOOKUP(A2602,REUTERS!A:C,3,FALSE)</f>
        <v>#N/A</v>
      </c>
      <c r="C2602">
        <f>VLOOKUP(A2602,IDC!A:F,6,FALSE)</f>
        <v>68.13</v>
      </c>
      <c r="D2602" s="2" t="e">
        <f t="shared" si="160"/>
        <v>#N/A</v>
      </c>
      <c r="E2602" t="e">
        <f>VLOOKUP(A2602,REUTERS!A:E,5,FALSE)</f>
        <v>#N/A</v>
      </c>
      <c r="F2602">
        <f>VLOOKUP(A2602,IDC!A:G,7,FALSE)</f>
        <v>68.13</v>
      </c>
      <c r="G2602" s="2" t="e">
        <f t="shared" si="161"/>
        <v>#N/A</v>
      </c>
      <c r="H2602" t="e">
        <f>VLOOKUP(A2602,REUTERS!A:F,6,FALSE)</f>
        <v>#N/A</v>
      </c>
      <c r="I2602">
        <f>VLOOKUP(A2602,IDC!A:H,8,FALSE)</f>
        <v>66.89</v>
      </c>
      <c r="J2602" s="2" t="e">
        <f t="shared" si="162"/>
        <v>#N/A</v>
      </c>
      <c r="K2602" t="e">
        <f>VLOOKUP(A2602,REUTERS!A:G,7,FALSE)</f>
        <v>#N/A</v>
      </c>
      <c r="L2602">
        <f>VLOOKUP(A2602,IDC!A:I,9,FALSE)</f>
        <v>87669</v>
      </c>
      <c r="M2602" s="2" t="e">
        <f t="shared" si="163"/>
        <v>#N/A</v>
      </c>
    </row>
    <row r="2603" spans="1:13">
      <c r="A2603">
        <v>6844</v>
      </c>
      <c r="B2603">
        <f>VLOOKUP(A2603,REUTERS!A:C,3,FALSE)</f>
        <v>61.4</v>
      </c>
      <c r="C2603">
        <f>VLOOKUP(A2603,IDC!A:F,6,FALSE)</f>
        <v>61.4</v>
      </c>
      <c r="D2603" s="2" t="b">
        <f t="shared" si="160"/>
        <v>1</v>
      </c>
      <c r="E2603">
        <f>VLOOKUP(A2603,REUTERS!A:E,5,FALSE)</f>
        <v>61.5</v>
      </c>
      <c r="F2603">
        <f>VLOOKUP(A2603,IDC!A:G,7,FALSE)</f>
        <v>61.5</v>
      </c>
      <c r="G2603" s="2" t="b">
        <f t="shared" si="161"/>
        <v>1</v>
      </c>
      <c r="H2603">
        <f>VLOOKUP(A2603,REUTERS!A:F,6,FALSE)</f>
        <v>60.55</v>
      </c>
      <c r="I2603">
        <f>VLOOKUP(A2603,IDC!A:H,8,FALSE)</f>
        <v>60.55</v>
      </c>
      <c r="J2603" s="2" t="b">
        <f t="shared" si="162"/>
        <v>1</v>
      </c>
      <c r="K2603">
        <f>VLOOKUP(A2603,REUTERS!A:G,7,FALSE)</f>
        <v>120550</v>
      </c>
      <c r="L2603">
        <f>VLOOKUP(A2603,IDC!A:I,9,FALSE)</f>
        <v>120550</v>
      </c>
      <c r="M2603" s="2" t="b">
        <f t="shared" si="163"/>
        <v>1</v>
      </c>
    </row>
    <row r="2604" spans="1:13">
      <c r="A2604">
        <v>6845</v>
      </c>
      <c r="B2604" t="e">
        <f>VLOOKUP(A2604,REUTERS!A:C,3,FALSE)</f>
        <v>#N/A</v>
      </c>
      <c r="C2604">
        <f>VLOOKUP(A2604,IDC!A:F,6,FALSE)</f>
        <v>25.53</v>
      </c>
      <c r="D2604" s="2" t="e">
        <f t="shared" si="160"/>
        <v>#N/A</v>
      </c>
      <c r="E2604" t="e">
        <f>VLOOKUP(A2604,REUTERS!A:E,5,FALSE)</f>
        <v>#N/A</v>
      </c>
      <c r="F2604">
        <f>VLOOKUP(A2604,IDC!A:G,7,FALSE)</f>
        <v>27.08</v>
      </c>
      <c r="G2604" s="2" t="e">
        <f t="shared" si="161"/>
        <v>#N/A</v>
      </c>
      <c r="H2604" t="e">
        <f>VLOOKUP(A2604,REUTERS!A:F,6,FALSE)</f>
        <v>#N/A</v>
      </c>
      <c r="I2604">
        <f>VLOOKUP(A2604,IDC!A:H,8,FALSE)</f>
        <v>25.47</v>
      </c>
      <c r="J2604" s="2" t="e">
        <f t="shared" si="162"/>
        <v>#N/A</v>
      </c>
      <c r="K2604" t="e">
        <f>VLOOKUP(A2604,REUTERS!A:G,7,FALSE)</f>
        <v>#N/A</v>
      </c>
      <c r="L2604">
        <f>VLOOKUP(A2604,IDC!A:I,9,FALSE)</f>
        <v>393788</v>
      </c>
      <c r="M2604" s="2" t="e">
        <f t="shared" si="163"/>
        <v>#N/A</v>
      </c>
    </row>
    <row r="2605" spans="1:13">
      <c r="A2605">
        <v>6847</v>
      </c>
      <c r="B2605" t="e">
        <f>VLOOKUP(A2605,REUTERS!A:C,3,FALSE)</f>
        <v>#N/A</v>
      </c>
      <c r="C2605">
        <f>VLOOKUP(A2605,IDC!A:F,6,FALSE)</f>
        <v>74.400000000000006</v>
      </c>
      <c r="D2605" s="2" t="e">
        <f t="shared" si="160"/>
        <v>#N/A</v>
      </c>
      <c r="E2605" t="e">
        <f>VLOOKUP(A2605,REUTERS!A:E,5,FALSE)</f>
        <v>#N/A</v>
      </c>
      <c r="F2605">
        <f>VLOOKUP(A2605,IDC!A:G,7,FALSE)</f>
        <v>75.39</v>
      </c>
      <c r="G2605" s="2" t="e">
        <f t="shared" si="161"/>
        <v>#N/A</v>
      </c>
      <c r="H2605" t="e">
        <f>VLOOKUP(A2605,REUTERS!A:F,6,FALSE)</f>
        <v>#N/A</v>
      </c>
      <c r="I2605">
        <f>VLOOKUP(A2605,IDC!A:H,8,FALSE)</f>
        <v>74.06</v>
      </c>
      <c r="J2605" s="2" t="e">
        <f t="shared" si="162"/>
        <v>#N/A</v>
      </c>
      <c r="K2605" t="e">
        <f>VLOOKUP(A2605,REUTERS!A:G,7,FALSE)</f>
        <v>#N/A</v>
      </c>
      <c r="L2605">
        <f>VLOOKUP(A2605,IDC!A:I,9,FALSE)</f>
        <v>591766</v>
      </c>
      <c r="M2605" s="2" t="e">
        <f t="shared" si="163"/>
        <v>#N/A</v>
      </c>
    </row>
    <row r="2606" spans="1:13">
      <c r="A2606">
        <v>6849</v>
      </c>
      <c r="B2606" t="e">
        <f>VLOOKUP(A2606,REUTERS!A:C,3,FALSE)</f>
        <v>#N/A</v>
      </c>
      <c r="C2606">
        <f>VLOOKUP(A2606,IDC!A:F,6,FALSE)</f>
        <v>18.73</v>
      </c>
      <c r="D2606" s="2" t="e">
        <f t="shared" si="160"/>
        <v>#N/A</v>
      </c>
      <c r="E2606" t="e">
        <f>VLOOKUP(A2606,REUTERS!A:E,5,FALSE)</f>
        <v>#N/A</v>
      </c>
      <c r="F2606">
        <f>VLOOKUP(A2606,IDC!A:G,7,FALSE)</f>
        <v>18.95</v>
      </c>
      <c r="G2606" s="2" t="e">
        <f t="shared" si="161"/>
        <v>#N/A</v>
      </c>
      <c r="H2606" t="e">
        <f>VLOOKUP(A2606,REUTERS!A:F,6,FALSE)</f>
        <v>#N/A</v>
      </c>
      <c r="I2606">
        <f>VLOOKUP(A2606,IDC!A:H,8,FALSE)</f>
        <v>18.52</v>
      </c>
      <c r="J2606" s="2" t="e">
        <f t="shared" si="162"/>
        <v>#N/A</v>
      </c>
      <c r="K2606" t="e">
        <f>VLOOKUP(A2606,REUTERS!A:G,7,FALSE)</f>
        <v>#N/A</v>
      </c>
      <c r="L2606">
        <f>VLOOKUP(A2606,IDC!A:I,9,FALSE)</f>
        <v>509040</v>
      </c>
      <c r="M2606" s="2" t="e">
        <f t="shared" si="163"/>
        <v>#N/A</v>
      </c>
    </row>
    <row r="2607" spans="1:13">
      <c r="A2607">
        <v>6851</v>
      </c>
      <c r="B2607">
        <f>VLOOKUP(A2607,REUTERS!A:C,3,FALSE)</f>
        <v>200.79</v>
      </c>
      <c r="C2607">
        <f>VLOOKUP(A2607,IDC!A:F,6,FALSE)</f>
        <v>200.79</v>
      </c>
      <c r="D2607" s="2" t="b">
        <f t="shared" si="160"/>
        <v>1</v>
      </c>
      <c r="E2607">
        <f>VLOOKUP(A2607,REUTERS!A:E,5,FALSE)</f>
        <v>201.33</v>
      </c>
      <c r="F2607">
        <f>VLOOKUP(A2607,IDC!A:G,7,FALSE)</f>
        <v>201.33</v>
      </c>
      <c r="G2607" s="2" t="b">
        <f t="shared" si="161"/>
        <v>1</v>
      </c>
      <c r="H2607">
        <f>VLOOKUP(A2607,REUTERS!A:F,6,FALSE)</f>
        <v>199.77</v>
      </c>
      <c r="I2607">
        <f>VLOOKUP(A2607,IDC!A:H,8,FALSE)</f>
        <v>199.77</v>
      </c>
      <c r="J2607" s="2" t="b">
        <f t="shared" si="162"/>
        <v>1</v>
      </c>
      <c r="K2607">
        <f>VLOOKUP(A2607,REUTERS!A:G,7,FALSE)</f>
        <v>68910</v>
      </c>
      <c r="L2607">
        <f>VLOOKUP(A2607,IDC!A:I,9,FALSE)</f>
        <v>68910</v>
      </c>
      <c r="M2607" s="2" t="b">
        <f t="shared" si="163"/>
        <v>1</v>
      </c>
    </row>
    <row r="2608" spans="1:13">
      <c r="A2608">
        <v>6852</v>
      </c>
      <c r="B2608">
        <f>VLOOKUP(A2608,REUTERS!A:C,3,FALSE)</f>
        <v>21.82</v>
      </c>
      <c r="C2608">
        <f>VLOOKUP(A2608,IDC!A:F,6,FALSE)</f>
        <v>21.82</v>
      </c>
      <c r="D2608" s="2" t="b">
        <f t="shared" si="160"/>
        <v>1</v>
      </c>
      <c r="E2608">
        <f>VLOOKUP(A2608,REUTERS!A:E,5,FALSE)</f>
        <v>22.04</v>
      </c>
      <c r="F2608">
        <f>VLOOKUP(A2608,IDC!A:G,7,FALSE)</f>
        <v>22.04</v>
      </c>
      <c r="G2608" s="2" t="b">
        <f t="shared" si="161"/>
        <v>1</v>
      </c>
      <c r="H2608">
        <f>VLOOKUP(A2608,REUTERS!A:F,6,FALSE)</f>
        <v>21.62</v>
      </c>
      <c r="I2608">
        <f>VLOOKUP(A2608,IDC!A:H,8,FALSE)</f>
        <v>21.62</v>
      </c>
      <c r="J2608" s="2" t="b">
        <f t="shared" si="162"/>
        <v>1</v>
      </c>
      <c r="K2608">
        <f>VLOOKUP(A2608,REUTERS!A:G,7,FALSE)</f>
        <v>401150</v>
      </c>
      <c r="L2608">
        <f>VLOOKUP(A2608,IDC!A:I,9,FALSE)</f>
        <v>401150</v>
      </c>
      <c r="M2608" s="2" t="b">
        <f t="shared" si="163"/>
        <v>1</v>
      </c>
    </row>
    <row r="2609" spans="1:13">
      <c r="A2609">
        <v>6854</v>
      </c>
      <c r="B2609" t="e">
        <f>VLOOKUP(A2609,REUTERS!A:C,3,FALSE)</f>
        <v>#N/A</v>
      </c>
      <c r="C2609">
        <f>VLOOKUP(A2609,IDC!A:F,6,FALSE)</f>
        <v>46.53</v>
      </c>
      <c r="D2609" s="2" t="e">
        <f t="shared" si="160"/>
        <v>#N/A</v>
      </c>
      <c r="E2609" t="e">
        <f>VLOOKUP(A2609,REUTERS!A:E,5,FALSE)</f>
        <v>#N/A</v>
      </c>
      <c r="F2609">
        <f>VLOOKUP(A2609,IDC!A:G,7,FALSE)</f>
        <v>46.69</v>
      </c>
      <c r="G2609" s="2" t="e">
        <f t="shared" si="161"/>
        <v>#N/A</v>
      </c>
      <c r="H2609" t="e">
        <f>VLOOKUP(A2609,REUTERS!A:F,6,FALSE)</f>
        <v>#N/A</v>
      </c>
      <c r="I2609">
        <f>VLOOKUP(A2609,IDC!A:H,8,FALSE)</f>
        <v>46.04</v>
      </c>
      <c r="J2609" s="2" t="e">
        <f t="shared" si="162"/>
        <v>#N/A</v>
      </c>
      <c r="K2609" t="e">
        <f>VLOOKUP(A2609,REUTERS!A:G,7,FALSE)</f>
        <v>#N/A</v>
      </c>
      <c r="L2609">
        <f>VLOOKUP(A2609,IDC!A:I,9,FALSE)</f>
        <v>150846</v>
      </c>
      <c r="M2609" s="2" t="e">
        <f t="shared" si="163"/>
        <v>#N/A</v>
      </c>
    </row>
    <row r="2610" spans="1:13">
      <c r="A2610">
        <v>6855</v>
      </c>
      <c r="B2610">
        <f>VLOOKUP(A2610,REUTERS!A:C,3,FALSE)</f>
        <v>3.91</v>
      </c>
      <c r="C2610">
        <f>VLOOKUP(A2610,IDC!A:F,6,FALSE)</f>
        <v>3.91</v>
      </c>
      <c r="D2610" s="2" t="b">
        <f t="shared" si="160"/>
        <v>1</v>
      </c>
      <c r="E2610">
        <f>VLOOKUP(A2610,REUTERS!A:E,5,FALSE)</f>
        <v>3.91</v>
      </c>
      <c r="F2610">
        <f>VLOOKUP(A2610,IDC!A:G,7,FALSE)</f>
        <v>3.91</v>
      </c>
      <c r="G2610" s="2" t="b">
        <f t="shared" si="161"/>
        <v>1</v>
      </c>
      <c r="H2610">
        <f>VLOOKUP(A2610,REUTERS!A:F,6,FALSE)</f>
        <v>3.7549999999999999</v>
      </c>
      <c r="I2610">
        <f>VLOOKUP(A2610,IDC!A:H,8,FALSE)</f>
        <v>3.7549999999999999</v>
      </c>
      <c r="J2610" s="2" t="b">
        <f t="shared" si="162"/>
        <v>1</v>
      </c>
      <c r="K2610">
        <f>VLOOKUP(A2610,REUTERS!A:G,7,FALSE)</f>
        <v>424208</v>
      </c>
      <c r="L2610">
        <f>VLOOKUP(A2610,IDC!A:I,9,FALSE)</f>
        <v>424208</v>
      </c>
      <c r="M2610" s="2" t="b">
        <f t="shared" si="163"/>
        <v>1</v>
      </c>
    </row>
    <row r="2611" spans="1:13">
      <c r="A2611">
        <v>6856</v>
      </c>
      <c r="B2611">
        <f>VLOOKUP(A2611,REUTERS!A:C,3,FALSE)</f>
        <v>51.2</v>
      </c>
      <c r="C2611">
        <f>VLOOKUP(A2611,IDC!A:F,6,FALSE)</f>
        <v>51.2</v>
      </c>
      <c r="D2611" s="2" t="b">
        <f t="shared" si="160"/>
        <v>1</v>
      </c>
      <c r="E2611">
        <f>VLOOKUP(A2611,REUTERS!A:E,5,FALSE)</f>
        <v>51.2</v>
      </c>
      <c r="F2611">
        <f>VLOOKUP(A2611,IDC!A:G,7,FALSE)</f>
        <v>51.2</v>
      </c>
      <c r="G2611" s="2" t="b">
        <f t="shared" si="161"/>
        <v>1</v>
      </c>
      <c r="H2611">
        <f>VLOOKUP(A2611,REUTERS!A:F,6,FALSE)</f>
        <v>49.6</v>
      </c>
      <c r="I2611">
        <f>VLOOKUP(A2611,IDC!A:H,8,FALSE)</f>
        <v>49.6</v>
      </c>
      <c r="J2611" s="2" t="b">
        <f t="shared" si="162"/>
        <v>1</v>
      </c>
      <c r="K2611">
        <f>VLOOKUP(A2611,REUTERS!A:G,7,FALSE)</f>
        <v>155962</v>
      </c>
      <c r="L2611">
        <f>VLOOKUP(A2611,IDC!A:I,9,FALSE)</f>
        <v>155962</v>
      </c>
      <c r="M2611" s="2" t="b">
        <f t="shared" si="163"/>
        <v>1</v>
      </c>
    </row>
    <row r="2612" spans="1:13">
      <c r="A2612">
        <v>6857</v>
      </c>
      <c r="B2612" t="e">
        <f>VLOOKUP(A2612,REUTERS!A:C,3,FALSE)</f>
        <v>#N/A</v>
      </c>
      <c r="C2612">
        <f>VLOOKUP(A2612,IDC!A:F,6,FALSE)</f>
        <v>51.7</v>
      </c>
      <c r="D2612" s="2" t="e">
        <f t="shared" si="160"/>
        <v>#N/A</v>
      </c>
      <c r="E2612" t="e">
        <f>VLOOKUP(A2612,REUTERS!A:E,5,FALSE)</f>
        <v>#N/A</v>
      </c>
      <c r="F2612">
        <f>VLOOKUP(A2612,IDC!A:G,7,FALSE)</f>
        <v>51.7</v>
      </c>
      <c r="G2612" s="2" t="e">
        <f t="shared" si="161"/>
        <v>#N/A</v>
      </c>
      <c r="H2612" t="e">
        <f>VLOOKUP(A2612,REUTERS!A:F,6,FALSE)</f>
        <v>#N/A</v>
      </c>
      <c r="I2612">
        <f>VLOOKUP(A2612,IDC!A:H,8,FALSE)</f>
        <v>50.7</v>
      </c>
      <c r="J2612" s="2" t="e">
        <f t="shared" si="162"/>
        <v>#N/A</v>
      </c>
      <c r="K2612" t="e">
        <f>VLOOKUP(A2612,REUTERS!A:G,7,FALSE)</f>
        <v>#N/A</v>
      </c>
      <c r="L2612">
        <f>VLOOKUP(A2612,IDC!A:I,9,FALSE)</f>
        <v>44348</v>
      </c>
      <c r="M2612" s="2" t="e">
        <f t="shared" si="163"/>
        <v>#N/A</v>
      </c>
    </row>
    <row r="2613" spans="1:13">
      <c r="A2613">
        <v>6858</v>
      </c>
      <c r="B2613" t="e">
        <f>VLOOKUP(A2613,REUTERS!A:C,3,FALSE)</f>
        <v>#N/A</v>
      </c>
      <c r="C2613">
        <f>VLOOKUP(A2613,IDC!A:F,6,FALSE)</f>
        <v>247.1</v>
      </c>
      <c r="D2613" s="2" t="e">
        <f t="shared" si="160"/>
        <v>#N/A</v>
      </c>
      <c r="E2613" t="e">
        <f>VLOOKUP(A2613,REUTERS!A:E,5,FALSE)</f>
        <v>#N/A</v>
      </c>
      <c r="F2613">
        <f>VLOOKUP(A2613,IDC!A:G,7,FALSE)</f>
        <v>249.04</v>
      </c>
      <c r="G2613" s="2" t="e">
        <f t="shared" si="161"/>
        <v>#N/A</v>
      </c>
      <c r="H2613" t="e">
        <f>VLOOKUP(A2613,REUTERS!A:F,6,FALSE)</f>
        <v>#N/A</v>
      </c>
      <c r="I2613">
        <f>VLOOKUP(A2613,IDC!A:H,8,FALSE)</f>
        <v>245.08</v>
      </c>
      <c r="J2613" s="2" t="e">
        <f t="shared" si="162"/>
        <v>#N/A</v>
      </c>
      <c r="K2613" t="e">
        <f>VLOOKUP(A2613,REUTERS!A:G,7,FALSE)</f>
        <v>#N/A</v>
      </c>
      <c r="L2613">
        <f>VLOOKUP(A2613,IDC!A:I,9,FALSE)</f>
        <v>132674</v>
      </c>
      <c r="M2613" s="2" t="e">
        <f t="shared" si="163"/>
        <v>#N/A</v>
      </c>
    </row>
    <row r="2614" spans="1:13">
      <c r="A2614">
        <v>6818</v>
      </c>
      <c r="B2614">
        <f>VLOOKUP(A2614,REUTERS!A:C,3,FALSE)</f>
        <v>60.3</v>
      </c>
      <c r="C2614">
        <f>VLOOKUP(A2614,IDC!A:F,6,FALSE)</f>
        <v>60.3</v>
      </c>
      <c r="D2614" s="2" t="b">
        <f t="shared" si="160"/>
        <v>1</v>
      </c>
      <c r="E2614">
        <f>VLOOKUP(A2614,REUTERS!A:E,5,FALSE)</f>
        <v>60.3</v>
      </c>
      <c r="F2614">
        <f>VLOOKUP(A2614,IDC!A:G,7,FALSE)</f>
        <v>60.3</v>
      </c>
      <c r="G2614" s="2" t="b">
        <f t="shared" si="161"/>
        <v>1</v>
      </c>
      <c r="H2614">
        <f>VLOOKUP(A2614,REUTERS!A:F,6,FALSE)</f>
        <v>58.65</v>
      </c>
      <c r="I2614">
        <f>VLOOKUP(A2614,IDC!A:H,8,FALSE)</f>
        <v>58.65</v>
      </c>
      <c r="J2614" s="2" t="b">
        <f t="shared" si="162"/>
        <v>1</v>
      </c>
      <c r="K2614">
        <f>VLOOKUP(A2614,REUTERS!A:G,7,FALSE)</f>
        <v>50436</v>
      </c>
      <c r="L2614">
        <f>VLOOKUP(A2614,IDC!A:I,9,FALSE)</f>
        <v>50436</v>
      </c>
      <c r="M2614" s="2" t="b">
        <f t="shared" si="163"/>
        <v>1</v>
      </c>
    </row>
    <row r="2615" spans="1:13">
      <c r="A2615">
        <v>6819</v>
      </c>
      <c r="B2615" t="e">
        <f>VLOOKUP(A2615,REUTERS!A:C,3,FALSE)</f>
        <v>#N/A</v>
      </c>
      <c r="C2615">
        <f>VLOOKUP(A2615,IDC!A:F,6,FALSE)</f>
        <v>21.9</v>
      </c>
      <c r="D2615" s="2" t="e">
        <f t="shared" si="160"/>
        <v>#N/A</v>
      </c>
      <c r="E2615" t="e">
        <f>VLOOKUP(A2615,REUTERS!A:E,5,FALSE)</f>
        <v>#N/A</v>
      </c>
      <c r="F2615">
        <f>VLOOKUP(A2615,IDC!A:G,7,FALSE)</f>
        <v>22.5</v>
      </c>
      <c r="G2615" s="2" t="e">
        <f t="shared" si="161"/>
        <v>#N/A</v>
      </c>
      <c r="H2615" t="e">
        <f>VLOOKUP(A2615,REUTERS!A:F,6,FALSE)</f>
        <v>#N/A</v>
      </c>
      <c r="I2615">
        <f>VLOOKUP(A2615,IDC!A:H,8,FALSE)</f>
        <v>21.35</v>
      </c>
      <c r="J2615" s="2" t="e">
        <f t="shared" si="162"/>
        <v>#N/A</v>
      </c>
      <c r="K2615" t="e">
        <f>VLOOKUP(A2615,REUTERS!A:G,7,FALSE)</f>
        <v>#N/A</v>
      </c>
      <c r="L2615">
        <f>VLOOKUP(A2615,IDC!A:I,9,FALSE)</f>
        <v>92390</v>
      </c>
      <c r="M2615" s="2" t="e">
        <f t="shared" si="163"/>
        <v>#N/A</v>
      </c>
    </row>
    <row r="2616" spans="1:13">
      <c r="A2616">
        <v>6825</v>
      </c>
      <c r="B2616">
        <f>VLOOKUP(A2616,REUTERS!A:C,3,FALSE)</f>
        <v>65.150000000000006</v>
      </c>
      <c r="C2616">
        <f>VLOOKUP(A2616,IDC!A:F,6,FALSE)</f>
        <v>65.150000000000006</v>
      </c>
      <c r="D2616" s="2" t="b">
        <f t="shared" si="160"/>
        <v>1</v>
      </c>
      <c r="E2616">
        <f>VLOOKUP(A2616,REUTERS!A:E,5,FALSE)</f>
        <v>66.03</v>
      </c>
      <c r="F2616">
        <f>VLOOKUP(A2616,IDC!A:G,7,FALSE)</f>
        <v>66.03</v>
      </c>
      <c r="G2616" s="2" t="b">
        <f t="shared" si="161"/>
        <v>1</v>
      </c>
      <c r="H2616">
        <f>VLOOKUP(A2616,REUTERS!A:F,6,FALSE)</f>
        <v>64.989999999999995</v>
      </c>
      <c r="I2616">
        <f>VLOOKUP(A2616,IDC!A:H,8,FALSE)</f>
        <v>64.989999999999995</v>
      </c>
      <c r="J2616" s="2" t="b">
        <f t="shared" si="162"/>
        <v>1</v>
      </c>
      <c r="K2616">
        <f>VLOOKUP(A2616,REUTERS!A:G,7,FALSE)</f>
        <v>245302</v>
      </c>
      <c r="L2616">
        <f>VLOOKUP(A2616,IDC!A:I,9,FALSE)</f>
        <v>245302</v>
      </c>
      <c r="M2616" s="2" t="b">
        <f t="shared" si="163"/>
        <v>1</v>
      </c>
    </row>
    <row r="2617" spans="1:13">
      <c r="A2617">
        <v>6777</v>
      </c>
      <c r="B2617" t="e">
        <f>VLOOKUP(A2617,REUTERS!A:C,3,FALSE)</f>
        <v>#N/A</v>
      </c>
      <c r="C2617">
        <f>VLOOKUP(A2617,IDC!A:F,6,FALSE)</f>
        <v>114.55</v>
      </c>
      <c r="D2617" s="2" t="e">
        <f t="shared" si="160"/>
        <v>#N/A</v>
      </c>
      <c r="E2617" t="e">
        <f>VLOOKUP(A2617,REUTERS!A:E,5,FALSE)</f>
        <v>#N/A</v>
      </c>
      <c r="F2617">
        <f>VLOOKUP(A2617,IDC!A:G,7,FALSE)</f>
        <v>114.64</v>
      </c>
      <c r="G2617" s="2" t="e">
        <f t="shared" si="161"/>
        <v>#N/A</v>
      </c>
      <c r="H2617" t="e">
        <f>VLOOKUP(A2617,REUTERS!A:F,6,FALSE)</f>
        <v>#N/A</v>
      </c>
      <c r="I2617">
        <f>VLOOKUP(A2617,IDC!A:H,8,FALSE)</f>
        <v>113.58</v>
      </c>
      <c r="J2617" s="2" t="e">
        <f t="shared" si="162"/>
        <v>#N/A</v>
      </c>
      <c r="K2617" t="e">
        <f>VLOOKUP(A2617,REUTERS!A:G,7,FALSE)</f>
        <v>#N/A</v>
      </c>
      <c r="L2617">
        <f>VLOOKUP(A2617,IDC!A:I,9,FALSE)</f>
        <v>109767</v>
      </c>
      <c r="M2617" s="2" t="e">
        <f t="shared" si="163"/>
        <v>#N/A</v>
      </c>
    </row>
    <row r="2618" spans="1:13">
      <c r="A2618">
        <v>6817</v>
      </c>
      <c r="B2618" t="e">
        <f>VLOOKUP(A2618,REUTERS!A:C,3,FALSE)</f>
        <v>#N/A</v>
      </c>
      <c r="C2618">
        <f>VLOOKUP(A2618,IDC!A:F,6,FALSE)</f>
        <v>431.16</v>
      </c>
      <c r="D2618" s="2" t="e">
        <f t="shared" si="160"/>
        <v>#N/A</v>
      </c>
      <c r="E2618" t="e">
        <f>VLOOKUP(A2618,REUTERS!A:E,5,FALSE)</f>
        <v>#N/A</v>
      </c>
      <c r="F2618">
        <f>VLOOKUP(A2618,IDC!A:G,7,FALSE)</f>
        <v>439.13</v>
      </c>
      <c r="G2618" s="2" t="e">
        <f t="shared" si="161"/>
        <v>#N/A</v>
      </c>
      <c r="H2618" t="e">
        <f>VLOOKUP(A2618,REUTERS!A:F,6,FALSE)</f>
        <v>#N/A</v>
      </c>
      <c r="I2618">
        <f>VLOOKUP(A2618,IDC!A:H,8,FALSE)</f>
        <v>430</v>
      </c>
      <c r="J2618" s="2" t="e">
        <f t="shared" si="162"/>
        <v>#N/A</v>
      </c>
      <c r="K2618" t="e">
        <f>VLOOKUP(A2618,REUTERS!A:G,7,FALSE)</f>
        <v>#N/A</v>
      </c>
      <c r="L2618">
        <f>VLOOKUP(A2618,IDC!A:I,9,FALSE)</f>
        <v>819</v>
      </c>
      <c r="M2618" s="2" t="e">
        <f t="shared" si="163"/>
        <v>#N/A</v>
      </c>
    </row>
    <row r="2619" spans="1:13">
      <c r="A2619">
        <v>6781</v>
      </c>
      <c r="B2619">
        <f>VLOOKUP(A2619,REUTERS!A:C,3,FALSE)</f>
        <v>69.08</v>
      </c>
      <c r="C2619">
        <f>VLOOKUP(A2619,IDC!A:F,6,FALSE)</f>
        <v>69.08</v>
      </c>
      <c r="D2619" s="2" t="b">
        <f t="shared" si="160"/>
        <v>1</v>
      </c>
      <c r="E2619">
        <f>VLOOKUP(A2619,REUTERS!A:E,5,FALSE)</f>
        <v>69.64</v>
      </c>
      <c r="F2619">
        <f>VLOOKUP(A2619,IDC!A:G,7,FALSE)</f>
        <v>69.64</v>
      </c>
      <c r="G2619" s="2" t="b">
        <f t="shared" si="161"/>
        <v>1</v>
      </c>
      <c r="H2619">
        <f>VLOOKUP(A2619,REUTERS!A:F,6,FALSE)</f>
        <v>67.540000000000006</v>
      </c>
      <c r="I2619">
        <f>VLOOKUP(A2619,IDC!A:H,8,FALSE)</f>
        <v>67.540000000000006</v>
      </c>
      <c r="J2619" s="2" t="b">
        <f t="shared" si="162"/>
        <v>1</v>
      </c>
      <c r="K2619">
        <f>VLOOKUP(A2619,REUTERS!A:G,7,FALSE)</f>
        <v>100066</v>
      </c>
      <c r="L2619">
        <f>VLOOKUP(A2619,IDC!A:I,9,FALSE)</f>
        <v>100066</v>
      </c>
      <c r="M2619" s="2" t="b">
        <f t="shared" si="163"/>
        <v>1</v>
      </c>
    </row>
    <row r="2620" spans="1:13">
      <c r="A2620">
        <v>6782</v>
      </c>
      <c r="B2620" t="e">
        <f>VLOOKUP(A2620,REUTERS!A:C,3,FALSE)</f>
        <v>#N/A</v>
      </c>
      <c r="C2620">
        <f>VLOOKUP(A2620,IDC!A:F,6,FALSE)</f>
        <v>41.83</v>
      </c>
      <c r="D2620" s="2" t="e">
        <f t="shared" si="160"/>
        <v>#N/A</v>
      </c>
      <c r="E2620" t="e">
        <f>VLOOKUP(A2620,REUTERS!A:E,5,FALSE)</f>
        <v>#N/A</v>
      </c>
      <c r="F2620">
        <f>VLOOKUP(A2620,IDC!A:G,7,FALSE)</f>
        <v>42.8</v>
      </c>
      <c r="G2620" s="2" t="e">
        <f t="shared" si="161"/>
        <v>#N/A</v>
      </c>
      <c r="H2620" t="e">
        <f>VLOOKUP(A2620,REUTERS!A:F,6,FALSE)</f>
        <v>#N/A</v>
      </c>
      <c r="I2620">
        <f>VLOOKUP(A2620,IDC!A:H,8,FALSE)</f>
        <v>41.83</v>
      </c>
      <c r="J2620" s="2" t="e">
        <f t="shared" si="162"/>
        <v>#N/A</v>
      </c>
      <c r="K2620" t="e">
        <f>VLOOKUP(A2620,REUTERS!A:G,7,FALSE)</f>
        <v>#N/A</v>
      </c>
      <c r="L2620">
        <f>VLOOKUP(A2620,IDC!A:I,9,FALSE)</f>
        <v>88089</v>
      </c>
      <c r="M2620" s="2" t="e">
        <f t="shared" si="163"/>
        <v>#N/A</v>
      </c>
    </row>
    <row r="2621" spans="1:13">
      <c r="A2621">
        <v>6785</v>
      </c>
      <c r="B2621" t="e">
        <f>VLOOKUP(A2621,REUTERS!A:C,3,FALSE)</f>
        <v>#N/A</v>
      </c>
      <c r="C2621">
        <f>VLOOKUP(A2621,IDC!A:F,6,FALSE)</f>
        <v>33.9</v>
      </c>
      <c r="D2621" s="2" t="e">
        <f t="shared" si="160"/>
        <v>#N/A</v>
      </c>
      <c r="E2621" t="e">
        <f>VLOOKUP(A2621,REUTERS!A:E,5,FALSE)</f>
        <v>#N/A</v>
      </c>
      <c r="F2621">
        <f>VLOOKUP(A2621,IDC!A:G,7,FALSE)</f>
        <v>33.9</v>
      </c>
      <c r="G2621" s="2" t="e">
        <f t="shared" si="161"/>
        <v>#N/A</v>
      </c>
      <c r="H2621" t="e">
        <f>VLOOKUP(A2621,REUTERS!A:F,6,FALSE)</f>
        <v>#N/A</v>
      </c>
      <c r="I2621">
        <f>VLOOKUP(A2621,IDC!A:H,8,FALSE)</f>
        <v>32</v>
      </c>
      <c r="J2621" s="2" t="e">
        <f t="shared" si="162"/>
        <v>#N/A</v>
      </c>
      <c r="K2621" t="e">
        <f>VLOOKUP(A2621,REUTERS!A:G,7,FALSE)</f>
        <v>#N/A</v>
      </c>
      <c r="L2621">
        <f>VLOOKUP(A2621,IDC!A:I,9,FALSE)</f>
        <v>294900</v>
      </c>
      <c r="M2621" s="2" t="e">
        <f t="shared" si="163"/>
        <v>#N/A</v>
      </c>
    </row>
    <row r="2622" spans="1:13">
      <c r="A2622">
        <v>6786</v>
      </c>
      <c r="B2622" t="e">
        <f>VLOOKUP(A2622,REUTERS!A:C,3,FALSE)</f>
        <v>#N/A</v>
      </c>
      <c r="C2622">
        <f>VLOOKUP(A2622,IDC!A:F,6,FALSE)</f>
        <v>84.71</v>
      </c>
      <c r="D2622" s="2" t="e">
        <f t="shared" si="160"/>
        <v>#N/A</v>
      </c>
      <c r="E2622" t="e">
        <f>VLOOKUP(A2622,REUTERS!A:E,5,FALSE)</f>
        <v>#N/A</v>
      </c>
      <c r="F2622">
        <f>VLOOKUP(A2622,IDC!A:G,7,FALSE)</f>
        <v>84.71</v>
      </c>
      <c r="G2622" s="2" t="e">
        <f t="shared" si="161"/>
        <v>#N/A</v>
      </c>
      <c r="H2622" t="e">
        <f>VLOOKUP(A2622,REUTERS!A:F,6,FALSE)</f>
        <v>#N/A</v>
      </c>
      <c r="I2622">
        <f>VLOOKUP(A2622,IDC!A:H,8,FALSE)</f>
        <v>83.46</v>
      </c>
      <c r="J2622" s="2" t="e">
        <f t="shared" si="162"/>
        <v>#N/A</v>
      </c>
      <c r="K2622" t="e">
        <f>VLOOKUP(A2622,REUTERS!A:G,7,FALSE)</f>
        <v>#N/A</v>
      </c>
      <c r="L2622">
        <f>VLOOKUP(A2622,IDC!A:I,9,FALSE)</f>
        <v>52561</v>
      </c>
      <c r="M2622" s="2" t="e">
        <f t="shared" si="163"/>
        <v>#N/A</v>
      </c>
    </row>
    <row r="2623" spans="1:13">
      <c r="A2623">
        <v>6787</v>
      </c>
      <c r="B2623" t="e">
        <f>VLOOKUP(A2623,REUTERS!A:C,3,FALSE)</f>
        <v>#N/A</v>
      </c>
      <c r="C2623">
        <f>VLOOKUP(A2623,IDC!A:F,6,FALSE)</f>
        <v>21.76</v>
      </c>
      <c r="D2623" s="2" t="e">
        <f t="shared" si="160"/>
        <v>#N/A</v>
      </c>
      <c r="E2623" t="e">
        <f>VLOOKUP(A2623,REUTERS!A:E,5,FALSE)</f>
        <v>#N/A</v>
      </c>
      <c r="F2623">
        <f>VLOOKUP(A2623,IDC!A:G,7,FALSE)</f>
        <v>21.87</v>
      </c>
      <c r="G2623" s="2" t="e">
        <f t="shared" si="161"/>
        <v>#N/A</v>
      </c>
      <c r="H2623" t="e">
        <f>VLOOKUP(A2623,REUTERS!A:F,6,FALSE)</f>
        <v>#N/A</v>
      </c>
      <c r="I2623">
        <f>VLOOKUP(A2623,IDC!A:H,8,FALSE)</f>
        <v>21.565000000000001</v>
      </c>
      <c r="J2623" s="2" t="e">
        <f t="shared" si="162"/>
        <v>#N/A</v>
      </c>
      <c r="K2623" t="e">
        <f>VLOOKUP(A2623,REUTERS!A:G,7,FALSE)</f>
        <v>#N/A</v>
      </c>
      <c r="L2623">
        <f>VLOOKUP(A2623,IDC!A:I,9,FALSE)</f>
        <v>1678850</v>
      </c>
      <c r="M2623" s="2" t="e">
        <f t="shared" si="163"/>
        <v>#N/A</v>
      </c>
    </row>
    <row r="2624" spans="1:13">
      <c r="A2624">
        <v>6789</v>
      </c>
      <c r="B2624" t="e">
        <f>VLOOKUP(A2624,REUTERS!A:C,3,FALSE)</f>
        <v>#N/A</v>
      </c>
      <c r="C2624">
        <f>VLOOKUP(A2624,IDC!A:F,6,FALSE)</f>
        <v>28.1</v>
      </c>
      <c r="D2624" s="2" t="e">
        <f t="shared" si="160"/>
        <v>#N/A</v>
      </c>
      <c r="E2624" t="e">
        <f>VLOOKUP(A2624,REUTERS!A:E,5,FALSE)</f>
        <v>#N/A</v>
      </c>
      <c r="F2624">
        <f>VLOOKUP(A2624,IDC!A:G,7,FALSE)</f>
        <v>28.6</v>
      </c>
      <c r="G2624" s="2" t="e">
        <f t="shared" si="161"/>
        <v>#N/A</v>
      </c>
      <c r="H2624" t="e">
        <f>VLOOKUP(A2624,REUTERS!A:F,6,FALSE)</f>
        <v>#N/A</v>
      </c>
      <c r="I2624">
        <f>VLOOKUP(A2624,IDC!A:H,8,FALSE)</f>
        <v>27.85</v>
      </c>
      <c r="J2624" s="2" t="e">
        <f t="shared" si="162"/>
        <v>#N/A</v>
      </c>
      <c r="K2624" t="e">
        <f>VLOOKUP(A2624,REUTERS!A:G,7,FALSE)</f>
        <v>#N/A</v>
      </c>
      <c r="L2624">
        <f>VLOOKUP(A2624,IDC!A:I,9,FALSE)</f>
        <v>60339</v>
      </c>
      <c r="M2624" s="2" t="e">
        <f t="shared" si="163"/>
        <v>#N/A</v>
      </c>
    </row>
    <row r="2625" spans="1:13">
      <c r="A2625">
        <v>6790</v>
      </c>
      <c r="B2625" t="e">
        <f>VLOOKUP(A2625,REUTERS!A:C,3,FALSE)</f>
        <v>#N/A</v>
      </c>
      <c r="C2625">
        <f>VLOOKUP(A2625,IDC!A:F,6,FALSE)</f>
        <v>27.5</v>
      </c>
      <c r="D2625" s="2" t="e">
        <f t="shared" si="160"/>
        <v>#N/A</v>
      </c>
      <c r="E2625" t="e">
        <f>VLOOKUP(A2625,REUTERS!A:E,5,FALSE)</f>
        <v>#N/A</v>
      </c>
      <c r="F2625">
        <f>VLOOKUP(A2625,IDC!A:G,7,FALSE)</f>
        <v>27.55</v>
      </c>
      <c r="G2625" s="2" t="e">
        <f t="shared" si="161"/>
        <v>#N/A</v>
      </c>
      <c r="H2625" t="e">
        <f>VLOOKUP(A2625,REUTERS!A:F,6,FALSE)</f>
        <v>#N/A</v>
      </c>
      <c r="I2625">
        <f>VLOOKUP(A2625,IDC!A:H,8,FALSE)</f>
        <v>27.1</v>
      </c>
      <c r="J2625" s="2" t="e">
        <f t="shared" si="162"/>
        <v>#N/A</v>
      </c>
      <c r="K2625" t="e">
        <f>VLOOKUP(A2625,REUTERS!A:G,7,FALSE)</f>
        <v>#N/A</v>
      </c>
      <c r="L2625">
        <f>VLOOKUP(A2625,IDC!A:I,9,FALSE)</f>
        <v>62779</v>
      </c>
      <c r="M2625" s="2" t="e">
        <f t="shared" si="163"/>
        <v>#N/A</v>
      </c>
    </row>
    <row r="2626" spans="1:13">
      <c r="A2626">
        <v>6791</v>
      </c>
      <c r="B2626" t="e">
        <f>VLOOKUP(A2626,REUTERS!A:C,3,FALSE)</f>
        <v>#N/A</v>
      </c>
      <c r="C2626">
        <f>VLOOKUP(A2626,IDC!A:F,6,FALSE)</f>
        <v>87.09</v>
      </c>
      <c r="D2626" s="2" t="e">
        <f t="shared" ref="D2626:D2689" si="164">B2626=C2626</f>
        <v>#N/A</v>
      </c>
      <c r="E2626" t="e">
        <f>VLOOKUP(A2626,REUTERS!A:E,5,FALSE)</f>
        <v>#N/A</v>
      </c>
      <c r="F2626">
        <f>VLOOKUP(A2626,IDC!A:G,7,FALSE)</f>
        <v>87.37</v>
      </c>
      <c r="G2626" s="2" t="e">
        <f t="shared" ref="G2626:G2689" si="165">E2626=F2626</f>
        <v>#N/A</v>
      </c>
      <c r="H2626" t="e">
        <f>VLOOKUP(A2626,REUTERS!A:F,6,FALSE)</f>
        <v>#N/A</v>
      </c>
      <c r="I2626">
        <f>VLOOKUP(A2626,IDC!A:H,8,FALSE)</f>
        <v>86.77</v>
      </c>
      <c r="J2626" s="2" t="e">
        <f t="shared" ref="J2626:J2689" si="166">H2626=I2626</f>
        <v>#N/A</v>
      </c>
      <c r="K2626" t="e">
        <f>VLOOKUP(A2626,REUTERS!A:G,7,FALSE)</f>
        <v>#N/A</v>
      </c>
      <c r="L2626">
        <f>VLOOKUP(A2626,IDC!A:I,9,FALSE)</f>
        <v>12113</v>
      </c>
      <c r="M2626" s="2" t="e">
        <f t="shared" ref="M2626:M2689" si="167">K2626=L2626</f>
        <v>#N/A</v>
      </c>
    </row>
    <row r="2627" spans="1:13">
      <c r="A2627">
        <v>6793</v>
      </c>
      <c r="B2627">
        <f>VLOOKUP(A2627,REUTERS!A:C,3,FALSE)</f>
        <v>34</v>
      </c>
      <c r="C2627">
        <f>VLOOKUP(A2627,IDC!A:F,6,FALSE)</f>
        <v>34</v>
      </c>
      <c r="D2627" s="2" t="b">
        <f t="shared" si="164"/>
        <v>1</v>
      </c>
      <c r="E2627">
        <f>VLOOKUP(A2627,REUTERS!A:E,5,FALSE)</f>
        <v>34.450000000000003</v>
      </c>
      <c r="F2627">
        <f>VLOOKUP(A2627,IDC!A:G,7,FALSE)</f>
        <v>34.450000000000003</v>
      </c>
      <c r="G2627" s="2" t="b">
        <f t="shared" si="165"/>
        <v>1</v>
      </c>
      <c r="H2627">
        <f>VLOOKUP(A2627,REUTERS!A:F,6,FALSE)</f>
        <v>33.299999999999997</v>
      </c>
      <c r="I2627">
        <f>VLOOKUP(A2627,IDC!A:H,8,FALSE)</f>
        <v>33.299999999999997</v>
      </c>
      <c r="J2627" s="2" t="b">
        <f t="shared" si="166"/>
        <v>1</v>
      </c>
      <c r="K2627">
        <f>VLOOKUP(A2627,REUTERS!A:G,7,FALSE)</f>
        <v>192973</v>
      </c>
      <c r="L2627">
        <f>VLOOKUP(A2627,IDC!A:I,9,FALSE)</f>
        <v>192973</v>
      </c>
      <c r="M2627" s="2" t="b">
        <f t="shared" si="167"/>
        <v>1</v>
      </c>
    </row>
    <row r="2628" spans="1:13">
      <c r="A2628">
        <v>6794</v>
      </c>
      <c r="B2628" t="e">
        <f>VLOOKUP(A2628,REUTERS!A:C,3,FALSE)</f>
        <v>#N/A</v>
      </c>
      <c r="C2628">
        <f>VLOOKUP(A2628,IDC!A:F,6,FALSE)</f>
        <v>78.900000000000006</v>
      </c>
      <c r="D2628" s="2" t="e">
        <f t="shared" si="164"/>
        <v>#N/A</v>
      </c>
      <c r="E2628" t="e">
        <f>VLOOKUP(A2628,REUTERS!A:E,5,FALSE)</f>
        <v>#N/A</v>
      </c>
      <c r="F2628">
        <f>VLOOKUP(A2628,IDC!A:G,7,FALSE)</f>
        <v>80</v>
      </c>
      <c r="G2628" s="2" t="e">
        <f t="shared" si="165"/>
        <v>#N/A</v>
      </c>
      <c r="H2628" t="e">
        <f>VLOOKUP(A2628,REUTERS!A:F,6,FALSE)</f>
        <v>#N/A</v>
      </c>
      <c r="I2628">
        <f>VLOOKUP(A2628,IDC!A:H,8,FALSE)</f>
        <v>77.849999999999994</v>
      </c>
      <c r="J2628" s="2" t="e">
        <f t="shared" si="166"/>
        <v>#N/A</v>
      </c>
      <c r="K2628" t="e">
        <f>VLOOKUP(A2628,REUTERS!A:G,7,FALSE)</f>
        <v>#N/A</v>
      </c>
      <c r="L2628">
        <f>VLOOKUP(A2628,IDC!A:I,9,FALSE)</f>
        <v>160732</v>
      </c>
      <c r="M2628" s="2" t="e">
        <f t="shared" si="167"/>
        <v>#N/A</v>
      </c>
    </row>
    <row r="2629" spans="1:13">
      <c r="A2629">
        <v>6795</v>
      </c>
      <c r="B2629" t="e">
        <f>VLOOKUP(A2629,REUTERS!A:C,3,FALSE)</f>
        <v>#N/A</v>
      </c>
      <c r="C2629">
        <f>VLOOKUP(A2629,IDC!A:F,6,FALSE)</f>
        <v>34.909999999999997</v>
      </c>
      <c r="D2629" s="2" t="e">
        <f t="shared" si="164"/>
        <v>#N/A</v>
      </c>
      <c r="E2629" t="e">
        <f>VLOOKUP(A2629,REUTERS!A:E,5,FALSE)</f>
        <v>#N/A</v>
      </c>
      <c r="F2629">
        <f>VLOOKUP(A2629,IDC!A:G,7,FALSE)</f>
        <v>35</v>
      </c>
      <c r="G2629" s="2" t="e">
        <f t="shared" si="165"/>
        <v>#N/A</v>
      </c>
      <c r="H2629" t="e">
        <f>VLOOKUP(A2629,REUTERS!A:F,6,FALSE)</f>
        <v>#N/A</v>
      </c>
      <c r="I2629">
        <f>VLOOKUP(A2629,IDC!A:H,8,FALSE)</f>
        <v>34.26</v>
      </c>
      <c r="J2629" s="2" t="e">
        <f t="shared" si="166"/>
        <v>#N/A</v>
      </c>
      <c r="K2629" t="e">
        <f>VLOOKUP(A2629,REUTERS!A:G,7,FALSE)</f>
        <v>#N/A</v>
      </c>
      <c r="L2629">
        <f>VLOOKUP(A2629,IDC!A:I,9,FALSE)</f>
        <v>249199</v>
      </c>
      <c r="M2629" s="2" t="e">
        <f t="shared" si="167"/>
        <v>#N/A</v>
      </c>
    </row>
    <row r="2630" spans="1:13">
      <c r="A2630">
        <v>6796</v>
      </c>
      <c r="B2630">
        <f>VLOOKUP(A2630,REUTERS!A:C,3,FALSE)</f>
        <v>42.19</v>
      </c>
      <c r="C2630">
        <f>VLOOKUP(A2630,IDC!A:F,6,FALSE)</f>
        <v>42.19</v>
      </c>
      <c r="D2630" s="2" t="b">
        <f t="shared" si="164"/>
        <v>1</v>
      </c>
      <c r="E2630">
        <f>VLOOKUP(A2630,REUTERS!A:E,5,FALSE)</f>
        <v>42.36</v>
      </c>
      <c r="F2630">
        <f>VLOOKUP(A2630,IDC!A:G,7,FALSE)</f>
        <v>42.36</v>
      </c>
      <c r="G2630" s="2" t="b">
        <f t="shared" si="165"/>
        <v>1</v>
      </c>
      <c r="H2630">
        <f>VLOOKUP(A2630,REUTERS!A:F,6,FALSE)</f>
        <v>41.83</v>
      </c>
      <c r="I2630">
        <f>VLOOKUP(A2630,IDC!A:H,8,FALSE)</f>
        <v>41.83</v>
      </c>
      <c r="J2630" s="2" t="b">
        <f t="shared" si="166"/>
        <v>1</v>
      </c>
      <c r="K2630">
        <f>VLOOKUP(A2630,REUTERS!A:G,7,FALSE)</f>
        <v>226701</v>
      </c>
      <c r="L2630">
        <f>VLOOKUP(A2630,IDC!A:I,9,FALSE)</f>
        <v>226701</v>
      </c>
      <c r="M2630" s="2" t="b">
        <f t="shared" si="167"/>
        <v>1</v>
      </c>
    </row>
    <row r="2631" spans="1:13">
      <c r="A2631">
        <v>6797</v>
      </c>
      <c r="B2631">
        <f>VLOOKUP(A2631,REUTERS!A:C,3,FALSE)</f>
        <v>24.02</v>
      </c>
      <c r="C2631">
        <f>VLOOKUP(A2631,IDC!A:F,6,FALSE)</f>
        <v>24.02</v>
      </c>
      <c r="D2631" s="2" t="b">
        <f t="shared" si="164"/>
        <v>1</v>
      </c>
      <c r="E2631">
        <f>VLOOKUP(A2631,REUTERS!A:E,5,FALSE)</f>
        <v>24.4</v>
      </c>
      <c r="F2631">
        <f>VLOOKUP(A2631,IDC!A:G,7,FALSE)</f>
        <v>24.4</v>
      </c>
      <c r="G2631" s="2" t="b">
        <f t="shared" si="165"/>
        <v>1</v>
      </c>
      <c r="H2631">
        <f>VLOOKUP(A2631,REUTERS!A:F,6,FALSE)</f>
        <v>23.97</v>
      </c>
      <c r="I2631">
        <f>VLOOKUP(A2631,IDC!A:H,8,FALSE)</f>
        <v>23.97</v>
      </c>
      <c r="J2631" s="2" t="b">
        <f t="shared" si="166"/>
        <v>1</v>
      </c>
      <c r="K2631">
        <f>VLOOKUP(A2631,REUTERS!A:G,7,FALSE)</f>
        <v>46955</v>
      </c>
      <c r="L2631">
        <f>VLOOKUP(A2631,IDC!A:I,9,FALSE)</f>
        <v>46955</v>
      </c>
      <c r="M2631" s="2" t="b">
        <f t="shared" si="167"/>
        <v>1</v>
      </c>
    </row>
    <row r="2632" spans="1:13">
      <c r="A2632">
        <v>6798</v>
      </c>
      <c r="B2632">
        <f>VLOOKUP(A2632,REUTERS!A:C,3,FALSE)</f>
        <v>151.91</v>
      </c>
      <c r="C2632">
        <f>VLOOKUP(A2632,IDC!A:F,6,FALSE)</f>
        <v>151.91</v>
      </c>
      <c r="D2632" s="2" t="b">
        <f t="shared" si="164"/>
        <v>1</v>
      </c>
      <c r="E2632">
        <f>VLOOKUP(A2632,REUTERS!A:E,5,FALSE)</f>
        <v>157.69999999999999</v>
      </c>
      <c r="F2632">
        <f>VLOOKUP(A2632,IDC!A:G,7,FALSE)</f>
        <v>157.69999999999999</v>
      </c>
      <c r="G2632" s="2" t="b">
        <f t="shared" si="165"/>
        <v>1</v>
      </c>
      <c r="H2632">
        <f>VLOOKUP(A2632,REUTERS!A:F,6,FALSE)</f>
        <v>151.65</v>
      </c>
      <c r="I2632">
        <f>VLOOKUP(A2632,IDC!A:H,8,FALSE)</f>
        <v>151.65</v>
      </c>
      <c r="J2632" s="2" t="b">
        <f t="shared" si="166"/>
        <v>1</v>
      </c>
      <c r="K2632">
        <f>VLOOKUP(A2632,REUTERS!A:G,7,FALSE)</f>
        <v>2537747</v>
      </c>
      <c r="L2632">
        <f>VLOOKUP(A2632,IDC!A:I,9,FALSE)</f>
        <v>2537747</v>
      </c>
      <c r="M2632" s="2" t="b">
        <f t="shared" si="167"/>
        <v>1</v>
      </c>
    </row>
    <row r="2633" spans="1:13">
      <c r="A2633">
        <v>6799</v>
      </c>
      <c r="B2633">
        <f>VLOOKUP(A2633,REUTERS!A:C,3,FALSE)</f>
        <v>59.75</v>
      </c>
      <c r="C2633">
        <f>VLOOKUP(A2633,IDC!A:F,6,FALSE)</f>
        <v>59.75</v>
      </c>
      <c r="D2633" s="2" t="b">
        <f t="shared" si="164"/>
        <v>1</v>
      </c>
      <c r="E2633">
        <f>VLOOKUP(A2633,REUTERS!A:E,5,FALSE)</f>
        <v>59.75</v>
      </c>
      <c r="F2633">
        <f>VLOOKUP(A2633,IDC!A:G,7,FALSE)</f>
        <v>59.75</v>
      </c>
      <c r="G2633" s="2" t="b">
        <f t="shared" si="165"/>
        <v>1</v>
      </c>
      <c r="H2633">
        <f>VLOOKUP(A2633,REUTERS!A:F,6,FALSE)</f>
        <v>59</v>
      </c>
      <c r="I2633">
        <f>VLOOKUP(A2633,IDC!A:H,8,FALSE)</f>
        <v>59</v>
      </c>
      <c r="J2633" s="2" t="b">
        <f t="shared" si="166"/>
        <v>1</v>
      </c>
      <c r="K2633">
        <f>VLOOKUP(A2633,REUTERS!A:G,7,FALSE)</f>
        <v>38598</v>
      </c>
      <c r="L2633">
        <f>VLOOKUP(A2633,IDC!A:I,9,FALSE)</f>
        <v>38598</v>
      </c>
      <c r="M2633" s="2" t="b">
        <f t="shared" si="167"/>
        <v>1</v>
      </c>
    </row>
    <row r="2634" spans="1:13">
      <c r="A2634">
        <v>6801</v>
      </c>
      <c r="B2634" t="e">
        <f>VLOOKUP(A2634,REUTERS!A:C,3,FALSE)</f>
        <v>#N/A</v>
      </c>
      <c r="C2634">
        <f>VLOOKUP(A2634,IDC!A:F,6,FALSE)</f>
        <v>69.77</v>
      </c>
      <c r="D2634" s="2" t="e">
        <f t="shared" si="164"/>
        <v>#N/A</v>
      </c>
      <c r="E2634" t="e">
        <f>VLOOKUP(A2634,REUTERS!A:E,5,FALSE)</f>
        <v>#N/A</v>
      </c>
      <c r="F2634">
        <f>VLOOKUP(A2634,IDC!A:G,7,FALSE)</f>
        <v>69.790000000000006</v>
      </c>
      <c r="G2634" s="2" t="e">
        <f t="shared" si="165"/>
        <v>#N/A</v>
      </c>
      <c r="H2634" t="e">
        <f>VLOOKUP(A2634,REUTERS!A:F,6,FALSE)</f>
        <v>#N/A</v>
      </c>
      <c r="I2634">
        <f>VLOOKUP(A2634,IDC!A:H,8,FALSE)</f>
        <v>68.34</v>
      </c>
      <c r="J2634" s="2" t="e">
        <f t="shared" si="166"/>
        <v>#N/A</v>
      </c>
      <c r="K2634" t="e">
        <f>VLOOKUP(A2634,REUTERS!A:G,7,FALSE)</f>
        <v>#N/A</v>
      </c>
      <c r="L2634">
        <f>VLOOKUP(A2634,IDC!A:I,9,FALSE)</f>
        <v>131366</v>
      </c>
      <c r="M2634" s="2" t="e">
        <f t="shared" si="167"/>
        <v>#N/A</v>
      </c>
    </row>
    <row r="2635" spans="1:13">
      <c r="A2635">
        <v>6803</v>
      </c>
      <c r="B2635" t="e">
        <f>VLOOKUP(A2635,REUTERS!A:C,3,FALSE)</f>
        <v>#N/A</v>
      </c>
      <c r="C2635">
        <f>VLOOKUP(A2635,IDC!A:F,6,FALSE)</f>
        <v>64</v>
      </c>
      <c r="D2635" s="2" t="e">
        <f t="shared" si="164"/>
        <v>#N/A</v>
      </c>
      <c r="E2635" t="e">
        <f>VLOOKUP(A2635,REUTERS!A:E,5,FALSE)</f>
        <v>#N/A</v>
      </c>
      <c r="F2635">
        <f>VLOOKUP(A2635,IDC!A:G,7,FALSE)</f>
        <v>65.010000000000005</v>
      </c>
      <c r="G2635" s="2" t="e">
        <f t="shared" si="165"/>
        <v>#N/A</v>
      </c>
      <c r="H2635" t="e">
        <f>VLOOKUP(A2635,REUTERS!A:F,6,FALSE)</f>
        <v>#N/A</v>
      </c>
      <c r="I2635">
        <f>VLOOKUP(A2635,IDC!A:H,8,FALSE)</f>
        <v>63.99</v>
      </c>
      <c r="J2635" s="2" t="e">
        <f t="shared" si="166"/>
        <v>#N/A</v>
      </c>
      <c r="K2635" t="e">
        <f>VLOOKUP(A2635,REUTERS!A:G,7,FALSE)</f>
        <v>#N/A</v>
      </c>
      <c r="L2635">
        <f>VLOOKUP(A2635,IDC!A:I,9,FALSE)</f>
        <v>180711</v>
      </c>
      <c r="M2635" s="2" t="e">
        <f t="shared" si="167"/>
        <v>#N/A</v>
      </c>
    </row>
    <row r="2636" spans="1:13">
      <c r="A2636">
        <v>6806</v>
      </c>
      <c r="B2636">
        <f>VLOOKUP(A2636,REUTERS!A:C,3,FALSE)</f>
        <v>29.85</v>
      </c>
      <c r="C2636">
        <f>VLOOKUP(A2636,IDC!A:F,6,FALSE)</f>
        <v>29.85</v>
      </c>
      <c r="D2636" s="2" t="b">
        <f t="shared" si="164"/>
        <v>1</v>
      </c>
      <c r="E2636">
        <f>VLOOKUP(A2636,REUTERS!A:E,5,FALSE)</f>
        <v>29.99</v>
      </c>
      <c r="F2636">
        <f>VLOOKUP(A2636,IDC!A:G,7,FALSE)</f>
        <v>29.99</v>
      </c>
      <c r="G2636" s="2" t="b">
        <f t="shared" si="165"/>
        <v>1</v>
      </c>
      <c r="H2636">
        <f>VLOOKUP(A2636,REUTERS!A:F,6,FALSE)</f>
        <v>29.67</v>
      </c>
      <c r="I2636">
        <f>VLOOKUP(A2636,IDC!A:H,8,FALSE)</f>
        <v>29.67</v>
      </c>
      <c r="J2636" s="2" t="b">
        <f t="shared" si="166"/>
        <v>1</v>
      </c>
      <c r="K2636">
        <f>VLOOKUP(A2636,REUTERS!A:G,7,FALSE)</f>
        <v>90011</v>
      </c>
      <c r="L2636">
        <f>VLOOKUP(A2636,IDC!A:I,9,FALSE)</f>
        <v>90011</v>
      </c>
      <c r="M2636" s="2" t="b">
        <f t="shared" si="167"/>
        <v>1</v>
      </c>
    </row>
    <row r="2637" spans="1:13">
      <c r="A2637">
        <v>6808</v>
      </c>
      <c r="B2637">
        <f>VLOOKUP(A2637,REUTERS!A:C,3,FALSE)</f>
        <v>58.8</v>
      </c>
      <c r="C2637">
        <f>VLOOKUP(A2637,IDC!A:F,6,FALSE)</f>
        <v>58.8</v>
      </c>
      <c r="D2637" s="2" t="b">
        <f t="shared" si="164"/>
        <v>1</v>
      </c>
      <c r="E2637">
        <f>VLOOKUP(A2637,REUTERS!A:E,5,FALSE)</f>
        <v>60.3</v>
      </c>
      <c r="F2637">
        <f>VLOOKUP(A2637,IDC!A:G,7,FALSE)</f>
        <v>60.3</v>
      </c>
      <c r="G2637" s="2" t="b">
        <f t="shared" si="165"/>
        <v>1</v>
      </c>
      <c r="H2637">
        <f>VLOOKUP(A2637,REUTERS!A:F,6,FALSE)</f>
        <v>58.375</v>
      </c>
      <c r="I2637">
        <f>VLOOKUP(A2637,IDC!A:H,8,FALSE)</f>
        <v>58.375</v>
      </c>
      <c r="J2637" s="2" t="b">
        <f t="shared" si="166"/>
        <v>1</v>
      </c>
      <c r="K2637">
        <f>VLOOKUP(A2637,REUTERS!A:G,7,FALSE)</f>
        <v>72082</v>
      </c>
      <c r="L2637">
        <f>VLOOKUP(A2637,IDC!A:I,9,FALSE)</f>
        <v>72082</v>
      </c>
      <c r="M2637" s="2" t="b">
        <f t="shared" si="167"/>
        <v>1</v>
      </c>
    </row>
    <row r="2638" spans="1:13">
      <c r="A2638">
        <v>6809</v>
      </c>
      <c r="B2638" t="e">
        <f>VLOOKUP(A2638,REUTERS!A:C,3,FALSE)</f>
        <v>#N/A</v>
      </c>
      <c r="C2638">
        <f>VLOOKUP(A2638,IDC!A:F,6,FALSE)</f>
        <v>79.45</v>
      </c>
      <c r="D2638" s="2" t="e">
        <f t="shared" si="164"/>
        <v>#N/A</v>
      </c>
      <c r="E2638" t="e">
        <f>VLOOKUP(A2638,REUTERS!A:E,5,FALSE)</f>
        <v>#N/A</v>
      </c>
      <c r="F2638">
        <f>VLOOKUP(A2638,IDC!A:G,7,FALSE)</f>
        <v>79.900000000000006</v>
      </c>
      <c r="G2638" s="2" t="e">
        <f t="shared" si="165"/>
        <v>#N/A</v>
      </c>
      <c r="H2638" t="e">
        <f>VLOOKUP(A2638,REUTERS!A:F,6,FALSE)</f>
        <v>#N/A</v>
      </c>
      <c r="I2638">
        <f>VLOOKUP(A2638,IDC!A:H,8,FALSE)</f>
        <v>78.7</v>
      </c>
      <c r="J2638" s="2" t="e">
        <f t="shared" si="166"/>
        <v>#N/A</v>
      </c>
      <c r="K2638" t="e">
        <f>VLOOKUP(A2638,REUTERS!A:G,7,FALSE)</f>
        <v>#N/A</v>
      </c>
      <c r="L2638">
        <f>VLOOKUP(A2638,IDC!A:I,9,FALSE)</f>
        <v>41346</v>
      </c>
      <c r="M2638" s="2" t="e">
        <f t="shared" si="167"/>
        <v>#N/A</v>
      </c>
    </row>
    <row r="2639" spans="1:13">
      <c r="A2639">
        <v>6812</v>
      </c>
      <c r="B2639">
        <f>VLOOKUP(A2639,REUTERS!A:C,3,FALSE)</f>
        <v>39.75</v>
      </c>
      <c r="C2639">
        <f>VLOOKUP(A2639,IDC!A:F,6,FALSE)</f>
        <v>39.75</v>
      </c>
      <c r="D2639" s="2" t="b">
        <f t="shared" si="164"/>
        <v>1</v>
      </c>
      <c r="E2639">
        <f>VLOOKUP(A2639,REUTERS!A:E,5,FALSE)</f>
        <v>40.450000000000003</v>
      </c>
      <c r="F2639">
        <f>VLOOKUP(A2639,IDC!A:G,7,FALSE)</f>
        <v>40.450000000000003</v>
      </c>
      <c r="G2639" s="2" t="b">
        <f t="shared" si="165"/>
        <v>1</v>
      </c>
      <c r="H2639">
        <f>VLOOKUP(A2639,REUTERS!A:F,6,FALSE)</f>
        <v>39.450000000000003</v>
      </c>
      <c r="I2639">
        <f>VLOOKUP(A2639,IDC!A:H,8,FALSE)</f>
        <v>39.450000000000003</v>
      </c>
      <c r="J2639" s="2" t="b">
        <f t="shared" si="166"/>
        <v>1</v>
      </c>
      <c r="K2639">
        <f>VLOOKUP(A2639,REUTERS!A:G,7,FALSE)</f>
        <v>26099</v>
      </c>
      <c r="L2639">
        <f>VLOOKUP(A2639,IDC!A:I,9,FALSE)</f>
        <v>26099</v>
      </c>
      <c r="M2639" s="2" t="b">
        <f t="shared" si="167"/>
        <v>1</v>
      </c>
    </row>
    <row r="2640" spans="1:13">
      <c r="A2640">
        <v>6813</v>
      </c>
      <c r="B2640">
        <f>VLOOKUP(A2640,REUTERS!A:C,3,FALSE)</f>
        <v>96.73</v>
      </c>
      <c r="C2640">
        <f>VLOOKUP(A2640,IDC!A:F,6,FALSE)</f>
        <v>96.73</v>
      </c>
      <c r="D2640" s="2" t="b">
        <f t="shared" si="164"/>
        <v>1</v>
      </c>
      <c r="E2640">
        <f>VLOOKUP(A2640,REUTERS!A:E,5,FALSE)</f>
        <v>97.32</v>
      </c>
      <c r="F2640">
        <f>VLOOKUP(A2640,IDC!A:G,7,FALSE)</f>
        <v>97.32</v>
      </c>
      <c r="G2640" s="2" t="b">
        <f t="shared" si="165"/>
        <v>1</v>
      </c>
      <c r="H2640">
        <f>VLOOKUP(A2640,REUTERS!A:F,6,FALSE)</f>
        <v>95.79</v>
      </c>
      <c r="I2640">
        <f>VLOOKUP(A2640,IDC!A:H,8,FALSE)</f>
        <v>95.79</v>
      </c>
      <c r="J2640" s="2" t="b">
        <f t="shared" si="166"/>
        <v>1</v>
      </c>
      <c r="K2640">
        <f>VLOOKUP(A2640,REUTERS!A:G,7,FALSE)</f>
        <v>116674</v>
      </c>
      <c r="L2640">
        <f>VLOOKUP(A2640,IDC!A:I,9,FALSE)</f>
        <v>116674</v>
      </c>
      <c r="M2640" s="2" t="b">
        <f t="shared" si="167"/>
        <v>1</v>
      </c>
    </row>
    <row r="2641" spans="1:13">
      <c r="A2641">
        <v>6814</v>
      </c>
      <c r="B2641">
        <f>VLOOKUP(A2641,REUTERS!A:C,3,FALSE)</f>
        <v>52.41</v>
      </c>
      <c r="C2641">
        <f>VLOOKUP(A2641,IDC!A:F,6,FALSE)</f>
        <v>52.41</v>
      </c>
      <c r="D2641" s="2" t="b">
        <f t="shared" si="164"/>
        <v>1</v>
      </c>
      <c r="E2641">
        <f>VLOOKUP(A2641,REUTERS!A:E,5,FALSE)</f>
        <v>52.45</v>
      </c>
      <c r="F2641">
        <f>VLOOKUP(A2641,IDC!A:G,7,FALSE)</f>
        <v>52.45</v>
      </c>
      <c r="G2641" s="2" t="b">
        <f t="shared" si="165"/>
        <v>1</v>
      </c>
      <c r="H2641">
        <f>VLOOKUP(A2641,REUTERS!A:F,6,FALSE)</f>
        <v>52.21</v>
      </c>
      <c r="I2641">
        <f>VLOOKUP(A2641,IDC!A:H,8,FALSE)</f>
        <v>52.21</v>
      </c>
      <c r="J2641" s="2" t="b">
        <f t="shared" si="166"/>
        <v>1</v>
      </c>
      <c r="K2641">
        <f>VLOOKUP(A2641,REUTERS!A:G,7,FALSE)</f>
        <v>124155</v>
      </c>
      <c r="L2641">
        <f>VLOOKUP(A2641,IDC!A:I,9,FALSE)</f>
        <v>124155</v>
      </c>
      <c r="M2641" s="2" t="b">
        <f t="shared" si="167"/>
        <v>1</v>
      </c>
    </row>
    <row r="2642" spans="1:13">
      <c r="A2642">
        <v>6816</v>
      </c>
      <c r="B2642">
        <f>VLOOKUP(A2642,REUTERS!A:C,3,FALSE)</f>
        <v>51.08</v>
      </c>
      <c r="C2642">
        <f>VLOOKUP(A2642,IDC!A:F,6,FALSE)</f>
        <v>51.08</v>
      </c>
      <c r="D2642" s="2" t="b">
        <f t="shared" si="164"/>
        <v>1</v>
      </c>
      <c r="E2642">
        <f>VLOOKUP(A2642,REUTERS!A:E,5,FALSE)</f>
        <v>51.17</v>
      </c>
      <c r="F2642">
        <f>VLOOKUP(A2642,IDC!A:G,7,FALSE)</f>
        <v>51.17</v>
      </c>
      <c r="G2642" s="2" t="b">
        <f t="shared" si="165"/>
        <v>1</v>
      </c>
      <c r="H2642">
        <f>VLOOKUP(A2642,REUTERS!A:F,6,FALSE)</f>
        <v>50.72</v>
      </c>
      <c r="I2642">
        <f>VLOOKUP(A2642,IDC!A:H,8,FALSE)</f>
        <v>50.72</v>
      </c>
      <c r="J2642" s="2" t="b">
        <f t="shared" si="166"/>
        <v>1</v>
      </c>
      <c r="K2642">
        <f>VLOOKUP(A2642,REUTERS!A:G,7,FALSE)</f>
        <v>16672</v>
      </c>
      <c r="L2642">
        <f>VLOOKUP(A2642,IDC!A:I,9,FALSE)</f>
        <v>16672</v>
      </c>
      <c r="M2642" s="2" t="b">
        <f t="shared" si="167"/>
        <v>1</v>
      </c>
    </row>
    <row r="2643" spans="1:13">
      <c r="A2643">
        <v>6778</v>
      </c>
      <c r="B2643">
        <f>VLOOKUP(A2643,REUTERS!A:C,3,FALSE)</f>
        <v>37.700000000000003</v>
      </c>
      <c r="C2643">
        <f>VLOOKUP(A2643,IDC!A:F,6,FALSE)</f>
        <v>37.700000000000003</v>
      </c>
      <c r="D2643" s="2" t="b">
        <f t="shared" si="164"/>
        <v>1</v>
      </c>
      <c r="E2643">
        <f>VLOOKUP(A2643,REUTERS!A:E,5,FALSE)</f>
        <v>37.79</v>
      </c>
      <c r="F2643">
        <f>VLOOKUP(A2643,IDC!A:G,7,FALSE)</f>
        <v>37.79</v>
      </c>
      <c r="G2643" s="2" t="b">
        <f t="shared" si="165"/>
        <v>1</v>
      </c>
      <c r="H2643">
        <f>VLOOKUP(A2643,REUTERS!A:F,6,FALSE)</f>
        <v>37.33</v>
      </c>
      <c r="I2643">
        <f>VLOOKUP(A2643,IDC!A:H,8,FALSE)</f>
        <v>37.33</v>
      </c>
      <c r="J2643" s="2" t="b">
        <f t="shared" si="166"/>
        <v>1</v>
      </c>
      <c r="K2643">
        <f>VLOOKUP(A2643,REUTERS!A:G,7,FALSE)</f>
        <v>81320</v>
      </c>
      <c r="L2643">
        <f>VLOOKUP(A2643,IDC!A:I,9,FALSE)</f>
        <v>81320</v>
      </c>
      <c r="M2643" s="2" t="b">
        <f t="shared" si="167"/>
        <v>1</v>
      </c>
    </row>
    <row r="2644" spans="1:13">
      <c r="A2644">
        <v>6746</v>
      </c>
      <c r="B2644">
        <f>VLOOKUP(A2644,REUTERS!A:C,3,FALSE)</f>
        <v>6.35</v>
      </c>
      <c r="C2644">
        <f>VLOOKUP(A2644,IDC!A:F,6,FALSE)</f>
        <v>6.35</v>
      </c>
      <c r="D2644" s="2" t="b">
        <f t="shared" si="164"/>
        <v>1</v>
      </c>
      <c r="E2644">
        <f>VLOOKUP(A2644,REUTERS!A:E,5,FALSE)</f>
        <v>6.35</v>
      </c>
      <c r="F2644">
        <f>VLOOKUP(A2644,IDC!A:G,7,FALSE)</f>
        <v>6.35</v>
      </c>
      <c r="G2644" s="2" t="b">
        <f t="shared" si="165"/>
        <v>1</v>
      </c>
      <c r="H2644">
        <f>VLOOKUP(A2644,REUTERS!A:F,6,FALSE)</f>
        <v>6.15</v>
      </c>
      <c r="I2644">
        <f>VLOOKUP(A2644,IDC!A:H,8,FALSE)</f>
        <v>6.15</v>
      </c>
      <c r="J2644" s="2" t="b">
        <f t="shared" si="166"/>
        <v>1</v>
      </c>
      <c r="K2644">
        <f>VLOOKUP(A2644,REUTERS!A:G,7,FALSE)</f>
        <v>2120</v>
      </c>
      <c r="L2644">
        <f>VLOOKUP(A2644,IDC!A:I,9,FALSE)</f>
        <v>2120</v>
      </c>
      <c r="M2644" s="2" t="b">
        <f t="shared" si="167"/>
        <v>1</v>
      </c>
    </row>
    <row r="2645" spans="1:13">
      <c r="A2645">
        <v>6742</v>
      </c>
      <c r="B2645" t="e">
        <f>VLOOKUP(A2645,REUTERS!A:C,3,FALSE)</f>
        <v>#N/A</v>
      </c>
      <c r="C2645">
        <f>VLOOKUP(A2645,IDC!A:F,6,FALSE)</f>
        <v>26.35</v>
      </c>
      <c r="D2645" s="2" t="e">
        <f t="shared" si="164"/>
        <v>#N/A</v>
      </c>
      <c r="E2645" t="e">
        <f>VLOOKUP(A2645,REUTERS!A:E,5,FALSE)</f>
        <v>#N/A</v>
      </c>
      <c r="F2645">
        <f>VLOOKUP(A2645,IDC!A:G,7,FALSE)</f>
        <v>26.45</v>
      </c>
      <c r="G2645" s="2" t="e">
        <f t="shared" si="165"/>
        <v>#N/A</v>
      </c>
      <c r="H2645" t="e">
        <f>VLOOKUP(A2645,REUTERS!A:F,6,FALSE)</f>
        <v>#N/A</v>
      </c>
      <c r="I2645">
        <f>VLOOKUP(A2645,IDC!A:H,8,FALSE)</f>
        <v>25.95</v>
      </c>
      <c r="J2645" s="2" t="e">
        <f t="shared" si="166"/>
        <v>#N/A</v>
      </c>
      <c r="K2645" t="e">
        <f>VLOOKUP(A2645,REUTERS!A:G,7,FALSE)</f>
        <v>#N/A</v>
      </c>
      <c r="L2645">
        <f>VLOOKUP(A2645,IDC!A:I,9,FALSE)</f>
        <v>102406</v>
      </c>
      <c r="M2645" s="2" t="e">
        <f t="shared" si="167"/>
        <v>#N/A</v>
      </c>
    </row>
    <row r="2646" spans="1:13">
      <c r="A2646">
        <v>6748</v>
      </c>
      <c r="B2646">
        <f>VLOOKUP(A2646,REUTERS!A:C,3,FALSE)</f>
        <v>55.29</v>
      </c>
      <c r="C2646">
        <f>VLOOKUP(A2646,IDC!A:F,6,FALSE)</f>
        <v>55.29</v>
      </c>
      <c r="D2646" s="2" t="b">
        <f t="shared" si="164"/>
        <v>1</v>
      </c>
      <c r="E2646">
        <f>VLOOKUP(A2646,REUTERS!A:E,5,FALSE)</f>
        <v>55.64</v>
      </c>
      <c r="F2646">
        <f>VLOOKUP(A2646,IDC!A:G,7,FALSE)</f>
        <v>55.64</v>
      </c>
      <c r="G2646" s="2" t="b">
        <f t="shared" si="165"/>
        <v>1</v>
      </c>
      <c r="H2646">
        <f>VLOOKUP(A2646,REUTERS!A:F,6,FALSE)</f>
        <v>54.77</v>
      </c>
      <c r="I2646">
        <f>VLOOKUP(A2646,IDC!A:H,8,FALSE)</f>
        <v>54.77</v>
      </c>
      <c r="J2646" s="2" t="b">
        <f t="shared" si="166"/>
        <v>1</v>
      </c>
      <c r="K2646">
        <f>VLOOKUP(A2646,REUTERS!A:G,7,FALSE)</f>
        <v>75353</v>
      </c>
      <c r="L2646">
        <f>VLOOKUP(A2646,IDC!A:I,9,FALSE)</f>
        <v>75353</v>
      </c>
      <c r="M2646" s="2" t="b">
        <f t="shared" si="167"/>
        <v>1</v>
      </c>
    </row>
    <row r="2647" spans="1:13">
      <c r="A2647">
        <v>6749</v>
      </c>
      <c r="B2647" t="e">
        <f>VLOOKUP(A2647,REUTERS!A:C,3,FALSE)</f>
        <v>#N/A</v>
      </c>
      <c r="C2647">
        <f>VLOOKUP(A2647,IDC!A:F,6,FALSE)</f>
        <v>54.21</v>
      </c>
      <c r="D2647" s="2" t="e">
        <f t="shared" si="164"/>
        <v>#N/A</v>
      </c>
      <c r="E2647" t="e">
        <f>VLOOKUP(A2647,REUTERS!A:E,5,FALSE)</f>
        <v>#N/A</v>
      </c>
      <c r="F2647">
        <f>VLOOKUP(A2647,IDC!A:G,7,FALSE)</f>
        <v>54.21</v>
      </c>
      <c r="G2647" s="2" t="e">
        <f t="shared" si="165"/>
        <v>#N/A</v>
      </c>
      <c r="H2647" t="e">
        <f>VLOOKUP(A2647,REUTERS!A:F,6,FALSE)</f>
        <v>#N/A</v>
      </c>
      <c r="I2647">
        <f>VLOOKUP(A2647,IDC!A:H,8,FALSE)</f>
        <v>52.19</v>
      </c>
      <c r="J2647" s="2" t="e">
        <f t="shared" si="166"/>
        <v>#N/A</v>
      </c>
      <c r="K2647" t="e">
        <f>VLOOKUP(A2647,REUTERS!A:G,7,FALSE)</f>
        <v>#N/A</v>
      </c>
      <c r="L2647">
        <f>VLOOKUP(A2647,IDC!A:I,9,FALSE)</f>
        <v>333322</v>
      </c>
      <c r="M2647" s="2" t="e">
        <f t="shared" si="167"/>
        <v>#N/A</v>
      </c>
    </row>
    <row r="2648" spans="1:13">
      <c r="A2648">
        <v>6750</v>
      </c>
      <c r="B2648">
        <f>VLOOKUP(A2648,REUTERS!A:C,3,FALSE)</f>
        <v>43.84</v>
      </c>
      <c r="C2648">
        <f>VLOOKUP(A2648,IDC!A:F,6,FALSE)</f>
        <v>43.84</v>
      </c>
      <c r="D2648" s="2" t="b">
        <f t="shared" si="164"/>
        <v>1</v>
      </c>
      <c r="E2648">
        <f>VLOOKUP(A2648,REUTERS!A:E,5,FALSE)</f>
        <v>44.89</v>
      </c>
      <c r="F2648">
        <f>VLOOKUP(A2648,IDC!A:G,7,FALSE)</f>
        <v>44.89</v>
      </c>
      <c r="G2648" s="2" t="b">
        <f t="shared" si="165"/>
        <v>1</v>
      </c>
      <c r="H2648">
        <f>VLOOKUP(A2648,REUTERS!A:F,6,FALSE)</f>
        <v>43.13</v>
      </c>
      <c r="I2648">
        <f>VLOOKUP(A2648,IDC!A:H,8,FALSE)</f>
        <v>43.13</v>
      </c>
      <c r="J2648" s="2" t="b">
        <f t="shared" si="166"/>
        <v>1</v>
      </c>
      <c r="K2648">
        <f>VLOOKUP(A2648,REUTERS!A:G,7,FALSE)</f>
        <v>116071</v>
      </c>
      <c r="L2648">
        <f>VLOOKUP(A2648,IDC!A:I,9,FALSE)</f>
        <v>116071</v>
      </c>
      <c r="M2648" s="2" t="b">
        <f t="shared" si="167"/>
        <v>1</v>
      </c>
    </row>
    <row r="2649" spans="1:13">
      <c r="A2649">
        <v>6752</v>
      </c>
      <c r="B2649">
        <f>VLOOKUP(A2649,REUTERS!A:C,3,FALSE)</f>
        <v>36.06</v>
      </c>
      <c r="C2649">
        <f>VLOOKUP(A2649,IDC!A:F,6,FALSE)</f>
        <v>36.06</v>
      </c>
      <c r="D2649" s="2" t="b">
        <f t="shared" si="164"/>
        <v>1</v>
      </c>
      <c r="E2649">
        <f>VLOOKUP(A2649,REUTERS!A:E,5,FALSE)</f>
        <v>36.08</v>
      </c>
      <c r="F2649">
        <f>VLOOKUP(A2649,IDC!A:G,7,FALSE)</f>
        <v>36.08</v>
      </c>
      <c r="G2649" s="2" t="b">
        <f t="shared" si="165"/>
        <v>1</v>
      </c>
      <c r="H2649">
        <f>VLOOKUP(A2649,REUTERS!A:F,6,FALSE)</f>
        <v>35.42</v>
      </c>
      <c r="I2649">
        <f>VLOOKUP(A2649,IDC!A:H,8,FALSE)</f>
        <v>35.42</v>
      </c>
      <c r="J2649" s="2" t="b">
        <f t="shared" si="166"/>
        <v>1</v>
      </c>
      <c r="K2649">
        <f>VLOOKUP(A2649,REUTERS!A:G,7,FALSE)</f>
        <v>44109</v>
      </c>
      <c r="L2649">
        <f>VLOOKUP(A2649,IDC!A:I,9,FALSE)</f>
        <v>44109</v>
      </c>
      <c r="M2649" s="2" t="b">
        <f t="shared" si="167"/>
        <v>1</v>
      </c>
    </row>
    <row r="2650" spans="1:13">
      <c r="A2650">
        <v>6753</v>
      </c>
      <c r="B2650" t="e">
        <f>VLOOKUP(A2650,REUTERS!A:C,3,FALSE)</f>
        <v>#N/A</v>
      </c>
      <c r="C2650">
        <f>VLOOKUP(A2650,IDC!A:F,6,FALSE)</f>
        <v>9.94</v>
      </c>
      <c r="D2650" s="2" t="e">
        <f t="shared" si="164"/>
        <v>#N/A</v>
      </c>
      <c r="E2650" t="e">
        <f>VLOOKUP(A2650,REUTERS!A:E,5,FALSE)</f>
        <v>#N/A</v>
      </c>
      <c r="F2650">
        <f>VLOOKUP(A2650,IDC!A:G,7,FALSE)</f>
        <v>10.09</v>
      </c>
      <c r="G2650" s="2" t="e">
        <f t="shared" si="165"/>
        <v>#N/A</v>
      </c>
      <c r="H2650" t="e">
        <f>VLOOKUP(A2650,REUTERS!A:F,6,FALSE)</f>
        <v>#N/A</v>
      </c>
      <c r="I2650">
        <f>VLOOKUP(A2650,IDC!A:H,8,FALSE)</f>
        <v>9.82</v>
      </c>
      <c r="J2650" s="2" t="e">
        <f t="shared" si="166"/>
        <v>#N/A</v>
      </c>
      <c r="K2650" t="e">
        <f>VLOOKUP(A2650,REUTERS!A:G,7,FALSE)</f>
        <v>#N/A</v>
      </c>
      <c r="L2650">
        <f>VLOOKUP(A2650,IDC!A:I,9,FALSE)</f>
        <v>12431</v>
      </c>
      <c r="M2650" s="2" t="e">
        <f t="shared" si="167"/>
        <v>#N/A</v>
      </c>
    </row>
    <row r="2651" spans="1:13">
      <c r="A2651">
        <v>6754</v>
      </c>
      <c r="B2651" t="e">
        <f>VLOOKUP(A2651,REUTERS!A:C,3,FALSE)</f>
        <v>#N/A</v>
      </c>
      <c r="C2651">
        <f>VLOOKUP(A2651,IDC!A:F,6,FALSE)</f>
        <v>109.09</v>
      </c>
      <c r="D2651" s="2" t="e">
        <f t="shared" si="164"/>
        <v>#N/A</v>
      </c>
      <c r="E2651" t="e">
        <f>VLOOKUP(A2651,REUTERS!A:E,5,FALSE)</f>
        <v>#N/A</v>
      </c>
      <c r="F2651">
        <f>VLOOKUP(A2651,IDC!A:G,7,FALSE)</f>
        <v>110.09</v>
      </c>
      <c r="G2651" s="2" t="e">
        <f t="shared" si="165"/>
        <v>#N/A</v>
      </c>
      <c r="H2651" t="e">
        <f>VLOOKUP(A2651,REUTERS!A:F,6,FALSE)</f>
        <v>#N/A</v>
      </c>
      <c r="I2651">
        <f>VLOOKUP(A2651,IDC!A:H,8,FALSE)</f>
        <v>108.53</v>
      </c>
      <c r="J2651" s="2" t="e">
        <f t="shared" si="166"/>
        <v>#N/A</v>
      </c>
      <c r="K2651" t="e">
        <f>VLOOKUP(A2651,REUTERS!A:G,7,FALSE)</f>
        <v>#N/A</v>
      </c>
      <c r="L2651">
        <f>VLOOKUP(A2651,IDC!A:I,9,FALSE)</f>
        <v>206665</v>
      </c>
      <c r="M2651" s="2" t="e">
        <f t="shared" si="167"/>
        <v>#N/A</v>
      </c>
    </row>
    <row r="2652" spans="1:13">
      <c r="A2652">
        <v>6755</v>
      </c>
      <c r="B2652" t="e">
        <f>VLOOKUP(A2652,REUTERS!A:C,3,FALSE)</f>
        <v>#N/A</v>
      </c>
      <c r="C2652">
        <f>VLOOKUP(A2652,IDC!A:F,6,FALSE)</f>
        <v>97.37</v>
      </c>
      <c r="D2652" s="2" t="e">
        <f t="shared" si="164"/>
        <v>#N/A</v>
      </c>
      <c r="E2652" t="e">
        <f>VLOOKUP(A2652,REUTERS!A:E,5,FALSE)</f>
        <v>#N/A</v>
      </c>
      <c r="F2652">
        <f>VLOOKUP(A2652,IDC!A:G,7,FALSE)</f>
        <v>98.24</v>
      </c>
      <c r="G2652" s="2" t="e">
        <f t="shared" si="165"/>
        <v>#N/A</v>
      </c>
      <c r="H2652" t="e">
        <f>VLOOKUP(A2652,REUTERS!A:F,6,FALSE)</f>
        <v>#N/A</v>
      </c>
      <c r="I2652">
        <f>VLOOKUP(A2652,IDC!A:H,8,FALSE)</f>
        <v>97.1</v>
      </c>
      <c r="J2652" s="2" t="e">
        <f t="shared" si="166"/>
        <v>#N/A</v>
      </c>
      <c r="K2652" t="e">
        <f>VLOOKUP(A2652,REUTERS!A:G,7,FALSE)</f>
        <v>#N/A</v>
      </c>
      <c r="L2652">
        <f>VLOOKUP(A2652,IDC!A:I,9,FALSE)</f>
        <v>62568</v>
      </c>
      <c r="M2652" s="2" t="e">
        <f t="shared" si="167"/>
        <v>#N/A</v>
      </c>
    </row>
    <row r="2653" spans="1:13">
      <c r="A2653">
        <v>6756</v>
      </c>
      <c r="B2653" t="e">
        <f>VLOOKUP(A2653,REUTERS!A:C,3,FALSE)</f>
        <v>#N/A</v>
      </c>
      <c r="C2653">
        <f>VLOOKUP(A2653,IDC!A:F,6,FALSE)</f>
        <v>110.4</v>
      </c>
      <c r="D2653" s="2" t="e">
        <f t="shared" si="164"/>
        <v>#N/A</v>
      </c>
      <c r="E2653" t="e">
        <f>VLOOKUP(A2653,REUTERS!A:E,5,FALSE)</f>
        <v>#N/A</v>
      </c>
      <c r="F2653">
        <f>VLOOKUP(A2653,IDC!A:G,7,FALSE)</f>
        <v>111.19</v>
      </c>
      <c r="G2653" s="2" t="e">
        <f t="shared" si="165"/>
        <v>#N/A</v>
      </c>
      <c r="H2653" t="e">
        <f>VLOOKUP(A2653,REUTERS!A:F,6,FALSE)</f>
        <v>#N/A</v>
      </c>
      <c r="I2653">
        <f>VLOOKUP(A2653,IDC!A:H,8,FALSE)</f>
        <v>110.06</v>
      </c>
      <c r="J2653" s="2" t="e">
        <f t="shared" si="166"/>
        <v>#N/A</v>
      </c>
      <c r="K2653" t="e">
        <f>VLOOKUP(A2653,REUTERS!A:G,7,FALSE)</f>
        <v>#N/A</v>
      </c>
      <c r="L2653">
        <f>VLOOKUP(A2653,IDC!A:I,9,FALSE)</f>
        <v>132251</v>
      </c>
      <c r="M2653" s="2" t="e">
        <f t="shared" si="167"/>
        <v>#N/A</v>
      </c>
    </row>
    <row r="2654" spans="1:13">
      <c r="A2654">
        <v>6761</v>
      </c>
      <c r="B2654">
        <f>VLOOKUP(A2654,REUTERS!A:C,3,FALSE)</f>
        <v>39.15</v>
      </c>
      <c r="C2654">
        <f>VLOOKUP(A2654,IDC!A:F,6,FALSE)</f>
        <v>39.15</v>
      </c>
      <c r="D2654" s="2" t="b">
        <f t="shared" si="164"/>
        <v>1</v>
      </c>
      <c r="E2654">
        <f>VLOOKUP(A2654,REUTERS!A:E,5,FALSE)</f>
        <v>39.549999999999997</v>
      </c>
      <c r="F2654">
        <f>VLOOKUP(A2654,IDC!A:G,7,FALSE)</f>
        <v>39.549999999999997</v>
      </c>
      <c r="G2654" s="2" t="b">
        <f t="shared" si="165"/>
        <v>1</v>
      </c>
      <c r="H2654">
        <f>VLOOKUP(A2654,REUTERS!A:F,6,FALSE)</f>
        <v>38.799999999999997</v>
      </c>
      <c r="I2654">
        <f>VLOOKUP(A2654,IDC!A:H,8,FALSE)</f>
        <v>38.799999999999997</v>
      </c>
      <c r="J2654" s="2" t="b">
        <f t="shared" si="166"/>
        <v>1</v>
      </c>
      <c r="K2654">
        <f>VLOOKUP(A2654,REUTERS!A:G,7,FALSE)</f>
        <v>33503</v>
      </c>
      <c r="L2654">
        <f>VLOOKUP(A2654,IDC!A:I,9,FALSE)</f>
        <v>33503</v>
      </c>
      <c r="M2654" s="2" t="b">
        <f t="shared" si="167"/>
        <v>1</v>
      </c>
    </row>
    <row r="2655" spans="1:13">
      <c r="A2655">
        <v>6762</v>
      </c>
      <c r="B2655">
        <f>VLOOKUP(A2655,REUTERS!A:C,3,FALSE)</f>
        <v>44.27</v>
      </c>
      <c r="C2655">
        <f>VLOOKUP(A2655,IDC!A:F,6,FALSE)</f>
        <v>44.27</v>
      </c>
      <c r="D2655" s="2" t="b">
        <f t="shared" si="164"/>
        <v>1</v>
      </c>
      <c r="E2655">
        <f>VLOOKUP(A2655,REUTERS!A:E,5,FALSE)</f>
        <v>44.48</v>
      </c>
      <c r="F2655">
        <f>VLOOKUP(A2655,IDC!A:G,7,FALSE)</f>
        <v>44.48</v>
      </c>
      <c r="G2655" s="2" t="b">
        <f t="shared" si="165"/>
        <v>1</v>
      </c>
      <c r="H2655">
        <f>VLOOKUP(A2655,REUTERS!A:F,6,FALSE)</f>
        <v>43.9</v>
      </c>
      <c r="I2655">
        <f>VLOOKUP(A2655,IDC!A:H,8,FALSE)</f>
        <v>43.9</v>
      </c>
      <c r="J2655" s="2" t="b">
        <f t="shared" si="166"/>
        <v>1</v>
      </c>
      <c r="K2655">
        <f>VLOOKUP(A2655,REUTERS!A:G,7,FALSE)</f>
        <v>156508</v>
      </c>
      <c r="L2655">
        <f>VLOOKUP(A2655,IDC!A:I,9,FALSE)</f>
        <v>156508</v>
      </c>
      <c r="M2655" s="2" t="b">
        <f t="shared" si="167"/>
        <v>1</v>
      </c>
    </row>
    <row r="2656" spans="1:13">
      <c r="A2656">
        <v>6763</v>
      </c>
      <c r="B2656">
        <f>VLOOKUP(A2656,REUTERS!A:C,3,FALSE)</f>
        <v>28.88</v>
      </c>
      <c r="C2656">
        <f>VLOOKUP(A2656,IDC!A:F,6,FALSE)</f>
        <v>28.88</v>
      </c>
      <c r="D2656" s="2" t="b">
        <f t="shared" si="164"/>
        <v>1</v>
      </c>
      <c r="E2656">
        <f>VLOOKUP(A2656,REUTERS!A:E,5,FALSE)</f>
        <v>29.11</v>
      </c>
      <c r="F2656">
        <f>VLOOKUP(A2656,IDC!A:G,7,FALSE)</f>
        <v>29.11</v>
      </c>
      <c r="G2656" s="2" t="b">
        <f t="shared" si="165"/>
        <v>1</v>
      </c>
      <c r="H2656">
        <f>VLOOKUP(A2656,REUTERS!A:F,6,FALSE)</f>
        <v>28.57</v>
      </c>
      <c r="I2656">
        <f>VLOOKUP(A2656,IDC!A:H,8,FALSE)</f>
        <v>28.57</v>
      </c>
      <c r="J2656" s="2" t="b">
        <f t="shared" si="166"/>
        <v>1</v>
      </c>
      <c r="K2656">
        <f>VLOOKUP(A2656,REUTERS!A:G,7,FALSE)</f>
        <v>63378</v>
      </c>
      <c r="L2656">
        <f>VLOOKUP(A2656,IDC!A:I,9,FALSE)</f>
        <v>63378</v>
      </c>
      <c r="M2656" s="2" t="b">
        <f t="shared" si="167"/>
        <v>1</v>
      </c>
    </row>
    <row r="2657" spans="1:13">
      <c r="A2657">
        <v>6764</v>
      </c>
      <c r="B2657">
        <f>VLOOKUP(A2657,REUTERS!A:C,3,FALSE)</f>
        <v>118.2</v>
      </c>
      <c r="C2657">
        <f>VLOOKUP(A2657,IDC!A:F,6,FALSE)</f>
        <v>118.2</v>
      </c>
      <c r="D2657" s="2" t="b">
        <f t="shared" si="164"/>
        <v>1</v>
      </c>
      <c r="E2657">
        <f>VLOOKUP(A2657,REUTERS!A:E,5,FALSE)</f>
        <v>120.9</v>
      </c>
      <c r="F2657">
        <f>VLOOKUP(A2657,IDC!A:G,7,FALSE)</f>
        <v>120.9</v>
      </c>
      <c r="G2657" s="2" t="b">
        <f t="shared" si="165"/>
        <v>1</v>
      </c>
      <c r="H2657">
        <f>VLOOKUP(A2657,REUTERS!A:F,6,FALSE)</f>
        <v>118</v>
      </c>
      <c r="I2657">
        <f>VLOOKUP(A2657,IDC!A:H,8,FALSE)</f>
        <v>118</v>
      </c>
      <c r="J2657" s="2" t="b">
        <f t="shared" si="166"/>
        <v>1</v>
      </c>
      <c r="K2657">
        <f>VLOOKUP(A2657,REUTERS!A:G,7,FALSE)</f>
        <v>42299</v>
      </c>
      <c r="L2657">
        <f>VLOOKUP(A2657,IDC!A:I,9,FALSE)</f>
        <v>42299</v>
      </c>
      <c r="M2657" s="2" t="b">
        <f t="shared" si="167"/>
        <v>1</v>
      </c>
    </row>
    <row r="2658" spans="1:13">
      <c r="A2658">
        <v>6765</v>
      </c>
      <c r="B2658">
        <f>VLOOKUP(A2658,REUTERS!A:C,3,FALSE)</f>
        <v>11.88</v>
      </c>
      <c r="C2658">
        <f>VLOOKUP(A2658,IDC!A:F,6,FALSE)</f>
        <v>11.88</v>
      </c>
      <c r="D2658" s="2" t="b">
        <f t="shared" si="164"/>
        <v>1</v>
      </c>
      <c r="E2658">
        <f>VLOOKUP(A2658,REUTERS!A:E,5,FALSE)</f>
        <v>11.9</v>
      </c>
      <c r="F2658">
        <f>VLOOKUP(A2658,IDC!A:G,7,FALSE)</f>
        <v>11.9</v>
      </c>
      <c r="G2658" s="2" t="b">
        <f t="shared" si="165"/>
        <v>1</v>
      </c>
      <c r="H2658">
        <f>VLOOKUP(A2658,REUTERS!A:F,6,FALSE)</f>
        <v>11.74</v>
      </c>
      <c r="I2658">
        <f>VLOOKUP(A2658,IDC!A:H,8,FALSE)</f>
        <v>11.74</v>
      </c>
      <c r="J2658" s="2" t="b">
        <f t="shared" si="166"/>
        <v>1</v>
      </c>
      <c r="K2658">
        <f>VLOOKUP(A2658,REUTERS!A:G,7,FALSE)</f>
        <v>283592</v>
      </c>
      <c r="L2658">
        <f>VLOOKUP(A2658,IDC!A:I,9,FALSE)</f>
        <v>283592</v>
      </c>
      <c r="M2658" s="2" t="b">
        <f t="shared" si="167"/>
        <v>1</v>
      </c>
    </row>
    <row r="2659" spans="1:13">
      <c r="A2659">
        <v>6766</v>
      </c>
      <c r="B2659">
        <f>VLOOKUP(A2659,REUTERS!A:C,3,FALSE)</f>
        <v>38.26</v>
      </c>
      <c r="C2659">
        <f>VLOOKUP(A2659,IDC!A:F,6,FALSE)</f>
        <v>38.26</v>
      </c>
      <c r="D2659" s="2" t="b">
        <f t="shared" si="164"/>
        <v>1</v>
      </c>
      <c r="E2659">
        <f>VLOOKUP(A2659,REUTERS!A:E,5,FALSE)</f>
        <v>39.03</v>
      </c>
      <c r="F2659">
        <f>VLOOKUP(A2659,IDC!A:G,7,FALSE)</f>
        <v>39.03</v>
      </c>
      <c r="G2659" s="2" t="b">
        <f t="shared" si="165"/>
        <v>1</v>
      </c>
      <c r="H2659">
        <f>VLOOKUP(A2659,REUTERS!A:F,6,FALSE)</f>
        <v>37.86</v>
      </c>
      <c r="I2659">
        <f>VLOOKUP(A2659,IDC!A:H,8,FALSE)</f>
        <v>37.86</v>
      </c>
      <c r="J2659" s="2" t="b">
        <f t="shared" si="166"/>
        <v>1</v>
      </c>
      <c r="K2659">
        <f>VLOOKUP(A2659,REUTERS!A:G,7,FALSE)</f>
        <v>172049</v>
      </c>
      <c r="L2659">
        <f>VLOOKUP(A2659,IDC!A:I,9,FALSE)</f>
        <v>172049</v>
      </c>
      <c r="M2659" s="2" t="b">
        <f t="shared" si="167"/>
        <v>1</v>
      </c>
    </row>
    <row r="2660" spans="1:13">
      <c r="A2660">
        <v>6767</v>
      </c>
      <c r="B2660" t="e">
        <f>VLOOKUP(A2660,REUTERS!A:C,3,FALSE)</f>
        <v>#N/A</v>
      </c>
      <c r="C2660">
        <f>VLOOKUP(A2660,IDC!A:F,6,FALSE)</f>
        <v>13.69</v>
      </c>
      <c r="D2660" s="2" t="e">
        <f t="shared" si="164"/>
        <v>#N/A</v>
      </c>
      <c r="E2660" t="e">
        <f>VLOOKUP(A2660,REUTERS!A:E,5,FALSE)</f>
        <v>#N/A</v>
      </c>
      <c r="F2660">
        <f>VLOOKUP(A2660,IDC!A:G,7,FALSE)</f>
        <v>14.015000000000001</v>
      </c>
      <c r="G2660" s="2" t="e">
        <f t="shared" si="165"/>
        <v>#N/A</v>
      </c>
      <c r="H2660" t="e">
        <f>VLOOKUP(A2660,REUTERS!A:F,6,FALSE)</f>
        <v>#N/A</v>
      </c>
      <c r="I2660">
        <f>VLOOKUP(A2660,IDC!A:H,8,FALSE)</f>
        <v>13.48</v>
      </c>
      <c r="J2660" s="2" t="e">
        <f t="shared" si="166"/>
        <v>#N/A</v>
      </c>
      <c r="K2660" t="e">
        <f>VLOOKUP(A2660,REUTERS!A:G,7,FALSE)</f>
        <v>#N/A</v>
      </c>
      <c r="L2660">
        <f>VLOOKUP(A2660,IDC!A:I,9,FALSE)</f>
        <v>523826</v>
      </c>
      <c r="M2660" s="2" t="e">
        <f t="shared" si="167"/>
        <v>#N/A</v>
      </c>
    </row>
    <row r="2661" spans="1:13">
      <c r="A2661">
        <v>6769</v>
      </c>
      <c r="B2661">
        <f>VLOOKUP(A2661,REUTERS!A:C,3,FALSE)</f>
        <v>37.76</v>
      </c>
      <c r="C2661">
        <f>VLOOKUP(A2661,IDC!A:F,6,FALSE)</f>
        <v>37.76</v>
      </c>
      <c r="D2661" s="2" t="b">
        <f t="shared" si="164"/>
        <v>1</v>
      </c>
      <c r="E2661">
        <f>VLOOKUP(A2661,REUTERS!A:E,5,FALSE)</f>
        <v>37.770000000000003</v>
      </c>
      <c r="F2661">
        <f>VLOOKUP(A2661,IDC!A:G,7,FALSE)</f>
        <v>37.770000000000003</v>
      </c>
      <c r="G2661" s="2" t="b">
        <f t="shared" si="165"/>
        <v>1</v>
      </c>
      <c r="H2661">
        <f>VLOOKUP(A2661,REUTERS!A:F,6,FALSE)</f>
        <v>37.369999999999997</v>
      </c>
      <c r="I2661">
        <f>VLOOKUP(A2661,IDC!A:H,8,FALSE)</f>
        <v>37.369999999999997</v>
      </c>
      <c r="J2661" s="2" t="b">
        <f t="shared" si="166"/>
        <v>1</v>
      </c>
      <c r="K2661">
        <f>VLOOKUP(A2661,REUTERS!A:G,7,FALSE)</f>
        <v>108542</v>
      </c>
      <c r="L2661">
        <f>VLOOKUP(A2661,IDC!A:I,9,FALSE)</f>
        <v>108542</v>
      </c>
      <c r="M2661" s="2" t="b">
        <f t="shared" si="167"/>
        <v>1</v>
      </c>
    </row>
    <row r="2662" spans="1:13">
      <c r="A2662">
        <v>6770</v>
      </c>
      <c r="B2662" t="e">
        <f>VLOOKUP(A2662,REUTERS!A:C,3,FALSE)</f>
        <v>#N/A</v>
      </c>
      <c r="C2662">
        <f>VLOOKUP(A2662,IDC!A:F,6,FALSE)</f>
        <v>66.03</v>
      </c>
      <c r="D2662" s="2" t="e">
        <f t="shared" si="164"/>
        <v>#N/A</v>
      </c>
      <c r="E2662" t="e">
        <f>VLOOKUP(A2662,REUTERS!A:E,5,FALSE)</f>
        <v>#N/A</v>
      </c>
      <c r="F2662">
        <f>VLOOKUP(A2662,IDC!A:G,7,FALSE)</f>
        <v>66.58</v>
      </c>
      <c r="G2662" s="2" t="e">
        <f t="shared" si="165"/>
        <v>#N/A</v>
      </c>
      <c r="H2662" t="e">
        <f>VLOOKUP(A2662,REUTERS!A:F,6,FALSE)</f>
        <v>#N/A</v>
      </c>
      <c r="I2662">
        <f>VLOOKUP(A2662,IDC!A:H,8,FALSE)</f>
        <v>65.239999999999995</v>
      </c>
      <c r="J2662" s="2" t="e">
        <f t="shared" si="166"/>
        <v>#N/A</v>
      </c>
      <c r="K2662" t="e">
        <f>VLOOKUP(A2662,REUTERS!A:G,7,FALSE)</f>
        <v>#N/A</v>
      </c>
      <c r="L2662">
        <f>VLOOKUP(A2662,IDC!A:I,9,FALSE)</f>
        <v>90287</v>
      </c>
      <c r="M2662" s="2" t="e">
        <f t="shared" si="167"/>
        <v>#N/A</v>
      </c>
    </row>
    <row r="2663" spans="1:13">
      <c r="A2663">
        <v>6771</v>
      </c>
      <c r="B2663">
        <f>VLOOKUP(A2663,REUTERS!A:C,3,FALSE)</f>
        <v>13</v>
      </c>
      <c r="C2663">
        <f>VLOOKUP(A2663,IDC!A:F,6,FALSE)</f>
        <v>13</v>
      </c>
      <c r="D2663" s="2" t="b">
        <f t="shared" si="164"/>
        <v>1</v>
      </c>
      <c r="E2663">
        <f>VLOOKUP(A2663,REUTERS!A:E,5,FALSE)</f>
        <v>13.01</v>
      </c>
      <c r="F2663">
        <f>VLOOKUP(A2663,IDC!A:G,7,FALSE)</f>
        <v>13.01</v>
      </c>
      <c r="G2663" s="2" t="b">
        <f t="shared" si="165"/>
        <v>1</v>
      </c>
      <c r="H2663">
        <f>VLOOKUP(A2663,REUTERS!A:F,6,FALSE)</f>
        <v>12.994999999999999</v>
      </c>
      <c r="I2663">
        <f>VLOOKUP(A2663,IDC!A:H,8,FALSE)</f>
        <v>12.994999999999999</v>
      </c>
      <c r="J2663" s="2" t="b">
        <f t="shared" si="166"/>
        <v>1</v>
      </c>
      <c r="K2663">
        <f>VLOOKUP(A2663,REUTERS!A:G,7,FALSE)</f>
        <v>42305</v>
      </c>
      <c r="L2663">
        <f>VLOOKUP(A2663,IDC!A:I,9,FALSE)</f>
        <v>42305</v>
      </c>
      <c r="M2663" s="2" t="b">
        <f t="shared" si="167"/>
        <v>1</v>
      </c>
    </row>
    <row r="2664" spans="1:13">
      <c r="A2664">
        <v>6772</v>
      </c>
      <c r="B2664">
        <f>VLOOKUP(A2664,REUTERS!A:C,3,FALSE)</f>
        <v>27.85</v>
      </c>
      <c r="C2664">
        <f>VLOOKUP(A2664,IDC!A:F,6,FALSE)</f>
        <v>27.85</v>
      </c>
      <c r="D2664" s="2" t="b">
        <f t="shared" si="164"/>
        <v>1</v>
      </c>
      <c r="E2664">
        <f>VLOOKUP(A2664,REUTERS!A:E,5,FALSE)</f>
        <v>28.35</v>
      </c>
      <c r="F2664">
        <f>VLOOKUP(A2664,IDC!A:G,7,FALSE)</f>
        <v>28.35</v>
      </c>
      <c r="G2664" s="2" t="b">
        <f t="shared" si="165"/>
        <v>1</v>
      </c>
      <c r="H2664">
        <f>VLOOKUP(A2664,REUTERS!A:F,6,FALSE)</f>
        <v>27.65</v>
      </c>
      <c r="I2664">
        <f>VLOOKUP(A2664,IDC!A:H,8,FALSE)</f>
        <v>27.65</v>
      </c>
      <c r="J2664" s="2" t="b">
        <f t="shared" si="166"/>
        <v>1</v>
      </c>
      <c r="K2664">
        <f>VLOOKUP(A2664,REUTERS!A:G,7,FALSE)</f>
        <v>76143</v>
      </c>
      <c r="L2664">
        <f>VLOOKUP(A2664,IDC!A:I,9,FALSE)</f>
        <v>76143</v>
      </c>
      <c r="M2664" s="2" t="b">
        <f t="shared" si="167"/>
        <v>1</v>
      </c>
    </row>
    <row r="2665" spans="1:13">
      <c r="A2665">
        <v>6773</v>
      </c>
      <c r="B2665" t="e">
        <f>VLOOKUP(A2665,REUTERS!A:C,3,FALSE)</f>
        <v>#N/A</v>
      </c>
      <c r="C2665">
        <f>VLOOKUP(A2665,IDC!A:F,6,FALSE)</f>
        <v>77.31</v>
      </c>
      <c r="D2665" s="2" t="e">
        <f t="shared" si="164"/>
        <v>#N/A</v>
      </c>
      <c r="E2665" t="e">
        <f>VLOOKUP(A2665,REUTERS!A:E,5,FALSE)</f>
        <v>#N/A</v>
      </c>
      <c r="F2665">
        <f>VLOOKUP(A2665,IDC!A:G,7,FALSE)</f>
        <v>77.36</v>
      </c>
      <c r="G2665" s="2" t="e">
        <f t="shared" si="165"/>
        <v>#N/A</v>
      </c>
      <c r="H2665" t="e">
        <f>VLOOKUP(A2665,REUTERS!A:F,6,FALSE)</f>
        <v>#N/A</v>
      </c>
      <c r="I2665">
        <f>VLOOKUP(A2665,IDC!A:H,8,FALSE)</f>
        <v>76.45</v>
      </c>
      <c r="J2665" s="2" t="e">
        <f t="shared" si="166"/>
        <v>#N/A</v>
      </c>
      <c r="K2665" t="e">
        <f>VLOOKUP(A2665,REUTERS!A:G,7,FALSE)</f>
        <v>#N/A</v>
      </c>
      <c r="L2665">
        <f>VLOOKUP(A2665,IDC!A:I,9,FALSE)</f>
        <v>221169</v>
      </c>
      <c r="M2665" s="2" t="e">
        <f t="shared" si="167"/>
        <v>#N/A</v>
      </c>
    </row>
    <row r="2666" spans="1:13">
      <c r="A2666">
        <v>6775</v>
      </c>
      <c r="B2666" t="e">
        <f>VLOOKUP(A2666,REUTERS!A:C,3,FALSE)</f>
        <v>#N/A</v>
      </c>
      <c r="C2666">
        <f>VLOOKUP(A2666,IDC!A:F,6,FALSE)</f>
        <v>53.36</v>
      </c>
      <c r="D2666" s="2" t="e">
        <f t="shared" si="164"/>
        <v>#N/A</v>
      </c>
      <c r="E2666" t="e">
        <f>VLOOKUP(A2666,REUTERS!A:E,5,FALSE)</f>
        <v>#N/A</v>
      </c>
      <c r="F2666">
        <f>VLOOKUP(A2666,IDC!A:G,7,FALSE)</f>
        <v>53.36</v>
      </c>
      <c r="G2666" s="2" t="e">
        <f t="shared" si="165"/>
        <v>#N/A</v>
      </c>
      <c r="H2666" t="e">
        <f>VLOOKUP(A2666,REUTERS!A:F,6,FALSE)</f>
        <v>#N/A</v>
      </c>
      <c r="I2666">
        <f>VLOOKUP(A2666,IDC!A:H,8,FALSE)</f>
        <v>52.17</v>
      </c>
      <c r="J2666" s="2" t="e">
        <f t="shared" si="166"/>
        <v>#N/A</v>
      </c>
      <c r="K2666" t="e">
        <f>VLOOKUP(A2666,REUTERS!A:G,7,FALSE)</f>
        <v>#N/A</v>
      </c>
      <c r="L2666">
        <f>VLOOKUP(A2666,IDC!A:I,9,FALSE)</f>
        <v>58511</v>
      </c>
      <c r="M2666" s="2" t="e">
        <f t="shared" si="167"/>
        <v>#N/A</v>
      </c>
    </row>
    <row r="2667" spans="1:13">
      <c r="A2667">
        <v>6776</v>
      </c>
      <c r="B2667" t="e">
        <f>VLOOKUP(A2667,REUTERS!A:C,3,FALSE)</f>
        <v>#N/A</v>
      </c>
      <c r="C2667">
        <f>VLOOKUP(A2667,IDC!A:F,6,FALSE)</f>
        <v>14.66</v>
      </c>
      <c r="D2667" s="2" t="e">
        <f t="shared" si="164"/>
        <v>#N/A</v>
      </c>
      <c r="E2667" t="e">
        <f>VLOOKUP(A2667,REUTERS!A:E,5,FALSE)</f>
        <v>#N/A</v>
      </c>
      <c r="F2667">
        <f>VLOOKUP(A2667,IDC!A:G,7,FALSE)</f>
        <v>15.42</v>
      </c>
      <c r="G2667" s="2" t="e">
        <f t="shared" si="165"/>
        <v>#N/A</v>
      </c>
      <c r="H2667" t="e">
        <f>VLOOKUP(A2667,REUTERS!A:F,6,FALSE)</f>
        <v>#N/A</v>
      </c>
      <c r="I2667">
        <f>VLOOKUP(A2667,IDC!A:H,8,FALSE)</f>
        <v>14.39</v>
      </c>
      <c r="J2667" s="2" t="e">
        <f t="shared" si="166"/>
        <v>#N/A</v>
      </c>
      <c r="K2667" t="e">
        <f>VLOOKUP(A2667,REUTERS!A:G,7,FALSE)</f>
        <v>#N/A</v>
      </c>
      <c r="L2667">
        <f>VLOOKUP(A2667,IDC!A:I,9,FALSE)</f>
        <v>468828</v>
      </c>
      <c r="M2667" s="2" t="e">
        <f t="shared" si="167"/>
        <v>#N/A</v>
      </c>
    </row>
    <row r="2668" spans="1:13">
      <c r="A2668">
        <v>6739</v>
      </c>
      <c r="B2668" t="e">
        <f>VLOOKUP(A2668,REUTERS!A:C,3,FALSE)</f>
        <v>#N/A</v>
      </c>
      <c r="C2668">
        <f>VLOOKUP(A2668,IDC!A:F,6,FALSE)</f>
        <v>63.07</v>
      </c>
      <c r="D2668" s="2" t="e">
        <f t="shared" si="164"/>
        <v>#N/A</v>
      </c>
      <c r="E2668" t="e">
        <f>VLOOKUP(A2668,REUTERS!A:E,5,FALSE)</f>
        <v>#N/A</v>
      </c>
      <c r="F2668">
        <f>VLOOKUP(A2668,IDC!A:G,7,FALSE)</f>
        <v>64.08</v>
      </c>
      <c r="G2668" s="2" t="e">
        <f t="shared" si="165"/>
        <v>#N/A</v>
      </c>
      <c r="H2668" t="e">
        <f>VLOOKUP(A2668,REUTERS!A:F,6,FALSE)</f>
        <v>#N/A</v>
      </c>
      <c r="I2668">
        <f>VLOOKUP(A2668,IDC!A:H,8,FALSE)</f>
        <v>62.72</v>
      </c>
      <c r="J2668" s="2" t="e">
        <f t="shared" si="166"/>
        <v>#N/A</v>
      </c>
      <c r="K2668" t="e">
        <f>VLOOKUP(A2668,REUTERS!A:G,7,FALSE)</f>
        <v>#N/A</v>
      </c>
      <c r="L2668">
        <f>VLOOKUP(A2668,IDC!A:I,9,FALSE)</f>
        <v>366862</v>
      </c>
      <c r="M2668" s="2" t="e">
        <f t="shared" si="167"/>
        <v>#N/A</v>
      </c>
    </row>
    <row r="2669" spans="1:13">
      <c r="A2669">
        <v>6741</v>
      </c>
      <c r="B2669" t="e">
        <f>VLOOKUP(A2669,REUTERS!A:C,3,FALSE)</f>
        <v>#N/A</v>
      </c>
      <c r="C2669">
        <f>VLOOKUP(A2669,IDC!A:F,6,FALSE)</f>
        <v>96.72</v>
      </c>
      <c r="D2669" s="2" t="e">
        <f t="shared" si="164"/>
        <v>#N/A</v>
      </c>
      <c r="E2669" t="e">
        <f>VLOOKUP(A2669,REUTERS!A:E,5,FALSE)</f>
        <v>#N/A</v>
      </c>
      <c r="F2669">
        <f>VLOOKUP(A2669,IDC!A:G,7,FALSE)</f>
        <v>97.7</v>
      </c>
      <c r="G2669" s="2" t="e">
        <f t="shared" si="165"/>
        <v>#N/A</v>
      </c>
      <c r="H2669" t="e">
        <f>VLOOKUP(A2669,REUTERS!A:F,6,FALSE)</f>
        <v>#N/A</v>
      </c>
      <c r="I2669">
        <f>VLOOKUP(A2669,IDC!A:H,8,FALSE)</f>
        <v>95.19</v>
      </c>
      <c r="J2669" s="2" t="e">
        <f t="shared" si="166"/>
        <v>#N/A</v>
      </c>
      <c r="K2669" t="e">
        <f>VLOOKUP(A2669,REUTERS!A:G,7,FALSE)</f>
        <v>#N/A</v>
      </c>
      <c r="L2669">
        <f>VLOOKUP(A2669,IDC!A:I,9,FALSE)</f>
        <v>128041</v>
      </c>
      <c r="M2669" s="2" t="e">
        <f t="shared" si="167"/>
        <v>#N/A</v>
      </c>
    </row>
    <row r="2670" spans="1:13">
      <c r="A2670">
        <v>6747</v>
      </c>
      <c r="B2670" t="e">
        <f>VLOOKUP(A2670,REUTERS!A:C,3,FALSE)</f>
        <v>#N/A</v>
      </c>
      <c r="C2670">
        <f>VLOOKUP(A2670,IDC!A:F,6,FALSE)</f>
        <v>18.100000000000001</v>
      </c>
      <c r="D2670" s="2" t="e">
        <f t="shared" si="164"/>
        <v>#N/A</v>
      </c>
      <c r="E2670" t="e">
        <f>VLOOKUP(A2670,REUTERS!A:E,5,FALSE)</f>
        <v>#N/A</v>
      </c>
      <c r="F2670">
        <f>VLOOKUP(A2670,IDC!A:G,7,FALSE)</f>
        <v>18.100000000000001</v>
      </c>
      <c r="G2670" s="2" t="e">
        <f t="shared" si="165"/>
        <v>#N/A</v>
      </c>
      <c r="H2670" t="e">
        <f>VLOOKUP(A2670,REUTERS!A:F,6,FALSE)</f>
        <v>#N/A</v>
      </c>
      <c r="I2670">
        <f>VLOOKUP(A2670,IDC!A:H,8,FALSE)</f>
        <v>17.675000000000001</v>
      </c>
      <c r="J2670" s="2" t="e">
        <f t="shared" si="166"/>
        <v>#N/A</v>
      </c>
      <c r="K2670" t="e">
        <f>VLOOKUP(A2670,REUTERS!A:G,7,FALSE)</f>
        <v>#N/A</v>
      </c>
      <c r="L2670">
        <f>VLOOKUP(A2670,IDC!A:I,9,FALSE)</f>
        <v>592362</v>
      </c>
      <c r="M2670" s="2" t="e">
        <f t="shared" si="167"/>
        <v>#N/A</v>
      </c>
    </row>
    <row r="2671" spans="1:13">
      <c r="A2671">
        <v>6712</v>
      </c>
      <c r="B2671">
        <f>VLOOKUP(A2671,REUTERS!A:C,3,FALSE)</f>
        <v>22.5</v>
      </c>
      <c r="C2671">
        <f>VLOOKUP(A2671,IDC!A:F,6,FALSE)</f>
        <v>22.5</v>
      </c>
      <c r="D2671" s="2" t="b">
        <f t="shared" si="164"/>
        <v>1</v>
      </c>
      <c r="E2671">
        <f>VLOOKUP(A2671,REUTERS!A:E,5,FALSE)</f>
        <v>23.15</v>
      </c>
      <c r="F2671">
        <f>VLOOKUP(A2671,IDC!A:G,7,FALSE)</f>
        <v>23.15</v>
      </c>
      <c r="G2671" s="2" t="b">
        <f t="shared" si="165"/>
        <v>1</v>
      </c>
      <c r="H2671">
        <f>VLOOKUP(A2671,REUTERS!A:F,6,FALSE)</f>
        <v>22.15</v>
      </c>
      <c r="I2671">
        <f>VLOOKUP(A2671,IDC!A:H,8,FALSE)</f>
        <v>22.15</v>
      </c>
      <c r="J2671" s="2" t="b">
        <f t="shared" si="166"/>
        <v>1</v>
      </c>
      <c r="K2671">
        <f>VLOOKUP(A2671,REUTERS!A:G,7,FALSE)</f>
        <v>6277</v>
      </c>
      <c r="L2671">
        <f>VLOOKUP(A2671,IDC!A:I,9,FALSE)</f>
        <v>6277</v>
      </c>
      <c r="M2671" s="2" t="b">
        <f t="shared" si="167"/>
        <v>1</v>
      </c>
    </row>
    <row r="2672" spans="1:13">
      <c r="A2672">
        <v>6736</v>
      </c>
      <c r="B2672">
        <f>VLOOKUP(A2672,REUTERS!A:C,3,FALSE)</f>
        <v>26.98</v>
      </c>
      <c r="C2672">
        <f>VLOOKUP(A2672,IDC!A:F,6,FALSE)</f>
        <v>26.98</v>
      </c>
      <c r="D2672" s="2" t="b">
        <f t="shared" si="164"/>
        <v>1</v>
      </c>
      <c r="E2672">
        <f>VLOOKUP(A2672,REUTERS!A:E,5,FALSE)</f>
        <v>27.68</v>
      </c>
      <c r="F2672">
        <f>VLOOKUP(A2672,IDC!A:G,7,FALSE)</f>
        <v>27.68</v>
      </c>
      <c r="G2672" s="2" t="b">
        <f t="shared" si="165"/>
        <v>1</v>
      </c>
      <c r="H2672">
        <f>VLOOKUP(A2672,REUTERS!A:F,6,FALSE)</f>
        <v>26.85</v>
      </c>
      <c r="I2672">
        <f>VLOOKUP(A2672,IDC!A:H,8,FALSE)</f>
        <v>26.85</v>
      </c>
      <c r="J2672" s="2" t="b">
        <f t="shared" si="166"/>
        <v>1</v>
      </c>
      <c r="K2672">
        <f>VLOOKUP(A2672,REUTERS!A:G,7,FALSE)</f>
        <v>390833</v>
      </c>
      <c r="L2672">
        <f>VLOOKUP(A2672,IDC!A:I,9,FALSE)</f>
        <v>390833</v>
      </c>
      <c r="M2672" s="2" t="b">
        <f t="shared" si="167"/>
        <v>1</v>
      </c>
    </row>
    <row r="2673" spans="1:13">
      <c r="A2673">
        <v>6714</v>
      </c>
      <c r="B2673">
        <f>VLOOKUP(A2673,REUTERS!A:C,3,FALSE)</f>
        <v>25.82</v>
      </c>
      <c r="C2673">
        <f>VLOOKUP(A2673,IDC!A:F,6,FALSE)</f>
        <v>25.82</v>
      </c>
      <c r="D2673" s="2" t="b">
        <f t="shared" si="164"/>
        <v>1</v>
      </c>
      <c r="E2673">
        <f>VLOOKUP(A2673,REUTERS!A:E,5,FALSE)</f>
        <v>26.07</v>
      </c>
      <c r="F2673">
        <f>VLOOKUP(A2673,IDC!A:G,7,FALSE)</f>
        <v>26.07</v>
      </c>
      <c r="G2673" s="2" t="b">
        <f t="shared" si="165"/>
        <v>1</v>
      </c>
      <c r="H2673">
        <f>VLOOKUP(A2673,REUTERS!A:F,6,FALSE)</f>
        <v>25.5</v>
      </c>
      <c r="I2673">
        <f>VLOOKUP(A2673,IDC!A:H,8,FALSE)</f>
        <v>25.5</v>
      </c>
      <c r="J2673" s="2" t="b">
        <f t="shared" si="166"/>
        <v>1</v>
      </c>
      <c r="K2673">
        <f>VLOOKUP(A2673,REUTERS!A:G,7,FALSE)</f>
        <v>525406</v>
      </c>
      <c r="L2673">
        <f>VLOOKUP(A2673,IDC!A:I,9,FALSE)</f>
        <v>525406</v>
      </c>
      <c r="M2673" s="2" t="b">
        <f t="shared" si="167"/>
        <v>1</v>
      </c>
    </row>
    <row r="2674" spans="1:13">
      <c r="A2674">
        <v>6715</v>
      </c>
      <c r="B2674">
        <f>VLOOKUP(A2674,REUTERS!A:C,3,FALSE)</f>
        <v>47.8</v>
      </c>
      <c r="C2674">
        <f>VLOOKUP(A2674,IDC!A:F,6,FALSE)</f>
        <v>47.8</v>
      </c>
      <c r="D2674" s="2" t="b">
        <f t="shared" si="164"/>
        <v>1</v>
      </c>
      <c r="E2674">
        <f>VLOOKUP(A2674,REUTERS!A:E,5,FALSE)</f>
        <v>48.18</v>
      </c>
      <c r="F2674">
        <f>VLOOKUP(A2674,IDC!A:G,7,FALSE)</f>
        <v>48.18</v>
      </c>
      <c r="G2674" s="2" t="b">
        <f t="shared" si="165"/>
        <v>1</v>
      </c>
      <c r="H2674">
        <f>VLOOKUP(A2674,REUTERS!A:F,6,FALSE)</f>
        <v>47.52</v>
      </c>
      <c r="I2674">
        <f>VLOOKUP(A2674,IDC!A:H,8,FALSE)</f>
        <v>47.52</v>
      </c>
      <c r="J2674" s="2" t="b">
        <f t="shared" si="166"/>
        <v>1</v>
      </c>
      <c r="K2674">
        <f>VLOOKUP(A2674,REUTERS!A:G,7,FALSE)</f>
        <v>46245</v>
      </c>
      <c r="L2674">
        <f>VLOOKUP(A2674,IDC!A:I,9,FALSE)</f>
        <v>46245</v>
      </c>
      <c r="M2674" s="2" t="b">
        <f t="shared" si="167"/>
        <v>1</v>
      </c>
    </row>
    <row r="2675" spans="1:13">
      <c r="A2675">
        <v>6716</v>
      </c>
      <c r="B2675">
        <f>VLOOKUP(A2675,REUTERS!A:C,3,FALSE)</f>
        <v>27.13</v>
      </c>
      <c r="C2675">
        <f>VLOOKUP(A2675,IDC!A:F,6,FALSE)</f>
        <v>27.13</v>
      </c>
      <c r="D2675" s="2" t="b">
        <f t="shared" si="164"/>
        <v>1</v>
      </c>
      <c r="E2675">
        <f>VLOOKUP(A2675,REUTERS!A:E,5,FALSE)</f>
        <v>27.58</v>
      </c>
      <c r="F2675">
        <f>VLOOKUP(A2675,IDC!A:G,7,FALSE)</f>
        <v>27.58</v>
      </c>
      <c r="G2675" s="2" t="b">
        <f t="shared" si="165"/>
        <v>1</v>
      </c>
      <c r="H2675">
        <f>VLOOKUP(A2675,REUTERS!A:F,6,FALSE)</f>
        <v>26.91</v>
      </c>
      <c r="I2675">
        <f>VLOOKUP(A2675,IDC!A:H,8,FALSE)</f>
        <v>26.91</v>
      </c>
      <c r="J2675" s="2" t="b">
        <f t="shared" si="166"/>
        <v>1</v>
      </c>
      <c r="K2675">
        <f>VLOOKUP(A2675,REUTERS!A:G,7,FALSE)</f>
        <v>128400</v>
      </c>
      <c r="L2675">
        <f>VLOOKUP(A2675,IDC!A:I,9,FALSE)</f>
        <v>128400</v>
      </c>
      <c r="M2675" s="2" t="b">
        <f t="shared" si="167"/>
        <v>1</v>
      </c>
    </row>
    <row r="2676" spans="1:13">
      <c r="A2676">
        <v>6717</v>
      </c>
      <c r="B2676">
        <f>VLOOKUP(A2676,REUTERS!A:C,3,FALSE)</f>
        <v>46.39</v>
      </c>
      <c r="C2676">
        <f>VLOOKUP(A2676,IDC!A:F,6,FALSE)</f>
        <v>46.39</v>
      </c>
      <c r="D2676" s="2" t="b">
        <f t="shared" si="164"/>
        <v>1</v>
      </c>
      <c r="E2676">
        <f>VLOOKUP(A2676,REUTERS!A:E,5,FALSE)</f>
        <v>46.97</v>
      </c>
      <c r="F2676">
        <f>VLOOKUP(A2676,IDC!A:G,7,FALSE)</f>
        <v>46.97</v>
      </c>
      <c r="G2676" s="2" t="b">
        <f t="shared" si="165"/>
        <v>1</v>
      </c>
      <c r="H2676">
        <f>VLOOKUP(A2676,REUTERS!A:F,6,FALSE)</f>
        <v>45.95</v>
      </c>
      <c r="I2676">
        <f>VLOOKUP(A2676,IDC!A:H,8,FALSE)</f>
        <v>45.95</v>
      </c>
      <c r="J2676" s="2" t="b">
        <f t="shared" si="166"/>
        <v>1</v>
      </c>
      <c r="K2676">
        <f>VLOOKUP(A2676,REUTERS!A:G,7,FALSE)</f>
        <v>239395</v>
      </c>
      <c r="L2676">
        <f>VLOOKUP(A2676,IDC!A:I,9,FALSE)</f>
        <v>239395</v>
      </c>
      <c r="M2676" s="2" t="b">
        <f t="shared" si="167"/>
        <v>1</v>
      </c>
    </row>
    <row r="2677" spans="1:13">
      <c r="A2677">
        <v>6718</v>
      </c>
      <c r="B2677" t="e">
        <f>VLOOKUP(A2677,REUTERS!A:C,3,FALSE)</f>
        <v>#N/A</v>
      </c>
      <c r="C2677">
        <f>VLOOKUP(A2677,IDC!A:F,6,FALSE)</f>
        <v>20.149999999999999</v>
      </c>
      <c r="D2677" s="2" t="e">
        <f t="shared" si="164"/>
        <v>#N/A</v>
      </c>
      <c r="E2677" t="e">
        <f>VLOOKUP(A2677,REUTERS!A:E,5,FALSE)</f>
        <v>#N/A</v>
      </c>
      <c r="F2677">
        <f>VLOOKUP(A2677,IDC!A:G,7,FALSE)</f>
        <v>20.6</v>
      </c>
      <c r="G2677" s="2" t="e">
        <f t="shared" si="165"/>
        <v>#N/A</v>
      </c>
      <c r="H2677" t="e">
        <f>VLOOKUP(A2677,REUTERS!A:F,6,FALSE)</f>
        <v>#N/A</v>
      </c>
      <c r="I2677">
        <f>VLOOKUP(A2677,IDC!A:H,8,FALSE)</f>
        <v>19.8</v>
      </c>
      <c r="J2677" s="2" t="e">
        <f t="shared" si="166"/>
        <v>#N/A</v>
      </c>
      <c r="K2677" t="e">
        <f>VLOOKUP(A2677,REUTERS!A:G,7,FALSE)</f>
        <v>#N/A</v>
      </c>
      <c r="L2677">
        <f>VLOOKUP(A2677,IDC!A:I,9,FALSE)</f>
        <v>91789</v>
      </c>
      <c r="M2677" s="2" t="e">
        <f t="shared" si="167"/>
        <v>#N/A</v>
      </c>
    </row>
    <row r="2678" spans="1:13">
      <c r="A2678">
        <v>6719</v>
      </c>
      <c r="B2678" t="e">
        <f>VLOOKUP(A2678,REUTERS!A:C,3,FALSE)</f>
        <v>#N/A</v>
      </c>
      <c r="C2678">
        <f>VLOOKUP(A2678,IDC!A:F,6,FALSE)</f>
        <v>68.7</v>
      </c>
      <c r="D2678" s="2" t="e">
        <f t="shared" si="164"/>
        <v>#N/A</v>
      </c>
      <c r="E2678" t="e">
        <f>VLOOKUP(A2678,REUTERS!A:E,5,FALSE)</f>
        <v>#N/A</v>
      </c>
      <c r="F2678">
        <f>VLOOKUP(A2678,IDC!A:G,7,FALSE)</f>
        <v>68.8</v>
      </c>
      <c r="G2678" s="2" t="e">
        <f t="shared" si="165"/>
        <v>#N/A</v>
      </c>
      <c r="H2678" t="e">
        <f>VLOOKUP(A2678,REUTERS!A:F,6,FALSE)</f>
        <v>#N/A</v>
      </c>
      <c r="I2678">
        <f>VLOOKUP(A2678,IDC!A:H,8,FALSE)</f>
        <v>67.8</v>
      </c>
      <c r="J2678" s="2" t="e">
        <f t="shared" si="166"/>
        <v>#N/A</v>
      </c>
      <c r="K2678" t="e">
        <f>VLOOKUP(A2678,REUTERS!A:G,7,FALSE)</f>
        <v>#N/A</v>
      </c>
      <c r="L2678">
        <f>VLOOKUP(A2678,IDC!A:I,9,FALSE)</f>
        <v>31756</v>
      </c>
      <c r="M2678" s="2" t="e">
        <f t="shared" si="167"/>
        <v>#N/A</v>
      </c>
    </row>
    <row r="2679" spans="1:13">
      <c r="A2679">
        <v>6720</v>
      </c>
      <c r="B2679" t="e">
        <f>VLOOKUP(A2679,REUTERS!A:C,3,FALSE)</f>
        <v>#N/A</v>
      </c>
      <c r="C2679">
        <f>VLOOKUP(A2679,IDC!A:F,6,FALSE)</f>
        <v>61</v>
      </c>
      <c r="D2679" s="2" t="e">
        <f t="shared" si="164"/>
        <v>#N/A</v>
      </c>
      <c r="E2679" t="e">
        <f>VLOOKUP(A2679,REUTERS!A:E,5,FALSE)</f>
        <v>#N/A</v>
      </c>
      <c r="F2679">
        <f>VLOOKUP(A2679,IDC!A:G,7,FALSE)</f>
        <v>61.41</v>
      </c>
      <c r="G2679" s="2" t="e">
        <f t="shared" si="165"/>
        <v>#N/A</v>
      </c>
      <c r="H2679" t="e">
        <f>VLOOKUP(A2679,REUTERS!A:F,6,FALSE)</f>
        <v>#N/A</v>
      </c>
      <c r="I2679">
        <f>VLOOKUP(A2679,IDC!A:H,8,FALSE)</f>
        <v>60.88</v>
      </c>
      <c r="J2679" s="2" t="e">
        <f t="shared" si="166"/>
        <v>#N/A</v>
      </c>
      <c r="K2679" t="e">
        <f>VLOOKUP(A2679,REUTERS!A:G,7,FALSE)</f>
        <v>#N/A</v>
      </c>
      <c r="L2679">
        <f>VLOOKUP(A2679,IDC!A:I,9,FALSE)</f>
        <v>133127</v>
      </c>
      <c r="M2679" s="2" t="e">
        <f t="shared" si="167"/>
        <v>#N/A</v>
      </c>
    </row>
    <row r="2680" spans="1:13">
      <c r="A2680">
        <v>6721</v>
      </c>
      <c r="B2680">
        <f>VLOOKUP(A2680,REUTERS!A:C,3,FALSE)</f>
        <v>55.36</v>
      </c>
      <c r="C2680">
        <f>VLOOKUP(A2680,IDC!A:F,6,FALSE)</f>
        <v>55.36</v>
      </c>
      <c r="D2680" s="2" t="b">
        <f t="shared" si="164"/>
        <v>1</v>
      </c>
      <c r="E2680">
        <f>VLOOKUP(A2680,REUTERS!A:E,5,FALSE)</f>
        <v>55.39</v>
      </c>
      <c r="F2680">
        <f>VLOOKUP(A2680,IDC!A:G,7,FALSE)</f>
        <v>55.39</v>
      </c>
      <c r="G2680" s="2" t="b">
        <f t="shared" si="165"/>
        <v>1</v>
      </c>
      <c r="H2680">
        <f>VLOOKUP(A2680,REUTERS!A:F,6,FALSE)</f>
        <v>54.87</v>
      </c>
      <c r="I2680">
        <f>VLOOKUP(A2680,IDC!A:H,8,FALSE)</f>
        <v>54.87</v>
      </c>
      <c r="J2680" s="2" t="b">
        <f t="shared" si="166"/>
        <v>1</v>
      </c>
      <c r="K2680">
        <f>VLOOKUP(A2680,REUTERS!A:G,7,FALSE)</f>
        <v>134616</v>
      </c>
      <c r="L2680">
        <f>VLOOKUP(A2680,IDC!A:I,9,FALSE)</f>
        <v>134616</v>
      </c>
      <c r="M2680" s="2" t="b">
        <f t="shared" si="167"/>
        <v>1</v>
      </c>
    </row>
    <row r="2681" spans="1:13">
      <c r="A2681">
        <v>6722</v>
      </c>
      <c r="B2681">
        <f>VLOOKUP(A2681,REUTERS!A:C,3,FALSE)</f>
        <v>103.95</v>
      </c>
      <c r="C2681">
        <f>VLOOKUP(A2681,IDC!A:F,6,FALSE)</f>
        <v>103.95</v>
      </c>
      <c r="D2681" s="2" t="b">
        <f t="shared" si="164"/>
        <v>1</v>
      </c>
      <c r="E2681">
        <f>VLOOKUP(A2681,REUTERS!A:E,5,FALSE)</f>
        <v>104.6</v>
      </c>
      <c r="F2681">
        <f>VLOOKUP(A2681,IDC!A:G,7,FALSE)</f>
        <v>104.6</v>
      </c>
      <c r="G2681" s="2" t="b">
        <f t="shared" si="165"/>
        <v>1</v>
      </c>
      <c r="H2681">
        <f>VLOOKUP(A2681,REUTERS!A:F,6,FALSE)</f>
        <v>103.65</v>
      </c>
      <c r="I2681">
        <f>VLOOKUP(A2681,IDC!A:H,8,FALSE)</f>
        <v>103.65</v>
      </c>
      <c r="J2681" s="2" t="b">
        <f t="shared" si="166"/>
        <v>1</v>
      </c>
      <c r="K2681">
        <f>VLOOKUP(A2681,REUTERS!A:G,7,FALSE)</f>
        <v>5107</v>
      </c>
      <c r="L2681">
        <f>VLOOKUP(A2681,IDC!A:I,9,FALSE)</f>
        <v>5107</v>
      </c>
      <c r="M2681" s="2" t="b">
        <f t="shared" si="167"/>
        <v>1</v>
      </c>
    </row>
    <row r="2682" spans="1:13">
      <c r="A2682">
        <v>6723</v>
      </c>
      <c r="B2682" t="e">
        <f>VLOOKUP(A2682,REUTERS!A:C,3,FALSE)</f>
        <v>#N/A</v>
      </c>
      <c r="C2682">
        <f>VLOOKUP(A2682,IDC!A:F,6,FALSE)</f>
        <v>33.200000000000003</v>
      </c>
      <c r="D2682" s="2" t="e">
        <f t="shared" si="164"/>
        <v>#N/A</v>
      </c>
      <c r="E2682" t="e">
        <f>VLOOKUP(A2682,REUTERS!A:E,5,FALSE)</f>
        <v>#N/A</v>
      </c>
      <c r="F2682">
        <f>VLOOKUP(A2682,IDC!A:G,7,FALSE)</f>
        <v>33.299999999999997</v>
      </c>
      <c r="G2682" s="2" t="e">
        <f t="shared" si="165"/>
        <v>#N/A</v>
      </c>
      <c r="H2682" t="e">
        <f>VLOOKUP(A2682,REUTERS!A:F,6,FALSE)</f>
        <v>#N/A</v>
      </c>
      <c r="I2682">
        <f>VLOOKUP(A2682,IDC!A:H,8,FALSE)</f>
        <v>33.200000000000003</v>
      </c>
      <c r="J2682" s="2" t="e">
        <f t="shared" si="166"/>
        <v>#N/A</v>
      </c>
      <c r="K2682" t="e">
        <f>VLOOKUP(A2682,REUTERS!A:G,7,FALSE)</f>
        <v>#N/A</v>
      </c>
      <c r="L2682">
        <f>VLOOKUP(A2682,IDC!A:I,9,FALSE)</f>
        <v>73372</v>
      </c>
      <c r="M2682" s="2" t="e">
        <f t="shared" si="167"/>
        <v>#N/A</v>
      </c>
    </row>
    <row r="2683" spans="1:13">
      <c r="A2683">
        <v>6725</v>
      </c>
      <c r="B2683">
        <f>VLOOKUP(A2683,REUTERS!A:C,3,FALSE)</f>
        <v>52.6</v>
      </c>
      <c r="C2683">
        <f>VLOOKUP(A2683,IDC!A:F,6,FALSE)</f>
        <v>52.6</v>
      </c>
      <c r="D2683" s="2" t="b">
        <f t="shared" si="164"/>
        <v>1</v>
      </c>
      <c r="E2683">
        <f>VLOOKUP(A2683,REUTERS!A:E,5,FALSE)</f>
        <v>57.31</v>
      </c>
      <c r="F2683">
        <f>VLOOKUP(A2683,IDC!A:G,7,FALSE)</f>
        <v>57.31</v>
      </c>
      <c r="G2683" s="2" t="b">
        <f t="shared" si="165"/>
        <v>1</v>
      </c>
      <c r="H2683">
        <f>VLOOKUP(A2683,REUTERS!A:F,6,FALSE)</f>
        <v>51.94</v>
      </c>
      <c r="I2683">
        <f>VLOOKUP(A2683,IDC!A:H,8,FALSE)</f>
        <v>51.94</v>
      </c>
      <c r="J2683" s="2" t="b">
        <f t="shared" si="166"/>
        <v>1</v>
      </c>
      <c r="K2683">
        <f>VLOOKUP(A2683,REUTERS!A:G,7,FALSE)</f>
        <v>102739</v>
      </c>
      <c r="L2683">
        <f>VLOOKUP(A2683,IDC!A:I,9,FALSE)</f>
        <v>102739</v>
      </c>
      <c r="M2683" s="2" t="b">
        <f t="shared" si="167"/>
        <v>1</v>
      </c>
    </row>
    <row r="2684" spans="1:13">
      <c r="A2684">
        <v>6726</v>
      </c>
      <c r="B2684">
        <f>VLOOKUP(A2684,REUTERS!A:C,3,FALSE)</f>
        <v>39.33</v>
      </c>
      <c r="C2684">
        <f>VLOOKUP(A2684,IDC!A:F,6,FALSE)</f>
        <v>39.33</v>
      </c>
      <c r="D2684" s="2" t="b">
        <f t="shared" si="164"/>
        <v>1</v>
      </c>
      <c r="E2684">
        <f>VLOOKUP(A2684,REUTERS!A:E,5,FALSE)</f>
        <v>39.369999999999997</v>
      </c>
      <c r="F2684">
        <f>VLOOKUP(A2684,IDC!A:G,7,FALSE)</f>
        <v>39.369999999999997</v>
      </c>
      <c r="G2684" s="2" t="b">
        <f t="shared" si="165"/>
        <v>1</v>
      </c>
      <c r="H2684">
        <f>VLOOKUP(A2684,REUTERS!A:F,6,FALSE)</f>
        <v>38.72</v>
      </c>
      <c r="I2684">
        <f>VLOOKUP(A2684,IDC!A:H,8,FALSE)</f>
        <v>38.72</v>
      </c>
      <c r="J2684" s="2" t="b">
        <f t="shared" si="166"/>
        <v>1</v>
      </c>
      <c r="K2684">
        <f>VLOOKUP(A2684,REUTERS!A:G,7,FALSE)</f>
        <v>276562</v>
      </c>
      <c r="L2684">
        <f>VLOOKUP(A2684,IDC!A:I,9,FALSE)</f>
        <v>276562</v>
      </c>
      <c r="M2684" s="2" t="b">
        <f t="shared" si="167"/>
        <v>1</v>
      </c>
    </row>
    <row r="2685" spans="1:13">
      <c r="A2685">
        <v>6728</v>
      </c>
      <c r="B2685">
        <f>VLOOKUP(A2685,REUTERS!A:C,3,FALSE)</f>
        <v>67.86</v>
      </c>
      <c r="C2685">
        <f>VLOOKUP(A2685,IDC!A:F,6,FALSE)</f>
        <v>67.86</v>
      </c>
      <c r="D2685" s="2" t="b">
        <f t="shared" si="164"/>
        <v>1</v>
      </c>
      <c r="E2685">
        <f>VLOOKUP(A2685,REUTERS!A:E,5,FALSE)</f>
        <v>68.099999999999994</v>
      </c>
      <c r="F2685">
        <f>VLOOKUP(A2685,IDC!A:G,7,FALSE)</f>
        <v>68.099999999999994</v>
      </c>
      <c r="G2685" s="2" t="b">
        <f t="shared" si="165"/>
        <v>1</v>
      </c>
      <c r="H2685">
        <f>VLOOKUP(A2685,REUTERS!A:F,6,FALSE)</f>
        <v>66.62</v>
      </c>
      <c r="I2685">
        <f>VLOOKUP(A2685,IDC!A:H,8,FALSE)</f>
        <v>66.62</v>
      </c>
      <c r="J2685" s="2" t="b">
        <f t="shared" si="166"/>
        <v>1</v>
      </c>
      <c r="K2685">
        <f>VLOOKUP(A2685,REUTERS!A:G,7,FALSE)</f>
        <v>142447</v>
      </c>
      <c r="L2685">
        <f>VLOOKUP(A2685,IDC!A:I,9,FALSE)</f>
        <v>142447</v>
      </c>
      <c r="M2685" s="2" t="b">
        <f t="shared" si="167"/>
        <v>1</v>
      </c>
    </row>
    <row r="2686" spans="1:13">
      <c r="A2686">
        <v>6729</v>
      </c>
      <c r="B2686" t="e">
        <f>VLOOKUP(A2686,REUTERS!A:C,3,FALSE)</f>
        <v>#N/A</v>
      </c>
      <c r="C2686">
        <f>VLOOKUP(A2686,IDC!A:F,6,FALSE)</f>
        <v>68.599999999999994</v>
      </c>
      <c r="D2686" s="2" t="e">
        <f t="shared" si="164"/>
        <v>#N/A</v>
      </c>
      <c r="E2686" t="e">
        <f>VLOOKUP(A2686,REUTERS!A:E,5,FALSE)</f>
        <v>#N/A</v>
      </c>
      <c r="F2686">
        <f>VLOOKUP(A2686,IDC!A:G,7,FALSE)</f>
        <v>68.95</v>
      </c>
      <c r="G2686" s="2" t="e">
        <f t="shared" si="165"/>
        <v>#N/A</v>
      </c>
      <c r="H2686" t="e">
        <f>VLOOKUP(A2686,REUTERS!A:F,6,FALSE)</f>
        <v>#N/A</v>
      </c>
      <c r="I2686">
        <f>VLOOKUP(A2686,IDC!A:H,8,FALSE)</f>
        <v>67.709999999999994</v>
      </c>
      <c r="J2686" s="2" t="e">
        <f t="shared" si="166"/>
        <v>#N/A</v>
      </c>
      <c r="K2686" t="e">
        <f>VLOOKUP(A2686,REUTERS!A:G,7,FALSE)</f>
        <v>#N/A</v>
      </c>
      <c r="L2686">
        <f>VLOOKUP(A2686,IDC!A:I,9,FALSE)</f>
        <v>365581</v>
      </c>
      <c r="M2686" s="2" t="e">
        <f t="shared" si="167"/>
        <v>#N/A</v>
      </c>
    </row>
    <row r="2687" spans="1:13">
      <c r="A2687">
        <v>6730</v>
      </c>
      <c r="B2687">
        <f>VLOOKUP(A2687,REUTERS!A:C,3,FALSE)</f>
        <v>2.5499999999999998</v>
      </c>
      <c r="C2687">
        <f>VLOOKUP(A2687,IDC!A:F,6,FALSE)</f>
        <v>2.5499999999999998</v>
      </c>
      <c r="D2687" s="2" t="b">
        <f t="shared" si="164"/>
        <v>1</v>
      </c>
      <c r="E2687">
        <f>VLOOKUP(A2687,REUTERS!A:E,5,FALSE)</f>
        <v>2.67</v>
      </c>
      <c r="F2687">
        <f>VLOOKUP(A2687,IDC!A:G,7,FALSE)</f>
        <v>2.67</v>
      </c>
      <c r="G2687" s="2" t="b">
        <f t="shared" si="165"/>
        <v>1</v>
      </c>
      <c r="H2687">
        <f>VLOOKUP(A2687,REUTERS!A:F,6,FALSE)</f>
        <v>2.5499999999999998</v>
      </c>
      <c r="I2687">
        <f>VLOOKUP(A2687,IDC!A:H,8,FALSE)</f>
        <v>2.5499999999999998</v>
      </c>
      <c r="J2687" s="2" t="b">
        <f t="shared" si="166"/>
        <v>1</v>
      </c>
      <c r="K2687">
        <f>VLOOKUP(A2687,REUTERS!A:G,7,FALSE)</f>
        <v>50248</v>
      </c>
      <c r="L2687">
        <f>VLOOKUP(A2687,IDC!A:I,9,FALSE)</f>
        <v>50248</v>
      </c>
      <c r="M2687" s="2" t="b">
        <f t="shared" si="167"/>
        <v>1</v>
      </c>
    </row>
    <row r="2688" spans="1:13">
      <c r="A2688">
        <v>6731</v>
      </c>
      <c r="B2688">
        <f>VLOOKUP(A2688,REUTERS!A:C,3,FALSE)</f>
        <v>31.8</v>
      </c>
      <c r="C2688">
        <f>VLOOKUP(A2688,IDC!A:F,6,FALSE)</f>
        <v>31.8</v>
      </c>
      <c r="D2688" s="2" t="b">
        <f t="shared" si="164"/>
        <v>1</v>
      </c>
      <c r="E2688">
        <f>VLOOKUP(A2688,REUTERS!A:E,5,FALSE)</f>
        <v>31.8</v>
      </c>
      <c r="F2688">
        <f>VLOOKUP(A2688,IDC!A:G,7,FALSE)</f>
        <v>31.8</v>
      </c>
      <c r="G2688" s="2" t="b">
        <f t="shared" si="165"/>
        <v>1</v>
      </c>
      <c r="H2688">
        <f>VLOOKUP(A2688,REUTERS!A:F,6,FALSE)</f>
        <v>31.2</v>
      </c>
      <c r="I2688">
        <f>VLOOKUP(A2688,IDC!A:H,8,FALSE)</f>
        <v>31.2</v>
      </c>
      <c r="J2688" s="2" t="b">
        <f t="shared" si="166"/>
        <v>1</v>
      </c>
      <c r="K2688">
        <f>VLOOKUP(A2688,REUTERS!A:G,7,FALSE)</f>
        <v>29026</v>
      </c>
      <c r="L2688">
        <f>VLOOKUP(A2688,IDC!A:I,9,FALSE)</f>
        <v>29026</v>
      </c>
      <c r="M2688" s="2" t="b">
        <f t="shared" si="167"/>
        <v>1</v>
      </c>
    </row>
    <row r="2689" spans="1:13">
      <c r="A2689">
        <v>6732</v>
      </c>
      <c r="B2689">
        <f>VLOOKUP(A2689,REUTERS!A:C,3,FALSE)</f>
        <v>23.75</v>
      </c>
      <c r="C2689">
        <f>VLOOKUP(A2689,IDC!A:F,6,FALSE)</f>
        <v>23.75</v>
      </c>
      <c r="D2689" s="2" t="b">
        <f t="shared" si="164"/>
        <v>1</v>
      </c>
      <c r="E2689">
        <f>VLOOKUP(A2689,REUTERS!A:E,5,FALSE)</f>
        <v>24.1</v>
      </c>
      <c r="F2689">
        <f>VLOOKUP(A2689,IDC!A:G,7,FALSE)</f>
        <v>24.1</v>
      </c>
      <c r="G2689" s="2" t="b">
        <f t="shared" si="165"/>
        <v>1</v>
      </c>
      <c r="H2689">
        <f>VLOOKUP(A2689,REUTERS!A:F,6,FALSE)</f>
        <v>23.574999999999999</v>
      </c>
      <c r="I2689">
        <f>VLOOKUP(A2689,IDC!A:H,8,FALSE)</f>
        <v>23.574999999999999</v>
      </c>
      <c r="J2689" s="2" t="b">
        <f t="shared" si="166"/>
        <v>1</v>
      </c>
      <c r="K2689">
        <f>VLOOKUP(A2689,REUTERS!A:G,7,FALSE)</f>
        <v>222491</v>
      </c>
      <c r="L2689">
        <f>VLOOKUP(A2689,IDC!A:I,9,FALSE)</f>
        <v>222491</v>
      </c>
      <c r="M2689" s="2" t="b">
        <f t="shared" si="167"/>
        <v>1</v>
      </c>
    </row>
    <row r="2690" spans="1:13">
      <c r="A2690">
        <v>6733</v>
      </c>
      <c r="B2690">
        <f>VLOOKUP(A2690,REUTERS!A:C,3,FALSE)</f>
        <v>65.97</v>
      </c>
      <c r="C2690">
        <f>VLOOKUP(A2690,IDC!A:F,6,FALSE)</f>
        <v>65.97</v>
      </c>
      <c r="D2690" s="2" t="b">
        <f t="shared" ref="D2690:D2753" si="168">B2690=C2690</f>
        <v>1</v>
      </c>
      <c r="E2690">
        <f>VLOOKUP(A2690,REUTERS!A:E,5,FALSE)</f>
        <v>66.790000000000006</v>
      </c>
      <c r="F2690">
        <f>VLOOKUP(A2690,IDC!A:G,7,FALSE)</f>
        <v>66.790000000000006</v>
      </c>
      <c r="G2690" s="2" t="b">
        <f t="shared" ref="G2690:G2753" si="169">E2690=F2690</f>
        <v>1</v>
      </c>
      <c r="H2690">
        <f>VLOOKUP(A2690,REUTERS!A:F,6,FALSE)</f>
        <v>65.63</v>
      </c>
      <c r="I2690">
        <f>VLOOKUP(A2690,IDC!A:H,8,FALSE)</f>
        <v>65.63</v>
      </c>
      <c r="J2690" s="2" t="b">
        <f t="shared" ref="J2690:J2753" si="170">H2690=I2690</f>
        <v>1</v>
      </c>
      <c r="K2690">
        <f>VLOOKUP(A2690,REUTERS!A:G,7,FALSE)</f>
        <v>33018</v>
      </c>
      <c r="L2690">
        <f>VLOOKUP(A2690,IDC!A:I,9,FALSE)</f>
        <v>33018</v>
      </c>
      <c r="M2690" s="2" t="b">
        <f t="shared" ref="M2690:M2753" si="171">K2690=L2690</f>
        <v>1</v>
      </c>
    </row>
    <row r="2691" spans="1:13">
      <c r="A2691">
        <v>6734</v>
      </c>
      <c r="B2691" t="e">
        <f>VLOOKUP(A2691,REUTERS!A:C,3,FALSE)</f>
        <v>#N/A</v>
      </c>
      <c r="C2691">
        <f>VLOOKUP(A2691,IDC!A:F,6,FALSE)</f>
        <v>41.49</v>
      </c>
      <c r="D2691" s="2" t="e">
        <f t="shared" si="168"/>
        <v>#N/A</v>
      </c>
      <c r="E2691" t="e">
        <f>VLOOKUP(A2691,REUTERS!A:E,5,FALSE)</f>
        <v>#N/A</v>
      </c>
      <c r="F2691">
        <f>VLOOKUP(A2691,IDC!A:G,7,FALSE)</f>
        <v>41.49</v>
      </c>
      <c r="G2691" s="2" t="e">
        <f t="shared" si="169"/>
        <v>#N/A</v>
      </c>
      <c r="H2691" t="e">
        <f>VLOOKUP(A2691,REUTERS!A:F,6,FALSE)</f>
        <v>#N/A</v>
      </c>
      <c r="I2691">
        <f>VLOOKUP(A2691,IDC!A:H,8,FALSE)</f>
        <v>40.86</v>
      </c>
      <c r="J2691" s="2" t="e">
        <f t="shared" si="170"/>
        <v>#N/A</v>
      </c>
      <c r="K2691" t="e">
        <f>VLOOKUP(A2691,REUTERS!A:G,7,FALSE)</f>
        <v>#N/A</v>
      </c>
      <c r="L2691">
        <f>VLOOKUP(A2691,IDC!A:I,9,FALSE)</f>
        <v>89604</v>
      </c>
      <c r="M2691" s="2" t="e">
        <f t="shared" si="171"/>
        <v>#N/A</v>
      </c>
    </row>
    <row r="2692" spans="1:13">
      <c r="A2692">
        <v>6713</v>
      </c>
      <c r="B2692" t="e">
        <f>VLOOKUP(A2692,REUTERS!A:C,3,FALSE)</f>
        <v>#N/A</v>
      </c>
      <c r="C2692">
        <f>VLOOKUP(A2692,IDC!A:F,6,FALSE)</f>
        <v>154.6</v>
      </c>
      <c r="D2692" s="2" t="e">
        <f t="shared" si="168"/>
        <v>#N/A</v>
      </c>
      <c r="E2692" t="e">
        <f>VLOOKUP(A2692,REUTERS!A:E,5,FALSE)</f>
        <v>#N/A</v>
      </c>
      <c r="F2692">
        <f>VLOOKUP(A2692,IDC!A:G,7,FALSE)</f>
        <v>155.06</v>
      </c>
      <c r="G2692" s="2" t="e">
        <f t="shared" si="169"/>
        <v>#N/A</v>
      </c>
      <c r="H2692" t="e">
        <f>VLOOKUP(A2692,REUTERS!A:F,6,FALSE)</f>
        <v>#N/A</v>
      </c>
      <c r="I2692">
        <f>VLOOKUP(A2692,IDC!A:H,8,FALSE)</f>
        <v>152.1</v>
      </c>
      <c r="J2692" s="2" t="e">
        <f t="shared" si="170"/>
        <v>#N/A</v>
      </c>
      <c r="K2692" t="e">
        <f>VLOOKUP(A2692,REUTERS!A:G,7,FALSE)</f>
        <v>#N/A</v>
      </c>
      <c r="L2692">
        <f>VLOOKUP(A2692,IDC!A:I,9,FALSE)</f>
        <v>47323</v>
      </c>
      <c r="M2692" s="2" t="e">
        <f t="shared" si="171"/>
        <v>#N/A</v>
      </c>
    </row>
    <row r="2693" spans="1:13">
      <c r="A2693">
        <v>6701</v>
      </c>
      <c r="B2693">
        <f>VLOOKUP(A2693,REUTERS!A:C,3,FALSE)</f>
        <v>45.98</v>
      </c>
      <c r="C2693">
        <f>VLOOKUP(A2693,IDC!A:F,6,FALSE)</f>
        <v>45.98</v>
      </c>
      <c r="D2693" s="2" t="b">
        <f t="shared" si="168"/>
        <v>1</v>
      </c>
      <c r="E2693">
        <f>VLOOKUP(A2693,REUTERS!A:E,5,FALSE)</f>
        <v>46.29</v>
      </c>
      <c r="F2693">
        <f>VLOOKUP(A2693,IDC!A:G,7,FALSE)</f>
        <v>46.29</v>
      </c>
      <c r="G2693" s="2" t="b">
        <f t="shared" si="169"/>
        <v>1</v>
      </c>
      <c r="H2693">
        <f>VLOOKUP(A2693,REUTERS!A:F,6,FALSE)</f>
        <v>45.69</v>
      </c>
      <c r="I2693">
        <f>VLOOKUP(A2693,IDC!A:H,8,FALSE)</f>
        <v>45.69</v>
      </c>
      <c r="J2693" s="2" t="b">
        <f t="shared" si="170"/>
        <v>1</v>
      </c>
      <c r="K2693">
        <f>VLOOKUP(A2693,REUTERS!A:G,7,FALSE)</f>
        <v>138130</v>
      </c>
      <c r="L2693">
        <f>VLOOKUP(A2693,IDC!A:I,9,FALSE)</f>
        <v>138130</v>
      </c>
      <c r="M2693" s="2" t="b">
        <f t="shared" si="171"/>
        <v>1</v>
      </c>
    </row>
    <row r="2694" spans="1:13">
      <c r="A2694">
        <v>6700</v>
      </c>
      <c r="B2694">
        <f>VLOOKUP(A2694,REUTERS!A:C,3,FALSE)</f>
        <v>29.3</v>
      </c>
      <c r="C2694">
        <f>VLOOKUP(A2694,IDC!A:F,6,FALSE)</f>
        <v>29.3</v>
      </c>
      <c r="D2694" s="2" t="b">
        <f t="shared" si="168"/>
        <v>1</v>
      </c>
      <c r="E2694">
        <f>VLOOKUP(A2694,REUTERS!A:E,5,FALSE)</f>
        <v>29.524999999999999</v>
      </c>
      <c r="F2694">
        <f>VLOOKUP(A2694,IDC!A:G,7,FALSE)</f>
        <v>29.524999999999999</v>
      </c>
      <c r="G2694" s="2" t="b">
        <f t="shared" si="169"/>
        <v>1</v>
      </c>
      <c r="H2694">
        <f>VLOOKUP(A2694,REUTERS!A:F,6,FALSE)</f>
        <v>28.85</v>
      </c>
      <c r="I2694">
        <f>VLOOKUP(A2694,IDC!A:H,8,FALSE)</f>
        <v>28.85</v>
      </c>
      <c r="J2694" s="2" t="b">
        <f t="shared" si="170"/>
        <v>1</v>
      </c>
      <c r="K2694">
        <f>VLOOKUP(A2694,REUTERS!A:G,7,FALSE)</f>
        <v>51413</v>
      </c>
      <c r="L2694">
        <f>VLOOKUP(A2694,IDC!A:I,9,FALSE)</f>
        <v>51413</v>
      </c>
      <c r="M2694" s="2" t="b">
        <f t="shared" si="171"/>
        <v>1</v>
      </c>
    </row>
    <row r="2695" spans="1:13">
      <c r="A2695">
        <v>6703</v>
      </c>
      <c r="B2695">
        <f>VLOOKUP(A2695,REUTERS!A:C,3,FALSE)</f>
        <v>38.700000000000003</v>
      </c>
      <c r="C2695">
        <f>VLOOKUP(A2695,IDC!A:F,6,FALSE)</f>
        <v>38.700000000000003</v>
      </c>
      <c r="D2695" s="2" t="b">
        <f t="shared" si="168"/>
        <v>1</v>
      </c>
      <c r="E2695">
        <f>VLOOKUP(A2695,REUTERS!A:E,5,FALSE)</f>
        <v>38.799999999999997</v>
      </c>
      <c r="F2695">
        <f>VLOOKUP(A2695,IDC!A:G,7,FALSE)</f>
        <v>38.799999999999997</v>
      </c>
      <c r="G2695" s="2" t="b">
        <f t="shared" si="169"/>
        <v>1</v>
      </c>
      <c r="H2695">
        <f>VLOOKUP(A2695,REUTERS!A:F,6,FALSE)</f>
        <v>38.549999999999997</v>
      </c>
      <c r="I2695">
        <f>VLOOKUP(A2695,IDC!A:H,8,FALSE)</f>
        <v>38.549999999999997</v>
      </c>
      <c r="J2695" s="2" t="b">
        <f t="shared" si="170"/>
        <v>1</v>
      </c>
      <c r="K2695">
        <f>VLOOKUP(A2695,REUTERS!A:G,7,FALSE)</f>
        <v>34258</v>
      </c>
      <c r="L2695">
        <f>VLOOKUP(A2695,IDC!A:I,9,FALSE)</f>
        <v>34258</v>
      </c>
      <c r="M2695" s="2" t="b">
        <f t="shared" si="171"/>
        <v>1</v>
      </c>
    </row>
    <row r="2696" spans="1:13">
      <c r="A2696">
        <v>6704</v>
      </c>
      <c r="B2696">
        <f>VLOOKUP(A2696,REUTERS!A:C,3,FALSE)</f>
        <v>3.4</v>
      </c>
      <c r="C2696">
        <f>VLOOKUP(A2696,IDC!A:F,6,FALSE)</f>
        <v>3.4</v>
      </c>
      <c r="D2696" s="2" t="b">
        <f t="shared" si="168"/>
        <v>1</v>
      </c>
      <c r="E2696">
        <f>VLOOKUP(A2696,REUTERS!A:E,5,FALSE)</f>
        <v>3.41</v>
      </c>
      <c r="F2696">
        <f>VLOOKUP(A2696,IDC!A:G,7,FALSE)</f>
        <v>3.41</v>
      </c>
      <c r="G2696" s="2" t="b">
        <f t="shared" si="169"/>
        <v>1</v>
      </c>
      <c r="H2696">
        <f>VLOOKUP(A2696,REUTERS!A:F,6,FALSE)</f>
        <v>3.1</v>
      </c>
      <c r="I2696">
        <f>VLOOKUP(A2696,IDC!A:H,8,FALSE)</f>
        <v>3.1</v>
      </c>
      <c r="J2696" s="2" t="b">
        <f t="shared" si="170"/>
        <v>1</v>
      </c>
      <c r="K2696">
        <f>VLOOKUP(A2696,REUTERS!A:G,7,FALSE)</f>
        <v>196905</v>
      </c>
      <c r="L2696">
        <f>VLOOKUP(A2696,IDC!A:I,9,FALSE)</f>
        <v>196905</v>
      </c>
      <c r="M2696" s="2" t="b">
        <f t="shared" si="171"/>
        <v>1</v>
      </c>
    </row>
    <row r="2697" spans="1:13">
      <c r="A2697">
        <v>6705</v>
      </c>
      <c r="B2697" t="e">
        <f>VLOOKUP(A2697,REUTERS!A:C,3,FALSE)</f>
        <v>#N/A</v>
      </c>
      <c r="C2697">
        <f>VLOOKUP(A2697,IDC!A:F,6,FALSE)</f>
        <v>113.59</v>
      </c>
      <c r="D2697" s="2" t="e">
        <f t="shared" si="168"/>
        <v>#N/A</v>
      </c>
      <c r="E2697" t="e">
        <f>VLOOKUP(A2697,REUTERS!A:E,5,FALSE)</f>
        <v>#N/A</v>
      </c>
      <c r="F2697">
        <f>VLOOKUP(A2697,IDC!A:G,7,FALSE)</f>
        <v>113.59</v>
      </c>
      <c r="G2697" s="2" t="e">
        <f t="shared" si="169"/>
        <v>#N/A</v>
      </c>
      <c r="H2697" t="e">
        <f>VLOOKUP(A2697,REUTERS!A:F,6,FALSE)</f>
        <v>#N/A</v>
      </c>
      <c r="I2697">
        <f>VLOOKUP(A2697,IDC!A:H,8,FALSE)</f>
        <v>112.8</v>
      </c>
      <c r="J2697" s="2" t="e">
        <f t="shared" si="170"/>
        <v>#N/A</v>
      </c>
      <c r="K2697" t="e">
        <f>VLOOKUP(A2697,REUTERS!A:G,7,FALSE)</f>
        <v>#N/A</v>
      </c>
      <c r="L2697">
        <f>VLOOKUP(A2697,IDC!A:I,9,FALSE)</f>
        <v>40210</v>
      </c>
      <c r="M2697" s="2" t="e">
        <f t="shared" si="171"/>
        <v>#N/A</v>
      </c>
    </row>
    <row r="2698" spans="1:13">
      <c r="A2698">
        <v>6707</v>
      </c>
      <c r="B2698">
        <f>VLOOKUP(A2698,REUTERS!A:C,3,FALSE)</f>
        <v>24.11</v>
      </c>
      <c r="C2698">
        <f>VLOOKUP(A2698,IDC!A:F,6,FALSE)</f>
        <v>24.11</v>
      </c>
      <c r="D2698" s="2" t="b">
        <f t="shared" si="168"/>
        <v>1</v>
      </c>
      <c r="E2698">
        <f>VLOOKUP(A2698,REUTERS!A:E,5,FALSE)</f>
        <v>24.38</v>
      </c>
      <c r="F2698">
        <f>VLOOKUP(A2698,IDC!A:G,7,FALSE)</f>
        <v>24.38</v>
      </c>
      <c r="G2698" s="2" t="b">
        <f t="shared" si="169"/>
        <v>1</v>
      </c>
      <c r="H2698">
        <f>VLOOKUP(A2698,REUTERS!A:F,6,FALSE)</f>
        <v>23.98</v>
      </c>
      <c r="I2698">
        <f>VLOOKUP(A2698,IDC!A:H,8,FALSE)</f>
        <v>23.98</v>
      </c>
      <c r="J2698" s="2" t="b">
        <f t="shared" si="170"/>
        <v>1</v>
      </c>
      <c r="K2698">
        <f>VLOOKUP(A2698,REUTERS!A:G,7,FALSE)</f>
        <v>581443</v>
      </c>
      <c r="L2698">
        <f>VLOOKUP(A2698,IDC!A:I,9,FALSE)</f>
        <v>581443</v>
      </c>
      <c r="M2698" s="2" t="b">
        <f t="shared" si="171"/>
        <v>1</v>
      </c>
    </row>
    <row r="2699" spans="1:13">
      <c r="A2699">
        <v>6711</v>
      </c>
      <c r="B2699" t="e">
        <f>VLOOKUP(A2699,REUTERS!A:C,3,FALSE)</f>
        <v>#N/A</v>
      </c>
      <c r="C2699">
        <f>VLOOKUP(A2699,IDC!A:F,6,FALSE)</f>
        <v>85.8</v>
      </c>
      <c r="D2699" s="2" t="e">
        <f t="shared" si="168"/>
        <v>#N/A</v>
      </c>
      <c r="E2699" t="e">
        <f>VLOOKUP(A2699,REUTERS!A:E,5,FALSE)</f>
        <v>#N/A</v>
      </c>
      <c r="F2699">
        <f>VLOOKUP(A2699,IDC!A:G,7,FALSE)</f>
        <v>86.85</v>
      </c>
      <c r="G2699" s="2" t="e">
        <f t="shared" si="169"/>
        <v>#N/A</v>
      </c>
      <c r="H2699" t="e">
        <f>VLOOKUP(A2699,REUTERS!A:F,6,FALSE)</f>
        <v>#N/A</v>
      </c>
      <c r="I2699">
        <f>VLOOKUP(A2699,IDC!A:H,8,FALSE)</f>
        <v>85.15</v>
      </c>
      <c r="J2699" s="2" t="e">
        <f t="shared" si="170"/>
        <v>#N/A</v>
      </c>
      <c r="K2699" t="e">
        <f>VLOOKUP(A2699,REUTERS!A:G,7,FALSE)</f>
        <v>#N/A</v>
      </c>
      <c r="L2699">
        <f>VLOOKUP(A2699,IDC!A:I,9,FALSE)</f>
        <v>128449</v>
      </c>
      <c r="M2699" s="2" t="e">
        <f t="shared" si="171"/>
        <v>#N/A</v>
      </c>
    </row>
    <row r="2700" spans="1:13">
      <c r="A2700">
        <v>6675</v>
      </c>
      <c r="B2700" t="e">
        <f>VLOOKUP(A2700,REUTERS!A:C,3,FALSE)</f>
        <v>#N/A</v>
      </c>
      <c r="C2700">
        <f>VLOOKUP(A2700,IDC!A:F,6,FALSE)</f>
        <v>18.05</v>
      </c>
      <c r="D2700" s="2" t="e">
        <f t="shared" si="168"/>
        <v>#N/A</v>
      </c>
      <c r="E2700" t="e">
        <f>VLOOKUP(A2700,REUTERS!A:E,5,FALSE)</f>
        <v>#N/A</v>
      </c>
      <c r="F2700">
        <f>VLOOKUP(A2700,IDC!A:G,7,FALSE)</f>
        <v>18.05</v>
      </c>
      <c r="G2700" s="2" t="e">
        <f t="shared" si="169"/>
        <v>#N/A</v>
      </c>
      <c r="H2700" t="e">
        <f>VLOOKUP(A2700,REUTERS!A:F,6,FALSE)</f>
        <v>#N/A</v>
      </c>
      <c r="I2700">
        <f>VLOOKUP(A2700,IDC!A:H,8,FALSE)</f>
        <v>17.7</v>
      </c>
      <c r="J2700" s="2" t="e">
        <f t="shared" si="170"/>
        <v>#N/A</v>
      </c>
      <c r="K2700" t="e">
        <f>VLOOKUP(A2700,REUTERS!A:G,7,FALSE)</f>
        <v>#N/A</v>
      </c>
      <c r="L2700">
        <f>VLOOKUP(A2700,IDC!A:I,9,FALSE)</f>
        <v>12598</v>
      </c>
      <c r="M2700" s="2" t="e">
        <f t="shared" si="171"/>
        <v>#N/A</v>
      </c>
    </row>
    <row r="2701" spans="1:13">
      <c r="A2701">
        <v>6678</v>
      </c>
      <c r="B2701" t="e">
        <f>VLOOKUP(A2701,REUTERS!A:C,3,FALSE)</f>
        <v>#N/A</v>
      </c>
      <c r="C2701">
        <f>VLOOKUP(A2701,IDC!A:F,6,FALSE)</f>
        <v>86.25</v>
      </c>
      <c r="D2701" s="2" t="e">
        <f t="shared" si="168"/>
        <v>#N/A</v>
      </c>
      <c r="E2701" t="e">
        <f>VLOOKUP(A2701,REUTERS!A:E,5,FALSE)</f>
        <v>#N/A</v>
      </c>
      <c r="F2701">
        <f>VLOOKUP(A2701,IDC!A:G,7,FALSE)</f>
        <v>89.6</v>
      </c>
      <c r="G2701" s="2" t="e">
        <f t="shared" si="169"/>
        <v>#N/A</v>
      </c>
      <c r="H2701" t="e">
        <f>VLOOKUP(A2701,REUTERS!A:F,6,FALSE)</f>
        <v>#N/A</v>
      </c>
      <c r="I2701">
        <f>VLOOKUP(A2701,IDC!A:H,8,FALSE)</f>
        <v>82.05</v>
      </c>
      <c r="J2701" s="2" t="e">
        <f t="shared" si="170"/>
        <v>#N/A</v>
      </c>
      <c r="K2701" t="e">
        <f>VLOOKUP(A2701,REUTERS!A:G,7,FALSE)</f>
        <v>#N/A</v>
      </c>
      <c r="L2701">
        <f>VLOOKUP(A2701,IDC!A:I,9,FALSE)</f>
        <v>96668</v>
      </c>
      <c r="M2701" s="2" t="e">
        <f t="shared" si="171"/>
        <v>#N/A</v>
      </c>
    </row>
    <row r="2702" spans="1:13">
      <c r="A2702">
        <v>6682</v>
      </c>
      <c r="B2702" t="e">
        <f>VLOOKUP(A2702,REUTERS!A:C,3,FALSE)</f>
        <v>#N/A</v>
      </c>
      <c r="C2702">
        <f>VLOOKUP(A2702,IDC!A:F,6,FALSE)</f>
        <v>15.75</v>
      </c>
      <c r="D2702" s="2" t="e">
        <f t="shared" si="168"/>
        <v>#N/A</v>
      </c>
      <c r="E2702" t="e">
        <f>VLOOKUP(A2702,REUTERS!A:E,5,FALSE)</f>
        <v>#N/A</v>
      </c>
      <c r="F2702">
        <f>VLOOKUP(A2702,IDC!A:G,7,FALSE)</f>
        <v>15.824999999999999</v>
      </c>
      <c r="G2702" s="2" t="e">
        <f t="shared" si="169"/>
        <v>#N/A</v>
      </c>
      <c r="H2702" t="e">
        <f>VLOOKUP(A2702,REUTERS!A:F,6,FALSE)</f>
        <v>#N/A</v>
      </c>
      <c r="I2702">
        <f>VLOOKUP(A2702,IDC!A:H,8,FALSE)</f>
        <v>15.45</v>
      </c>
      <c r="J2702" s="2" t="e">
        <f t="shared" si="170"/>
        <v>#N/A</v>
      </c>
      <c r="K2702" t="e">
        <f>VLOOKUP(A2702,REUTERS!A:G,7,FALSE)</f>
        <v>#N/A</v>
      </c>
      <c r="L2702">
        <f>VLOOKUP(A2702,IDC!A:I,9,FALSE)</f>
        <v>156008</v>
      </c>
      <c r="M2702" s="2" t="e">
        <f t="shared" si="171"/>
        <v>#N/A</v>
      </c>
    </row>
    <row r="2703" spans="1:13">
      <c r="A2703">
        <v>6683</v>
      </c>
      <c r="B2703">
        <f>VLOOKUP(A2703,REUTERS!A:C,3,FALSE)</f>
        <v>13.37</v>
      </c>
      <c r="C2703">
        <f>VLOOKUP(A2703,IDC!A:F,6,FALSE)</f>
        <v>13.37</v>
      </c>
      <c r="D2703" s="2" t="b">
        <f t="shared" si="168"/>
        <v>1</v>
      </c>
      <c r="E2703">
        <f>VLOOKUP(A2703,REUTERS!A:E,5,FALSE)</f>
        <v>13.45</v>
      </c>
      <c r="F2703">
        <f>VLOOKUP(A2703,IDC!A:G,7,FALSE)</f>
        <v>13.45</v>
      </c>
      <c r="G2703" s="2" t="b">
        <f t="shared" si="169"/>
        <v>1</v>
      </c>
      <c r="H2703">
        <f>VLOOKUP(A2703,REUTERS!A:F,6,FALSE)</f>
        <v>12.79</v>
      </c>
      <c r="I2703">
        <f>VLOOKUP(A2703,IDC!A:H,8,FALSE)</f>
        <v>12.79</v>
      </c>
      <c r="J2703" s="2" t="b">
        <f t="shared" si="170"/>
        <v>1</v>
      </c>
      <c r="K2703">
        <f>VLOOKUP(A2703,REUTERS!A:G,7,FALSE)</f>
        <v>143641</v>
      </c>
      <c r="L2703">
        <f>VLOOKUP(A2703,IDC!A:I,9,FALSE)</f>
        <v>143641</v>
      </c>
      <c r="M2703" s="2" t="b">
        <f t="shared" si="171"/>
        <v>1</v>
      </c>
    </row>
    <row r="2704" spans="1:13">
      <c r="A2704">
        <v>6684</v>
      </c>
      <c r="B2704">
        <f>VLOOKUP(A2704,REUTERS!A:C,3,FALSE)</f>
        <v>14.65</v>
      </c>
      <c r="C2704">
        <f>VLOOKUP(A2704,IDC!A:F,6,FALSE)</f>
        <v>14.65</v>
      </c>
      <c r="D2704" s="2" t="b">
        <f t="shared" si="168"/>
        <v>1</v>
      </c>
      <c r="E2704">
        <f>VLOOKUP(A2704,REUTERS!A:E,5,FALSE)</f>
        <v>14.65</v>
      </c>
      <c r="F2704">
        <f>VLOOKUP(A2704,IDC!A:G,7,FALSE)</f>
        <v>14.65</v>
      </c>
      <c r="G2704" s="2" t="b">
        <f t="shared" si="169"/>
        <v>1</v>
      </c>
      <c r="H2704">
        <f>VLOOKUP(A2704,REUTERS!A:F,6,FALSE)</f>
        <v>14.4</v>
      </c>
      <c r="I2704">
        <f>VLOOKUP(A2704,IDC!A:H,8,FALSE)</f>
        <v>14.4</v>
      </c>
      <c r="J2704" s="2" t="b">
        <f t="shared" si="170"/>
        <v>1</v>
      </c>
      <c r="K2704">
        <f>VLOOKUP(A2704,REUTERS!A:G,7,FALSE)</f>
        <v>185052</v>
      </c>
      <c r="L2704">
        <f>VLOOKUP(A2704,IDC!A:I,9,FALSE)</f>
        <v>185052</v>
      </c>
      <c r="M2704" s="2" t="b">
        <f t="shared" si="171"/>
        <v>1</v>
      </c>
    </row>
    <row r="2705" spans="1:13">
      <c r="A2705">
        <v>6685</v>
      </c>
      <c r="B2705">
        <f>VLOOKUP(A2705,REUTERS!A:C,3,FALSE)</f>
        <v>10.199999999999999</v>
      </c>
      <c r="C2705">
        <f>VLOOKUP(A2705,IDC!A:F,6,FALSE)</f>
        <v>10.199999999999999</v>
      </c>
      <c r="D2705" s="2" t="b">
        <f t="shared" si="168"/>
        <v>1</v>
      </c>
      <c r="E2705">
        <f>VLOOKUP(A2705,REUTERS!A:E,5,FALSE)</f>
        <v>10.220000000000001</v>
      </c>
      <c r="F2705">
        <f>VLOOKUP(A2705,IDC!A:G,7,FALSE)</f>
        <v>10.220000000000001</v>
      </c>
      <c r="G2705" s="2" t="b">
        <f t="shared" si="169"/>
        <v>1</v>
      </c>
      <c r="H2705">
        <f>VLOOKUP(A2705,REUTERS!A:F,6,FALSE)</f>
        <v>10.095000000000001</v>
      </c>
      <c r="I2705">
        <f>VLOOKUP(A2705,IDC!A:H,8,FALSE)</f>
        <v>10.095000000000001</v>
      </c>
      <c r="J2705" s="2" t="b">
        <f t="shared" si="170"/>
        <v>1</v>
      </c>
      <c r="K2705">
        <f>VLOOKUP(A2705,REUTERS!A:G,7,FALSE)</f>
        <v>71859</v>
      </c>
      <c r="L2705">
        <f>VLOOKUP(A2705,IDC!A:I,9,FALSE)</f>
        <v>71859</v>
      </c>
      <c r="M2705" s="2" t="b">
        <f t="shared" si="171"/>
        <v>1</v>
      </c>
    </row>
    <row r="2706" spans="1:13">
      <c r="A2706">
        <v>6687</v>
      </c>
      <c r="B2706">
        <f>VLOOKUP(A2706,REUTERS!A:C,3,FALSE)</f>
        <v>86.61</v>
      </c>
      <c r="C2706">
        <f>VLOOKUP(A2706,IDC!A:F,6,FALSE)</f>
        <v>86.61</v>
      </c>
      <c r="D2706" s="2" t="b">
        <f t="shared" si="168"/>
        <v>1</v>
      </c>
      <c r="E2706">
        <f>VLOOKUP(A2706,REUTERS!A:E,5,FALSE)</f>
        <v>86.69</v>
      </c>
      <c r="F2706">
        <f>VLOOKUP(A2706,IDC!A:G,7,FALSE)</f>
        <v>86.69</v>
      </c>
      <c r="G2706" s="2" t="b">
        <f t="shared" si="169"/>
        <v>1</v>
      </c>
      <c r="H2706">
        <f>VLOOKUP(A2706,REUTERS!A:F,6,FALSE)</f>
        <v>84.17</v>
      </c>
      <c r="I2706">
        <f>VLOOKUP(A2706,IDC!A:H,8,FALSE)</f>
        <v>84.17</v>
      </c>
      <c r="J2706" s="2" t="b">
        <f t="shared" si="170"/>
        <v>1</v>
      </c>
      <c r="K2706">
        <f>VLOOKUP(A2706,REUTERS!A:G,7,FALSE)</f>
        <v>308918</v>
      </c>
      <c r="L2706">
        <f>VLOOKUP(A2706,IDC!A:I,9,FALSE)</f>
        <v>308918</v>
      </c>
      <c r="M2706" s="2" t="b">
        <f t="shared" si="171"/>
        <v>1</v>
      </c>
    </row>
    <row r="2707" spans="1:13">
      <c r="A2707">
        <v>6690</v>
      </c>
      <c r="B2707">
        <f>VLOOKUP(A2707,REUTERS!A:C,3,FALSE)</f>
        <v>9.48</v>
      </c>
      <c r="C2707">
        <f>VLOOKUP(A2707,IDC!A:F,6,FALSE)</f>
        <v>9.48</v>
      </c>
      <c r="D2707" s="2" t="b">
        <f t="shared" si="168"/>
        <v>1</v>
      </c>
      <c r="E2707">
        <f>VLOOKUP(A2707,REUTERS!A:E,5,FALSE)</f>
        <v>9.51</v>
      </c>
      <c r="F2707">
        <f>VLOOKUP(A2707,IDC!A:G,7,FALSE)</f>
        <v>9.51</v>
      </c>
      <c r="G2707" s="2" t="b">
        <f t="shared" si="169"/>
        <v>1</v>
      </c>
      <c r="H2707">
        <f>VLOOKUP(A2707,REUTERS!A:F,6,FALSE)</f>
        <v>9.31</v>
      </c>
      <c r="I2707">
        <f>VLOOKUP(A2707,IDC!A:H,8,FALSE)</f>
        <v>9.31</v>
      </c>
      <c r="J2707" s="2" t="b">
        <f t="shared" si="170"/>
        <v>1</v>
      </c>
      <c r="K2707">
        <f>VLOOKUP(A2707,REUTERS!A:G,7,FALSE)</f>
        <v>26719</v>
      </c>
      <c r="L2707">
        <f>VLOOKUP(A2707,IDC!A:I,9,FALSE)</f>
        <v>26719</v>
      </c>
      <c r="M2707" s="2" t="b">
        <f t="shared" si="171"/>
        <v>1</v>
      </c>
    </row>
    <row r="2708" spans="1:13">
      <c r="A2708">
        <v>6692</v>
      </c>
      <c r="B2708">
        <f>VLOOKUP(A2708,REUTERS!A:C,3,FALSE)</f>
        <v>12.5</v>
      </c>
      <c r="C2708">
        <f>VLOOKUP(A2708,IDC!A:F,6,FALSE)</f>
        <v>12.5</v>
      </c>
      <c r="D2708" s="2" t="b">
        <f t="shared" si="168"/>
        <v>1</v>
      </c>
      <c r="E2708">
        <f>VLOOKUP(A2708,REUTERS!A:E,5,FALSE)</f>
        <v>12.5</v>
      </c>
      <c r="F2708">
        <f>VLOOKUP(A2708,IDC!A:G,7,FALSE)</f>
        <v>12.5</v>
      </c>
      <c r="G2708" s="2" t="b">
        <f t="shared" si="169"/>
        <v>1</v>
      </c>
      <c r="H2708">
        <f>VLOOKUP(A2708,REUTERS!A:F,6,FALSE)</f>
        <v>12.275</v>
      </c>
      <c r="I2708">
        <f>VLOOKUP(A2708,IDC!A:H,8,FALSE)</f>
        <v>12.275</v>
      </c>
      <c r="J2708" s="2" t="b">
        <f t="shared" si="170"/>
        <v>1</v>
      </c>
      <c r="K2708">
        <f>VLOOKUP(A2708,REUTERS!A:G,7,FALSE)</f>
        <v>26204</v>
      </c>
      <c r="L2708">
        <f>VLOOKUP(A2708,IDC!A:I,9,FALSE)</f>
        <v>26204</v>
      </c>
      <c r="M2708" s="2" t="b">
        <f t="shared" si="171"/>
        <v>1</v>
      </c>
    </row>
    <row r="2709" spans="1:13">
      <c r="A2709">
        <v>6693</v>
      </c>
      <c r="B2709" t="e">
        <f>VLOOKUP(A2709,REUTERS!A:C,3,FALSE)</f>
        <v>#N/A</v>
      </c>
      <c r="C2709">
        <f>VLOOKUP(A2709,IDC!A:F,6,FALSE)</f>
        <v>106.4</v>
      </c>
      <c r="D2709" s="2" t="e">
        <f t="shared" si="168"/>
        <v>#N/A</v>
      </c>
      <c r="E2709" t="e">
        <f>VLOOKUP(A2709,REUTERS!A:E,5,FALSE)</f>
        <v>#N/A</v>
      </c>
      <c r="F2709">
        <f>VLOOKUP(A2709,IDC!A:G,7,FALSE)</f>
        <v>106.8</v>
      </c>
      <c r="G2709" s="2" t="e">
        <f t="shared" si="169"/>
        <v>#N/A</v>
      </c>
      <c r="H2709" t="e">
        <f>VLOOKUP(A2709,REUTERS!A:F,6,FALSE)</f>
        <v>#N/A</v>
      </c>
      <c r="I2709">
        <f>VLOOKUP(A2709,IDC!A:H,8,FALSE)</f>
        <v>104.73</v>
      </c>
      <c r="J2709" s="2" t="e">
        <f t="shared" si="170"/>
        <v>#N/A</v>
      </c>
      <c r="K2709" t="e">
        <f>VLOOKUP(A2709,REUTERS!A:G,7,FALSE)</f>
        <v>#N/A</v>
      </c>
      <c r="L2709">
        <f>VLOOKUP(A2709,IDC!A:I,9,FALSE)</f>
        <v>84151</v>
      </c>
      <c r="M2709" s="2" t="e">
        <f t="shared" si="171"/>
        <v>#N/A</v>
      </c>
    </row>
    <row r="2710" spans="1:13">
      <c r="A2710">
        <v>6694</v>
      </c>
      <c r="B2710" t="e">
        <f>VLOOKUP(A2710,REUTERS!A:C,3,FALSE)</f>
        <v>#N/A</v>
      </c>
      <c r="C2710">
        <f>VLOOKUP(A2710,IDC!A:F,6,FALSE)</f>
        <v>92</v>
      </c>
      <c r="D2710" s="2" t="e">
        <f t="shared" si="168"/>
        <v>#N/A</v>
      </c>
      <c r="E2710" t="e">
        <f>VLOOKUP(A2710,REUTERS!A:E,5,FALSE)</f>
        <v>#N/A</v>
      </c>
      <c r="F2710">
        <f>VLOOKUP(A2710,IDC!A:G,7,FALSE)</f>
        <v>92</v>
      </c>
      <c r="G2710" s="2" t="e">
        <f t="shared" si="169"/>
        <v>#N/A</v>
      </c>
      <c r="H2710" t="e">
        <f>VLOOKUP(A2710,REUTERS!A:F,6,FALSE)</f>
        <v>#N/A</v>
      </c>
      <c r="I2710">
        <f>VLOOKUP(A2710,IDC!A:H,8,FALSE)</f>
        <v>90.6</v>
      </c>
      <c r="J2710" s="2" t="e">
        <f t="shared" si="170"/>
        <v>#N/A</v>
      </c>
      <c r="K2710" t="e">
        <f>VLOOKUP(A2710,REUTERS!A:G,7,FALSE)</f>
        <v>#N/A</v>
      </c>
      <c r="L2710">
        <f>VLOOKUP(A2710,IDC!A:I,9,FALSE)</f>
        <v>24682</v>
      </c>
      <c r="M2710" s="2" t="e">
        <f t="shared" si="171"/>
        <v>#N/A</v>
      </c>
    </row>
    <row r="2711" spans="1:13">
      <c r="A2711">
        <v>6695</v>
      </c>
      <c r="B2711">
        <f>VLOOKUP(A2711,REUTERS!A:C,3,FALSE)</f>
        <v>135.63</v>
      </c>
      <c r="C2711">
        <f>VLOOKUP(A2711,IDC!A:F,6,FALSE)</f>
        <v>135.63</v>
      </c>
      <c r="D2711" s="2" t="b">
        <f t="shared" si="168"/>
        <v>1</v>
      </c>
      <c r="E2711">
        <f>VLOOKUP(A2711,REUTERS!A:E,5,FALSE)</f>
        <v>137.84</v>
      </c>
      <c r="F2711">
        <f>VLOOKUP(A2711,IDC!A:G,7,FALSE)</f>
        <v>137.84</v>
      </c>
      <c r="G2711" s="2" t="b">
        <f t="shared" si="169"/>
        <v>1</v>
      </c>
      <c r="H2711">
        <f>VLOOKUP(A2711,REUTERS!A:F,6,FALSE)</f>
        <v>134.63</v>
      </c>
      <c r="I2711">
        <f>VLOOKUP(A2711,IDC!A:H,8,FALSE)</f>
        <v>134.63</v>
      </c>
      <c r="J2711" s="2" t="b">
        <f t="shared" si="170"/>
        <v>1</v>
      </c>
      <c r="K2711">
        <f>VLOOKUP(A2711,REUTERS!A:G,7,FALSE)</f>
        <v>46198</v>
      </c>
      <c r="L2711">
        <f>VLOOKUP(A2711,IDC!A:I,9,FALSE)</f>
        <v>46198</v>
      </c>
      <c r="M2711" s="2" t="b">
        <f t="shared" si="171"/>
        <v>1</v>
      </c>
    </row>
    <row r="2712" spans="1:13">
      <c r="A2712">
        <v>6696</v>
      </c>
      <c r="B2712" t="e">
        <f>VLOOKUP(A2712,REUTERS!A:C,3,FALSE)</f>
        <v>#N/A</v>
      </c>
      <c r="C2712">
        <f>VLOOKUP(A2712,IDC!A:F,6,FALSE)</f>
        <v>5.94</v>
      </c>
      <c r="D2712" s="2" t="e">
        <f t="shared" si="168"/>
        <v>#N/A</v>
      </c>
      <c r="E2712" t="e">
        <f>VLOOKUP(A2712,REUTERS!A:E,5,FALSE)</f>
        <v>#N/A</v>
      </c>
      <c r="F2712">
        <f>VLOOKUP(A2712,IDC!A:G,7,FALSE)</f>
        <v>6.14</v>
      </c>
      <c r="G2712" s="2" t="e">
        <f t="shared" si="169"/>
        <v>#N/A</v>
      </c>
      <c r="H2712" t="e">
        <f>VLOOKUP(A2712,REUTERS!A:F,6,FALSE)</f>
        <v>#N/A</v>
      </c>
      <c r="I2712">
        <f>VLOOKUP(A2712,IDC!A:H,8,FALSE)</f>
        <v>5.89</v>
      </c>
      <c r="J2712" s="2" t="e">
        <f t="shared" si="170"/>
        <v>#N/A</v>
      </c>
      <c r="K2712" t="e">
        <f>VLOOKUP(A2712,REUTERS!A:G,7,FALSE)</f>
        <v>#N/A</v>
      </c>
      <c r="L2712">
        <f>VLOOKUP(A2712,IDC!A:I,9,FALSE)</f>
        <v>343191</v>
      </c>
      <c r="M2712" s="2" t="e">
        <f t="shared" si="171"/>
        <v>#N/A</v>
      </c>
    </row>
    <row r="2713" spans="1:13">
      <c r="A2713">
        <v>6698</v>
      </c>
      <c r="B2713" t="e">
        <f>VLOOKUP(A2713,REUTERS!A:C,3,FALSE)</f>
        <v>#N/A</v>
      </c>
      <c r="C2713">
        <f>VLOOKUP(A2713,IDC!A:F,6,FALSE)</f>
        <v>22.42</v>
      </c>
      <c r="D2713" s="2" t="e">
        <f t="shared" si="168"/>
        <v>#N/A</v>
      </c>
      <c r="E2713" t="e">
        <f>VLOOKUP(A2713,REUTERS!A:E,5,FALSE)</f>
        <v>#N/A</v>
      </c>
      <c r="F2713">
        <f>VLOOKUP(A2713,IDC!A:G,7,FALSE)</f>
        <v>22.46</v>
      </c>
      <c r="G2713" s="2" t="e">
        <f t="shared" si="169"/>
        <v>#N/A</v>
      </c>
      <c r="H2713" t="e">
        <f>VLOOKUP(A2713,REUTERS!A:F,6,FALSE)</f>
        <v>#N/A</v>
      </c>
      <c r="I2713">
        <f>VLOOKUP(A2713,IDC!A:H,8,FALSE)</f>
        <v>22.14</v>
      </c>
      <c r="J2713" s="2" t="e">
        <f t="shared" si="170"/>
        <v>#N/A</v>
      </c>
      <c r="K2713" t="e">
        <f>VLOOKUP(A2713,REUTERS!A:G,7,FALSE)</f>
        <v>#N/A</v>
      </c>
      <c r="L2713">
        <f>VLOOKUP(A2713,IDC!A:I,9,FALSE)</f>
        <v>62166</v>
      </c>
      <c r="M2713" s="2" t="e">
        <f t="shared" si="171"/>
        <v>#N/A</v>
      </c>
    </row>
    <row r="2714" spans="1:13">
      <c r="A2714">
        <v>6699</v>
      </c>
      <c r="B2714">
        <f>VLOOKUP(A2714,REUTERS!A:C,3,FALSE)</f>
        <v>53.55</v>
      </c>
      <c r="C2714">
        <f>VLOOKUP(A2714,IDC!A:F,6,FALSE)</f>
        <v>53.55</v>
      </c>
      <c r="D2714" s="2" t="b">
        <f t="shared" si="168"/>
        <v>1</v>
      </c>
      <c r="E2714">
        <f>VLOOKUP(A2714,REUTERS!A:E,5,FALSE)</f>
        <v>53.6</v>
      </c>
      <c r="F2714">
        <f>VLOOKUP(A2714,IDC!A:G,7,FALSE)</f>
        <v>53.6</v>
      </c>
      <c r="G2714" s="2" t="b">
        <f t="shared" si="169"/>
        <v>1</v>
      </c>
      <c r="H2714">
        <f>VLOOKUP(A2714,REUTERS!A:F,6,FALSE)</f>
        <v>52.55</v>
      </c>
      <c r="I2714">
        <f>VLOOKUP(A2714,IDC!A:H,8,FALSE)</f>
        <v>52.55</v>
      </c>
      <c r="J2714" s="2" t="b">
        <f t="shared" si="170"/>
        <v>1</v>
      </c>
      <c r="K2714">
        <f>VLOOKUP(A2714,REUTERS!A:G,7,FALSE)</f>
        <v>82610</v>
      </c>
      <c r="L2714">
        <f>VLOOKUP(A2714,IDC!A:I,9,FALSE)</f>
        <v>82610</v>
      </c>
      <c r="M2714" s="2" t="b">
        <f t="shared" si="171"/>
        <v>1</v>
      </c>
    </row>
    <row r="2715" spans="1:13">
      <c r="A2715">
        <v>6702</v>
      </c>
      <c r="B2715" t="e">
        <f>VLOOKUP(A2715,REUTERS!A:C,3,FALSE)</f>
        <v>#N/A</v>
      </c>
      <c r="C2715">
        <f>VLOOKUP(A2715,IDC!A:F,6,FALSE)</f>
        <v>26.1</v>
      </c>
      <c r="D2715" s="2" t="e">
        <f t="shared" si="168"/>
        <v>#N/A</v>
      </c>
      <c r="E2715" t="e">
        <f>VLOOKUP(A2715,REUTERS!A:E,5,FALSE)</f>
        <v>#N/A</v>
      </c>
      <c r="F2715">
        <f>VLOOKUP(A2715,IDC!A:G,7,FALSE)</f>
        <v>26.3</v>
      </c>
      <c r="G2715" s="2" t="e">
        <f t="shared" si="169"/>
        <v>#N/A</v>
      </c>
      <c r="H2715" t="e">
        <f>VLOOKUP(A2715,REUTERS!A:F,6,FALSE)</f>
        <v>#N/A</v>
      </c>
      <c r="I2715">
        <f>VLOOKUP(A2715,IDC!A:H,8,FALSE)</f>
        <v>25.3</v>
      </c>
      <c r="J2715" s="2" t="e">
        <f t="shared" si="170"/>
        <v>#N/A</v>
      </c>
      <c r="K2715" t="e">
        <f>VLOOKUP(A2715,REUTERS!A:G,7,FALSE)</f>
        <v>#N/A</v>
      </c>
      <c r="L2715">
        <f>VLOOKUP(A2715,IDC!A:I,9,FALSE)</f>
        <v>145571</v>
      </c>
      <c r="M2715" s="2" t="e">
        <f t="shared" si="171"/>
        <v>#N/A</v>
      </c>
    </row>
    <row r="2716" spans="1:13">
      <c r="A2716">
        <v>6640</v>
      </c>
      <c r="B2716">
        <f>VLOOKUP(A2716,REUTERS!A:C,3,FALSE)</f>
        <v>57.82</v>
      </c>
      <c r="C2716">
        <f>VLOOKUP(A2716,IDC!A:F,6,FALSE)</f>
        <v>57.82</v>
      </c>
      <c r="D2716" s="2" t="b">
        <f t="shared" si="168"/>
        <v>1</v>
      </c>
      <c r="E2716">
        <f>VLOOKUP(A2716,REUTERS!A:E,5,FALSE)</f>
        <v>57.82</v>
      </c>
      <c r="F2716">
        <f>VLOOKUP(A2716,IDC!A:G,7,FALSE)</f>
        <v>57.82</v>
      </c>
      <c r="G2716" s="2" t="b">
        <f t="shared" si="169"/>
        <v>1</v>
      </c>
      <c r="H2716">
        <f>VLOOKUP(A2716,REUTERS!A:F,6,FALSE)</f>
        <v>55.78</v>
      </c>
      <c r="I2716">
        <f>VLOOKUP(A2716,IDC!A:H,8,FALSE)</f>
        <v>55.78</v>
      </c>
      <c r="J2716" s="2" t="b">
        <f t="shared" si="170"/>
        <v>1</v>
      </c>
      <c r="K2716">
        <f>VLOOKUP(A2716,REUTERS!A:G,7,FALSE)</f>
        <v>69494</v>
      </c>
      <c r="L2716">
        <f>VLOOKUP(A2716,IDC!A:I,9,FALSE)</f>
        <v>69494</v>
      </c>
      <c r="M2716" s="2" t="b">
        <f t="shared" si="171"/>
        <v>1</v>
      </c>
    </row>
    <row r="2717" spans="1:13">
      <c r="A2717">
        <v>6674</v>
      </c>
      <c r="B2717" t="e">
        <f>VLOOKUP(A2717,REUTERS!A:C,3,FALSE)</f>
        <v>#N/A</v>
      </c>
      <c r="C2717">
        <f>VLOOKUP(A2717,IDC!A:F,6,FALSE)</f>
        <v>64</v>
      </c>
      <c r="D2717" s="2" t="e">
        <f t="shared" si="168"/>
        <v>#N/A</v>
      </c>
      <c r="E2717" t="e">
        <f>VLOOKUP(A2717,REUTERS!A:E,5,FALSE)</f>
        <v>#N/A</v>
      </c>
      <c r="F2717">
        <f>VLOOKUP(A2717,IDC!A:G,7,FALSE)</f>
        <v>64.52</v>
      </c>
      <c r="G2717" s="2" t="e">
        <f t="shared" si="169"/>
        <v>#N/A</v>
      </c>
      <c r="H2717" t="e">
        <f>VLOOKUP(A2717,REUTERS!A:F,6,FALSE)</f>
        <v>#N/A</v>
      </c>
      <c r="I2717">
        <f>VLOOKUP(A2717,IDC!A:H,8,FALSE)</f>
        <v>63.89</v>
      </c>
      <c r="J2717" s="2" t="e">
        <f t="shared" si="170"/>
        <v>#N/A</v>
      </c>
      <c r="K2717" t="e">
        <f>VLOOKUP(A2717,REUTERS!A:G,7,FALSE)</f>
        <v>#N/A</v>
      </c>
      <c r="L2717">
        <f>VLOOKUP(A2717,IDC!A:I,9,FALSE)</f>
        <v>68301</v>
      </c>
      <c r="M2717" s="2" t="e">
        <f t="shared" si="171"/>
        <v>#N/A</v>
      </c>
    </row>
    <row r="2718" spans="1:13">
      <c r="A2718">
        <v>6642</v>
      </c>
      <c r="B2718" t="e">
        <f>VLOOKUP(A2718,REUTERS!A:C,3,FALSE)</f>
        <v>#N/A</v>
      </c>
      <c r="C2718">
        <f>VLOOKUP(A2718,IDC!A:F,6,FALSE)</f>
        <v>101.02</v>
      </c>
      <c r="D2718" s="2" t="e">
        <f t="shared" si="168"/>
        <v>#N/A</v>
      </c>
      <c r="E2718" t="e">
        <f>VLOOKUP(A2718,REUTERS!A:E,5,FALSE)</f>
        <v>#N/A</v>
      </c>
      <c r="F2718">
        <f>VLOOKUP(A2718,IDC!A:G,7,FALSE)</f>
        <v>101.61</v>
      </c>
      <c r="G2718" s="2" t="e">
        <f t="shared" si="169"/>
        <v>#N/A</v>
      </c>
      <c r="H2718" t="e">
        <f>VLOOKUP(A2718,REUTERS!A:F,6,FALSE)</f>
        <v>#N/A</v>
      </c>
      <c r="I2718">
        <f>VLOOKUP(A2718,IDC!A:H,8,FALSE)</f>
        <v>99.85</v>
      </c>
      <c r="J2718" s="2" t="e">
        <f t="shared" si="170"/>
        <v>#N/A</v>
      </c>
      <c r="K2718" t="e">
        <f>VLOOKUP(A2718,REUTERS!A:G,7,FALSE)</f>
        <v>#N/A</v>
      </c>
      <c r="L2718">
        <f>VLOOKUP(A2718,IDC!A:I,9,FALSE)</f>
        <v>138010</v>
      </c>
      <c r="M2718" s="2" t="e">
        <f t="shared" si="171"/>
        <v>#N/A</v>
      </c>
    </row>
    <row r="2719" spans="1:13">
      <c r="A2719">
        <v>6644</v>
      </c>
      <c r="B2719">
        <f>VLOOKUP(A2719,REUTERS!A:C,3,FALSE)</f>
        <v>85.5</v>
      </c>
      <c r="C2719">
        <f>VLOOKUP(A2719,IDC!A:F,6,FALSE)</f>
        <v>85.5</v>
      </c>
      <c r="D2719" s="2" t="b">
        <f t="shared" si="168"/>
        <v>1</v>
      </c>
      <c r="E2719">
        <f>VLOOKUP(A2719,REUTERS!A:E,5,FALSE)</f>
        <v>86.1</v>
      </c>
      <c r="F2719">
        <f>VLOOKUP(A2719,IDC!A:G,7,FALSE)</f>
        <v>86.1</v>
      </c>
      <c r="G2719" s="2" t="b">
        <f t="shared" si="169"/>
        <v>1</v>
      </c>
      <c r="H2719">
        <f>VLOOKUP(A2719,REUTERS!A:F,6,FALSE)</f>
        <v>84.67</v>
      </c>
      <c r="I2719">
        <f>VLOOKUP(A2719,IDC!A:H,8,FALSE)</f>
        <v>84.67</v>
      </c>
      <c r="J2719" s="2" t="b">
        <f t="shared" si="170"/>
        <v>1</v>
      </c>
      <c r="K2719">
        <f>VLOOKUP(A2719,REUTERS!A:G,7,FALSE)</f>
        <v>121189</v>
      </c>
      <c r="L2719">
        <f>VLOOKUP(A2719,IDC!A:I,9,FALSE)</f>
        <v>121189</v>
      </c>
      <c r="M2719" s="2" t="b">
        <f t="shared" si="171"/>
        <v>1</v>
      </c>
    </row>
    <row r="2720" spans="1:13">
      <c r="A2720">
        <v>6645</v>
      </c>
      <c r="B2720">
        <f>VLOOKUP(A2720,REUTERS!A:C,3,FALSE)</f>
        <v>14.28</v>
      </c>
      <c r="C2720">
        <f>VLOOKUP(A2720,IDC!A:F,6,FALSE)</f>
        <v>14.28</v>
      </c>
      <c r="D2720" s="2" t="b">
        <f t="shared" si="168"/>
        <v>1</v>
      </c>
      <c r="E2720">
        <f>VLOOKUP(A2720,REUTERS!A:E,5,FALSE)</f>
        <v>14.39</v>
      </c>
      <c r="F2720">
        <f>VLOOKUP(A2720,IDC!A:G,7,FALSE)</f>
        <v>14.39</v>
      </c>
      <c r="G2720" s="2" t="b">
        <f t="shared" si="169"/>
        <v>1</v>
      </c>
      <c r="H2720">
        <f>VLOOKUP(A2720,REUTERS!A:F,6,FALSE)</f>
        <v>14.18</v>
      </c>
      <c r="I2720">
        <f>VLOOKUP(A2720,IDC!A:H,8,FALSE)</f>
        <v>14.18</v>
      </c>
      <c r="J2720" s="2" t="b">
        <f t="shared" si="170"/>
        <v>1</v>
      </c>
      <c r="K2720">
        <f>VLOOKUP(A2720,REUTERS!A:G,7,FALSE)</f>
        <v>65081</v>
      </c>
      <c r="L2720">
        <f>VLOOKUP(A2720,IDC!A:I,9,FALSE)</f>
        <v>65081</v>
      </c>
      <c r="M2720" s="2" t="b">
        <f t="shared" si="171"/>
        <v>1</v>
      </c>
    </row>
    <row r="2721" spans="1:13">
      <c r="A2721">
        <v>6646</v>
      </c>
      <c r="B2721">
        <f>VLOOKUP(A2721,REUTERS!A:C,3,FALSE)</f>
        <v>4</v>
      </c>
      <c r="C2721">
        <f>VLOOKUP(A2721,IDC!A:F,6,FALSE)</f>
        <v>4</v>
      </c>
      <c r="D2721" s="2" t="b">
        <f t="shared" si="168"/>
        <v>1</v>
      </c>
      <c r="E2721">
        <f>VLOOKUP(A2721,REUTERS!A:E,5,FALSE)</f>
        <v>4.05</v>
      </c>
      <c r="F2721">
        <f>VLOOKUP(A2721,IDC!A:G,7,FALSE)</f>
        <v>4.05</v>
      </c>
      <c r="G2721" s="2" t="b">
        <f t="shared" si="169"/>
        <v>1</v>
      </c>
      <c r="H2721">
        <f>VLOOKUP(A2721,REUTERS!A:F,6,FALSE)</f>
        <v>3.96</v>
      </c>
      <c r="I2721">
        <f>VLOOKUP(A2721,IDC!A:H,8,FALSE)</f>
        <v>3.96</v>
      </c>
      <c r="J2721" s="2" t="b">
        <f t="shared" si="170"/>
        <v>1</v>
      </c>
      <c r="K2721">
        <f>VLOOKUP(A2721,REUTERS!A:G,7,FALSE)</f>
        <v>14710</v>
      </c>
      <c r="L2721">
        <f>VLOOKUP(A2721,IDC!A:I,9,FALSE)</f>
        <v>14710</v>
      </c>
      <c r="M2721" s="2" t="b">
        <f t="shared" si="171"/>
        <v>1</v>
      </c>
    </row>
    <row r="2722" spans="1:13">
      <c r="A2722">
        <v>6647</v>
      </c>
      <c r="B2722" t="e">
        <f>VLOOKUP(A2722,REUTERS!A:C,3,FALSE)</f>
        <v>#N/A</v>
      </c>
      <c r="C2722">
        <f>VLOOKUP(A2722,IDC!A:F,6,FALSE)</f>
        <v>75.03</v>
      </c>
      <c r="D2722" s="2" t="e">
        <f t="shared" si="168"/>
        <v>#N/A</v>
      </c>
      <c r="E2722" t="e">
        <f>VLOOKUP(A2722,REUTERS!A:E,5,FALSE)</f>
        <v>#N/A</v>
      </c>
      <c r="F2722">
        <f>VLOOKUP(A2722,IDC!A:G,7,FALSE)</f>
        <v>75.680000000000007</v>
      </c>
      <c r="G2722" s="2" t="e">
        <f t="shared" si="169"/>
        <v>#N/A</v>
      </c>
      <c r="H2722" t="e">
        <f>VLOOKUP(A2722,REUTERS!A:F,6,FALSE)</f>
        <v>#N/A</v>
      </c>
      <c r="I2722">
        <f>VLOOKUP(A2722,IDC!A:H,8,FALSE)</f>
        <v>74.36</v>
      </c>
      <c r="J2722" s="2" t="e">
        <f t="shared" si="170"/>
        <v>#N/A</v>
      </c>
      <c r="K2722" t="e">
        <f>VLOOKUP(A2722,REUTERS!A:G,7,FALSE)</f>
        <v>#N/A</v>
      </c>
      <c r="L2722">
        <f>VLOOKUP(A2722,IDC!A:I,9,FALSE)</f>
        <v>147681</v>
      </c>
      <c r="M2722" s="2" t="e">
        <f t="shared" si="171"/>
        <v>#N/A</v>
      </c>
    </row>
    <row r="2723" spans="1:13">
      <c r="A2723">
        <v>6650</v>
      </c>
      <c r="B2723" t="e">
        <f>VLOOKUP(A2723,REUTERS!A:C,3,FALSE)</f>
        <v>#N/A</v>
      </c>
      <c r="C2723">
        <f>VLOOKUP(A2723,IDC!A:F,6,FALSE)</f>
        <v>24.4</v>
      </c>
      <c r="D2723" s="2" t="e">
        <f t="shared" si="168"/>
        <v>#N/A</v>
      </c>
      <c r="E2723" t="e">
        <f>VLOOKUP(A2723,REUTERS!A:E,5,FALSE)</f>
        <v>#N/A</v>
      </c>
      <c r="F2723">
        <f>VLOOKUP(A2723,IDC!A:G,7,FALSE)</f>
        <v>25.45</v>
      </c>
      <c r="G2723" s="2" t="e">
        <f t="shared" si="169"/>
        <v>#N/A</v>
      </c>
      <c r="H2723" t="e">
        <f>VLOOKUP(A2723,REUTERS!A:F,6,FALSE)</f>
        <v>#N/A</v>
      </c>
      <c r="I2723">
        <f>VLOOKUP(A2723,IDC!A:H,8,FALSE)</f>
        <v>24.4</v>
      </c>
      <c r="J2723" s="2" t="e">
        <f t="shared" si="170"/>
        <v>#N/A</v>
      </c>
      <c r="K2723" t="e">
        <f>VLOOKUP(A2723,REUTERS!A:G,7,FALSE)</f>
        <v>#N/A</v>
      </c>
      <c r="L2723">
        <f>VLOOKUP(A2723,IDC!A:I,9,FALSE)</f>
        <v>71142</v>
      </c>
      <c r="M2723" s="2" t="e">
        <f t="shared" si="171"/>
        <v>#N/A</v>
      </c>
    </row>
    <row r="2724" spans="1:13">
      <c r="A2724">
        <v>6652</v>
      </c>
      <c r="B2724">
        <f>VLOOKUP(A2724,REUTERS!A:C,3,FALSE)</f>
        <v>43.38</v>
      </c>
      <c r="C2724">
        <f>VLOOKUP(A2724,IDC!A:F,6,FALSE)</f>
        <v>43.38</v>
      </c>
      <c r="D2724" s="2" t="b">
        <f t="shared" si="168"/>
        <v>1</v>
      </c>
      <c r="E2724">
        <f>VLOOKUP(A2724,REUTERS!A:E,5,FALSE)</f>
        <v>43.38</v>
      </c>
      <c r="F2724">
        <f>VLOOKUP(A2724,IDC!A:G,7,FALSE)</f>
        <v>43.38</v>
      </c>
      <c r="G2724" s="2" t="b">
        <f t="shared" si="169"/>
        <v>1</v>
      </c>
      <c r="H2724">
        <f>VLOOKUP(A2724,REUTERS!A:F,6,FALSE)</f>
        <v>42.88</v>
      </c>
      <c r="I2724">
        <f>VLOOKUP(A2724,IDC!A:H,8,FALSE)</f>
        <v>42.88</v>
      </c>
      <c r="J2724" s="2" t="b">
        <f t="shared" si="170"/>
        <v>1</v>
      </c>
      <c r="K2724">
        <f>VLOOKUP(A2724,REUTERS!A:G,7,FALSE)</f>
        <v>33421</v>
      </c>
      <c r="L2724">
        <f>VLOOKUP(A2724,IDC!A:I,9,FALSE)</f>
        <v>33421</v>
      </c>
      <c r="M2724" s="2" t="b">
        <f t="shared" si="171"/>
        <v>1</v>
      </c>
    </row>
    <row r="2725" spans="1:13">
      <c r="A2725">
        <v>6653</v>
      </c>
      <c r="B2725">
        <f>VLOOKUP(A2725,REUTERS!A:C,3,FALSE)</f>
        <v>52.75</v>
      </c>
      <c r="C2725">
        <f>VLOOKUP(A2725,IDC!A:F,6,FALSE)</f>
        <v>52.75</v>
      </c>
      <c r="D2725" s="2" t="b">
        <f t="shared" si="168"/>
        <v>1</v>
      </c>
      <c r="E2725">
        <f>VLOOKUP(A2725,REUTERS!A:E,5,FALSE)</f>
        <v>52.8</v>
      </c>
      <c r="F2725">
        <f>VLOOKUP(A2725,IDC!A:G,7,FALSE)</f>
        <v>52.8</v>
      </c>
      <c r="G2725" s="2" t="b">
        <f t="shared" si="169"/>
        <v>1</v>
      </c>
      <c r="H2725">
        <f>VLOOKUP(A2725,REUTERS!A:F,6,FALSE)</f>
        <v>51.625</v>
      </c>
      <c r="I2725">
        <f>VLOOKUP(A2725,IDC!A:H,8,FALSE)</f>
        <v>51.625</v>
      </c>
      <c r="J2725" s="2" t="b">
        <f t="shared" si="170"/>
        <v>1</v>
      </c>
      <c r="K2725">
        <f>VLOOKUP(A2725,REUTERS!A:G,7,FALSE)</f>
        <v>127716</v>
      </c>
      <c r="L2725">
        <f>VLOOKUP(A2725,IDC!A:I,9,FALSE)</f>
        <v>127716</v>
      </c>
      <c r="M2725" s="2" t="b">
        <f t="shared" si="171"/>
        <v>1</v>
      </c>
    </row>
    <row r="2726" spans="1:13">
      <c r="A2726">
        <v>6654</v>
      </c>
      <c r="B2726" t="e">
        <f>VLOOKUP(A2726,REUTERS!A:C,3,FALSE)</f>
        <v>#N/A</v>
      </c>
      <c r="C2726">
        <f>VLOOKUP(A2726,IDC!A:F,6,FALSE)</f>
        <v>78.39</v>
      </c>
      <c r="D2726" s="2" t="e">
        <f t="shared" si="168"/>
        <v>#N/A</v>
      </c>
      <c r="E2726" t="e">
        <f>VLOOKUP(A2726,REUTERS!A:E,5,FALSE)</f>
        <v>#N/A</v>
      </c>
      <c r="F2726">
        <f>VLOOKUP(A2726,IDC!A:G,7,FALSE)</f>
        <v>78.510000000000005</v>
      </c>
      <c r="G2726" s="2" t="e">
        <f t="shared" si="169"/>
        <v>#N/A</v>
      </c>
      <c r="H2726" t="e">
        <f>VLOOKUP(A2726,REUTERS!A:F,6,FALSE)</f>
        <v>#N/A</v>
      </c>
      <c r="I2726">
        <f>VLOOKUP(A2726,IDC!A:H,8,FALSE)</f>
        <v>77.33</v>
      </c>
      <c r="J2726" s="2" t="e">
        <f t="shared" si="170"/>
        <v>#N/A</v>
      </c>
      <c r="K2726" t="e">
        <f>VLOOKUP(A2726,REUTERS!A:G,7,FALSE)</f>
        <v>#N/A</v>
      </c>
      <c r="L2726">
        <f>VLOOKUP(A2726,IDC!A:I,9,FALSE)</f>
        <v>164375</v>
      </c>
      <c r="M2726" s="2" t="e">
        <f t="shared" si="171"/>
        <v>#N/A</v>
      </c>
    </row>
    <row r="2727" spans="1:13">
      <c r="A2727">
        <v>6658</v>
      </c>
      <c r="B2727">
        <f>VLOOKUP(A2727,REUTERS!A:C,3,FALSE)</f>
        <v>22.8</v>
      </c>
      <c r="C2727">
        <f>VLOOKUP(A2727,IDC!A:F,6,FALSE)</f>
        <v>22.8</v>
      </c>
      <c r="D2727" s="2" t="b">
        <f t="shared" si="168"/>
        <v>1</v>
      </c>
      <c r="E2727">
        <f>VLOOKUP(A2727,REUTERS!A:E,5,FALSE)</f>
        <v>22.8</v>
      </c>
      <c r="F2727">
        <f>VLOOKUP(A2727,IDC!A:G,7,FALSE)</f>
        <v>22.8</v>
      </c>
      <c r="G2727" s="2" t="b">
        <f t="shared" si="169"/>
        <v>1</v>
      </c>
      <c r="H2727">
        <f>VLOOKUP(A2727,REUTERS!A:F,6,FALSE)</f>
        <v>22.5</v>
      </c>
      <c r="I2727">
        <f>VLOOKUP(A2727,IDC!A:H,8,FALSE)</f>
        <v>22.5</v>
      </c>
      <c r="J2727" s="2" t="b">
        <f t="shared" si="170"/>
        <v>1</v>
      </c>
      <c r="K2727">
        <f>VLOOKUP(A2727,REUTERS!A:G,7,FALSE)</f>
        <v>14844</v>
      </c>
      <c r="L2727">
        <f>VLOOKUP(A2727,IDC!A:I,9,FALSE)</f>
        <v>14844</v>
      </c>
      <c r="M2727" s="2" t="b">
        <f t="shared" si="171"/>
        <v>1</v>
      </c>
    </row>
    <row r="2728" spans="1:13">
      <c r="A2728">
        <v>6660</v>
      </c>
      <c r="B2728">
        <f>VLOOKUP(A2728,REUTERS!A:C,3,FALSE)</f>
        <v>31.26</v>
      </c>
      <c r="C2728">
        <f>VLOOKUP(A2728,IDC!A:F,6,FALSE)</f>
        <v>31.26</v>
      </c>
      <c r="D2728" s="2" t="b">
        <f t="shared" si="168"/>
        <v>1</v>
      </c>
      <c r="E2728">
        <f>VLOOKUP(A2728,REUTERS!A:E,5,FALSE)</f>
        <v>32.090000000000003</v>
      </c>
      <c r="F2728">
        <f>VLOOKUP(A2728,IDC!A:G,7,FALSE)</f>
        <v>32.090000000000003</v>
      </c>
      <c r="G2728" s="2" t="b">
        <f t="shared" si="169"/>
        <v>1</v>
      </c>
      <c r="H2728">
        <f>VLOOKUP(A2728,REUTERS!A:F,6,FALSE)</f>
        <v>30.92</v>
      </c>
      <c r="I2728">
        <f>VLOOKUP(A2728,IDC!A:H,8,FALSE)</f>
        <v>30.92</v>
      </c>
      <c r="J2728" s="2" t="b">
        <f t="shared" si="170"/>
        <v>1</v>
      </c>
      <c r="K2728">
        <f>VLOOKUP(A2728,REUTERS!A:G,7,FALSE)</f>
        <v>507362</v>
      </c>
      <c r="L2728">
        <f>VLOOKUP(A2728,IDC!A:I,9,FALSE)</f>
        <v>507362</v>
      </c>
      <c r="M2728" s="2" t="b">
        <f t="shared" si="171"/>
        <v>1</v>
      </c>
    </row>
    <row r="2729" spans="1:13">
      <c r="A2729">
        <v>6661</v>
      </c>
      <c r="B2729">
        <f>VLOOKUP(A2729,REUTERS!A:C,3,FALSE)</f>
        <v>107.51</v>
      </c>
      <c r="C2729">
        <f>VLOOKUP(A2729,IDC!A:F,6,FALSE)</f>
        <v>107.51</v>
      </c>
      <c r="D2729" s="2" t="b">
        <f t="shared" si="168"/>
        <v>1</v>
      </c>
      <c r="E2729">
        <f>VLOOKUP(A2729,REUTERS!A:E,5,FALSE)</f>
        <v>108.02</v>
      </c>
      <c r="F2729">
        <f>VLOOKUP(A2729,IDC!A:G,7,FALSE)</f>
        <v>108.02</v>
      </c>
      <c r="G2729" s="2" t="b">
        <f t="shared" si="169"/>
        <v>1</v>
      </c>
      <c r="H2729">
        <f>VLOOKUP(A2729,REUTERS!A:F,6,FALSE)</f>
        <v>106.8</v>
      </c>
      <c r="I2729">
        <f>VLOOKUP(A2729,IDC!A:H,8,FALSE)</f>
        <v>106.8</v>
      </c>
      <c r="J2729" s="2" t="b">
        <f t="shared" si="170"/>
        <v>1</v>
      </c>
      <c r="K2729">
        <f>VLOOKUP(A2729,REUTERS!A:G,7,FALSE)</f>
        <v>64425</v>
      </c>
      <c r="L2729">
        <f>VLOOKUP(A2729,IDC!A:I,9,FALSE)</f>
        <v>64425</v>
      </c>
      <c r="M2729" s="2" t="b">
        <f t="shared" si="171"/>
        <v>1</v>
      </c>
    </row>
    <row r="2730" spans="1:13">
      <c r="A2730">
        <v>6663</v>
      </c>
      <c r="B2730">
        <f>VLOOKUP(A2730,REUTERS!A:C,3,FALSE)</f>
        <v>3.32</v>
      </c>
      <c r="C2730">
        <f>VLOOKUP(A2730,IDC!A:F,6,FALSE)</f>
        <v>3.32</v>
      </c>
      <c r="D2730" s="2" t="b">
        <f t="shared" si="168"/>
        <v>1</v>
      </c>
      <c r="E2730">
        <f>VLOOKUP(A2730,REUTERS!A:E,5,FALSE)</f>
        <v>3.3250000000000002</v>
      </c>
      <c r="F2730">
        <f>VLOOKUP(A2730,IDC!A:G,7,FALSE)</f>
        <v>3.3250000000000002</v>
      </c>
      <c r="G2730" s="2" t="b">
        <f t="shared" si="169"/>
        <v>1</v>
      </c>
      <c r="H2730">
        <f>VLOOKUP(A2730,REUTERS!A:F,6,FALSE)</f>
        <v>3.2549999999999999</v>
      </c>
      <c r="I2730">
        <f>VLOOKUP(A2730,IDC!A:H,8,FALSE)</f>
        <v>3.2549999999999999</v>
      </c>
      <c r="J2730" s="2" t="b">
        <f t="shared" si="170"/>
        <v>1</v>
      </c>
      <c r="K2730">
        <f>VLOOKUP(A2730,REUTERS!A:G,7,FALSE)</f>
        <v>229964</v>
      </c>
      <c r="L2730">
        <f>VLOOKUP(A2730,IDC!A:I,9,FALSE)</f>
        <v>229964</v>
      </c>
      <c r="M2730" s="2" t="b">
        <f t="shared" si="171"/>
        <v>1</v>
      </c>
    </row>
    <row r="2731" spans="1:13">
      <c r="A2731">
        <v>6665</v>
      </c>
      <c r="B2731">
        <f>VLOOKUP(A2731,REUTERS!A:C,3,FALSE)</f>
        <v>37.5</v>
      </c>
      <c r="C2731">
        <f>VLOOKUP(A2731,IDC!A:F,6,FALSE)</f>
        <v>37.5</v>
      </c>
      <c r="D2731" s="2" t="b">
        <f t="shared" si="168"/>
        <v>1</v>
      </c>
      <c r="E2731">
        <f>VLOOKUP(A2731,REUTERS!A:E,5,FALSE)</f>
        <v>37.549999999999997</v>
      </c>
      <c r="F2731">
        <f>VLOOKUP(A2731,IDC!A:G,7,FALSE)</f>
        <v>37.549999999999997</v>
      </c>
      <c r="G2731" s="2" t="b">
        <f t="shared" si="169"/>
        <v>1</v>
      </c>
      <c r="H2731">
        <f>VLOOKUP(A2731,REUTERS!A:F,6,FALSE)</f>
        <v>37</v>
      </c>
      <c r="I2731">
        <f>VLOOKUP(A2731,IDC!A:H,8,FALSE)</f>
        <v>37</v>
      </c>
      <c r="J2731" s="2" t="b">
        <f t="shared" si="170"/>
        <v>1</v>
      </c>
      <c r="K2731">
        <f>VLOOKUP(A2731,REUTERS!A:G,7,FALSE)</f>
        <v>22917</v>
      </c>
      <c r="L2731">
        <f>VLOOKUP(A2731,IDC!A:I,9,FALSE)</f>
        <v>22917</v>
      </c>
      <c r="M2731" s="2" t="b">
        <f t="shared" si="171"/>
        <v>1</v>
      </c>
    </row>
    <row r="2732" spans="1:13">
      <c r="A2732">
        <v>6666</v>
      </c>
      <c r="B2732">
        <f>VLOOKUP(A2732,REUTERS!A:C,3,FALSE)</f>
        <v>14.75</v>
      </c>
      <c r="C2732">
        <f>VLOOKUP(A2732,IDC!A:F,6,FALSE)</f>
        <v>14.75</v>
      </c>
      <c r="D2732" s="2" t="b">
        <f t="shared" si="168"/>
        <v>1</v>
      </c>
      <c r="E2732">
        <f>VLOOKUP(A2732,REUTERS!A:E,5,FALSE)</f>
        <v>14.97</v>
      </c>
      <c r="F2732">
        <f>VLOOKUP(A2732,IDC!A:G,7,FALSE)</f>
        <v>14.97</v>
      </c>
      <c r="G2732" s="2" t="b">
        <f t="shared" si="169"/>
        <v>1</v>
      </c>
      <c r="H2732">
        <f>VLOOKUP(A2732,REUTERS!A:F,6,FALSE)</f>
        <v>14.734999999999999</v>
      </c>
      <c r="I2732">
        <f>VLOOKUP(A2732,IDC!A:H,8,FALSE)</f>
        <v>14.734999999999999</v>
      </c>
      <c r="J2732" s="2" t="b">
        <f t="shared" si="170"/>
        <v>1</v>
      </c>
      <c r="K2732">
        <f>VLOOKUP(A2732,REUTERS!A:G,7,FALSE)</f>
        <v>568269</v>
      </c>
      <c r="L2732">
        <f>VLOOKUP(A2732,IDC!A:I,9,FALSE)</f>
        <v>568269</v>
      </c>
      <c r="M2732" s="2" t="b">
        <f t="shared" si="171"/>
        <v>1</v>
      </c>
    </row>
    <row r="2733" spans="1:13">
      <c r="A2733">
        <v>6667</v>
      </c>
      <c r="B2733" t="e">
        <f>VLOOKUP(A2733,REUTERS!A:C,3,FALSE)</f>
        <v>#N/A</v>
      </c>
      <c r="C2733">
        <f>VLOOKUP(A2733,IDC!A:F,6,FALSE)</f>
        <v>30.56</v>
      </c>
      <c r="D2733" s="2" t="e">
        <f t="shared" si="168"/>
        <v>#N/A</v>
      </c>
      <c r="E2733" t="e">
        <f>VLOOKUP(A2733,REUTERS!A:E,5,FALSE)</f>
        <v>#N/A</v>
      </c>
      <c r="F2733">
        <f>VLOOKUP(A2733,IDC!A:G,7,FALSE)</f>
        <v>30.82</v>
      </c>
      <c r="G2733" s="2" t="e">
        <f t="shared" si="169"/>
        <v>#N/A</v>
      </c>
      <c r="H2733" t="e">
        <f>VLOOKUP(A2733,REUTERS!A:F,6,FALSE)</f>
        <v>#N/A</v>
      </c>
      <c r="I2733">
        <f>VLOOKUP(A2733,IDC!A:H,8,FALSE)</f>
        <v>30.56</v>
      </c>
      <c r="J2733" s="2" t="e">
        <f t="shared" si="170"/>
        <v>#N/A</v>
      </c>
      <c r="K2733" t="e">
        <f>VLOOKUP(A2733,REUTERS!A:G,7,FALSE)</f>
        <v>#N/A</v>
      </c>
      <c r="L2733">
        <f>VLOOKUP(A2733,IDC!A:I,9,FALSE)</f>
        <v>74934</v>
      </c>
      <c r="M2733" s="2" t="e">
        <f t="shared" si="171"/>
        <v>#N/A</v>
      </c>
    </row>
    <row r="2734" spans="1:13">
      <c r="A2734">
        <v>6668</v>
      </c>
      <c r="B2734" t="e">
        <f>VLOOKUP(A2734,REUTERS!A:C,3,FALSE)</f>
        <v>#N/A</v>
      </c>
      <c r="C2734">
        <f>VLOOKUP(A2734,IDC!A:F,6,FALSE)</f>
        <v>21.44</v>
      </c>
      <c r="D2734" s="2" t="e">
        <f t="shared" si="168"/>
        <v>#N/A</v>
      </c>
      <c r="E2734" t="e">
        <f>VLOOKUP(A2734,REUTERS!A:E,5,FALSE)</f>
        <v>#N/A</v>
      </c>
      <c r="F2734">
        <f>VLOOKUP(A2734,IDC!A:G,7,FALSE)</f>
        <v>22.61</v>
      </c>
      <c r="G2734" s="2" t="e">
        <f t="shared" si="169"/>
        <v>#N/A</v>
      </c>
      <c r="H2734" t="e">
        <f>VLOOKUP(A2734,REUTERS!A:F,6,FALSE)</f>
        <v>#N/A</v>
      </c>
      <c r="I2734">
        <f>VLOOKUP(A2734,IDC!A:H,8,FALSE)</f>
        <v>21.25</v>
      </c>
      <c r="J2734" s="2" t="e">
        <f t="shared" si="170"/>
        <v>#N/A</v>
      </c>
      <c r="K2734" t="e">
        <f>VLOOKUP(A2734,REUTERS!A:G,7,FALSE)</f>
        <v>#N/A</v>
      </c>
      <c r="L2734">
        <f>VLOOKUP(A2734,IDC!A:I,9,FALSE)</f>
        <v>228642</v>
      </c>
      <c r="M2734" s="2" t="e">
        <f t="shared" si="171"/>
        <v>#N/A</v>
      </c>
    </row>
    <row r="2735" spans="1:13">
      <c r="A2735">
        <v>6669</v>
      </c>
      <c r="B2735">
        <f>VLOOKUP(A2735,REUTERS!A:C,3,FALSE)</f>
        <v>40.200000000000003</v>
      </c>
      <c r="C2735">
        <f>VLOOKUP(A2735,IDC!A:F,6,FALSE)</f>
        <v>40.200000000000003</v>
      </c>
      <c r="D2735" s="2" t="b">
        <f t="shared" si="168"/>
        <v>1</v>
      </c>
      <c r="E2735">
        <f>VLOOKUP(A2735,REUTERS!A:E,5,FALSE)</f>
        <v>40.299999999999997</v>
      </c>
      <c r="F2735">
        <f>VLOOKUP(A2735,IDC!A:G,7,FALSE)</f>
        <v>40.299999999999997</v>
      </c>
      <c r="G2735" s="2" t="b">
        <f t="shared" si="169"/>
        <v>1</v>
      </c>
      <c r="H2735">
        <f>VLOOKUP(A2735,REUTERS!A:F,6,FALSE)</f>
        <v>39.4</v>
      </c>
      <c r="I2735">
        <f>VLOOKUP(A2735,IDC!A:H,8,FALSE)</f>
        <v>39.4</v>
      </c>
      <c r="J2735" s="2" t="b">
        <f t="shared" si="170"/>
        <v>1</v>
      </c>
      <c r="K2735">
        <f>VLOOKUP(A2735,REUTERS!A:G,7,FALSE)</f>
        <v>234651</v>
      </c>
      <c r="L2735">
        <f>VLOOKUP(A2735,IDC!A:I,9,FALSE)</f>
        <v>234651</v>
      </c>
      <c r="M2735" s="2" t="b">
        <f t="shared" si="171"/>
        <v>1</v>
      </c>
    </row>
    <row r="2736" spans="1:13">
      <c r="A2736">
        <v>6670</v>
      </c>
      <c r="B2736">
        <f>VLOOKUP(A2736,REUTERS!A:C,3,FALSE)</f>
        <v>27.48</v>
      </c>
      <c r="C2736">
        <f>VLOOKUP(A2736,IDC!A:F,6,FALSE)</f>
        <v>27.48</v>
      </c>
      <c r="D2736" s="2" t="b">
        <f t="shared" si="168"/>
        <v>1</v>
      </c>
      <c r="E2736">
        <f>VLOOKUP(A2736,REUTERS!A:E,5,FALSE)</f>
        <v>27.78</v>
      </c>
      <c r="F2736">
        <f>VLOOKUP(A2736,IDC!A:G,7,FALSE)</f>
        <v>27.78</v>
      </c>
      <c r="G2736" s="2" t="b">
        <f t="shared" si="169"/>
        <v>1</v>
      </c>
      <c r="H2736">
        <f>VLOOKUP(A2736,REUTERS!A:F,6,FALSE)</f>
        <v>27.24</v>
      </c>
      <c r="I2736">
        <f>VLOOKUP(A2736,IDC!A:H,8,FALSE)</f>
        <v>27.24</v>
      </c>
      <c r="J2736" s="2" t="b">
        <f t="shared" si="170"/>
        <v>1</v>
      </c>
      <c r="K2736">
        <f>VLOOKUP(A2736,REUTERS!A:G,7,FALSE)</f>
        <v>174845</v>
      </c>
      <c r="L2736">
        <f>VLOOKUP(A2736,IDC!A:I,9,FALSE)</f>
        <v>174845</v>
      </c>
      <c r="M2736" s="2" t="b">
        <f t="shared" si="171"/>
        <v>1</v>
      </c>
    </row>
    <row r="2737" spans="1:13">
      <c r="A2737">
        <v>6671</v>
      </c>
      <c r="B2737">
        <f>VLOOKUP(A2737,REUTERS!A:C,3,FALSE)</f>
        <v>44.11</v>
      </c>
      <c r="C2737">
        <f>VLOOKUP(A2737,IDC!A:F,6,FALSE)</f>
        <v>44.11</v>
      </c>
      <c r="D2737" s="2" t="b">
        <f t="shared" si="168"/>
        <v>1</v>
      </c>
      <c r="E2737">
        <f>VLOOKUP(A2737,REUTERS!A:E,5,FALSE)</f>
        <v>44.45</v>
      </c>
      <c r="F2737">
        <f>VLOOKUP(A2737,IDC!A:G,7,FALSE)</f>
        <v>44.45</v>
      </c>
      <c r="G2737" s="2" t="b">
        <f t="shared" si="169"/>
        <v>1</v>
      </c>
      <c r="H2737">
        <f>VLOOKUP(A2737,REUTERS!A:F,6,FALSE)</f>
        <v>43.56</v>
      </c>
      <c r="I2737">
        <f>VLOOKUP(A2737,IDC!A:H,8,FALSE)</f>
        <v>43.56</v>
      </c>
      <c r="J2737" s="2" t="b">
        <f t="shared" si="170"/>
        <v>1</v>
      </c>
      <c r="K2737">
        <f>VLOOKUP(A2737,REUTERS!A:G,7,FALSE)</f>
        <v>24762</v>
      </c>
      <c r="L2737">
        <f>VLOOKUP(A2737,IDC!A:I,9,FALSE)</f>
        <v>24762</v>
      </c>
      <c r="M2737" s="2" t="b">
        <f t="shared" si="171"/>
        <v>1</v>
      </c>
    </row>
    <row r="2738" spans="1:13">
      <c r="A2738">
        <v>6672</v>
      </c>
      <c r="B2738">
        <f>VLOOKUP(A2738,REUTERS!A:C,3,FALSE)</f>
        <v>109.81</v>
      </c>
      <c r="C2738">
        <f>VLOOKUP(A2738,IDC!A:F,6,FALSE)</f>
        <v>109.81</v>
      </c>
      <c r="D2738" s="2" t="b">
        <f t="shared" si="168"/>
        <v>1</v>
      </c>
      <c r="E2738">
        <f>VLOOKUP(A2738,REUTERS!A:E,5,FALSE)</f>
        <v>109.82</v>
      </c>
      <c r="F2738">
        <f>VLOOKUP(A2738,IDC!A:G,7,FALSE)</f>
        <v>109.82</v>
      </c>
      <c r="G2738" s="2" t="b">
        <f t="shared" si="169"/>
        <v>1</v>
      </c>
      <c r="H2738">
        <f>VLOOKUP(A2738,REUTERS!A:F,6,FALSE)</f>
        <v>107.07</v>
      </c>
      <c r="I2738">
        <f>VLOOKUP(A2738,IDC!A:H,8,FALSE)</f>
        <v>107.07</v>
      </c>
      <c r="J2738" s="2" t="b">
        <f t="shared" si="170"/>
        <v>1</v>
      </c>
      <c r="K2738">
        <f>VLOOKUP(A2738,REUTERS!A:G,7,FALSE)</f>
        <v>355266</v>
      </c>
      <c r="L2738">
        <f>VLOOKUP(A2738,IDC!A:I,9,FALSE)</f>
        <v>355266</v>
      </c>
      <c r="M2738" s="2" t="b">
        <f t="shared" si="171"/>
        <v>1</v>
      </c>
    </row>
    <row r="2739" spans="1:13">
      <c r="A2739">
        <v>6673</v>
      </c>
      <c r="B2739">
        <f>VLOOKUP(A2739,REUTERS!A:C,3,FALSE)</f>
        <v>95.29</v>
      </c>
      <c r="C2739">
        <f>VLOOKUP(A2739,IDC!A:F,6,FALSE)</f>
        <v>95.29</v>
      </c>
      <c r="D2739" s="2" t="b">
        <f t="shared" si="168"/>
        <v>1</v>
      </c>
      <c r="E2739">
        <f>VLOOKUP(A2739,REUTERS!A:E,5,FALSE)</f>
        <v>95.6</v>
      </c>
      <c r="F2739">
        <f>VLOOKUP(A2739,IDC!A:G,7,FALSE)</f>
        <v>95.6</v>
      </c>
      <c r="G2739" s="2" t="b">
        <f t="shared" si="169"/>
        <v>1</v>
      </c>
      <c r="H2739">
        <f>VLOOKUP(A2739,REUTERS!A:F,6,FALSE)</f>
        <v>94.56</v>
      </c>
      <c r="I2739">
        <f>VLOOKUP(A2739,IDC!A:H,8,FALSE)</f>
        <v>94.56</v>
      </c>
      <c r="J2739" s="2" t="b">
        <f t="shared" si="170"/>
        <v>1</v>
      </c>
      <c r="K2739">
        <f>VLOOKUP(A2739,REUTERS!A:G,7,FALSE)</f>
        <v>40690</v>
      </c>
      <c r="L2739">
        <f>VLOOKUP(A2739,IDC!A:I,9,FALSE)</f>
        <v>40690</v>
      </c>
      <c r="M2739" s="2" t="b">
        <f t="shared" si="171"/>
        <v>1</v>
      </c>
    </row>
    <row r="2740" spans="1:13">
      <c r="A2740">
        <v>6641</v>
      </c>
      <c r="B2740">
        <f>VLOOKUP(A2740,REUTERS!A:C,3,FALSE)</f>
        <v>55.06</v>
      </c>
      <c r="C2740">
        <f>VLOOKUP(A2740,IDC!A:F,6,FALSE)</f>
        <v>55.06</v>
      </c>
      <c r="D2740" s="2" t="b">
        <f t="shared" si="168"/>
        <v>1</v>
      </c>
      <c r="E2740">
        <f>VLOOKUP(A2740,REUTERS!A:E,5,FALSE)</f>
        <v>55.35</v>
      </c>
      <c r="F2740">
        <f>VLOOKUP(A2740,IDC!A:G,7,FALSE)</f>
        <v>55.35</v>
      </c>
      <c r="G2740" s="2" t="b">
        <f t="shared" si="169"/>
        <v>1</v>
      </c>
      <c r="H2740">
        <f>VLOOKUP(A2740,REUTERS!A:F,6,FALSE)</f>
        <v>54.36</v>
      </c>
      <c r="I2740">
        <f>VLOOKUP(A2740,IDC!A:H,8,FALSE)</f>
        <v>54.36</v>
      </c>
      <c r="J2740" s="2" t="b">
        <f t="shared" si="170"/>
        <v>1</v>
      </c>
      <c r="K2740">
        <f>VLOOKUP(A2740,REUTERS!A:G,7,FALSE)</f>
        <v>383240</v>
      </c>
      <c r="L2740">
        <f>VLOOKUP(A2740,IDC!A:I,9,FALSE)</f>
        <v>383240</v>
      </c>
      <c r="M2740" s="2" t="b">
        <f t="shared" si="171"/>
        <v>1</v>
      </c>
    </row>
    <row r="2741" spans="1:13">
      <c r="A2741">
        <v>6602</v>
      </c>
      <c r="B2741">
        <f>VLOOKUP(A2741,REUTERS!A:C,3,FALSE)</f>
        <v>53.07</v>
      </c>
      <c r="C2741">
        <f>VLOOKUP(A2741,IDC!A:F,6,FALSE)</f>
        <v>53.07</v>
      </c>
      <c r="D2741" s="2" t="b">
        <f t="shared" si="168"/>
        <v>1</v>
      </c>
      <c r="E2741">
        <f>VLOOKUP(A2741,REUTERS!A:E,5,FALSE)</f>
        <v>53.07</v>
      </c>
      <c r="F2741">
        <f>VLOOKUP(A2741,IDC!A:G,7,FALSE)</f>
        <v>53.07</v>
      </c>
      <c r="G2741" s="2" t="b">
        <f t="shared" si="169"/>
        <v>1</v>
      </c>
      <c r="H2741">
        <f>VLOOKUP(A2741,REUTERS!A:F,6,FALSE)</f>
        <v>52.68</v>
      </c>
      <c r="I2741">
        <f>VLOOKUP(A2741,IDC!A:H,8,FALSE)</f>
        <v>52.68</v>
      </c>
      <c r="J2741" s="2" t="b">
        <f t="shared" si="170"/>
        <v>1</v>
      </c>
      <c r="K2741">
        <f>VLOOKUP(A2741,REUTERS!A:G,7,FALSE)</f>
        <v>58379</v>
      </c>
      <c r="L2741">
        <f>VLOOKUP(A2741,IDC!A:I,9,FALSE)</f>
        <v>58379</v>
      </c>
      <c r="M2741" s="2" t="b">
        <f t="shared" si="171"/>
        <v>1</v>
      </c>
    </row>
    <row r="2742" spans="1:13">
      <c r="A2742">
        <v>6638</v>
      </c>
      <c r="B2742">
        <f>VLOOKUP(A2742,REUTERS!A:C,3,FALSE)</f>
        <v>32.25</v>
      </c>
      <c r="C2742">
        <f>VLOOKUP(A2742,IDC!A:F,6,FALSE)</f>
        <v>32.25</v>
      </c>
      <c r="D2742" s="2" t="b">
        <f t="shared" si="168"/>
        <v>1</v>
      </c>
      <c r="E2742">
        <f>VLOOKUP(A2742,REUTERS!A:E,5,FALSE)</f>
        <v>32.65</v>
      </c>
      <c r="F2742">
        <f>VLOOKUP(A2742,IDC!A:G,7,FALSE)</f>
        <v>32.65</v>
      </c>
      <c r="G2742" s="2" t="b">
        <f t="shared" si="169"/>
        <v>1</v>
      </c>
      <c r="H2742">
        <f>VLOOKUP(A2742,REUTERS!A:F,6,FALSE)</f>
        <v>31.71</v>
      </c>
      <c r="I2742">
        <f>VLOOKUP(A2742,IDC!A:H,8,FALSE)</f>
        <v>31.71</v>
      </c>
      <c r="J2742" s="2" t="b">
        <f t="shared" si="170"/>
        <v>1</v>
      </c>
      <c r="K2742">
        <f>VLOOKUP(A2742,REUTERS!A:G,7,FALSE)</f>
        <v>423256</v>
      </c>
      <c r="L2742">
        <f>VLOOKUP(A2742,IDC!A:I,9,FALSE)</f>
        <v>423256</v>
      </c>
      <c r="M2742" s="2" t="b">
        <f t="shared" si="171"/>
        <v>1</v>
      </c>
    </row>
    <row r="2743" spans="1:13">
      <c r="A2743">
        <v>6606</v>
      </c>
      <c r="B2743">
        <f>VLOOKUP(A2743,REUTERS!A:C,3,FALSE)</f>
        <v>108.35</v>
      </c>
      <c r="C2743">
        <f>VLOOKUP(A2743,IDC!A:F,6,FALSE)</f>
        <v>108.35</v>
      </c>
      <c r="D2743" s="2" t="b">
        <f t="shared" si="168"/>
        <v>1</v>
      </c>
      <c r="E2743">
        <f>VLOOKUP(A2743,REUTERS!A:E,5,FALSE)</f>
        <v>109.37</v>
      </c>
      <c r="F2743">
        <f>VLOOKUP(A2743,IDC!A:G,7,FALSE)</f>
        <v>109.37</v>
      </c>
      <c r="G2743" s="2" t="b">
        <f t="shared" si="169"/>
        <v>1</v>
      </c>
      <c r="H2743">
        <f>VLOOKUP(A2743,REUTERS!A:F,6,FALSE)</f>
        <v>107.51</v>
      </c>
      <c r="I2743">
        <f>VLOOKUP(A2743,IDC!A:H,8,FALSE)</f>
        <v>107.51</v>
      </c>
      <c r="J2743" s="2" t="b">
        <f t="shared" si="170"/>
        <v>1</v>
      </c>
      <c r="K2743">
        <f>VLOOKUP(A2743,REUTERS!A:G,7,FALSE)</f>
        <v>93587</v>
      </c>
      <c r="L2743">
        <f>VLOOKUP(A2743,IDC!A:I,9,FALSE)</f>
        <v>93587</v>
      </c>
      <c r="M2743" s="2" t="b">
        <f t="shared" si="171"/>
        <v>1</v>
      </c>
    </row>
    <row r="2744" spans="1:13">
      <c r="A2744">
        <v>6608</v>
      </c>
      <c r="B2744" t="e">
        <f>VLOOKUP(A2744,REUTERS!A:C,3,FALSE)</f>
        <v>#N/A</v>
      </c>
      <c r="C2744">
        <f>VLOOKUP(A2744,IDC!A:F,6,FALSE)</f>
        <v>1.37</v>
      </c>
      <c r="D2744" s="2" t="e">
        <f t="shared" si="168"/>
        <v>#N/A</v>
      </c>
      <c r="E2744" t="e">
        <f>VLOOKUP(A2744,REUTERS!A:E,5,FALSE)</f>
        <v>#N/A</v>
      </c>
      <c r="F2744">
        <f>VLOOKUP(A2744,IDC!A:G,7,FALSE)</f>
        <v>1.44</v>
      </c>
      <c r="G2744" s="2" t="e">
        <f t="shared" si="169"/>
        <v>#N/A</v>
      </c>
      <c r="H2744" t="e">
        <f>VLOOKUP(A2744,REUTERS!A:F,6,FALSE)</f>
        <v>#N/A</v>
      </c>
      <c r="I2744">
        <f>VLOOKUP(A2744,IDC!A:H,8,FALSE)</f>
        <v>1.35</v>
      </c>
      <c r="J2744" s="2" t="e">
        <f t="shared" si="170"/>
        <v>#N/A</v>
      </c>
      <c r="K2744" t="e">
        <f>VLOOKUP(A2744,REUTERS!A:G,7,FALSE)</f>
        <v>#N/A</v>
      </c>
      <c r="L2744">
        <f>VLOOKUP(A2744,IDC!A:I,9,FALSE)</f>
        <v>13193</v>
      </c>
      <c r="M2744" s="2" t="e">
        <f t="shared" si="171"/>
        <v>#N/A</v>
      </c>
    </row>
    <row r="2745" spans="1:13">
      <c r="A2745">
        <v>6610</v>
      </c>
      <c r="B2745">
        <f>VLOOKUP(A2745,REUTERS!A:C,3,FALSE)</f>
        <v>50.95</v>
      </c>
      <c r="C2745">
        <f>VLOOKUP(A2745,IDC!A:F,6,FALSE)</f>
        <v>50.95</v>
      </c>
      <c r="D2745" s="2" t="b">
        <f t="shared" si="168"/>
        <v>1</v>
      </c>
      <c r="E2745">
        <f>VLOOKUP(A2745,REUTERS!A:E,5,FALSE)</f>
        <v>50.97</v>
      </c>
      <c r="F2745">
        <f>VLOOKUP(A2745,IDC!A:G,7,FALSE)</f>
        <v>50.97</v>
      </c>
      <c r="G2745" s="2" t="b">
        <f t="shared" si="169"/>
        <v>1</v>
      </c>
      <c r="H2745">
        <f>VLOOKUP(A2745,REUTERS!A:F,6,FALSE)</f>
        <v>50.59</v>
      </c>
      <c r="I2745">
        <f>VLOOKUP(A2745,IDC!A:H,8,FALSE)</f>
        <v>50.59</v>
      </c>
      <c r="J2745" s="2" t="b">
        <f t="shared" si="170"/>
        <v>1</v>
      </c>
      <c r="K2745">
        <f>VLOOKUP(A2745,REUTERS!A:G,7,FALSE)</f>
        <v>159793</v>
      </c>
      <c r="L2745">
        <f>VLOOKUP(A2745,IDC!A:I,9,FALSE)</f>
        <v>159793</v>
      </c>
      <c r="M2745" s="2" t="b">
        <f t="shared" si="171"/>
        <v>1</v>
      </c>
    </row>
    <row r="2746" spans="1:13">
      <c r="A2746">
        <v>6613</v>
      </c>
      <c r="B2746" t="e">
        <f>VLOOKUP(A2746,REUTERS!A:C,3,FALSE)</f>
        <v>#N/A</v>
      </c>
      <c r="C2746">
        <f>VLOOKUP(A2746,IDC!A:F,6,FALSE)</f>
        <v>4.6500000000000004</v>
      </c>
      <c r="D2746" s="2" t="e">
        <f t="shared" si="168"/>
        <v>#N/A</v>
      </c>
      <c r="E2746" t="e">
        <f>VLOOKUP(A2746,REUTERS!A:E,5,FALSE)</f>
        <v>#N/A</v>
      </c>
      <c r="F2746">
        <f>VLOOKUP(A2746,IDC!A:G,7,FALSE)</f>
        <v>4.67</v>
      </c>
      <c r="G2746" s="2" t="e">
        <f t="shared" si="169"/>
        <v>#N/A</v>
      </c>
      <c r="H2746" t="e">
        <f>VLOOKUP(A2746,REUTERS!A:F,6,FALSE)</f>
        <v>#N/A</v>
      </c>
      <c r="I2746">
        <f>VLOOKUP(A2746,IDC!A:H,8,FALSE)</f>
        <v>4.6500000000000004</v>
      </c>
      <c r="J2746" s="2" t="e">
        <f t="shared" si="170"/>
        <v>#N/A</v>
      </c>
      <c r="K2746" t="e">
        <f>VLOOKUP(A2746,REUTERS!A:G,7,FALSE)</f>
        <v>#N/A</v>
      </c>
      <c r="L2746">
        <f>VLOOKUP(A2746,IDC!A:I,9,FALSE)</f>
        <v>1310</v>
      </c>
      <c r="M2746" s="2" t="e">
        <f t="shared" si="171"/>
        <v>#N/A</v>
      </c>
    </row>
    <row r="2747" spans="1:13">
      <c r="A2747">
        <v>6614</v>
      </c>
      <c r="B2747" t="e">
        <f>VLOOKUP(A2747,REUTERS!A:C,3,FALSE)</f>
        <v>#N/A</v>
      </c>
      <c r="C2747">
        <f>VLOOKUP(A2747,IDC!A:F,6,FALSE)</f>
        <v>99.9</v>
      </c>
      <c r="D2747" s="2" t="e">
        <f t="shared" si="168"/>
        <v>#N/A</v>
      </c>
      <c r="E2747" t="e">
        <f>VLOOKUP(A2747,REUTERS!A:E,5,FALSE)</f>
        <v>#N/A</v>
      </c>
      <c r="F2747">
        <f>VLOOKUP(A2747,IDC!A:G,7,FALSE)</f>
        <v>99.9</v>
      </c>
      <c r="G2747" s="2" t="e">
        <f t="shared" si="169"/>
        <v>#N/A</v>
      </c>
      <c r="H2747" t="e">
        <f>VLOOKUP(A2747,REUTERS!A:F,6,FALSE)</f>
        <v>#N/A</v>
      </c>
      <c r="I2747">
        <f>VLOOKUP(A2747,IDC!A:H,8,FALSE)</f>
        <v>98.45</v>
      </c>
      <c r="J2747" s="2" t="e">
        <f t="shared" si="170"/>
        <v>#N/A</v>
      </c>
      <c r="K2747" t="e">
        <f>VLOOKUP(A2747,REUTERS!A:G,7,FALSE)</f>
        <v>#N/A</v>
      </c>
      <c r="L2747">
        <f>VLOOKUP(A2747,IDC!A:I,9,FALSE)</f>
        <v>10813</v>
      </c>
      <c r="M2747" s="2" t="e">
        <f t="shared" si="171"/>
        <v>#N/A</v>
      </c>
    </row>
    <row r="2748" spans="1:13">
      <c r="A2748">
        <v>6615</v>
      </c>
      <c r="B2748">
        <f>VLOOKUP(A2748,REUTERS!A:C,3,FALSE)</f>
        <v>22.19</v>
      </c>
      <c r="C2748">
        <f>VLOOKUP(A2748,IDC!A:F,6,FALSE)</f>
        <v>22.19</v>
      </c>
      <c r="D2748" s="2" t="b">
        <f t="shared" si="168"/>
        <v>1</v>
      </c>
      <c r="E2748">
        <f>VLOOKUP(A2748,REUTERS!A:E,5,FALSE)</f>
        <v>22.24</v>
      </c>
      <c r="F2748">
        <f>VLOOKUP(A2748,IDC!A:G,7,FALSE)</f>
        <v>22.24</v>
      </c>
      <c r="G2748" s="2" t="b">
        <f t="shared" si="169"/>
        <v>1</v>
      </c>
      <c r="H2748">
        <f>VLOOKUP(A2748,REUTERS!A:F,6,FALSE)</f>
        <v>21.22</v>
      </c>
      <c r="I2748">
        <f>VLOOKUP(A2748,IDC!A:H,8,FALSE)</f>
        <v>21.22</v>
      </c>
      <c r="J2748" s="2" t="b">
        <f t="shared" si="170"/>
        <v>1</v>
      </c>
      <c r="K2748">
        <f>VLOOKUP(A2748,REUTERS!A:G,7,FALSE)</f>
        <v>155068</v>
      </c>
      <c r="L2748">
        <f>VLOOKUP(A2748,IDC!A:I,9,FALSE)</f>
        <v>155068</v>
      </c>
      <c r="M2748" s="2" t="b">
        <f t="shared" si="171"/>
        <v>1</v>
      </c>
    </row>
    <row r="2749" spans="1:13">
      <c r="A2749">
        <v>6617</v>
      </c>
      <c r="B2749">
        <f>VLOOKUP(A2749,REUTERS!A:C,3,FALSE)</f>
        <v>14.8</v>
      </c>
      <c r="C2749">
        <f>VLOOKUP(A2749,IDC!A:F,6,FALSE)</f>
        <v>14.8</v>
      </c>
      <c r="D2749" s="2" t="b">
        <f t="shared" si="168"/>
        <v>1</v>
      </c>
      <c r="E2749">
        <f>VLOOKUP(A2749,REUTERS!A:E,5,FALSE)</f>
        <v>15.4</v>
      </c>
      <c r="F2749">
        <f>VLOOKUP(A2749,IDC!A:G,7,FALSE)</f>
        <v>15.4</v>
      </c>
      <c r="G2749" s="2" t="b">
        <f t="shared" si="169"/>
        <v>1</v>
      </c>
      <c r="H2749">
        <f>VLOOKUP(A2749,REUTERS!A:F,6,FALSE)</f>
        <v>14.8</v>
      </c>
      <c r="I2749">
        <f>VLOOKUP(A2749,IDC!A:H,8,FALSE)</f>
        <v>14.8</v>
      </c>
      <c r="J2749" s="2" t="b">
        <f t="shared" si="170"/>
        <v>1</v>
      </c>
      <c r="K2749">
        <f>VLOOKUP(A2749,REUTERS!A:G,7,FALSE)</f>
        <v>75605</v>
      </c>
      <c r="L2749">
        <f>VLOOKUP(A2749,IDC!A:I,9,FALSE)</f>
        <v>75605</v>
      </c>
      <c r="M2749" s="2" t="b">
        <f t="shared" si="171"/>
        <v>1</v>
      </c>
    </row>
    <row r="2750" spans="1:13">
      <c r="A2750">
        <v>6618</v>
      </c>
      <c r="B2750">
        <f>VLOOKUP(A2750,REUTERS!A:C,3,FALSE)</f>
        <v>134.91</v>
      </c>
      <c r="C2750">
        <f>VLOOKUP(A2750,IDC!A:F,6,FALSE)</f>
        <v>134.91</v>
      </c>
      <c r="D2750" s="2" t="b">
        <f t="shared" si="168"/>
        <v>1</v>
      </c>
      <c r="E2750">
        <f>VLOOKUP(A2750,REUTERS!A:E,5,FALSE)</f>
        <v>135.43</v>
      </c>
      <c r="F2750">
        <f>VLOOKUP(A2750,IDC!A:G,7,FALSE)</f>
        <v>135.43</v>
      </c>
      <c r="G2750" s="2" t="b">
        <f t="shared" si="169"/>
        <v>1</v>
      </c>
      <c r="H2750">
        <f>VLOOKUP(A2750,REUTERS!A:F,6,FALSE)</f>
        <v>133.30000000000001</v>
      </c>
      <c r="I2750">
        <f>VLOOKUP(A2750,IDC!A:H,8,FALSE)</f>
        <v>133.30000000000001</v>
      </c>
      <c r="J2750" s="2" t="b">
        <f t="shared" si="170"/>
        <v>1</v>
      </c>
      <c r="K2750">
        <f>VLOOKUP(A2750,REUTERS!A:G,7,FALSE)</f>
        <v>20579</v>
      </c>
      <c r="L2750">
        <f>VLOOKUP(A2750,IDC!A:I,9,FALSE)</f>
        <v>20579</v>
      </c>
      <c r="M2750" s="2" t="b">
        <f t="shared" si="171"/>
        <v>1</v>
      </c>
    </row>
    <row r="2751" spans="1:13">
      <c r="A2751">
        <v>6621</v>
      </c>
      <c r="B2751" t="e">
        <f>VLOOKUP(A2751,REUTERS!A:C,3,FALSE)</f>
        <v>#N/A</v>
      </c>
      <c r="C2751">
        <f>VLOOKUP(A2751,IDC!A:F,6,FALSE)</f>
        <v>22.35</v>
      </c>
      <c r="D2751" s="2" t="e">
        <f t="shared" si="168"/>
        <v>#N/A</v>
      </c>
      <c r="E2751" t="e">
        <f>VLOOKUP(A2751,REUTERS!A:E,5,FALSE)</f>
        <v>#N/A</v>
      </c>
      <c r="F2751">
        <f>VLOOKUP(A2751,IDC!A:G,7,FALSE)</f>
        <v>22.42</v>
      </c>
      <c r="G2751" s="2" t="e">
        <f t="shared" si="169"/>
        <v>#N/A</v>
      </c>
      <c r="H2751" t="e">
        <f>VLOOKUP(A2751,REUTERS!A:F,6,FALSE)</f>
        <v>#N/A</v>
      </c>
      <c r="I2751">
        <f>VLOOKUP(A2751,IDC!A:H,8,FALSE)</f>
        <v>22.08</v>
      </c>
      <c r="J2751" s="2" t="e">
        <f t="shared" si="170"/>
        <v>#N/A</v>
      </c>
      <c r="K2751" t="e">
        <f>VLOOKUP(A2751,REUTERS!A:G,7,FALSE)</f>
        <v>#N/A</v>
      </c>
      <c r="L2751">
        <f>VLOOKUP(A2751,IDC!A:I,9,FALSE)</f>
        <v>42669</v>
      </c>
      <c r="M2751" s="2" t="e">
        <f t="shared" si="171"/>
        <v>#N/A</v>
      </c>
    </row>
    <row r="2752" spans="1:13">
      <c r="A2752">
        <v>6622</v>
      </c>
      <c r="B2752" t="e">
        <f>VLOOKUP(A2752,REUTERS!A:C,3,FALSE)</f>
        <v>#N/A</v>
      </c>
      <c r="C2752">
        <f>VLOOKUP(A2752,IDC!A:F,6,FALSE)</f>
        <v>70.69</v>
      </c>
      <c r="D2752" s="2" t="e">
        <f t="shared" si="168"/>
        <v>#N/A</v>
      </c>
      <c r="E2752" t="e">
        <f>VLOOKUP(A2752,REUTERS!A:E,5,FALSE)</f>
        <v>#N/A</v>
      </c>
      <c r="F2752">
        <f>VLOOKUP(A2752,IDC!A:G,7,FALSE)</f>
        <v>71.59</v>
      </c>
      <c r="G2752" s="2" t="e">
        <f t="shared" si="169"/>
        <v>#N/A</v>
      </c>
      <c r="H2752" t="e">
        <f>VLOOKUP(A2752,REUTERS!A:F,6,FALSE)</f>
        <v>#N/A</v>
      </c>
      <c r="I2752">
        <f>VLOOKUP(A2752,IDC!A:H,8,FALSE)</f>
        <v>70.48</v>
      </c>
      <c r="J2752" s="2" t="e">
        <f t="shared" si="170"/>
        <v>#N/A</v>
      </c>
      <c r="K2752" t="e">
        <f>VLOOKUP(A2752,REUTERS!A:G,7,FALSE)</f>
        <v>#N/A</v>
      </c>
      <c r="L2752">
        <f>VLOOKUP(A2752,IDC!A:I,9,FALSE)</f>
        <v>130483</v>
      </c>
      <c r="M2752" s="2" t="e">
        <f t="shared" si="171"/>
        <v>#N/A</v>
      </c>
    </row>
    <row r="2753" spans="1:13">
      <c r="A2753">
        <v>6623</v>
      </c>
      <c r="B2753">
        <f>VLOOKUP(A2753,REUTERS!A:C,3,FALSE)</f>
        <v>4.0599999999999996</v>
      </c>
      <c r="C2753">
        <f>VLOOKUP(A2753,IDC!A:F,6,FALSE)</f>
        <v>4.0599999999999996</v>
      </c>
      <c r="D2753" s="2" t="b">
        <f t="shared" si="168"/>
        <v>1</v>
      </c>
      <c r="E2753">
        <f>VLOOKUP(A2753,REUTERS!A:E,5,FALSE)</f>
        <v>4.22</v>
      </c>
      <c r="F2753">
        <f>VLOOKUP(A2753,IDC!A:G,7,FALSE)</f>
        <v>4.22</v>
      </c>
      <c r="G2753" s="2" t="b">
        <f t="shared" si="169"/>
        <v>1</v>
      </c>
      <c r="H2753">
        <f>VLOOKUP(A2753,REUTERS!A:F,6,FALSE)</f>
        <v>4.04</v>
      </c>
      <c r="I2753">
        <f>VLOOKUP(A2753,IDC!A:H,8,FALSE)</f>
        <v>4.04</v>
      </c>
      <c r="J2753" s="2" t="b">
        <f t="shared" si="170"/>
        <v>1</v>
      </c>
      <c r="K2753">
        <f>VLOOKUP(A2753,REUTERS!A:G,7,FALSE)</f>
        <v>88605</v>
      </c>
      <c r="L2753">
        <f>VLOOKUP(A2753,IDC!A:I,9,FALSE)</f>
        <v>88605</v>
      </c>
      <c r="M2753" s="2" t="b">
        <f t="shared" si="171"/>
        <v>1</v>
      </c>
    </row>
    <row r="2754" spans="1:13">
      <c r="A2754">
        <v>6624</v>
      </c>
      <c r="B2754" t="e">
        <f>VLOOKUP(A2754,REUTERS!A:C,3,FALSE)</f>
        <v>#N/A</v>
      </c>
      <c r="C2754">
        <f>VLOOKUP(A2754,IDC!A:F,6,FALSE)</f>
        <v>22.49</v>
      </c>
      <c r="D2754" s="2" t="e">
        <f t="shared" ref="D2754:D2817" si="172">B2754=C2754</f>
        <v>#N/A</v>
      </c>
      <c r="E2754" t="e">
        <f>VLOOKUP(A2754,REUTERS!A:E,5,FALSE)</f>
        <v>#N/A</v>
      </c>
      <c r="F2754">
        <f>VLOOKUP(A2754,IDC!A:G,7,FALSE)</f>
        <v>22.97</v>
      </c>
      <c r="G2754" s="2" t="e">
        <f t="shared" ref="G2754:G2817" si="173">E2754=F2754</f>
        <v>#N/A</v>
      </c>
      <c r="H2754" t="e">
        <f>VLOOKUP(A2754,REUTERS!A:F,6,FALSE)</f>
        <v>#N/A</v>
      </c>
      <c r="I2754">
        <f>VLOOKUP(A2754,IDC!A:H,8,FALSE)</f>
        <v>22.31</v>
      </c>
      <c r="J2754" s="2" t="e">
        <f t="shared" ref="J2754:J2817" si="174">H2754=I2754</f>
        <v>#N/A</v>
      </c>
      <c r="K2754" t="e">
        <f>VLOOKUP(A2754,REUTERS!A:G,7,FALSE)</f>
        <v>#N/A</v>
      </c>
      <c r="L2754">
        <f>VLOOKUP(A2754,IDC!A:I,9,FALSE)</f>
        <v>219559</v>
      </c>
      <c r="M2754" s="2" t="e">
        <f t="shared" ref="M2754:M2817" si="175">K2754=L2754</f>
        <v>#N/A</v>
      </c>
    </row>
    <row r="2755" spans="1:13">
      <c r="A2755">
        <v>6625</v>
      </c>
      <c r="B2755">
        <f>VLOOKUP(A2755,REUTERS!A:C,3,FALSE)</f>
        <v>62.65</v>
      </c>
      <c r="C2755">
        <f>VLOOKUP(A2755,IDC!A:F,6,FALSE)</f>
        <v>62.65</v>
      </c>
      <c r="D2755" s="2" t="b">
        <f t="shared" si="172"/>
        <v>1</v>
      </c>
      <c r="E2755">
        <f>VLOOKUP(A2755,REUTERS!A:E,5,FALSE)</f>
        <v>62.9</v>
      </c>
      <c r="F2755">
        <f>VLOOKUP(A2755,IDC!A:G,7,FALSE)</f>
        <v>62.9</v>
      </c>
      <c r="G2755" s="2" t="b">
        <f t="shared" si="173"/>
        <v>1</v>
      </c>
      <c r="H2755">
        <f>VLOOKUP(A2755,REUTERS!A:F,6,FALSE)</f>
        <v>61.65</v>
      </c>
      <c r="I2755">
        <f>VLOOKUP(A2755,IDC!A:H,8,FALSE)</f>
        <v>61.65</v>
      </c>
      <c r="J2755" s="2" t="b">
        <f t="shared" si="174"/>
        <v>1</v>
      </c>
      <c r="K2755">
        <f>VLOOKUP(A2755,REUTERS!A:G,7,FALSE)</f>
        <v>155131</v>
      </c>
      <c r="L2755">
        <f>VLOOKUP(A2755,IDC!A:I,9,FALSE)</f>
        <v>155131</v>
      </c>
      <c r="M2755" s="2" t="b">
        <f t="shared" si="175"/>
        <v>1</v>
      </c>
    </row>
    <row r="2756" spans="1:13">
      <c r="A2756">
        <v>6626</v>
      </c>
      <c r="B2756" t="e">
        <f>VLOOKUP(A2756,REUTERS!A:C,3,FALSE)</f>
        <v>#N/A</v>
      </c>
      <c r="C2756">
        <f>VLOOKUP(A2756,IDC!A:F,6,FALSE)</f>
        <v>95.94</v>
      </c>
      <c r="D2756" s="2" t="e">
        <f t="shared" si="172"/>
        <v>#N/A</v>
      </c>
      <c r="E2756" t="e">
        <f>VLOOKUP(A2756,REUTERS!A:E,5,FALSE)</f>
        <v>#N/A</v>
      </c>
      <c r="F2756">
        <f>VLOOKUP(A2756,IDC!A:G,7,FALSE)</f>
        <v>96.5</v>
      </c>
      <c r="G2756" s="2" t="e">
        <f t="shared" si="173"/>
        <v>#N/A</v>
      </c>
      <c r="H2756" t="e">
        <f>VLOOKUP(A2756,REUTERS!A:F,6,FALSE)</f>
        <v>#N/A</v>
      </c>
      <c r="I2756">
        <f>VLOOKUP(A2756,IDC!A:H,8,FALSE)</f>
        <v>93.7</v>
      </c>
      <c r="J2756" s="2" t="e">
        <f t="shared" si="174"/>
        <v>#N/A</v>
      </c>
      <c r="K2756" t="e">
        <f>VLOOKUP(A2756,REUTERS!A:G,7,FALSE)</f>
        <v>#N/A</v>
      </c>
      <c r="L2756">
        <f>VLOOKUP(A2756,IDC!A:I,9,FALSE)</f>
        <v>109602</v>
      </c>
      <c r="M2756" s="2" t="e">
        <f t="shared" si="175"/>
        <v>#N/A</v>
      </c>
    </row>
    <row r="2757" spans="1:13">
      <c r="A2757">
        <v>6627</v>
      </c>
      <c r="B2757" t="e">
        <f>VLOOKUP(A2757,REUTERS!A:C,3,FALSE)</f>
        <v>#N/A</v>
      </c>
      <c r="C2757">
        <f>VLOOKUP(A2757,IDC!A:F,6,FALSE)</f>
        <v>13.13</v>
      </c>
      <c r="D2757" s="2" t="e">
        <f t="shared" si="172"/>
        <v>#N/A</v>
      </c>
      <c r="E2757" t="e">
        <f>VLOOKUP(A2757,REUTERS!A:E,5,FALSE)</f>
        <v>#N/A</v>
      </c>
      <c r="F2757">
        <f>VLOOKUP(A2757,IDC!A:G,7,FALSE)</f>
        <v>13.18</v>
      </c>
      <c r="G2757" s="2" t="e">
        <f t="shared" si="173"/>
        <v>#N/A</v>
      </c>
      <c r="H2757" t="e">
        <f>VLOOKUP(A2757,REUTERS!A:F,6,FALSE)</f>
        <v>#N/A</v>
      </c>
      <c r="I2757">
        <f>VLOOKUP(A2757,IDC!A:H,8,FALSE)</f>
        <v>13.01</v>
      </c>
      <c r="J2757" s="2" t="e">
        <f t="shared" si="174"/>
        <v>#N/A</v>
      </c>
      <c r="K2757" t="e">
        <f>VLOOKUP(A2757,REUTERS!A:G,7,FALSE)</f>
        <v>#N/A</v>
      </c>
      <c r="L2757">
        <f>VLOOKUP(A2757,IDC!A:I,9,FALSE)</f>
        <v>1039676</v>
      </c>
      <c r="M2757" s="2" t="e">
        <f t="shared" si="175"/>
        <v>#N/A</v>
      </c>
    </row>
    <row r="2758" spans="1:13">
      <c r="A2758">
        <v>6628</v>
      </c>
      <c r="B2758" t="e">
        <f>VLOOKUP(A2758,REUTERS!A:C,3,FALSE)</f>
        <v>#N/A</v>
      </c>
      <c r="C2758">
        <f>VLOOKUP(A2758,IDC!A:F,6,FALSE)</f>
        <v>44.85</v>
      </c>
      <c r="D2758" s="2" t="e">
        <f t="shared" si="172"/>
        <v>#N/A</v>
      </c>
      <c r="E2758" t="e">
        <f>VLOOKUP(A2758,REUTERS!A:E,5,FALSE)</f>
        <v>#N/A</v>
      </c>
      <c r="F2758">
        <f>VLOOKUP(A2758,IDC!A:G,7,FALSE)</f>
        <v>44.85</v>
      </c>
      <c r="G2758" s="2" t="e">
        <f t="shared" si="173"/>
        <v>#N/A</v>
      </c>
      <c r="H2758" t="e">
        <f>VLOOKUP(A2758,REUTERS!A:F,6,FALSE)</f>
        <v>#N/A</v>
      </c>
      <c r="I2758">
        <f>VLOOKUP(A2758,IDC!A:H,8,FALSE)</f>
        <v>44.35</v>
      </c>
      <c r="J2758" s="2" t="e">
        <f t="shared" si="174"/>
        <v>#N/A</v>
      </c>
      <c r="K2758" t="e">
        <f>VLOOKUP(A2758,REUTERS!A:G,7,FALSE)</f>
        <v>#N/A</v>
      </c>
      <c r="L2758">
        <f>VLOOKUP(A2758,IDC!A:I,9,FALSE)</f>
        <v>26248</v>
      </c>
      <c r="M2758" s="2" t="e">
        <f t="shared" si="175"/>
        <v>#N/A</v>
      </c>
    </row>
    <row r="2759" spans="1:13">
      <c r="A2759">
        <v>6629</v>
      </c>
      <c r="B2759">
        <f>VLOOKUP(A2759,REUTERS!A:C,3,FALSE)</f>
        <v>99.59</v>
      </c>
      <c r="C2759">
        <f>VLOOKUP(A2759,IDC!A:F,6,FALSE)</f>
        <v>99.59</v>
      </c>
      <c r="D2759" s="2" t="b">
        <f t="shared" si="172"/>
        <v>1</v>
      </c>
      <c r="E2759">
        <f>VLOOKUP(A2759,REUTERS!A:E,5,FALSE)</f>
        <v>99.97</v>
      </c>
      <c r="F2759">
        <f>VLOOKUP(A2759,IDC!A:G,7,FALSE)</f>
        <v>99.97</v>
      </c>
      <c r="G2759" s="2" t="b">
        <f t="shared" si="173"/>
        <v>1</v>
      </c>
      <c r="H2759">
        <f>VLOOKUP(A2759,REUTERS!A:F,6,FALSE)</f>
        <v>98.74</v>
      </c>
      <c r="I2759">
        <f>VLOOKUP(A2759,IDC!A:H,8,FALSE)</f>
        <v>98.74</v>
      </c>
      <c r="J2759" s="2" t="b">
        <f t="shared" si="174"/>
        <v>1</v>
      </c>
      <c r="K2759">
        <f>VLOOKUP(A2759,REUTERS!A:G,7,FALSE)</f>
        <v>201536</v>
      </c>
      <c r="L2759">
        <f>VLOOKUP(A2759,IDC!A:I,9,FALSE)</f>
        <v>201536</v>
      </c>
      <c r="M2759" s="2" t="b">
        <f t="shared" si="175"/>
        <v>1</v>
      </c>
    </row>
    <row r="2760" spans="1:13">
      <c r="A2760">
        <v>6630</v>
      </c>
      <c r="B2760">
        <f>VLOOKUP(A2760,REUTERS!A:C,3,FALSE)</f>
        <v>90.11</v>
      </c>
      <c r="C2760">
        <f>VLOOKUP(A2760,IDC!A:F,6,FALSE)</f>
        <v>90.11</v>
      </c>
      <c r="D2760" s="2" t="b">
        <f t="shared" si="172"/>
        <v>1</v>
      </c>
      <c r="E2760">
        <f>VLOOKUP(A2760,REUTERS!A:E,5,FALSE)</f>
        <v>90.11</v>
      </c>
      <c r="F2760">
        <f>VLOOKUP(A2760,IDC!A:G,7,FALSE)</f>
        <v>90.11</v>
      </c>
      <c r="G2760" s="2" t="b">
        <f t="shared" si="173"/>
        <v>1</v>
      </c>
      <c r="H2760">
        <f>VLOOKUP(A2760,REUTERS!A:F,6,FALSE)</f>
        <v>88.04</v>
      </c>
      <c r="I2760">
        <f>VLOOKUP(A2760,IDC!A:H,8,FALSE)</f>
        <v>88.04</v>
      </c>
      <c r="J2760" s="2" t="b">
        <f t="shared" si="174"/>
        <v>1</v>
      </c>
      <c r="K2760">
        <f>VLOOKUP(A2760,REUTERS!A:G,7,FALSE)</f>
        <v>132392</v>
      </c>
      <c r="L2760">
        <f>VLOOKUP(A2760,IDC!A:I,9,FALSE)</f>
        <v>132392</v>
      </c>
      <c r="M2760" s="2" t="b">
        <f t="shared" si="175"/>
        <v>1</v>
      </c>
    </row>
    <row r="2761" spans="1:13">
      <c r="A2761">
        <v>6631</v>
      </c>
      <c r="B2761">
        <f>VLOOKUP(A2761,REUTERS!A:C,3,FALSE)</f>
        <v>18.41</v>
      </c>
      <c r="C2761">
        <f>VLOOKUP(A2761,IDC!A:F,6,FALSE)</f>
        <v>18.41</v>
      </c>
      <c r="D2761" s="2" t="b">
        <f t="shared" si="172"/>
        <v>1</v>
      </c>
      <c r="E2761">
        <f>VLOOKUP(A2761,REUTERS!A:E,5,FALSE)</f>
        <v>18.649999999999999</v>
      </c>
      <c r="F2761">
        <f>VLOOKUP(A2761,IDC!A:G,7,FALSE)</f>
        <v>18.649999999999999</v>
      </c>
      <c r="G2761" s="2" t="b">
        <f t="shared" si="173"/>
        <v>1</v>
      </c>
      <c r="H2761">
        <f>VLOOKUP(A2761,REUTERS!A:F,6,FALSE)</f>
        <v>18.11</v>
      </c>
      <c r="I2761">
        <f>VLOOKUP(A2761,IDC!A:H,8,FALSE)</f>
        <v>18.11</v>
      </c>
      <c r="J2761" s="2" t="b">
        <f t="shared" si="174"/>
        <v>1</v>
      </c>
      <c r="K2761">
        <f>VLOOKUP(A2761,REUTERS!A:G,7,FALSE)</f>
        <v>221808</v>
      </c>
      <c r="L2761">
        <f>VLOOKUP(A2761,IDC!A:I,9,FALSE)</f>
        <v>221808</v>
      </c>
      <c r="M2761" s="2" t="b">
        <f t="shared" si="175"/>
        <v>1</v>
      </c>
    </row>
    <row r="2762" spans="1:13">
      <c r="A2762">
        <v>6633</v>
      </c>
      <c r="B2762">
        <f>VLOOKUP(A2762,REUTERS!A:C,3,FALSE)</f>
        <v>18.2</v>
      </c>
      <c r="C2762">
        <f>VLOOKUP(A2762,IDC!A:F,6,FALSE)</f>
        <v>18.2</v>
      </c>
      <c r="D2762" s="2" t="b">
        <f t="shared" si="172"/>
        <v>1</v>
      </c>
      <c r="E2762">
        <f>VLOOKUP(A2762,REUTERS!A:E,5,FALSE)</f>
        <v>18.350000000000001</v>
      </c>
      <c r="F2762">
        <f>VLOOKUP(A2762,IDC!A:G,7,FALSE)</f>
        <v>18.350000000000001</v>
      </c>
      <c r="G2762" s="2" t="b">
        <f t="shared" si="173"/>
        <v>1</v>
      </c>
      <c r="H2762">
        <f>VLOOKUP(A2762,REUTERS!A:F,6,FALSE)</f>
        <v>17.45</v>
      </c>
      <c r="I2762">
        <f>VLOOKUP(A2762,IDC!A:H,8,FALSE)</f>
        <v>17.45</v>
      </c>
      <c r="J2762" s="2" t="b">
        <f t="shared" si="174"/>
        <v>1</v>
      </c>
      <c r="K2762">
        <f>VLOOKUP(A2762,REUTERS!A:G,7,FALSE)</f>
        <v>142265</v>
      </c>
      <c r="L2762">
        <f>VLOOKUP(A2762,IDC!A:I,9,FALSE)</f>
        <v>142265</v>
      </c>
      <c r="M2762" s="2" t="b">
        <f t="shared" si="175"/>
        <v>1</v>
      </c>
    </row>
    <row r="2763" spans="1:13">
      <c r="A2763">
        <v>6634</v>
      </c>
      <c r="B2763">
        <f>VLOOKUP(A2763,REUTERS!A:C,3,FALSE)</f>
        <v>17.600000000000001</v>
      </c>
      <c r="C2763">
        <f>VLOOKUP(A2763,IDC!A:F,6,FALSE)</f>
        <v>17.600000000000001</v>
      </c>
      <c r="D2763" s="2" t="b">
        <f t="shared" si="172"/>
        <v>1</v>
      </c>
      <c r="E2763">
        <f>VLOOKUP(A2763,REUTERS!A:E,5,FALSE)</f>
        <v>17.95</v>
      </c>
      <c r="F2763">
        <f>VLOOKUP(A2763,IDC!A:G,7,FALSE)</f>
        <v>17.95</v>
      </c>
      <c r="G2763" s="2" t="b">
        <f t="shared" si="173"/>
        <v>1</v>
      </c>
      <c r="H2763">
        <f>VLOOKUP(A2763,REUTERS!A:F,6,FALSE)</f>
        <v>17.600000000000001</v>
      </c>
      <c r="I2763">
        <f>VLOOKUP(A2763,IDC!A:H,8,FALSE)</f>
        <v>17.600000000000001</v>
      </c>
      <c r="J2763" s="2" t="b">
        <f t="shared" si="174"/>
        <v>1</v>
      </c>
      <c r="K2763">
        <f>VLOOKUP(A2763,REUTERS!A:G,7,FALSE)</f>
        <v>59858</v>
      </c>
      <c r="L2763">
        <f>VLOOKUP(A2763,IDC!A:I,9,FALSE)</f>
        <v>59858</v>
      </c>
      <c r="M2763" s="2" t="b">
        <f t="shared" si="175"/>
        <v>1</v>
      </c>
    </row>
    <row r="2764" spans="1:13">
      <c r="A2764">
        <v>6635</v>
      </c>
      <c r="B2764" t="e">
        <f>VLOOKUP(A2764,REUTERS!A:C,3,FALSE)</f>
        <v>#N/A</v>
      </c>
      <c r="C2764">
        <f>VLOOKUP(A2764,IDC!A:F,6,FALSE)</f>
        <v>47.2</v>
      </c>
      <c r="D2764" s="2" t="e">
        <f t="shared" si="172"/>
        <v>#N/A</v>
      </c>
      <c r="E2764" t="e">
        <f>VLOOKUP(A2764,REUTERS!A:E,5,FALSE)</f>
        <v>#N/A</v>
      </c>
      <c r="F2764">
        <f>VLOOKUP(A2764,IDC!A:G,7,FALSE)</f>
        <v>47.35</v>
      </c>
      <c r="G2764" s="2" t="e">
        <f t="shared" si="173"/>
        <v>#N/A</v>
      </c>
      <c r="H2764" t="e">
        <f>VLOOKUP(A2764,REUTERS!A:F,6,FALSE)</f>
        <v>#N/A</v>
      </c>
      <c r="I2764">
        <f>VLOOKUP(A2764,IDC!A:H,8,FALSE)</f>
        <v>46.424999999999997</v>
      </c>
      <c r="J2764" s="2" t="e">
        <f t="shared" si="174"/>
        <v>#N/A</v>
      </c>
      <c r="K2764" t="e">
        <f>VLOOKUP(A2764,REUTERS!A:G,7,FALSE)</f>
        <v>#N/A</v>
      </c>
      <c r="L2764">
        <f>VLOOKUP(A2764,IDC!A:I,9,FALSE)</f>
        <v>275942</v>
      </c>
      <c r="M2764" s="2" t="e">
        <f t="shared" si="175"/>
        <v>#N/A</v>
      </c>
    </row>
    <row r="2765" spans="1:13">
      <c r="A2765">
        <v>6605</v>
      </c>
      <c r="B2765" t="e">
        <f>VLOOKUP(A2765,REUTERS!A:C,3,FALSE)</f>
        <v>#N/A</v>
      </c>
      <c r="C2765">
        <f>VLOOKUP(A2765,IDC!A:F,6,FALSE)</f>
        <v>33.979999999999997</v>
      </c>
      <c r="D2765" s="2" t="e">
        <f t="shared" si="172"/>
        <v>#N/A</v>
      </c>
      <c r="E2765" t="e">
        <f>VLOOKUP(A2765,REUTERS!A:E,5,FALSE)</f>
        <v>#N/A</v>
      </c>
      <c r="F2765">
        <f>VLOOKUP(A2765,IDC!A:G,7,FALSE)</f>
        <v>34.270000000000003</v>
      </c>
      <c r="G2765" s="2" t="e">
        <f t="shared" si="173"/>
        <v>#N/A</v>
      </c>
      <c r="H2765" t="e">
        <f>VLOOKUP(A2765,REUTERS!A:F,6,FALSE)</f>
        <v>#N/A</v>
      </c>
      <c r="I2765">
        <f>VLOOKUP(A2765,IDC!A:H,8,FALSE)</f>
        <v>33.590000000000003</v>
      </c>
      <c r="J2765" s="2" t="e">
        <f t="shared" si="174"/>
        <v>#N/A</v>
      </c>
      <c r="K2765" t="e">
        <f>VLOOKUP(A2765,REUTERS!A:G,7,FALSE)</f>
        <v>#N/A</v>
      </c>
      <c r="L2765">
        <f>VLOOKUP(A2765,IDC!A:I,9,FALSE)</f>
        <v>106975</v>
      </c>
      <c r="M2765" s="2" t="e">
        <f t="shared" si="175"/>
        <v>#N/A</v>
      </c>
    </row>
    <row r="2766" spans="1:13">
      <c r="A2766">
        <v>6570</v>
      </c>
      <c r="B2766">
        <f>VLOOKUP(A2766,REUTERS!A:C,3,FALSE)</f>
        <v>7.95</v>
      </c>
      <c r="C2766">
        <f>VLOOKUP(A2766,IDC!A:F,6,FALSE)</f>
        <v>7.95</v>
      </c>
      <c r="D2766" s="2" t="b">
        <f t="shared" si="172"/>
        <v>1</v>
      </c>
      <c r="E2766">
        <f>VLOOKUP(A2766,REUTERS!A:E,5,FALSE)</f>
        <v>8.1750000000000007</v>
      </c>
      <c r="F2766">
        <f>VLOOKUP(A2766,IDC!A:G,7,FALSE)</f>
        <v>8.1750000000000007</v>
      </c>
      <c r="G2766" s="2" t="b">
        <f t="shared" si="173"/>
        <v>1</v>
      </c>
      <c r="H2766">
        <f>VLOOKUP(A2766,REUTERS!A:F,6,FALSE)</f>
        <v>7.95</v>
      </c>
      <c r="I2766">
        <f>VLOOKUP(A2766,IDC!A:H,8,FALSE)</f>
        <v>7.95</v>
      </c>
      <c r="J2766" s="2" t="b">
        <f t="shared" si="174"/>
        <v>1</v>
      </c>
      <c r="K2766">
        <f>VLOOKUP(A2766,REUTERS!A:G,7,FALSE)</f>
        <v>67308</v>
      </c>
      <c r="L2766">
        <f>VLOOKUP(A2766,IDC!A:I,9,FALSE)</f>
        <v>67308</v>
      </c>
      <c r="M2766" s="2" t="b">
        <f t="shared" si="175"/>
        <v>1</v>
      </c>
    </row>
    <row r="2767" spans="1:13">
      <c r="A2767">
        <v>6601</v>
      </c>
      <c r="B2767">
        <f>VLOOKUP(A2767,REUTERS!A:C,3,FALSE)</f>
        <v>19.64</v>
      </c>
      <c r="C2767">
        <f>VLOOKUP(A2767,IDC!A:F,6,FALSE)</f>
        <v>19.64</v>
      </c>
      <c r="D2767" s="2" t="b">
        <f t="shared" si="172"/>
        <v>1</v>
      </c>
      <c r="E2767">
        <f>VLOOKUP(A2767,REUTERS!A:E,5,FALSE)</f>
        <v>19.68</v>
      </c>
      <c r="F2767">
        <f>VLOOKUP(A2767,IDC!A:G,7,FALSE)</f>
        <v>19.68</v>
      </c>
      <c r="G2767" s="2" t="b">
        <f t="shared" si="173"/>
        <v>1</v>
      </c>
      <c r="H2767">
        <f>VLOOKUP(A2767,REUTERS!A:F,6,FALSE)</f>
        <v>19.315000000000001</v>
      </c>
      <c r="I2767">
        <f>VLOOKUP(A2767,IDC!A:H,8,FALSE)</f>
        <v>19.315000000000001</v>
      </c>
      <c r="J2767" s="2" t="b">
        <f t="shared" si="174"/>
        <v>1</v>
      </c>
      <c r="K2767">
        <f>VLOOKUP(A2767,REUTERS!A:G,7,FALSE)</f>
        <v>285011</v>
      </c>
      <c r="L2767">
        <f>VLOOKUP(A2767,IDC!A:I,9,FALSE)</f>
        <v>285011</v>
      </c>
      <c r="M2767" s="2" t="b">
        <f t="shared" si="175"/>
        <v>1</v>
      </c>
    </row>
    <row r="2768" spans="1:13">
      <c r="A2768">
        <v>6573</v>
      </c>
      <c r="B2768">
        <f>VLOOKUP(A2768,REUTERS!A:C,3,FALSE)</f>
        <v>105.45</v>
      </c>
      <c r="C2768">
        <f>VLOOKUP(A2768,IDC!A:F,6,FALSE)</f>
        <v>105.45</v>
      </c>
      <c r="D2768" s="2" t="b">
        <f t="shared" si="172"/>
        <v>1</v>
      </c>
      <c r="E2768">
        <f>VLOOKUP(A2768,REUTERS!A:E,5,FALSE)</f>
        <v>105.45</v>
      </c>
      <c r="F2768">
        <f>VLOOKUP(A2768,IDC!A:G,7,FALSE)</f>
        <v>105.45</v>
      </c>
      <c r="G2768" s="2" t="b">
        <f t="shared" si="173"/>
        <v>1</v>
      </c>
      <c r="H2768">
        <f>VLOOKUP(A2768,REUTERS!A:F,6,FALSE)</f>
        <v>104.05</v>
      </c>
      <c r="I2768">
        <f>VLOOKUP(A2768,IDC!A:H,8,FALSE)</f>
        <v>104.05</v>
      </c>
      <c r="J2768" s="2" t="b">
        <f t="shared" si="174"/>
        <v>1</v>
      </c>
      <c r="K2768">
        <f>VLOOKUP(A2768,REUTERS!A:G,7,FALSE)</f>
        <v>23222</v>
      </c>
      <c r="L2768">
        <f>VLOOKUP(A2768,IDC!A:I,9,FALSE)</f>
        <v>23222</v>
      </c>
      <c r="M2768" s="2" t="b">
        <f t="shared" si="175"/>
        <v>1</v>
      </c>
    </row>
    <row r="2769" spans="1:13">
      <c r="A2769">
        <v>6574</v>
      </c>
      <c r="B2769">
        <f>VLOOKUP(A2769,REUTERS!A:C,3,FALSE)</f>
        <v>24.2</v>
      </c>
      <c r="C2769">
        <f>VLOOKUP(A2769,IDC!A:F,6,FALSE)</f>
        <v>24.2</v>
      </c>
      <c r="D2769" s="2" t="b">
        <f t="shared" si="172"/>
        <v>1</v>
      </c>
      <c r="E2769">
        <f>VLOOKUP(A2769,REUTERS!A:E,5,FALSE)</f>
        <v>24.2</v>
      </c>
      <c r="F2769">
        <f>VLOOKUP(A2769,IDC!A:G,7,FALSE)</f>
        <v>24.2</v>
      </c>
      <c r="G2769" s="2" t="b">
        <f t="shared" si="173"/>
        <v>1</v>
      </c>
      <c r="H2769">
        <f>VLOOKUP(A2769,REUTERS!A:F,6,FALSE)</f>
        <v>23.63</v>
      </c>
      <c r="I2769">
        <f>VLOOKUP(A2769,IDC!A:H,8,FALSE)</f>
        <v>23.63</v>
      </c>
      <c r="J2769" s="2" t="b">
        <f t="shared" si="174"/>
        <v>1</v>
      </c>
      <c r="K2769">
        <f>VLOOKUP(A2769,REUTERS!A:G,7,FALSE)</f>
        <v>114518</v>
      </c>
      <c r="L2769">
        <f>VLOOKUP(A2769,IDC!A:I,9,FALSE)</f>
        <v>114518</v>
      </c>
      <c r="M2769" s="2" t="b">
        <f t="shared" si="175"/>
        <v>1</v>
      </c>
    </row>
    <row r="2770" spans="1:13">
      <c r="A2770">
        <v>6575</v>
      </c>
      <c r="B2770">
        <f>VLOOKUP(A2770,REUTERS!A:C,3,FALSE)</f>
        <v>53.18</v>
      </c>
      <c r="C2770">
        <f>VLOOKUP(A2770,IDC!A:F,6,FALSE)</f>
        <v>53.18</v>
      </c>
      <c r="D2770" s="2" t="b">
        <f t="shared" si="172"/>
        <v>1</v>
      </c>
      <c r="E2770">
        <f>VLOOKUP(A2770,REUTERS!A:E,5,FALSE)</f>
        <v>53.18</v>
      </c>
      <c r="F2770">
        <f>VLOOKUP(A2770,IDC!A:G,7,FALSE)</f>
        <v>53.18</v>
      </c>
      <c r="G2770" s="2" t="b">
        <f t="shared" si="173"/>
        <v>1</v>
      </c>
      <c r="H2770">
        <f>VLOOKUP(A2770,REUTERS!A:F,6,FALSE)</f>
        <v>51.15</v>
      </c>
      <c r="I2770">
        <f>VLOOKUP(A2770,IDC!A:H,8,FALSE)</f>
        <v>51.15</v>
      </c>
      <c r="J2770" s="2" t="b">
        <f t="shared" si="174"/>
        <v>1</v>
      </c>
      <c r="K2770">
        <f>VLOOKUP(A2770,REUTERS!A:G,7,FALSE)</f>
        <v>46219</v>
      </c>
      <c r="L2770">
        <f>VLOOKUP(A2770,IDC!A:I,9,FALSE)</f>
        <v>46219</v>
      </c>
      <c r="M2770" s="2" t="b">
        <f t="shared" si="175"/>
        <v>1</v>
      </c>
    </row>
    <row r="2771" spans="1:13">
      <c r="A2771">
        <v>6576</v>
      </c>
      <c r="B2771" t="e">
        <f>VLOOKUP(A2771,REUTERS!A:C,3,FALSE)</f>
        <v>#N/A</v>
      </c>
      <c r="C2771" t="e">
        <f>VLOOKUP(A2771,IDC!A:F,6,FALSE)</f>
        <v>#N/A</v>
      </c>
      <c r="D2771" s="2" t="e">
        <f t="shared" si="172"/>
        <v>#N/A</v>
      </c>
      <c r="E2771" t="e">
        <f>VLOOKUP(A2771,REUTERS!A:E,5,FALSE)</f>
        <v>#N/A</v>
      </c>
      <c r="F2771" t="e">
        <f>VLOOKUP(A2771,IDC!A:G,7,FALSE)</f>
        <v>#N/A</v>
      </c>
      <c r="G2771" s="2" t="e">
        <f t="shared" si="173"/>
        <v>#N/A</v>
      </c>
      <c r="H2771" t="e">
        <f>VLOOKUP(A2771,REUTERS!A:F,6,FALSE)</f>
        <v>#N/A</v>
      </c>
      <c r="I2771" t="e">
        <f>VLOOKUP(A2771,IDC!A:H,8,FALSE)</f>
        <v>#N/A</v>
      </c>
      <c r="J2771" s="2" t="e">
        <f t="shared" si="174"/>
        <v>#N/A</v>
      </c>
      <c r="K2771" t="e">
        <f>VLOOKUP(A2771,REUTERS!A:G,7,FALSE)</f>
        <v>#N/A</v>
      </c>
      <c r="L2771" t="e">
        <f>VLOOKUP(A2771,IDC!A:I,9,FALSE)</f>
        <v>#N/A</v>
      </c>
      <c r="M2771" s="2" t="e">
        <f t="shared" si="175"/>
        <v>#N/A</v>
      </c>
    </row>
    <row r="2772" spans="1:13">
      <c r="A2772">
        <v>6577</v>
      </c>
      <c r="B2772">
        <f>VLOOKUP(A2772,REUTERS!A:C,3,FALSE)</f>
        <v>70.17</v>
      </c>
      <c r="C2772">
        <f>VLOOKUP(A2772,IDC!A:F,6,FALSE)</f>
        <v>70.17</v>
      </c>
      <c r="D2772" s="2" t="b">
        <f t="shared" si="172"/>
        <v>1</v>
      </c>
      <c r="E2772">
        <f>VLOOKUP(A2772,REUTERS!A:E,5,FALSE)</f>
        <v>70.17</v>
      </c>
      <c r="F2772">
        <f>VLOOKUP(A2772,IDC!A:G,7,FALSE)</f>
        <v>70.17</v>
      </c>
      <c r="G2772" s="2" t="b">
        <f t="shared" si="173"/>
        <v>1</v>
      </c>
      <c r="H2772">
        <f>VLOOKUP(A2772,REUTERS!A:F,6,FALSE)</f>
        <v>68.87</v>
      </c>
      <c r="I2772">
        <f>VLOOKUP(A2772,IDC!A:H,8,FALSE)</f>
        <v>68.87</v>
      </c>
      <c r="J2772" s="2" t="b">
        <f t="shared" si="174"/>
        <v>1</v>
      </c>
      <c r="K2772">
        <f>VLOOKUP(A2772,REUTERS!A:G,7,FALSE)</f>
        <v>56688</v>
      </c>
      <c r="L2772">
        <f>VLOOKUP(A2772,IDC!A:I,9,FALSE)</f>
        <v>56688</v>
      </c>
      <c r="M2772" s="2" t="b">
        <f t="shared" si="175"/>
        <v>1</v>
      </c>
    </row>
    <row r="2773" spans="1:13">
      <c r="A2773">
        <v>6578</v>
      </c>
      <c r="B2773">
        <f>VLOOKUP(A2773,REUTERS!A:C,3,FALSE)</f>
        <v>26.6</v>
      </c>
      <c r="C2773">
        <f>VLOOKUP(A2773,IDC!A:F,6,FALSE)</f>
        <v>26.6</v>
      </c>
      <c r="D2773" s="2" t="b">
        <f t="shared" si="172"/>
        <v>1</v>
      </c>
      <c r="E2773">
        <f>VLOOKUP(A2773,REUTERS!A:E,5,FALSE)</f>
        <v>26.85</v>
      </c>
      <c r="F2773">
        <f>VLOOKUP(A2773,IDC!A:G,7,FALSE)</f>
        <v>26.85</v>
      </c>
      <c r="G2773" s="2" t="b">
        <f t="shared" si="173"/>
        <v>1</v>
      </c>
      <c r="H2773">
        <f>VLOOKUP(A2773,REUTERS!A:F,6,FALSE)</f>
        <v>26.15</v>
      </c>
      <c r="I2773">
        <f>VLOOKUP(A2773,IDC!A:H,8,FALSE)</f>
        <v>26.15</v>
      </c>
      <c r="J2773" s="2" t="b">
        <f t="shared" si="174"/>
        <v>1</v>
      </c>
      <c r="K2773">
        <f>VLOOKUP(A2773,REUTERS!A:G,7,FALSE)</f>
        <v>49132</v>
      </c>
      <c r="L2773">
        <f>VLOOKUP(A2773,IDC!A:I,9,FALSE)</f>
        <v>49132</v>
      </c>
      <c r="M2773" s="2" t="b">
        <f t="shared" si="175"/>
        <v>1</v>
      </c>
    </row>
    <row r="2774" spans="1:13">
      <c r="A2774">
        <v>6579</v>
      </c>
      <c r="B2774">
        <f>VLOOKUP(A2774,REUTERS!A:C,3,FALSE)</f>
        <v>68.239999999999995</v>
      </c>
      <c r="C2774">
        <f>VLOOKUP(A2774,IDC!A:F,6,FALSE)</f>
        <v>68.239999999999995</v>
      </c>
      <c r="D2774" s="2" t="b">
        <f t="shared" si="172"/>
        <v>1</v>
      </c>
      <c r="E2774">
        <f>VLOOKUP(A2774,REUTERS!A:E,5,FALSE)</f>
        <v>68.83</v>
      </c>
      <c r="F2774">
        <f>VLOOKUP(A2774,IDC!A:G,7,FALSE)</f>
        <v>68.83</v>
      </c>
      <c r="G2774" s="2" t="b">
        <f t="shared" si="173"/>
        <v>1</v>
      </c>
      <c r="H2774">
        <f>VLOOKUP(A2774,REUTERS!A:F,6,FALSE)</f>
        <v>67.010000000000005</v>
      </c>
      <c r="I2774">
        <f>VLOOKUP(A2774,IDC!A:H,8,FALSE)</f>
        <v>67.010000000000005</v>
      </c>
      <c r="J2774" s="2" t="b">
        <f t="shared" si="174"/>
        <v>1</v>
      </c>
      <c r="K2774">
        <f>VLOOKUP(A2774,REUTERS!A:G,7,FALSE)</f>
        <v>102184</v>
      </c>
      <c r="L2774">
        <f>VLOOKUP(A2774,IDC!A:I,9,FALSE)</f>
        <v>102184</v>
      </c>
      <c r="M2774" s="2" t="b">
        <f t="shared" si="175"/>
        <v>1</v>
      </c>
    </row>
    <row r="2775" spans="1:13">
      <c r="A2775">
        <v>6580</v>
      </c>
      <c r="B2775">
        <f>VLOOKUP(A2775,REUTERS!A:C,3,FALSE)</f>
        <v>43.07</v>
      </c>
      <c r="C2775">
        <f>VLOOKUP(A2775,IDC!A:F,6,FALSE)</f>
        <v>43.07</v>
      </c>
      <c r="D2775" s="2" t="b">
        <f t="shared" si="172"/>
        <v>1</v>
      </c>
      <c r="E2775">
        <f>VLOOKUP(A2775,REUTERS!A:E,5,FALSE)</f>
        <v>43.14</v>
      </c>
      <c r="F2775">
        <f>VLOOKUP(A2775,IDC!A:G,7,FALSE)</f>
        <v>43.14</v>
      </c>
      <c r="G2775" s="2" t="b">
        <f t="shared" si="173"/>
        <v>1</v>
      </c>
      <c r="H2775">
        <f>VLOOKUP(A2775,REUTERS!A:F,6,FALSE)</f>
        <v>42.62</v>
      </c>
      <c r="I2775">
        <f>VLOOKUP(A2775,IDC!A:H,8,FALSE)</f>
        <v>42.62</v>
      </c>
      <c r="J2775" s="2" t="b">
        <f t="shared" si="174"/>
        <v>1</v>
      </c>
      <c r="K2775">
        <f>VLOOKUP(A2775,REUTERS!A:G,7,FALSE)</f>
        <v>148160</v>
      </c>
      <c r="L2775">
        <f>VLOOKUP(A2775,IDC!A:I,9,FALSE)</f>
        <v>148160</v>
      </c>
      <c r="M2775" s="2" t="b">
        <f t="shared" si="175"/>
        <v>1</v>
      </c>
    </row>
    <row r="2776" spans="1:13">
      <c r="A2776">
        <v>6581</v>
      </c>
      <c r="B2776" t="e">
        <f>VLOOKUP(A2776,REUTERS!A:C,3,FALSE)</f>
        <v>#N/A</v>
      </c>
      <c r="C2776">
        <f>VLOOKUP(A2776,IDC!A:F,6,FALSE)</f>
        <v>57.4</v>
      </c>
      <c r="D2776" s="2" t="e">
        <f t="shared" si="172"/>
        <v>#N/A</v>
      </c>
      <c r="E2776" t="e">
        <f>VLOOKUP(A2776,REUTERS!A:E,5,FALSE)</f>
        <v>#N/A</v>
      </c>
      <c r="F2776">
        <f>VLOOKUP(A2776,IDC!A:G,7,FALSE)</f>
        <v>57.81</v>
      </c>
      <c r="G2776" s="2" t="e">
        <f t="shared" si="173"/>
        <v>#N/A</v>
      </c>
      <c r="H2776" t="e">
        <f>VLOOKUP(A2776,REUTERS!A:F,6,FALSE)</f>
        <v>#N/A</v>
      </c>
      <c r="I2776">
        <f>VLOOKUP(A2776,IDC!A:H,8,FALSE)</f>
        <v>56.76</v>
      </c>
      <c r="J2776" s="2" t="e">
        <f t="shared" si="174"/>
        <v>#N/A</v>
      </c>
      <c r="K2776" t="e">
        <f>VLOOKUP(A2776,REUTERS!A:G,7,FALSE)</f>
        <v>#N/A</v>
      </c>
      <c r="L2776">
        <f>VLOOKUP(A2776,IDC!A:I,9,FALSE)</f>
        <v>236898</v>
      </c>
      <c r="M2776" s="2" t="e">
        <f t="shared" si="175"/>
        <v>#N/A</v>
      </c>
    </row>
    <row r="2777" spans="1:13">
      <c r="A2777">
        <v>6582</v>
      </c>
      <c r="B2777" t="e">
        <f>VLOOKUP(A2777,REUTERS!A:C,3,FALSE)</f>
        <v>#N/A</v>
      </c>
      <c r="C2777">
        <f>VLOOKUP(A2777,IDC!A:F,6,FALSE)</f>
        <v>70.19</v>
      </c>
      <c r="D2777" s="2" t="e">
        <f t="shared" si="172"/>
        <v>#N/A</v>
      </c>
      <c r="E2777" t="e">
        <f>VLOOKUP(A2777,REUTERS!A:E,5,FALSE)</f>
        <v>#N/A</v>
      </c>
      <c r="F2777">
        <f>VLOOKUP(A2777,IDC!A:G,7,FALSE)</f>
        <v>70.400000000000006</v>
      </c>
      <c r="G2777" s="2" t="e">
        <f t="shared" si="173"/>
        <v>#N/A</v>
      </c>
      <c r="H2777" t="e">
        <f>VLOOKUP(A2777,REUTERS!A:F,6,FALSE)</f>
        <v>#N/A</v>
      </c>
      <c r="I2777">
        <f>VLOOKUP(A2777,IDC!A:H,8,FALSE)</f>
        <v>69.290000000000006</v>
      </c>
      <c r="J2777" s="2" t="e">
        <f t="shared" si="174"/>
        <v>#N/A</v>
      </c>
      <c r="K2777" t="e">
        <f>VLOOKUP(A2777,REUTERS!A:G,7,FALSE)</f>
        <v>#N/A</v>
      </c>
      <c r="L2777">
        <f>VLOOKUP(A2777,IDC!A:I,9,FALSE)</f>
        <v>47324</v>
      </c>
      <c r="M2777" s="2" t="e">
        <f t="shared" si="175"/>
        <v>#N/A</v>
      </c>
    </row>
    <row r="2778" spans="1:13">
      <c r="A2778">
        <v>6583</v>
      </c>
      <c r="B2778" t="e">
        <f>VLOOKUP(A2778,REUTERS!A:C,3,FALSE)</f>
        <v>#N/A</v>
      </c>
      <c r="C2778">
        <f>VLOOKUP(A2778,IDC!A:F,6,FALSE)</f>
        <v>101.32</v>
      </c>
      <c r="D2778" s="2" t="e">
        <f t="shared" si="172"/>
        <v>#N/A</v>
      </c>
      <c r="E2778" t="e">
        <f>VLOOKUP(A2778,REUTERS!A:E,5,FALSE)</f>
        <v>#N/A</v>
      </c>
      <c r="F2778">
        <f>VLOOKUP(A2778,IDC!A:G,7,FALSE)</f>
        <v>102.07</v>
      </c>
      <c r="G2778" s="2" t="e">
        <f t="shared" si="173"/>
        <v>#N/A</v>
      </c>
      <c r="H2778" t="e">
        <f>VLOOKUP(A2778,REUTERS!A:F,6,FALSE)</f>
        <v>#N/A</v>
      </c>
      <c r="I2778">
        <f>VLOOKUP(A2778,IDC!A:H,8,FALSE)</f>
        <v>100.24</v>
      </c>
      <c r="J2778" s="2" t="e">
        <f t="shared" si="174"/>
        <v>#N/A</v>
      </c>
      <c r="K2778" t="e">
        <f>VLOOKUP(A2778,REUTERS!A:G,7,FALSE)</f>
        <v>#N/A</v>
      </c>
      <c r="L2778">
        <f>VLOOKUP(A2778,IDC!A:I,9,FALSE)</f>
        <v>206988</v>
      </c>
      <c r="M2778" s="2" t="e">
        <f t="shared" si="175"/>
        <v>#N/A</v>
      </c>
    </row>
    <row r="2779" spans="1:13">
      <c r="A2779">
        <v>6586</v>
      </c>
      <c r="B2779">
        <f>VLOOKUP(A2779,REUTERS!A:C,3,FALSE)</f>
        <v>115</v>
      </c>
      <c r="C2779">
        <f>VLOOKUP(A2779,IDC!A:F,6,FALSE)</f>
        <v>115</v>
      </c>
      <c r="D2779" s="2" t="b">
        <f t="shared" si="172"/>
        <v>1</v>
      </c>
      <c r="E2779">
        <f>VLOOKUP(A2779,REUTERS!A:E,5,FALSE)</f>
        <v>115.4</v>
      </c>
      <c r="F2779">
        <f>VLOOKUP(A2779,IDC!A:G,7,FALSE)</f>
        <v>115.4</v>
      </c>
      <c r="G2779" s="2" t="b">
        <f t="shared" si="173"/>
        <v>1</v>
      </c>
      <c r="H2779">
        <f>VLOOKUP(A2779,REUTERS!A:F,6,FALSE)</f>
        <v>113.25</v>
      </c>
      <c r="I2779">
        <f>VLOOKUP(A2779,IDC!A:H,8,FALSE)</f>
        <v>113.25</v>
      </c>
      <c r="J2779" s="2" t="b">
        <f t="shared" si="174"/>
        <v>1</v>
      </c>
      <c r="K2779">
        <f>VLOOKUP(A2779,REUTERS!A:G,7,FALSE)</f>
        <v>106396</v>
      </c>
      <c r="L2779">
        <f>VLOOKUP(A2779,IDC!A:I,9,FALSE)</f>
        <v>106396</v>
      </c>
      <c r="M2779" s="2" t="b">
        <f t="shared" si="175"/>
        <v>1</v>
      </c>
    </row>
    <row r="2780" spans="1:13">
      <c r="A2780">
        <v>6587</v>
      </c>
      <c r="B2780">
        <f>VLOOKUP(A2780,REUTERS!A:C,3,FALSE)</f>
        <v>18.899999999999999</v>
      </c>
      <c r="C2780">
        <f>VLOOKUP(A2780,IDC!A:F,6,FALSE)</f>
        <v>18.899999999999999</v>
      </c>
      <c r="D2780" s="2" t="b">
        <f t="shared" si="172"/>
        <v>1</v>
      </c>
      <c r="E2780">
        <f>VLOOKUP(A2780,REUTERS!A:E,5,FALSE)</f>
        <v>20.45</v>
      </c>
      <c r="F2780">
        <f>VLOOKUP(A2780,IDC!A:G,7,FALSE)</f>
        <v>20.45</v>
      </c>
      <c r="G2780" s="2" t="b">
        <f t="shared" si="173"/>
        <v>1</v>
      </c>
      <c r="H2780">
        <f>VLOOKUP(A2780,REUTERS!A:F,6,FALSE)</f>
        <v>18.899999999999999</v>
      </c>
      <c r="I2780">
        <f>VLOOKUP(A2780,IDC!A:H,8,FALSE)</f>
        <v>18.899999999999999</v>
      </c>
      <c r="J2780" s="2" t="b">
        <f t="shared" si="174"/>
        <v>1</v>
      </c>
      <c r="K2780">
        <f>VLOOKUP(A2780,REUTERS!A:G,7,FALSE)</f>
        <v>124631</v>
      </c>
      <c r="L2780">
        <f>VLOOKUP(A2780,IDC!A:I,9,FALSE)</f>
        <v>124631</v>
      </c>
      <c r="M2780" s="2" t="b">
        <f t="shared" si="175"/>
        <v>1</v>
      </c>
    </row>
    <row r="2781" spans="1:13">
      <c r="A2781">
        <v>6591</v>
      </c>
      <c r="B2781" t="e">
        <f>VLOOKUP(A2781,REUTERS!A:C,3,FALSE)</f>
        <v>#N/A</v>
      </c>
      <c r="C2781">
        <f>VLOOKUP(A2781,IDC!A:F,6,FALSE)</f>
        <v>56.46</v>
      </c>
      <c r="D2781" s="2" t="e">
        <f t="shared" si="172"/>
        <v>#N/A</v>
      </c>
      <c r="E2781" t="e">
        <f>VLOOKUP(A2781,REUTERS!A:E,5,FALSE)</f>
        <v>#N/A</v>
      </c>
      <c r="F2781">
        <f>VLOOKUP(A2781,IDC!A:G,7,FALSE)</f>
        <v>57.3</v>
      </c>
      <c r="G2781" s="2" t="e">
        <f t="shared" si="173"/>
        <v>#N/A</v>
      </c>
      <c r="H2781" t="e">
        <f>VLOOKUP(A2781,REUTERS!A:F,6,FALSE)</f>
        <v>#N/A</v>
      </c>
      <c r="I2781">
        <f>VLOOKUP(A2781,IDC!A:H,8,FALSE)</f>
        <v>55.54</v>
      </c>
      <c r="J2781" s="2" t="e">
        <f t="shared" si="174"/>
        <v>#N/A</v>
      </c>
      <c r="K2781" t="e">
        <f>VLOOKUP(A2781,REUTERS!A:G,7,FALSE)</f>
        <v>#N/A</v>
      </c>
      <c r="L2781">
        <f>VLOOKUP(A2781,IDC!A:I,9,FALSE)</f>
        <v>98338</v>
      </c>
      <c r="M2781" s="2" t="e">
        <f t="shared" si="175"/>
        <v>#N/A</v>
      </c>
    </row>
    <row r="2782" spans="1:13">
      <c r="A2782">
        <v>6593</v>
      </c>
      <c r="B2782">
        <f>VLOOKUP(A2782,REUTERS!A:C,3,FALSE)</f>
        <v>77.430000000000007</v>
      </c>
      <c r="C2782">
        <f>VLOOKUP(A2782,IDC!A:F,6,FALSE)</f>
        <v>77.430000000000007</v>
      </c>
      <c r="D2782" s="2" t="b">
        <f t="shared" si="172"/>
        <v>1</v>
      </c>
      <c r="E2782">
        <f>VLOOKUP(A2782,REUTERS!A:E,5,FALSE)</f>
        <v>78.03</v>
      </c>
      <c r="F2782">
        <f>VLOOKUP(A2782,IDC!A:G,7,FALSE)</f>
        <v>78.03</v>
      </c>
      <c r="G2782" s="2" t="b">
        <f t="shared" si="173"/>
        <v>1</v>
      </c>
      <c r="H2782">
        <f>VLOOKUP(A2782,REUTERS!A:F,6,FALSE)</f>
        <v>77.2</v>
      </c>
      <c r="I2782">
        <f>VLOOKUP(A2782,IDC!A:H,8,FALSE)</f>
        <v>77.2</v>
      </c>
      <c r="J2782" s="2" t="b">
        <f t="shared" si="174"/>
        <v>1</v>
      </c>
      <c r="K2782">
        <f>VLOOKUP(A2782,REUTERS!A:G,7,FALSE)</f>
        <v>9147</v>
      </c>
      <c r="L2782">
        <f>VLOOKUP(A2782,IDC!A:I,9,FALSE)</f>
        <v>9147</v>
      </c>
      <c r="M2782" s="2" t="b">
        <f t="shared" si="175"/>
        <v>1</v>
      </c>
    </row>
    <row r="2783" spans="1:13">
      <c r="A2783">
        <v>6595</v>
      </c>
      <c r="B2783">
        <f>VLOOKUP(A2783,REUTERS!A:C,3,FALSE)</f>
        <v>71</v>
      </c>
      <c r="C2783">
        <f>VLOOKUP(A2783,IDC!A:F,6,FALSE)</f>
        <v>71</v>
      </c>
      <c r="D2783" s="2" t="b">
        <f t="shared" si="172"/>
        <v>1</v>
      </c>
      <c r="E2783">
        <f>VLOOKUP(A2783,REUTERS!A:E,5,FALSE)</f>
        <v>71</v>
      </c>
      <c r="F2783">
        <f>VLOOKUP(A2783,IDC!A:G,7,FALSE)</f>
        <v>71</v>
      </c>
      <c r="G2783" s="2" t="b">
        <f t="shared" si="173"/>
        <v>1</v>
      </c>
      <c r="H2783">
        <f>VLOOKUP(A2783,REUTERS!A:F,6,FALSE)</f>
        <v>70.08</v>
      </c>
      <c r="I2783">
        <f>VLOOKUP(A2783,IDC!A:H,8,FALSE)</f>
        <v>70.08</v>
      </c>
      <c r="J2783" s="2" t="b">
        <f t="shared" si="174"/>
        <v>1</v>
      </c>
      <c r="K2783">
        <f>VLOOKUP(A2783,REUTERS!A:G,7,FALSE)</f>
        <v>56801</v>
      </c>
      <c r="L2783">
        <f>VLOOKUP(A2783,IDC!A:I,9,FALSE)</f>
        <v>56801</v>
      </c>
      <c r="M2783" s="2" t="b">
        <f t="shared" si="175"/>
        <v>1</v>
      </c>
    </row>
    <row r="2784" spans="1:13">
      <c r="A2784">
        <v>6596</v>
      </c>
      <c r="B2784">
        <f>VLOOKUP(A2784,REUTERS!A:C,3,FALSE)</f>
        <v>8.84</v>
      </c>
      <c r="C2784">
        <f>VLOOKUP(A2784,IDC!A:F,6,FALSE)</f>
        <v>8.84</v>
      </c>
      <c r="D2784" s="2" t="b">
        <f t="shared" si="172"/>
        <v>1</v>
      </c>
      <c r="E2784">
        <f>VLOOKUP(A2784,REUTERS!A:E,5,FALSE)</f>
        <v>9.0299999999999994</v>
      </c>
      <c r="F2784">
        <f>VLOOKUP(A2784,IDC!A:G,7,FALSE)</f>
        <v>9.0299999999999994</v>
      </c>
      <c r="G2784" s="2" t="b">
        <f t="shared" si="173"/>
        <v>1</v>
      </c>
      <c r="H2784">
        <f>VLOOKUP(A2784,REUTERS!A:F,6,FALSE)</f>
        <v>8.75</v>
      </c>
      <c r="I2784">
        <f>VLOOKUP(A2784,IDC!A:H,8,FALSE)</f>
        <v>8.75</v>
      </c>
      <c r="J2784" s="2" t="b">
        <f t="shared" si="174"/>
        <v>1</v>
      </c>
      <c r="K2784">
        <f>VLOOKUP(A2784,REUTERS!A:G,7,FALSE)</f>
        <v>62435</v>
      </c>
      <c r="L2784">
        <f>VLOOKUP(A2784,IDC!A:I,9,FALSE)</f>
        <v>62435</v>
      </c>
      <c r="M2784" s="2" t="b">
        <f t="shared" si="175"/>
        <v>1</v>
      </c>
    </row>
    <row r="2785" spans="1:13">
      <c r="A2785">
        <v>6598</v>
      </c>
      <c r="B2785">
        <f>VLOOKUP(A2785,REUTERS!A:C,3,FALSE)</f>
        <v>22.26</v>
      </c>
      <c r="C2785">
        <f>VLOOKUP(A2785,IDC!A:F,6,FALSE)</f>
        <v>22.26</v>
      </c>
      <c r="D2785" s="2" t="b">
        <f t="shared" si="172"/>
        <v>1</v>
      </c>
      <c r="E2785">
        <f>VLOOKUP(A2785,REUTERS!A:E,5,FALSE)</f>
        <v>22.29</v>
      </c>
      <c r="F2785">
        <f>VLOOKUP(A2785,IDC!A:G,7,FALSE)</f>
        <v>22.29</v>
      </c>
      <c r="G2785" s="2" t="b">
        <f t="shared" si="173"/>
        <v>1</v>
      </c>
      <c r="H2785">
        <f>VLOOKUP(A2785,REUTERS!A:F,6,FALSE)</f>
        <v>21.75</v>
      </c>
      <c r="I2785">
        <f>VLOOKUP(A2785,IDC!A:H,8,FALSE)</f>
        <v>21.75</v>
      </c>
      <c r="J2785" s="2" t="b">
        <f t="shared" si="174"/>
        <v>1</v>
      </c>
      <c r="K2785">
        <f>VLOOKUP(A2785,REUTERS!A:G,7,FALSE)</f>
        <v>132963</v>
      </c>
      <c r="L2785">
        <f>VLOOKUP(A2785,IDC!A:I,9,FALSE)</f>
        <v>132963</v>
      </c>
      <c r="M2785" s="2" t="b">
        <f t="shared" si="175"/>
        <v>1</v>
      </c>
    </row>
    <row r="2786" spans="1:13">
      <c r="A2786">
        <v>6599</v>
      </c>
      <c r="B2786" t="e">
        <f>VLOOKUP(A2786,REUTERS!A:C,3,FALSE)</f>
        <v>#N/A</v>
      </c>
      <c r="C2786">
        <f>VLOOKUP(A2786,IDC!A:F,6,FALSE)</f>
        <v>164.27</v>
      </c>
      <c r="D2786" s="2" t="e">
        <f t="shared" si="172"/>
        <v>#N/A</v>
      </c>
      <c r="E2786" t="e">
        <f>VLOOKUP(A2786,REUTERS!A:E,5,FALSE)</f>
        <v>#N/A</v>
      </c>
      <c r="F2786">
        <f>VLOOKUP(A2786,IDC!A:G,7,FALSE)</f>
        <v>164.27</v>
      </c>
      <c r="G2786" s="2" t="e">
        <f t="shared" si="173"/>
        <v>#N/A</v>
      </c>
      <c r="H2786" t="e">
        <f>VLOOKUP(A2786,REUTERS!A:F,6,FALSE)</f>
        <v>#N/A</v>
      </c>
      <c r="I2786">
        <f>VLOOKUP(A2786,IDC!A:H,8,FALSE)</f>
        <v>162.38</v>
      </c>
      <c r="J2786" s="2" t="e">
        <f t="shared" si="174"/>
        <v>#N/A</v>
      </c>
      <c r="K2786" t="e">
        <f>VLOOKUP(A2786,REUTERS!A:G,7,FALSE)</f>
        <v>#N/A</v>
      </c>
      <c r="L2786">
        <f>VLOOKUP(A2786,IDC!A:I,9,FALSE)</f>
        <v>44754</v>
      </c>
      <c r="M2786" s="2" t="e">
        <f t="shared" si="175"/>
        <v>#N/A</v>
      </c>
    </row>
    <row r="2787" spans="1:13">
      <c r="A2787">
        <v>6600</v>
      </c>
      <c r="B2787">
        <f>VLOOKUP(A2787,REUTERS!A:C,3,FALSE)</f>
        <v>12.94</v>
      </c>
      <c r="C2787">
        <f>VLOOKUP(A2787,IDC!A:F,6,FALSE)</f>
        <v>12.94</v>
      </c>
      <c r="D2787" s="2" t="b">
        <f t="shared" si="172"/>
        <v>1</v>
      </c>
      <c r="E2787">
        <f>VLOOKUP(A2787,REUTERS!A:E,5,FALSE)</f>
        <v>13.1</v>
      </c>
      <c r="F2787">
        <f>VLOOKUP(A2787,IDC!A:G,7,FALSE)</f>
        <v>13.1</v>
      </c>
      <c r="G2787" s="2" t="b">
        <f t="shared" si="173"/>
        <v>1</v>
      </c>
      <c r="H2787">
        <f>VLOOKUP(A2787,REUTERS!A:F,6,FALSE)</f>
        <v>12.82</v>
      </c>
      <c r="I2787">
        <f>VLOOKUP(A2787,IDC!A:H,8,FALSE)</f>
        <v>12.82</v>
      </c>
      <c r="J2787" s="2" t="b">
        <f t="shared" si="174"/>
        <v>1</v>
      </c>
      <c r="K2787">
        <f>VLOOKUP(A2787,REUTERS!A:G,7,FALSE)</f>
        <v>228536</v>
      </c>
      <c r="L2787">
        <f>VLOOKUP(A2787,IDC!A:I,9,FALSE)</f>
        <v>228536</v>
      </c>
      <c r="M2787" s="2" t="b">
        <f t="shared" si="175"/>
        <v>1</v>
      </c>
    </row>
    <row r="2788" spans="1:13">
      <c r="A2788">
        <v>6571</v>
      </c>
      <c r="B2788" t="e">
        <f>VLOOKUP(A2788,REUTERS!A:C,3,FALSE)</f>
        <v>#N/A</v>
      </c>
      <c r="C2788">
        <f>VLOOKUP(A2788,IDC!A:F,6,FALSE)</f>
        <v>50.37</v>
      </c>
      <c r="D2788" s="2" t="e">
        <f t="shared" si="172"/>
        <v>#N/A</v>
      </c>
      <c r="E2788" t="e">
        <f>VLOOKUP(A2788,REUTERS!A:E,5,FALSE)</f>
        <v>#N/A</v>
      </c>
      <c r="F2788">
        <f>VLOOKUP(A2788,IDC!A:G,7,FALSE)</f>
        <v>50.38</v>
      </c>
      <c r="G2788" s="2" t="e">
        <f t="shared" si="173"/>
        <v>#N/A</v>
      </c>
      <c r="H2788" t="e">
        <f>VLOOKUP(A2788,REUTERS!A:F,6,FALSE)</f>
        <v>#N/A</v>
      </c>
      <c r="I2788">
        <f>VLOOKUP(A2788,IDC!A:H,8,FALSE)</f>
        <v>49.72</v>
      </c>
      <c r="J2788" s="2" t="e">
        <f t="shared" si="174"/>
        <v>#N/A</v>
      </c>
      <c r="K2788" t="e">
        <f>VLOOKUP(A2788,REUTERS!A:G,7,FALSE)</f>
        <v>#N/A</v>
      </c>
      <c r="L2788">
        <f>VLOOKUP(A2788,IDC!A:I,9,FALSE)</f>
        <v>174225</v>
      </c>
      <c r="M2788" s="2" t="e">
        <f t="shared" si="175"/>
        <v>#N/A</v>
      </c>
    </row>
    <row r="2789" spans="1:13">
      <c r="A2789">
        <v>6539</v>
      </c>
      <c r="B2789" t="e">
        <f>VLOOKUP(A2789,REUTERS!A:C,3,FALSE)</f>
        <v>#N/A</v>
      </c>
      <c r="C2789">
        <f>VLOOKUP(A2789,IDC!A:F,6,FALSE)</f>
        <v>27.35</v>
      </c>
      <c r="D2789" s="2" t="e">
        <f t="shared" si="172"/>
        <v>#N/A</v>
      </c>
      <c r="E2789" t="e">
        <f>VLOOKUP(A2789,REUTERS!A:E,5,FALSE)</f>
        <v>#N/A</v>
      </c>
      <c r="F2789">
        <f>VLOOKUP(A2789,IDC!A:G,7,FALSE)</f>
        <v>27.93</v>
      </c>
      <c r="G2789" s="2" t="e">
        <f t="shared" si="173"/>
        <v>#N/A</v>
      </c>
      <c r="H2789" t="e">
        <f>VLOOKUP(A2789,REUTERS!A:F,6,FALSE)</f>
        <v>#N/A</v>
      </c>
      <c r="I2789">
        <f>VLOOKUP(A2789,IDC!A:H,8,FALSE)</f>
        <v>27.32</v>
      </c>
      <c r="J2789" s="2" t="e">
        <f t="shared" si="174"/>
        <v>#N/A</v>
      </c>
      <c r="K2789" t="e">
        <f>VLOOKUP(A2789,REUTERS!A:G,7,FALSE)</f>
        <v>#N/A</v>
      </c>
      <c r="L2789">
        <f>VLOOKUP(A2789,IDC!A:I,9,FALSE)</f>
        <v>107713</v>
      </c>
      <c r="M2789" s="2" t="e">
        <f t="shared" si="175"/>
        <v>#N/A</v>
      </c>
    </row>
    <row r="2790" spans="1:13">
      <c r="A2790">
        <v>6569</v>
      </c>
      <c r="B2790" t="e">
        <f>VLOOKUP(A2790,REUTERS!A:C,3,FALSE)</f>
        <v>#N/A</v>
      </c>
      <c r="C2790">
        <f>VLOOKUP(A2790,IDC!A:F,6,FALSE)</f>
        <v>0.97389999999999999</v>
      </c>
      <c r="D2790" s="2" t="e">
        <f t="shared" si="172"/>
        <v>#N/A</v>
      </c>
      <c r="E2790" t="e">
        <f>VLOOKUP(A2790,REUTERS!A:E,5,FALSE)</f>
        <v>#N/A</v>
      </c>
      <c r="F2790">
        <f>VLOOKUP(A2790,IDC!A:G,7,FALSE)</f>
        <v>0.97389999999999999</v>
      </c>
      <c r="G2790" s="2" t="e">
        <f t="shared" si="173"/>
        <v>#N/A</v>
      </c>
      <c r="H2790" t="e">
        <f>VLOOKUP(A2790,REUTERS!A:F,6,FALSE)</f>
        <v>#N/A</v>
      </c>
      <c r="I2790">
        <f>VLOOKUP(A2790,IDC!A:H,8,FALSE)</f>
        <v>0.86019999999999996</v>
      </c>
      <c r="J2790" s="2" t="e">
        <f t="shared" si="174"/>
        <v>#N/A</v>
      </c>
      <c r="K2790" t="e">
        <f>VLOOKUP(A2790,REUTERS!A:G,7,FALSE)</f>
        <v>#N/A</v>
      </c>
      <c r="L2790">
        <f>VLOOKUP(A2790,IDC!A:I,9,FALSE)</f>
        <v>137906</v>
      </c>
      <c r="M2790" s="2" t="e">
        <f t="shared" si="175"/>
        <v>#N/A</v>
      </c>
    </row>
    <row r="2791" spans="1:13">
      <c r="A2791">
        <v>6542</v>
      </c>
      <c r="B2791" t="e">
        <f>VLOOKUP(A2791,REUTERS!A:C,3,FALSE)</f>
        <v>#N/A</v>
      </c>
      <c r="C2791">
        <f>VLOOKUP(A2791,IDC!A:F,6,FALSE)</f>
        <v>23.55</v>
      </c>
      <c r="D2791" s="2" t="e">
        <f t="shared" si="172"/>
        <v>#N/A</v>
      </c>
      <c r="E2791" t="e">
        <f>VLOOKUP(A2791,REUTERS!A:E,5,FALSE)</f>
        <v>#N/A</v>
      </c>
      <c r="F2791">
        <f>VLOOKUP(A2791,IDC!A:G,7,FALSE)</f>
        <v>24.1</v>
      </c>
      <c r="G2791" s="2" t="e">
        <f t="shared" si="173"/>
        <v>#N/A</v>
      </c>
      <c r="H2791" t="e">
        <f>VLOOKUP(A2791,REUTERS!A:F,6,FALSE)</f>
        <v>#N/A</v>
      </c>
      <c r="I2791">
        <f>VLOOKUP(A2791,IDC!A:H,8,FALSE)</f>
        <v>23.1</v>
      </c>
      <c r="J2791" s="2" t="e">
        <f t="shared" si="174"/>
        <v>#N/A</v>
      </c>
      <c r="K2791" t="e">
        <f>VLOOKUP(A2791,REUTERS!A:G,7,FALSE)</f>
        <v>#N/A</v>
      </c>
      <c r="L2791">
        <f>VLOOKUP(A2791,IDC!A:I,9,FALSE)</f>
        <v>16252</v>
      </c>
      <c r="M2791" s="2" t="e">
        <f t="shared" si="175"/>
        <v>#N/A</v>
      </c>
    </row>
    <row r="2792" spans="1:13">
      <c r="A2792">
        <v>6543</v>
      </c>
      <c r="B2792">
        <f>VLOOKUP(A2792,REUTERS!A:C,3,FALSE)</f>
        <v>46.8</v>
      </c>
      <c r="C2792">
        <f>VLOOKUP(A2792,IDC!A:F,6,FALSE)</f>
        <v>46.8</v>
      </c>
      <c r="D2792" s="2" t="b">
        <f t="shared" si="172"/>
        <v>1</v>
      </c>
      <c r="E2792">
        <f>VLOOKUP(A2792,REUTERS!A:E,5,FALSE)</f>
        <v>46.8</v>
      </c>
      <c r="F2792">
        <f>VLOOKUP(A2792,IDC!A:G,7,FALSE)</f>
        <v>46.8</v>
      </c>
      <c r="G2792" s="2" t="b">
        <f t="shared" si="173"/>
        <v>1</v>
      </c>
      <c r="H2792">
        <f>VLOOKUP(A2792,REUTERS!A:F,6,FALSE)</f>
        <v>46.05</v>
      </c>
      <c r="I2792">
        <f>VLOOKUP(A2792,IDC!A:H,8,FALSE)</f>
        <v>46.05</v>
      </c>
      <c r="J2792" s="2" t="b">
        <f t="shared" si="174"/>
        <v>1</v>
      </c>
      <c r="K2792">
        <f>VLOOKUP(A2792,REUTERS!A:G,7,FALSE)</f>
        <v>25190</v>
      </c>
      <c r="L2792">
        <f>VLOOKUP(A2792,IDC!A:I,9,FALSE)</f>
        <v>25190</v>
      </c>
      <c r="M2792" s="2" t="b">
        <f t="shared" si="175"/>
        <v>1</v>
      </c>
    </row>
    <row r="2793" spans="1:13">
      <c r="A2793">
        <v>6545</v>
      </c>
      <c r="B2793">
        <f>VLOOKUP(A2793,REUTERS!A:C,3,FALSE)</f>
        <v>78.5</v>
      </c>
      <c r="C2793">
        <f>VLOOKUP(A2793,IDC!A:F,6,FALSE)</f>
        <v>78.5</v>
      </c>
      <c r="D2793" s="2" t="b">
        <f t="shared" si="172"/>
        <v>1</v>
      </c>
      <c r="E2793">
        <f>VLOOKUP(A2793,REUTERS!A:E,5,FALSE)</f>
        <v>78.5</v>
      </c>
      <c r="F2793">
        <f>VLOOKUP(A2793,IDC!A:G,7,FALSE)</f>
        <v>78.5</v>
      </c>
      <c r="G2793" s="2" t="b">
        <f t="shared" si="173"/>
        <v>1</v>
      </c>
      <c r="H2793">
        <f>VLOOKUP(A2793,REUTERS!A:F,6,FALSE)</f>
        <v>77.650999999999996</v>
      </c>
      <c r="I2793">
        <f>VLOOKUP(A2793,IDC!A:H,8,FALSE)</f>
        <v>77.650999999999996</v>
      </c>
      <c r="J2793" s="2" t="b">
        <f t="shared" si="174"/>
        <v>1</v>
      </c>
      <c r="K2793">
        <f>VLOOKUP(A2793,REUTERS!A:G,7,FALSE)</f>
        <v>16074</v>
      </c>
      <c r="L2793">
        <f>VLOOKUP(A2793,IDC!A:I,9,FALSE)</f>
        <v>16074</v>
      </c>
      <c r="M2793" s="2" t="b">
        <f t="shared" si="175"/>
        <v>1</v>
      </c>
    </row>
    <row r="2794" spans="1:13">
      <c r="A2794">
        <v>6546</v>
      </c>
      <c r="B2794" t="e">
        <f>VLOOKUP(A2794,REUTERS!A:C,3,FALSE)</f>
        <v>#N/A</v>
      </c>
      <c r="C2794">
        <f>VLOOKUP(A2794,IDC!A:F,6,FALSE)</f>
        <v>40.4</v>
      </c>
      <c r="D2794" s="2" t="e">
        <f t="shared" si="172"/>
        <v>#N/A</v>
      </c>
      <c r="E2794" t="e">
        <f>VLOOKUP(A2794,REUTERS!A:E,5,FALSE)</f>
        <v>#N/A</v>
      </c>
      <c r="F2794">
        <f>VLOOKUP(A2794,IDC!A:G,7,FALSE)</f>
        <v>40.4</v>
      </c>
      <c r="G2794" s="2" t="e">
        <f t="shared" si="173"/>
        <v>#N/A</v>
      </c>
      <c r="H2794" t="e">
        <f>VLOOKUP(A2794,REUTERS!A:F,6,FALSE)</f>
        <v>#N/A</v>
      </c>
      <c r="I2794">
        <f>VLOOKUP(A2794,IDC!A:H,8,FALSE)</f>
        <v>39.9</v>
      </c>
      <c r="J2794" s="2" t="e">
        <f t="shared" si="174"/>
        <v>#N/A</v>
      </c>
      <c r="K2794" t="e">
        <f>VLOOKUP(A2794,REUTERS!A:G,7,FALSE)</f>
        <v>#N/A</v>
      </c>
      <c r="L2794">
        <f>VLOOKUP(A2794,IDC!A:I,9,FALSE)</f>
        <v>86451</v>
      </c>
      <c r="M2794" s="2" t="e">
        <f t="shared" si="175"/>
        <v>#N/A</v>
      </c>
    </row>
    <row r="2795" spans="1:13">
      <c r="A2795">
        <v>6548</v>
      </c>
      <c r="B2795" t="e">
        <f>VLOOKUP(A2795,REUTERS!A:C,3,FALSE)</f>
        <v>#N/A</v>
      </c>
      <c r="C2795">
        <f>VLOOKUP(A2795,IDC!A:F,6,FALSE)</f>
        <v>7.75</v>
      </c>
      <c r="D2795" s="2" t="e">
        <f t="shared" si="172"/>
        <v>#N/A</v>
      </c>
      <c r="E2795" t="e">
        <f>VLOOKUP(A2795,REUTERS!A:E,5,FALSE)</f>
        <v>#N/A</v>
      </c>
      <c r="F2795">
        <f>VLOOKUP(A2795,IDC!A:G,7,FALSE)</f>
        <v>7.95</v>
      </c>
      <c r="G2795" s="2" t="e">
        <f t="shared" si="173"/>
        <v>#N/A</v>
      </c>
      <c r="H2795" t="e">
        <f>VLOOKUP(A2795,REUTERS!A:F,6,FALSE)</f>
        <v>#N/A</v>
      </c>
      <c r="I2795">
        <f>VLOOKUP(A2795,IDC!A:H,8,FALSE)</f>
        <v>7.73</v>
      </c>
      <c r="J2795" s="2" t="e">
        <f t="shared" si="174"/>
        <v>#N/A</v>
      </c>
      <c r="K2795" t="e">
        <f>VLOOKUP(A2795,REUTERS!A:G,7,FALSE)</f>
        <v>#N/A</v>
      </c>
      <c r="L2795">
        <f>VLOOKUP(A2795,IDC!A:I,9,FALSE)</f>
        <v>26009</v>
      </c>
      <c r="M2795" s="2" t="e">
        <f t="shared" si="175"/>
        <v>#N/A</v>
      </c>
    </row>
    <row r="2796" spans="1:13">
      <c r="A2796">
        <v>6549</v>
      </c>
      <c r="B2796">
        <f>VLOOKUP(A2796,REUTERS!A:C,3,FALSE)</f>
        <v>23.3</v>
      </c>
      <c r="C2796">
        <f>VLOOKUP(A2796,IDC!A:F,6,FALSE)</f>
        <v>23.3</v>
      </c>
      <c r="D2796" s="2" t="b">
        <f t="shared" si="172"/>
        <v>1</v>
      </c>
      <c r="E2796">
        <f>VLOOKUP(A2796,REUTERS!A:E,5,FALSE)</f>
        <v>24.05</v>
      </c>
      <c r="F2796">
        <f>VLOOKUP(A2796,IDC!A:G,7,FALSE)</f>
        <v>24.05</v>
      </c>
      <c r="G2796" s="2" t="b">
        <f t="shared" si="173"/>
        <v>1</v>
      </c>
      <c r="H2796">
        <f>VLOOKUP(A2796,REUTERS!A:F,6,FALSE)</f>
        <v>23.29</v>
      </c>
      <c r="I2796">
        <f>VLOOKUP(A2796,IDC!A:H,8,FALSE)</f>
        <v>23.29</v>
      </c>
      <c r="J2796" s="2" t="b">
        <f t="shared" si="174"/>
        <v>1</v>
      </c>
      <c r="K2796">
        <f>VLOOKUP(A2796,REUTERS!A:G,7,FALSE)</f>
        <v>128805</v>
      </c>
      <c r="L2796">
        <f>VLOOKUP(A2796,IDC!A:I,9,FALSE)</f>
        <v>128805</v>
      </c>
      <c r="M2796" s="2" t="b">
        <f t="shared" si="175"/>
        <v>1</v>
      </c>
    </row>
    <row r="2797" spans="1:13">
      <c r="A2797">
        <v>6551</v>
      </c>
      <c r="B2797" t="e">
        <f>VLOOKUP(A2797,REUTERS!A:C,3,FALSE)</f>
        <v>#N/A</v>
      </c>
      <c r="C2797">
        <f>VLOOKUP(A2797,IDC!A:F,6,FALSE)</f>
        <v>37.299999999999997</v>
      </c>
      <c r="D2797" s="2" t="e">
        <f t="shared" si="172"/>
        <v>#N/A</v>
      </c>
      <c r="E2797" t="e">
        <f>VLOOKUP(A2797,REUTERS!A:E,5,FALSE)</f>
        <v>#N/A</v>
      </c>
      <c r="F2797">
        <f>VLOOKUP(A2797,IDC!A:G,7,FALSE)</f>
        <v>37.4</v>
      </c>
      <c r="G2797" s="2" t="e">
        <f t="shared" si="173"/>
        <v>#N/A</v>
      </c>
      <c r="H2797" t="e">
        <f>VLOOKUP(A2797,REUTERS!A:F,6,FALSE)</f>
        <v>#N/A</v>
      </c>
      <c r="I2797">
        <f>VLOOKUP(A2797,IDC!A:H,8,FALSE)</f>
        <v>36.700000000000003</v>
      </c>
      <c r="J2797" s="2" t="e">
        <f t="shared" si="174"/>
        <v>#N/A</v>
      </c>
      <c r="K2797" t="e">
        <f>VLOOKUP(A2797,REUTERS!A:G,7,FALSE)</f>
        <v>#N/A</v>
      </c>
      <c r="L2797">
        <f>VLOOKUP(A2797,IDC!A:I,9,FALSE)</f>
        <v>159183</v>
      </c>
      <c r="M2797" s="2" t="e">
        <f t="shared" si="175"/>
        <v>#N/A</v>
      </c>
    </row>
    <row r="2798" spans="1:13">
      <c r="A2798">
        <v>6554</v>
      </c>
      <c r="B2798">
        <f>VLOOKUP(A2798,REUTERS!A:C,3,FALSE)</f>
        <v>10.68</v>
      </c>
      <c r="C2798">
        <f>VLOOKUP(A2798,IDC!A:F,6,FALSE)</f>
        <v>10.68</v>
      </c>
      <c r="D2798" s="2" t="b">
        <f t="shared" si="172"/>
        <v>1</v>
      </c>
      <c r="E2798">
        <f>VLOOKUP(A2798,REUTERS!A:E,5,FALSE)</f>
        <v>10.82</v>
      </c>
      <c r="F2798">
        <f>VLOOKUP(A2798,IDC!A:G,7,FALSE)</f>
        <v>10.82</v>
      </c>
      <c r="G2798" s="2" t="b">
        <f t="shared" si="173"/>
        <v>1</v>
      </c>
      <c r="H2798">
        <f>VLOOKUP(A2798,REUTERS!A:F,6,FALSE)</f>
        <v>10.38</v>
      </c>
      <c r="I2798">
        <f>VLOOKUP(A2798,IDC!A:H,8,FALSE)</f>
        <v>10.38</v>
      </c>
      <c r="J2798" s="2" t="b">
        <f t="shared" si="174"/>
        <v>1</v>
      </c>
      <c r="K2798">
        <f>VLOOKUP(A2798,REUTERS!A:G,7,FALSE)</f>
        <v>826458</v>
      </c>
      <c r="L2798">
        <f>VLOOKUP(A2798,IDC!A:I,9,FALSE)</f>
        <v>826458</v>
      </c>
      <c r="M2798" s="2" t="b">
        <f t="shared" si="175"/>
        <v>1</v>
      </c>
    </row>
    <row r="2799" spans="1:13">
      <c r="A2799">
        <v>6555</v>
      </c>
      <c r="B2799">
        <f>VLOOKUP(A2799,REUTERS!A:C,3,FALSE)</f>
        <v>39.020000000000003</v>
      </c>
      <c r="C2799">
        <f>VLOOKUP(A2799,IDC!A:F,6,FALSE)</f>
        <v>39.020000000000003</v>
      </c>
      <c r="D2799" s="2" t="b">
        <f t="shared" si="172"/>
        <v>1</v>
      </c>
      <c r="E2799">
        <f>VLOOKUP(A2799,REUTERS!A:E,5,FALSE)</f>
        <v>39.25</v>
      </c>
      <c r="F2799">
        <f>VLOOKUP(A2799,IDC!A:G,7,FALSE)</f>
        <v>39.25</v>
      </c>
      <c r="G2799" s="2" t="b">
        <f t="shared" si="173"/>
        <v>1</v>
      </c>
      <c r="H2799">
        <f>VLOOKUP(A2799,REUTERS!A:F,6,FALSE)</f>
        <v>38.659999999999997</v>
      </c>
      <c r="I2799">
        <f>VLOOKUP(A2799,IDC!A:H,8,FALSE)</f>
        <v>38.659999999999997</v>
      </c>
      <c r="J2799" s="2" t="b">
        <f t="shared" si="174"/>
        <v>1</v>
      </c>
      <c r="K2799">
        <f>VLOOKUP(A2799,REUTERS!A:G,7,FALSE)</f>
        <v>151793</v>
      </c>
      <c r="L2799">
        <f>VLOOKUP(A2799,IDC!A:I,9,FALSE)</f>
        <v>151793</v>
      </c>
      <c r="M2799" s="2" t="b">
        <f t="shared" si="175"/>
        <v>1</v>
      </c>
    </row>
    <row r="2800" spans="1:13">
      <c r="A2800">
        <v>6556</v>
      </c>
      <c r="B2800">
        <f>VLOOKUP(A2800,REUTERS!A:C,3,FALSE)</f>
        <v>115.71</v>
      </c>
      <c r="C2800">
        <f>VLOOKUP(A2800,IDC!A:F,6,FALSE)</f>
        <v>115.71</v>
      </c>
      <c r="D2800" s="2" t="b">
        <f t="shared" si="172"/>
        <v>1</v>
      </c>
      <c r="E2800">
        <f>VLOOKUP(A2800,REUTERS!A:E,5,FALSE)</f>
        <v>116.67</v>
      </c>
      <c r="F2800">
        <f>VLOOKUP(A2800,IDC!A:G,7,FALSE)</f>
        <v>116.67</v>
      </c>
      <c r="G2800" s="2" t="b">
        <f t="shared" si="173"/>
        <v>1</v>
      </c>
      <c r="H2800">
        <f>VLOOKUP(A2800,REUTERS!A:F,6,FALSE)</f>
        <v>114.8</v>
      </c>
      <c r="I2800">
        <f>VLOOKUP(A2800,IDC!A:H,8,FALSE)</f>
        <v>114.8</v>
      </c>
      <c r="J2800" s="2" t="b">
        <f t="shared" si="174"/>
        <v>1</v>
      </c>
      <c r="K2800">
        <f>VLOOKUP(A2800,REUTERS!A:G,7,FALSE)</f>
        <v>124522</v>
      </c>
      <c r="L2800">
        <f>VLOOKUP(A2800,IDC!A:I,9,FALSE)</f>
        <v>124522</v>
      </c>
      <c r="M2800" s="2" t="b">
        <f t="shared" si="175"/>
        <v>1</v>
      </c>
    </row>
    <row r="2801" spans="1:13">
      <c r="A2801">
        <v>6558</v>
      </c>
      <c r="B2801">
        <f>VLOOKUP(A2801,REUTERS!A:C,3,FALSE)</f>
        <v>34.15</v>
      </c>
      <c r="C2801">
        <f>VLOOKUP(A2801,IDC!A:F,6,FALSE)</f>
        <v>34.15</v>
      </c>
      <c r="D2801" s="2" t="b">
        <f t="shared" si="172"/>
        <v>1</v>
      </c>
      <c r="E2801">
        <f>VLOOKUP(A2801,REUTERS!A:E,5,FALSE)</f>
        <v>34.950000000000003</v>
      </c>
      <c r="F2801">
        <f>VLOOKUP(A2801,IDC!A:G,7,FALSE)</f>
        <v>34.950000000000003</v>
      </c>
      <c r="G2801" s="2" t="b">
        <f t="shared" si="173"/>
        <v>1</v>
      </c>
      <c r="H2801">
        <f>VLOOKUP(A2801,REUTERS!A:F,6,FALSE)</f>
        <v>33.9</v>
      </c>
      <c r="I2801">
        <f>VLOOKUP(A2801,IDC!A:H,8,FALSE)</f>
        <v>33.9</v>
      </c>
      <c r="J2801" s="2" t="b">
        <f t="shared" si="174"/>
        <v>1</v>
      </c>
      <c r="K2801">
        <f>VLOOKUP(A2801,REUTERS!A:G,7,FALSE)</f>
        <v>159482</v>
      </c>
      <c r="L2801">
        <f>VLOOKUP(A2801,IDC!A:I,9,FALSE)</f>
        <v>159482</v>
      </c>
      <c r="M2801" s="2" t="b">
        <f t="shared" si="175"/>
        <v>1</v>
      </c>
    </row>
    <row r="2802" spans="1:13">
      <c r="A2802">
        <v>6559</v>
      </c>
      <c r="B2802">
        <f>VLOOKUP(A2802,REUTERS!A:C,3,FALSE)</f>
        <v>81.99</v>
      </c>
      <c r="C2802">
        <f>VLOOKUP(A2802,IDC!A:F,6,FALSE)</f>
        <v>81.99</v>
      </c>
      <c r="D2802" s="2" t="b">
        <f t="shared" si="172"/>
        <v>1</v>
      </c>
      <c r="E2802">
        <f>VLOOKUP(A2802,REUTERS!A:E,5,FALSE)</f>
        <v>81.99</v>
      </c>
      <c r="F2802">
        <f>VLOOKUP(A2802,IDC!A:G,7,FALSE)</f>
        <v>81.99</v>
      </c>
      <c r="G2802" s="2" t="b">
        <f t="shared" si="173"/>
        <v>1</v>
      </c>
      <c r="H2802">
        <f>VLOOKUP(A2802,REUTERS!A:F,6,FALSE)</f>
        <v>81.209999999999994</v>
      </c>
      <c r="I2802">
        <f>VLOOKUP(A2802,IDC!A:H,8,FALSE)</f>
        <v>81.209999999999994</v>
      </c>
      <c r="J2802" s="2" t="b">
        <f t="shared" si="174"/>
        <v>1</v>
      </c>
      <c r="K2802">
        <f>VLOOKUP(A2802,REUTERS!A:G,7,FALSE)</f>
        <v>38865</v>
      </c>
      <c r="L2802">
        <f>VLOOKUP(A2802,IDC!A:I,9,FALSE)</f>
        <v>38865</v>
      </c>
      <c r="M2802" s="2" t="b">
        <f t="shared" si="175"/>
        <v>1</v>
      </c>
    </row>
    <row r="2803" spans="1:13">
      <c r="A2803">
        <v>6560</v>
      </c>
      <c r="B2803" t="e">
        <f>VLOOKUP(A2803,REUTERS!A:C,3,FALSE)</f>
        <v>#N/A</v>
      </c>
      <c r="C2803">
        <f>VLOOKUP(A2803,IDC!A:F,6,FALSE)</f>
        <v>70.75</v>
      </c>
      <c r="D2803" s="2" t="e">
        <f t="shared" si="172"/>
        <v>#N/A</v>
      </c>
      <c r="E2803" t="e">
        <f>VLOOKUP(A2803,REUTERS!A:E,5,FALSE)</f>
        <v>#N/A</v>
      </c>
      <c r="F2803">
        <f>VLOOKUP(A2803,IDC!A:G,7,FALSE)</f>
        <v>72.849999999999994</v>
      </c>
      <c r="G2803" s="2" t="e">
        <f t="shared" si="173"/>
        <v>#N/A</v>
      </c>
      <c r="H2803" t="e">
        <f>VLOOKUP(A2803,REUTERS!A:F,6,FALSE)</f>
        <v>#N/A</v>
      </c>
      <c r="I2803">
        <f>VLOOKUP(A2803,IDC!A:H,8,FALSE)</f>
        <v>70.650000000000006</v>
      </c>
      <c r="J2803" s="2" t="e">
        <f t="shared" si="174"/>
        <v>#N/A</v>
      </c>
      <c r="K2803" t="e">
        <f>VLOOKUP(A2803,REUTERS!A:G,7,FALSE)</f>
        <v>#N/A</v>
      </c>
      <c r="L2803">
        <f>VLOOKUP(A2803,IDC!A:I,9,FALSE)</f>
        <v>90859</v>
      </c>
      <c r="M2803" s="2" t="e">
        <f t="shared" si="175"/>
        <v>#N/A</v>
      </c>
    </row>
    <row r="2804" spans="1:13">
      <c r="A2804">
        <v>6561</v>
      </c>
      <c r="B2804" t="e">
        <f>VLOOKUP(A2804,REUTERS!A:C,3,FALSE)</f>
        <v>#N/A</v>
      </c>
      <c r="C2804">
        <f>VLOOKUP(A2804,IDC!A:F,6,FALSE)</f>
        <v>25.43</v>
      </c>
      <c r="D2804" s="2" t="e">
        <f t="shared" si="172"/>
        <v>#N/A</v>
      </c>
      <c r="E2804" t="e">
        <f>VLOOKUP(A2804,REUTERS!A:E,5,FALSE)</f>
        <v>#N/A</v>
      </c>
      <c r="F2804">
        <f>VLOOKUP(A2804,IDC!A:G,7,FALSE)</f>
        <v>25.76</v>
      </c>
      <c r="G2804" s="2" t="e">
        <f t="shared" si="173"/>
        <v>#N/A</v>
      </c>
      <c r="H2804" t="e">
        <f>VLOOKUP(A2804,REUTERS!A:F,6,FALSE)</f>
        <v>#N/A</v>
      </c>
      <c r="I2804">
        <f>VLOOKUP(A2804,IDC!A:H,8,FALSE)</f>
        <v>25</v>
      </c>
      <c r="J2804" s="2" t="e">
        <f t="shared" si="174"/>
        <v>#N/A</v>
      </c>
      <c r="K2804" t="e">
        <f>VLOOKUP(A2804,REUTERS!A:G,7,FALSE)</f>
        <v>#N/A</v>
      </c>
      <c r="L2804">
        <f>VLOOKUP(A2804,IDC!A:I,9,FALSE)</f>
        <v>569399</v>
      </c>
      <c r="M2804" s="2" t="e">
        <f t="shared" si="175"/>
        <v>#N/A</v>
      </c>
    </row>
    <row r="2805" spans="1:13">
      <c r="A2805">
        <v>6562</v>
      </c>
      <c r="B2805">
        <f>VLOOKUP(A2805,REUTERS!A:C,3,FALSE)</f>
        <v>100.26</v>
      </c>
      <c r="C2805">
        <f>VLOOKUP(A2805,IDC!A:F,6,FALSE)</f>
        <v>100.26</v>
      </c>
      <c r="D2805" s="2" t="b">
        <f t="shared" si="172"/>
        <v>1</v>
      </c>
      <c r="E2805">
        <f>VLOOKUP(A2805,REUTERS!A:E,5,FALSE)</f>
        <v>100.8</v>
      </c>
      <c r="F2805">
        <f>VLOOKUP(A2805,IDC!A:G,7,FALSE)</f>
        <v>100.8</v>
      </c>
      <c r="G2805" s="2" t="b">
        <f t="shared" si="173"/>
        <v>1</v>
      </c>
      <c r="H2805">
        <f>VLOOKUP(A2805,REUTERS!A:F,6,FALSE)</f>
        <v>98.52</v>
      </c>
      <c r="I2805">
        <f>VLOOKUP(A2805,IDC!A:H,8,FALSE)</f>
        <v>98.52</v>
      </c>
      <c r="J2805" s="2" t="b">
        <f t="shared" si="174"/>
        <v>1</v>
      </c>
      <c r="K2805">
        <f>VLOOKUP(A2805,REUTERS!A:G,7,FALSE)</f>
        <v>843573</v>
      </c>
      <c r="L2805">
        <f>VLOOKUP(A2805,IDC!A:I,9,FALSE)</f>
        <v>843573</v>
      </c>
      <c r="M2805" s="2" t="b">
        <f t="shared" si="175"/>
        <v>1</v>
      </c>
    </row>
    <row r="2806" spans="1:13">
      <c r="A2806">
        <v>6564</v>
      </c>
      <c r="B2806" t="e">
        <f>VLOOKUP(A2806,REUTERS!A:C,3,FALSE)</f>
        <v>#N/A</v>
      </c>
      <c r="C2806">
        <f>VLOOKUP(A2806,IDC!A:F,6,FALSE)</f>
        <v>36.369999999999997</v>
      </c>
      <c r="D2806" s="2" t="e">
        <f t="shared" si="172"/>
        <v>#N/A</v>
      </c>
      <c r="E2806" t="e">
        <f>VLOOKUP(A2806,REUTERS!A:E,5,FALSE)</f>
        <v>#N/A</v>
      </c>
      <c r="F2806">
        <f>VLOOKUP(A2806,IDC!A:G,7,FALSE)</f>
        <v>37.520000000000003</v>
      </c>
      <c r="G2806" s="2" t="e">
        <f t="shared" si="173"/>
        <v>#N/A</v>
      </c>
      <c r="H2806" t="e">
        <f>VLOOKUP(A2806,REUTERS!A:F,6,FALSE)</f>
        <v>#N/A</v>
      </c>
      <c r="I2806">
        <f>VLOOKUP(A2806,IDC!A:H,8,FALSE)</f>
        <v>36.08</v>
      </c>
      <c r="J2806" s="2" t="e">
        <f t="shared" si="174"/>
        <v>#N/A</v>
      </c>
      <c r="K2806" t="e">
        <f>VLOOKUP(A2806,REUTERS!A:G,7,FALSE)</f>
        <v>#N/A</v>
      </c>
      <c r="L2806">
        <f>VLOOKUP(A2806,IDC!A:I,9,FALSE)</f>
        <v>1441433</v>
      </c>
      <c r="M2806" s="2" t="e">
        <f t="shared" si="175"/>
        <v>#N/A</v>
      </c>
    </row>
    <row r="2807" spans="1:13">
      <c r="A2807">
        <v>6567</v>
      </c>
      <c r="B2807">
        <f>VLOOKUP(A2807,REUTERS!A:C,3,FALSE)</f>
        <v>42.07</v>
      </c>
      <c r="C2807">
        <f>VLOOKUP(A2807,IDC!A:F,6,FALSE)</f>
        <v>42.07</v>
      </c>
      <c r="D2807" s="2" t="b">
        <f t="shared" si="172"/>
        <v>1</v>
      </c>
      <c r="E2807">
        <f>VLOOKUP(A2807,REUTERS!A:E,5,FALSE)</f>
        <v>42.86</v>
      </c>
      <c r="F2807">
        <f>VLOOKUP(A2807,IDC!A:G,7,FALSE)</f>
        <v>42.86</v>
      </c>
      <c r="G2807" s="2" t="b">
        <f t="shared" si="173"/>
        <v>1</v>
      </c>
      <c r="H2807">
        <f>VLOOKUP(A2807,REUTERS!A:F,6,FALSE)</f>
        <v>41.66</v>
      </c>
      <c r="I2807">
        <f>VLOOKUP(A2807,IDC!A:H,8,FALSE)</f>
        <v>41.66</v>
      </c>
      <c r="J2807" s="2" t="b">
        <f t="shared" si="174"/>
        <v>1</v>
      </c>
      <c r="K2807">
        <f>VLOOKUP(A2807,REUTERS!A:G,7,FALSE)</f>
        <v>202557</v>
      </c>
      <c r="L2807">
        <f>VLOOKUP(A2807,IDC!A:I,9,FALSE)</f>
        <v>202557</v>
      </c>
      <c r="M2807" s="2" t="b">
        <f t="shared" si="175"/>
        <v>1</v>
      </c>
    </row>
    <row r="2808" spans="1:13">
      <c r="A2808">
        <v>6541</v>
      </c>
      <c r="B2808" t="e">
        <f>VLOOKUP(A2808,REUTERS!A:C,3,FALSE)</f>
        <v>#N/A</v>
      </c>
      <c r="C2808">
        <f>VLOOKUP(A2808,IDC!A:F,6,FALSE)</f>
        <v>78.48</v>
      </c>
      <c r="D2808" s="2" t="e">
        <f t="shared" si="172"/>
        <v>#N/A</v>
      </c>
      <c r="E2808" t="e">
        <f>VLOOKUP(A2808,REUTERS!A:E,5,FALSE)</f>
        <v>#N/A</v>
      </c>
      <c r="F2808">
        <f>VLOOKUP(A2808,IDC!A:G,7,FALSE)</f>
        <v>78.48</v>
      </c>
      <c r="G2808" s="2" t="e">
        <f t="shared" si="173"/>
        <v>#N/A</v>
      </c>
      <c r="H2808" t="e">
        <f>VLOOKUP(A2808,REUTERS!A:F,6,FALSE)</f>
        <v>#N/A</v>
      </c>
      <c r="I2808">
        <f>VLOOKUP(A2808,IDC!A:H,8,FALSE)</f>
        <v>77.27</v>
      </c>
      <c r="J2808" s="2" t="e">
        <f t="shared" si="174"/>
        <v>#N/A</v>
      </c>
      <c r="K2808" t="e">
        <f>VLOOKUP(A2808,REUTERS!A:G,7,FALSE)</f>
        <v>#N/A</v>
      </c>
      <c r="L2808">
        <f>VLOOKUP(A2808,IDC!A:I,9,FALSE)</f>
        <v>90808</v>
      </c>
      <c r="M2808" s="2" t="e">
        <f t="shared" si="175"/>
        <v>#N/A</v>
      </c>
    </row>
    <row r="2809" spans="1:13">
      <c r="A2809">
        <v>6518</v>
      </c>
      <c r="B2809" t="e">
        <f>VLOOKUP(A2809,REUTERS!A:C,3,FALSE)</f>
        <v>#N/A</v>
      </c>
      <c r="C2809">
        <f>VLOOKUP(A2809,IDC!A:F,6,FALSE)</f>
        <v>28.25</v>
      </c>
      <c r="D2809" s="2" t="e">
        <f t="shared" si="172"/>
        <v>#N/A</v>
      </c>
      <c r="E2809" t="e">
        <f>VLOOKUP(A2809,REUTERS!A:E,5,FALSE)</f>
        <v>#N/A</v>
      </c>
      <c r="F2809">
        <f>VLOOKUP(A2809,IDC!A:G,7,FALSE)</f>
        <v>29.15</v>
      </c>
      <c r="G2809" s="2" t="e">
        <f t="shared" si="173"/>
        <v>#N/A</v>
      </c>
      <c r="H2809" t="e">
        <f>VLOOKUP(A2809,REUTERS!A:F,6,FALSE)</f>
        <v>#N/A</v>
      </c>
      <c r="I2809">
        <f>VLOOKUP(A2809,IDC!A:H,8,FALSE)</f>
        <v>28.25</v>
      </c>
      <c r="J2809" s="2" t="e">
        <f t="shared" si="174"/>
        <v>#N/A</v>
      </c>
      <c r="K2809" t="e">
        <f>VLOOKUP(A2809,REUTERS!A:G,7,FALSE)</f>
        <v>#N/A</v>
      </c>
      <c r="L2809">
        <f>VLOOKUP(A2809,IDC!A:I,9,FALSE)</f>
        <v>95207</v>
      </c>
      <c r="M2809" s="2" t="e">
        <f t="shared" si="175"/>
        <v>#N/A</v>
      </c>
    </row>
    <row r="2810" spans="1:13">
      <c r="A2810">
        <v>6517</v>
      </c>
      <c r="B2810" t="e">
        <f>VLOOKUP(A2810,REUTERS!A:C,3,FALSE)</f>
        <v>#N/A</v>
      </c>
      <c r="C2810">
        <f>VLOOKUP(A2810,IDC!A:F,6,FALSE)</f>
        <v>14.07</v>
      </c>
      <c r="D2810" s="2" t="e">
        <f t="shared" si="172"/>
        <v>#N/A</v>
      </c>
      <c r="E2810" t="e">
        <f>VLOOKUP(A2810,REUTERS!A:E,5,FALSE)</f>
        <v>#N/A</v>
      </c>
      <c r="F2810">
        <f>VLOOKUP(A2810,IDC!A:G,7,FALSE)</f>
        <v>14.085000000000001</v>
      </c>
      <c r="G2810" s="2" t="e">
        <f t="shared" si="173"/>
        <v>#N/A</v>
      </c>
      <c r="H2810" t="e">
        <f>VLOOKUP(A2810,REUTERS!A:F,6,FALSE)</f>
        <v>#N/A</v>
      </c>
      <c r="I2810">
        <f>VLOOKUP(A2810,IDC!A:H,8,FALSE)</f>
        <v>13.635</v>
      </c>
      <c r="J2810" s="2" t="e">
        <f t="shared" si="174"/>
        <v>#N/A</v>
      </c>
      <c r="K2810" t="e">
        <f>VLOOKUP(A2810,REUTERS!A:G,7,FALSE)</f>
        <v>#N/A</v>
      </c>
      <c r="L2810">
        <f>VLOOKUP(A2810,IDC!A:I,9,FALSE)</f>
        <v>2018305</v>
      </c>
      <c r="M2810" s="2" t="e">
        <f t="shared" si="175"/>
        <v>#N/A</v>
      </c>
    </row>
    <row r="2811" spans="1:13">
      <c r="A2811">
        <v>6520</v>
      </c>
      <c r="B2811" t="e">
        <f>VLOOKUP(A2811,REUTERS!A:C,3,FALSE)</f>
        <v>#N/A</v>
      </c>
      <c r="C2811">
        <f>VLOOKUP(A2811,IDC!A:F,6,FALSE)</f>
        <v>54.69</v>
      </c>
      <c r="D2811" s="2" t="e">
        <f t="shared" si="172"/>
        <v>#N/A</v>
      </c>
      <c r="E2811" t="e">
        <f>VLOOKUP(A2811,REUTERS!A:E,5,FALSE)</f>
        <v>#N/A</v>
      </c>
      <c r="F2811">
        <f>VLOOKUP(A2811,IDC!A:G,7,FALSE)</f>
        <v>56.02</v>
      </c>
      <c r="G2811" s="2" t="e">
        <f t="shared" si="173"/>
        <v>#N/A</v>
      </c>
      <c r="H2811" t="e">
        <f>VLOOKUP(A2811,REUTERS!A:F,6,FALSE)</f>
        <v>#N/A</v>
      </c>
      <c r="I2811">
        <f>VLOOKUP(A2811,IDC!A:H,8,FALSE)</f>
        <v>54.31</v>
      </c>
      <c r="J2811" s="2" t="e">
        <f t="shared" si="174"/>
        <v>#N/A</v>
      </c>
      <c r="K2811" t="e">
        <f>VLOOKUP(A2811,REUTERS!A:G,7,FALSE)</f>
        <v>#N/A</v>
      </c>
      <c r="L2811">
        <f>VLOOKUP(A2811,IDC!A:I,9,FALSE)</f>
        <v>486874</v>
      </c>
      <c r="M2811" s="2" t="e">
        <f t="shared" si="175"/>
        <v>#N/A</v>
      </c>
    </row>
    <row r="2812" spans="1:13">
      <c r="A2812">
        <v>6521</v>
      </c>
      <c r="B2812">
        <f>VLOOKUP(A2812,REUTERS!A:C,3,FALSE)</f>
        <v>7.04</v>
      </c>
      <c r="C2812">
        <f>VLOOKUP(A2812,IDC!A:F,6,FALSE)</f>
        <v>7.04</v>
      </c>
      <c r="D2812" s="2" t="b">
        <f t="shared" si="172"/>
        <v>1</v>
      </c>
      <c r="E2812">
        <f>VLOOKUP(A2812,REUTERS!A:E,5,FALSE)</f>
        <v>7.04</v>
      </c>
      <c r="F2812">
        <f>VLOOKUP(A2812,IDC!A:G,7,FALSE)</f>
        <v>7.04</v>
      </c>
      <c r="G2812" s="2" t="b">
        <f t="shared" si="173"/>
        <v>1</v>
      </c>
      <c r="H2812">
        <f>VLOOKUP(A2812,REUTERS!A:F,6,FALSE)</f>
        <v>6.82</v>
      </c>
      <c r="I2812">
        <f>VLOOKUP(A2812,IDC!A:H,8,FALSE)</f>
        <v>6.82</v>
      </c>
      <c r="J2812" s="2" t="b">
        <f t="shared" si="174"/>
        <v>1</v>
      </c>
      <c r="K2812">
        <f>VLOOKUP(A2812,REUTERS!A:G,7,FALSE)</f>
        <v>25722</v>
      </c>
      <c r="L2812">
        <f>VLOOKUP(A2812,IDC!A:I,9,FALSE)</f>
        <v>25722</v>
      </c>
      <c r="M2812" s="2" t="b">
        <f t="shared" si="175"/>
        <v>1</v>
      </c>
    </row>
    <row r="2813" spans="1:13">
      <c r="A2813">
        <v>6523</v>
      </c>
      <c r="B2813">
        <f>VLOOKUP(A2813,REUTERS!A:C,3,FALSE)</f>
        <v>11.45</v>
      </c>
      <c r="C2813">
        <f>VLOOKUP(A2813,IDC!A:F,6,FALSE)</f>
        <v>11.45</v>
      </c>
      <c r="D2813" s="2" t="b">
        <f t="shared" si="172"/>
        <v>1</v>
      </c>
      <c r="E2813">
        <f>VLOOKUP(A2813,REUTERS!A:E,5,FALSE)</f>
        <v>11.8</v>
      </c>
      <c r="F2813">
        <f>VLOOKUP(A2813,IDC!A:G,7,FALSE)</f>
        <v>11.8</v>
      </c>
      <c r="G2813" s="2" t="b">
        <f t="shared" si="173"/>
        <v>1</v>
      </c>
      <c r="H2813">
        <f>VLOOKUP(A2813,REUTERS!A:F,6,FALSE)</f>
        <v>11.36</v>
      </c>
      <c r="I2813">
        <f>VLOOKUP(A2813,IDC!A:H,8,FALSE)</f>
        <v>11.36</v>
      </c>
      <c r="J2813" s="2" t="b">
        <f t="shared" si="174"/>
        <v>1</v>
      </c>
      <c r="K2813">
        <f>VLOOKUP(A2813,REUTERS!A:G,7,FALSE)</f>
        <v>1080564</v>
      </c>
      <c r="L2813">
        <f>VLOOKUP(A2813,IDC!A:I,9,FALSE)</f>
        <v>1080564</v>
      </c>
      <c r="M2813" s="2" t="b">
        <f t="shared" si="175"/>
        <v>1</v>
      </c>
    </row>
    <row r="2814" spans="1:13">
      <c r="A2814">
        <v>6524</v>
      </c>
      <c r="B2814" t="e">
        <f>VLOOKUP(A2814,REUTERS!A:C,3,FALSE)</f>
        <v>#N/A</v>
      </c>
      <c r="C2814">
        <f>VLOOKUP(A2814,IDC!A:F,6,FALSE)</f>
        <v>72.59</v>
      </c>
      <c r="D2814" s="2" t="e">
        <f t="shared" si="172"/>
        <v>#N/A</v>
      </c>
      <c r="E2814" t="e">
        <f>VLOOKUP(A2814,REUTERS!A:E,5,FALSE)</f>
        <v>#N/A</v>
      </c>
      <c r="F2814">
        <f>VLOOKUP(A2814,IDC!A:G,7,FALSE)</f>
        <v>73.11</v>
      </c>
      <c r="G2814" s="2" t="e">
        <f t="shared" si="173"/>
        <v>#N/A</v>
      </c>
      <c r="H2814" t="e">
        <f>VLOOKUP(A2814,REUTERS!A:F,6,FALSE)</f>
        <v>#N/A</v>
      </c>
      <c r="I2814">
        <f>VLOOKUP(A2814,IDC!A:H,8,FALSE)</f>
        <v>72.010000000000005</v>
      </c>
      <c r="J2814" s="2" t="e">
        <f t="shared" si="174"/>
        <v>#N/A</v>
      </c>
      <c r="K2814" t="e">
        <f>VLOOKUP(A2814,REUTERS!A:G,7,FALSE)</f>
        <v>#N/A</v>
      </c>
      <c r="L2814">
        <f>VLOOKUP(A2814,IDC!A:I,9,FALSE)</f>
        <v>90996</v>
      </c>
      <c r="M2814" s="2" t="e">
        <f t="shared" si="175"/>
        <v>#N/A</v>
      </c>
    </row>
    <row r="2815" spans="1:13">
      <c r="A2815">
        <v>6525</v>
      </c>
      <c r="B2815" t="e">
        <f>VLOOKUP(A2815,REUTERS!A:C,3,FALSE)</f>
        <v>#N/A</v>
      </c>
      <c r="C2815">
        <f>VLOOKUP(A2815,IDC!A:F,6,FALSE)</f>
        <v>11.85</v>
      </c>
      <c r="D2815" s="2" t="e">
        <f t="shared" si="172"/>
        <v>#N/A</v>
      </c>
      <c r="E2815" t="e">
        <f>VLOOKUP(A2815,REUTERS!A:E,5,FALSE)</f>
        <v>#N/A</v>
      </c>
      <c r="F2815">
        <f>VLOOKUP(A2815,IDC!A:G,7,FALSE)</f>
        <v>12.3</v>
      </c>
      <c r="G2815" s="2" t="e">
        <f t="shared" si="173"/>
        <v>#N/A</v>
      </c>
      <c r="H2815" t="e">
        <f>VLOOKUP(A2815,REUTERS!A:F,6,FALSE)</f>
        <v>#N/A</v>
      </c>
      <c r="I2815">
        <f>VLOOKUP(A2815,IDC!A:H,8,FALSE)</f>
        <v>11.75</v>
      </c>
      <c r="J2815" s="2" t="e">
        <f t="shared" si="174"/>
        <v>#N/A</v>
      </c>
      <c r="K2815" t="e">
        <f>VLOOKUP(A2815,REUTERS!A:G,7,FALSE)</f>
        <v>#N/A</v>
      </c>
      <c r="L2815">
        <f>VLOOKUP(A2815,IDC!A:I,9,FALSE)</f>
        <v>91536</v>
      </c>
      <c r="M2815" s="2" t="e">
        <f t="shared" si="175"/>
        <v>#N/A</v>
      </c>
    </row>
    <row r="2816" spans="1:13">
      <c r="A2816">
        <v>6528</v>
      </c>
      <c r="B2816">
        <f>VLOOKUP(A2816,REUTERS!A:C,3,FALSE)</f>
        <v>6.06</v>
      </c>
      <c r="C2816">
        <f>VLOOKUP(A2816,IDC!A:F,6,FALSE)</f>
        <v>6.06</v>
      </c>
      <c r="D2816" s="2" t="b">
        <f t="shared" si="172"/>
        <v>1</v>
      </c>
      <c r="E2816">
        <f>VLOOKUP(A2816,REUTERS!A:E,5,FALSE)</f>
        <v>6.27</v>
      </c>
      <c r="F2816">
        <f>VLOOKUP(A2816,IDC!A:G,7,FALSE)</f>
        <v>6.27</v>
      </c>
      <c r="G2816" s="2" t="b">
        <f t="shared" si="173"/>
        <v>1</v>
      </c>
      <c r="H2816">
        <f>VLOOKUP(A2816,REUTERS!A:F,6,FALSE)</f>
        <v>6.05</v>
      </c>
      <c r="I2816">
        <f>VLOOKUP(A2816,IDC!A:H,8,FALSE)</f>
        <v>6.05</v>
      </c>
      <c r="J2816" s="2" t="b">
        <f t="shared" si="174"/>
        <v>1</v>
      </c>
      <c r="K2816">
        <f>VLOOKUP(A2816,REUTERS!A:G,7,FALSE)</f>
        <v>915942</v>
      </c>
      <c r="L2816">
        <f>VLOOKUP(A2816,IDC!A:I,9,FALSE)</f>
        <v>915942</v>
      </c>
      <c r="M2816" s="2" t="b">
        <f t="shared" si="175"/>
        <v>1</v>
      </c>
    </row>
    <row r="2817" spans="1:13">
      <c r="A2817">
        <v>6529</v>
      </c>
      <c r="B2817">
        <f>VLOOKUP(A2817,REUTERS!A:C,3,FALSE)</f>
        <v>33.35</v>
      </c>
      <c r="C2817">
        <f>VLOOKUP(A2817,IDC!A:F,6,FALSE)</f>
        <v>33.35</v>
      </c>
      <c r="D2817" s="2" t="b">
        <f t="shared" si="172"/>
        <v>1</v>
      </c>
      <c r="E2817">
        <f>VLOOKUP(A2817,REUTERS!A:E,5,FALSE)</f>
        <v>33.549999999999997</v>
      </c>
      <c r="F2817">
        <f>VLOOKUP(A2817,IDC!A:G,7,FALSE)</f>
        <v>33.549999999999997</v>
      </c>
      <c r="G2817" s="2" t="b">
        <f t="shared" si="173"/>
        <v>1</v>
      </c>
      <c r="H2817">
        <f>VLOOKUP(A2817,REUTERS!A:F,6,FALSE)</f>
        <v>33.049999999999997</v>
      </c>
      <c r="I2817">
        <f>VLOOKUP(A2817,IDC!A:H,8,FALSE)</f>
        <v>33.049999999999997</v>
      </c>
      <c r="J2817" s="2" t="b">
        <f t="shared" si="174"/>
        <v>1</v>
      </c>
      <c r="K2817">
        <f>VLOOKUP(A2817,REUTERS!A:G,7,FALSE)</f>
        <v>108288</v>
      </c>
      <c r="L2817">
        <f>VLOOKUP(A2817,IDC!A:I,9,FALSE)</f>
        <v>108288</v>
      </c>
      <c r="M2817" s="2" t="b">
        <f t="shared" si="175"/>
        <v>1</v>
      </c>
    </row>
    <row r="2818" spans="1:13">
      <c r="A2818">
        <v>6531</v>
      </c>
      <c r="B2818">
        <f>VLOOKUP(A2818,REUTERS!A:C,3,FALSE)</f>
        <v>4.3499999999999996</v>
      </c>
      <c r="C2818">
        <f>VLOOKUP(A2818,IDC!A:F,6,FALSE)</f>
        <v>4.3499999999999996</v>
      </c>
      <c r="D2818" s="2" t="b">
        <f t="shared" ref="D2818:D2881" si="176">B2818=C2818</f>
        <v>1</v>
      </c>
      <c r="E2818">
        <f>VLOOKUP(A2818,REUTERS!A:E,5,FALSE)</f>
        <v>4.3499999999999996</v>
      </c>
      <c r="F2818">
        <f>VLOOKUP(A2818,IDC!A:G,7,FALSE)</f>
        <v>4.3499999999999996</v>
      </c>
      <c r="G2818" s="2" t="b">
        <f t="shared" ref="G2818:G2881" si="177">E2818=F2818</f>
        <v>1</v>
      </c>
      <c r="H2818">
        <f>VLOOKUP(A2818,REUTERS!A:F,6,FALSE)</f>
        <v>4.2</v>
      </c>
      <c r="I2818">
        <f>VLOOKUP(A2818,IDC!A:H,8,FALSE)</f>
        <v>4.2</v>
      </c>
      <c r="J2818" s="2" t="b">
        <f t="shared" ref="J2818:J2881" si="178">H2818=I2818</f>
        <v>1</v>
      </c>
      <c r="K2818">
        <f>VLOOKUP(A2818,REUTERS!A:G,7,FALSE)</f>
        <v>1530</v>
      </c>
      <c r="L2818">
        <f>VLOOKUP(A2818,IDC!A:I,9,FALSE)</f>
        <v>1530</v>
      </c>
      <c r="M2818" s="2" t="b">
        <f t="shared" ref="M2818:M2881" si="179">K2818=L2818</f>
        <v>1</v>
      </c>
    </row>
    <row r="2819" spans="1:13">
      <c r="A2819">
        <v>6532</v>
      </c>
      <c r="B2819">
        <f>VLOOKUP(A2819,REUTERS!A:C,3,FALSE)</f>
        <v>42.27</v>
      </c>
      <c r="C2819">
        <f>VLOOKUP(A2819,IDC!A:F,6,FALSE)</f>
        <v>42.27</v>
      </c>
      <c r="D2819" s="2" t="b">
        <f t="shared" si="176"/>
        <v>1</v>
      </c>
      <c r="E2819">
        <f>VLOOKUP(A2819,REUTERS!A:E,5,FALSE)</f>
        <v>42.66</v>
      </c>
      <c r="F2819">
        <f>VLOOKUP(A2819,IDC!A:G,7,FALSE)</f>
        <v>42.66</v>
      </c>
      <c r="G2819" s="2" t="b">
        <f t="shared" si="177"/>
        <v>1</v>
      </c>
      <c r="H2819">
        <f>VLOOKUP(A2819,REUTERS!A:F,6,FALSE)</f>
        <v>41.61</v>
      </c>
      <c r="I2819">
        <f>VLOOKUP(A2819,IDC!A:H,8,FALSE)</f>
        <v>41.61</v>
      </c>
      <c r="J2819" s="2" t="b">
        <f t="shared" si="178"/>
        <v>1</v>
      </c>
      <c r="K2819">
        <f>VLOOKUP(A2819,REUTERS!A:G,7,FALSE)</f>
        <v>48337</v>
      </c>
      <c r="L2819">
        <f>VLOOKUP(A2819,IDC!A:I,9,FALSE)</f>
        <v>48337</v>
      </c>
      <c r="M2819" s="2" t="b">
        <f t="shared" si="179"/>
        <v>1</v>
      </c>
    </row>
    <row r="2820" spans="1:13">
      <c r="A2820">
        <v>6533</v>
      </c>
      <c r="B2820">
        <f>VLOOKUP(A2820,REUTERS!A:C,3,FALSE)</f>
        <v>19.95</v>
      </c>
      <c r="C2820">
        <f>VLOOKUP(A2820,IDC!A:F,6,FALSE)</f>
        <v>19.95</v>
      </c>
      <c r="D2820" s="2" t="b">
        <f t="shared" si="176"/>
        <v>1</v>
      </c>
      <c r="E2820">
        <f>VLOOKUP(A2820,REUTERS!A:E,5,FALSE)</f>
        <v>19.95</v>
      </c>
      <c r="F2820">
        <f>VLOOKUP(A2820,IDC!A:G,7,FALSE)</f>
        <v>19.95</v>
      </c>
      <c r="G2820" s="2" t="b">
        <f t="shared" si="177"/>
        <v>1</v>
      </c>
      <c r="H2820">
        <f>VLOOKUP(A2820,REUTERS!A:F,6,FALSE)</f>
        <v>19.55</v>
      </c>
      <c r="I2820">
        <f>VLOOKUP(A2820,IDC!A:H,8,FALSE)</f>
        <v>19.55</v>
      </c>
      <c r="J2820" s="2" t="b">
        <f t="shared" si="178"/>
        <v>1</v>
      </c>
      <c r="K2820">
        <f>VLOOKUP(A2820,REUTERS!A:G,7,FALSE)</f>
        <v>142237</v>
      </c>
      <c r="L2820">
        <f>VLOOKUP(A2820,IDC!A:I,9,FALSE)</f>
        <v>142237</v>
      </c>
      <c r="M2820" s="2" t="b">
        <f t="shared" si="179"/>
        <v>1</v>
      </c>
    </row>
    <row r="2821" spans="1:13">
      <c r="A2821">
        <v>6535</v>
      </c>
      <c r="B2821">
        <f>VLOOKUP(A2821,REUTERS!A:C,3,FALSE)</f>
        <v>13</v>
      </c>
      <c r="C2821">
        <f>VLOOKUP(A2821,IDC!A:F,6,FALSE)</f>
        <v>13</v>
      </c>
      <c r="D2821" s="2" t="b">
        <f t="shared" si="176"/>
        <v>1</v>
      </c>
      <c r="E2821">
        <f>VLOOKUP(A2821,REUTERS!A:E,5,FALSE)</f>
        <v>13</v>
      </c>
      <c r="F2821">
        <f>VLOOKUP(A2821,IDC!A:G,7,FALSE)</f>
        <v>13</v>
      </c>
      <c r="G2821" s="2" t="b">
        <f t="shared" si="177"/>
        <v>1</v>
      </c>
      <c r="H2821">
        <f>VLOOKUP(A2821,REUTERS!A:F,6,FALSE)</f>
        <v>12.2</v>
      </c>
      <c r="I2821">
        <f>VLOOKUP(A2821,IDC!A:H,8,FALSE)</f>
        <v>12.2</v>
      </c>
      <c r="J2821" s="2" t="b">
        <f t="shared" si="178"/>
        <v>1</v>
      </c>
      <c r="K2821">
        <f>VLOOKUP(A2821,REUTERS!A:G,7,FALSE)</f>
        <v>86632</v>
      </c>
      <c r="L2821">
        <f>VLOOKUP(A2821,IDC!A:I,9,FALSE)</f>
        <v>86632</v>
      </c>
      <c r="M2821" s="2" t="b">
        <f t="shared" si="179"/>
        <v>1</v>
      </c>
    </row>
    <row r="2822" spans="1:13">
      <c r="A2822">
        <v>6536</v>
      </c>
      <c r="B2822">
        <f>VLOOKUP(A2822,REUTERS!A:C,3,FALSE)</f>
        <v>20.03</v>
      </c>
      <c r="C2822">
        <f>VLOOKUP(A2822,IDC!A:F,6,FALSE)</f>
        <v>20.03</v>
      </c>
      <c r="D2822" s="2" t="b">
        <f t="shared" si="176"/>
        <v>1</v>
      </c>
      <c r="E2822">
        <f>VLOOKUP(A2822,REUTERS!A:E,5,FALSE)</f>
        <v>20.03</v>
      </c>
      <c r="F2822">
        <f>VLOOKUP(A2822,IDC!A:G,7,FALSE)</f>
        <v>20.03</v>
      </c>
      <c r="G2822" s="2" t="b">
        <f t="shared" si="177"/>
        <v>1</v>
      </c>
      <c r="H2822">
        <f>VLOOKUP(A2822,REUTERS!A:F,6,FALSE)</f>
        <v>19.510000000000002</v>
      </c>
      <c r="I2822">
        <f>VLOOKUP(A2822,IDC!A:H,8,FALSE)</f>
        <v>19.510000000000002</v>
      </c>
      <c r="J2822" s="2" t="b">
        <f t="shared" si="178"/>
        <v>1</v>
      </c>
      <c r="K2822">
        <f>VLOOKUP(A2822,REUTERS!A:G,7,FALSE)</f>
        <v>47563</v>
      </c>
      <c r="L2822">
        <f>VLOOKUP(A2822,IDC!A:I,9,FALSE)</f>
        <v>47563</v>
      </c>
      <c r="M2822" s="2" t="b">
        <f t="shared" si="179"/>
        <v>1</v>
      </c>
    </row>
    <row r="2823" spans="1:13">
      <c r="A2823">
        <v>6537</v>
      </c>
      <c r="B2823">
        <f>VLOOKUP(A2823,REUTERS!A:C,3,FALSE)</f>
        <v>70.7</v>
      </c>
      <c r="C2823">
        <f>VLOOKUP(A2823,IDC!A:F,6,FALSE)</f>
        <v>70.7</v>
      </c>
      <c r="D2823" s="2" t="b">
        <f t="shared" si="176"/>
        <v>1</v>
      </c>
      <c r="E2823">
        <f>VLOOKUP(A2823,REUTERS!A:E,5,FALSE)</f>
        <v>70.849999999999994</v>
      </c>
      <c r="F2823">
        <f>VLOOKUP(A2823,IDC!A:G,7,FALSE)</f>
        <v>70.849999999999994</v>
      </c>
      <c r="G2823" s="2" t="b">
        <f t="shared" si="177"/>
        <v>1</v>
      </c>
      <c r="H2823">
        <f>VLOOKUP(A2823,REUTERS!A:F,6,FALSE)</f>
        <v>69.599999999999994</v>
      </c>
      <c r="I2823">
        <f>VLOOKUP(A2823,IDC!A:H,8,FALSE)</f>
        <v>69.599999999999994</v>
      </c>
      <c r="J2823" s="2" t="b">
        <f t="shared" si="178"/>
        <v>1</v>
      </c>
      <c r="K2823">
        <f>VLOOKUP(A2823,REUTERS!A:G,7,FALSE)</f>
        <v>75196</v>
      </c>
      <c r="L2823">
        <f>VLOOKUP(A2823,IDC!A:I,9,FALSE)</f>
        <v>75196</v>
      </c>
      <c r="M2823" s="2" t="b">
        <f t="shared" si="179"/>
        <v>1</v>
      </c>
    </row>
    <row r="2824" spans="1:13">
      <c r="A2824">
        <v>6538</v>
      </c>
      <c r="B2824" t="e">
        <f>VLOOKUP(A2824,REUTERS!A:C,3,FALSE)</f>
        <v>#N/A</v>
      </c>
      <c r="C2824">
        <f>VLOOKUP(A2824,IDC!A:F,6,FALSE)</f>
        <v>17.399999999999999</v>
      </c>
      <c r="D2824" s="2" t="e">
        <f t="shared" si="176"/>
        <v>#N/A</v>
      </c>
      <c r="E2824" t="e">
        <f>VLOOKUP(A2824,REUTERS!A:E,5,FALSE)</f>
        <v>#N/A</v>
      </c>
      <c r="F2824">
        <f>VLOOKUP(A2824,IDC!A:G,7,FALSE)</f>
        <v>17.41</v>
      </c>
      <c r="G2824" s="2" t="e">
        <f t="shared" si="177"/>
        <v>#N/A</v>
      </c>
      <c r="H2824" t="e">
        <f>VLOOKUP(A2824,REUTERS!A:F,6,FALSE)</f>
        <v>#N/A</v>
      </c>
      <c r="I2824">
        <f>VLOOKUP(A2824,IDC!A:H,8,FALSE)</f>
        <v>16.75</v>
      </c>
      <c r="J2824" s="2" t="e">
        <f t="shared" si="178"/>
        <v>#N/A</v>
      </c>
      <c r="K2824" t="e">
        <f>VLOOKUP(A2824,REUTERS!A:G,7,FALSE)</f>
        <v>#N/A</v>
      </c>
      <c r="L2824">
        <f>VLOOKUP(A2824,IDC!A:I,9,FALSE)</f>
        <v>856506</v>
      </c>
      <c r="M2824" s="2" t="e">
        <f t="shared" si="179"/>
        <v>#N/A</v>
      </c>
    </row>
    <row r="2825" spans="1:13">
      <c r="A2825">
        <v>6508</v>
      </c>
      <c r="B2825" t="e">
        <f>VLOOKUP(A2825,REUTERS!A:C,3,FALSE)</f>
        <v>#N/A</v>
      </c>
      <c r="C2825">
        <f>VLOOKUP(A2825,IDC!A:F,6,FALSE)</f>
        <v>112.31</v>
      </c>
      <c r="D2825" s="2" t="e">
        <f t="shared" si="176"/>
        <v>#N/A</v>
      </c>
      <c r="E2825" t="e">
        <f>VLOOKUP(A2825,REUTERS!A:E,5,FALSE)</f>
        <v>#N/A</v>
      </c>
      <c r="F2825">
        <f>VLOOKUP(A2825,IDC!A:G,7,FALSE)</f>
        <v>112.31</v>
      </c>
      <c r="G2825" s="2" t="e">
        <f t="shared" si="177"/>
        <v>#N/A</v>
      </c>
      <c r="H2825" t="e">
        <f>VLOOKUP(A2825,REUTERS!A:F,6,FALSE)</f>
        <v>#N/A</v>
      </c>
      <c r="I2825">
        <f>VLOOKUP(A2825,IDC!A:H,8,FALSE)</f>
        <v>110.96</v>
      </c>
      <c r="J2825" s="2" t="e">
        <f t="shared" si="178"/>
        <v>#N/A</v>
      </c>
      <c r="K2825" t="e">
        <f>VLOOKUP(A2825,REUTERS!A:G,7,FALSE)</f>
        <v>#N/A</v>
      </c>
      <c r="L2825">
        <f>VLOOKUP(A2825,IDC!A:I,9,FALSE)</f>
        <v>138813</v>
      </c>
      <c r="M2825" s="2" t="e">
        <f t="shared" si="179"/>
        <v>#N/A</v>
      </c>
    </row>
    <row r="2826" spans="1:13">
      <c r="A2826">
        <v>6509</v>
      </c>
      <c r="B2826">
        <f>VLOOKUP(A2826,REUTERS!A:C,3,FALSE)</f>
        <v>161.05000000000001</v>
      </c>
      <c r="C2826">
        <f>VLOOKUP(A2826,IDC!A:F,6,FALSE)</f>
        <v>161.05000000000001</v>
      </c>
      <c r="D2826" s="2" t="b">
        <f t="shared" si="176"/>
        <v>1</v>
      </c>
      <c r="E2826">
        <f>VLOOKUP(A2826,REUTERS!A:E,5,FALSE)</f>
        <v>161.05000000000001</v>
      </c>
      <c r="F2826">
        <f>VLOOKUP(A2826,IDC!A:G,7,FALSE)</f>
        <v>161.05000000000001</v>
      </c>
      <c r="G2826" s="2" t="b">
        <f t="shared" si="177"/>
        <v>1</v>
      </c>
      <c r="H2826">
        <f>VLOOKUP(A2826,REUTERS!A:F,6,FALSE)</f>
        <v>159.49</v>
      </c>
      <c r="I2826">
        <f>VLOOKUP(A2826,IDC!A:H,8,FALSE)</f>
        <v>159.49</v>
      </c>
      <c r="J2826" s="2" t="b">
        <f t="shared" si="178"/>
        <v>1</v>
      </c>
      <c r="K2826">
        <f>VLOOKUP(A2826,REUTERS!A:G,7,FALSE)</f>
        <v>61874</v>
      </c>
      <c r="L2826">
        <f>VLOOKUP(A2826,IDC!A:I,9,FALSE)</f>
        <v>61874</v>
      </c>
      <c r="M2826" s="2" t="b">
        <f t="shared" si="179"/>
        <v>1</v>
      </c>
    </row>
    <row r="2827" spans="1:13">
      <c r="A2827">
        <v>6511</v>
      </c>
      <c r="B2827">
        <f>VLOOKUP(A2827,REUTERS!A:C,3,FALSE)</f>
        <v>13.88</v>
      </c>
      <c r="C2827">
        <f>VLOOKUP(A2827,IDC!A:F,6,FALSE)</f>
        <v>13.88</v>
      </c>
      <c r="D2827" s="2" t="b">
        <f t="shared" si="176"/>
        <v>1</v>
      </c>
      <c r="E2827">
        <f>VLOOKUP(A2827,REUTERS!A:E,5,FALSE)</f>
        <v>13.88</v>
      </c>
      <c r="F2827">
        <f>VLOOKUP(A2827,IDC!A:G,7,FALSE)</f>
        <v>13.88</v>
      </c>
      <c r="G2827" s="2" t="b">
        <f t="shared" si="177"/>
        <v>1</v>
      </c>
      <c r="H2827">
        <f>VLOOKUP(A2827,REUTERS!A:F,6,FALSE)</f>
        <v>13.585000000000001</v>
      </c>
      <c r="I2827">
        <f>VLOOKUP(A2827,IDC!A:H,8,FALSE)</f>
        <v>13.585000000000001</v>
      </c>
      <c r="J2827" s="2" t="b">
        <f t="shared" si="178"/>
        <v>1</v>
      </c>
      <c r="K2827">
        <f>VLOOKUP(A2827,REUTERS!A:G,7,FALSE)</f>
        <v>600289</v>
      </c>
      <c r="L2827">
        <f>VLOOKUP(A2827,IDC!A:I,9,FALSE)</f>
        <v>600289</v>
      </c>
      <c r="M2827" s="2" t="b">
        <f t="shared" si="179"/>
        <v>1</v>
      </c>
    </row>
    <row r="2828" spans="1:13">
      <c r="A2828">
        <v>6512</v>
      </c>
      <c r="B2828">
        <f>VLOOKUP(A2828,REUTERS!A:C,3,FALSE)</f>
        <v>18.899999999999999</v>
      </c>
      <c r="C2828">
        <f>VLOOKUP(A2828,IDC!A:F,6,FALSE)</f>
        <v>18.899999999999999</v>
      </c>
      <c r="D2828" s="2" t="b">
        <f t="shared" si="176"/>
        <v>1</v>
      </c>
      <c r="E2828">
        <f>VLOOKUP(A2828,REUTERS!A:E,5,FALSE)</f>
        <v>18.95</v>
      </c>
      <c r="F2828">
        <f>VLOOKUP(A2828,IDC!A:G,7,FALSE)</f>
        <v>18.95</v>
      </c>
      <c r="G2828" s="2" t="b">
        <f t="shared" si="177"/>
        <v>1</v>
      </c>
      <c r="H2828">
        <f>VLOOKUP(A2828,REUTERS!A:F,6,FALSE)</f>
        <v>18.649999999999999</v>
      </c>
      <c r="I2828">
        <f>VLOOKUP(A2828,IDC!A:H,8,FALSE)</f>
        <v>18.649999999999999</v>
      </c>
      <c r="J2828" s="2" t="b">
        <f t="shared" si="178"/>
        <v>1</v>
      </c>
      <c r="K2828">
        <f>VLOOKUP(A2828,REUTERS!A:G,7,FALSE)</f>
        <v>25280</v>
      </c>
      <c r="L2828">
        <f>VLOOKUP(A2828,IDC!A:I,9,FALSE)</f>
        <v>25280</v>
      </c>
      <c r="M2828" s="2" t="b">
        <f t="shared" si="179"/>
        <v>1</v>
      </c>
    </row>
    <row r="2829" spans="1:13">
      <c r="A2829">
        <v>6513</v>
      </c>
      <c r="B2829">
        <f>VLOOKUP(A2829,REUTERS!A:C,3,FALSE)</f>
        <v>14.08</v>
      </c>
      <c r="C2829">
        <f>VLOOKUP(A2829,IDC!A:F,6,FALSE)</f>
        <v>14.08</v>
      </c>
      <c r="D2829" s="2" t="b">
        <f t="shared" si="176"/>
        <v>1</v>
      </c>
      <c r="E2829">
        <f>VLOOKUP(A2829,REUTERS!A:E,5,FALSE)</f>
        <v>14.44</v>
      </c>
      <c r="F2829">
        <f>VLOOKUP(A2829,IDC!A:G,7,FALSE)</f>
        <v>14.44</v>
      </c>
      <c r="G2829" s="2" t="b">
        <f t="shared" si="177"/>
        <v>1</v>
      </c>
      <c r="H2829">
        <f>VLOOKUP(A2829,REUTERS!A:F,6,FALSE)</f>
        <v>13.87</v>
      </c>
      <c r="I2829">
        <f>VLOOKUP(A2829,IDC!A:H,8,FALSE)</f>
        <v>13.87</v>
      </c>
      <c r="J2829" s="2" t="b">
        <f t="shared" si="178"/>
        <v>1</v>
      </c>
      <c r="K2829">
        <f>VLOOKUP(A2829,REUTERS!A:G,7,FALSE)</f>
        <v>94540</v>
      </c>
      <c r="L2829">
        <f>VLOOKUP(A2829,IDC!A:I,9,FALSE)</f>
        <v>94540</v>
      </c>
      <c r="M2829" s="2" t="b">
        <f t="shared" si="179"/>
        <v>1</v>
      </c>
    </row>
    <row r="2830" spans="1:13">
      <c r="A2830">
        <v>6515</v>
      </c>
      <c r="B2830">
        <f>VLOOKUP(A2830,REUTERS!A:C,3,FALSE)</f>
        <v>14.04</v>
      </c>
      <c r="C2830">
        <f>VLOOKUP(A2830,IDC!A:F,6,FALSE)</f>
        <v>14.04</v>
      </c>
      <c r="D2830" s="2" t="b">
        <f t="shared" si="176"/>
        <v>1</v>
      </c>
      <c r="E2830">
        <f>VLOOKUP(A2830,REUTERS!A:E,5,FALSE)</f>
        <v>14.15</v>
      </c>
      <c r="F2830">
        <f>VLOOKUP(A2830,IDC!A:G,7,FALSE)</f>
        <v>14.15</v>
      </c>
      <c r="G2830" s="2" t="b">
        <f t="shared" si="177"/>
        <v>1</v>
      </c>
      <c r="H2830">
        <f>VLOOKUP(A2830,REUTERS!A:F,6,FALSE)</f>
        <v>13.85</v>
      </c>
      <c r="I2830">
        <f>VLOOKUP(A2830,IDC!A:H,8,FALSE)</f>
        <v>13.85</v>
      </c>
      <c r="J2830" s="2" t="b">
        <f t="shared" si="178"/>
        <v>1</v>
      </c>
      <c r="K2830">
        <f>VLOOKUP(A2830,REUTERS!A:G,7,FALSE)</f>
        <v>111515</v>
      </c>
      <c r="L2830">
        <f>VLOOKUP(A2830,IDC!A:I,9,FALSE)</f>
        <v>111515</v>
      </c>
      <c r="M2830" s="2" t="b">
        <f t="shared" si="179"/>
        <v>1</v>
      </c>
    </row>
    <row r="2831" spans="1:13">
      <c r="A2831">
        <v>6519</v>
      </c>
      <c r="B2831" t="e">
        <f>VLOOKUP(A2831,REUTERS!A:C,3,FALSE)</f>
        <v>#N/A</v>
      </c>
      <c r="C2831">
        <f>VLOOKUP(A2831,IDC!A:F,6,FALSE)</f>
        <v>12.45</v>
      </c>
      <c r="D2831" s="2" t="e">
        <f t="shared" si="176"/>
        <v>#N/A</v>
      </c>
      <c r="E2831" t="e">
        <f>VLOOKUP(A2831,REUTERS!A:E,5,FALSE)</f>
        <v>#N/A</v>
      </c>
      <c r="F2831">
        <f>VLOOKUP(A2831,IDC!A:G,7,FALSE)</f>
        <v>12.525</v>
      </c>
      <c r="G2831" s="2" t="e">
        <f t="shared" si="177"/>
        <v>#N/A</v>
      </c>
      <c r="H2831" t="e">
        <f>VLOOKUP(A2831,REUTERS!A:F,6,FALSE)</f>
        <v>#N/A</v>
      </c>
      <c r="I2831">
        <f>VLOOKUP(A2831,IDC!A:H,8,FALSE)</f>
        <v>12.3</v>
      </c>
      <c r="J2831" s="2" t="e">
        <f t="shared" si="178"/>
        <v>#N/A</v>
      </c>
      <c r="K2831" t="e">
        <f>VLOOKUP(A2831,REUTERS!A:G,7,FALSE)</f>
        <v>#N/A</v>
      </c>
      <c r="L2831">
        <f>VLOOKUP(A2831,IDC!A:I,9,FALSE)</f>
        <v>22243</v>
      </c>
      <c r="M2831" s="2" t="e">
        <f t="shared" si="179"/>
        <v>#N/A</v>
      </c>
    </row>
    <row r="2832" spans="1:13">
      <c r="A2832">
        <v>6476</v>
      </c>
      <c r="B2832">
        <f>VLOOKUP(A2832,REUTERS!A:C,3,FALSE)</f>
        <v>96.38</v>
      </c>
      <c r="C2832">
        <f>VLOOKUP(A2832,IDC!A:F,6,FALSE)</f>
        <v>96.38</v>
      </c>
      <c r="D2832" s="2" t="b">
        <f t="shared" si="176"/>
        <v>1</v>
      </c>
      <c r="E2832">
        <f>VLOOKUP(A2832,REUTERS!A:E,5,FALSE)</f>
        <v>96.62</v>
      </c>
      <c r="F2832">
        <f>VLOOKUP(A2832,IDC!A:G,7,FALSE)</f>
        <v>96.62</v>
      </c>
      <c r="G2832" s="2" t="b">
        <f t="shared" si="177"/>
        <v>1</v>
      </c>
      <c r="H2832">
        <f>VLOOKUP(A2832,REUTERS!A:F,6,FALSE)</f>
        <v>94.33</v>
      </c>
      <c r="I2832">
        <f>VLOOKUP(A2832,IDC!A:H,8,FALSE)</f>
        <v>94.33</v>
      </c>
      <c r="J2832" s="2" t="b">
        <f t="shared" si="178"/>
        <v>1</v>
      </c>
      <c r="K2832">
        <f>VLOOKUP(A2832,REUTERS!A:G,7,FALSE)</f>
        <v>218710</v>
      </c>
      <c r="L2832">
        <f>VLOOKUP(A2832,IDC!A:I,9,FALSE)</f>
        <v>218710</v>
      </c>
      <c r="M2832" s="2" t="b">
        <f t="shared" si="179"/>
        <v>1</v>
      </c>
    </row>
    <row r="2833" spans="1:13">
      <c r="A2833">
        <v>6507</v>
      </c>
      <c r="B2833">
        <f>VLOOKUP(A2833,REUTERS!A:C,3,FALSE)</f>
        <v>41</v>
      </c>
      <c r="C2833">
        <f>VLOOKUP(A2833,IDC!A:F,6,FALSE)</f>
        <v>41</v>
      </c>
      <c r="D2833" s="2" t="b">
        <f t="shared" si="176"/>
        <v>1</v>
      </c>
      <c r="E2833">
        <f>VLOOKUP(A2833,REUTERS!A:E,5,FALSE)</f>
        <v>41</v>
      </c>
      <c r="F2833">
        <f>VLOOKUP(A2833,IDC!A:G,7,FALSE)</f>
        <v>41</v>
      </c>
      <c r="G2833" s="2" t="b">
        <f t="shared" si="177"/>
        <v>1</v>
      </c>
      <c r="H2833">
        <f>VLOOKUP(A2833,REUTERS!A:F,6,FALSE)</f>
        <v>39.880000000000003</v>
      </c>
      <c r="I2833">
        <f>VLOOKUP(A2833,IDC!A:H,8,FALSE)</f>
        <v>39.880000000000003</v>
      </c>
      <c r="J2833" s="2" t="b">
        <f t="shared" si="178"/>
        <v>1</v>
      </c>
      <c r="K2833">
        <f>VLOOKUP(A2833,REUTERS!A:G,7,FALSE)</f>
        <v>80854</v>
      </c>
      <c r="L2833">
        <f>VLOOKUP(A2833,IDC!A:I,9,FALSE)</f>
        <v>80854</v>
      </c>
      <c r="M2833" s="2" t="b">
        <f t="shared" si="179"/>
        <v>1</v>
      </c>
    </row>
    <row r="2834" spans="1:13">
      <c r="A2834">
        <v>6478</v>
      </c>
      <c r="B2834" t="e">
        <f>VLOOKUP(A2834,REUTERS!A:C,3,FALSE)</f>
        <v>#N/A</v>
      </c>
      <c r="C2834">
        <f>VLOOKUP(A2834,IDC!A:F,6,FALSE)</f>
        <v>26.9</v>
      </c>
      <c r="D2834" s="2" t="e">
        <f t="shared" si="176"/>
        <v>#N/A</v>
      </c>
      <c r="E2834" t="e">
        <f>VLOOKUP(A2834,REUTERS!A:E,5,FALSE)</f>
        <v>#N/A</v>
      </c>
      <c r="F2834">
        <f>VLOOKUP(A2834,IDC!A:G,7,FALSE)</f>
        <v>27.14</v>
      </c>
      <c r="G2834" s="2" t="e">
        <f t="shared" si="177"/>
        <v>#N/A</v>
      </c>
      <c r="H2834" t="e">
        <f>VLOOKUP(A2834,REUTERS!A:F,6,FALSE)</f>
        <v>#N/A</v>
      </c>
      <c r="I2834">
        <f>VLOOKUP(A2834,IDC!A:H,8,FALSE)</f>
        <v>26.55</v>
      </c>
      <c r="J2834" s="2" t="e">
        <f t="shared" si="178"/>
        <v>#N/A</v>
      </c>
      <c r="K2834" t="e">
        <f>VLOOKUP(A2834,REUTERS!A:G,7,FALSE)</f>
        <v>#N/A</v>
      </c>
      <c r="L2834">
        <f>VLOOKUP(A2834,IDC!A:I,9,FALSE)</f>
        <v>264814</v>
      </c>
      <c r="M2834" s="2" t="e">
        <f t="shared" si="179"/>
        <v>#N/A</v>
      </c>
    </row>
    <row r="2835" spans="1:13">
      <c r="A2835">
        <v>6480</v>
      </c>
      <c r="B2835">
        <f>VLOOKUP(A2835,REUTERS!A:C,3,FALSE)</f>
        <v>41.53</v>
      </c>
      <c r="C2835">
        <f>VLOOKUP(A2835,IDC!A:F,6,FALSE)</f>
        <v>41.53</v>
      </c>
      <c r="D2835" s="2" t="b">
        <f t="shared" si="176"/>
        <v>1</v>
      </c>
      <c r="E2835">
        <f>VLOOKUP(A2835,REUTERS!A:E,5,FALSE)</f>
        <v>42.38</v>
      </c>
      <c r="F2835">
        <f>VLOOKUP(A2835,IDC!A:G,7,FALSE)</f>
        <v>42.38</v>
      </c>
      <c r="G2835" s="2" t="b">
        <f t="shared" si="177"/>
        <v>1</v>
      </c>
      <c r="H2835">
        <f>VLOOKUP(A2835,REUTERS!A:F,6,FALSE)</f>
        <v>41.26</v>
      </c>
      <c r="I2835">
        <f>VLOOKUP(A2835,IDC!A:H,8,FALSE)</f>
        <v>41.26</v>
      </c>
      <c r="J2835" s="2" t="b">
        <f t="shared" si="178"/>
        <v>1</v>
      </c>
      <c r="K2835">
        <f>VLOOKUP(A2835,REUTERS!A:G,7,FALSE)</f>
        <v>258092</v>
      </c>
      <c r="L2835">
        <f>VLOOKUP(A2835,IDC!A:I,9,FALSE)</f>
        <v>258092</v>
      </c>
      <c r="M2835" s="2" t="b">
        <f t="shared" si="179"/>
        <v>1</v>
      </c>
    </row>
    <row r="2836" spans="1:13">
      <c r="A2836">
        <v>6481</v>
      </c>
      <c r="B2836" t="e">
        <f>VLOOKUP(A2836,REUTERS!A:C,3,FALSE)</f>
        <v>#N/A</v>
      </c>
      <c r="C2836">
        <f>VLOOKUP(A2836,IDC!A:F,6,FALSE)</f>
        <v>16.77</v>
      </c>
      <c r="D2836" s="2" t="e">
        <f t="shared" si="176"/>
        <v>#N/A</v>
      </c>
      <c r="E2836" t="e">
        <f>VLOOKUP(A2836,REUTERS!A:E,5,FALSE)</f>
        <v>#N/A</v>
      </c>
      <c r="F2836">
        <f>VLOOKUP(A2836,IDC!A:G,7,FALSE)</f>
        <v>16.91</v>
      </c>
      <c r="G2836" s="2" t="e">
        <f t="shared" si="177"/>
        <v>#N/A</v>
      </c>
      <c r="H2836" t="e">
        <f>VLOOKUP(A2836,REUTERS!A:F,6,FALSE)</f>
        <v>#N/A</v>
      </c>
      <c r="I2836">
        <f>VLOOKUP(A2836,IDC!A:H,8,FALSE)</f>
        <v>16.559999999999999</v>
      </c>
      <c r="J2836" s="2" t="e">
        <f t="shared" si="178"/>
        <v>#N/A</v>
      </c>
      <c r="K2836" t="e">
        <f>VLOOKUP(A2836,REUTERS!A:G,7,FALSE)</f>
        <v>#N/A</v>
      </c>
      <c r="L2836">
        <f>VLOOKUP(A2836,IDC!A:I,9,FALSE)</f>
        <v>106743</v>
      </c>
      <c r="M2836" s="2" t="e">
        <f t="shared" si="179"/>
        <v>#N/A</v>
      </c>
    </row>
    <row r="2837" spans="1:13">
      <c r="A2837">
        <v>6483</v>
      </c>
      <c r="B2837">
        <f>VLOOKUP(A2837,REUTERS!A:C,3,FALSE)</f>
        <v>33.049999999999997</v>
      </c>
      <c r="C2837">
        <f>VLOOKUP(A2837,IDC!A:F,6,FALSE)</f>
        <v>33.049999999999997</v>
      </c>
      <c r="D2837" s="2" t="b">
        <f t="shared" si="176"/>
        <v>1</v>
      </c>
      <c r="E2837">
        <f>VLOOKUP(A2837,REUTERS!A:E,5,FALSE)</f>
        <v>34.225000000000001</v>
      </c>
      <c r="F2837">
        <f>VLOOKUP(A2837,IDC!A:G,7,FALSE)</f>
        <v>34.225000000000001</v>
      </c>
      <c r="G2837" s="2" t="b">
        <f t="shared" si="177"/>
        <v>1</v>
      </c>
      <c r="H2837">
        <f>VLOOKUP(A2837,REUTERS!A:F,6,FALSE)</f>
        <v>33.049999999999997</v>
      </c>
      <c r="I2837">
        <f>VLOOKUP(A2837,IDC!A:H,8,FALSE)</f>
        <v>33.049999999999997</v>
      </c>
      <c r="J2837" s="2" t="b">
        <f t="shared" si="178"/>
        <v>1</v>
      </c>
      <c r="K2837">
        <f>VLOOKUP(A2837,REUTERS!A:G,7,FALSE)</f>
        <v>91435</v>
      </c>
      <c r="L2837">
        <f>VLOOKUP(A2837,IDC!A:I,9,FALSE)</f>
        <v>91435</v>
      </c>
      <c r="M2837" s="2" t="b">
        <f t="shared" si="179"/>
        <v>1</v>
      </c>
    </row>
    <row r="2838" spans="1:13">
      <c r="A2838">
        <v>6484</v>
      </c>
      <c r="B2838" t="e">
        <f>VLOOKUP(A2838,REUTERS!A:C,3,FALSE)</f>
        <v>#N/A</v>
      </c>
      <c r="C2838">
        <f>VLOOKUP(A2838,IDC!A:F,6,FALSE)</f>
        <v>154.33000000000001</v>
      </c>
      <c r="D2838" s="2" t="e">
        <f t="shared" si="176"/>
        <v>#N/A</v>
      </c>
      <c r="E2838" t="e">
        <f>VLOOKUP(A2838,REUTERS!A:E,5,FALSE)</f>
        <v>#N/A</v>
      </c>
      <c r="F2838">
        <f>VLOOKUP(A2838,IDC!A:G,7,FALSE)</f>
        <v>158.29</v>
      </c>
      <c r="G2838" s="2" t="e">
        <f t="shared" si="177"/>
        <v>#N/A</v>
      </c>
      <c r="H2838" t="e">
        <f>VLOOKUP(A2838,REUTERS!A:F,6,FALSE)</f>
        <v>#N/A</v>
      </c>
      <c r="I2838">
        <f>VLOOKUP(A2838,IDC!A:H,8,FALSE)</f>
        <v>154</v>
      </c>
      <c r="J2838" s="2" t="e">
        <f t="shared" si="178"/>
        <v>#N/A</v>
      </c>
      <c r="K2838" t="e">
        <f>VLOOKUP(A2838,REUTERS!A:G,7,FALSE)</f>
        <v>#N/A</v>
      </c>
      <c r="L2838">
        <f>VLOOKUP(A2838,IDC!A:I,9,FALSE)</f>
        <v>72735</v>
      </c>
      <c r="M2838" s="2" t="e">
        <f t="shared" si="179"/>
        <v>#N/A</v>
      </c>
    </row>
    <row r="2839" spans="1:13">
      <c r="A2839">
        <v>6485</v>
      </c>
      <c r="B2839">
        <f>VLOOKUP(A2839,REUTERS!A:C,3,FALSE)</f>
        <v>82.5</v>
      </c>
      <c r="C2839">
        <f>VLOOKUP(A2839,IDC!A:F,6,FALSE)</f>
        <v>82.5</v>
      </c>
      <c r="D2839" s="2" t="b">
        <f t="shared" si="176"/>
        <v>1</v>
      </c>
      <c r="E2839">
        <f>VLOOKUP(A2839,REUTERS!A:E,5,FALSE)</f>
        <v>82.75</v>
      </c>
      <c r="F2839">
        <f>VLOOKUP(A2839,IDC!A:G,7,FALSE)</f>
        <v>82.75</v>
      </c>
      <c r="G2839" s="2" t="b">
        <f t="shared" si="177"/>
        <v>1</v>
      </c>
      <c r="H2839">
        <f>VLOOKUP(A2839,REUTERS!A:F,6,FALSE)</f>
        <v>82.34</v>
      </c>
      <c r="I2839">
        <f>VLOOKUP(A2839,IDC!A:H,8,FALSE)</f>
        <v>82.34</v>
      </c>
      <c r="J2839" s="2" t="b">
        <f t="shared" si="178"/>
        <v>1</v>
      </c>
      <c r="K2839">
        <f>VLOOKUP(A2839,REUTERS!A:G,7,FALSE)</f>
        <v>50149</v>
      </c>
      <c r="L2839">
        <f>VLOOKUP(A2839,IDC!A:I,9,FALSE)</f>
        <v>50149</v>
      </c>
      <c r="M2839" s="2" t="b">
        <f t="shared" si="179"/>
        <v>1</v>
      </c>
    </row>
    <row r="2840" spans="1:13">
      <c r="A2840">
        <v>6486</v>
      </c>
      <c r="B2840" t="e">
        <f>VLOOKUP(A2840,REUTERS!A:C,3,FALSE)</f>
        <v>#N/A</v>
      </c>
      <c r="C2840">
        <f>VLOOKUP(A2840,IDC!A:F,6,FALSE)</f>
        <v>43.42</v>
      </c>
      <c r="D2840" s="2" t="e">
        <f t="shared" si="176"/>
        <v>#N/A</v>
      </c>
      <c r="E2840" t="e">
        <f>VLOOKUP(A2840,REUTERS!A:E,5,FALSE)</f>
        <v>#N/A</v>
      </c>
      <c r="F2840">
        <f>VLOOKUP(A2840,IDC!A:G,7,FALSE)</f>
        <v>43.42</v>
      </c>
      <c r="G2840" s="2" t="e">
        <f t="shared" si="177"/>
        <v>#N/A</v>
      </c>
      <c r="H2840" t="e">
        <f>VLOOKUP(A2840,REUTERS!A:F,6,FALSE)</f>
        <v>#N/A</v>
      </c>
      <c r="I2840">
        <f>VLOOKUP(A2840,IDC!A:H,8,FALSE)</f>
        <v>42.89</v>
      </c>
      <c r="J2840" s="2" t="e">
        <f t="shared" si="178"/>
        <v>#N/A</v>
      </c>
      <c r="K2840" t="e">
        <f>VLOOKUP(A2840,REUTERS!A:G,7,FALSE)</f>
        <v>#N/A</v>
      </c>
      <c r="L2840">
        <f>VLOOKUP(A2840,IDC!A:I,9,FALSE)</f>
        <v>100976</v>
      </c>
      <c r="M2840" s="2" t="e">
        <f t="shared" si="179"/>
        <v>#N/A</v>
      </c>
    </row>
    <row r="2841" spans="1:13">
      <c r="A2841">
        <v>6487</v>
      </c>
      <c r="B2841">
        <f>VLOOKUP(A2841,REUTERS!A:C,3,FALSE)</f>
        <v>29.15</v>
      </c>
      <c r="C2841">
        <f>VLOOKUP(A2841,IDC!A:F,6,FALSE)</f>
        <v>29.15</v>
      </c>
      <c r="D2841" s="2" t="b">
        <f t="shared" si="176"/>
        <v>1</v>
      </c>
      <c r="E2841">
        <f>VLOOKUP(A2841,REUTERS!A:E,5,FALSE)</f>
        <v>29.46</v>
      </c>
      <c r="F2841">
        <f>VLOOKUP(A2841,IDC!A:G,7,FALSE)</f>
        <v>29.46</v>
      </c>
      <c r="G2841" s="2" t="b">
        <f t="shared" si="177"/>
        <v>1</v>
      </c>
      <c r="H2841">
        <f>VLOOKUP(A2841,REUTERS!A:F,6,FALSE)</f>
        <v>28.97</v>
      </c>
      <c r="I2841">
        <f>VLOOKUP(A2841,IDC!A:H,8,FALSE)</f>
        <v>28.97</v>
      </c>
      <c r="J2841" s="2" t="b">
        <f t="shared" si="178"/>
        <v>1</v>
      </c>
      <c r="K2841">
        <f>VLOOKUP(A2841,REUTERS!A:G,7,FALSE)</f>
        <v>192131</v>
      </c>
      <c r="L2841">
        <f>VLOOKUP(A2841,IDC!A:I,9,FALSE)</f>
        <v>192131</v>
      </c>
      <c r="M2841" s="2" t="b">
        <f t="shared" si="179"/>
        <v>1</v>
      </c>
    </row>
    <row r="2842" spans="1:13">
      <c r="A2842">
        <v>6488</v>
      </c>
      <c r="B2842">
        <f>VLOOKUP(A2842,REUTERS!A:C,3,FALSE)</f>
        <v>74.42</v>
      </c>
      <c r="C2842">
        <f>VLOOKUP(A2842,IDC!A:F,6,FALSE)</f>
        <v>74.42</v>
      </c>
      <c r="D2842" s="2" t="b">
        <f t="shared" si="176"/>
        <v>1</v>
      </c>
      <c r="E2842">
        <f>VLOOKUP(A2842,REUTERS!A:E,5,FALSE)</f>
        <v>74.73</v>
      </c>
      <c r="F2842">
        <f>VLOOKUP(A2842,IDC!A:G,7,FALSE)</f>
        <v>74.73</v>
      </c>
      <c r="G2842" s="2" t="b">
        <f t="shared" si="177"/>
        <v>1</v>
      </c>
      <c r="H2842">
        <f>VLOOKUP(A2842,REUTERS!A:F,6,FALSE)</f>
        <v>71.86</v>
      </c>
      <c r="I2842">
        <f>VLOOKUP(A2842,IDC!A:H,8,FALSE)</f>
        <v>71.86</v>
      </c>
      <c r="J2842" s="2" t="b">
        <f t="shared" si="178"/>
        <v>1</v>
      </c>
      <c r="K2842">
        <f>VLOOKUP(A2842,REUTERS!A:G,7,FALSE)</f>
        <v>288484</v>
      </c>
      <c r="L2842">
        <f>VLOOKUP(A2842,IDC!A:I,9,FALSE)</f>
        <v>288484</v>
      </c>
      <c r="M2842" s="2" t="b">
        <f t="shared" si="179"/>
        <v>1</v>
      </c>
    </row>
    <row r="2843" spans="1:13">
      <c r="A2843">
        <v>6491</v>
      </c>
      <c r="B2843" t="e">
        <f>VLOOKUP(A2843,REUTERS!A:C,3,FALSE)</f>
        <v>#N/A</v>
      </c>
      <c r="C2843">
        <f>VLOOKUP(A2843,IDC!A:F,6,FALSE)</f>
        <v>85.34</v>
      </c>
      <c r="D2843" s="2" t="e">
        <f t="shared" si="176"/>
        <v>#N/A</v>
      </c>
      <c r="E2843" t="e">
        <f>VLOOKUP(A2843,REUTERS!A:E,5,FALSE)</f>
        <v>#N/A</v>
      </c>
      <c r="F2843">
        <f>VLOOKUP(A2843,IDC!A:G,7,FALSE)</f>
        <v>85.61</v>
      </c>
      <c r="G2843" s="2" t="e">
        <f t="shared" si="177"/>
        <v>#N/A</v>
      </c>
      <c r="H2843" t="e">
        <f>VLOOKUP(A2843,REUTERS!A:F,6,FALSE)</f>
        <v>#N/A</v>
      </c>
      <c r="I2843">
        <f>VLOOKUP(A2843,IDC!A:H,8,FALSE)</f>
        <v>84.41</v>
      </c>
      <c r="J2843" s="2" t="e">
        <f t="shared" si="178"/>
        <v>#N/A</v>
      </c>
      <c r="K2843" t="e">
        <f>VLOOKUP(A2843,REUTERS!A:G,7,FALSE)</f>
        <v>#N/A</v>
      </c>
      <c r="L2843">
        <f>VLOOKUP(A2843,IDC!A:I,9,FALSE)</f>
        <v>229654</v>
      </c>
      <c r="M2843" s="2" t="e">
        <f t="shared" si="179"/>
        <v>#N/A</v>
      </c>
    </row>
    <row r="2844" spans="1:13">
      <c r="A2844">
        <v>6492</v>
      </c>
      <c r="B2844">
        <f>VLOOKUP(A2844,REUTERS!A:C,3,FALSE)</f>
        <v>49</v>
      </c>
      <c r="C2844">
        <f>VLOOKUP(A2844,IDC!A:F,6,FALSE)</f>
        <v>49</v>
      </c>
      <c r="D2844" s="2" t="b">
        <f t="shared" si="176"/>
        <v>1</v>
      </c>
      <c r="E2844">
        <f>VLOOKUP(A2844,REUTERS!A:E,5,FALSE)</f>
        <v>49.35</v>
      </c>
      <c r="F2844">
        <f>VLOOKUP(A2844,IDC!A:G,7,FALSE)</f>
        <v>49.35</v>
      </c>
      <c r="G2844" s="2" t="b">
        <f t="shared" si="177"/>
        <v>1</v>
      </c>
      <c r="H2844">
        <f>VLOOKUP(A2844,REUTERS!A:F,6,FALSE)</f>
        <v>48.1</v>
      </c>
      <c r="I2844">
        <f>VLOOKUP(A2844,IDC!A:H,8,FALSE)</f>
        <v>48.1</v>
      </c>
      <c r="J2844" s="2" t="b">
        <f t="shared" si="178"/>
        <v>1</v>
      </c>
      <c r="K2844">
        <f>VLOOKUP(A2844,REUTERS!A:G,7,FALSE)</f>
        <v>29050</v>
      </c>
      <c r="L2844">
        <f>VLOOKUP(A2844,IDC!A:I,9,FALSE)</f>
        <v>29050</v>
      </c>
      <c r="M2844" s="2" t="b">
        <f t="shared" si="179"/>
        <v>1</v>
      </c>
    </row>
    <row r="2845" spans="1:13">
      <c r="A2845">
        <v>6493</v>
      </c>
      <c r="B2845" t="e">
        <f>VLOOKUP(A2845,REUTERS!A:C,3,FALSE)</f>
        <v>#N/A</v>
      </c>
      <c r="C2845">
        <f>VLOOKUP(A2845,IDC!A:F,6,FALSE)</f>
        <v>54.44</v>
      </c>
      <c r="D2845" s="2" t="e">
        <f t="shared" si="176"/>
        <v>#N/A</v>
      </c>
      <c r="E2845" t="e">
        <f>VLOOKUP(A2845,REUTERS!A:E,5,FALSE)</f>
        <v>#N/A</v>
      </c>
      <c r="F2845">
        <f>VLOOKUP(A2845,IDC!A:G,7,FALSE)</f>
        <v>55.325000000000003</v>
      </c>
      <c r="G2845" s="2" t="e">
        <f t="shared" si="177"/>
        <v>#N/A</v>
      </c>
      <c r="H2845" t="e">
        <f>VLOOKUP(A2845,REUTERS!A:F,6,FALSE)</f>
        <v>#N/A</v>
      </c>
      <c r="I2845">
        <f>VLOOKUP(A2845,IDC!A:H,8,FALSE)</f>
        <v>54.04</v>
      </c>
      <c r="J2845" s="2" t="e">
        <f t="shared" si="178"/>
        <v>#N/A</v>
      </c>
      <c r="K2845" t="e">
        <f>VLOOKUP(A2845,REUTERS!A:G,7,FALSE)</f>
        <v>#N/A</v>
      </c>
      <c r="L2845">
        <f>VLOOKUP(A2845,IDC!A:I,9,FALSE)</f>
        <v>111968</v>
      </c>
      <c r="M2845" s="2" t="e">
        <f t="shared" si="179"/>
        <v>#N/A</v>
      </c>
    </row>
    <row r="2846" spans="1:13">
      <c r="A2846">
        <v>6495</v>
      </c>
      <c r="B2846">
        <f>VLOOKUP(A2846,REUTERS!A:C,3,FALSE)</f>
        <v>44.59</v>
      </c>
      <c r="C2846">
        <f>VLOOKUP(A2846,IDC!A:F,6,FALSE)</f>
        <v>44.59</v>
      </c>
      <c r="D2846" s="2" t="b">
        <f t="shared" si="176"/>
        <v>1</v>
      </c>
      <c r="E2846">
        <f>VLOOKUP(A2846,REUTERS!A:E,5,FALSE)</f>
        <v>44.95</v>
      </c>
      <c r="F2846">
        <f>VLOOKUP(A2846,IDC!A:G,7,FALSE)</f>
        <v>44.95</v>
      </c>
      <c r="G2846" s="2" t="b">
        <f t="shared" si="177"/>
        <v>1</v>
      </c>
      <c r="H2846">
        <f>VLOOKUP(A2846,REUTERS!A:F,6,FALSE)</f>
        <v>44.2</v>
      </c>
      <c r="I2846">
        <f>VLOOKUP(A2846,IDC!A:H,8,FALSE)</f>
        <v>44.2</v>
      </c>
      <c r="J2846" s="2" t="b">
        <f t="shared" si="178"/>
        <v>1</v>
      </c>
      <c r="K2846">
        <f>VLOOKUP(A2846,REUTERS!A:G,7,FALSE)</f>
        <v>28191</v>
      </c>
      <c r="L2846">
        <f>VLOOKUP(A2846,IDC!A:I,9,FALSE)</f>
        <v>28191</v>
      </c>
      <c r="M2846" s="2" t="b">
        <f t="shared" si="179"/>
        <v>1</v>
      </c>
    </row>
    <row r="2847" spans="1:13">
      <c r="A2847">
        <v>6498</v>
      </c>
      <c r="B2847">
        <f>VLOOKUP(A2847,REUTERS!A:C,3,FALSE)</f>
        <v>25.1</v>
      </c>
      <c r="C2847">
        <f>VLOOKUP(A2847,IDC!A:F,6,FALSE)</f>
        <v>25.1</v>
      </c>
      <c r="D2847" s="2" t="b">
        <f t="shared" si="176"/>
        <v>1</v>
      </c>
      <c r="E2847">
        <f>VLOOKUP(A2847,REUTERS!A:E,5,FALSE)</f>
        <v>25.425000000000001</v>
      </c>
      <c r="F2847">
        <f>VLOOKUP(A2847,IDC!A:G,7,FALSE)</f>
        <v>25.425000000000001</v>
      </c>
      <c r="G2847" s="2" t="b">
        <f t="shared" si="177"/>
        <v>1</v>
      </c>
      <c r="H2847">
        <f>VLOOKUP(A2847,REUTERS!A:F,6,FALSE)</f>
        <v>24.8</v>
      </c>
      <c r="I2847">
        <f>VLOOKUP(A2847,IDC!A:H,8,FALSE)</f>
        <v>24.8</v>
      </c>
      <c r="J2847" s="2" t="b">
        <f t="shared" si="178"/>
        <v>1</v>
      </c>
      <c r="K2847">
        <f>VLOOKUP(A2847,REUTERS!A:G,7,FALSE)</f>
        <v>204193</v>
      </c>
      <c r="L2847">
        <f>VLOOKUP(A2847,IDC!A:I,9,FALSE)</f>
        <v>204193</v>
      </c>
      <c r="M2847" s="2" t="b">
        <f t="shared" si="179"/>
        <v>1</v>
      </c>
    </row>
    <row r="2848" spans="1:13">
      <c r="A2848">
        <v>6499</v>
      </c>
      <c r="B2848" t="e">
        <f>VLOOKUP(A2848,REUTERS!A:C,3,FALSE)</f>
        <v>#N/A</v>
      </c>
      <c r="C2848">
        <f>VLOOKUP(A2848,IDC!A:F,6,FALSE)</f>
        <v>20.48</v>
      </c>
      <c r="D2848" s="2" t="e">
        <f t="shared" si="176"/>
        <v>#N/A</v>
      </c>
      <c r="E2848" t="e">
        <f>VLOOKUP(A2848,REUTERS!A:E,5,FALSE)</f>
        <v>#N/A</v>
      </c>
      <c r="F2848">
        <f>VLOOKUP(A2848,IDC!A:G,7,FALSE)</f>
        <v>20.56</v>
      </c>
      <c r="G2848" s="2" t="e">
        <f t="shared" si="177"/>
        <v>#N/A</v>
      </c>
      <c r="H2848" t="e">
        <f>VLOOKUP(A2848,REUTERS!A:F,6,FALSE)</f>
        <v>#N/A</v>
      </c>
      <c r="I2848">
        <f>VLOOKUP(A2848,IDC!A:H,8,FALSE)</f>
        <v>20.21</v>
      </c>
      <c r="J2848" s="2" t="e">
        <f t="shared" si="178"/>
        <v>#N/A</v>
      </c>
      <c r="K2848" t="e">
        <f>VLOOKUP(A2848,REUTERS!A:G,7,FALSE)</f>
        <v>#N/A</v>
      </c>
      <c r="L2848">
        <f>VLOOKUP(A2848,IDC!A:I,9,FALSE)</f>
        <v>259966</v>
      </c>
      <c r="M2848" s="2" t="e">
        <f t="shared" si="179"/>
        <v>#N/A</v>
      </c>
    </row>
    <row r="2849" spans="1:13">
      <c r="A2849">
        <v>6500</v>
      </c>
      <c r="B2849" t="e">
        <f>VLOOKUP(A2849,REUTERS!A:C,3,FALSE)</f>
        <v>#N/A</v>
      </c>
      <c r="C2849">
        <f>VLOOKUP(A2849,IDC!A:F,6,FALSE)</f>
        <v>55.54</v>
      </c>
      <c r="D2849" s="2" t="e">
        <f t="shared" si="176"/>
        <v>#N/A</v>
      </c>
      <c r="E2849" t="e">
        <f>VLOOKUP(A2849,REUTERS!A:E,5,FALSE)</f>
        <v>#N/A</v>
      </c>
      <c r="F2849">
        <f>VLOOKUP(A2849,IDC!A:G,7,FALSE)</f>
        <v>55.67</v>
      </c>
      <c r="G2849" s="2" t="e">
        <f t="shared" si="177"/>
        <v>#N/A</v>
      </c>
      <c r="H2849" t="e">
        <f>VLOOKUP(A2849,REUTERS!A:F,6,FALSE)</f>
        <v>#N/A</v>
      </c>
      <c r="I2849">
        <f>VLOOKUP(A2849,IDC!A:H,8,FALSE)</f>
        <v>54.32</v>
      </c>
      <c r="J2849" s="2" t="e">
        <f t="shared" si="178"/>
        <v>#N/A</v>
      </c>
      <c r="K2849" t="e">
        <f>VLOOKUP(A2849,REUTERS!A:G,7,FALSE)</f>
        <v>#N/A</v>
      </c>
      <c r="L2849">
        <f>VLOOKUP(A2849,IDC!A:I,9,FALSE)</f>
        <v>102004</v>
      </c>
      <c r="M2849" s="2" t="e">
        <f t="shared" si="179"/>
        <v>#N/A</v>
      </c>
    </row>
    <row r="2850" spans="1:13">
      <c r="A2850">
        <v>6501</v>
      </c>
      <c r="B2850" t="e">
        <f>VLOOKUP(A2850,REUTERS!A:C,3,FALSE)</f>
        <v>#N/A</v>
      </c>
      <c r="C2850">
        <f>VLOOKUP(A2850,IDC!A:F,6,FALSE)</f>
        <v>22.88</v>
      </c>
      <c r="D2850" s="2" t="e">
        <f t="shared" si="176"/>
        <v>#N/A</v>
      </c>
      <c r="E2850" t="e">
        <f>VLOOKUP(A2850,REUTERS!A:E,5,FALSE)</f>
        <v>#N/A</v>
      </c>
      <c r="F2850">
        <f>VLOOKUP(A2850,IDC!A:G,7,FALSE)</f>
        <v>22.95</v>
      </c>
      <c r="G2850" s="2" t="e">
        <f t="shared" si="177"/>
        <v>#N/A</v>
      </c>
      <c r="H2850" t="e">
        <f>VLOOKUP(A2850,REUTERS!A:F,6,FALSE)</f>
        <v>#N/A</v>
      </c>
      <c r="I2850">
        <f>VLOOKUP(A2850,IDC!A:H,8,FALSE)</f>
        <v>22.63</v>
      </c>
      <c r="J2850" s="2" t="e">
        <f t="shared" si="178"/>
        <v>#N/A</v>
      </c>
      <c r="K2850" t="e">
        <f>VLOOKUP(A2850,REUTERS!A:G,7,FALSE)</f>
        <v>#N/A</v>
      </c>
      <c r="L2850">
        <f>VLOOKUP(A2850,IDC!A:I,9,FALSE)</f>
        <v>326522</v>
      </c>
      <c r="M2850" s="2" t="e">
        <f t="shared" si="179"/>
        <v>#N/A</v>
      </c>
    </row>
    <row r="2851" spans="1:13">
      <c r="A2851">
        <v>6502</v>
      </c>
      <c r="B2851" t="e">
        <f>VLOOKUP(A2851,REUTERS!A:C,3,FALSE)</f>
        <v>#N/A</v>
      </c>
      <c r="C2851">
        <f>VLOOKUP(A2851,IDC!A:F,6,FALSE)</f>
        <v>70</v>
      </c>
      <c r="D2851" s="2" t="e">
        <f t="shared" si="176"/>
        <v>#N/A</v>
      </c>
      <c r="E2851" t="e">
        <f>VLOOKUP(A2851,REUTERS!A:E,5,FALSE)</f>
        <v>#N/A</v>
      </c>
      <c r="F2851">
        <f>VLOOKUP(A2851,IDC!A:G,7,FALSE)</f>
        <v>70</v>
      </c>
      <c r="G2851" s="2" t="e">
        <f t="shared" si="177"/>
        <v>#N/A</v>
      </c>
      <c r="H2851" t="e">
        <f>VLOOKUP(A2851,REUTERS!A:F,6,FALSE)</f>
        <v>#N/A</v>
      </c>
      <c r="I2851">
        <f>VLOOKUP(A2851,IDC!A:H,8,FALSE)</f>
        <v>69.64</v>
      </c>
      <c r="J2851" s="2" t="e">
        <f t="shared" si="178"/>
        <v>#N/A</v>
      </c>
      <c r="K2851" t="e">
        <f>VLOOKUP(A2851,REUTERS!A:G,7,FALSE)</f>
        <v>#N/A</v>
      </c>
      <c r="L2851">
        <f>VLOOKUP(A2851,IDC!A:I,9,FALSE)</f>
        <v>94313</v>
      </c>
      <c r="M2851" s="2" t="e">
        <f t="shared" si="179"/>
        <v>#N/A</v>
      </c>
    </row>
    <row r="2852" spans="1:13">
      <c r="A2852">
        <v>6503</v>
      </c>
      <c r="B2852" t="e">
        <f>VLOOKUP(A2852,REUTERS!A:C,3,FALSE)</f>
        <v>#N/A</v>
      </c>
      <c r="C2852">
        <f>VLOOKUP(A2852,IDC!A:F,6,FALSE)</f>
        <v>37.950000000000003</v>
      </c>
      <c r="D2852" s="2" t="e">
        <f t="shared" si="176"/>
        <v>#N/A</v>
      </c>
      <c r="E2852" t="e">
        <f>VLOOKUP(A2852,REUTERS!A:E,5,FALSE)</f>
        <v>#N/A</v>
      </c>
      <c r="F2852">
        <f>VLOOKUP(A2852,IDC!A:G,7,FALSE)</f>
        <v>38.049999999999997</v>
      </c>
      <c r="G2852" s="2" t="e">
        <f t="shared" si="177"/>
        <v>#N/A</v>
      </c>
      <c r="H2852" t="e">
        <f>VLOOKUP(A2852,REUTERS!A:F,6,FALSE)</f>
        <v>#N/A</v>
      </c>
      <c r="I2852">
        <f>VLOOKUP(A2852,IDC!A:H,8,FALSE)</f>
        <v>36.049999999999997</v>
      </c>
      <c r="J2852" s="2" t="e">
        <f t="shared" si="178"/>
        <v>#N/A</v>
      </c>
      <c r="K2852" t="e">
        <f>VLOOKUP(A2852,REUTERS!A:G,7,FALSE)</f>
        <v>#N/A</v>
      </c>
      <c r="L2852">
        <f>VLOOKUP(A2852,IDC!A:I,9,FALSE)</f>
        <v>47326</v>
      </c>
      <c r="M2852" s="2" t="e">
        <f t="shared" si="179"/>
        <v>#N/A</v>
      </c>
    </row>
    <row r="2853" spans="1:13">
      <c r="A2853">
        <v>6505</v>
      </c>
      <c r="B2853">
        <f>VLOOKUP(A2853,REUTERS!A:C,3,FALSE)</f>
        <v>60.33</v>
      </c>
      <c r="C2853">
        <f>VLOOKUP(A2853,IDC!A:F,6,FALSE)</f>
        <v>60.33</v>
      </c>
      <c r="D2853" s="2" t="b">
        <f t="shared" si="176"/>
        <v>1</v>
      </c>
      <c r="E2853">
        <f>VLOOKUP(A2853,REUTERS!A:E,5,FALSE)</f>
        <v>60.81</v>
      </c>
      <c r="F2853">
        <f>VLOOKUP(A2853,IDC!A:G,7,FALSE)</f>
        <v>60.81</v>
      </c>
      <c r="G2853" s="2" t="b">
        <f t="shared" si="177"/>
        <v>1</v>
      </c>
      <c r="H2853">
        <f>VLOOKUP(A2853,REUTERS!A:F,6,FALSE)</f>
        <v>59.88</v>
      </c>
      <c r="I2853">
        <f>VLOOKUP(A2853,IDC!A:H,8,FALSE)</f>
        <v>59.88</v>
      </c>
      <c r="J2853" s="2" t="b">
        <f t="shared" si="178"/>
        <v>1</v>
      </c>
      <c r="K2853">
        <f>VLOOKUP(A2853,REUTERS!A:G,7,FALSE)</f>
        <v>50351</v>
      </c>
      <c r="L2853">
        <f>VLOOKUP(A2853,IDC!A:I,9,FALSE)</f>
        <v>50351</v>
      </c>
      <c r="M2853" s="2" t="b">
        <f t="shared" si="179"/>
        <v>1</v>
      </c>
    </row>
    <row r="2854" spans="1:13">
      <c r="A2854">
        <v>6506</v>
      </c>
      <c r="B2854">
        <f>VLOOKUP(A2854,REUTERS!A:C,3,FALSE)</f>
        <v>32.729999999999997</v>
      </c>
      <c r="C2854">
        <f>VLOOKUP(A2854,IDC!A:F,6,FALSE)</f>
        <v>32.729999999999997</v>
      </c>
      <c r="D2854" s="2" t="b">
        <f t="shared" si="176"/>
        <v>1</v>
      </c>
      <c r="E2854">
        <f>VLOOKUP(A2854,REUTERS!A:E,5,FALSE)</f>
        <v>32.94</v>
      </c>
      <c r="F2854">
        <f>VLOOKUP(A2854,IDC!A:G,7,FALSE)</f>
        <v>32.94</v>
      </c>
      <c r="G2854" s="2" t="b">
        <f t="shared" si="177"/>
        <v>1</v>
      </c>
      <c r="H2854">
        <f>VLOOKUP(A2854,REUTERS!A:F,6,FALSE)</f>
        <v>32.58</v>
      </c>
      <c r="I2854">
        <f>VLOOKUP(A2854,IDC!A:H,8,FALSE)</f>
        <v>32.58</v>
      </c>
      <c r="J2854" s="2" t="b">
        <f t="shared" si="178"/>
        <v>1</v>
      </c>
      <c r="K2854">
        <f>VLOOKUP(A2854,REUTERS!A:G,7,FALSE)</f>
        <v>632884</v>
      </c>
      <c r="L2854">
        <f>VLOOKUP(A2854,IDC!A:I,9,FALSE)</f>
        <v>632884</v>
      </c>
      <c r="M2854" s="2" t="b">
        <f t="shared" si="179"/>
        <v>1</v>
      </c>
    </row>
    <row r="2855" spans="1:13">
      <c r="A2855">
        <v>6477</v>
      </c>
      <c r="B2855">
        <f>VLOOKUP(A2855,REUTERS!A:C,3,FALSE)</f>
        <v>17.2</v>
      </c>
      <c r="C2855">
        <f>VLOOKUP(A2855,IDC!A:F,6,FALSE)</f>
        <v>17.2</v>
      </c>
      <c r="D2855" s="2" t="b">
        <f t="shared" si="176"/>
        <v>1</v>
      </c>
      <c r="E2855">
        <f>VLOOKUP(A2855,REUTERS!A:E,5,FALSE)</f>
        <v>17.3</v>
      </c>
      <c r="F2855">
        <f>VLOOKUP(A2855,IDC!A:G,7,FALSE)</f>
        <v>17.3</v>
      </c>
      <c r="G2855" s="2" t="b">
        <f t="shared" si="177"/>
        <v>1</v>
      </c>
      <c r="H2855">
        <f>VLOOKUP(A2855,REUTERS!A:F,6,FALSE)</f>
        <v>16.350000000000001</v>
      </c>
      <c r="I2855">
        <f>VLOOKUP(A2855,IDC!A:H,8,FALSE)</f>
        <v>16.350000000000001</v>
      </c>
      <c r="J2855" s="2" t="b">
        <f t="shared" si="178"/>
        <v>1</v>
      </c>
      <c r="K2855">
        <f>VLOOKUP(A2855,REUTERS!A:G,7,FALSE)</f>
        <v>30861</v>
      </c>
      <c r="L2855">
        <f>VLOOKUP(A2855,IDC!A:I,9,FALSE)</f>
        <v>30861</v>
      </c>
      <c r="M2855" s="2" t="b">
        <f t="shared" si="179"/>
        <v>1</v>
      </c>
    </row>
    <row r="2856" spans="1:13">
      <c r="A2856">
        <v>6439</v>
      </c>
      <c r="B2856">
        <f>VLOOKUP(A2856,REUTERS!A:C,3,FALSE)</f>
        <v>32.46</v>
      </c>
      <c r="C2856">
        <f>VLOOKUP(A2856,IDC!A:F,6,FALSE)</f>
        <v>32.46</v>
      </c>
      <c r="D2856" s="2" t="b">
        <f t="shared" si="176"/>
        <v>1</v>
      </c>
      <c r="E2856">
        <f>VLOOKUP(A2856,REUTERS!A:E,5,FALSE)</f>
        <v>32.81</v>
      </c>
      <c r="F2856">
        <f>VLOOKUP(A2856,IDC!A:G,7,FALSE)</f>
        <v>32.81</v>
      </c>
      <c r="G2856" s="2" t="b">
        <f t="shared" si="177"/>
        <v>1</v>
      </c>
      <c r="H2856">
        <f>VLOOKUP(A2856,REUTERS!A:F,6,FALSE)</f>
        <v>32.04</v>
      </c>
      <c r="I2856">
        <f>VLOOKUP(A2856,IDC!A:H,8,FALSE)</f>
        <v>32.04</v>
      </c>
      <c r="J2856" s="2" t="b">
        <f t="shared" si="178"/>
        <v>1</v>
      </c>
      <c r="K2856">
        <f>VLOOKUP(A2856,REUTERS!A:G,7,FALSE)</f>
        <v>54870</v>
      </c>
      <c r="L2856">
        <f>VLOOKUP(A2856,IDC!A:I,9,FALSE)</f>
        <v>54870</v>
      </c>
      <c r="M2856" s="2" t="b">
        <f t="shared" si="179"/>
        <v>1</v>
      </c>
    </row>
    <row r="2857" spans="1:13">
      <c r="A2857">
        <v>6475</v>
      </c>
      <c r="B2857">
        <f>VLOOKUP(A2857,REUTERS!A:C,3,FALSE)</f>
        <v>16.62</v>
      </c>
      <c r="C2857">
        <f>VLOOKUP(A2857,IDC!A:F,6,FALSE)</f>
        <v>16.62</v>
      </c>
      <c r="D2857" s="2" t="b">
        <f t="shared" si="176"/>
        <v>1</v>
      </c>
      <c r="E2857">
        <f>VLOOKUP(A2857,REUTERS!A:E,5,FALSE)</f>
        <v>16.93</v>
      </c>
      <c r="F2857">
        <f>VLOOKUP(A2857,IDC!A:G,7,FALSE)</f>
        <v>16.93</v>
      </c>
      <c r="G2857" s="2" t="b">
        <f t="shared" si="177"/>
        <v>1</v>
      </c>
      <c r="H2857">
        <f>VLOOKUP(A2857,REUTERS!A:F,6,FALSE)</f>
        <v>16.36</v>
      </c>
      <c r="I2857">
        <f>VLOOKUP(A2857,IDC!A:H,8,FALSE)</f>
        <v>16.36</v>
      </c>
      <c r="J2857" s="2" t="b">
        <f t="shared" si="178"/>
        <v>1</v>
      </c>
      <c r="K2857">
        <f>VLOOKUP(A2857,REUTERS!A:G,7,FALSE)</f>
        <v>349313</v>
      </c>
      <c r="L2857">
        <f>VLOOKUP(A2857,IDC!A:I,9,FALSE)</f>
        <v>349313</v>
      </c>
      <c r="M2857" s="2" t="b">
        <f t="shared" si="179"/>
        <v>1</v>
      </c>
    </row>
    <row r="2858" spans="1:13">
      <c r="A2858">
        <v>6441</v>
      </c>
      <c r="B2858" t="e">
        <f>VLOOKUP(A2858,REUTERS!A:C,3,FALSE)</f>
        <v>#N/A</v>
      </c>
      <c r="C2858">
        <f>VLOOKUP(A2858,IDC!A:F,6,FALSE)</f>
        <v>125.97</v>
      </c>
      <c r="D2858" s="2" t="e">
        <f t="shared" si="176"/>
        <v>#N/A</v>
      </c>
      <c r="E2858" t="e">
        <f>VLOOKUP(A2858,REUTERS!A:E,5,FALSE)</f>
        <v>#N/A</v>
      </c>
      <c r="F2858">
        <f>VLOOKUP(A2858,IDC!A:G,7,FALSE)</f>
        <v>126.16</v>
      </c>
      <c r="G2858" s="2" t="e">
        <f t="shared" si="177"/>
        <v>#N/A</v>
      </c>
      <c r="H2858" t="e">
        <f>VLOOKUP(A2858,REUTERS!A:F,6,FALSE)</f>
        <v>#N/A</v>
      </c>
      <c r="I2858">
        <f>VLOOKUP(A2858,IDC!A:H,8,FALSE)</f>
        <v>123.27</v>
      </c>
      <c r="J2858" s="2" t="e">
        <f t="shared" si="178"/>
        <v>#N/A</v>
      </c>
      <c r="K2858" t="e">
        <f>VLOOKUP(A2858,REUTERS!A:G,7,FALSE)</f>
        <v>#N/A</v>
      </c>
      <c r="L2858">
        <f>VLOOKUP(A2858,IDC!A:I,9,FALSE)</f>
        <v>72213</v>
      </c>
      <c r="M2858" s="2" t="e">
        <f t="shared" si="179"/>
        <v>#N/A</v>
      </c>
    </row>
    <row r="2859" spans="1:13">
      <c r="A2859">
        <v>6444</v>
      </c>
      <c r="B2859">
        <f>VLOOKUP(A2859,REUTERS!A:C,3,FALSE)</f>
        <v>10.19</v>
      </c>
      <c r="C2859">
        <f>VLOOKUP(A2859,IDC!A:F,6,FALSE)</f>
        <v>10.19</v>
      </c>
      <c r="D2859" s="2" t="b">
        <f t="shared" si="176"/>
        <v>1</v>
      </c>
      <c r="E2859">
        <f>VLOOKUP(A2859,REUTERS!A:E,5,FALSE)</f>
        <v>10.31</v>
      </c>
      <c r="F2859">
        <f>VLOOKUP(A2859,IDC!A:G,7,FALSE)</f>
        <v>10.31</v>
      </c>
      <c r="G2859" s="2" t="b">
        <f t="shared" si="177"/>
        <v>1</v>
      </c>
      <c r="H2859">
        <f>VLOOKUP(A2859,REUTERS!A:F,6,FALSE)</f>
        <v>10.130000000000001</v>
      </c>
      <c r="I2859">
        <f>VLOOKUP(A2859,IDC!A:H,8,FALSE)</f>
        <v>10.130000000000001</v>
      </c>
      <c r="J2859" s="2" t="b">
        <f t="shared" si="178"/>
        <v>1</v>
      </c>
      <c r="K2859">
        <f>VLOOKUP(A2859,REUTERS!A:G,7,FALSE)</f>
        <v>332785</v>
      </c>
      <c r="L2859">
        <f>VLOOKUP(A2859,IDC!A:I,9,FALSE)</f>
        <v>332785</v>
      </c>
      <c r="M2859" s="2" t="b">
        <f t="shared" si="179"/>
        <v>1</v>
      </c>
    </row>
    <row r="2860" spans="1:13">
      <c r="A2860">
        <v>6445</v>
      </c>
      <c r="B2860">
        <f>VLOOKUP(A2860,REUTERS!A:C,3,FALSE)</f>
        <v>52.5</v>
      </c>
      <c r="C2860">
        <f>VLOOKUP(A2860,IDC!A:F,6,FALSE)</f>
        <v>52.5</v>
      </c>
      <c r="D2860" s="2" t="b">
        <f t="shared" si="176"/>
        <v>1</v>
      </c>
      <c r="E2860">
        <f>VLOOKUP(A2860,REUTERS!A:E,5,FALSE)</f>
        <v>54.3</v>
      </c>
      <c r="F2860">
        <f>VLOOKUP(A2860,IDC!A:G,7,FALSE)</f>
        <v>54.3</v>
      </c>
      <c r="G2860" s="2" t="b">
        <f t="shared" si="177"/>
        <v>1</v>
      </c>
      <c r="H2860">
        <f>VLOOKUP(A2860,REUTERS!A:F,6,FALSE)</f>
        <v>52.4</v>
      </c>
      <c r="I2860">
        <f>VLOOKUP(A2860,IDC!A:H,8,FALSE)</f>
        <v>52.4</v>
      </c>
      <c r="J2860" s="2" t="b">
        <f t="shared" si="178"/>
        <v>1</v>
      </c>
      <c r="K2860">
        <f>VLOOKUP(A2860,REUTERS!A:G,7,FALSE)</f>
        <v>20844</v>
      </c>
      <c r="L2860">
        <f>VLOOKUP(A2860,IDC!A:I,9,FALSE)</f>
        <v>20844</v>
      </c>
      <c r="M2860" s="2" t="b">
        <f t="shared" si="179"/>
        <v>1</v>
      </c>
    </row>
    <row r="2861" spans="1:13">
      <c r="A2861">
        <v>6446</v>
      </c>
      <c r="B2861" t="e">
        <f>VLOOKUP(A2861,REUTERS!A:C,3,FALSE)</f>
        <v>#N/A</v>
      </c>
      <c r="C2861">
        <f>VLOOKUP(A2861,IDC!A:F,6,FALSE)</f>
        <v>34</v>
      </c>
      <c r="D2861" s="2" t="e">
        <f t="shared" si="176"/>
        <v>#N/A</v>
      </c>
      <c r="E2861" t="e">
        <f>VLOOKUP(A2861,REUTERS!A:E,5,FALSE)</f>
        <v>#N/A</v>
      </c>
      <c r="F2861">
        <f>VLOOKUP(A2861,IDC!A:G,7,FALSE)</f>
        <v>34</v>
      </c>
      <c r="G2861" s="2" t="e">
        <f t="shared" si="177"/>
        <v>#N/A</v>
      </c>
      <c r="H2861" t="e">
        <f>VLOOKUP(A2861,REUTERS!A:F,6,FALSE)</f>
        <v>#N/A</v>
      </c>
      <c r="I2861">
        <f>VLOOKUP(A2861,IDC!A:H,8,FALSE)</f>
        <v>32.950000000000003</v>
      </c>
      <c r="J2861" s="2" t="e">
        <f t="shared" si="178"/>
        <v>#N/A</v>
      </c>
      <c r="K2861" t="e">
        <f>VLOOKUP(A2861,REUTERS!A:G,7,FALSE)</f>
        <v>#N/A</v>
      </c>
      <c r="L2861">
        <f>VLOOKUP(A2861,IDC!A:I,9,FALSE)</f>
        <v>30609</v>
      </c>
      <c r="M2861" s="2" t="e">
        <f t="shared" si="179"/>
        <v>#N/A</v>
      </c>
    </row>
    <row r="2862" spans="1:13">
      <c r="A2862">
        <v>6447</v>
      </c>
      <c r="B2862" t="e">
        <f>VLOOKUP(A2862,REUTERS!A:C,3,FALSE)</f>
        <v>#N/A</v>
      </c>
      <c r="C2862">
        <f>VLOOKUP(A2862,IDC!A:F,6,FALSE)</f>
        <v>37.42</v>
      </c>
      <c r="D2862" s="2" t="e">
        <f t="shared" si="176"/>
        <v>#N/A</v>
      </c>
      <c r="E2862" t="e">
        <f>VLOOKUP(A2862,REUTERS!A:E,5,FALSE)</f>
        <v>#N/A</v>
      </c>
      <c r="F2862">
        <f>VLOOKUP(A2862,IDC!A:G,7,FALSE)</f>
        <v>38.64</v>
      </c>
      <c r="G2862" s="2" t="e">
        <f t="shared" si="177"/>
        <v>#N/A</v>
      </c>
      <c r="H2862" t="e">
        <f>VLOOKUP(A2862,REUTERS!A:F,6,FALSE)</f>
        <v>#N/A</v>
      </c>
      <c r="I2862">
        <f>VLOOKUP(A2862,IDC!A:H,8,FALSE)</f>
        <v>37.020000000000003</v>
      </c>
      <c r="J2862" s="2" t="e">
        <f t="shared" si="178"/>
        <v>#N/A</v>
      </c>
      <c r="K2862" t="e">
        <f>VLOOKUP(A2862,REUTERS!A:G,7,FALSE)</f>
        <v>#N/A</v>
      </c>
      <c r="L2862">
        <f>VLOOKUP(A2862,IDC!A:I,9,FALSE)</f>
        <v>170458</v>
      </c>
      <c r="M2862" s="2" t="e">
        <f t="shared" si="179"/>
        <v>#N/A</v>
      </c>
    </row>
    <row r="2863" spans="1:13">
      <c r="A2863">
        <v>6449</v>
      </c>
      <c r="B2863" t="e">
        <f>VLOOKUP(A2863,REUTERS!A:C,3,FALSE)</f>
        <v>#N/A</v>
      </c>
      <c r="C2863">
        <f>VLOOKUP(A2863,IDC!A:F,6,FALSE)</f>
        <v>125.46</v>
      </c>
      <c r="D2863" s="2" t="e">
        <f t="shared" si="176"/>
        <v>#N/A</v>
      </c>
      <c r="E2863" t="e">
        <f>VLOOKUP(A2863,REUTERS!A:E,5,FALSE)</f>
        <v>#N/A</v>
      </c>
      <c r="F2863">
        <f>VLOOKUP(A2863,IDC!A:G,7,FALSE)</f>
        <v>127.3</v>
      </c>
      <c r="G2863" s="2" t="e">
        <f t="shared" si="177"/>
        <v>#N/A</v>
      </c>
      <c r="H2863" t="e">
        <f>VLOOKUP(A2863,REUTERS!A:F,6,FALSE)</f>
        <v>#N/A</v>
      </c>
      <c r="I2863">
        <f>VLOOKUP(A2863,IDC!A:H,8,FALSE)</f>
        <v>124.76</v>
      </c>
      <c r="J2863" s="2" t="e">
        <f t="shared" si="178"/>
        <v>#N/A</v>
      </c>
      <c r="K2863" t="e">
        <f>VLOOKUP(A2863,REUTERS!A:G,7,FALSE)</f>
        <v>#N/A</v>
      </c>
      <c r="L2863">
        <f>VLOOKUP(A2863,IDC!A:I,9,FALSE)</f>
        <v>81084</v>
      </c>
      <c r="M2863" s="2" t="e">
        <f t="shared" si="179"/>
        <v>#N/A</v>
      </c>
    </row>
    <row r="2864" spans="1:13">
      <c r="A2864">
        <v>6450</v>
      </c>
      <c r="B2864" t="e">
        <f>VLOOKUP(A2864,REUTERS!A:C,3,FALSE)</f>
        <v>#N/A</v>
      </c>
      <c r="C2864">
        <f>VLOOKUP(A2864,IDC!A:F,6,FALSE)</f>
        <v>54.09</v>
      </c>
      <c r="D2864" s="2" t="e">
        <f t="shared" si="176"/>
        <v>#N/A</v>
      </c>
      <c r="E2864" t="e">
        <f>VLOOKUP(A2864,REUTERS!A:E,5,FALSE)</f>
        <v>#N/A</v>
      </c>
      <c r="F2864">
        <f>VLOOKUP(A2864,IDC!A:G,7,FALSE)</f>
        <v>54.87</v>
      </c>
      <c r="G2864" s="2" t="e">
        <f t="shared" si="177"/>
        <v>#N/A</v>
      </c>
      <c r="H2864" t="e">
        <f>VLOOKUP(A2864,REUTERS!A:F,6,FALSE)</f>
        <v>#N/A</v>
      </c>
      <c r="I2864">
        <f>VLOOKUP(A2864,IDC!A:H,8,FALSE)</f>
        <v>54.02</v>
      </c>
      <c r="J2864" s="2" t="e">
        <f t="shared" si="178"/>
        <v>#N/A</v>
      </c>
      <c r="K2864" t="e">
        <f>VLOOKUP(A2864,REUTERS!A:G,7,FALSE)</f>
        <v>#N/A</v>
      </c>
      <c r="L2864">
        <f>VLOOKUP(A2864,IDC!A:I,9,FALSE)</f>
        <v>304315</v>
      </c>
      <c r="M2864" s="2" t="e">
        <f t="shared" si="179"/>
        <v>#N/A</v>
      </c>
    </row>
    <row r="2865" spans="1:13">
      <c r="A2865">
        <v>6451</v>
      </c>
      <c r="B2865">
        <f>VLOOKUP(A2865,REUTERS!A:C,3,FALSE)</f>
        <v>17.420000000000002</v>
      </c>
      <c r="C2865">
        <f>VLOOKUP(A2865,IDC!A:F,6,FALSE)</f>
        <v>17.420000000000002</v>
      </c>
      <c r="D2865" s="2" t="b">
        <f t="shared" si="176"/>
        <v>1</v>
      </c>
      <c r="E2865">
        <f>VLOOKUP(A2865,REUTERS!A:E,5,FALSE)</f>
        <v>17.43</v>
      </c>
      <c r="F2865">
        <f>VLOOKUP(A2865,IDC!A:G,7,FALSE)</f>
        <v>17.43</v>
      </c>
      <c r="G2865" s="2" t="b">
        <f t="shared" si="177"/>
        <v>1</v>
      </c>
      <c r="H2865">
        <f>VLOOKUP(A2865,REUTERS!A:F,6,FALSE)</f>
        <v>17.25</v>
      </c>
      <c r="I2865">
        <f>VLOOKUP(A2865,IDC!A:H,8,FALSE)</f>
        <v>17.25</v>
      </c>
      <c r="J2865" s="2" t="b">
        <f t="shared" si="178"/>
        <v>1</v>
      </c>
      <c r="K2865">
        <f>VLOOKUP(A2865,REUTERS!A:G,7,FALSE)</f>
        <v>25967</v>
      </c>
      <c r="L2865">
        <f>VLOOKUP(A2865,IDC!A:I,9,FALSE)</f>
        <v>25967</v>
      </c>
      <c r="M2865" s="2" t="b">
        <f t="shared" si="179"/>
        <v>1</v>
      </c>
    </row>
    <row r="2866" spans="1:13">
      <c r="A2866">
        <v>6452</v>
      </c>
      <c r="B2866">
        <f>VLOOKUP(A2866,REUTERS!A:C,3,FALSE)</f>
        <v>60.38</v>
      </c>
      <c r="C2866">
        <f>VLOOKUP(A2866,IDC!A:F,6,FALSE)</f>
        <v>60.38</v>
      </c>
      <c r="D2866" s="2" t="b">
        <f t="shared" si="176"/>
        <v>1</v>
      </c>
      <c r="E2866">
        <f>VLOOKUP(A2866,REUTERS!A:E,5,FALSE)</f>
        <v>60.47</v>
      </c>
      <c r="F2866">
        <f>VLOOKUP(A2866,IDC!A:G,7,FALSE)</f>
        <v>60.47</v>
      </c>
      <c r="G2866" s="2" t="b">
        <f t="shared" si="177"/>
        <v>1</v>
      </c>
      <c r="H2866">
        <f>VLOOKUP(A2866,REUTERS!A:F,6,FALSE)</f>
        <v>59.83</v>
      </c>
      <c r="I2866">
        <f>VLOOKUP(A2866,IDC!A:H,8,FALSE)</f>
        <v>59.83</v>
      </c>
      <c r="J2866" s="2" t="b">
        <f t="shared" si="178"/>
        <v>1</v>
      </c>
      <c r="K2866">
        <f>VLOOKUP(A2866,REUTERS!A:G,7,FALSE)</f>
        <v>337959</v>
      </c>
      <c r="L2866">
        <f>VLOOKUP(A2866,IDC!A:I,9,FALSE)</f>
        <v>337959</v>
      </c>
      <c r="M2866" s="2" t="b">
        <f t="shared" si="179"/>
        <v>1</v>
      </c>
    </row>
    <row r="2867" spans="1:13">
      <c r="A2867">
        <v>6453</v>
      </c>
      <c r="B2867">
        <f>VLOOKUP(A2867,REUTERS!A:C,3,FALSE)</f>
        <v>32.25</v>
      </c>
      <c r="C2867">
        <f>VLOOKUP(A2867,IDC!A:F,6,FALSE)</f>
        <v>32.25</v>
      </c>
      <c r="D2867" s="2" t="b">
        <f t="shared" si="176"/>
        <v>1</v>
      </c>
      <c r="E2867">
        <f>VLOOKUP(A2867,REUTERS!A:E,5,FALSE)</f>
        <v>33.049999999999997</v>
      </c>
      <c r="F2867">
        <f>VLOOKUP(A2867,IDC!A:G,7,FALSE)</f>
        <v>33.049999999999997</v>
      </c>
      <c r="G2867" s="2" t="b">
        <f t="shared" si="177"/>
        <v>1</v>
      </c>
      <c r="H2867">
        <f>VLOOKUP(A2867,REUTERS!A:F,6,FALSE)</f>
        <v>32.049999999999997</v>
      </c>
      <c r="I2867">
        <f>VLOOKUP(A2867,IDC!A:H,8,FALSE)</f>
        <v>32.049999999999997</v>
      </c>
      <c r="J2867" s="2" t="b">
        <f t="shared" si="178"/>
        <v>1</v>
      </c>
      <c r="K2867">
        <f>VLOOKUP(A2867,REUTERS!A:G,7,FALSE)</f>
        <v>57917</v>
      </c>
      <c r="L2867">
        <f>VLOOKUP(A2867,IDC!A:I,9,FALSE)</f>
        <v>57917</v>
      </c>
      <c r="M2867" s="2" t="b">
        <f t="shared" si="179"/>
        <v>1</v>
      </c>
    </row>
    <row r="2868" spans="1:13">
      <c r="A2868">
        <v>6454</v>
      </c>
      <c r="B2868" t="e">
        <f>VLOOKUP(A2868,REUTERS!A:C,3,FALSE)</f>
        <v>#N/A</v>
      </c>
      <c r="C2868">
        <f>VLOOKUP(A2868,IDC!A:F,6,FALSE)</f>
        <v>45.2</v>
      </c>
      <c r="D2868" s="2" t="e">
        <f t="shared" si="176"/>
        <v>#N/A</v>
      </c>
      <c r="E2868" t="e">
        <f>VLOOKUP(A2868,REUTERS!A:E,5,FALSE)</f>
        <v>#N/A</v>
      </c>
      <c r="F2868">
        <f>VLOOKUP(A2868,IDC!A:G,7,FALSE)</f>
        <v>45.95</v>
      </c>
      <c r="G2868" s="2" t="e">
        <f t="shared" si="177"/>
        <v>#N/A</v>
      </c>
      <c r="H2868" t="e">
        <f>VLOOKUP(A2868,REUTERS!A:F,6,FALSE)</f>
        <v>#N/A</v>
      </c>
      <c r="I2868">
        <f>VLOOKUP(A2868,IDC!A:H,8,FALSE)</f>
        <v>44.6</v>
      </c>
      <c r="J2868" s="2" t="e">
        <f t="shared" si="178"/>
        <v>#N/A</v>
      </c>
      <c r="K2868" t="e">
        <f>VLOOKUP(A2868,REUTERS!A:G,7,FALSE)</f>
        <v>#N/A</v>
      </c>
      <c r="L2868">
        <f>VLOOKUP(A2868,IDC!A:I,9,FALSE)</f>
        <v>77242</v>
      </c>
      <c r="M2868" s="2" t="e">
        <f t="shared" si="179"/>
        <v>#N/A</v>
      </c>
    </row>
    <row r="2869" spans="1:13">
      <c r="A2869">
        <v>6457</v>
      </c>
      <c r="B2869" t="e">
        <f>VLOOKUP(A2869,REUTERS!A:C,3,FALSE)</f>
        <v>#N/A</v>
      </c>
      <c r="C2869">
        <f>VLOOKUP(A2869,IDC!A:F,6,FALSE)</f>
        <v>144.99</v>
      </c>
      <c r="D2869" s="2" t="e">
        <f t="shared" si="176"/>
        <v>#N/A</v>
      </c>
      <c r="E2869" t="e">
        <f>VLOOKUP(A2869,REUTERS!A:E,5,FALSE)</f>
        <v>#N/A</v>
      </c>
      <c r="F2869">
        <f>VLOOKUP(A2869,IDC!A:G,7,FALSE)</f>
        <v>145.71</v>
      </c>
      <c r="G2869" s="2" t="e">
        <f t="shared" si="177"/>
        <v>#N/A</v>
      </c>
      <c r="H2869" t="e">
        <f>VLOOKUP(A2869,REUTERS!A:F,6,FALSE)</f>
        <v>#N/A</v>
      </c>
      <c r="I2869">
        <f>VLOOKUP(A2869,IDC!A:H,8,FALSE)</f>
        <v>144.01</v>
      </c>
      <c r="J2869" s="2" t="e">
        <f t="shared" si="178"/>
        <v>#N/A</v>
      </c>
      <c r="K2869" t="e">
        <f>VLOOKUP(A2869,REUTERS!A:G,7,FALSE)</f>
        <v>#N/A</v>
      </c>
      <c r="L2869">
        <f>VLOOKUP(A2869,IDC!A:I,9,FALSE)</f>
        <v>11507</v>
      </c>
      <c r="M2869" s="2" t="e">
        <f t="shared" si="179"/>
        <v>#N/A</v>
      </c>
    </row>
    <row r="2870" spans="1:13">
      <c r="A2870">
        <v>6458</v>
      </c>
      <c r="B2870" t="e">
        <f>VLOOKUP(A2870,REUTERS!A:C,3,FALSE)</f>
        <v>#N/A</v>
      </c>
      <c r="C2870">
        <f>VLOOKUP(A2870,IDC!A:F,6,FALSE)</f>
        <v>10.9</v>
      </c>
      <c r="D2870" s="2" t="e">
        <f t="shared" si="176"/>
        <v>#N/A</v>
      </c>
      <c r="E2870" t="e">
        <f>VLOOKUP(A2870,REUTERS!A:E,5,FALSE)</f>
        <v>#N/A</v>
      </c>
      <c r="F2870">
        <f>VLOOKUP(A2870,IDC!A:G,7,FALSE)</f>
        <v>11.01</v>
      </c>
      <c r="G2870" s="2" t="e">
        <f t="shared" si="177"/>
        <v>#N/A</v>
      </c>
      <c r="H2870" t="e">
        <f>VLOOKUP(A2870,REUTERS!A:F,6,FALSE)</f>
        <v>#N/A</v>
      </c>
      <c r="I2870">
        <f>VLOOKUP(A2870,IDC!A:H,8,FALSE)</f>
        <v>10.79</v>
      </c>
      <c r="J2870" s="2" t="e">
        <f t="shared" si="178"/>
        <v>#N/A</v>
      </c>
      <c r="K2870" t="e">
        <f>VLOOKUP(A2870,REUTERS!A:G,7,FALSE)</f>
        <v>#N/A</v>
      </c>
      <c r="L2870">
        <f>VLOOKUP(A2870,IDC!A:I,9,FALSE)</f>
        <v>42682</v>
      </c>
      <c r="M2870" s="2" t="e">
        <f t="shared" si="179"/>
        <v>#N/A</v>
      </c>
    </row>
    <row r="2871" spans="1:13">
      <c r="A2871">
        <v>6459</v>
      </c>
      <c r="B2871" t="e">
        <f>VLOOKUP(A2871,REUTERS!A:C,3,FALSE)</f>
        <v>#N/A</v>
      </c>
      <c r="C2871">
        <f>VLOOKUP(A2871,IDC!A:F,6,FALSE)</f>
        <v>79.16</v>
      </c>
      <c r="D2871" s="2" t="e">
        <f t="shared" si="176"/>
        <v>#N/A</v>
      </c>
      <c r="E2871" t="e">
        <f>VLOOKUP(A2871,REUTERS!A:E,5,FALSE)</f>
        <v>#N/A</v>
      </c>
      <c r="F2871">
        <f>VLOOKUP(A2871,IDC!A:G,7,FALSE)</f>
        <v>79.98</v>
      </c>
      <c r="G2871" s="2" t="e">
        <f t="shared" si="177"/>
        <v>#N/A</v>
      </c>
      <c r="H2871" t="e">
        <f>VLOOKUP(A2871,REUTERS!A:F,6,FALSE)</f>
        <v>#N/A</v>
      </c>
      <c r="I2871">
        <f>VLOOKUP(A2871,IDC!A:H,8,FALSE)</f>
        <v>78.31</v>
      </c>
      <c r="J2871" s="2" t="e">
        <f t="shared" si="178"/>
        <v>#N/A</v>
      </c>
      <c r="K2871" t="e">
        <f>VLOOKUP(A2871,REUTERS!A:G,7,FALSE)</f>
        <v>#N/A</v>
      </c>
      <c r="L2871">
        <f>VLOOKUP(A2871,IDC!A:I,9,FALSE)</f>
        <v>107682</v>
      </c>
      <c r="M2871" s="2" t="e">
        <f t="shared" si="179"/>
        <v>#N/A</v>
      </c>
    </row>
    <row r="2872" spans="1:13">
      <c r="A2872">
        <v>6460</v>
      </c>
      <c r="B2872">
        <f>VLOOKUP(A2872,REUTERS!A:C,3,FALSE)</f>
        <v>57.18</v>
      </c>
      <c r="C2872">
        <f>VLOOKUP(A2872,IDC!A:F,6,FALSE)</f>
        <v>57.18</v>
      </c>
      <c r="D2872" s="2" t="b">
        <f t="shared" si="176"/>
        <v>1</v>
      </c>
      <c r="E2872">
        <f>VLOOKUP(A2872,REUTERS!A:E,5,FALSE)</f>
        <v>57.25</v>
      </c>
      <c r="F2872">
        <f>VLOOKUP(A2872,IDC!A:G,7,FALSE)</f>
        <v>57.25</v>
      </c>
      <c r="G2872" s="2" t="b">
        <f t="shared" si="177"/>
        <v>1</v>
      </c>
      <c r="H2872">
        <f>VLOOKUP(A2872,REUTERS!A:F,6,FALSE)</f>
        <v>56.41</v>
      </c>
      <c r="I2872">
        <f>VLOOKUP(A2872,IDC!A:H,8,FALSE)</f>
        <v>56.41</v>
      </c>
      <c r="J2872" s="2" t="b">
        <f t="shared" si="178"/>
        <v>1</v>
      </c>
      <c r="K2872">
        <f>VLOOKUP(A2872,REUTERS!A:G,7,FALSE)</f>
        <v>42852</v>
      </c>
      <c r="L2872">
        <f>VLOOKUP(A2872,IDC!A:I,9,FALSE)</f>
        <v>42852</v>
      </c>
      <c r="M2872" s="2" t="b">
        <f t="shared" si="179"/>
        <v>1</v>
      </c>
    </row>
    <row r="2873" spans="1:13">
      <c r="A2873">
        <v>6461</v>
      </c>
      <c r="B2873">
        <f>VLOOKUP(A2873,REUTERS!A:C,3,FALSE)</f>
        <v>52.82</v>
      </c>
      <c r="C2873">
        <f>VLOOKUP(A2873,IDC!A:F,6,FALSE)</f>
        <v>52.82</v>
      </c>
      <c r="D2873" s="2" t="b">
        <f t="shared" si="176"/>
        <v>1</v>
      </c>
      <c r="E2873">
        <f>VLOOKUP(A2873,REUTERS!A:E,5,FALSE)</f>
        <v>52.82</v>
      </c>
      <c r="F2873">
        <f>VLOOKUP(A2873,IDC!A:G,7,FALSE)</f>
        <v>52.82</v>
      </c>
      <c r="G2873" s="2" t="b">
        <f t="shared" si="177"/>
        <v>1</v>
      </c>
      <c r="H2873">
        <f>VLOOKUP(A2873,REUTERS!A:F,6,FALSE)</f>
        <v>52.22</v>
      </c>
      <c r="I2873">
        <f>VLOOKUP(A2873,IDC!A:H,8,FALSE)</f>
        <v>52.22</v>
      </c>
      <c r="J2873" s="2" t="b">
        <f t="shared" si="178"/>
        <v>1</v>
      </c>
      <c r="K2873">
        <f>VLOOKUP(A2873,REUTERS!A:G,7,FALSE)</f>
        <v>191155</v>
      </c>
      <c r="L2873">
        <f>VLOOKUP(A2873,IDC!A:I,9,FALSE)</f>
        <v>191155</v>
      </c>
      <c r="M2873" s="2" t="b">
        <f t="shared" si="179"/>
        <v>1</v>
      </c>
    </row>
    <row r="2874" spans="1:13">
      <c r="A2874">
        <v>6466</v>
      </c>
      <c r="B2874" t="e">
        <f>VLOOKUP(A2874,REUTERS!A:C,3,FALSE)</f>
        <v>#N/A</v>
      </c>
      <c r="C2874">
        <f>VLOOKUP(A2874,IDC!A:F,6,FALSE)</f>
        <v>37.700000000000003</v>
      </c>
      <c r="D2874" s="2" t="e">
        <f t="shared" si="176"/>
        <v>#N/A</v>
      </c>
      <c r="E2874" t="e">
        <f>VLOOKUP(A2874,REUTERS!A:E,5,FALSE)</f>
        <v>#N/A</v>
      </c>
      <c r="F2874">
        <f>VLOOKUP(A2874,IDC!A:G,7,FALSE)</f>
        <v>37.700000000000003</v>
      </c>
      <c r="G2874" s="2" t="e">
        <f t="shared" si="177"/>
        <v>#N/A</v>
      </c>
      <c r="H2874" t="e">
        <f>VLOOKUP(A2874,REUTERS!A:F,6,FALSE)</f>
        <v>#N/A</v>
      </c>
      <c r="I2874">
        <f>VLOOKUP(A2874,IDC!A:H,8,FALSE)</f>
        <v>36.869999999999997</v>
      </c>
      <c r="J2874" s="2" t="e">
        <f t="shared" si="178"/>
        <v>#N/A</v>
      </c>
      <c r="K2874" t="e">
        <f>VLOOKUP(A2874,REUTERS!A:G,7,FALSE)</f>
        <v>#N/A</v>
      </c>
      <c r="L2874">
        <f>VLOOKUP(A2874,IDC!A:I,9,FALSE)</f>
        <v>72958</v>
      </c>
      <c r="M2874" s="2" t="e">
        <f t="shared" si="179"/>
        <v>#N/A</v>
      </c>
    </row>
    <row r="2875" spans="1:13">
      <c r="A2875">
        <v>6468</v>
      </c>
      <c r="B2875">
        <f>VLOOKUP(A2875,REUTERS!A:C,3,FALSE)</f>
        <v>22.62</v>
      </c>
      <c r="C2875">
        <f>VLOOKUP(A2875,IDC!A:F,6,FALSE)</f>
        <v>22.62</v>
      </c>
      <c r="D2875" s="2" t="b">
        <f t="shared" si="176"/>
        <v>1</v>
      </c>
      <c r="E2875">
        <f>VLOOKUP(A2875,REUTERS!A:E,5,FALSE)</f>
        <v>23</v>
      </c>
      <c r="F2875">
        <f>VLOOKUP(A2875,IDC!A:G,7,FALSE)</f>
        <v>23</v>
      </c>
      <c r="G2875" s="2" t="b">
        <f t="shared" si="177"/>
        <v>1</v>
      </c>
      <c r="H2875">
        <f>VLOOKUP(A2875,REUTERS!A:F,6,FALSE)</f>
        <v>22.42</v>
      </c>
      <c r="I2875">
        <f>VLOOKUP(A2875,IDC!A:H,8,FALSE)</f>
        <v>22.42</v>
      </c>
      <c r="J2875" s="2" t="b">
        <f t="shared" si="178"/>
        <v>1</v>
      </c>
      <c r="K2875">
        <f>VLOOKUP(A2875,REUTERS!A:G,7,FALSE)</f>
        <v>609165</v>
      </c>
      <c r="L2875">
        <f>VLOOKUP(A2875,IDC!A:I,9,FALSE)</f>
        <v>609165</v>
      </c>
      <c r="M2875" s="2" t="b">
        <f t="shared" si="179"/>
        <v>1</v>
      </c>
    </row>
    <row r="2876" spans="1:13">
      <c r="A2876">
        <v>6471</v>
      </c>
      <c r="B2876">
        <f>VLOOKUP(A2876,REUTERS!A:C,3,FALSE)</f>
        <v>36.14</v>
      </c>
      <c r="C2876">
        <f>VLOOKUP(A2876,IDC!A:F,6,FALSE)</f>
        <v>36.14</v>
      </c>
      <c r="D2876" s="2" t="b">
        <f t="shared" si="176"/>
        <v>1</v>
      </c>
      <c r="E2876">
        <f>VLOOKUP(A2876,REUTERS!A:E,5,FALSE)</f>
        <v>36.340000000000003</v>
      </c>
      <c r="F2876">
        <f>VLOOKUP(A2876,IDC!A:G,7,FALSE)</f>
        <v>36.340000000000003</v>
      </c>
      <c r="G2876" s="2" t="b">
        <f t="shared" si="177"/>
        <v>1</v>
      </c>
      <c r="H2876">
        <f>VLOOKUP(A2876,REUTERS!A:F,6,FALSE)</f>
        <v>35.659999999999997</v>
      </c>
      <c r="I2876">
        <f>VLOOKUP(A2876,IDC!A:H,8,FALSE)</f>
        <v>35.659999999999997</v>
      </c>
      <c r="J2876" s="2" t="b">
        <f t="shared" si="178"/>
        <v>1</v>
      </c>
      <c r="K2876">
        <f>VLOOKUP(A2876,REUTERS!A:G,7,FALSE)</f>
        <v>378324</v>
      </c>
      <c r="L2876">
        <f>VLOOKUP(A2876,IDC!A:I,9,FALSE)</f>
        <v>378324</v>
      </c>
      <c r="M2876" s="2" t="b">
        <f t="shared" si="179"/>
        <v>1</v>
      </c>
    </row>
    <row r="2877" spans="1:13">
      <c r="A2877">
        <v>6472</v>
      </c>
      <c r="B2877">
        <f>VLOOKUP(A2877,REUTERS!A:C,3,FALSE)</f>
        <v>47.55</v>
      </c>
      <c r="C2877">
        <f>VLOOKUP(A2877,IDC!A:F,6,FALSE)</f>
        <v>47.55</v>
      </c>
      <c r="D2877" s="2" t="b">
        <f t="shared" si="176"/>
        <v>1</v>
      </c>
      <c r="E2877">
        <f>VLOOKUP(A2877,REUTERS!A:E,5,FALSE)</f>
        <v>47.68</v>
      </c>
      <c r="F2877">
        <f>VLOOKUP(A2877,IDC!A:G,7,FALSE)</f>
        <v>47.68</v>
      </c>
      <c r="G2877" s="2" t="b">
        <f t="shared" si="177"/>
        <v>1</v>
      </c>
      <c r="H2877">
        <f>VLOOKUP(A2877,REUTERS!A:F,6,FALSE)</f>
        <v>47.01</v>
      </c>
      <c r="I2877">
        <f>VLOOKUP(A2877,IDC!A:H,8,FALSE)</f>
        <v>47.01</v>
      </c>
      <c r="J2877" s="2" t="b">
        <f t="shared" si="178"/>
        <v>1</v>
      </c>
      <c r="K2877">
        <f>VLOOKUP(A2877,REUTERS!A:G,7,FALSE)</f>
        <v>38636</v>
      </c>
      <c r="L2877">
        <f>VLOOKUP(A2877,IDC!A:I,9,FALSE)</f>
        <v>38636</v>
      </c>
      <c r="M2877" s="2" t="b">
        <f t="shared" si="179"/>
        <v>1</v>
      </c>
    </row>
    <row r="2878" spans="1:13">
      <c r="A2878">
        <v>6474</v>
      </c>
      <c r="B2878">
        <f>VLOOKUP(A2878,REUTERS!A:C,3,FALSE)</f>
        <v>29.85</v>
      </c>
      <c r="C2878">
        <f>VLOOKUP(A2878,IDC!A:F,6,FALSE)</f>
        <v>29.85</v>
      </c>
      <c r="D2878" s="2" t="b">
        <f t="shared" si="176"/>
        <v>1</v>
      </c>
      <c r="E2878">
        <f>VLOOKUP(A2878,REUTERS!A:E,5,FALSE)</f>
        <v>29.91</v>
      </c>
      <c r="F2878">
        <f>VLOOKUP(A2878,IDC!A:G,7,FALSE)</f>
        <v>29.91</v>
      </c>
      <c r="G2878" s="2" t="b">
        <f t="shared" si="177"/>
        <v>1</v>
      </c>
      <c r="H2878">
        <f>VLOOKUP(A2878,REUTERS!A:F,6,FALSE)</f>
        <v>29.68</v>
      </c>
      <c r="I2878">
        <f>VLOOKUP(A2878,IDC!A:H,8,FALSE)</f>
        <v>29.68</v>
      </c>
      <c r="J2878" s="2" t="b">
        <f t="shared" si="178"/>
        <v>1</v>
      </c>
      <c r="K2878">
        <f>VLOOKUP(A2878,REUTERS!A:G,7,FALSE)</f>
        <v>34299</v>
      </c>
      <c r="L2878">
        <f>VLOOKUP(A2878,IDC!A:I,9,FALSE)</f>
        <v>34299</v>
      </c>
      <c r="M2878" s="2" t="b">
        <f t="shared" si="179"/>
        <v>1</v>
      </c>
    </row>
    <row r="2879" spans="1:13">
      <c r="A2879">
        <v>6440</v>
      </c>
      <c r="B2879" t="e">
        <f>VLOOKUP(A2879,REUTERS!A:C,3,FALSE)</f>
        <v>#N/A</v>
      </c>
      <c r="C2879">
        <f>VLOOKUP(A2879,IDC!A:F,6,FALSE)</f>
        <v>68.55</v>
      </c>
      <c r="D2879" s="2" t="e">
        <f t="shared" si="176"/>
        <v>#N/A</v>
      </c>
      <c r="E2879" t="e">
        <f>VLOOKUP(A2879,REUTERS!A:E,5,FALSE)</f>
        <v>#N/A</v>
      </c>
      <c r="F2879">
        <f>VLOOKUP(A2879,IDC!A:G,7,FALSE)</f>
        <v>68.55</v>
      </c>
      <c r="G2879" s="2" t="e">
        <f t="shared" si="177"/>
        <v>#N/A</v>
      </c>
      <c r="H2879" t="e">
        <f>VLOOKUP(A2879,REUTERS!A:F,6,FALSE)</f>
        <v>#N/A</v>
      </c>
      <c r="I2879">
        <f>VLOOKUP(A2879,IDC!A:H,8,FALSE)</f>
        <v>67.849999999999994</v>
      </c>
      <c r="J2879" s="2" t="e">
        <f t="shared" si="178"/>
        <v>#N/A</v>
      </c>
      <c r="K2879" t="e">
        <f>VLOOKUP(A2879,REUTERS!A:G,7,FALSE)</f>
        <v>#N/A</v>
      </c>
      <c r="L2879">
        <f>VLOOKUP(A2879,IDC!A:I,9,FALSE)</f>
        <v>51854</v>
      </c>
      <c r="M2879" s="2" t="e">
        <f t="shared" si="179"/>
        <v>#N/A</v>
      </c>
    </row>
    <row r="2880" spans="1:13">
      <c r="A2880">
        <v>6426</v>
      </c>
      <c r="B2880" t="e">
        <f>VLOOKUP(A2880,REUTERS!A:C,3,FALSE)</f>
        <v>#N/A</v>
      </c>
      <c r="C2880">
        <f>VLOOKUP(A2880,IDC!A:F,6,FALSE)</f>
        <v>37.03</v>
      </c>
      <c r="D2880" s="2" t="e">
        <f t="shared" si="176"/>
        <v>#N/A</v>
      </c>
      <c r="E2880" t="e">
        <f>VLOOKUP(A2880,REUTERS!A:E,5,FALSE)</f>
        <v>#N/A</v>
      </c>
      <c r="F2880">
        <f>VLOOKUP(A2880,IDC!A:G,7,FALSE)</f>
        <v>37.07</v>
      </c>
      <c r="G2880" s="2" t="e">
        <f t="shared" si="177"/>
        <v>#N/A</v>
      </c>
      <c r="H2880" t="e">
        <f>VLOOKUP(A2880,REUTERS!A:F,6,FALSE)</f>
        <v>#N/A</v>
      </c>
      <c r="I2880">
        <f>VLOOKUP(A2880,IDC!A:H,8,FALSE)</f>
        <v>36.44</v>
      </c>
      <c r="J2880" s="2" t="e">
        <f t="shared" si="178"/>
        <v>#N/A</v>
      </c>
      <c r="K2880" t="e">
        <f>VLOOKUP(A2880,REUTERS!A:G,7,FALSE)</f>
        <v>#N/A</v>
      </c>
      <c r="L2880">
        <f>VLOOKUP(A2880,IDC!A:I,9,FALSE)</f>
        <v>272518</v>
      </c>
      <c r="M2880" s="2" t="e">
        <f t="shared" si="179"/>
        <v>#N/A</v>
      </c>
    </row>
    <row r="2881" spans="1:13">
      <c r="A2881">
        <v>6425</v>
      </c>
      <c r="B2881" t="e">
        <f>VLOOKUP(A2881,REUTERS!A:C,3,FALSE)</f>
        <v>#N/A</v>
      </c>
      <c r="C2881">
        <f>VLOOKUP(A2881,IDC!A:F,6,FALSE)</f>
        <v>24.1</v>
      </c>
      <c r="D2881" s="2" t="e">
        <f t="shared" si="176"/>
        <v>#N/A</v>
      </c>
      <c r="E2881" t="e">
        <f>VLOOKUP(A2881,REUTERS!A:E,5,FALSE)</f>
        <v>#N/A</v>
      </c>
      <c r="F2881">
        <f>VLOOKUP(A2881,IDC!A:G,7,FALSE)</f>
        <v>24.4</v>
      </c>
      <c r="G2881" s="2" t="e">
        <f t="shared" si="177"/>
        <v>#N/A</v>
      </c>
      <c r="H2881" t="e">
        <f>VLOOKUP(A2881,REUTERS!A:F,6,FALSE)</f>
        <v>#N/A</v>
      </c>
      <c r="I2881">
        <f>VLOOKUP(A2881,IDC!A:H,8,FALSE)</f>
        <v>24.05</v>
      </c>
      <c r="J2881" s="2" t="e">
        <f t="shared" si="178"/>
        <v>#N/A</v>
      </c>
      <c r="K2881" t="e">
        <f>VLOOKUP(A2881,REUTERS!A:G,7,FALSE)</f>
        <v>#N/A</v>
      </c>
      <c r="L2881">
        <f>VLOOKUP(A2881,IDC!A:I,9,FALSE)</f>
        <v>29410</v>
      </c>
      <c r="M2881" s="2" t="e">
        <f t="shared" si="179"/>
        <v>#N/A</v>
      </c>
    </row>
    <row r="2882" spans="1:13">
      <c r="A2882">
        <v>6428</v>
      </c>
      <c r="B2882" t="e">
        <f>VLOOKUP(A2882,REUTERS!A:C,3,FALSE)</f>
        <v>#N/A</v>
      </c>
      <c r="C2882">
        <f>VLOOKUP(A2882,IDC!A:F,6,FALSE)</f>
        <v>24.7</v>
      </c>
      <c r="D2882" s="2" t="e">
        <f t="shared" ref="D2882:D2945" si="180">B2882=C2882</f>
        <v>#N/A</v>
      </c>
      <c r="E2882" t="e">
        <f>VLOOKUP(A2882,REUTERS!A:E,5,FALSE)</f>
        <v>#N/A</v>
      </c>
      <c r="F2882">
        <f>VLOOKUP(A2882,IDC!A:G,7,FALSE)</f>
        <v>24.7</v>
      </c>
      <c r="G2882" s="2" t="e">
        <f t="shared" ref="G2882:G2945" si="181">E2882=F2882</f>
        <v>#N/A</v>
      </c>
      <c r="H2882" t="e">
        <f>VLOOKUP(A2882,REUTERS!A:F,6,FALSE)</f>
        <v>#N/A</v>
      </c>
      <c r="I2882">
        <f>VLOOKUP(A2882,IDC!A:H,8,FALSE)</f>
        <v>23.2</v>
      </c>
      <c r="J2882" s="2" t="e">
        <f t="shared" ref="J2882:J2945" si="182">H2882=I2882</f>
        <v>#N/A</v>
      </c>
      <c r="K2882" t="e">
        <f>VLOOKUP(A2882,REUTERS!A:G,7,FALSE)</f>
        <v>#N/A</v>
      </c>
      <c r="L2882">
        <f>VLOOKUP(A2882,IDC!A:I,9,FALSE)</f>
        <v>30071</v>
      </c>
      <c r="M2882" s="2" t="e">
        <f t="shared" ref="M2882:M2945" si="183">K2882=L2882</f>
        <v>#N/A</v>
      </c>
    </row>
    <row r="2883" spans="1:13">
      <c r="A2883">
        <v>6429</v>
      </c>
      <c r="B2883" t="e">
        <f>VLOOKUP(A2883,REUTERS!A:C,3,FALSE)</f>
        <v>#N/A</v>
      </c>
      <c r="C2883">
        <f>VLOOKUP(A2883,IDC!A:F,6,FALSE)</f>
        <v>46.93</v>
      </c>
      <c r="D2883" s="2" t="e">
        <f t="shared" si="180"/>
        <v>#N/A</v>
      </c>
      <c r="E2883" t="e">
        <f>VLOOKUP(A2883,REUTERS!A:E,5,FALSE)</f>
        <v>#N/A</v>
      </c>
      <c r="F2883">
        <f>VLOOKUP(A2883,IDC!A:G,7,FALSE)</f>
        <v>47.35</v>
      </c>
      <c r="G2883" s="2" t="e">
        <f t="shared" si="181"/>
        <v>#N/A</v>
      </c>
      <c r="H2883" t="e">
        <f>VLOOKUP(A2883,REUTERS!A:F,6,FALSE)</f>
        <v>#N/A</v>
      </c>
      <c r="I2883">
        <f>VLOOKUP(A2883,IDC!A:H,8,FALSE)</f>
        <v>46.57</v>
      </c>
      <c r="J2883" s="2" t="e">
        <f t="shared" si="182"/>
        <v>#N/A</v>
      </c>
      <c r="K2883" t="e">
        <f>VLOOKUP(A2883,REUTERS!A:G,7,FALSE)</f>
        <v>#N/A</v>
      </c>
      <c r="L2883">
        <f>VLOOKUP(A2883,IDC!A:I,9,FALSE)</f>
        <v>52690</v>
      </c>
      <c r="M2883" s="2" t="e">
        <f t="shared" si="183"/>
        <v>#N/A</v>
      </c>
    </row>
    <row r="2884" spans="1:13">
      <c r="A2884">
        <v>6430</v>
      </c>
      <c r="B2884" t="e">
        <f>VLOOKUP(A2884,REUTERS!A:C,3,FALSE)</f>
        <v>#N/A</v>
      </c>
      <c r="C2884">
        <f>VLOOKUP(A2884,IDC!A:F,6,FALSE)</f>
        <v>105.31</v>
      </c>
      <c r="D2884" s="2" t="e">
        <f t="shared" si="180"/>
        <v>#N/A</v>
      </c>
      <c r="E2884" t="e">
        <f>VLOOKUP(A2884,REUTERS!A:E,5,FALSE)</f>
        <v>#N/A</v>
      </c>
      <c r="F2884">
        <f>VLOOKUP(A2884,IDC!A:G,7,FALSE)</f>
        <v>105.34</v>
      </c>
      <c r="G2884" s="2" t="e">
        <f t="shared" si="181"/>
        <v>#N/A</v>
      </c>
      <c r="H2884" t="e">
        <f>VLOOKUP(A2884,REUTERS!A:F,6,FALSE)</f>
        <v>#N/A</v>
      </c>
      <c r="I2884">
        <f>VLOOKUP(A2884,IDC!A:H,8,FALSE)</f>
        <v>104.13</v>
      </c>
      <c r="J2884" s="2" t="e">
        <f t="shared" si="182"/>
        <v>#N/A</v>
      </c>
      <c r="K2884" t="e">
        <f>VLOOKUP(A2884,REUTERS!A:G,7,FALSE)</f>
        <v>#N/A</v>
      </c>
      <c r="L2884">
        <f>VLOOKUP(A2884,IDC!A:I,9,FALSE)</f>
        <v>81111</v>
      </c>
      <c r="M2884" s="2" t="e">
        <f t="shared" si="183"/>
        <v>#N/A</v>
      </c>
    </row>
    <row r="2885" spans="1:13">
      <c r="A2885">
        <v>6431</v>
      </c>
      <c r="B2885">
        <f>VLOOKUP(A2885,REUTERS!A:C,3,FALSE)</f>
        <v>168.3</v>
      </c>
      <c r="C2885">
        <f>VLOOKUP(A2885,IDC!A:F,6,FALSE)</f>
        <v>168.3</v>
      </c>
      <c r="D2885" s="2" t="b">
        <f t="shared" si="180"/>
        <v>1</v>
      </c>
      <c r="E2885">
        <f>VLOOKUP(A2885,REUTERS!A:E,5,FALSE)</f>
        <v>168.3</v>
      </c>
      <c r="F2885">
        <f>VLOOKUP(A2885,IDC!A:G,7,FALSE)</f>
        <v>168.3</v>
      </c>
      <c r="G2885" s="2" t="b">
        <f t="shared" si="181"/>
        <v>1</v>
      </c>
      <c r="H2885">
        <f>VLOOKUP(A2885,REUTERS!A:F,6,FALSE)</f>
        <v>162.33000000000001</v>
      </c>
      <c r="I2885">
        <f>VLOOKUP(A2885,IDC!A:H,8,FALSE)</f>
        <v>162.33000000000001</v>
      </c>
      <c r="J2885" s="2" t="b">
        <f t="shared" si="182"/>
        <v>1</v>
      </c>
      <c r="K2885">
        <f>VLOOKUP(A2885,REUTERS!A:G,7,FALSE)</f>
        <v>442313</v>
      </c>
      <c r="L2885">
        <f>VLOOKUP(A2885,IDC!A:I,9,FALSE)</f>
        <v>442313</v>
      </c>
      <c r="M2885" s="2" t="b">
        <f t="shared" si="183"/>
        <v>1</v>
      </c>
    </row>
    <row r="2886" spans="1:13">
      <c r="A2886">
        <v>6432</v>
      </c>
      <c r="B2886" t="e">
        <f>VLOOKUP(A2886,REUTERS!A:C,3,FALSE)</f>
        <v>#N/A</v>
      </c>
      <c r="C2886">
        <f>VLOOKUP(A2886,IDC!A:F,6,FALSE)</f>
        <v>18.5</v>
      </c>
      <c r="D2886" s="2" t="e">
        <f t="shared" si="180"/>
        <v>#N/A</v>
      </c>
      <c r="E2886" t="e">
        <f>VLOOKUP(A2886,REUTERS!A:E,5,FALSE)</f>
        <v>#N/A</v>
      </c>
      <c r="F2886">
        <f>VLOOKUP(A2886,IDC!A:G,7,FALSE)</f>
        <v>19.024999999999999</v>
      </c>
      <c r="G2886" s="2" t="e">
        <f t="shared" si="181"/>
        <v>#N/A</v>
      </c>
      <c r="H2886" t="e">
        <f>VLOOKUP(A2886,REUTERS!A:F,6,FALSE)</f>
        <v>#N/A</v>
      </c>
      <c r="I2886">
        <f>VLOOKUP(A2886,IDC!A:H,8,FALSE)</f>
        <v>18.45</v>
      </c>
      <c r="J2886" s="2" t="e">
        <f t="shared" si="182"/>
        <v>#N/A</v>
      </c>
      <c r="K2886" t="e">
        <f>VLOOKUP(A2886,REUTERS!A:G,7,FALSE)</f>
        <v>#N/A</v>
      </c>
      <c r="L2886">
        <f>VLOOKUP(A2886,IDC!A:I,9,FALSE)</f>
        <v>180344</v>
      </c>
      <c r="M2886" s="2" t="e">
        <f t="shared" si="183"/>
        <v>#N/A</v>
      </c>
    </row>
    <row r="2887" spans="1:13">
      <c r="A2887">
        <v>6435</v>
      </c>
      <c r="B2887">
        <f>VLOOKUP(A2887,REUTERS!A:C,3,FALSE)</f>
        <v>46.09</v>
      </c>
      <c r="C2887">
        <f>VLOOKUP(A2887,IDC!A:F,6,FALSE)</f>
        <v>46.09</v>
      </c>
      <c r="D2887" s="2" t="b">
        <f t="shared" si="180"/>
        <v>1</v>
      </c>
      <c r="E2887">
        <f>VLOOKUP(A2887,REUTERS!A:E,5,FALSE)</f>
        <v>46.22</v>
      </c>
      <c r="F2887">
        <f>VLOOKUP(A2887,IDC!A:G,7,FALSE)</f>
        <v>46.22</v>
      </c>
      <c r="G2887" s="2" t="b">
        <f t="shared" si="181"/>
        <v>1</v>
      </c>
      <c r="H2887">
        <f>VLOOKUP(A2887,REUTERS!A:F,6,FALSE)</f>
        <v>45.82</v>
      </c>
      <c r="I2887">
        <f>VLOOKUP(A2887,IDC!A:H,8,FALSE)</f>
        <v>45.82</v>
      </c>
      <c r="J2887" s="2" t="b">
        <f t="shared" si="182"/>
        <v>1</v>
      </c>
      <c r="K2887">
        <f>VLOOKUP(A2887,REUTERS!A:G,7,FALSE)</f>
        <v>189192</v>
      </c>
      <c r="L2887">
        <f>VLOOKUP(A2887,IDC!A:I,9,FALSE)</f>
        <v>189192</v>
      </c>
      <c r="M2887" s="2" t="b">
        <f t="shared" si="183"/>
        <v>1</v>
      </c>
    </row>
    <row r="2888" spans="1:13">
      <c r="A2888">
        <v>6437</v>
      </c>
      <c r="B2888" t="e">
        <f>VLOOKUP(A2888,REUTERS!A:C,3,FALSE)</f>
        <v>#N/A</v>
      </c>
      <c r="C2888">
        <f>VLOOKUP(A2888,IDC!A:F,6,FALSE)</f>
        <v>90.37</v>
      </c>
      <c r="D2888" s="2" t="e">
        <f t="shared" si="180"/>
        <v>#N/A</v>
      </c>
      <c r="E2888" t="e">
        <f>VLOOKUP(A2888,REUTERS!A:E,5,FALSE)</f>
        <v>#N/A</v>
      </c>
      <c r="F2888">
        <f>VLOOKUP(A2888,IDC!A:G,7,FALSE)</f>
        <v>90.46</v>
      </c>
      <c r="G2888" s="2" t="e">
        <f t="shared" si="181"/>
        <v>#N/A</v>
      </c>
      <c r="H2888" t="e">
        <f>VLOOKUP(A2888,REUTERS!A:F,6,FALSE)</f>
        <v>#N/A</v>
      </c>
      <c r="I2888">
        <f>VLOOKUP(A2888,IDC!A:H,8,FALSE)</f>
        <v>89.29</v>
      </c>
      <c r="J2888" s="2" t="e">
        <f t="shared" si="182"/>
        <v>#N/A</v>
      </c>
      <c r="K2888" t="e">
        <f>VLOOKUP(A2888,REUTERS!A:G,7,FALSE)</f>
        <v>#N/A</v>
      </c>
      <c r="L2888">
        <f>VLOOKUP(A2888,IDC!A:I,9,FALSE)</f>
        <v>151786</v>
      </c>
      <c r="M2888" s="2" t="e">
        <f t="shared" si="183"/>
        <v>#N/A</v>
      </c>
    </row>
    <row r="2889" spans="1:13">
      <c r="A2889">
        <v>6410</v>
      </c>
      <c r="B2889" t="e">
        <f>VLOOKUP(A2889,REUTERS!A:C,3,FALSE)</f>
        <v>#N/A</v>
      </c>
      <c r="C2889">
        <f>VLOOKUP(A2889,IDC!A:F,6,FALSE)</f>
        <v>78.66</v>
      </c>
      <c r="D2889" s="2" t="e">
        <f t="shared" si="180"/>
        <v>#N/A</v>
      </c>
      <c r="E2889" t="e">
        <f>VLOOKUP(A2889,REUTERS!A:E,5,FALSE)</f>
        <v>#N/A</v>
      </c>
      <c r="F2889">
        <f>VLOOKUP(A2889,IDC!A:G,7,FALSE)</f>
        <v>79.319999999999993</v>
      </c>
      <c r="G2889" s="2" t="e">
        <f t="shared" si="181"/>
        <v>#N/A</v>
      </c>
      <c r="H2889" t="e">
        <f>VLOOKUP(A2889,REUTERS!A:F,6,FALSE)</f>
        <v>#N/A</v>
      </c>
      <c r="I2889">
        <f>VLOOKUP(A2889,IDC!A:H,8,FALSE)</f>
        <v>77.930000000000007</v>
      </c>
      <c r="J2889" s="2" t="e">
        <f t="shared" si="182"/>
        <v>#N/A</v>
      </c>
      <c r="K2889" t="e">
        <f>VLOOKUP(A2889,REUTERS!A:G,7,FALSE)</f>
        <v>#N/A</v>
      </c>
      <c r="L2889">
        <f>VLOOKUP(A2889,IDC!A:I,9,FALSE)</f>
        <v>77430</v>
      </c>
      <c r="M2889" s="2" t="e">
        <f t="shared" si="183"/>
        <v>#N/A</v>
      </c>
    </row>
    <row r="2890" spans="1:13">
      <c r="A2890">
        <v>6411</v>
      </c>
      <c r="B2890" t="e">
        <f>VLOOKUP(A2890,REUTERS!A:C,3,FALSE)</f>
        <v>#N/A</v>
      </c>
      <c r="C2890">
        <f>VLOOKUP(A2890,IDC!A:F,6,FALSE)</f>
        <v>22.53</v>
      </c>
      <c r="D2890" s="2" t="e">
        <f t="shared" si="180"/>
        <v>#N/A</v>
      </c>
      <c r="E2890" t="e">
        <f>VLOOKUP(A2890,REUTERS!A:E,5,FALSE)</f>
        <v>#N/A</v>
      </c>
      <c r="F2890">
        <f>VLOOKUP(A2890,IDC!A:G,7,FALSE)</f>
        <v>22.59</v>
      </c>
      <c r="G2890" s="2" t="e">
        <f t="shared" si="181"/>
        <v>#N/A</v>
      </c>
      <c r="H2890" t="e">
        <f>VLOOKUP(A2890,REUTERS!A:F,6,FALSE)</f>
        <v>#N/A</v>
      </c>
      <c r="I2890">
        <f>VLOOKUP(A2890,IDC!A:H,8,FALSE)</f>
        <v>22.1</v>
      </c>
      <c r="J2890" s="2" t="e">
        <f t="shared" si="182"/>
        <v>#N/A</v>
      </c>
      <c r="K2890" t="e">
        <f>VLOOKUP(A2890,REUTERS!A:G,7,FALSE)</f>
        <v>#N/A</v>
      </c>
      <c r="L2890">
        <f>VLOOKUP(A2890,IDC!A:I,9,FALSE)</f>
        <v>47886</v>
      </c>
      <c r="M2890" s="2" t="e">
        <f t="shared" si="183"/>
        <v>#N/A</v>
      </c>
    </row>
    <row r="2891" spans="1:13">
      <c r="A2891">
        <v>6412</v>
      </c>
      <c r="B2891">
        <f>VLOOKUP(A2891,REUTERS!A:C,3,FALSE)</f>
        <v>64.19</v>
      </c>
      <c r="C2891">
        <f>VLOOKUP(A2891,IDC!A:F,6,FALSE)</f>
        <v>64.19</v>
      </c>
      <c r="D2891" s="2" t="b">
        <f t="shared" si="180"/>
        <v>1</v>
      </c>
      <c r="E2891">
        <f>VLOOKUP(A2891,REUTERS!A:E,5,FALSE)</f>
        <v>64.375</v>
      </c>
      <c r="F2891">
        <f>VLOOKUP(A2891,IDC!A:G,7,FALSE)</f>
        <v>64.375</v>
      </c>
      <c r="G2891" s="2" t="b">
        <f t="shared" si="181"/>
        <v>1</v>
      </c>
      <c r="H2891">
        <f>VLOOKUP(A2891,REUTERS!A:F,6,FALSE)</f>
        <v>63.59</v>
      </c>
      <c r="I2891">
        <f>VLOOKUP(A2891,IDC!A:H,8,FALSE)</f>
        <v>63.59</v>
      </c>
      <c r="J2891" s="2" t="b">
        <f t="shared" si="182"/>
        <v>1</v>
      </c>
      <c r="K2891">
        <f>VLOOKUP(A2891,REUTERS!A:G,7,FALSE)</f>
        <v>174877</v>
      </c>
      <c r="L2891">
        <f>VLOOKUP(A2891,IDC!A:I,9,FALSE)</f>
        <v>174877</v>
      </c>
      <c r="M2891" s="2" t="b">
        <f t="shared" si="183"/>
        <v>1</v>
      </c>
    </row>
    <row r="2892" spans="1:13">
      <c r="A2892">
        <v>6414</v>
      </c>
      <c r="B2892" t="e">
        <f>VLOOKUP(A2892,REUTERS!A:C,3,FALSE)</f>
        <v>#N/A</v>
      </c>
      <c r="C2892">
        <f>VLOOKUP(A2892,IDC!A:F,6,FALSE)</f>
        <v>31.02</v>
      </c>
      <c r="D2892" s="2" t="e">
        <f t="shared" si="180"/>
        <v>#N/A</v>
      </c>
      <c r="E2892" t="e">
        <f>VLOOKUP(A2892,REUTERS!A:E,5,FALSE)</f>
        <v>#N/A</v>
      </c>
      <c r="F2892">
        <f>VLOOKUP(A2892,IDC!A:G,7,FALSE)</f>
        <v>31.02</v>
      </c>
      <c r="G2892" s="2" t="e">
        <f t="shared" si="181"/>
        <v>#N/A</v>
      </c>
      <c r="H2892" t="e">
        <f>VLOOKUP(A2892,REUTERS!A:F,6,FALSE)</f>
        <v>#N/A</v>
      </c>
      <c r="I2892">
        <f>VLOOKUP(A2892,IDC!A:H,8,FALSE)</f>
        <v>30.62</v>
      </c>
      <c r="J2892" s="2" t="e">
        <f t="shared" si="182"/>
        <v>#N/A</v>
      </c>
      <c r="K2892" t="e">
        <f>VLOOKUP(A2892,REUTERS!A:G,7,FALSE)</f>
        <v>#N/A</v>
      </c>
      <c r="L2892">
        <f>VLOOKUP(A2892,IDC!A:I,9,FALSE)</f>
        <v>220640</v>
      </c>
      <c r="M2892" s="2" t="e">
        <f t="shared" si="183"/>
        <v>#N/A</v>
      </c>
    </row>
    <row r="2893" spans="1:13">
      <c r="A2893">
        <v>6415</v>
      </c>
      <c r="B2893">
        <f>VLOOKUP(A2893,REUTERS!A:C,3,FALSE)</f>
        <v>80.2</v>
      </c>
      <c r="C2893">
        <f>VLOOKUP(A2893,IDC!A:F,6,FALSE)</f>
        <v>80.2</v>
      </c>
      <c r="D2893" s="2" t="b">
        <f t="shared" si="180"/>
        <v>1</v>
      </c>
      <c r="E2893">
        <f>VLOOKUP(A2893,REUTERS!A:E,5,FALSE)</f>
        <v>80.34</v>
      </c>
      <c r="F2893">
        <f>VLOOKUP(A2893,IDC!A:G,7,FALSE)</f>
        <v>80.34</v>
      </c>
      <c r="G2893" s="2" t="b">
        <f t="shared" si="181"/>
        <v>1</v>
      </c>
      <c r="H2893">
        <f>VLOOKUP(A2893,REUTERS!A:F,6,FALSE)</f>
        <v>78.930000000000007</v>
      </c>
      <c r="I2893">
        <f>VLOOKUP(A2893,IDC!A:H,8,FALSE)</f>
        <v>78.930000000000007</v>
      </c>
      <c r="J2893" s="2" t="b">
        <f t="shared" si="182"/>
        <v>1</v>
      </c>
      <c r="K2893">
        <f>VLOOKUP(A2893,REUTERS!A:G,7,FALSE)</f>
        <v>69101</v>
      </c>
      <c r="L2893">
        <f>VLOOKUP(A2893,IDC!A:I,9,FALSE)</f>
        <v>69101</v>
      </c>
      <c r="M2893" s="2" t="b">
        <f t="shared" si="183"/>
        <v>1</v>
      </c>
    </row>
    <row r="2894" spans="1:13">
      <c r="A2894">
        <v>6416</v>
      </c>
      <c r="B2894" t="e">
        <f>VLOOKUP(A2894,REUTERS!A:C,3,FALSE)</f>
        <v>#N/A</v>
      </c>
      <c r="C2894">
        <f>VLOOKUP(A2894,IDC!A:F,6,FALSE)</f>
        <v>51.95</v>
      </c>
      <c r="D2894" s="2" t="e">
        <f t="shared" si="180"/>
        <v>#N/A</v>
      </c>
      <c r="E2894" t="e">
        <f>VLOOKUP(A2894,REUTERS!A:E,5,FALSE)</f>
        <v>#N/A</v>
      </c>
      <c r="F2894">
        <f>VLOOKUP(A2894,IDC!A:G,7,FALSE)</f>
        <v>52.6</v>
      </c>
      <c r="G2894" s="2" t="e">
        <f t="shared" si="181"/>
        <v>#N/A</v>
      </c>
      <c r="H2894" t="e">
        <f>VLOOKUP(A2894,REUTERS!A:F,6,FALSE)</f>
        <v>#N/A</v>
      </c>
      <c r="I2894">
        <f>VLOOKUP(A2894,IDC!A:H,8,FALSE)</f>
        <v>51.45</v>
      </c>
      <c r="J2894" s="2" t="e">
        <f t="shared" si="182"/>
        <v>#N/A</v>
      </c>
      <c r="K2894" t="e">
        <f>VLOOKUP(A2894,REUTERS!A:G,7,FALSE)</f>
        <v>#N/A</v>
      </c>
      <c r="L2894">
        <f>VLOOKUP(A2894,IDC!A:I,9,FALSE)</f>
        <v>29269</v>
      </c>
      <c r="M2894" s="2" t="e">
        <f t="shared" si="183"/>
        <v>#N/A</v>
      </c>
    </row>
    <row r="2895" spans="1:13">
      <c r="A2895">
        <v>6417</v>
      </c>
      <c r="B2895" t="e">
        <f>VLOOKUP(A2895,REUTERS!A:C,3,FALSE)</f>
        <v>#N/A</v>
      </c>
      <c r="C2895">
        <f>VLOOKUP(A2895,IDC!A:F,6,FALSE)</f>
        <v>93.65</v>
      </c>
      <c r="D2895" s="2" t="e">
        <f t="shared" si="180"/>
        <v>#N/A</v>
      </c>
      <c r="E2895" t="e">
        <f>VLOOKUP(A2895,REUTERS!A:E,5,FALSE)</f>
        <v>#N/A</v>
      </c>
      <c r="F2895">
        <f>VLOOKUP(A2895,IDC!A:G,7,FALSE)</f>
        <v>94.97</v>
      </c>
      <c r="G2895" s="2" t="e">
        <f t="shared" si="181"/>
        <v>#N/A</v>
      </c>
      <c r="H2895" t="e">
        <f>VLOOKUP(A2895,REUTERS!A:F,6,FALSE)</f>
        <v>#N/A</v>
      </c>
      <c r="I2895">
        <f>VLOOKUP(A2895,IDC!A:H,8,FALSE)</f>
        <v>93.02</v>
      </c>
      <c r="J2895" s="2" t="e">
        <f t="shared" si="182"/>
        <v>#N/A</v>
      </c>
      <c r="K2895" t="e">
        <f>VLOOKUP(A2895,REUTERS!A:G,7,FALSE)</f>
        <v>#N/A</v>
      </c>
      <c r="L2895">
        <f>VLOOKUP(A2895,IDC!A:I,9,FALSE)</f>
        <v>100969</v>
      </c>
      <c r="M2895" s="2" t="e">
        <f t="shared" si="183"/>
        <v>#N/A</v>
      </c>
    </row>
    <row r="2896" spans="1:13">
      <c r="A2896">
        <v>6419</v>
      </c>
      <c r="B2896">
        <f>VLOOKUP(A2896,REUTERS!A:C,3,FALSE)</f>
        <v>59.85</v>
      </c>
      <c r="C2896">
        <f>VLOOKUP(A2896,IDC!A:F,6,FALSE)</f>
        <v>59.85</v>
      </c>
      <c r="D2896" s="2" t="b">
        <f t="shared" si="180"/>
        <v>1</v>
      </c>
      <c r="E2896">
        <f>VLOOKUP(A2896,REUTERS!A:E,5,FALSE)</f>
        <v>59.85</v>
      </c>
      <c r="F2896">
        <f>VLOOKUP(A2896,IDC!A:G,7,FALSE)</f>
        <v>59.85</v>
      </c>
      <c r="G2896" s="2" t="b">
        <f t="shared" si="181"/>
        <v>1</v>
      </c>
      <c r="H2896">
        <f>VLOOKUP(A2896,REUTERS!A:F,6,FALSE)</f>
        <v>59.13</v>
      </c>
      <c r="I2896">
        <f>VLOOKUP(A2896,IDC!A:H,8,FALSE)</f>
        <v>59.13</v>
      </c>
      <c r="J2896" s="2" t="b">
        <f t="shared" si="182"/>
        <v>1</v>
      </c>
      <c r="K2896">
        <f>VLOOKUP(A2896,REUTERS!A:G,7,FALSE)</f>
        <v>100066</v>
      </c>
      <c r="L2896">
        <f>VLOOKUP(A2896,IDC!A:I,9,FALSE)</f>
        <v>100066</v>
      </c>
      <c r="M2896" s="2" t="b">
        <f t="shared" si="183"/>
        <v>1</v>
      </c>
    </row>
    <row r="2897" spans="1:13">
      <c r="A2897">
        <v>6420</v>
      </c>
      <c r="B2897" t="e">
        <f>VLOOKUP(A2897,REUTERS!A:C,3,FALSE)</f>
        <v>#N/A</v>
      </c>
      <c r="C2897">
        <f>VLOOKUP(A2897,IDC!A:F,6,FALSE)</f>
        <v>72.03</v>
      </c>
      <c r="D2897" s="2" t="e">
        <f t="shared" si="180"/>
        <v>#N/A</v>
      </c>
      <c r="E2897" t="e">
        <f>VLOOKUP(A2897,REUTERS!A:E,5,FALSE)</f>
        <v>#N/A</v>
      </c>
      <c r="F2897">
        <f>VLOOKUP(A2897,IDC!A:G,7,FALSE)</f>
        <v>72.67</v>
      </c>
      <c r="G2897" s="2" t="e">
        <f t="shared" si="181"/>
        <v>#N/A</v>
      </c>
      <c r="H2897" t="e">
        <f>VLOOKUP(A2897,REUTERS!A:F,6,FALSE)</f>
        <v>#N/A</v>
      </c>
      <c r="I2897">
        <f>VLOOKUP(A2897,IDC!A:H,8,FALSE)</f>
        <v>71.53</v>
      </c>
      <c r="J2897" s="2" t="e">
        <f t="shared" si="182"/>
        <v>#N/A</v>
      </c>
      <c r="K2897" t="e">
        <f>VLOOKUP(A2897,REUTERS!A:G,7,FALSE)</f>
        <v>#N/A</v>
      </c>
      <c r="L2897">
        <f>VLOOKUP(A2897,IDC!A:I,9,FALSE)</f>
        <v>89273</v>
      </c>
      <c r="M2897" s="2" t="e">
        <f t="shared" si="183"/>
        <v>#N/A</v>
      </c>
    </row>
    <row r="2898" spans="1:13">
      <c r="A2898">
        <v>6421</v>
      </c>
      <c r="B2898" t="e">
        <f>VLOOKUP(A2898,REUTERS!A:C,3,FALSE)</f>
        <v>#N/A</v>
      </c>
      <c r="C2898">
        <f>VLOOKUP(A2898,IDC!A:F,6,FALSE)</f>
        <v>101.15</v>
      </c>
      <c r="D2898" s="2" t="e">
        <f t="shared" si="180"/>
        <v>#N/A</v>
      </c>
      <c r="E2898" t="e">
        <f>VLOOKUP(A2898,REUTERS!A:E,5,FALSE)</f>
        <v>#N/A</v>
      </c>
      <c r="F2898">
        <f>VLOOKUP(A2898,IDC!A:G,7,FALSE)</f>
        <v>102.8</v>
      </c>
      <c r="G2898" s="2" t="e">
        <f t="shared" si="181"/>
        <v>#N/A</v>
      </c>
      <c r="H2898" t="e">
        <f>VLOOKUP(A2898,REUTERS!A:F,6,FALSE)</f>
        <v>#N/A</v>
      </c>
      <c r="I2898">
        <f>VLOOKUP(A2898,IDC!A:H,8,FALSE)</f>
        <v>100.65</v>
      </c>
      <c r="J2898" s="2" t="e">
        <f t="shared" si="182"/>
        <v>#N/A</v>
      </c>
      <c r="K2898" t="e">
        <f>VLOOKUP(A2898,REUTERS!A:G,7,FALSE)</f>
        <v>#N/A</v>
      </c>
      <c r="L2898">
        <f>VLOOKUP(A2898,IDC!A:I,9,FALSE)</f>
        <v>34000</v>
      </c>
      <c r="M2898" s="2" t="e">
        <f t="shared" si="183"/>
        <v>#N/A</v>
      </c>
    </row>
    <row r="2899" spans="1:13">
      <c r="A2899">
        <v>6422</v>
      </c>
      <c r="B2899">
        <f>VLOOKUP(A2899,REUTERS!A:C,3,FALSE)</f>
        <v>78.34</v>
      </c>
      <c r="C2899">
        <f>VLOOKUP(A2899,IDC!A:F,6,FALSE)</f>
        <v>78.34</v>
      </c>
      <c r="D2899" s="2" t="b">
        <f t="shared" si="180"/>
        <v>1</v>
      </c>
      <c r="E2899">
        <f>VLOOKUP(A2899,REUTERS!A:E,5,FALSE)</f>
        <v>78.86</v>
      </c>
      <c r="F2899">
        <f>VLOOKUP(A2899,IDC!A:G,7,FALSE)</f>
        <v>78.86</v>
      </c>
      <c r="G2899" s="2" t="b">
        <f t="shared" si="181"/>
        <v>1</v>
      </c>
      <c r="H2899">
        <f>VLOOKUP(A2899,REUTERS!A:F,6,FALSE)</f>
        <v>78.08</v>
      </c>
      <c r="I2899">
        <f>VLOOKUP(A2899,IDC!A:H,8,FALSE)</f>
        <v>78.08</v>
      </c>
      <c r="J2899" s="2" t="b">
        <f t="shared" si="182"/>
        <v>1</v>
      </c>
      <c r="K2899">
        <f>VLOOKUP(A2899,REUTERS!A:G,7,FALSE)</f>
        <v>35282</v>
      </c>
      <c r="L2899">
        <f>VLOOKUP(A2899,IDC!A:I,9,FALSE)</f>
        <v>35282</v>
      </c>
      <c r="M2899" s="2" t="b">
        <f t="shared" si="183"/>
        <v>1</v>
      </c>
    </row>
    <row r="2900" spans="1:13">
      <c r="A2900">
        <v>6424</v>
      </c>
      <c r="B2900">
        <f>VLOOKUP(A2900,REUTERS!A:C,3,FALSE)</f>
        <v>15.68</v>
      </c>
      <c r="C2900">
        <f>VLOOKUP(A2900,IDC!A:F,6,FALSE)</f>
        <v>15.68</v>
      </c>
      <c r="D2900" s="2" t="b">
        <f t="shared" si="180"/>
        <v>1</v>
      </c>
      <c r="E2900">
        <f>VLOOKUP(A2900,REUTERS!A:E,5,FALSE)</f>
        <v>15.78</v>
      </c>
      <c r="F2900">
        <f>VLOOKUP(A2900,IDC!A:G,7,FALSE)</f>
        <v>15.78</v>
      </c>
      <c r="G2900" s="2" t="b">
        <f t="shared" si="181"/>
        <v>1</v>
      </c>
      <c r="H2900">
        <f>VLOOKUP(A2900,REUTERS!A:F,6,FALSE)</f>
        <v>15.54</v>
      </c>
      <c r="I2900">
        <f>VLOOKUP(A2900,IDC!A:H,8,FALSE)</f>
        <v>15.54</v>
      </c>
      <c r="J2900" s="2" t="b">
        <f t="shared" si="182"/>
        <v>1</v>
      </c>
      <c r="K2900">
        <f>VLOOKUP(A2900,REUTERS!A:G,7,FALSE)</f>
        <v>77361</v>
      </c>
      <c r="L2900">
        <f>VLOOKUP(A2900,IDC!A:I,9,FALSE)</f>
        <v>77361</v>
      </c>
      <c r="M2900" s="2" t="b">
        <f t="shared" si="183"/>
        <v>1</v>
      </c>
    </row>
    <row r="2901" spans="1:13">
      <c r="A2901">
        <v>6427</v>
      </c>
      <c r="B2901" t="e">
        <f>VLOOKUP(A2901,REUTERS!A:C,3,FALSE)</f>
        <v>#N/A</v>
      </c>
      <c r="C2901">
        <f>VLOOKUP(A2901,IDC!A:F,6,FALSE)</f>
        <v>21.87</v>
      </c>
      <c r="D2901" s="2" t="e">
        <f t="shared" si="180"/>
        <v>#N/A</v>
      </c>
      <c r="E2901" t="e">
        <f>VLOOKUP(A2901,REUTERS!A:E,5,FALSE)</f>
        <v>#N/A</v>
      </c>
      <c r="F2901">
        <f>VLOOKUP(A2901,IDC!A:G,7,FALSE)</f>
        <v>21.93</v>
      </c>
      <c r="G2901" s="2" t="e">
        <f t="shared" si="181"/>
        <v>#N/A</v>
      </c>
      <c r="H2901" t="e">
        <f>VLOOKUP(A2901,REUTERS!A:F,6,FALSE)</f>
        <v>#N/A</v>
      </c>
      <c r="I2901">
        <f>VLOOKUP(A2901,IDC!A:H,8,FALSE)</f>
        <v>21.69</v>
      </c>
      <c r="J2901" s="2" t="e">
        <f t="shared" si="182"/>
        <v>#N/A</v>
      </c>
      <c r="K2901" t="e">
        <f>VLOOKUP(A2901,REUTERS!A:G,7,FALSE)</f>
        <v>#N/A</v>
      </c>
      <c r="L2901">
        <f>VLOOKUP(A2901,IDC!A:I,9,FALSE)</f>
        <v>1035532</v>
      </c>
      <c r="M2901" s="2" t="e">
        <f t="shared" si="183"/>
        <v>#N/A</v>
      </c>
    </row>
    <row r="2902" spans="1:13">
      <c r="A2902">
        <v>4459</v>
      </c>
      <c r="B2902">
        <f>VLOOKUP(A2902,REUTERS!A:C,3,FALSE)</f>
        <v>22.97</v>
      </c>
      <c r="C2902">
        <f>VLOOKUP(A2902,IDC!A:F,6,FALSE)</f>
        <v>22.97</v>
      </c>
      <c r="D2902" s="2" t="b">
        <f t="shared" si="180"/>
        <v>1</v>
      </c>
      <c r="E2902">
        <f>VLOOKUP(A2902,REUTERS!A:E,5,FALSE)</f>
        <v>22.98</v>
      </c>
      <c r="F2902">
        <f>VLOOKUP(A2902,IDC!A:G,7,FALSE)</f>
        <v>22.98</v>
      </c>
      <c r="G2902" s="2" t="b">
        <f t="shared" si="181"/>
        <v>1</v>
      </c>
      <c r="H2902">
        <f>VLOOKUP(A2902,REUTERS!A:F,6,FALSE)</f>
        <v>22.59</v>
      </c>
      <c r="I2902">
        <f>VLOOKUP(A2902,IDC!A:H,8,FALSE)</f>
        <v>22.59</v>
      </c>
      <c r="J2902" s="2" t="b">
        <f t="shared" si="182"/>
        <v>1</v>
      </c>
      <c r="K2902">
        <f>VLOOKUP(A2902,REUTERS!A:G,7,FALSE)</f>
        <v>507781</v>
      </c>
      <c r="L2902">
        <f>VLOOKUP(A2902,IDC!A:I,9,FALSE)</f>
        <v>507781</v>
      </c>
      <c r="M2902" s="2" t="b">
        <f t="shared" si="183"/>
        <v>1</v>
      </c>
    </row>
    <row r="2903" spans="1:13">
      <c r="A2903">
        <v>6409</v>
      </c>
      <c r="B2903" t="e">
        <f>VLOOKUP(A2903,REUTERS!A:C,3,FALSE)</f>
        <v>#N/A</v>
      </c>
      <c r="C2903">
        <f>VLOOKUP(A2903,IDC!A:F,6,FALSE)</f>
        <v>8.3000000000000007</v>
      </c>
      <c r="D2903" s="2" t="e">
        <f t="shared" si="180"/>
        <v>#N/A</v>
      </c>
      <c r="E2903" t="e">
        <f>VLOOKUP(A2903,REUTERS!A:E,5,FALSE)</f>
        <v>#N/A</v>
      </c>
      <c r="F2903">
        <f>VLOOKUP(A2903,IDC!A:G,7,FALSE)</f>
        <v>8.3000000000000007</v>
      </c>
      <c r="G2903" s="2" t="e">
        <f t="shared" si="181"/>
        <v>#N/A</v>
      </c>
      <c r="H2903" t="e">
        <f>VLOOKUP(A2903,REUTERS!A:F,6,FALSE)</f>
        <v>#N/A</v>
      </c>
      <c r="I2903">
        <f>VLOOKUP(A2903,IDC!A:H,8,FALSE)</f>
        <v>7.6</v>
      </c>
      <c r="J2903" s="2" t="e">
        <f t="shared" si="182"/>
        <v>#N/A</v>
      </c>
      <c r="K2903" t="e">
        <f>VLOOKUP(A2903,REUTERS!A:G,7,FALSE)</f>
        <v>#N/A</v>
      </c>
      <c r="L2903">
        <f>VLOOKUP(A2903,IDC!A:I,9,FALSE)</f>
        <v>17654</v>
      </c>
      <c r="M2903" s="2" t="e">
        <f t="shared" si="183"/>
        <v>#N/A</v>
      </c>
    </row>
    <row r="2904" spans="1:13">
      <c r="A2904">
        <v>4470</v>
      </c>
      <c r="B2904" t="e">
        <f>VLOOKUP(A2904,REUTERS!A:C,3,FALSE)</f>
        <v>#N/A</v>
      </c>
      <c r="C2904">
        <f>VLOOKUP(A2904,IDC!A:F,6,FALSE)</f>
        <v>48.27</v>
      </c>
      <c r="D2904" s="2" t="e">
        <f t="shared" si="180"/>
        <v>#N/A</v>
      </c>
      <c r="E2904" t="e">
        <f>VLOOKUP(A2904,REUTERS!A:E,5,FALSE)</f>
        <v>#N/A</v>
      </c>
      <c r="F2904">
        <f>VLOOKUP(A2904,IDC!A:G,7,FALSE)</f>
        <v>48.59</v>
      </c>
      <c r="G2904" s="2" t="e">
        <f t="shared" si="181"/>
        <v>#N/A</v>
      </c>
      <c r="H2904" t="e">
        <f>VLOOKUP(A2904,REUTERS!A:F,6,FALSE)</f>
        <v>#N/A</v>
      </c>
      <c r="I2904">
        <f>VLOOKUP(A2904,IDC!A:H,8,FALSE)</f>
        <v>47.96</v>
      </c>
      <c r="J2904" s="2" t="e">
        <f t="shared" si="182"/>
        <v>#N/A</v>
      </c>
      <c r="K2904" t="e">
        <f>VLOOKUP(A2904,REUTERS!A:G,7,FALSE)</f>
        <v>#N/A</v>
      </c>
      <c r="L2904">
        <f>VLOOKUP(A2904,IDC!A:I,9,FALSE)</f>
        <v>195806</v>
      </c>
      <c r="M2904" s="2" t="e">
        <f t="shared" si="183"/>
        <v>#N/A</v>
      </c>
    </row>
    <row r="2905" spans="1:13">
      <c r="A2905">
        <v>4471</v>
      </c>
      <c r="B2905" t="e">
        <f>VLOOKUP(A2905,REUTERS!A:C,3,FALSE)</f>
        <v>#N/A</v>
      </c>
      <c r="C2905">
        <f>VLOOKUP(A2905,IDC!A:F,6,FALSE)</f>
        <v>118.98</v>
      </c>
      <c r="D2905" s="2" t="e">
        <f t="shared" si="180"/>
        <v>#N/A</v>
      </c>
      <c r="E2905" t="e">
        <f>VLOOKUP(A2905,REUTERS!A:E,5,FALSE)</f>
        <v>#N/A</v>
      </c>
      <c r="F2905">
        <f>VLOOKUP(A2905,IDC!A:G,7,FALSE)</f>
        <v>120.7</v>
      </c>
      <c r="G2905" s="2" t="e">
        <f t="shared" si="181"/>
        <v>#N/A</v>
      </c>
      <c r="H2905" t="e">
        <f>VLOOKUP(A2905,REUTERS!A:F,6,FALSE)</f>
        <v>#N/A</v>
      </c>
      <c r="I2905">
        <f>VLOOKUP(A2905,IDC!A:H,8,FALSE)</f>
        <v>118.06</v>
      </c>
      <c r="J2905" s="2" t="e">
        <f t="shared" si="182"/>
        <v>#N/A</v>
      </c>
      <c r="K2905" t="e">
        <f>VLOOKUP(A2905,REUTERS!A:G,7,FALSE)</f>
        <v>#N/A</v>
      </c>
      <c r="L2905">
        <f>VLOOKUP(A2905,IDC!A:I,9,FALSE)</f>
        <v>705473</v>
      </c>
      <c r="M2905" s="2" t="e">
        <f t="shared" si="183"/>
        <v>#N/A</v>
      </c>
    </row>
    <row r="2906" spans="1:13">
      <c r="A2906">
        <v>4476</v>
      </c>
      <c r="B2906" t="e">
        <f>VLOOKUP(A2906,REUTERS!A:C,3,FALSE)</f>
        <v>#N/A</v>
      </c>
      <c r="C2906">
        <f>VLOOKUP(A2906,IDC!A:F,6,FALSE)</f>
        <v>91.29</v>
      </c>
      <c r="D2906" s="2" t="e">
        <f t="shared" si="180"/>
        <v>#N/A</v>
      </c>
      <c r="E2906" t="e">
        <f>VLOOKUP(A2906,REUTERS!A:E,5,FALSE)</f>
        <v>#N/A</v>
      </c>
      <c r="F2906">
        <f>VLOOKUP(A2906,IDC!A:G,7,FALSE)</f>
        <v>91.67</v>
      </c>
      <c r="G2906" s="2" t="e">
        <f t="shared" si="181"/>
        <v>#N/A</v>
      </c>
      <c r="H2906" t="e">
        <f>VLOOKUP(A2906,REUTERS!A:F,6,FALSE)</f>
        <v>#N/A</v>
      </c>
      <c r="I2906">
        <f>VLOOKUP(A2906,IDC!A:H,8,FALSE)</f>
        <v>91.15</v>
      </c>
      <c r="J2906" s="2" t="e">
        <f t="shared" si="182"/>
        <v>#N/A</v>
      </c>
      <c r="K2906" t="e">
        <f>VLOOKUP(A2906,REUTERS!A:G,7,FALSE)</f>
        <v>#N/A</v>
      </c>
      <c r="L2906">
        <f>VLOOKUP(A2906,IDC!A:I,9,FALSE)</f>
        <v>2911830</v>
      </c>
      <c r="M2906" s="2" t="e">
        <f t="shared" si="183"/>
        <v>#N/A</v>
      </c>
    </row>
    <row r="2907" spans="1:13">
      <c r="A2907">
        <v>4479</v>
      </c>
      <c r="B2907">
        <f>VLOOKUP(A2907,REUTERS!A:C,3,FALSE)</f>
        <v>94.5</v>
      </c>
      <c r="C2907">
        <f>VLOOKUP(A2907,IDC!A:F,6,FALSE)</f>
        <v>94.5</v>
      </c>
      <c r="D2907" s="2" t="b">
        <f t="shared" si="180"/>
        <v>1</v>
      </c>
      <c r="E2907">
        <f>VLOOKUP(A2907,REUTERS!A:E,5,FALSE)</f>
        <v>94.82</v>
      </c>
      <c r="F2907">
        <f>VLOOKUP(A2907,IDC!A:G,7,FALSE)</f>
        <v>94.82</v>
      </c>
      <c r="G2907" s="2" t="b">
        <f t="shared" si="181"/>
        <v>1</v>
      </c>
      <c r="H2907">
        <f>VLOOKUP(A2907,REUTERS!A:F,6,FALSE)</f>
        <v>93.54</v>
      </c>
      <c r="I2907">
        <f>VLOOKUP(A2907,IDC!A:H,8,FALSE)</f>
        <v>93.54</v>
      </c>
      <c r="J2907" s="2" t="b">
        <f t="shared" si="182"/>
        <v>1</v>
      </c>
      <c r="K2907">
        <f>VLOOKUP(A2907,REUTERS!A:G,7,FALSE)</f>
        <v>258435</v>
      </c>
      <c r="L2907">
        <f>VLOOKUP(A2907,IDC!A:I,9,FALSE)</f>
        <v>258435</v>
      </c>
      <c r="M2907" s="2" t="b">
        <f t="shared" si="183"/>
        <v>1</v>
      </c>
    </row>
    <row r="2908" spans="1:13">
      <c r="A2908">
        <v>4490</v>
      </c>
      <c r="B2908">
        <f>VLOOKUP(A2908,REUTERS!A:C,3,FALSE)</f>
        <v>5.73</v>
      </c>
      <c r="C2908">
        <f>VLOOKUP(A2908,IDC!A:F,6,FALSE)</f>
        <v>5.73</v>
      </c>
      <c r="D2908" s="2" t="b">
        <f t="shared" si="180"/>
        <v>1</v>
      </c>
      <c r="E2908">
        <f>VLOOKUP(A2908,REUTERS!A:E,5,FALSE)</f>
        <v>5.79</v>
      </c>
      <c r="F2908">
        <f>VLOOKUP(A2908,IDC!A:G,7,FALSE)</f>
        <v>5.79</v>
      </c>
      <c r="G2908" s="2" t="b">
        <f t="shared" si="181"/>
        <v>1</v>
      </c>
      <c r="H2908">
        <f>VLOOKUP(A2908,REUTERS!A:F,6,FALSE)</f>
        <v>5.4050000000000002</v>
      </c>
      <c r="I2908">
        <f>VLOOKUP(A2908,IDC!A:H,8,FALSE)</f>
        <v>5.4050000000000002</v>
      </c>
      <c r="J2908" s="2" t="b">
        <f t="shared" si="182"/>
        <v>1</v>
      </c>
      <c r="K2908">
        <f>VLOOKUP(A2908,REUTERS!A:G,7,FALSE)</f>
        <v>6540153</v>
      </c>
      <c r="L2908">
        <f>VLOOKUP(A2908,IDC!A:I,9,FALSE)</f>
        <v>6540153</v>
      </c>
      <c r="M2908" s="2" t="b">
        <f t="shared" si="183"/>
        <v>1</v>
      </c>
    </row>
    <row r="2909" spans="1:13">
      <c r="A2909">
        <v>4495</v>
      </c>
      <c r="B2909" t="e">
        <f>VLOOKUP(A2909,REUTERS!A:C,3,FALSE)</f>
        <v>#N/A</v>
      </c>
      <c r="C2909">
        <f>VLOOKUP(A2909,IDC!A:F,6,FALSE)</f>
        <v>122.6</v>
      </c>
      <c r="D2909" s="2" t="e">
        <f t="shared" si="180"/>
        <v>#N/A</v>
      </c>
      <c r="E2909" t="e">
        <f>VLOOKUP(A2909,REUTERS!A:E,5,FALSE)</f>
        <v>#N/A</v>
      </c>
      <c r="F2909">
        <f>VLOOKUP(A2909,IDC!A:G,7,FALSE)</f>
        <v>122.8</v>
      </c>
      <c r="G2909" s="2" t="e">
        <f t="shared" si="181"/>
        <v>#N/A</v>
      </c>
      <c r="H2909" t="e">
        <f>VLOOKUP(A2909,REUTERS!A:F,6,FALSE)</f>
        <v>#N/A</v>
      </c>
      <c r="I2909">
        <f>VLOOKUP(A2909,IDC!A:H,8,FALSE)</f>
        <v>121.98</v>
      </c>
      <c r="J2909" s="2" t="e">
        <f t="shared" si="182"/>
        <v>#N/A</v>
      </c>
      <c r="K2909" t="e">
        <f>VLOOKUP(A2909,REUTERS!A:G,7,FALSE)</f>
        <v>#N/A</v>
      </c>
      <c r="L2909">
        <f>VLOOKUP(A2909,IDC!A:I,9,FALSE)</f>
        <v>94692</v>
      </c>
      <c r="M2909" s="2" t="e">
        <f t="shared" si="183"/>
        <v>#N/A</v>
      </c>
    </row>
    <row r="2910" spans="1:13">
      <c r="A2910">
        <v>4499</v>
      </c>
      <c r="B2910" t="e">
        <f>VLOOKUP(A2910,REUTERS!A:C,3,FALSE)</f>
        <v>#N/A</v>
      </c>
      <c r="C2910">
        <f>VLOOKUP(A2910,IDC!A:F,6,FALSE)</f>
        <v>863.76</v>
      </c>
      <c r="D2910" s="2" t="e">
        <f t="shared" si="180"/>
        <v>#N/A</v>
      </c>
      <c r="E2910" t="e">
        <f>VLOOKUP(A2910,REUTERS!A:E,5,FALSE)</f>
        <v>#N/A</v>
      </c>
      <c r="F2910">
        <f>VLOOKUP(A2910,IDC!A:G,7,FALSE)</f>
        <v>863.76</v>
      </c>
      <c r="G2910" s="2" t="e">
        <f t="shared" si="181"/>
        <v>#N/A</v>
      </c>
      <c r="H2910" t="e">
        <f>VLOOKUP(A2910,REUTERS!A:F,6,FALSE)</f>
        <v>#N/A</v>
      </c>
      <c r="I2910">
        <f>VLOOKUP(A2910,IDC!A:H,8,FALSE)</f>
        <v>849</v>
      </c>
      <c r="J2910" s="2" t="e">
        <f t="shared" si="182"/>
        <v>#N/A</v>
      </c>
      <c r="K2910" t="e">
        <f>VLOOKUP(A2910,REUTERS!A:G,7,FALSE)</f>
        <v>#N/A</v>
      </c>
      <c r="L2910">
        <f>VLOOKUP(A2910,IDC!A:I,9,FALSE)</f>
        <v>8845</v>
      </c>
      <c r="M2910" s="2" t="e">
        <f t="shared" si="183"/>
        <v>#N/A</v>
      </c>
    </row>
    <row r="2911" spans="1:13">
      <c r="A2911">
        <v>4500</v>
      </c>
      <c r="B2911">
        <f>VLOOKUP(A2911,REUTERS!A:C,3,FALSE)</f>
        <v>133.38999999999999</v>
      </c>
      <c r="C2911">
        <f>VLOOKUP(A2911,IDC!A:F,6,FALSE)</f>
        <v>133.38999999999999</v>
      </c>
      <c r="D2911" s="2" t="b">
        <f t="shared" si="180"/>
        <v>1</v>
      </c>
      <c r="E2911">
        <f>VLOOKUP(A2911,REUTERS!A:E,5,FALSE)</f>
        <v>133.63999999999999</v>
      </c>
      <c r="F2911">
        <f>VLOOKUP(A2911,IDC!A:G,7,FALSE)</f>
        <v>133.63999999999999</v>
      </c>
      <c r="G2911" s="2" t="b">
        <f t="shared" si="181"/>
        <v>1</v>
      </c>
      <c r="H2911">
        <f>VLOOKUP(A2911,REUTERS!A:F,6,FALSE)</f>
        <v>132.51</v>
      </c>
      <c r="I2911">
        <f>VLOOKUP(A2911,IDC!A:H,8,FALSE)</f>
        <v>132.51</v>
      </c>
      <c r="J2911" s="2" t="b">
        <f t="shared" si="182"/>
        <v>1</v>
      </c>
      <c r="K2911">
        <f>VLOOKUP(A2911,REUTERS!A:G,7,FALSE)</f>
        <v>156802</v>
      </c>
      <c r="L2911">
        <f>VLOOKUP(A2911,IDC!A:I,9,FALSE)</f>
        <v>156802</v>
      </c>
      <c r="M2911" s="2" t="b">
        <f t="shared" si="183"/>
        <v>1</v>
      </c>
    </row>
    <row r="2912" spans="1:13">
      <c r="A2912">
        <v>4516</v>
      </c>
      <c r="B2912">
        <f>VLOOKUP(A2912,REUTERS!A:C,3,FALSE)</f>
        <v>68.040000000000006</v>
      </c>
      <c r="C2912">
        <f>VLOOKUP(A2912,IDC!A:F,6,FALSE)</f>
        <v>68.040000000000006</v>
      </c>
      <c r="D2912" s="2" t="b">
        <f t="shared" si="180"/>
        <v>1</v>
      </c>
      <c r="E2912">
        <f>VLOOKUP(A2912,REUTERS!A:E,5,FALSE)</f>
        <v>68.08</v>
      </c>
      <c r="F2912">
        <f>VLOOKUP(A2912,IDC!A:G,7,FALSE)</f>
        <v>68.08</v>
      </c>
      <c r="G2912" s="2" t="b">
        <f t="shared" si="181"/>
        <v>1</v>
      </c>
      <c r="H2912">
        <f>VLOOKUP(A2912,REUTERS!A:F,6,FALSE)</f>
        <v>67.650000000000006</v>
      </c>
      <c r="I2912">
        <f>VLOOKUP(A2912,IDC!A:H,8,FALSE)</f>
        <v>67.650000000000006</v>
      </c>
      <c r="J2912" s="2" t="b">
        <f t="shared" si="182"/>
        <v>1</v>
      </c>
      <c r="K2912">
        <f>VLOOKUP(A2912,REUTERS!A:G,7,FALSE)</f>
        <v>92776</v>
      </c>
      <c r="L2912">
        <f>VLOOKUP(A2912,IDC!A:I,9,FALSE)</f>
        <v>92776</v>
      </c>
      <c r="M2912" s="2" t="b">
        <f t="shared" si="183"/>
        <v>1</v>
      </c>
    </row>
    <row r="2913" spans="1:13">
      <c r="A2913">
        <v>4521</v>
      </c>
      <c r="B2913">
        <f>VLOOKUP(A2913,REUTERS!A:C,3,FALSE)</f>
        <v>3.65</v>
      </c>
      <c r="C2913">
        <f>VLOOKUP(A2913,IDC!A:F,6,FALSE)</f>
        <v>3.65</v>
      </c>
      <c r="D2913" s="2" t="b">
        <f t="shared" si="180"/>
        <v>1</v>
      </c>
      <c r="E2913">
        <f>VLOOKUP(A2913,REUTERS!A:E,5,FALSE)</f>
        <v>3.69</v>
      </c>
      <c r="F2913">
        <f>VLOOKUP(A2913,IDC!A:G,7,FALSE)</f>
        <v>3.69</v>
      </c>
      <c r="G2913" s="2" t="b">
        <f t="shared" si="181"/>
        <v>1</v>
      </c>
      <c r="H2913">
        <f>VLOOKUP(A2913,REUTERS!A:F,6,FALSE)</f>
        <v>3.52</v>
      </c>
      <c r="I2913">
        <f>VLOOKUP(A2913,IDC!A:H,8,FALSE)</f>
        <v>3.52</v>
      </c>
      <c r="J2913" s="2" t="b">
        <f t="shared" si="182"/>
        <v>1</v>
      </c>
      <c r="K2913">
        <f>VLOOKUP(A2913,REUTERS!A:G,7,FALSE)</f>
        <v>3858607</v>
      </c>
      <c r="L2913">
        <f>VLOOKUP(A2913,IDC!A:I,9,FALSE)</f>
        <v>3858607</v>
      </c>
      <c r="M2913" s="2" t="b">
        <f t="shared" si="183"/>
        <v>1</v>
      </c>
    </row>
    <row r="2914" spans="1:13">
      <c r="A2914">
        <v>6396</v>
      </c>
      <c r="B2914">
        <f>VLOOKUP(A2914,REUTERS!A:C,3,FALSE)</f>
        <v>29.1</v>
      </c>
      <c r="C2914">
        <f>VLOOKUP(A2914,IDC!A:F,6,FALSE)</f>
        <v>29.1</v>
      </c>
      <c r="D2914" s="2" t="b">
        <f t="shared" si="180"/>
        <v>1</v>
      </c>
      <c r="E2914">
        <f>VLOOKUP(A2914,REUTERS!A:E,5,FALSE)</f>
        <v>29.1</v>
      </c>
      <c r="F2914">
        <f>VLOOKUP(A2914,IDC!A:G,7,FALSE)</f>
        <v>29.1</v>
      </c>
      <c r="G2914" s="2" t="b">
        <f t="shared" si="181"/>
        <v>1</v>
      </c>
      <c r="H2914">
        <f>VLOOKUP(A2914,REUTERS!A:F,6,FALSE)</f>
        <v>28.61</v>
      </c>
      <c r="I2914">
        <f>VLOOKUP(A2914,IDC!A:H,8,FALSE)</f>
        <v>28.61</v>
      </c>
      <c r="J2914" s="2" t="b">
        <f t="shared" si="182"/>
        <v>1</v>
      </c>
      <c r="K2914">
        <f>VLOOKUP(A2914,REUTERS!A:G,7,FALSE)</f>
        <v>108050</v>
      </c>
      <c r="L2914">
        <f>VLOOKUP(A2914,IDC!A:I,9,FALSE)</f>
        <v>108050</v>
      </c>
      <c r="M2914" s="2" t="b">
        <f t="shared" si="183"/>
        <v>1</v>
      </c>
    </row>
    <row r="2915" spans="1:13">
      <c r="A2915">
        <v>6398</v>
      </c>
      <c r="B2915" t="e">
        <f>VLOOKUP(A2915,REUTERS!A:C,3,FALSE)</f>
        <v>#N/A</v>
      </c>
      <c r="C2915">
        <f>VLOOKUP(A2915,IDC!A:F,6,FALSE)</f>
        <v>72.2</v>
      </c>
      <c r="D2915" s="2" t="e">
        <f t="shared" si="180"/>
        <v>#N/A</v>
      </c>
      <c r="E2915" t="e">
        <f>VLOOKUP(A2915,REUTERS!A:E,5,FALSE)</f>
        <v>#N/A</v>
      </c>
      <c r="F2915">
        <f>VLOOKUP(A2915,IDC!A:G,7,FALSE)</f>
        <v>73.3</v>
      </c>
      <c r="G2915" s="2" t="e">
        <f t="shared" si="181"/>
        <v>#N/A</v>
      </c>
      <c r="H2915" t="e">
        <f>VLOOKUP(A2915,REUTERS!A:F,6,FALSE)</f>
        <v>#N/A</v>
      </c>
      <c r="I2915">
        <f>VLOOKUP(A2915,IDC!A:H,8,FALSE)</f>
        <v>72</v>
      </c>
      <c r="J2915" s="2" t="e">
        <f t="shared" si="182"/>
        <v>#N/A</v>
      </c>
      <c r="K2915" t="e">
        <f>VLOOKUP(A2915,REUTERS!A:G,7,FALSE)</f>
        <v>#N/A</v>
      </c>
      <c r="L2915">
        <f>VLOOKUP(A2915,IDC!A:I,9,FALSE)</f>
        <v>21861</v>
      </c>
      <c r="M2915" s="2" t="e">
        <f t="shared" si="183"/>
        <v>#N/A</v>
      </c>
    </row>
    <row r="2916" spans="1:13">
      <c r="A2916">
        <v>6399</v>
      </c>
      <c r="B2916">
        <f>VLOOKUP(A2916,REUTERS!A:C,3,FALSE)</f>
        <v>81.8</v>
      </c>
      <c r="C2916">
        <f>VLOOKUP(A2916,IDC!A:F,6,FALSE)</f>
        <v>81.8</v>
      </c>
      <c r="D2916" s="2" t="b">
        <f t="shared" si="180"/>
        <v>1</v>
      </c>
      <c r="E2916">
        <f>VLOOKUP(A2916,REUTERS!A:E,5,FALSE)</f>
        <v>83.25</v>
      </c>
      <c r="F2916">
        <f>VLOOKUP(A2916,IDC!A:G,7,FALSE)</f>
        <v>83.25</v>
      </c>
      <c r="G2916" s="2" t="b">
        <f t="shared" si="181"/>
        <v>1</v>
      </c>
      <c r="H2916">
        <f>VLOOKUP(A2916,REUTERS!A:F,6,FALSE)</f>
        <v>80.650000000000006</v>
      </c>
      <c r="I2916">
        <f>VLOOKUP(A2916,IDC!A:H,8,FALSE)</f>
        <v>80.650000000000006</v>
      </c>
      <c r="J2916" s="2" t="b">
        <f t="shared" si="182"/>
        <v>1</v>
      </c>
      <c r="K2916">
        <f>VLOOKUP(A2916,REUTERS!A:G,7,FALSE)</f>
        <v>43836</v>
      </c>
      <c r="L2916">
        <f>VLOOKUP(A2916,IDC!A:I,9,FALSE)</f>
        <v>43836</v>
      </c>
      <c r="M2916" s="2" t="b">
        <f t="shared" si="183"/>
        <v>1</v>
      </c>
    </row>
    <row r="2917" spans="1:13">
      <c r="A2917">
        <v>6400</v>
      </c>
      <c r="B2917">
        <f>VLOOKUP(A2917,REUTERS!A:C,3,FALSE)</f>
        <v>54.76</v>
      </c>
      <c r="C2917">
        <f>VLOOKUP(A2917,IDC!A:F,6,FALSE)</f>
        <v>54.76</v>
      </c>
      <c r="D2917" s="2" t="b">
        <f t="shared" si="180"/>
        <v>1</v>
      </c>
      <c r="E2917">
        <f>VLOOKUP(A2917,REUTERS!A:E,5,FALSE)</f>
        <v>57</v>
      </c>
      <c r="F2917">
        <f>VLOOKUP(A2917,IDC!A:G,7,FALSE)</f>
        <v>57</v>
      </c>
      <c r="G2917" s="2" t="b">
        <f t="shared" si="181"/>
        <v>1</v>
      </c>
      <c r="H2917">
        <f>VLOOKUP(A2917,REUTERS!A:F,6,FALSE)</f>
        <v>54.61</v>
      </c>
      <c r="I2917">
        <f>VLOOKUP(A2917,IDC!A:H,8,FALSE)</f>
        <v>54.61</v>
      </c>
      <c r="J2917" s="2" t="b">
        <f t="shared" si="182"/>
        <v>1</v>
      </c>
      <c r="K2917">
        <f>VLOOKUP(A2917,REUTERS!A:G,7,FALSE)</f>
        <v>178735</v>
      </c>
      <c r="L2917">
        <f>VLOOKUP(A2917,IDC!A:I,9,FALSE)</f>
        <v>178735</v>
      </c>
      <c r="M2917" s="2" t="b">
        <f t="shared" si="183"/>
        <v>1</v>
      </c>
    </row>
    <row r="2918" spans="1:13">
      <c r="A2918">
        <v>6401</v>
      </c>
      <c r="B2918" t="e">
        <f>VLOOKUP(A2918,REUTERS!A:C,3,FALSE)</f>
        <v>#N/A</v>
      </c>
      <c r="C2918">
        <f>VLOOKUP(A2918,IDC!A:F,6,FALSE)</f>
        <v>64.25</v>
      </c>
      <c r="D2918" s="2" t="e">
        <f t="shared" si="180"/>
        <v>#N/A</v>
      </c>
      <c r="E2918" t="e">
        <f>VLOOKUP(A2918,REUTERS!A:E,5,FALSE)</f>
        <v>#N/A</v>
      </c>
      <c r="F2918">
        <f>VLOOKUP(A2918,IDC!A:G,7,FALSE)</f>
        <v>64.349999999999994</v>
      </c>
      <c r="G2918" s="2" t="e">
        <f t="shared" si="181"/>
        <v>#N/A</v>
      </c>
      <c r="H2918" t="e">
        <f>VLOOKUP(A2918,REUTERS!A:F,6,FALSE)</f>
        <v>#N/A</v>
      </c>
      <c r="I2918">
        <f>VLOOKUP(A2918,IDC!A:H,8,FALSE)</f>
        <v>63</v>
      </c>
      <c r="J2918" s="2" t="e">
        <f t="shared" si="182"/>
        <v>#N/A</v>
      </c>
      <c r="K2918" t="e">
        <f>VLOOKUP(A2918,REUTERS!A:G,7,FALSE)</f>
        <v>#N/A</v>
      </c>
      <c r="L2918">
        <f>VLOOKUP(A2918,IDC!A:I,9,FALSE)</f>
        <v>48502</v>
      </c>
      <c r="M2918" s="2" t="e">
        <f t="shared" si="183"/>
        <v>#N/A</v>
      </c>
    </row>
    <row r="2919" spans="1:13">
      <c r="A2919">
        <v>6402</v>
      </c>
      <c r="B2919" t="e">
        <f>VLOOKUP(A2919,REUTERS!A:C,3,FALSE)</f>
        <v>#N/A</v>
      </c>
      <c r="C2919">
        <f>VLOOKUP(A2919,IDC!A:F,6,FALSE)</f>
        <v>80.08</v>
      </c>
      <c r="D2919" s="2" t="e">
        <f t="shared" si="180"/>
        <v>#N/A</v>
      </c>
      <c r="E2919" t="e">
        <f>VLOOKUP(A2919,REUTERS!A:E,5,FALSE)</f>
        <v>#N/A</v>
      </c>
      <c r="F2919">
        <f>VLOOKUP(A2919,IDC!A:G,7,FALSE)</f>
        <v>80.36</v>
      </c>
      <c r="G2919" s="2" t="e">
        <f t="shared" si="181"/>
        <v>#N/A</v>
      </c>
      <c r="H2919" t="e">
        <f>VLOOKUP(A2919,REUTERS!A:F,6,FALSE)</f>
        <v>#N/A</v>
      </c>
      <c r="I2919">
        <f>VLOOKUP(A2919,IDC!A:H,8,FALSE)</f>
        <v>79.22</v>
      </c>
      <c r="J2919" s="2" t="e">
        <f t="shared" si="182"/>
        <v>#N/A</v>
      </c>
      <c r="K2919" t="e">
        <f>VLOOKUP(A2919,REUTERS!A:G,7,FALSE)</f>
        <v>#N/A</v>
      </c>
      <c r="L2919">
        <f>VLOOKUP(A2919,IDC!A:I,9,FALSE)</f>
        <v>161570</v>
      </c>
      <c r="M2919" s="2" t="e">
        <f t="shared" si="183"/>
        <v>#N/A</v>
      </c>
    </row>
    <row r="2920" spans="1:13">
      <c r="A2920">
        <v>6404</v>
      </c>
      <c r="B2920" t="e">
        <f>VLOOKUP(A2920,REUTERS!A:C,3,FALSE)</f>
        <v>#N/A</v>
      </c>
      <c r="C2920">
        <f>VLOOKUP(A2920,IDC!A:F,6,FALSE)</f>
        <v>123.7</v>
      </c>
      <c r="D2920" s="2" t="e">
        <f t="shared" si="180"/>
        <v>#N/A</v>
      </c>
      <c r="E2920" t="e">
        <f>VLOOKUP(A2920,REUTERS!A:E,5,FALSE)</f>
        <v>#N/A</v>
      </c>
      <c r="F2920">
        <f>VLOOKUP(A2920,IDC!A:G,7,FALSE)</f>
        <v>123.98</v>
      </c>
      <c r="G2920" s="2" t="e">
        <f t="shared" si="181"/>
        <v>#N/A</v>
      </c>
      <c r="H2920" t="e">
        <f>VLOOKUP(A2920,REUTERS!A:F,6,FALSE)</f>
        <v>#N/A</v>
      </c>
      <c r="I2920">
        <f>VLOOKUP(A2920,IDC!A:H,8,FALSE)</f>
        <v>122.24</v>
      </c>
      <c r="J2920" s="2" t="e">
        <f t="shared" si="182"/>
        <v>#N/A</v>
      </c>
      <c r="K2920" t="e">
        <f>VLOOKUP(A2920,REUTERS!A:G,7,FALSE)</f>
        <v>#N/A</v>
      </c>
      <c r="L2920">
        <f>VLOOKUP(A2920,IDC!A:I,9,FALSE)</f>
        <v>112328</v>
      </c>
      <c r="M2920" s="2" t="e">
        <f t="shared" si="183"/>
        <v>#N/A</v>
      </c>
    </row>
    <row r="2921" spans="1:13">
      <c r="A2921">
        <v>6405</v>
      </c>
      <c r="B2921">
        <f>VLOOKUP(A2921,REUTERS!A:C,3,FALSE)</f>
        <v>81.28</v>
      </c>
      <c r="C2921">
        <f>VLOOKUP(A2921,IDC!A:F,6,FALSE)</f>
        <v>81.28</v>
      </c>
      <c r="D2921" s="2" t="b">
        <f t="shared" si="180"/>
        <v>1</v>
      </c>
      <c r="E2921">
        <f>VLOOKUP(A2921,REUTERS!A:E,5,FALSE)</f>
        <v>81.28</v>
      </c>
      <c r="F2921">
        <f>VLOOKUP(A2921,IDC!A:G,7,FALSE)</f>
        <v>81.28</v>
      </c>
      <c r="G2921" s="2" t="b">
        <f t="shared" si="181"/>
        <v>1</v>
      </c>
      <c r="H2921">
        <f>VLOOKUP(A2921,REUTERS!A:F,6,FALSE)</f>
        <v>80.5</v>
      </c>
      <c r="I2921">
        <f>VLOOKUP(A2921,IDC!A:H,8,FALSE)</f>
        <v>80.5</v>
      </c>
      <c r="J2921" s="2" t="b">
        <f t="shared" si="182"/>
        <v>1</v>
      </c>
      <c r="K2921">
        <f>VLOOKUP(A2921,REUTERS!A:G,7,FALSE)</f>
        <v>76948</v>
      </c>
      <c r="L2921">
        <f>VLOOKUP(A2921,IDC!A:I,9,FALSE)</f>
        <v>76948</v>
      </c>
      <c r="M2921" s="2" t="b">
        <f t="shared" si="183"/>
        <v>1</v>
      </c>
    </row>
    <row r="2922" spans="1:13">
      <c r="A2922">
        <v>6406</v>
      </c>
      <c r="B2922">
        <f>VLOOKUP(A2922,REUTERS!A:C,3,FALSE)</f>
        <v>40.450000000000003</v>
      </c>
      <c r="C2922">
        <f>VLOOKUP(A2922,IDC!A:F,6,FALSE)</f>
        <v>40.450000000000003</v>
      </c>
      <c r="D2922" s="2" t="b">
        <f t="shared" si="180"/>
        <v>1</v>
      </c>
      <c r="E2922">
        <f>VLOOKUP(A2922,REUTERS!A:E,5,FALSE)</f>
        <v>40.450000000000003</v>
      </c>
      <c r="F2922">
        <f>VLOOKUP(A2922,IDC!A:G,7,FALSE)</f>
        <v>40.450000000000003</v>
      </c>
      <c r="G2922" s="2" t="b">
        <f t="shared" si="181"/>
        <v>1</v>
      </c>
      <c r="H2922">
        <f>VLOOKUP(A2922,REUTERS!A:F,6,FALSE)</f>
        <v>39.78</v>
      </c>
      <c r="I2922">
        <f>VLOOKUP(A2922,IDC!A:H,8,FALSE)</f>
        <v>39.78</v>
      </c>
      <c r="J2922" s="2" t="b">
        <f t="shared" si="182"/>
        <v>1</v>
      </c>
      <c r="K2922">
        <f>VLOOKUP(A2922,REUTERS!A:G,7,FALSE)</f>
        <v>137414</v>
      </c>
      <c r="L2922">
        <f>VLOOKUP(A2922,IDC!A:I,9,FALSE)</f>
        <v>137414</v>
      </c>
      <c r="M2922" s="2" t="b">
        <f t="shared" si="183"/>
        <v>1</v>
      </c>
    </row>
    <row r="2923" spans="1:13">
      <c r="A2923">
        <v>6407</v>
      </c>
      <c r="B2923">
        <f>VLOOKUP(A2923,REUTERS!A:C,3,FALSE)</f>
        <v>80.569999999999993</v>
      </c>
      <c r="C2923">
        <f>VLOOKUP(A2923,IDC!A:F,6,FALSE)</f>
        <v>80.569999999999993</v>
      </c>
      <c r="D2923" s="2" t="b">
        <f t="shared" si="180"/>
        <v>1</v>
      </c>
      <c r="E2923">
        <f>VLOOKUP(A2923,REUTERS!A:E,5,FALSE)</f>
        <v>81.59</v>
      </c>
      <c r="F2923">
        <f>VLOOKUP(A2923,IDC!A:G,7,FALSE)</f>
        <v>81.59</v>
      </c>
      <c r="G2923" s="2" t="b">
        <f t="shared" si="181"/>
        <v>1</v>
      </c>
      <c r="H2923">
        <f>VLOOKUP(A2923,REUTERS!A:F,6,FALSE)</f>
        <v>80.12</v>
      </c>
      <c r="I2923">
        <f>VLOOKUP(A2923,IDC!A:H,8,FALSE)</f>
        <v>80.12</v>
      </c>
      <c r="J2923" s="2" t="b">
        <f t="shared" si="182"/>
        <v>1</v>
      </c>
      <c r="K2923">
        <f>VLOOKUP(A2923,REUTERS!A:G,7,FALSE)</f>
        <v>148858</v>
      </c>
      <c r="L2923">
        <f>VLOOKUP(A2923,IDC!A:I,9,FALSE)</f>
        <v>148858</v>
      </c>
      <c r="M2923" s="2" t="b">
        <f t="shared" si="183"/>
        <v>1</v>
      </c>
    </row>
    <row r="2924" spans="1:13">
      <c r="A2924">
        <v>6408</v>
      </c>
      <c r="B2924">
        <f>VLOOKUP(A2924,REUTERS!A:C,3,FALSE)</f>
        <v>25.1</v>
      </c>
      <c r="C2924">
        <f>VLOOKUP(A2924,IDC!A:F,6,FALSE)</f>
        <v>25.1</v>
      </c>
      <c r="D2924" s="2" t="b">
        <f t="shared" si="180"/>
        <v>1</v>
      </c>
      <c r="E2924">
        <f>VLOOKUP(A2924,REUTERS!A:E,5,FALSE)</f>
        <v>25.25</v>
      </c>
      <c r="F2924">
        <f>VLOOKUP(A2924,IDC!A:G,7,FALSE)</f>
        <v>25.25</v>
      </c>
      <c r="G2924" s="2" t="b">
        <f t="shared" si="181"/>
        <v>1</v>
      </c>
      <c r="H2924">
        <f>VLOOKUP(A2924,REUTERS!A:F,6,FALSE)</f>
        <v>24.95</v>
      </c>
      <c r="I2924">
        <f>VLOOKUP(A2924,IDC!A:H,8,FALSE)</f>
        <v>24.95</v>
      </c>
      <c r="J2924" s="2" t="b">
        <f t="shared" si="182"/>
        <v>1</v>
      </c>
      <c r="K2924">
        <f>VLOOKUP(A2924,REUTERS!A:G,7,FALSE)</f>
        <v>213851</v>
      </c>
      <c r="L2924">
        <f>VLOOKUP(A2924,IDC!A:I,9,FALSE)</f>
        <v>213851</v>
      </c>
      <c r="M2924" s="2" t="b">
        <f t="shared" si="183"/>
        <v>1</v>
      </c>
    </row>
    <row r="2925" spans="1:13">
      <c r="A2925">
        <v>4468</v>
      </c>
      <c r="B2925">
        <f>VLOOKUP(A2925,REUTERS!A:C,3,FALSE)</f>
        <v>55.24</v>
      </c>
      <c r="C2925">
        <f>VLOOKUP(A2925,IDC!A:F,6,FALSE)</f>
        <v>55.24</v>
      </c>
      <c r="D2925" s="2" t="b">
        <f t="shared" si="180"/>
        <v>1</v>
      </c>
      <c r="E2925">
        <f>VLOOKUP(A2925,REUTERS!A:E,5,FALSE)</f>
        <v>55.5</v>
      </c>
      <c r="F2925">
        <f>VLOOKUP(A2925,IDC!A:G,7,FALSE)</f>
        <v>55.5</v>
      </c>
      <c r="G2925" s="2" t="b">
        <f t="shared" si="181"/>
        <v>1</v>
      </c>
      <c r="H2925">
        <f>VLOOKUP(A2925,REUTERS!A:F,6,FALSE)</f>
        <v>54.9</v>
      </c>
      <c r="I2925">
        <f>VLOOKUP(A2925,IDC!A:H,8,FALSE)</f>
        <v>54.9</v>
      </c>
      <c r="J2925" s="2" t="b">
        <f t="shared" si="182"/>
        <v>1</v>
      </c>
      <c r="K2925">
        <f>VLOOKUP(A2925,REUTERS!A:G,7,FALSE)</f>
        <v>94766</v>
      </c>
      <c r="L2925">
        <f>VLOOKUP(A2925,IDC!A:I,9,FALSE)</f>
        <v>94766</v>
      </c>
      <c r="M2925" s="2" t="b">
        <f t="shared" si="183"/>
        <v>1</v>
      </c>
    </row>
    <row r="2926" spans="1:13">
      <c r="A2926">
        <v>4307</v>
      </c>
      <c r="B2926" t="e">
        <f>VLOOKUP(A2926,REUTERS!A:C,3,FALSE)</f>
        <v>#N/A</v>
      </c>
      <c r="C2926">
        <f>VLOOKUP(A2926,IDC!A:F,6,FALSE)</f>
        <v>55.12</v>
      </c>
      <c r="D2926" s="2" t="e">
        <f t="shared" si="180"/>
        <v>#N/A</v>
      </c>
      <c r="E2926" t="e">
        <f>VLOOKUP(A2926,REUTERS!A:E,5,FALSE)</f>
        <v>#N/A</v>
      </c>
      <c r="F2926">
        <f>VLOOKUP(A2926,IDC!A:G,7,FALSE)</f>
        <v>55.23</v>
      </c>
      <c r="G2926" s="2" t="e">
        <f t="shared" si="181"/>
        <v>#N/A</v>
      </c>
      <c r="H2926" t="e">
        <f>VLOOKUP(A2926,REUTERS!A:F,6,FALSE)</f>
        <v>#N/A</v>
      </c>
      <c r="I2926">
        <f>VLOOKUP(A2926,IDC!A:H,8,FALSE)</f>
        <v>54.67</v>
      </c>
      <c r="J2926" s="2" t="e">
        <f t="shared" si="182"/>
        <v>#N/A</v>
      </c>
      <c r="K2926" t="e">
        <f>VLOOKUP(A2926,REUTERS!A:G,7,FALSE)</f>
        <v>#N/A</v>
      </c>
      <c r="L2926">
        <f>VLOOKUP(A2926,IDC!A:I,9,FALSE)</f>
        <v>386995</v>
      </c>
      <c r="M2926" s="2" t="e">
        <f t="shared" si="183"/>
        <v>#N/A</v>
      </c>
    </row>
    <row r="2927" spans="1:13">
      <c r="A2927">
        <v>4442</v>
      </c>
      <c r="B2927" t="e">
        <f>VLOOKUP(A2927,REUTERS!A:C,3,FALSE)</f>
        <v>#N/A</v>
      </c>
      <c r="C2927">
        <f>VLOOKUP(A2927,IDC!A:F,6,FALSE)</f>
        <v>77.61</v>
      </c>
      <c r="D2927" s="2" t="e">
        <f t="shared" si="180"/>
        <v>#N/A</v>
      </c>
      <c r="E2927" t="e">
        <f>VLOOKUP(A2927,REUTERS!A:E,5,FALSE)</f>
        <v>#N/A</v>
      </c>
      <c r="F2927">
        <f>VLOOKUP(A2927,IDC!A:G,7,FALSE)</f>
        <v>77.61</v>
      </c>
      <c r="G2927" s="2" t="e">
        <f t="shared" si="181"/>
        <v>#N/A</v>
      </c>
      <c r="H2927" t="e">
        <f>VLOOKUP(A2927,REUTERS!A:F,6,FALSE)</f>
        <v>#N/A</v>
      </c>
      <c r="I2927">
        <f>VLOOKUP(A2927,IDC!A:H,8,FALSE)</f>
        <v>76.510000000000005</v>
      </c>
      <c r="J2927" s="2" t="e">
        <f t="shared" si="182"/>
        <v>#N/A</v>
      </c>
      <c r="K2927" t="e">
        <f>VLOOKUP(A2927,REUTERS!A:G,7,FALSE)</f>
        <v>#N/A</v>
      </c>
      <c r="L2927">
        <f>VLOOKUP(A2927,IDC!A:I,9,FALSE)</f>
        <v>473209</v>
      </c>
      <c r="M2927" s="2" t="e">
        <f t="shared" si="183"/>
        <v>#N/A</v>
      </c>
    </row>
    <row r="2928" spans="1:13">
      <c r="A2928">
        <v>4318</v>
      </c>
      <c r="B2928" t="e">
        <f>VLOOKUP(A2928,REUTERS!A:C,3,FALSE)</f>
        <v>#N/A</v>
      </c>
      <c r="C2928">
        <f>VLOOKUP(A2928,IDC!A:F,6,FALSE)</f>
        <v>24.17</v>
      </c>
      <c r="D2928" s="2" t="e">
        <f t="shared" si="180"/>
        <v>#N/A</v>
      </c>
      <c r="E2928" t="e">
        <f>VLOOKUP(A2928,REUTERS!A:E,5,FALSE)</f>
        <v>#N/A</v>
      </c>
      <c r="F2928">
        <f>VLOOKUP(A2928,IDC!A:G,7,FALSE)</f>
        <v>24.43</v>
      </c>
      <c r="G2928" s="2" t="e">
        <f t="shared" si="181"/>
        <v>#N/A</v>
      </c>
      <c r="H2928" t="e">
        <f>VLOOKUP(A2928,REUTERS!A:F,6,FALSE)</f>
        <v>#N/A</v>
      </c>
      <c r="I2928">
        <f>VLOOKUP(A2928,IDC!A:H,8,FALSE)</f>
        <v>23.92</v>
      </c>
      <c r="J2928" s="2" t="e">
        <f t="shared" si="182"/>
        <v>#N/A</v>
      </c>
      <c r="K2928" t="e">
        <f>VLOOKUP(A2928,REUTERS!A:G,7,FALSE)</f>
        <v>#N/A</v>
      </c>
      <c r="L2928">
        <f>VLOOKUP(A2928,IDC!A:I,9,FALSE)</f>
        <v>58446</v>
      </c>
      <c r="M2928" s="2" t="e">
        <f t="shared" si="183"/>
        <v>#N/A</v>
      </c>
    </row>
    <row r="2929" spans="1:13">
      <c r="A2929">
        <v>4332</v>
      </c>
      <c r="B2929" t="e">
        <f>VLOOKUP(A2929,REUTERS!A:C,3,FALSE)</f>
        <v>#N/A</v>
      </c>
      <c r="C2929">
        <f>VLOOKUP(A2929,IDC!A:F,6,FALSE)</f>
        <v>48.37</v>
      </c>
      <c r="D2929" s="2" t="e">
        <f t="shared" si="180"/>
        <v>#N/A</v>
      </c>
      <c r="E2929" t="e">
        <f>VLOOKUP(A2929,REUTERS!A:E,5,FALSE)</f>
        <v>#N/A</v>
      </c>
      <c r="F2929">
        <f>VLOOKUP(A2929,IDC!A:G,7,FALSE)</f>
        <v>48.67</v>
      </c>
      <c r="G2929" s="2" t="e">
        <f t="shared" si="181"/>
        <v>#N/A</v>
      </c>
      <c r="H2929" t="e">
        <f>VLOOKUP(A2929,REUTERS!A:F,6,FALSE)</f>
        <v>#N/A</v>
      </c>
      <c r="I2929">
        <f>VLOOKUP(A2929,IDC!A:H,8,FALSE)</f>
        <v>48.25</v>
      </c>
      <c r="J2929" s="2" t="e">
        <f t="shared" si="182"/>
        <v>#N/A</v>
      </c>
      <c r="K2929" t="e">
        <f>VLOOKUP(A2929,REUTERS!A:G,7,FALSE)</f>
        <v>#N/A</v>
      </c>
      <c r="L2929">
        <f>VLOOKUP(A2929,IDC!A:I,9,FALSE)</f>
        <v>484373</v>
      </c>
      <c r="M2929" s="2" t="e">
        <f t="shared" si="183"/>
        <v>#N/A</v>
      </c>
    </row>
    <row r="2930" spans="1:13">
      <c r="A2930">
        <v>4334</v>
      </c>
      <c r="B2930" t="e">
        <f>VLOOKUP(A2930,REUTERS!A:C,3,FALSE)</f>
        <v>#N/A</v>
      </c>
      <c r="C2930">
        <f>VLOOKUP(A2930,IDC!A:F,6,FALSE)</f>
        <v>42.76</v>
      </c>
      <c r="D2930" s="2" t="e">
        <f t="shared" si="180"/>
        <v>#N/A</v>
      </c>
      <c r="E2930" t="e">
        <f>VLOOKUP(A2930,REUTERS!A:E,5,FALSE)</f>
        <v>#N/A</v>
      </c>
      <c r="F2930">
        <f>VLOOKUP(A2930,IDC!A:G,7,FALSE)</f>
        <v>42.99</v>
      </c>
      <c r="G2930" s="2" t="e">
        <f t="shared" si="181"/>
        <v>#N/A</v>
      </c>
      <c r="H2930" t="e">
        <f>VLOOKUP(A2930,REUTERS!A:F,6,FALSE)</f>
        <v>#N/A</v>
      </c>
      <c r="I2930">
        <f>VLOOKUP(A2930,IDC!A:H,8,FALSE)</f>
        <v>42.5</v>
      </c>
      <c r="J2930" s="2" t="e">
        <f t="shared" si="182"/>
        <v>#N/A</v>
      </c>
      <c r="K2930" t="e">
        <f>VLOOKUP(A2930,REUTERS!A:G,7,FALSE)</f>
        <v>#N/A</v>
      </c>
      <c r="L2930">
        <f>VLOOKUP(A2930,IDC!A:I,9,FALSE)</f>
        <v>1482733</v>
      </c>
      <c r="M2930" s="2" t="e">
        <f t="shared" si="183"/>
        <v>#N/A</v>
      </c>
    </row>
    <row r="2931" spans="1:13">
      <c r="A2931">
        <v>4336</v>
      </c>
      <c r="B2931" t="e">
        <f>VLOOKUP(A2931,REUTERS!A:C,3,FALSE)</f>
        <v>#N/A</v>
      </c>
      <c r="C2931">
        <f>VLOOKUP(A2931,IDC!A:F,6,FALSE)</f>
        <v>6.94</v>
      </c>
      <c r="D2931" s="2" t="e">
        <f t="shared" si="180"/>
        <v>#N/A</v>
      </c>
      <c r="E2931" t="e">
        <f>VLOOKUP(A2931,REUTERS!A:E,5,FALSE)</f>
        <v>#N/A</v>
      </c>
      <c r="F2931">
        <f>VLOOKUP(A2931,IDC!A:G,7,FALSE)</f>
        <v>7.03</v>
      </c>
      <c r="G2931" s="2" t="e">
        <f t="shared" si="181"/>
        <v>#N/A</v>
      </c>
      <c r="H2931" t="e">
        <f>VLOOKUP(A2931,REUTERS!A:F,6,FALSE)</f>
        <v>#N/A</v>
      </c>
      <c r="I2931">
        <f>VLOOKUP(A2931,IDC!A:H,8,FALSE)</f>
        <v>6.82</v>
      </c>
      <c r="J2931" s="2" t="e">
        <f t="shared" si="182"/>
        <v>#N/A</v>
      </c>
      <c r="K2931" t="e">
        <f>VLOOKUP(A2931,REUTERS!A:G,7,FALSE)</f>
        <v>#N/A</v>
      </c>
      <c r="L2931">
        <f>VLOOKUP(A2931,IDC!A:I,9,FALSE)</f>
        <v>763008</v>
      </c>
      <c r="M2931" s="2" t="e">
        <f t="shared" si="183"/>
        <v>#N/A</v>
      </c>
    </row>
    <row r="2932" spans="1:13">
      <c r="A2932">
        <v>4345</v>
      </c>
      <c r="B2932">
        <f>VLOOKUP(A2932,REUTERS!A:C,3,FALSE)</f>
        <v>73.87</v>
      </c>
      <c r="C2932">
        <f>VLOOKUP(A2932,IDC!A:F,6,FALSE)</f>
        <v>73.87</v>
      </c>
      <c r="D2932" s="2" t="b">
        <f t="shared" si="180"/>
        <v>1</v>
      </c>
      <c r="E2932">
        <f>VLOOKUP(A2932,REUTERS!A:E,5,FALSE)</f>
        <v>74.06</v>
      </c>
      <c r="F2932">
        <f>VLOOKUP(A2932,IDC!A:G,7,FALSE)</f>
        <v>74.06</v>
      </c>
      <c r="G2932" s="2" t="b">
        <f t="shared" si="181"/>
        <v>1</v>
      </c>
      <c r="H2932">
        <f>VLOOKUP(A2932,REUTERS!A:F,6,FALSE)</f>
        <v>73.55</v>
      </c>
      <c r="I2932">
        <f>VLOOKUP(A2932,IDC!A:H,8,FALSE)</f>
        <v>73.55</v>
      </c>
      <c r="J2932" s="2" t="b">
        <f t="shared" si="182"/>
        <v>1</v>
      </c>
      <c r="K2932">
        <f>VLOOKUP(A2932,REUTERS!A:G,7,FALSE)</f>
        <v>308851</v>
      </c>
      <c r="L2932">
        <f>VLOOKUP(A2932,IDC!A:I,9,FALSE)</f>
        <v>308851</v>
      </c>
      <c r="M2932" s="2" t="b">
        <f t="shared" si="183"/>
        <v>1</v>
      </c>
    </row>
    <row r="2933" spans="1:13">
      <c r="A2933">
        <v>4371</v>
      </c>
      <c r="B2933">
        <f>VLOOKUP(A2933,REUTERS!A:C,3,FALSE)</f>
        <v>38.42</v>
      </c>
      <c r="C2933">
        <f>VLOOKUP(A2933,IDC!A:F,6,FALSE)</f>
        <v>38.42</v>
      </c>
      <c r="D2933" s="2" t="b">
        <f t="shared" si="180"/>
        <v>1</v>
      </c>
      <c r="E2933">
        <f>VLOOKUP(A2933,REUTERS!A:E,5,FALSE)</f>
        <v>38.71</v>
      </c>
      <c r="F2933">
        <f>VLOOKUP(A2933,IDC!A:G,7,FALSE)</f>
        <v>38.71</v>
      </c>
      <c r="G2933" s="2" t="b">
        <f t="shared" si="181"/>
        <v>1</v>
      </c>
      <c r="H2933">
        <f>VLOOKUP(A2933,REUTERS!A:F,6,FALSE)</f>
        <v>38.18</v>
      </c>
      <c r="I2933">
        <f>VLOOKUP(A2933,IDC!A:H,8,FALSE)</f>
        <v>38.18</v>
      </c>
      <c r="J2933" s="2" t="b">
        <f t="shared" si="182"/>
        <v>1</v>
      </c>
      <c r="K2933">
        <f>VLOOKUP(A2933,REUTERS!A:G,7,FALSE)</f>
        <v>1021941</v>
      </c>
      <c r="L2933">
        <f>VLOOKUP(A2933,IDC!A:I,9,FALSE)</f>
        <v>1021941</v>
      </c>
      <c r="M2933" s="2" t="b">
        <f t="shared" si="183"/>
        <v>1</v>
      </c>
    </row>
    <row r="2934" spans="1:13">
      <c r="A2934">
        <v>4372</v>
      </c>
      <c r="B2934" t="e">
        <f>VLOOKUP(A2934,REUTERS!A:C,3,FALSE)</f>
        <v>#N/A</v>
      </c>
      <c r="C2934">
        <f>VLOOKUP(A2934,IDC!A:F,6,FALSE)</f>
        <v>28.27</v>
      </c>
      <c r="D2934" s="2" t="e">
        <f t="shared" si="180"/>
        <v>#N/A</v>
      </c>
      <c r="E2934" t="e">
        <f>VLOOKUP(A2934,REUTERS!A:E,5,FALSE)</f>
        <v>#N/A</v>
      </c>
      <c r="F2934">
        <f>VLOOKUP(A2934,IDC!A:G,7,FALSE)</f>
        <v>28.58</v>
      </c>
      <c r="G2934" s="2" t="e">
        <f t="shared" si="181"/>
        <v>#N/A</v>
      </c>
      <c r="H2934" t="e">
        <f>VLOOKUP(A2934,REUTERS!A:F,6,FALSE)</f>
        <v>#N/A</v>
      </c>
      <c r="I2934">
        <f>VLOOKUP(A2934,IDC!A:H,8,FALSE)</f>
        <v>28.07</v>
      </c>
      <c r="J2934" s="2" t="e">
        <f t="shared" si="182"/>
        <v>#N/A</v>
      </c>
      <c r="K2934" t="e">
        <f>VLOOKUP(A2934,REUTERS!A:G,7,FALSE)</f>
        <v>#N/A</v>
      </c>
      <c r="L2934">
        <f>VLOOKUP(A2934,IDC!A:I,9,FALSE)</f>
        <v>1035729</v>
      </c>
      <c r="M2934" s="2" t="e">
        <f t="shared" si="183"/>
        <v>#N/A</v>
      </c>
    </row>
    <row r="2935" spans="1:13">
      <c r="A2935">
        <v>4384</v>
      </c>
      <c r="B2935" t="e">
        <f>VLOOKUP(A2935,REUTERS!A:C,3,FALSE)</f>
        <v>#N/A</v>
      </c>
      <c r="C2935">
        <f>VLOOKUP(A2935,IDC!A:F,6,FALSE)</f>
        <v>27.62</v>
      </c>
      <c r="D2935" s="2" t="e">
        <f t="shared" si="180"/>
        <v>#N/A</v>
      </c>
      <c r="E2935" t="e">
        <f>VLOOKUP(A2935,REUTERS!A:E,5,FALSE)</f>
        <v>#N/A</v>
      </c>
      <c r="F2935">
        <f>VLOOKUP(A2935,IDC!A:G,7,FALSE)</f>
        <v>27.62</v>
      </c>
      <c r="G2935" s="2" t="e">
        <f t="shared" si="181"/>
        <v>#N/A</v>
      </c>
      <c r="H2935" t="e">
        <f>VLOOKUP(A2935,REUTERS!A:F,6,FALSE)</f>
        <v>#N/A</v>
      </c>
      <c r="I2935">
        <f>VLOOKUP(A2935,IDC!A:H,8,FALSE)</f>
        <v>26.85</v>
      </c>
      <c r="J2935" s="2" t="e">
        <f t="shared" si="182"/>
        <v>#N/A</v>
      </c>
      <c r="K2935" t="e">
        <f>VLOOKUP(A2935,REUTERS!A:G,7,FALSE)</f>
        <v>#N/A</v>
      </c>
      <c r="L2935">
        <f>VLOOKUP(A2935,IDC!A:I,9,FALSE)</f>
        <v>383237</v>
      </c>
      <c r="M2935" s="2" t="e">
        <f t="shared" si="183"/>
        <v>#N/A</v>
      </c>
    </row>
    <row r="2936" spans="1:13">
      <c r="A2936">
        <v>4389</v>
      </c>
      <c r="B2936" t="e">
        <f>VLOOKUP(A2936,REUTERS!A:C,3,FALSE)</f>
        <v>#N/A</v>
      </c>
      <c r="C2936">
        <f>VLOOKUP(A2936,IDC!A:F,6,FALSE)</f>
        <v>45.34</v>
      </c>
      <c r="D2936" s="2" t="e">
        <f t="shared" si="180"/>
        <v>#N/A</v>
      </c>
      <c r="E2936" t="e">
        <f>VLOOKUP(A2936,REUTERS!A:E,5,FALSE)</f>
        <v>#N/A</v>
      </c>
      <c r="F2936">
        <f>VLOOKUP(A2936,IDC!A:G,7,FALSE)</f>
        <v>45.49</v>
      </c>
      <c r="G2936" s="2" t="e">
        <f t="shared" si="181"/>
        <v>#N/A</v>
      </c>
      <c r="H2936" t="e">
        <f>VLOOKUP(A2936,REUTERS!A:F,6,FALSE)</f>
        <v>#N/A</v>
      </c>
      <c r="I2936">
        <f>VLOOKUP(A2936,IDC!A:H,8,FALSE)</f>
        <v>45</v>
      </c>
      <c r="J2936" s="2" t="e">
        <f t="shared" si="182"/>
        <v>#N/A</v>
      </c>
      <c r="K2936" t="e">
        <f>VLOOKUP(A2936,REUTERS!A:G,7,FALSE)</f>
        <v>#N/A</v>
      </c>
      <c r="L2936">
        <f>VLOOKUP(A2936,IDC!A:I,9,FALSE)</f>
        <v>681552</v>
      </c>
      <c r="M2936" s="2" t="e">
        <f t="shared" si="183"/>
        <v>#N/A</v>
      </c>
    </row>
    <row r="2937" spans="1:13">
      <c r="A2937">
        <v>4393</v>
      </c>
      <c r="B2937">
        <f>VLOOKUP(A2937,REUTERS!A:C,3,FALSE)</f>
        <v>16.63</v>
      </c>
      <c r="C2937">
        <f>VLOOKUP(A2937,IDC!A:F,6,FALSE)</f>
        <v>16.63</v>
      </c>
      <c r="D2937" s="2" t="b">
        <f t="shared" si="180"/>
        <v>1</v>
      </c>
      <c r="E2937">
        <f>VLOOKUP(A2937,REUTERS!A:E,5,FALSE)</f>
        <v>17.03</v>
      </c>
      <c r="F2937">
        <f>VLOOKUP(A2937,IDC!A:G,7,FALSE)</f>
        <v>17.03</v>
      </c>
      <c r="G2937" s="2" t="b">
        <f t="shared" si="181"/>
        <v>1</v>
      </c>
      <c r="H2937">
        <f>VLOOKUP(A2937,REUTERS!A:F,6,FALSE)</f>
        <v>16.61</v>
      </c>
      <c r="I2937">
        <f>VLOOKUP(A2937,IDC!A:H,8,FALSE)</f>
        <v>16.61</v>
      </c>
      <c r="J2937" s="2" t="b">
        <f t="shared" si="182"/>
        <v>1</v>
      </c>
      <c r="K2937">
        <f>VLOOKUP(A2937,REUTERS!A:G,7,FALSE)</f>
        <v>113496</v>
      </c>
      <c r="L2937">
        <f>VLOOKUP(A2937,IDC!A:I,9,FALSE)</f>
        <v>113496</v>
      </c>
      <c r="M2937" s="2" t="b">
        <f t="shared" si="183"/>
        <v>1</v>
      </c>
    </row>
    <row r="2938" spans="1:13">
      <c r="A2938">
        <v>4396</v>
      </c>
      <c r="B2938" t="e">
        <f>VLOOKUP(A2938,REUTERS!A:C,3,FALSE)</f>
        <v>#N/A</v>
      </c>
      <c r="C2938">
        <f>VLOOKUP(A2938,IDC!A:F,6,FALSE)</f>
        <v>61.42</v>
      </c>
      <c r="D2938" s="2" t="e">
        <f t="shared" si="180"/>
        <v>#N/A</v>
      </c>
      <c r="E2938" t="e">
        <f>VLOOKUP(A2938,REUTERS!A:E,5,FALSE)</f>
        <v>#N/A</v>
      </c>
      <c r="F2938">
        <f>VLOOKUP(A2938,IDC!A:G,7,FALSE)</f>
        <v>61.43</v>
      </c>
      <c r="G2938" s="2" t="e">
        <f t="shared" si="181"/>
        <v>#N/A</v>
      </c>
      <c r="H2938" t="e">
        <f>VLOOKUP(A2938,REUTERS!A:F,6,FALSE)</f>
        <v>#N/A</v>
      </c>
      <c r="I2938">
        <f>VLOOKUP(A2938,IDC!A:H,8,FALSE)</f>
        <v>60.41</v>
      </c>
      <c r="J2938" s="2" t="e">
        <f t="shared" si="182"/>
        <v>#N/A</v>
      </c>
      <c r="K2938" t="e">
        <f>VLOOKUP(A2938,REUTERS!A:G,7,FALSE)</f>
        <v>#N/A</v>
      </c>
      <c r="L2938">
        <f>VLOOKUP(A2938,IDC!A:I,9,FALSE)</f>
        <v>619129</v>
      </c>
      <c r="M2938" s="2" t="e">
        <f t="shared" si="183"/>
        <v>#N/A</v>
      </c>
    </row>
    <row r="2939" spans="1:13">
      <c r="A2939">
        <v>4403</v>
      </c>
      <c r="B2939" t="e">
        <f>VLOOKUP(A2939,REUTERS!A:C,3,FALSE)</f>
        <v>#N/A</v>
      </c>
      <c r="C2939">
        <f>VLOOKUP(A2939,IDC!A:F,6,FALSE)</f>
        <v>77.12</v>
      </c>
      <c r="D2939" s="2" t="e">
        <f t="shared" si="180"/>
        <v>#N/A</v>
      </c>
      <c r="E2939" t="e">
        <f>VLOOKUP(A2939,REUTERS!A:E,5,FALSE)</f>
        <v>#N/A</v>
      </c>
      <c r="F2939">
        <f>VLOOKUP(A2939,IDC!A:G,7,FALSE)</f>
        <v>78.98</v>
      </c>
      <c r="G2939" s="2" t="e">
        <f t="shared" si="181"/>
        <v>#N/A</v>
      </c>
      <c r="H2939" t="e">
        <f>VLOOKUP(A2939,REUTERS!A:F,6,FALSE)</f>
        <v>#N/A</v>
      </c>
      <c r="I2939">
        <f>VLOOKUP(A2939,IDC!A:H,8,FALSE)</f>
        <v>76.95</v>
      </c>
      <c r="J2939" s="2" t="e">
        <f t="shared" si="182"/>
        <v>#N/A</v>
      </c>
      <c r="K2939" t="e">
        <f>VLOOKUP(A2939,REUTERS!A:G,7,FALSE)</f>
        <v>#N/A</v>
      </c>
      <c r="L2939">
        <f>VLOOKUP(A2939,IDC!A:I,9,FALSE)</f>
        <v>57587</v>
      </c>
      <c r="M2939" s="2" t="e">
        <f t="shared" si="183"/>
        <v>#N/A</v>
      </c>
    </row>
    <row r="2940" spans="1:13">
      <c r="A2940">
        <v>4410</v>
      </c>
      <c r="B2940" t="e">
        <f>VLOOKUP(A2940,REUTERS!A:C,3,FALSE)</f>
        <v>#N/A</v>
      </c>
      <c r="C2940">
        <f>VLOOKUP(A2940,IDC!A:F,6,FALSE)</f>
        <v>36.11</v>
      </c>
      <c r="D2940" s="2" t="e">
        <f t="shared" si="180"/>
        <v>#N/A</v>
      </c>
      <c r="E2940" t="e">
        <f>VLOOKUP(A2940,REUTERS!A:E,5,FALSE)</f>
        <v>#N/A</v>
      </c>
      <c r="F2940">
        <f>VLOOKUP(A2940,IDC!A:G,7,FALSE)</f>
        <v>36.28</v>
      </c>
      <c r="G2940" s="2" t="e">
        <f t="shared" si="181"/>
        <v>#N/A</v>
      </c>
      <c r="H2940" t="e">
        <f>VLOOKUP(A2940,REUTERS!A:F,6,FALSE)</f>
        <v>#N/A</v>
      </c>
      <c r="I2940">
        <f>VLOOKUP(A2940,IDC!A:H,8,FALSE)</f>
        <v>35.909999999999997</v>
      </c>
      <c r="J2940" s="2" t="e">
        <f t="shared" si="182"/>
        <v>#N/A</v>
      </c>
      <c r="K2940" t="e">
        <f>VLOOKUP(A2940,REUTERS!A:G,7,FALSE)</f>
        <v>#N/A</v>
      </c>
      <c r="L2940">
        <f>VLOOKUP(A2940,IDC!A:I,9,FALSE)</f>
        <v>474808</v>
      </c>
      <c r="M2940" s="2" t="e">
        <f t="shared" si="183"/>
        <v>#N/A</v>
      </c>
    </row>
    <row r="2941" spans="1:13">
      <c r="A2941">
        <v>4414</v>
      </c>
      <c r="B2941">
        <f>VLOOKUP(A2941,REUTERS!A:C,3,FALSE)</f>
        <v>64.430000000000007</v>
      </c>
      <c r="C2941">
        <f>VLOOKUP(A2941,IDC!A:F,6,FALSE)</f>
        <v>64.430000000000007</v>
      </c>
      <c r="D2941" s="2" t="b">
        <f t="shared" si="180"/>
        <v>1</v>
      </c>
      <c r="E2941">
        <f>VLOOKUP(A2941,REUTERS!A:E,5,FALSE)</f>
        <v>64.569999999999993</v>
      </c>
      <c r="F2941">
        <f>VLOOKUP(A2941,IDC!A:G,7,FALSE)</f>
        <v>64.569999999999993</v>
      </c>
      <c r="G2941" s="2" t="b">
        <f t="shared" si="181"/>
        <v>1</v>
      </c>
      <c r="H2941">
        <f>VLOOKUP(A2941,REUTERS!A:F,6,FALSE)</f>
        <v>64.150000000000006</v>
      </c>
      <c r="I2941">
        <f>VLOOKUP(A2941,IDC!A:H,8,FALSE)</f>
        <v>64.150000000000006</v>
      </c>
      <c r="J2941" s="2" t="b">
        <f t="shared" si="182"/>
        <v>1</v>
      </c>
      <c r="K2941">
        <f>VLOOKUP(A2941,REUTERS!A:G,7,FALSE)</f>
        <v>6232185</v>
      </c>
      <c r="L2941">
        <f>VLOOKUP(A2941,IDC!A:I,9,FALSE)</f>
        <v>6232185</v>
      </c>
      <c r="M2941" s="2" t="b">
        <f t="shared" si="183"/>
        <v>1</v>
      </c>
    </row>
    <row r="2942" spans="1:13">
      <c r="A2942">
        <v>4421</v>
      </c>
      <c r="B2942" t="e">
        <f>VLOOKUP(A2942,REUTERS!A:C,3,FALSE)</f>
        <v>#N/A</v>
      </c>
      <c r="C2942">
        <f>VLOOKUP(A2942,IDC!A:F,6,FALSE)</f>
        <v>6.99</v>
      </c>
      <c r="D2942" s="2" t="e">
        <f t="shared" si="180"/>
        <v>#N/A</v>
      </c>
      <c r="E2942" t="e">
        <f>VLOOKUP(A2942,REUTERS!A:E,5,FALSE)</f>
        <v>#N/A</v>
      </c>
      <c r="F2942">
        <f>VLOOKUP(A2942,IDC!A:G,7,FALSE)</f>
        <v>7.03</v>
      </c>
      <c r="G2942" s="2" t="e">
        <f t="shared" si="181"/>
        <v>#N/A</v>
      </c>
      <c r="H2942" t="e">
        <f>VLOOKUP(A2942,REUTERS!A:F,6,FALSE)</f>
        <v>#N/A</v>
      </c>
      <c r="I2942">
        <f>VLOOKUP(A2942,IDC!A:H,8,FALSE)</f>
        <v>6.97</v>
      </c>
      <c r="J2942" s="2" t="e">
        <f t="shared" si="182"/>
        <v>#N/A</v>
      </c>
      <c r="K2942" t="e">
        <f>VLOOKUP(A2942,REUTERS!A:G,7,FALSE)</f>
        <v>#N/A</v>
      </c>
      <c r="L2942">
        <f>VLOOKUP(A2942,IDC!A:I,9,FALSE)</f>
        <v>400350</v>
      </c>
      <c r="M2942" s="2" t="e">
        <f t="shared" si="183"/>
        <v>#N/A</v>
      </c>
    </row>
    <row r="2943" spans="1:13">
      <c r="A2943">
        <v>4422</v>
      </c>
      <c r="B2943" t="e">
        <f>VLOOKUP(A2943,REUTERS!A:C,3,FALSE)</f>
        <v>#N/A</v>
      </c>
      <c r="C2943">
        <f>VLOOKUP(A2943,IDC!A:F,6,FALSE)</f>
        <v>63.37</v>
      </c>
      <c r="D2943" s="2" t="e">
        <f t="shared" si="180"/>
        <v>#N/A</v>
      </c>
      <c r="E2943" t="e">
        <f>VLOOKUP(A2943,REUTERS!A:E,5,FALSE)</f>
        <v>#N/A</v>
      </c>
      <c r="F2943">
        <f>VLOOKUP(A2943,IDC!A:G,7,FALSE)</f>
        <v>63.59</v>
      </c>
      <c r="G2943" s="2" t="e">
        <f t="shared" si="181"/>
        <v>#N/A</v>
      </c>
      <c r="H2943" t="e">
        <f>VLOOKUP(A2943,REUTERS!A:F,6,FALSE)</f>
        <v>#N/A</v>
      </c>
      <c r="I2943">
        <f>VLOOKUP(A2943,IDC!A:H,8,FALSE)</f>
        <v>63.03</v>
      </c>
      <c r="J2943" s="2" t="e">
        <f t="shared" si="182"/>
        <v>#N/A</v>
      </c>
      <c r="K2943" t="e">
        <f>VLOOKUP(A2943,REUTERS!A:G,7,FALSE)</f>
        <v>#N/A</v>
      </c>
      <c r="L2943">
        <f>VLOOKUP(A2943,IDC!A:I,9,FALSE)</f>
        <v>930708</v>
      </c>
      <c r="M2943" s="2" t="e">
        <f t="shared" si="183"/>
        <v>#N/A</v>
      </c>
    </row>
    <row r="2944" spans="1:13">
      <c r="A2944">
        <v>4424</v>
      </c>
      <c r="B2944">
        <f>VLOOKUP(A2944,REUTERS!A:C,3,FALSE)</f>
        <v>11</v>
      </c>
      <c r="C2944">
        <f>VLOOKUP(A2944,IDC!A:F,6,FALSE)</f>
        <v>11</v>
      </c>
      <c r="D2944" s="2" t="b">
        <f t="shared" si="180"/>
        <v>1</v>
      </c>
      <c r="E2944">
        <f>VLOOKUP(A2944,REUTERS!A:E,5,FALSE)</f>
        <v>11.02</v>
      </c>
      <c r="F2944">
        <f>VLOOKUP(A2944,IDC!A:G,7,FALSE)</f>
        <v>11.02</v>
      </c>
      <c r="G2944" s="2" t="b">
        <f t="shared" si="181"/>
        <v>1</v>
      </c>
      <c r="H2944">
        <f>VLOOKUP(A2944,REUTERS!A:F,6,FALSE)</f>
        <v>10.65</v>
      </c>
      <c r="I2944">
        <f>VLOOKUP(A2944,IDC!A:H,8,FALSE)</f>
        <v>10.65</v>
      </c>
      <c r="J2944" s="2" t="b">
        <f t="shared" si="182"/>
        <v>1</v>
      </c>
      <c r="K2944">
        <f>VLOOKUP(A2944,REUTERS!A:G,7,FALSE)</f>
        <v>2108459</v>
      </c>
      <c r="L2944">
        <f>VLOOKUP(A2944,IDC!A:I,9,FALSE)</f>
        <v>2108459</v>
      </c>
      <c r="M2944" s="2" t="b">
        <f t="shared" si="183"/>
        <v>1</v>
      </c>
    </row>
    <row r="2945" spans="1:13">
      <c r="A2945">
        <v>4426</v>
      </c>
      <c r="B2945">
        <f>VLOOKUP(A2945,REUTERS!A:C,3,FALSE)</f>
        <v>3.75</v>
      </c>
      <c r="C2945">
        <f>VLOOKUP(A2945,IDC!A:F,6,FALSE)</f>
        <v>3.75</v>
      </c>
      <c r="D2945" s="2" t="b">
        <f t="shared" si="180"/>
        <v>1</v>
      </c>
      <c r="E2945">
        <f>VLOOKUP(A2945,REUTERS!A:E,5,FALSE)</f>
        <v>3.79</v>
      </c>
      <c r="F2945">
        <f>VLOOKUP(A2945,IDC!A:G,7,FALSE)</f>
        <v>3.79</v>
      </c>
      <c r="G2945" s="2" t="b">
        <f t="shared" si="181"/>
        <v>1</v>
      </c>
      <c r="H2945">
        <f>VLOOKUP(A2945,REUTERS!A:F,6,FALSE)</f>
        <v>3.66</v>
      </c>
      <c r="I2945">
        <f>VLOOKUP(A2945,IDC!A:H,8,FALSE)</f>
        <v>3.66</v>
      </c>
      <c r="J2945" s="2" t="b">
        <f t="shared" si="182"/>
        <v>1</v>
      </c>
      <c r="K2945">
        <f>VLOOKUP(A2945,REUTERS!A:G,7,FALSE)</f>
        <v>807014</v>
      </c>
      <c r="L2945">
        <f>VLOOKUP(A2945,IDC!A:I,9,FALSE)</f>
        <v>807014</v>
      </c>
      <c r="M2945" s="2" t="b">
        <f t="shared" si="183"/>
        <v>1</v>
      </c>
    </row>
    <row r="2946" spans="1:13">
      <c r="A2946">
        <v>4314</v>
      </c>
      <c r="B2946" t="e">
        <f>VLOOKUP(A2946,REUTERS!A:C,3,FALSE)</f>
        <v>#N/A</v>
      </c>
      <c r="C2946">
        <f>VLOOKUP(A2946,IDC!A:F,6,FALSE)</f>
        <v>35.42</v>
      </c>
      <c r="D2946" s="2" t="e">
        <f t="shared" ref="D2946:D3009" si="184">B2946=C2946</f>
        <v>#N/A</v>
      </c>
      <c r="E2946" t="e">
        <f>VLOOKUP(A2946,REUTERS!A:E,5,FALSE)</f>
        <v>#N/A</v>
      </c>
      <c r="F2946">
        <f>VLOOKUP(A2946,IDC!A:G,7,FALSE)</f>
        <v>35.56</v>
      </c>
      <c r="G2946" s="2" t="e">
        <f t="shared" ref="G2946:G3009" si="185">E2946=F2946</f>
        <v>#N/A</v>
      </c>
      <c r="H2946" t="e">
        <f>VLOOKUP(A2946,REUTERS!A:F,6,FALSE)</f>
        <v>#N/A</v>
      </c>
      <c r="I2946">
        <f>VLOOKUP(A2946,IDC!A:H,8,FALSE)</f>
        <v>35.06</v>
      </c>
      <c r="J2946" s="2" t="e">
        <f t="shared" ref="J2946:J3009" si="186">H2946=I2946</f>
        <v>#N/A</v>
      </c>
      <c r="K2946" t="e">
        <f>VLOOKUP(A2946,REUTERS!A:G,7,FALSE)</f>
        <v>#N/A</v>
      </c>
      <c r="L2946">
        <f>VLOOKUP(A2946,IDC!A:I,9,FALSE)</f>
        <v>152246</v>
      </c>
      <c r="M2946" s="2" t="e">
        <f t="shared" ref="M2946:M3009" si="187">K2946=L2946</f>
        <v>#N/A</v>
      </c>
    </row>
    <row r="2947" spans="1:13">
      <c r="A2947">
        <v>4237</v>
      </c>
      <c r="B2947" t="e">
        <f>VLOOKUP(A2947,REUTERS!A:C,3,FALSE)</f>
        <v>#N/A</v>
      </c>
      <c r="C2947">
        <f>VLOOKUP(A2947,IDC!A:F,6,FALSE)</f>
        <v>44.87</v>
      </c>
      <c r="D2947" s="2" t="e">
        <f t="shared" si="184"/>
        <v>#N/A</v>
      </c>
      <c r="E2947" t="e">
        <f>VLOOKUP(A2947,REUTERS!A:E,5,FALSE)</f>
        <v>#N/A</v>
      </c>
      <c r="F2947">
        <f>VLOOKUP(A2947,IDC!A:G,7,FALSE)</f>
        <v>44.87</v>
      </c>
      <c r="G2947" s="2" t="e">
        <f t="shared" si="185"/>
        <v>#N/A</v>
      </c>
      <c r="H2947" t="e">
        <f>VLOOKUP(A2947,REUTERS!A:F,6,FALSE)</f>
        <v>#N/A</v>
      </c>
      <c r="I2947">
        <f>VLOOKUP(A2947,IDC!A:H,8,FALSE)</f>
        <v>44.01</v>
      </c>
      <c r="J2947" s="2" t="e">
        <f t="shared" si="186"/>
        <v>#N/A</v>
      </c>
      <c r="K2947" t="e">
        <f>VLOOKUP(A2947,REUTERS!A:G,7,FALSE)</f>
        <v>#N/A</v>
      </c>
      <c r="L2947">
        <f>VLOOKUP(A2947,IDC!A:I,9,FALSE)</f>
        <v>570807</v>
      </c>
      <c r="M2947" s="2" t="e">
        <f t="shared" si="187"/>
        <v>#N/A</v>
      </c>
    </row>
    <row r="2948" spans="1:13">
      <c r="A2948">
        <v>4219</v>
      </c>
      <c r="B2948">
        <f>VLOOKUP(A2948,REUTERS!A:C,3,FALSE)</f>
        <v>52.78</v>
      </c>
      <c r="C2948">
        <f>VLOOKUP(A2948,IDC!A:F,6,FALSE)</f>
        <v>52.78</v>
      </c>
      <c r="D2948" s="2" t="b">
        <f t="shared" si="184"/>
        <v>1</v>
      </c>
      <c r="E2948">
        <f>VLOOKUP(A2948,REUTERS!A:E,5,FALSE)</f>
        <v>53.63</v>
      </c>
      <c r="F2948">
        <f>VLOOKUP(A2948,IDC!A:G,7,FALSE)</f>
        <v>53.63</v>
      </c>
      <c r="G2948" s="2" t="b">
        <f t="shared" si="185"/>
        <v>1</v>
      </c>
      <c r="H2948">
        <f>VLOOKUP(A2948,REUTERS!A:F,6,FALSE)</f>
        <v>52.59</v>
      </c>
      <c r="I2948">
        <f>VLOOKUP(A2948,IDC!A:H,8,FALSE)</f>
        <v>52.59</v>
      </c>
      <c r="J2948" s="2" t="b">
        <f t="shared" si="186"/>
        <v>1</v>
      </c>
      <c r="K2948">
        <f>VLOOKUP(A2948,REUTERS!A:G,7,FALSE)</f>
        <v>214410</v>
      </c>
      <c r="L2948">
        <f>VLOOKUP(A2948,IDC!A:I,9,FALSE)</f>
        <v>214410</v>
      </c>
      <c r="M2948" s="2" t="b">
        <f t="shared" si="187"/>
        <v>1</v>
      </c>
    </row>
    <row r="2949" spans="1:13">
      <c r="A2949">
        <v>4243</v>
      </c>
      <c r="B2949">
        <f>VLOOKUP(A2949,REUTERS!A:C,3,FALSE)</f>
        <v>42.08</v>
      </c>
      <c r="C2949">
        <f>VLOOKUP(A2949,IDC!A:F,6,FALSE)</f>
        <v>42.08</v>
      </c>
      <c r="D2949" s="2" t="b">
        <f t="shared" si="184"/>
        <v>1</v>
      </c>
      <c r="E2949">
        <f>VLOOKUP(A2949,REUTERS!A:E,5,FALSE)</f>
        <v>42.295000000000002</v>
      </c>
      <c r="F2949">
        <f>VLOOKUP(A2949,IDC!A:G,7,FALSE)</f>
        <v>42.295000000000002</v>
      </c>
      <c r="G2949" s="2" t="b">
        <f t="shared" si="185"/>
        <v>1</v>
      </c>
      <c r="H2949">
        <f>VLOOKUP(A2949,REUTERS!A:F,6,FALSE)</f>
        <v>41.75</v>
      </c>
      <c r="I2949">
        <f>VLOOKUP(A2949,IDC!A:H,8,FALSE)</f>
        <v>41.75</v>
      </c>
      <c r="J2949" s="2" t="b">
        <f t="shared" si="186"/>
        <v>1</v>
      </c>
      <c r="K2949">
        <f>VLOOKUP(A2949,REUTERS!A:G,7,FALSE)</f>
        <v>1837833</v>
      </c>
      <c r="L2949">
        <f>VLOOKUP(A2949,IDC!A:I,9,FALSE)</f>
        <v>1837833</v>
      </c>
      <c r="M2949" s="2" t="b">
        <f t="shared" si="187"/>
        <v>1</v>
      </c>
    </row>
    <row r="2950" spans="1:13">
      <c r="A2950">
        <v>4245</v>
      </c>
      <c r="B2950" t="e">
        <f>VLOOKUP(A2950,REUTERS!A:C,3,FALSE)</f>
        <v>#N/A</v>
      </c>
      <c r="C2950">
        <f>VLOOKUP(A2950,IDC!A:F,6,FALSE)</f>
        <v>50.84</v>
      </c>
      <c r="D2950" s="2" t="e">
        <f t="shared" si="184"/>
        <v>#N/A</v>
      </c>
      <c r="E2950" t="e">
        <f>VLOOKUP(A2950,REUTERS!A:E,5,FALSE)</f>
        <v>#N/A</v>
      </c>
      <c r="F2950">
        <f>VLOOKUP(A2950,IDC!A:G,7,FALSE)</f>
        <v>50.84</v>
      </c>
      <c r="G2950" s="2" t="e">
        <f t="shared" si="185"/>
        <v>#N/A</v>
      </c>
      <c r="H2950" t="e">
        <f>VLOOKUP(A2950,REUTERS!A:F,6,FALSE)</f>
        <v>#N/A</v>
      </c>
      <c r="I2950">
        <f>VLOOKUP(A2950,IDC!A:H,8,FALSE)</f>
        <v>50.54</v>
      </c>
      <c r="J2950" s="2" t="e">
        <f t="shared" si="186"/>
        <v>#N/A</v>
      </c>
      <c r="K2950" t="e">
        <f>VLOOKUP(A2950,REUTERS!A:G,7,FALSE)</f>
        <v>#N/A</v>
      </c>
      <c r="L2950">
        <f>VLOOKUP(A2950,IDC!A:I,9,FALSE)</f>
        <v>314839</v>
      </c>
      <c r="M2950" s="2" t="e">
        <f t="shared" si="187"/>
        <v>#N/A</v>
      </c>
    </row>
    <row r="2951" spans="1:13">
      <c r="A2951">
        <v>4260</v>
      </c>
      <c r="B2951" t="e">
        <f>VLOOKUP(A2951,REUTERS!A:C,3,FALSE)</f>
        <v>#N/A</v>
      </c>
      <c r="C2951">
        <f>VLOOKUP(A2951,IDC!A:F,6,FALSE)</f>
        <v>29.09</v>
      </c>
      <c r="D2951" s="2" t="e">
        <f t="shared" si="184"/>
        <v>#N/A</v>
      </c>
      <c r="E2951" t="e">
        <f>VLOOKUP(A2951,REUTERS!A:E,5,FALSE)</f>
        <v>#N/A</v>
      </c>
      <c r="F2951">
        <f>VLOOKUP(A2951,IDC!A:G,7,FALSE)</f>
        <v>29.32</v>
      </c>
      <c r="G2951" s="2" t="e">
        <f t="shared" si="185"/>
        <v>#N/A</v>
      </c>
      <c r="H2951" t="e">
        <f>VLOOKUP(A2951,REUTERS!A:F,6,FALSE)</f>
        <v>#N/A</v>
      </c>
      <c r="I2951">
        <f>VLOOKUP(A2951,IDC!A:H,8,FALSE)</f>
        <v>28.78</v>
      </c>
      <c r="J2951" s="2" t="e">
        <f t="shared" si="186"/>
        <v>#N/A</v>
      </c>
      <c r="K2951" t="e">
        <f>VLOOKUP(A2951,REUTERS!A:G,7,FALSE)</f>
        <v>#N/A</v>
      </c>
      <c r="L2951">
        <f>VLOOKUP(A2951,IDC!A:I,9,FALSE)</f>
        <v>696630</v>
      </c>
      <c r="M2951" s="2" t="e">
        <f t="shared" si="187"/>
        <v>#N/A</v>
      </c>
    </row>
    <row r="2952" spans="1:13">
      <c r="A2952">
        <v>4279</v>
      </c>
      <c r="B2952">
        <f>VLOOKUP(A2952,REUTERS!A:C,3,FALSE)</f>
        <v>27.09</v>
      </c>
      <c r="C2952">
        <f>VLOOKUP(A2952,IDC!A:F,6,FALSE)</f>
        <v>27.09</v>
      </c>
      <c r="D2952" s="2" t="b">
        <f t="shared" si="184"/>
        <v>1</v>
      </c>
      <c r="E2952">
        <f>VLOOKUP(A2952,REUTERS!A:E,5,FALSE)</f>
        <v>27.33</v>
      </c>
      <c r="F2952">
        <f>VLOOKUP(A2952,IDC!A:G,7,FALSE)</f>
        <v>27.33</v>
      </c>
      <c r="G2952" s="2" t="b">
        <f t="shared" si="185"/>
        <v>1</v>
      </c>
      <c r="H2952">
        <f>VLOOKUP(A2952,REUTERS!A:F,6,FALSE)</f>
        <v>26.57</v>
      </c>
      <c r="I2952">
        <f>VLOOKUP(A2952,IDC!A:H,8,FALSE)</f>
        <v>26.57</v>
      </c>
      <c r="J2952" s="2" t="b">
        <f t="shared" si="186"/>
        <v>1</v>
      </c>
      <c r="K2952">
        <f>VLOOKUP(A2952,REUTERS!A:G,7,FALSE)</f>
        <v>617479</v>
      </c>
      <c r="L2952">
        <f>VLOOKUP(A2952,IDC!A:I,9,FALSE)</f>
        <v>617479</v>
      </c>
      <c r="M2952" s="2" t="b">
        <f t="shared" si="187"/>
        <v>1</v>
      </c>
    </row>
    <row r="2953" spans="1:13">
      <c r="A2953">
        <v>4155</v>
      </c>
      <c r="B2953" t="e">
        <f>VLOOKUP(A2953,REUTERS!A:C,3,FALSE)</f>
        <v>#N/A</v>
      </c>
      <c r="C2953">
        <f>VLOOKUP(A2953,IDC!A:F,6,FALSE)</f>
        <v>34.770000000000003</v>
      </c>
      <c r="D2953" s="2" t="e">
        <f t="shared" si="184"/>
        <v>#N/A</v>
      </c>
      <c r="E2953" t="e">
        <f>VLOOKUP(A2953,REUTERS!A:E,5,FALSE)</f>
        <v>#N/A</v>
      </c>
      <c r="F2953">
        <f>VLOOKUP(A2953,IDC!A:G,7,FALSE)</f>
        <v>35.33</v>
      </c>
      <c r="G2953" s="2" t="e">
        <f t="shared" si="185"/>
        <v>#N/A</v>
      </c>
      <c r="H2953" t="e">
        <f>VLOOKUP(A2953,REUTERS!A:F,6,FALSE)</f>
        <v>#N/A</v>
      </c>
      <c r="I2953">
        <f>VLOOKUP(A2953,IDC!A:H,8,FALSE)</f>
        <v>34.770000000000003</v>
      </c>
      <c r="J2953" s="2" t="e">
        <f t="shared" si="186"/>
        <v>#N/A</v>
      </c>
      <c r="K2953" t="e">
        <f>VLOOKUP(A2953,REUTERS!A:G,7,FALSE)</f>
        <v>#N/A</v>
      </c>
      <c r="L2953">
        <f>VLOOKUP(A2953,IDC!A:I,9,FALSE)</f>
        <v>718842</v>
      </c>
      <c r="M2953" s="2" t="e">
        <f t="shared" si="187"/>
        <v>#N/A</v>
      </c>
    </row>
    <row r="2954" spans="1:13">
      <c r="A2954">
        <v>4162</v>
      </c>
      <c r="B2954" t="e">
        <f>VLOOKUP(A2954,REUTERS!A:C,3,FALSE)</f>
        <v>#N/A</v>
      </c>
      <c r="C2954">
        <f>VLOOKUP(A2954,IDC!A:F,6,FALSE)</f>
        <v>1849.9</v>
      </c>
      <c r="D2954" s="2" t="e">
        <f t="shared" si="184"/>
        <v>#N/A</v>
      </c>
      <c r="E2954" t="e">
        <f>VLOOKUP(A2954,REUTERS!A:E,5,FALSE)</f>
        <v>#N/A</v>
      </c>
      <c r="F2954">
        <f>VLOOKUP(A2954,IDC!A:G,7,FALSE)</f>
        <v>1889.32</v>
      </c>
      <c r="G2954" s="2" t="e">
        <f t="shared" si="185"/>
        <v>#N/A</v>
      </c>
      <c r="H2954" t="e">
        <f>VLOOKUP(A2954,REUTERS!A:F,6,FALSE)</f>
        <v>#N/A</v>
      </c>
      <c r="I2954">
        <f>VLOOKUP(A2954,IDC!A:H,8,FALSE)</f>
        <v>1849.9</v>
      </c>
      <c r="J2954" s="2" t="e">
        <f t="shared" si="186"/>
        <v>#N/A</v>
      </c>
      <c r="K2954" t="e">
        <f>VLOOKUP(A2954,REUTERS!A:G,7,FALSE)</f>
        <v>#N/A</v>
      </c>
      <c r="L2954">
        <f>VLOOKUP(A2954,IDC!A:I,9,FALSE)</f>
        <v>161819</v>
      </c>
      <c r="M2954" s="2" t="e">
        <f t="shared" si="187"/>
        <v>#N/A</v>
      </c>
    </row>
    <row r="2955" spans="1:13">
      <c r="A2955">
        <v>4183</v>
      </c>
      <c r="B2955" t="e">
        <f>VLOOKUP(A2955,REUTERS!A:C,3,FALSE)</f>
        <v>#N/A</v>
      </c>
      <c r="C2955">
        <f>VLOOKUP(A2955,IDC!A:F,6,FALSE)</f>
        <v>28.34</v>
      </c>
      <c r="D2955" s="2" t="e">
        <f t="shared" si="184"/>
        <v>#N/A</v>
      </c>
      <c r="E2955" t="e">
        <f>VLOOKUP(A2955,REUTERS!A:E,5,FALSE)</f>
        <v>#N/A</v>
      </c>
      <c r="F2955">
        <f>VLOOKUP(A2955,IDC!A:G,7,FALSE)</f>
        <v>28.57</v>
      </c>
      <c r="G2955" s="2" t="e">
        <f t="shared" si="185"/>
        <v>#N/A</v>
      </c>
      <c r="H2955" t="e">
        <f>VLOOKUP(A2955,REUTERS!A:F,6,FALSE)</f>
        <v>#N/A</v>
      </c>
      <c r="I2955">
        <f>VLOOKUP(A2955,IDC!A:H,8,FALSE)</f>
        <v>28.15</v>
      </c>
      <c r="J2955" s="2" t="e">
        <f t="shared" si="186"/>
        <v>#N/A</v>
      </c>
      <c r="K2955" t="e">
        <f>VLOOKUP(A2955,REUTERS!A:G,7,FALSE)</f>
        <v>#N/A</v>
      </c>
      <c r="L2955">
        <f>VLOOKUP(A2955,IDC!A:I,9,FALSE)</f>
        <v>134622</v>
      </c>
      <c r="M2955" s="2" t="e">
        <f t="shared" si="187"/>
        <v>#N/A</v>
      </c>
    </row>
    <row r="2956" spans="1:13">
      <c r="A2956">
        <v>4187</v>
      </c>
      <c r="B2956" t="e">
        <f>VLOOKUP(A2956,REUTERS!A:C,3,FALSE)</f>
        <v>#N/A</v>
      </c>
      <c r="C2956">
        <f>VLOOKUP(A2956,IDC!A:F,6,FALSE)</f>
        <v>63.29</v>
      </c>
      <c r="D2956" s="2" t="e">
        <f t="shared" si="184"/>
        <v>#N/A</v>
      </c>
      <c r="E2956" t="e">
        <f>VLOOKUP(A2956,REUTERS!A:E,5,FALSE)</f>
        <v>#N/A</v>
      </c>
      <c r="F2956">
        <f>VLOOKUP(A2956,IDC!A:G,7,FALSE)</f>
        <v>63.97</v>
      </c>
      <c r="G2956" s="2" t="e">
        <f t="shared" si="185"/>
        <v>#N/A</v>
      </c>
      <c r="H2956" t="e">
        <f>VLOOKUP(A2956,REUTERS!A:F,6,FALSE)</f>
        <v>#N/A</v>
      </c>
      <c r="I2956">
        <f>VLOOKUP(A2956,IDC!A:H,8,FALSE)</f>
        <v>62.66</v>
      </c>
      <c r="J2956" s="2" t="e">
        <f t="shared" si="186"/>
        <v>#N/A</v>
      </c>
      <c r="K2956" t="e">
        <f>VLOOKUP(A2956,REUTERS!A:G,7,FALSE)</f>
        <v>#N/A</v>
      </c>
      <c r="L2956">
        <f>VLOOKUP(A2956,IDC!A:I,9,FALSE)</f>
        <v>291564</v>
      </c>
      <c r="M2956" s="2" t="e">
        <f t="shared" si="187"/>
        <v>#N/A</v>
      </c>
    </row>
    <row r="2957" spans="1:13">
      <c r="A2957">
        <v>4195</v>
      </c>
      <c r="B2957" t="e">
        <f>VLOOKUP(A2957,REUTERS!A:C,3,FALSE)</f>
        <v>#N/A</v>
      </c>
      <c r="C2957">
        <f>VLOOKUP(A2957,IDC!A:F,6,FALSE)</f>
        <v>142.66999999999999</v>
      </c>
      <c r="D2957" s="2" t="e">
        <f t="shared" si="184"/>
        <v>#N/A</v>
      </c>
      <c r="E2957" t="e">
        <f>VLOOKUP(A2957,REUTERS!A:E,5,FALSE)</f>
        <v>#N/A</v>
      </c>
      <c r="F2957">
        <f>VLOOKUP(A2957,IDC!A:G,7,FALSE)</f>
        <v>142.66999999999999</v>
      </c>
      <c r="G2957" s="2" t="e">
        <f t="shared" si="185"/>
        <v>#N/A</v>
      </c>
      <c r="H2957" t="e">
        <f>VLOOKUP(A2957,REUTERS!A:F,6,FALSE)</f>
        <v>#N/A</v>
      </c>
      <c r="I2957">
        <f>VLOOKUP(A2957,IDC!A:H,8,FALSE)</f>
        <v>141.31</v>
      </c>
      <c r="J2957" s="2" t="e">
        <f t="shared" si="186"/>
        <v>#N/A</v>
      </c>
      <c r="K2957" t="e">
        <f>VLOOKUP(A2957,REUTERS!A:G,7,FALSE)</f>
        <v>#N/A</v>
      </c>
      <c r="L2957">
        <f>VLOOKUP(A2957,IDC!A:I,9,FALSE)</f>
        <v>49926</v>
      </c>
      <c r="M2957" s="2" t="e">
        <f t="shared" si="187"/>
        <v>#N/A</v>
      </c>
    </row>
    <row r="2958" spans="1:13">
      <c r="A2958">
        <v>4197</v>
      </c>
      <c r="B2958" t="e">
        <f>VLOOKUP(A2958,REUTERS!A:C,3,FALSE)</f>
        <v>#N/A</v>
      </c>
      <c r="C2958">
        <f>VLOOKUP(A2958,IDC!A:F,6,FALSE)</f>
        <v>12.76</v>
      </c>
      <c r="D2958" s="2" t="e">
        <f t="shared" si="184"/>
        <v>#N/A</v>
      </c>
      <c r="E2958" t="e">
        <f>VLOOKUP(A2958,REUTERS!A:E,5,FALSE)</f>
        <v>#N/A</v>
      </c>
      <c r="F2958">
        <f>VLOOKUP(A2958,IDC!A:G,7,FALSE)</f>
        <v>12.83</v>
      </c>
      <c r="G2958" s="2" t="e">
        <f t="shared" si="185"/>
        <v>#N/A</v>
      </c>
      <c r="H2958" t="e">
        <f>VLOOKUP(A2958,REUTERS!A:F,6,FALSE)</f>
        <v>#N/A</v>
      </c>
      <c r="I2958">
        <f>VLOOKUP(A2958,IDC!A:H,8,FALSE)</f>
        <v>12.72</v>
      </c>
      <c r="J2958" s="2" t="e">
        <f t="shared" si="186"/>
        <v>#N/A</v>
      </c>
      <c r="K2958" t="e">
        <f>VLOOKUP(A2958,REUTERS!A:G,7,FALSE)</f>
        <v>#N/A</v>
      </c>
      <c r="L2958">
        <f>VLOOKUP(A2958,IDC!A:I,9,FALSE)</f>
        <v>989870</v>
      </c>
      <c r="M2958" s="2" t="e">
        <f t="shared" si="187"/>
        <v>#N/A</v>
      </c>
    </row>
    <row r="2959" spans="1:13">
      <c r="A2959">
        <v>4204</v>
      </c>
      <c r="B2959" t="e">
        <f>VLOOKUP(A2959,REUTERS!A:C,3,FALSE)</f>
        <v>#N/A</v>
      </c>
      <c r="C2959">
        <f>VLOOKUP(A2959,IDC!A:F,6,FALSE)</f>
        <v>25.89</v>
      </c>
      <c r="D2959" s="2" t="e">
        <f t="shared" si="184"/>
        <v>#N/A</v>
      </c>
      <c r="E2959" t="e">
        <f>VLOOKUP(A2959,REUTERS!A:E,5,FALSE)</f>
        <v>#N/A</v>
      </c>
      <c r="F2959">
        <f>VLOOKUP(A2959,IDC!A:G,7,FALSE)</f>
        <v>26.15</v>
      </c>
      <c r="G2959" s="2" t="e">
        <f t="shared" si="185"/>
        <v>#N/A</v>
      </c>
      <c r="H2959" t="e">
        <f>VLOOKUP(A2959,REUTERS!A:F,6,FALSE)</f>
        <v>#N/A</v>
      </c>
      <c r="I2959">
        <f>VLOOKUP(A2959,IDC!A:H,8,FALSE)</f>
        <v>25.87</v>
      </c>
      <c r="J2959" s="2" t="e">
        <f t="shared" si="186"/>
        <v>#N/A</v>
      </c>
      <c r="K2959" t="e">
        <f>VLOOKUP(A2959,REUTERS!A:G,7,FALSE)</f>
        <v>#N/A</v>
      </c>
      <c r="L2959">
        <f>VLOOKUP(A2959,IDC!A:I,9,FALSE)</f>
        <v>385385</v>
      </c>
      <c r="M2959" s="2" t="e">
        <f t="shared" si="187"/>
        <v>#N/A</v>
      </c>
    </row>
    <row r="2960" spans="1:13">
      <c r="A2960">
        <v>4205</v>
      </c>
      <c r="B2960" t="e">
        <f>VLOOKUP(A2960,REUTERS!A:C,3,FALSE)</f>
        <v>#N/A</v>
      </c>
      <c r="C2960">
        <f>VLOOKUP(A2960,IDC!A:F,6,FALSE)</f>
        <v>44.43</v>
      </c>
      <c r="D2960" s="2" t="e">
        <f t="shared" si="184"/>
        <v>#N/A</v>
      </c>
      <c r="E2960" t="e">
        <f>VLOOKUP(A2960,REUTERS!A:E,5,FALSE)</f>
        <v>#N/A</v>
      </c>
      <c r="F2960">
        <f>VLOOKUP(A2960,IDC!A:G,7,FALSE)</f>
        <v>44.62</v>
      </c>
      <c r="G2960" s="2" t="e">
        <f t="shared" si="185"/>
        <v>#N/A</v>
      </c>
      <c r="H2960" t="e">
        <f>VLOOKUP(A2960,REUTERS!A:F,6,FALSE)</f>
        <v>#N/A</v>
      </c>
      <c r="I2960">
        <f>VLOOKUP(A2960,IDC!A:H,8,FALSE)</f>
        <v>43.72</v>
      </c>
      <c r="J2960" s="2" t="e">
        <f t="shared" si="186"/>
        <v>#N/A</v>
      </c>
      <c r="K2960" t="e">
        <f>VLOOKUP(A2960,REUTERS!A:G,7,FALSE)</f>
        <v>#N/A</v>
      </c>
      <c r="L2960">
        <f>VLOOKUP(A2960,IDC!A:I,9,FALSE)</f>
        <v>139782</v>
      </c>
      <c r="M2960" s="2" t="e">
        <f t="shared" si="187"/>
        <v>#N/A</v>
      </c>
    </row>
    <row r="2961" spans="1:13">
      <c r="A2961">
        <v>4207</v>
      </c>
      <c r="B2961" t="e">
        <f>VLOOKUP(A2961,REUTERS!A:C,3,FALSE)</f>
        <v>#N/A</v>
      </c>
      <c r="C2961">
        <f>VLOOKUP(A2961,IDC!A:F,6,FALSE)</f>
        <v>62.72</v>
      </c>
      <c r="D2961" s="2" t="e">
        <f t="shared" si="184"/>
        <v>#N/A</v>
      </c>
      <c r="E2961" t="e">
        <f>VLOOKUP(A2961,REUTERS!A:E,5,FALSE)</f>
        <v>#N/A</v>
      </c>
      <c r="F2961">
        <f>VLOOKUP(A2961,IDC!A:G,7,FALSE)</f>
        <v>62.86</v>
      </c>
      <c r="G2961" s="2" t="e">
        <f t="shared" si="185"/>
        <v>#N/A</v>
      </c>
      <c r="H2961" t="e">
        <f>VLOOKUP(A2961,REUTERS!A:F,6,FALSE)</f>
        <v>#N/A</v>
      </c>
      <c r="I2961">
        <f>VLOOKUP(A2961,IDC!A:H,8,FALSE)</f>
        <v>62.6</v>
      </c>
      <c r="J2961" s="2" t="e">
        <f t="shared" si="186"/>
        <v>#N/A</v>
      </c>
      <c r="K2961" t="e">
        <f>VLOOKUP(A2961,REUTERS!A:G,7,FALSE)</f>
        <v>#N/A</v>
      </c>
      <c r="L2961">
        <f>VLOOKUP(A2961,IDC!A:I,9,FALSE)</f>
        <v>486335</v>
      </c>
      <c r="M2961" s="2" t="e">
        <f t="shared" si="187"/>
        <v>#N/A</v>
      </c>
    </row>
    <row r="2962" spans="1:13">
      <c r="A2962">
        <v>4209</v>
      </c>
      <c r="B2962" t="e">
        <f>VLOOKUP(A2962,REUTERS!A:C,3,FALSE)</f>
        <v>#N/A</v>
      </c>
      <c r="C2962">
        <f>VLOOKUP(A2962,IDC!A:F,6,FALSE)</f>
        <v>218.73</v>
      </c>
      <c r="D2962" s="2" t="e">
        <f t="shared" si="184"/>
        <v>#N/A</v>
      </c>
      <c r="E2962" t="e">
        <f>VLOOKUP(A2962,REUTERS!A:E,5,FALSE)</f>
        <v>#N/A</v>
      </c>
      <c r="F2962">
        <f>VLOOKUP(A2962,IDC!A:G,7,FALSE)</f>
        <v>219.34</v>
      </c>
      <c r="G2962" s="2" t="e">
        <f t="shared" si="185"/>
        <v>#N/A</v>
      </c>
      <c r="H2962" t="e">
        <f>VLOOKUP(A2962,REUTERS!A:F,6,FALSE)</f>
        <v>#N/A</v>
      </c>
      <c r="I2962">
        <f>VLOOKUP(A2962,IDC!A:H,8,FALSE)</f>
        <v>216.25</v>
      </c>
      <c r="J2962" s="2" t="e">
        <f t="shared" si="186"/>
        <v>#N/A</v>
      </c>
      <c r="K2962" t="e">
        <f>VLOOKUP(A2962,REUTERS!A:G,7,FALSE)</f>
        <v>#N/A</v>
      </c>
      <c r="L2962">
        <f>VLOOKUP(A2962,IDC!A:I,9,FALSE)</f>
        <v>129496</v>
      </c>
      <c r="M2962" s="2" t="e">
        <f t="shared" si="187"/>
        <v>#N/A</v>
      </c>
    </row>
    <row r="2963" spans="1:13">
      <c r="A2963">
        <v>4211</v>
      </c>
      <c r="B2963" t="e">
        <f>VLOOKUP(A2963,REUTERS!A:C,3,FALSE)</f>
        <v>#N/A</v>
      </c>
      <c r="C2963">
        <f>VLOOKUP(A2963,IDC!A:F,6,FALSE)</f>
        <v>65.3</v>
      </c>
      <c r="D2963" s="2" t="e">
        <f t="shared" si="184"/>
        <v>#N/A</v>
      </c>
      <c r="E2963" t="e">
        <f>VLOOKUP(A2963,REUTERS!A:E,5,FALSE)</f>
        <v>#N/A</v>
      </c>
      <c r="F2963">
        <f>VLOOKUP(A2963,IDC!A:G,7,FALSE)</f>
        <v>65.3</v>
      </c>
      <c r="G2963" s="2" t="e">
        <f t="shared" si="185"/>
        <v>#N/A</v>
      </c>
      <c r="H2963" t="e">
        <f>VLOOKUP(A2963,REUTERS!A:F,6,FALSE)</f>
        <v>#N/A</v>
      </c>
      <c r="I2963">
        <f>VLOOKUP(A2963,IDC!A:H,8,FALSE)</f>
        <v>64.08</v>
      </c>
      <c r="J2963" s="2" t="e">
        <f t="shared" si="186"/>
        <v>#N/A</v>
      </c>
      <c r="K2963" t="e">
        <f>VLOOKUP(A2963,REUTERS!A:G,7,FALSE)</f>
        <v>#N/A</v>
      </c>
      <c r="L2963">
        <f>VLOOKUP(A2963,IDC!A:I,9,FALSE)</f>
        <v>729168</v>
      </c>
      <c r="M2963" s="2" t="e">
        <f t="shared" si="187"/>
        <v>#N/A</v>
      </c>
    </row>
    <row r="2964" spans="1:13">
      <c r="A2964">
        <v>4213</v>
      </c>
      <c r="B2964" t="e">
        <f>VLOOKUP(A2964,REUTERS!A:C,3,FALSE)</f>
        <v>#N/A</v>
      </c>
      <c r="C2964">
        <f>VLOOKUP(A2964,IDC!A:F,6,FALSE)</f>
        <v>93.68</v>
      </c>
      <c r="D2964" s="2" t="e">
        <f t="shared" si="184"/>
        <v>#N/A</v>
      </c>
      <c r="E2964" t="e">
        <f>VLOOKUP(A2964,REUTERS!A:E,5,FALSE)</f>
        <v>#N/A</v>
      </c>
      <c r="F2964">
        <f>VLOOKUP(A2964,IDC!A:G,7,FALSE)</f>
        <v>93.95</v>
      </c>
      <c r="G2964" s="2" t="e">
        <f t="shared" si="185"/>
        <v>#N/A</v>
      </c>
      <c r="H2964" t="e">
        <f>VLOOKUP(A2964,REUTERS!A:F,6,FALSE)</f>
        <v>#N/A</v>
      </c>
      <c r="I2964">
        <f>VLOOKUP(A2964,IDC!A:H,8,FALSE)</f>
        <v>93.15</v>
      </c>
      <c r="J2964" s="2" t="e">
        <f t="shared" si="186"/>
        <v>#N/A</v>
      </c>
      <c r="K2964" t="e">
        <f>VLOOKUP(A2964,REUTERS!A:G,7,FALSE)</f>
        <v>#N/A</v>
      </c>
      <c r="L2964">
        <f>VLOOKUP(A2964,IDC!A:I,9,FALSE)</f>
        <v>9659175</v>
      </c>
      <c r="M2964" s="2" t="e">
        <f t="shared" si="187"/>
        <v>#N/A</v>
      </c>
    </row>
    <row r="2965" spans="1:13">
      <c r="A2965">
        <v>4214</v>
      </c>
      <c r="B2965">
        <f>VLOOKUP(A2965,REUTERS!A:C,3,FALSE)</f>
        <v>106.8</v>
      </c>
      <c r="C2965">
        <f>VLOOKUP(A2965,IDC!A:F,6,FALSE)</f>
        <v>106.8</v>
      </c>
      <c r="D2965" s="2" t="b">
        <f t="shared" si="184"/>
        <v>1</v>
      </c>
      <c r="E2965">
        <f>VLOOKUP(A2965,REUTERS!A:E,5,FALSE)</f>
        <v>110.31</v>
      </c>
      <c r="F2965">
        <f>VLOOKUP(A2965,IDC!A:G,7,FALSE)</f>
        <v>110.31</v>
      </c>
      <c r="G2965" s="2" t="b">
        <f t="shared" si="185"/>
        <v>1</v>
      </c>
      <c r="H2965">
        <f>VLOOKUP(A2965,REUTERS!A:F,6,FALSE)</f>
        <v>106.19</v>
      </c>
      <c r="I2965">
        <f>VLOOKUP(A2965,IDC!A:H,8,FALSE)</f>
        <v>106.19</v>
      </c>
      <c r="J2965" s="2" t="b">
        <f t="shared" si="186"/>
        <v>1</v>
      </c>
      <c r="K2965">
        <f>VLOOKUP(A2965,REUTERS!A:G,7,FALSE)</f>
        <v>612773</v>
      </c>
      <c r="L2965">
        <f>VLOOKUP(A2965,IDC!A:I,9,FALSE)</f>
        <v>612773</v>
      </c>
      <c r="M2965" s="2" t="b">
        <f t="shared" si="187"/>
        <v>1</v>
      </c>
    </row>
    <row r="2966" spans="1:13">
      <c r="A2966">
        <v>4240</v>
      </c>
      <c r="B2966" t="e">
        <f>VLOOKUP(A2966,REUTERS!A:C,3,FALSE)</f>
        <v>#N/A</v>
      </c>
      <c r="C2966">
        <f>VLOOKUP(A2966,IDC!A:F,6,FALSE)</f>
        <v>126.74</v>
      </c>
      <c r="D2966" s="2" t="e">
        <f t="shared" si="184"/>
        <v>#N/A</v>
      </c>
      <c r="E2966" t="e">
        <f>VLOOKUP(A2966,REUTERS!A:E,5,FALSE)</f>
        <v>#N/A</v>
      </c>
      <c r="F2966">
        <f>VLOOKUP(A2966,IDC!A:G,7,FALSE)</f>
        <v>127.74</v>
      </c>
      <c r="G2966" s="2" t="e">
        <f t="shared" si="185"/>
        <v>#N/A</v>
      </c>
      <c r="H2966" t="e">
        <f>VLOOKUP(A2966,REUTERS!A:F,6,FALSE)</f>
        <v>#N/A</v>
      </c>
      <c r="I2966">
        <f>VLOOKUP(A2966,IDC!A:H,8,FALSE)</f>
        <v>126.13</v>
      </c>
      <c r="J2966" s="2" t="e">
        <f t="shared" si="186"/>
        <v>#N/A</v>
      </c>
      <c r="K2966" t="e">
        <f>VLOOKUP(A2966,REUTERS!A:G,7,FALSE)</f>
        <v>#N/A</v>
      </c>
      <c r="L2966">
        <f>VLOOKUP(A2966,IDC!A:I,9,FALSE)</f>
        <v>364573</v>
      </c>
      <c r="M2966" s="2" t="e">
        <f t="shared" si="187"/>
        <v>#N/A</v>
      </c>
    </row>
    <row r="2967" spans="1:13">
      <c r="A2967">
        <v>4019</v>
      </c>
      <c r="B2967">
        <f>VLOOKUP(A2967,REUTERS!A:C,3,FALSE)</f>
        <v>235.95</v>
      </c>
      <c r="C2967">
        <f>VLOOKUP(A2967,IDC!A:F,6,FALSE)</f>
        <v>235.95</v>
      </c>
      <c r="D2967" s="2" t="b">
        <f t="shared" si="184"/>
        <v>1</v>
      </c>
      <c r="E2967">
        <f>VLOOKUP(A2967,REUTERS!A:E,5,FALSE)</f>
        <v>236.04</v>
      </c>
      <c r="F2967">
        <f>VLOOKUP(A2967,IDC!A:G,7,FALSE)</f>
        <v>236.04</v>
      </c>
      <c r="G2967" s="2" t="b">
        <f t="shared" si="185"/>
        <v>1</v>
      </c>
      <c r="H2967">
        <f>VLOOKUP(A2967,REUTERS!A:F,6,FALSE)</f>
        <v>233.06</v>
      </c>
      <c r="I2967">
        <f>VLOOKUP(A2967,IDC!A:H,8,FALSE)</f>
        <v>233.06</v>
      </c>
      <c r="J2967" s="2" t="b">
        <f t="shared" si="186"/>
        <v>1</v>
      </c>
      <c r="K2967">
        <f>VLOOKUP(A2967,REUTERS!A:G,7,FALSE)</f>
        <v>157942</v>
      </c>
      <c r="L2967">
        <f>VLOOKUP(A2967,IDC!A:I,9,FALSE)</f>
        <v>157942</v>
      </c>
      <c r="M2967" s="2" t="b">
        <f t="shared" si="187"/>
        <v>1</v>
      </c>
    </row>
    <row r="2968" spans="1:13">
      <c r="A2968">
        <v>4022</v>
      </c>
      <c r="B2968" t="e">
        <f>VLOOKUP(A2968,REUTERS!A:C,3,FALSE)</f>
        <v>#N/A</v>
      </c>
      <c r="C2968">
        <f>VLOOKUP(A2968,IDC!A:F,6,FALSE)</f>
        <v>27.15</v>
      </c>
      <c r="D2968" s="2" t="e">
        <f t="shared" si="184"/>
        <v>#N/A</v>
      </c>
      <c r="E2968" t="e">
        <f>VLOOKUP(A2968,REUTERS!A:E,5,FALSE)</f>
        <v>#N/A</v>
      </c>
      <c r="F2968">
        <f>VLOOKUP(A2968,IDC!A:G,7,FALSE)</f>
        <v>27.15</v>
      </c>
      <c r="G2968" s="2" t="e">
        <f t="shared" si="185"/>
        <v>#N/A</v>
      </c>
      <c r="H2968" t="e">
        <f>VLOOKUP(A2968,REUTERS!A:F,6,FALSE)</f>
        <v>#N/A</v>
      </c>
      <c r="I2968">
        <f>VLOOKUP(A2968,IDC!A:H,8,FALSE)</f>
        <v>26.8</v>
      </c>
      <c r="J2968" s="2" t="e">
        <f t="shared" si="186"/>
        <v>#N/A</v>
      </c>
      <c r="K2968" t="e">
        <f>VLOOKUP(A2968,REUTERS!A:G,7,FALSE)</f>
        <v>#N/A</v>
      </c>
      <c r="L2968">
        <f>VLOOKUP(A2968,IDC!A:I,9,FALSE)</f>
        <v>1072287</v>
      </c>
      <c r="M2968" s="2" t="e">
        <f t="shared" si="187"/>
        <v>#N/A</v>
      </c>
    </row>
    <row r="2969" spans="1:13">
      <c r="A2969">
        <v>4029</v>
      </c>
      <c r="B2969" t="e">
        <f>VLOOKUP(A2969,REUTERS!A:C,3,FALSE)</f>
        <v>#N/A</v>
      </c>
      <c r="C2969">
        <f>VLOOKUP(A2969,IDC!A:F,6,FALSE)</f>
        <v>18.47</v>
      </c>
      <c r="D2969" s="2" t="e">
        <f t="shared" si="184"/>
        <v>#N/A</v>
      </c>
      <c r="E2969" t="e">
        <f>VLOOKUP(A2969,REUTERS!A:E,5,FALSE)</f>
        <v>#N/A</v>
      </c>
      <c r="F2969">
        <f>VLOOKUP(A2969,IDC!A:G,7,FALSE)</f>
        <v>18.690000000000001</v>
      </c>
      <c r="G2969" s="2" t="e">
        <f t="shared" si="185"/>
        <v>#N/A</v>
      </c>
      <c r="H2969" t="e">
        <f>VLOOKUP(A2969,REUTERS!A:F,6,FALSE)</f>
        <v>#N/A</v>
      </c>
      <c r="I2969">
        <f>VLOOKUP(A2969,IDC!A:H,8,FALSE)</f>
        <v>18.34</v>
      </c>
      <c r="J2969" s="2" t="e">
        <f t="shared" si="186"/>
        <v>#N/A</v>
      </c>
      <c r="K2969" t="e">
        <f>VLOOKUP(A2969,REUTERS!A:G,7,FALSE)</f>
        <v>#N/A</v>
      </c>
      <c r="L2969">
        <f>VLOOKUP(A2969,IDC!A:I,9,FALSE)</f>
        <v>317030</v>
      </c>
      <c r="M2969" s="2" t="e">
        <f t="shared" si="187"/>
        <v>#N/A</v>
      </c>
    </row>
    <row r="2970" spans="1:13">
      <c r="A2970">
        <v>4036</v>
      </c>
      <c r="B2970" t="e">
        <f>VLOOKUP(A2970,REUTERS!A:C,3,FALSE)</f>
        <v>#N/A</v>
      </c>
      <c r="C2970">
        <f>VLOOKUP(A2970,IDC!A:F,6,FALSE)</f>
        <v>53.15</v>
      </c>
      <c r="D2970" s="2" t="e">
        <f t="shared" si="184"/>
        <v>#N/A</v>
      </c>
      <c r="E2970" t="e">
        <f>VLOOKUP(A2970,REUTERS!A:E,5,FALSE)</f>
        <v>#N/A</v>
      </c>
      <c r="F2970">
        <f>VLOOKUP(A2970,IDC!A:G,7,FALSE)</f>
        <v>53.63</v>
      </c>
      <c r="G2970" s="2" t="e">
        <f t="shared" si="185"/>
        <v>#N/A</v>
      </c>
      <c r="H2970" t="e">
        <f>VLOOKUP(A2970,REUTERS!A:F,6,FALSE)</f>
        <v>#N/A</v>
      </c>
      <c r="I2970">
        <f>VLOOKUP(A2970,IDC!A:H,8,FALSE)</f>
        <v>52.95</v>
      </c>
      <c r="J2970" s="2" t="e">
        <f t="shared" si="186"/>
        <v>#N/A</v>
      </c>
      <c r="K2970" t="e">
        <f>VLOOKUP(A2970,REUTERS!A:G,7,FALSE)</f>
        <v>#N/A</v>
      </c>
      <c r="L2970">
        <f>VLOOKUP(A2970,IDC!A:I,9,FALSE)</f>
        <v>1137947</v>
      </c>
      <c r="M2970" s="2" t="e">
        <f t="shared" si="187"/>
        <v>#N/A</v>
      </c>
    </row>
    <row r="2971" spans="1:13">
      <c r="A2971">
        <v>4044</v>
      </c>
      <c r="B2971" t="e">
        <f>VLOOKUP(A2971,REUTERS!A:C,3,FALSE)</f>
        <v>#N/A</v>
      </c>
      <c r="C2971">
        <f>VLOOKUP(A2971,IDC!A:F,6,FALSE)</f>
        <v>13.35</v>
      </c>
      <c r="D2971" s="2" t="e">
        <f t="shared" si="184"/>
        <v>#N/A</v>
      </c>
      <c r="E2971" t="e">
        <f>VLOOKUP(A2971,REUTERS!A:E,5,FALSE)</f>
        <v>#N/A</v>
      </c>
      <c r="F2971">
        <f>VLOOKUP(A2971,IDC!A:G,7,FALSE)</f>
        <v>13.35</v>
      </c>
      <c r="G2971" s="2" t="e">
        <f t="shared" si="185"/>
        <v>#N/A</v>
      </c>
      <c r="H2971" t="e">
        <f>VLOOKUP(A2971,REUTERS!A:F,6,FALSE)</f>
        <v>#N/A</v>
      </c>
      <c r="I2971">
        <f>VLOOKUP(A2971,IDC!A:H,8,FALSE)</f>
        <v>13.154999999999999</v>
      </c>
      <c r="J2971" s="2" t="e">
        <f t="shared" si="186"/>
        <v>#N/A</v>
      </c>
      <c r="K2971" t="e">
        <f>VLOOKUP(A2971,REUTERS!A:G,7,FALSE)</f>
        <v>#N/A</v>
      </c>
      <c r="L2971">
        <f>VLOOKUP(A2971,IDC!A:I,9,FALSE)</f>
        <v>1047948</v>
      </c>
      <c r="M2971" s="2" t="e">
        <f t="shared" si="187"/>
        <v>#N/A</v>
      </c>
    </row>
    <row r="2972" spans="1:13">
      <c r="A2972">
        <v>4046</v>
      </c>
      <c r="B2972" t="e">
        <f>VLOOKUP(A2972,REUTERS!A:C,3,FALSE)</f>
        <v>#N/A</v>
      </c>
      <c r="C2972">
        <f>VLOOKUP(A2972,IDC!A:F,6,FALSE)</f>
        <v>34.57</v>
      </c>
      <c r="D2972" s="2" t="e">
        <f t="shared" si="184"/>
        <v>#N/A</v>
      </c>
      <c r="E2972" t="e">
        <f>VLOOKUP(A2972,REUTERS!A:E,5,FALSE)</f>
        <v>#N/A</v>
      </c>
      <c r="F2972">
        <f>VLOOKUP(A2972,IDC!A:G,7,FALSE)</f>
        <v>35.06</v>
      </c>
      <c r="G2972" s="2" t="e">
        <f t="shared" si="185"/>
        <v>#N/A</v>
      </c>
      <c r="H2972" t="e">
        <f>VLOOKUP(A2972,REUTERS!A:F,6,FALSE)</f>
        <v>#N/A</v>
      </c>
      <c r="I2972">
        <f>VLOOKUP(A2972,IDC!A:H,8,FALSE)</f>
        <v>34.450000000000003</v>
      </c>
      <c r="J2972" s="2" t="e">
        <f t="shared" si="186"/>
        <v>#N/A</v>
      </c>
      <c r="K2972" t="e">
        <f>VLOOKUP(A2972,REUTERS!A:G,7,FALSE)</f>
        <v>#N/A</v>
      </c>
      <c r="L2972">
        <f>VLOOKUP(A2972,IDC!A:I,9,FALSE)</f>
        <v>463655</v>
      </c>
      <c r="M2972" s="2" t="e">
        <f t="shared" si="187"/>
        <v>#N/A</v>
      </c>
    </row>
    <row r="2973" spans="1:13">
      <c r="A2973">
        <v>4065</v>
      </c>
      <c r="B2973">
        <f>VLOOKUP(A2973,REUTERS!A:C,3,FALSE)</f>
        <v>4.8099999999999996</v>
      </c>
      <c r="C2973">
        <f>VLOOKUP(A2973,IDC!A:F,6,FALSE)</f>
        <v>4.8099999999999996</v>
      </c>
      <c r="D2973" s="2" t="b">
        <f t="shared" si="184"/>
        <v>1</v>
      </c>
      <c r="E2973">
        <f>VLOOKUP(A2973,REUTERS!A:E,5,FALSE)</f>
        <v>4.83</v>
      </c>
      <c r="F2973">
        <f>VLOOKUP(A2973,IDC!A:G,7,FALSE)</f>
        <v>4.83</v>
      </c>
      <c r="G2973" s="2" t="b">
        <f t="shared" si="185"/>
        <v>1</v>
      </c>
      <c r="H2973">
        <f>VLOOKUP(A2973,REUTERS!A:F,6,FALSE)</f>
        <v>4.5599999999999996</v>
      </c>
      <c r="I2973">
        <f>VLOOKUP(A2973,IDC!A:H,8,FALSE)</f>
        <v>4.5599999999999996</v>
      </c>
      <c r="J2973" s="2" t="b">
        <f t="shared" si="186"/>
        <v>1</v>
      </c>
      <c r="K2973">
        <f>VLOOKUP(A2973,REUTERS!A:G,7,FALSE)</f>
        <v>2218991</v>
      </c>
      <c r="L2973">
        <f>VLOOKUP(A2973,IDC!A:I,9,FALSE)</f>
        <v>2218991</v>
      </c>
      <c r="M2973" s="2" t="b">
        <f t="shared" si="187"/>
        <v>1</v>
      </c>
    </row>
    <row r="2974" spans="1:13">
      <c r="A2974">
        <v>4075</v>
      </c>
      <c r="B2974" t="e">
        <f>VLOOKUP(A2974,REUTERS!A:C,3,FALSE)</f>
        <v>#N/A</v>
      </c>
      <c r="C2974">
        <f>VLOOKUP(A2974,IDC!A:F,6,FALSE)</f>
        <v>16.73</v>
      </c>
      <c r="D2974" s="2" t="e">
        <f t="shared" si="184"/>
        <v>#N/A</v>
      </c>
      <c r="E2974" t="e">
        <f>VLOOKUP(A2974,REUTERS!A:E,5,FALSE)</f>
        <v>#N/A</v>
      </c>
      <c r="F2974">
        <f>VLOOKUP(A2974,IDC!A:G,7,FALSE)</f>
        <v>16.920000000000002</v>
      </c>
      <c r="G2974" s="2" t="e">
        <f t="shared" si="185"/>
        <v>#N/A</v>
      </c>
      <c r="H2974" t="e">
        <f>VLOOKUP(A2974,REUTERS!A:F,6,FALSE)</f>
        <v>#N/A</v>
      </c>
      <c r="I2974">
        <f>VLOOKUP(A2974,IDC!A:H,8,FALSE)</f>
        <v>16.63</v>
      </c>
      <c r="J2974" s="2" t="e">
        <f t="shared" si="186"/>
        <v>#N/A</v>
      </c>
      <c r="K2974" t="e">
        <f>VLOOKUP(A2974,REUTERS!A:G,7,FALSE)</f>
        <v>#N/A</v>
      </c>
      <c r="L2974">
        <f>VLOOKUP(A2974,IDC!A:I,9,FALSE)</f>
        <v>1335565</v>
      </c>
      <c r="M2974" s="2" t="e">
        <f t="shared" si="187"/>
        <v>#N/A</v>
      </c>
    </row>
    <row r="2975" spans="1:13">
      <c r="A2975">
        <v>4079</v>
      </c>
      <c r="B2975">
        <f>VLOOKUP(A2975,REUTERS!A:C,3,FALSE)</f>
        <v>17.940000000000001</v>
      </c>
      <c r="C2975">
        <f>VLOOKUP(A2975,IDC!A:F,6,FALSE)</f>
        <v>17.940000000000001</v>
      </c>
      <c r="D2975" s="2" t="b">
        <f t="shared" si="184"/>
        <v>1</v>
      </c>
      <c r="E2975">
        <f>VLOOKUP(A2975,REUTERS!A:E,5,FALSE)</f>
        <v>18.04</v>
      </c>
      <c r="F2975">
        <f>VLOOKUP(A2975,IDC!A:G,7,FALSE)</f>
        <v>18.04</v>
      </c>
      <c r="G2975" s="2" t="b">
        <f t="shared" si="185"/>
        <v>1</v>
      </c>
      <c r="H2975">
        <f>VLOOKUP(A2975,REUTERS!A:F,6,FALSE)</f>
        <v>17.785</v>
      </c>
      <c r="I2975">
        <f>VLOOKUP(A2975,IDC!A:H,8,FALSE)</f>
        <v>17.785</v>
      </c>
      <c r="J2975" s="2" t="b">
        <f t="shared" si="186"/>
        <v>1</v>
      </c>
      <c r="K2975">
        <f>VLOOKUP(A2975,REUTERS!A:G,7,FALSE)</f>
        <v>582640</v>
      </c>
      <c r="L2975">
        <f>VLOOKUP(A2975,IDC!A:I,9,FALSE)</f>
        <v>582640</v>
      </c>
      <c r="M2975" s="2" t="b">
        <f t="shared" si="187"/>
        <v>1</v>
      </c>
    </row>
    <row r="2976" spans="1:13">
      <c r="A2976">
        <v>4087</v>
      </c>
      <c r="B2976" t="e">
        <f>VLOOKUP(A2976,REUTERS!A:C,3,FALSE)</f>
        <v>#N/A</v>
      </c>
      <c r="C2976">
        <f>VLOOKUP(A2976,IDC!A:F,6,FALSE)</f>
        <v>20.75</v>
      </c>
      <c r="D2976" s="2" t="e">
        <f t="shared" si="184"/>
        <v>#N/A</v>
      </c>
      <c r="E2976" t="e">
        <f>VLOOKUP(A2976,REUTERS!A:E,5,FALSE)</f>
        <v>#N/A</v>
      </c>
      <c r="F2976">
        <f>VLOOKUP(A2976,IDC!A:G,7,FALSE)</f>
        <v>20.75</v>
      </c>
      <c r="G2976" s="2" t="e">
        <f t="shared" si="185"/>
        <v>#N/A</v>
      </c>
      <c r="H2976" t="e">
        <f>VLOOKUP(A2976,REUTERS!A:F,6,FALSE)</f>
        <v>#N/A</v>
      </c>
      <c r="I2976">
        <f>VLOOKUP(A2976,IDC!A:H,8,FALSE)</f>
        <v>20.59</v>
      </c>
      <c r="J2976" s="2" t="e">
        <f t="shared" si="186"/>
        <v>#N/A</v>
      </c>
      <c r="K2976" t="e">
        <f>VLOOKUP(A2976,REUTERS!A:G,7,FALSE)</f>
        <v>#N/A</v>
      </c>
      <c r="L2976">
        <f>VLOOKUP(A2976,IDC!A:I,9,FALSE)</f>
        <v>266419</v>
      </c>
      <c r="M2976" s="2" t="e">
        <f t="shared" si="187"/>
        <v>#N/A</v>
      </c>
    </row>
    <row r="2977" spans="1:13">
      <c r="A2977">
        <v>4091</v>
      </c>
      <c r="B2977" t="e">
        <f>VLOOKUP(A2977,REUTERS!A:C,3,FALSE)</f>
        <v>#N/A</v>
      </c>
      <c r="C2977">
        <f>VLOOKUP(A2977,IDC!A:F,6,FALSE)</f>
        <v>52.78</v>
      </c>
      <c r="D2977" s="2" t="e">
        <f t="shared" si="184"/>
        <v>#N/A</v>
      </c>
      <c r="E2977" t="e">
        <f>VLOOKUP(A2977,REUTERS!A:E,5,FALSE)</f>
        <v>#N/A</v>
      </c>
      <c r="F2977">
        <f>VLOOKUP(A2977,IDC!A:G,7,FALSE)</f>
        <v>53.185000000000002</v>
      </c>
      <c r="G2977" s="2" t="e">
        <f t="shared" si="185"/>
        <v>#N/A</v>
      </c>
      <c r="H2977" t="e">
        <f>VLOOKUP(A2977,REUTERS!A:F,6,FALSE)</f>
        <v>#N/A</v>
      </c>
      <c r="I2977">
        <f>VLOOKUP(A2977,IDC!A:H,8,FALSE)</f>
        <v>52.48</v>
      </c>
      <c r="J2977" s="2" t="e">
        <f t="shared" si="186"/>
        <v>#N/A</v>
      </c>
      <c r="K2977" t="e">
        <f>VLOOKUP(A2977,REUTERS!A:G,7,FALSE)</f>
        <v>#N/A</v>
      </c>
      <c r="L2977">
        <f>VLOOKUP(A2977,IDC!A:I,9,FALSE)</f>
        <v>568888</v>
      </c>
      <c r="M2977" s="2" t="e">
        <f t="shared" si="187"/>
        <v>#N/A</v>
      </c>
    </row>
    <row r="2978" spans="1:13">
      <c r="A2978">
        <v>4093</v>
      </c>
      <c r="B2978" t="e">
        <f>VLOOKUP(A2978,REUTERS!A:C,3,FALSE)</f>
        <v>#N/A</v>
      </c>
      <c r="C2978">
        <f>VLOOKUP(A2978,IDC!A:F,6,FALSE)</f>
        <v>99</v>
      </c>
      <c r="D2978" s="2" t="e">
        <f t="shared" si="184"/>
        <v>#N/A</v>
      </c>
      <c r="E2978" t="e">
        <f>VLOOKUP(A2978,REUTERS!A:E,5,FALSE)</f>
        <v>#N/A</v>
      </c>
      <c r="F2978">
        <f>VLOOKUP(A2978,IDC!A:G,7,FALSE)</f>
        <v>100.34</v>
      </c>
      <c r="G2978" s="2" t="e">
        <f t="shared" si="185"/>
        <v>#N/A</v>
      </c>
      <c r="H2978" t="e">
        <f>VLOOKUP(A2978,REUTERS!A:F,6,FALSE)</f>
        <v>#N/A</v>
      </c>
      <c r="I2978">
        <f>VLOOKUP(A2978,IDC!A:H,8,FALSE)</f>
        <v>99</v>
      </c>
      <c r="J2978" s="2" t="e">
        <f t="shared" si="186"/>
        <v>#N/A</v>
      </c>
      <c r="K2978" t="e">
        <f>VLOOKUP(A2978,REUTERS!A:G,7,FALSE)</f>
        <v>#N/A</v>
      </c>
      <c r="L2978">
        <f>VLOOKUP(A2978,IDC!A:I,9,FALSE)</f>
        <v>78658</v>
      </c>
      <c r="M2978" s="2" t="e">
        <f t="shared" si="187"/>
        <v>#N/A</v>
      </c>
    </row>
    <row r="2979" spans="1:13">
      <c r="A2979">
        <v>4096</v>
      </c>
      <c r="B2979">
        <f>VLOOKUP(A2979,REUTERS!A:C,3,FALSE)</f>
        <v>47.49</v>
      </c>
      <c r="C2979">
        <f>VLOOKUP(A2979,IDC!A:F,6,FALSE)</f>
        <v>47.49</v>
      </c>
      <c r="D2979" s="2" t="b">
        <f t="shared" si="184"/>
        <v>1</v>
      </c>
      <c r="E2979">
        <f>VLOOKUP(A2979,REUTERS!A:E,5,FALSE)</f>
        <v>47.77</v>
      </c>
      <c r="F2979">
        <f>VLOOKUP(A2979,IDC!A:G,7,FALSE)</f>
        <v>47.77</v>
      </c>
      <c r="G2979" s="2" t="b">
        <f t="shared" si="185"/>
        <v>1</v>
      </c>
      <c r="H2979">
        <f>VLOOKUP(A2979,REUTERS!A:F,6,FALSE)</f>
        <v>47.29</v>
      </c>
      <c r="I2979">
        <f>VLOOKUP(A2979,IDC!A:H,8,FALSE)</f>
        <v>47.29</v>
      </c>
      <c r="J2979" s="2" t="b">
        <f t="shared" si="186"/>
        <v>1</v>
      </c>
      <c r="K2979">
        <f>VLOOKUP(A2979,REUTERS!A:G,7,FALSE)</f>
        <v>323193</v>
      </c>
      <c r="L2979">
        <f>VLOOKUP(A2979,IDC!A:I,9,FALSE)</f>
        <v>323193</v>
      </c>
      <c r="M2979" s="2" t="b">
        <f t="shared" si="187"/>
        <v>1</v>
      </c>
    </row>
    <row r="2980" spans="1:13">
      <c r="A2980">
        <v>4112</v>
      </c>
      <c r="B2980" t="e">
        <f>VLOOKUP(A2980,REUTERS!A:C,3,FALSE)</f>
        <v>#N/A</v>
      </c>
      <c r="C2980">
        <f>VLOOKUP(A2980,IDC!A:F,6,FALSE)</f>
        <v>22.74</v>
      </c>
      <c r="D2980" s="2" t="e">
        <f t="shared" si="184"/>
        <v>#N/A</v>
      </c>
      <c r="E2980" t="e">
        <f>VLOOKUP(A2980,REUTERS!A:E,5,FALSE)</f>
        <v>#N/A</v>
      </c>
      <c r="F2980">
        <f>VLOOKUP(A2980,IDC!A:G,7,FALSE)</f>
        <v>22.94</v>
      </c>
      <c r="G2980" s="2" t="e">
        <f t="shared" si="185"/>
        <v>#N/A</v>
      </c>
      <c r="H2980" t="e">
        <f>VLOOKUP(A2980,REUTERS!A:F,6,FALSE)</f>
        <v>#N/A</v>
      </c>
      <c r="I2980">
        <f>VLOOKUP(A2980,IDC!A:H,8,FALSE)</f>
        <v>22.16</v>
      </c>
      <c r="J2980" s="2" t="e">
        <f t="shared" si="186"/>
        <v>#N/A</v>
      </c>
      <c r="K2980" t="e">
        <f>VLOOKUP(A2980,REUTERS!A:G,7,FALSE)</f>
        <v>#N/A</v>
      </c>
      <c r="L2980">
        <f>VLOOKUP(A2980,IDC!A:I,9,FALSE)</f>
        <v>212881</v>
      </c>
      <c r="M2980" s="2" t="e">
        <f t="shared" si="187"/>
        <v>#N/A</v>
      </c>
    </row>
    <row r="2981" spans="1:13">
      <c r="A2981">
        <v>4117</v>
      </c>
      <c r="B2981">
        <f>VLOOKUP(A2981,REUTERS!A:C,3,FALSE)</f>
        <v>21.61</v>
      </c>
      <c r="C2981">
        <f>VLOOKUP(A2981,IDC!A:F,6,FALSE)</f>
        <v>21.61</v>
      </c>
      <c r="D2981" s="2" t="b">
        <f t="shared" si="184"/>
        <v>1</v>
      </c>
      <c r="E2981">
        <f>VLOOKUP(A2981,REUTERS!A:E,5,FALSE)</f>
        <v>22.245000000000001</v>
      </c>
      <c r="F2981">
        <f>VLOOKUP(A2981,IDC!A:G,7,FALSE)</f>
        <v>22.245000000000001</v>
      </c>
      <c r="G2981" s="2" t="b">
        <f t="shared" si="185"/>
        <v>1</v>
      </c>
      <c r="H2981">
        <f>VLOOKUP(A2981,REUTERS!A:F,6,FALSE)</f>
        <v>21.52</v>
      </c>
      <c r="I2981">
        <f>VLOOKUP(A2981,IDC!A:H,8,FALSE)</f>
        <v>21.52</v>
      </c>
      <c r="J2981" s="2" t="b">
        <f t="shared" si="186"/>
        <v>1</v>
      </c>
      <c r="K2981">
        <f>VLOOKUP(A2981,REUTERS!A:G,7,FALSE)</f>
        <v>1639067</v>
      </c>
      <c r="L2981">
        <f>VLOOKUP(A2981,IDC!A:I,9,FALSE)</f>
        <v>1639067</v>
      </c>
      <c r="M2981" s="2" t="b">
        <f t="shared" si="187"/>
        <v>1</v>
      </c>
    </row>
    <row r="2982" spans="1:13">
      <c r="A2982">
        <v>4120</v>
      </c>
      <c r="B2982">
        <f>VLOOKUP(A2982,REUTERS!A:C,3,FALSE)</f>
        <v>2.02</v>
      </c>
      <c r="C2982">
        <f>VLOOKUP(A2982,IDC!A:F,6,FALSE)</f>
        <v>2.02</v>
      </c>
      <c r="D2982" s="2" t="b">
        <f t="shared" si="184"/>
        <v>1</v>
      </c>
      <c r="E2982">
        <f>VLOOKUP(A2982,REUTERS!A:E,5,FALSE)</f>
        <v>2.0299999999999998</v>
      </c>
      <c r="F2982">
        <f>VLOOKUP(A2982,IDC!A:G,7,FALSE)</f>
        <v>2.0299999999999998</v>
      </c>
      <c r="G2982" s="2" t="b">
        <f t="shared" si="185"/>
        <v>1</v>
      </c>
      <c r="H2982">
        <f>VLOOKUP(A2982,REUTERS!A:F,6,FALSE)</f>
        <v>1.97</v>
      </c>
      <c r="I2982">
        <f>VLOOKUP(A2982,IDC!A:H,8,FALSE)</f>
        <v>1.97</v>
      </c>
      <c r="J2982" s="2" t="b">
        <f t="shared" si="186"/>
        <v>1</v>
      </c>
      <c r="K2982">
        <f>VLOOKUP(A2982,REUTERS!A:G,7,FALSE)</f>
        <v>624282</v>
      </c>
      <c r="L2982">
        <f>VLOOKUP(A2982,IDC!A:I,9,FALSE)</f>
        <v>624282</v>
      </c>
      <c r="M2982" s="2" t="b">
        <f t="shared" si="187"/>
        <v>1</v>
      </c>
    </row>
    <row r="2983" spans="1:13">
      <c r="A2983">
        <v>4121</v>
      </c>
      <c r="B2983">
        <f>VLOOKUP(A2983,REUTERS!A:C,3,FALSE)</f>
        <v>64.239999999999995</v>
      </c>
      <c r="C2983">
        <f>VLOOKUP(A2983,IDC!A:F,6,FALSE)</f>
        <v>64.239999999999995</v>
      </c>
      <c r="D2983" s="2" t="b">
        <f t="shared" si="184"/>
        <v>1</v>
      </c>
      <c r="E2983">
        <f>VLOOKUP(A2983,REUTERS!A:E,5,FALSE)</f>
        <v>64.63</v>
      </c>
      <c r="F2983">
        <f>VLOOKUP(A2983,IDC!A:G,7,FALSE)</f>
        <v>64.63</v>
      </c>
      <c r="G2983" s="2" t="b">
        <f t="shared" si="185"/>
        <v>1</v>
      </c>
      <c r="H2983">
        <f>VLOOKUP(A2983,REUTERS!A:F,6,FALSE)</f>
        <v>63.84</v>
      </c>
      <c r="I2983">
        <f>VLOOKUP(A2983,IDC!A:H,8,FALSE)</f>
        <v>63.84</v>
      </c>
      <c r="J2983" s="2" t="b">
        <f t="shared" si="186"/>
        <v>1</v>
      </c>
      <c r="K2983">
        <f>VLOOKUP(A2983,REUTERS!A:G,7,FALSE)</f>
        <v>307188</v>
      </c>
      <c r="L2983">
        <f>VLOOKUP(A2983,IDC!A:I,9,FALSE)</f>
        <v>307188</v>
      </c>
      <c r="M2983" s="2" t="b">
        <f t="shared" si="187"/>
        <v>1</v>
      </c>
    </row>
    <row r="2984" spans="1:13">
      <c r="A2984">
        <v>4124</v>
      </c>
      <c r="B2984">
        <f>VLOOKUP(A2984,REUTERS!A:C,3,FALSE)</f>
        <v>73.84</v>
      </c>
      <c r="C2984">
        <f>VLOOKUP(A2984,IDC!A:F,6,FALSE)</f>
        <v>73.84</v>
      </c>
      <c r="D2984" s="2" t="b">
        <f t="shared" si="184"/>
        <v>1</v>
      </c>
      <c r="E2984">
        <f>VLOOKUP(A2984,REUTERS!A:E,5,FALSE)</f>
        <v>74.5</v>
      </c>
      <c r="F2984">
        <f>VLOOKUP(A2984,IDC!A:G,7,FALSE)</f>
        <v>74.5</v>
      </c>
      <c r="G2984" s="2" t="b">
        <f t="shared" si="185"/>
        <v>1</v>
      </c>
      <c r="H2984">
        <f>VLOOKUP(A2984,REUTERS!A:F,6,FALSE)</f>
        <v>73.73</v>
      </c>
      <c r="I2984">
        <f>VLOOKUP(A2984,IDC!A:H,8,FALSE)</f>
        <v>73.73</v>
      </c>
      <c r="J2984" s="2" t="b">
        <f t="shared" si="186"/>
        <v>1</v>
      </c>
      <c r="K2984">
        <f>VLOOKUP(A2984,REUTERS!A:G,7,FALSE)</f>
        <v>294607</v>
      </c>
      <c r="L2984">
        <f>VLOOKUP(A2984,IDC!A:I,9,FALSE)</f>
        <v>294607</v>
      </c>
      <c r="M2984" s="2" t="b">
        <f t="shared" si="187"/>
        <v>1</v>
      </c>
    </row>
    <row r="2985" spans="1:13">
      <c r="A2985">
        <v>4152</v>
      </c>
      <c r="B2985">
        <f>VLOOKUP(A2985,REUTERS!A:C,3,FALSE)</f>
        <v>23.12</v>
      </c>
      <c r="C2985">
        <f>VLOOKUP(A2985,IDC!A:F,6,FALSE)</f>
        <v>23.12</v>
      </c>
      <c r="D2985" s="2" t="b">
        <f t="shared" si="184"/>
        <v>1</v>
      </c>
      <c r="E2985">
        <f>VLOOKUP(A2985,REUTERS!A:E,5,FALSE)</f>
        <v>23.21</v>
      </c>
      <c r="F2985">
        <f>VLOOKUP(A2985,IDC!A:G,7,FALSE)</f>
        <v>23.21</v>
      </c>
      <c r="G2985" s="2" t="b">
        <f t="shared" si="185"/>
        <v>1</v>
      </c>
      <c r="H2985">
        <f>VLOOKUP(A2985,REUTERS!A:F,6,FALSE)</f>
        <v>22.89</v>
      </c>
      <c r="I2985">
        <f>VLOOKUP(A2985,IDC!A:H,8,FALSE)</f>
        <v>22.89</v>
      </c>
      <c r="J2985" s="2" t="b">
        <f t="shared" si="186"/>
        <v>1</v>
      </c>
      <c r="K2985">
        <f>VLOOKUP(A2985,REUTERS!A:G,7,FALSE)</f>
        <v>959799</v>
      </c>
      <c r="L2985">
        <f>VLOOKUP(A2985,IDC!A:I,9,FALSE)</f>
        <v>959799</v>
      </c>
      <c r="M2985" s="2" t="b">
        <f t="shared" si="187"/>
        <v>1</v>
      </c>
    </row>
    <row r="2986" spans="1:13">
      <c r="A2986">
        <v>4154</v>
      </c>
      <c r="B2986" t="e">
        <f>VLOOKUP(A2986,REUTERS!A:C,3,FALSE)</f>
        <v>#N/A</v>
      </c>
      <c r="C2986">
        <f>VLOOKUP(A2986,IDC!A:F,6,FALSE)</f>
        <v>31.6</v>
      </c>
      <c r="D2986" s="2" t="e">
        <f t="shared" si="184"/>
        <v>#N/A</v>
      </c>
      <c r="E2986" t="e">
        <f>VLOOKUP(A2986,REUTERS!A:E,5,FALSE)</f>
        <v>#N/A</v>
      </c>
      <c r="F2986">
        <f>VLOOKUP(A2986,IDC!A:G,7,FALSE)</f>
        <v>31.96</v>
      </c>
      <c r="G2986" s="2" t="e">
        <f t="shared" si="185"/>
        <v>#N/A</v>
      </c>
      <c r="H2986" t="e">
        <f>VLOOKUP(A2986,REUTERS!A:F,6,FALSE)</f>
        <v>#N/A</v>
      </c>
      <c r="I2986">
        <f>VLOOKUP(A2986,IDC!A:H,8,FALSE)</f>
        <v>31.59</v>
      </c>
      <c r="J2986" s="2" t="e">
        <f t="shared" si="186"/>
        <v>#N/A</v>
      </c>
      <c r="K2986" t="e">
        <f>VLOOKUP(A2986,REUTERS!A:G,7,FALSE)</f>
        <v>#N/A</v>
      </c>
      <c r="L2986">
        <f>VLOOKUP(A2986,IDC!A:I,9,FALSE)</f>
        <v>822391</v>
      </c>
      <c r="M2986" s="2" t="e">
        <f t="shared" si="187"/>
        <v>#N/A</v>
      </c>
    </row>
    <row r="2987" spans="1:13">
      <c r="A2987">
        <v>3887</v>
      </c>
      <c r="B2987" t="e">
        <f>VLOOKUP(A2987,REUTERS!A:C,3,FALSE)</f>
        <v>#N/A</v>
      </c>
      <c r="C2987">
        <f>VLOOKUP(A2987,IDC!A:F,6,FALSE)</f>
        <v>14.32</v>
      </c>
      <c r="D2987" s="2" t="e">
        <f t="shared" si="184"/>
        <v>#N/A</v>
      </c>
      <c r="E2987" t="e">
        <f>VLOOKUP(A2987,REUTERS!A:E,5,FALSE)</f>
        <v>#N/A</v>
      </c>
      <c r="F2987">
        <f>VLOOKUP(A2987,IDC!A:G,7,FALSE)</f>
        <v>15.1</v>
      </c>
      <c r="G2987" s="2" t="e">
        <f t="shared" si="185"/>
        <v>#N/A</v>
      </c>
      <c r="H2987" t="e">
        <f>VLOOKUP(A2987,REUTERS!A:F,6,FALSE)</f>
        <v>#N/A</v>
      </c>
      <c r="I2987">
        <f>VLOOKUP(A2987,IDC!A:H,8,FALSE)</f>
        <v>14.26</v>
      </c>
      <c r="J2987" s="2" t="e">
        <f t="shared" si="186"/>
        <v>#N/A</v>
      </c>
      <c r="K2987" t="e">
        <f>VLOOKUP(A2987,REUTERS!A:G,7,FALSE)</f>
        <v>#N/A</v>
      </c>
      <c r="L2987">
        <f>VLOOKUP(A2987,IDC!A:I,9,FALSE)</f>
        <v>1061144</v>
      </c>
      <c r="M2987" s="2" t="e">
        <f t="shared" si="187"/>
        <v>#N/A</v>
      </c>
    </row>
    <row r="2988" spans="1:13">
      <c r="A2988">
        <v>4017</v>
      </c>
      <c r="B2988" t="e">
        <f>VLOOKUP(A2988,REUTERS!A:C,3,FALSE)</f>
        <v>#N/A</v>
      </c>
      <c r="C2988">
        <f>VLOOKUP(A2988,IDC!A:F,6,FALSE)</f>
        <v>10.4</v>
      </c>
      <c r="D2988" s="2" t="e">
        <f t="shared" si="184"/>
        <v>#N/A</v>
      </c>
      <c r="E2988" t="e">
        <f>VLOOKUP(A2988,REUTERS!A:E,5,FALSE)</f>
        <v>#N/A</v>
      </c>
      <c r="F2988">
        <f>VLOOKUP(A2988,IDC!A:G,7,FALSE)</f>
        <v>10.5</v>
      </c>
      <c r="G2988" s="2" t="e">
        <f t="shared" si="185"/>
        <v>#N/A</v>
      </c>
      <c r="H2988" t="e">
        <f>VLOOKUP(A2988,REUTERS!A:F,6,FALSE)</f>
        <v>#N/A</v>
      </c>
      <c r="I2988">
        <f>VLOOKUP(A2988,IDC!A:H,8,FALSE)</f>
        <v>10.210000000000001</v>
      </c>
      <c r="J2988" s="2" t="e">
        <f t="shared" si="186"/>
        <v>#N/A</v>
      </c>
      <c r="K2988" t="e">
        <f>VLOOKUP(A2988,REUTERS!A:G,7,FALSE)</f>
        <v>#N/A</v>
      </c>
      <c r="L2988">
        <f>VLOOKUP(A2988,IDC!A:I,9,FALSE)</f>
        <v>460120</v>
      </c>
      <c r="M2988" s="2" t="e">
        <f t="shared" si="187"/>
        <v>#N/A</v>
      </c>
    </row>
    <row r="2989" spans="1:13">
      <c r="A2989">
        <v>3923</v>
      </c>
      <c r="B2989" t="e">
        <f>VLOOKUP(A2989,REUTERS!A:C,3,FALSE)</f>
        <v>#N/A</v>
      </c>
      <c r="C2989">
        <f>VLOOKUP(A2989,IDC!A:F,6,FALSE)</f>
        <v>145.93</v>
      </c>
      <c r="D2989" s="2" t="e">
        <f t="shared" si="184"/>
        <v>#N/A</v>
      </c>
      <c r="E2989" t="e">
        <f>VLOOKUP(A2989,REUTERS!A:E,5,FALSE)</f>
        <v>#N/A</v>
      </c>
      <c r="F2989">
        <f>VLOOKUP(A2989,IDC!A:G,7,FALSE)</f>
        <v>149.34</v>
      </c>
      <c r="G2989" s="2" t="e">
        <f t="shared" si="185"/>
        <v>#N/A</v>
      </c>
      <c r="H2989" t="e">
        <f>VLOOKUP(A2989,REUTERS!A:F,6,FALSE)</f>
        <v>#N/A</v>
      </c>
      <c r="I2989">
        <f>VLOOKUP(A2989,IDC!A:H,8,FALSE)</f>
        <v>145.72</v>
      </c>
      <c r="J2989" s="2" t="e">
        <f t="shared" si="186"/>
        <v>#N/A</v>
      </c>
      <c r="K2989" t="e">
        <f>VLOOKUP(A2989,REUTERS!A:G,7,FALSE)</f>
        <v>#N/A</v>
      </c>
      <c r="L2989">
        <f>VLOOKUP(A2989,IDC!A:I,9,FALSE)</f>
        <v>696223</v>
      </c>
      <c r="M2989" s="2" t="e">
        <f t="shared" si="187"/>
        <v>#N/A</v>
      </c>
    </row>
    <row r="2990" spans="1:13">
      <c r="A2990">
        <v>3928</v>
      </c>
      <c r="B2990">
        <f>VLOOKUP(A2990,REUTERS!A:C,3,FALSE)</f>
        <v>59.36</v>
      </c>
      <c r="C2990">
        <f>VLOOKUP(A2990,IDC!A:F,6,FALSE)</f>
        <v>59.36</v>
      </c>
      <c r="D2990" s="2" t="b">
        <f t="shared" si="184"/>
        <v>1</v>
      </c>
      <c r="E2990">
        <f>VLOOKUP(A2990,REUTERS!A:E,5,FALSE)</f>
        <v>59.84</v>
      </c>
      <c r="F2990">
        <f>VLOOKUP(A2990,IDC!A:G,7,FALSE)</f>
        <v>59.84</v>
      </c>
      <c r="G2990" s="2" t="b">
        <f t="shared" si="185"/>
        <v>1</v>
      </c>
      <c r="H2990">
        <f>VLOOKUP(A2990,REUTERS!A:F,6,FALSE)</f>
        <v>58.86</v>
      </c>
      <c r="I2990">
        <f>VLOOKUP(A2990,IDC!A:H,8,FALSE)</f>
        <v>58.86</v>
      </c>
      <c r="J2990" s="2" t="b">
        <f t="shared" si="186"/>
        <v>1</v>
      </c>
      <c r="K2990">
        <f>VLOOKUP(A2990,REUTERS!A:G,7,FALSE)</f>
        <v>820759</v>
      </c>
      <c r="L2990">
        <f>VLOOKUP(A2990,IDC!A:I,9,FALSE)</f>
        <v>820759</v>
      </c>
      <c r="M2990" s="2" t="b">
        <f t="shared" si="187"/>
        <v>1</v>
      </c>
    </row>
    <row r="2991" spans="1:13">
      <c r="A2991">
        <v>3935</v>
      </c>
      <c r="B2991" t="e">
        <f>VLOOKUP(A2991,REUTERS!A:C,3,FALSE)</f>
        <v>#N/A</v>
      </c>
      <c r="C2991">
        <f>VLOOKUP(A2991,IDC!A:F,6,FALSE)</f>
        <v>60.9</v>
      </c>
      <c r="D2991" s="2" t="e">
        <f t="shared" si="184"/>
        <v>#N/A</v>
      </c>
      <c r="E2991" t="e">
        <f>VLOOKUP(A2991,REUTERS!A:E,5,FALSE)</f>
        <v>#N/A</v>
      </c>
      <c r="F2991">
        <f>VLOOKUP(A2991,IDC!A:G,7,FALSE)</f>
        <v>60.91</v>
      </c>
      <c r="G2991" s="2" t="e">
        <f t="shared" si="185"/>
        <v>#N/A</v>
      </c>
      <c r="H2991" t="e">
        <f>VLOOKUP(A2991,REUTERS!A:F,6,FALSE)</f>
        <v>#N/A</v>
      </c>
      <c r="I2991">
        <f>VLOOKUP(A2991,IDC!A:H,8,FALSE)</f>
        <v>60.44</v>
      </c>
      <c r="J2991" s="2" t="e">
        <f t="shared" si="186"/>
        <v>#N/A</v>
      </c>
      <c r="K2991" t="e">
        <f>VLOOKUP(A2991,REUTERS!A:G,7,FALSE)</f>
        <v>#N/A</v>
      </c>
      <c r="L2991">
        <f>VLOOKUP(A2991,IDC!A:I,9,FALSE)</f>
        <v>299422</v>
      </c>
      <c r="M2991" s="2" t="e">
        <f t="shared" si="187"/>
        <v>#N/A</v>
      </c>
    </row>
    <row r="2992" spans="1:13">
      <c r="A2992">
        <v>3946</v>
      </c>
      <c r="B2992" t="e">
        <f>VLOOKUP(A2992,REUTERS!A:C,3,FALSE)</f>
        <v>#N/A</v>
      </c>
      <c r="C2992">
        <f>VLOOKUP(A2992,IDC!A:F,6,FALSE)</f>
        <v>35.56</v>
      </c>
      <c r="D2992" s="2" t="e">
        <f t="shared" si="184"/>
        <v>#N/A</v>
      </c>
      <c r="E2992" t="e">
        <f>VLOOKUP(A2992,REUTERS!A:E,5,FALSE)</f>
        <v>#N/A</v>
      </c>
      <c r="F2992">
        <f>VLOOKUP(A2992,IDC!A:G,7,FALSE)</f>
        <v>35.909999999999997</v>
      </c>
      <c r="G2992" s="2" t="e">
        <f t="shared" si="185"/>
        <v>#N/A</v>
      </c>
      <c r="H2992" t="e">
        <f>VLOOKUP(A2992,REUTERS!A:F,6,FALSE)</f>
        <v>#N/A</v>
      </c>
      <c r="I2992">
        <f>VLOOKUP(A2992,IDC!A:H,8,FALSE)</f>
        <v>35.33</v>
      </c>
      <c r="J2992" s="2" t="e">
        <f t="shared" si="186"/>
        <v>#N/A</v>
      </c>
      <c r="K2992" t="e">
        <f>VLOOKUP(A2992,REUTERS!A:G,7,FALSE)</f>
        <v>#N/A</v>
      </c>
      <c r="L2992">
        <f>VLOOKUP(A2992,IDC!A:I,9,FALSE)</f>
        <v>573477</v>
      </c>
      <c r="M2992" s="2" t="e">
        <f t="shared" si="187"/>
        <v>#N/A</v>
      </c>
    </row>
    <row r="2993" spans="1:13">
      <c r="A2993">
        <v>3947</v>
      </c>
      <c r="B2993">
        <f>VLOOKUP(A2993,REUTERS!A:C,3,FALSE)</f>
        <v>34.81</v>
      </c>
      <c r="C2993">
        <f>VLOOKUP(A2993,IDC!A:F,6,FALSE)</f>
        <v>34.81</v>
      </c>
      <c r="D2993" s="2" t="b">
        <f t="shared" si="184"/>
        <v>1</v>
      </c>
      <c r="E2993">
        <f>VLOOKUP(A2993,REUTERS!A:E,5,FALSE)</f>
        <v>35.04</v>
      </c>
      <c r="F2993">
        <f>VLOOKUP(A2993,IDC!A:G,7,FALSE)</f>
        <v>35.04</v>
      </c>
      <c r="G2993" s="2" t="b">
        <f t="shared" si="185"/>
        <v>1</v>
      </c>
      <c r="H2993">
        <f>VLOOKUP(A2993,REUTERS!A:F,6,FALSE)</f>
        <v>34.51</v>
      </c>
      <c r="I2993">
        <f>VLOOKUP(A2993,IDC!A:H,8,FALSE)</f>
        <v>34.51</v>
      </c>
      <c r="J2993" s="2" t="b">
        <f t="shared" si="186"/>
        <v>1</v>
      </c>
      <c r="K2993">
        <f>VLOOKUP(A2993,REUTERS!A:G,7,FALSE)</f>
        <v>646462</v>
      </c>
      <c r="L2993">
        <f>VLOOKUP(A2993,IDC!A:I,9,FALSE)</f>
        <v>646462</v>
      </c>
      <c r="M2993" s="2" t="b">
        <f t="shared" si="187"/>
        <v>1</v>
      </c>
    </row>
    <row r="2994" spans="1:13">
      <c r="A2994">
        <v>3950</v>
      </c>
      <c r="B2994" t="e">
        <f>VLOOKUP(A2994,REUTERS!A:C,3,FALSE)</f>
        <v>#N/A</v>
      </c>
      <c r="C2994">
        <f>VLOOKUP(A2994,IDC!A:F,6,FALSE)</f>
        <v>21.19</v>
      </c>
      <c r="D2994" s="2" t="e">
        <f t="shared" si="184"/>
        <v>#N/A</v>
      </c>
      <c r="E2994" t="e">
        <f>VLOOKUP(A2994,REUTERS!A:E,5,FALSE)</f>
        <v>#N/A</v>
      </c>
      <c r="F2994">
        <f>VLOOKUP(A2994,IDC!A:G,7,FALSE)</f>
        <v>21.57</v>
      </c>
      <c r="G2994" s="2" t="e">
        <f t="shared" si="185"/>
        <v>#N/A</v>
      </c>
      <c r="H2994" t="e">
        <f>VLOOKUP(A2994,REUTERS!A:F,6,FALSE)</f>
        <v>#N/A</v>
      </c>
      <c r="I2994">
        <f>VLOOKUP(A2994,IDC!A:H,8,FALSE)</f>
        <v>21.07</v>
      </c>
      <c r="J2994" s="2" t="e">
        <f t="shared" si="186"/>
        <v>#N/A</v>
      </c>
      <c r="K2994" t="e">
        <f>VLOOKUP(A2994,REUTERS!A:G,7,FALSE)</f>
        <v>#N/A</v>
      </c>
      <c r="L2994">
        <f>VLOOKUP(A2994,IDC!A:I,9,FALSE)</f>
        <v>498149</v>
      </c>
      <c r="M2994" s="2" t="e">
        <f t="shared" si="187"/>
        <v>#N/A</v>
      </c>
    </row>
    <row r="2995" spans="1:13">
      <c r="A2995">
        <v>3951</v>
      </c>
      <c r="B2995" t="e">
        <f>VLOOKUP(A2995,REUTERS!A:C,3,FALSE)</f>
        <v>#N/A</v>
      </c>
      <c r="C2995">
        <f>VLOOKUP(A2995,IDC!A:F,6,FALSE)</f>
        <v>40.72</v>
      </c>
      <c r="D2995" s="2" t="e">
        <f t="shared" si="184"/>
        <v>#N/A</v>
      </c>
      <c r="E2995" t="e">
        <f>VLOOKUP(A2995,REUTERS!A:E,5,FALSE)</f>
        <v>#N/A</v>
      </c>
      <c r="F2995">
        <f>VLOOKUP(A2995,IDC!A:G,7,FALSE)</f>
        <v>41.08</v>
      </c>
      <c r="G2995" s="2" t="e">
        <f t="shared" si="185"/>
        <v>#N/A</v>
      </c>
      <c r="H2995" t="e">
        <f>VLOOKUP(A2995,REUTERS!A:F,6,FALSE)</f>
        <v>#N/A</v>
      </c>
      <c r="I2995">
        <f>VLOOKUP(A2995,IDC!A:H,8,FALSE)</f>
        <v>40.340000000000003</v>
      </c>
      <c r="J2995" s="2" t="e">
        <f t="shared" si="186"/>
        <v>#N/A</v>
      </c>
      <c r="K2995" t="e">
        <f>VLOOKUP(A2995,REUTERS!A:G,7,FALSE)</f>
        <v>#N/A</v>
      </c>
      <c r="L2995">
        <f>VLOOKUP(A2995,IDC!A:I,9,FALSE)</f>
        <v>225966</v>
      </c>
      <c r="M2995" s="2" t="e">
        <f t="shared" si="187"/>
        <v>#N/A</v>
      </c>
    </row>
    <row r="2996" spans="1:13">
      <c r="A2996">
        <v>3957</v>
      </c>
      <c r="B2996" t="e">
        <f>VLOOKUP(A2996,REUTERS!A:C,3,FALSE)</f>
        <v>#N/A</v>
      </c>
      <c r="C2996">
        <f>VLOOKUP(A2996,IDC!A:F,6,FALSE)</f>
        <v>76.56</v>
      </c>
      <c r="D2996" s="2" t="e">
        <f t="shared" si="184"/>
        <v>#N/A</v>
      </c>
      <c r="E2996" t="e">
        <f>VLOOKUP(A2996,REUTERS!A:E,5,FALSE)</f>
        <v>#N/A</v>
      </c>
      <c r="F2996">
        <f>VLOOKUP(A2996,IDC!A:G,7,FALSE)</f>
        <v>76.56</v>
      </c>
      <c r="G2996" s="2" t="e">
        <f t="shared" si="185"/>
        <v>#N/A</v>
      </c>
      <c r="H2996" t="e">
        <f>VLOOKUP(A2996,REUTERS!A:F,6,FALSE)</f>
        <v>#N/A</v>
      </c>
      <c r="I2996">
        <f>VLOOKUP(A2996,IDC!A:H,8,FALSE)</f>
        <v>75.709999999999994</v>
      </c>
      <c r="J2996" s="2" t="e">
        <f t="shared" si="186"/>
        <v>#N/A</v>
      </c>
      <c r="K2996" t="e">
        <f>VLOOKUP(A2996,REUTERS!A:G,7,FALSE)</f>
        <v>#N/A</v>
      </c>
      <c r="L2996">
        <f>VLOOKUP(A2996,IDC!A:I,9,FALSE)</f>
        <v>446838</v>
      </c>
      <c r="M2996" s="2" t="e">
        <f t="shared" si="187"/>
        <v>#N/A</v>
      </c>
    </row>
    <row r="2997" spans="1:13">
      <c r="A2997">
        <v>3971</v>
      </c>
      <c r="B2997">
        <f>VLOOKUP(A2997,REUTERS!A:C,3,FALSE)</f>
        <v>57.11</v>
      </c>
      <c r="C2997">
        <f>VLOOKUP(A2997,IDC!A:F,6,FALSE)</f>
        <v>57.11</v>
      </c>
      <c r="D2997" s="2" t="b">
        <f t="shared" si="184"/>
        <v>1</v>
      </c>
      <c r="E2997">
        <f>VLOOKUP(A2997,REUTERS!A:E,5,FALSE)</f>
        <v>57.69</v>
      </c>
      <c r="F2997">
        <f>VLOOKUP(A2997,IDC!A:G,7,FALSE)</f>
        <v>57.69</v>
      </c>
      <c r="G2997" s="2" t="b">
        <f t="shared" si="185"/>
        <v>1</v>
      </c>
      <c r="H2997">
        <f>VLOOKUP(A2997,REUTERS!A:F,6,FALSE)</f>
        <v>57</v>
      </c>
      <c r="I2997">
        <f>VLOOKUP(A2997,IDC!A:H,8,FALSE)</f>
        <v>57</v>
      </c>
      <c r="J2997" s="2" t="b">
        <f t="shared" si="186"/>
        <v>1</v>
      </c>
      <c r="K2997">
        <f>VLOOKUP(A2997,REUTERS!A:G,7,FALSE)</f>
        <v>802642</v>
      </c>
      <c r="L2997">
        <f>VLOOKUP(A2997,IDC!A:I,9,FALSE)</f>
        <v>802642</v>
      </c>
      <c r="M2997" s="2" t="b">
        <f t="shared" si="187"/>
        <v>1</v>
      </c>
    </row>
    <row r="2998" spans="1:13">
      <c r="A2998">
        <v>3980</v>
      </c>
      <c r="B2998" t="e">
        <f>VLOOKUP(A2998,REUTERS!A:C,3,FALSE)</f>
        <v>#N/A</v>
      </c>
      <c r="C2998">
        <f>VLOOKUP(A2998,IDC!A:F,6,FALSE)</f>
        <v>101.29</v>
      </c>
      <c r="D2998" s="2" t="e">
        <f t="shared" si="184"/>
        <v>#N/A</v>
      </c>
      <c r="E2998" t="e">
        <f>VLOOKUP(A2998,REUTERS!A:E,5,FALSE)</f>
        <v>#N/A</v>
      </c>
      <c r="F2998">
        <f>VLOOKUP(A2998,IDC!A:G,7,FALSE)</f>
        <v>102.41</v>
      </c>
      <c r="G2998" s="2" t="e">
        <f t="shared" si="185"/>
        <v>#N/A</v>
      </c>
      <c r="H2998" t="e">
        <f>VLOOKUP(A2998,REUTERS!A:F,6,FALSE)</f>
        <v>#N/A</v>
      </c>
      <c r="I2998">
        <f>VLOOKUP(A2998,IDC!A:H,8,FALSE)</f>
        <v>100.17</v>
      </c>
      <c r="J2998" s="2" t="e">
        <f t="shared" si="186"/>
        <v>#N/A</v>
      </c>
      <c r="K2998" t="e">
        <f>VLOOKUP(A2998,REUTERS!A:G,7,FALSE)</f>
        <v>#N/A</v>
      </c>
      <c r="L2998">
        <f>VLOOKUP(A2998,IDC!A:I,9,FALSE)</f>
        <v>127813</v>
      </c>
      <c r="M2998" s="2" t="e">
        <f t="shared" si="187"/>
        <v>#N/A</v>
      </c>
    </row>
    <row r="2999" spans="1:13">
      <c r="A2999">
        <v>3981</v>
      </c>
      <c r="B2999" t="e">
        <f>VLOOKUP(A2999,REUTERS!A:C,3,FALSE)</f>
        <v>#N/A</v>
      </c>
      <c r="C2999">
        <f>VLOOKUP(A2999,IDC!A:F,6,FALSE)</f>
        <v>24.24</v>
      </c>
      <c r="D2999" s="2" t="e">
        <f t="shared" si="184"/>
        <v>#N/A</v>
      </c>
      <c r="E2999" t="e">
        <f>VLOOKUP(A2999,REUTERS!A:E,5,FALSE)</f>
        <v>#N/A</v>
      </c>
      <c r="F2999">
        <f>VLOOKUP(A2999,IDC!A:G,7,FALSE)</f>
        <v>24.24</v>
      </c>
      <c r="G2999" s="2" t="e">
        <f t="shared" si="185"/>
        <v>#N/A</v>
      </c>
      <c r="H2999" t="e">
        <f>VLOOKUP(A2999,REUTERS!A:F,6,FALSE)</f>
        <v>#N/A</v>
      </c>
      <c r="I2999">
        <f>VLOOKUP(A2999,IDC!A:H,8,FALSE)</f>
        <v>23.95</v>
      </c>
      <c r="J2999" s="2" t="e">
        <f t="shared" si="186"/>
        <v>#N/A</v>
      </c>
      <c r="K2999" t="e">
        <f>VLOOKUP(A2999,REUTERS!A:G,7,FALSE)</f>
        <v>#N/A</v>
      </c>
      <c r="L2999">
        <f>VLOOKUP(A2999,IDC!A:I,9,FALSE)</f>
        <v>3497668</v>
      </c>
      <c r="M2999" s="2" t="e">
        <f t="shared" si="187"/>
        <v>#N/A</v>
      </c>
    </row>
    <row r="3000" spans="1:13">
      <c r="A3000">
        <v>3984</v>
      </c>
      <c r="B3000" t="e">
        <f>VLOOKUP(A3000,REUTERS!A:C,3,FALSE)</f>
        <v>#N/A</v>
      </c>
      <c r="C3000">
        <f>VLOOKUP(A3000,IDC!A:F,6,FALSE)</f>
        <v>221.51</v>
      </c>
      <c r="D3000" s="2" t="e">
        <f t="shared" si="184"/>
        <v>#N/A</v>
      </c>
      <c r="E3000" t="e">
        <f>VLOOKUP(A3000,REUTERS!A:E,5,FALSE)</f>
        <v>#N/A</v>
      </c>
      <c r="F3000">
        <f>VLOOKUP(A3000,IDC!A:G,7,FALSE)</f>
        <v>225.87</v>
      </c>
      <c r="G3000" s="2" t="e">
        <f t="shared" si="185"/>
        <v>#N/A</v>
      </c>
      <c r="H3000" t="e">
        <f>VLOOKUP(A3000,REUTERS!A:F,6,FALSE)</f>
        <v>#N/A</v>
      </c>
      <c r="I3000">
        <f>VLOOKUP(A3000,IDC!A:H,8,FALSE)</f>
        <v>219.92</v>
      </c>
      <c r="J3000" s="2" t="e">
        <f t="shared" si="186"/>
        <v>#N/A</v>
      </c>
      <c r="K3000" t="e">
        <f>VLOOKUP(A3000,REUTERS!A:G,7,FALSE)</f>
        <v>#N/A</v>
      </c>
      <c r="L3000">
        <f>VLOOKUP(A3000,IDC!A:I,9,FALSE)</f>
        <v>136377</v>
      </c>
      <c r="M3000" s="2" t="e">
        <f t="shared" si="187"/>
        <v>#N/A</v>
      </c>
    </row>
    <row r="3001" spans="1:13">
      <c r="A3001">
        <v>3987</v>
      </c>
      <c r="B3001" t="e">
        <f>VLOOKUP(A3001,REUTERS!A:C,3,FALSE)</f>
        <v>#N/A</v>
      </c>
      <c r="C3001">
        <f>VLOOKUP(A3001,IDC!A:F,6,FALSE)</f>
        <v>15.03</v>
      </c>
      <c r="D3001" s="2" t="e">
        <f t="shared" si="184"/>
        <v>#N/A</v>
      </c>
      <c r="E3001" t="e">
        <f>VLOOKUP(A3001,REUTERS!A:E,5,FALSE)</f>
        <v>#N/A</v>
      </c>
      <c r="F3001">
        <f>VLOOKUP(A3001,IDC!A:G,7,FALSE)</f>
        <v>15.12</v>
      </c>
      <c r="G3001" s="2" t="e">
        <f t="shared" si="185"/>
        <v>#N/A</v>
      </c>
      <c r="H3001" t="e">
        <f>VLOOKUP(A3001,REUTERS!A:F,6,FALSE)</f>
        <v>#N/A</v>
      </c>
      <c r="I3001">
        <f>VLOOKUP(A3001,IDC!A:H,8,FALSE)</f>
        <v>14.945</v>
      </c>
      <c r="J3001" s="2" t="e">
        <f t="shared" si="186"/>
        <v>#N/A</v>
      </c>
      <c r="K3001" t="e">
        <f>VLOOKUP(A3001,REUTERS!A:G,7,FALSE)</f>
        <v>#N/A</v>
      </c>
      <c r="L3001">
        <f>VLOOKUP(A3001,IDC!A:I,9,FALSE)</f>
        <v>719539</v>
      </c>
      <c r="M3001" s="2" t="e">
        <f t="shared" si="187"/>
        <v>#N/A</v>
      </c>
    </row>
    <row r="3002" spans="1:13">
      <c r="A3002">
        <v>3989</v>
      </c>
      <c r="B3002">
        <f>VLOOKUP(A3002,REUTERS!A:C,3,FALSE)</f>
        <v>44.36</v>
      </c>
      <c r="C3002">
        <f>VLOOKUP(A3002,IDC!A:F,6,FALSE)</f>
        <v>44.36</v>
      </c>
      <c r="D3002" s="2" t="b">
        <f t="shared" si="184"/>
        <v>1</v>
      </c>
      <c r="E3002">
        <f>VLOOKUP(A3002,REUTERS!A:E,5,FALSE)</f>
        <v>44.755000000000003</v>
      </c>
      <c r="F3002">
        <f>VLOOKUP(A3002,IDC!A:G,7,FALSE)</f>
        <v>44.755000000000003</v>
      </c>
      <c r="G3002" s="2" t="b">
        <f t="shared" si="185"/>
        <v>1</v>
      </c>
      <c r="H3002">
        <f>VLOOKUP(A3002,REUTERS!A:F,6,FALSE)</f>
        <v>43.99</v>
      </c>
      <c r="I3002">
        <f>VLOOKUP(A3002,IDC!A:H,8,FALSE)</f>
        <v>43.99</v>
      </c>
      <c r="J3002" s="2" t="b">
        <f t="shared" si="186"/>
        <v>1</v>
      </c>
      <c r="K3002">
        <f>VLOOKUP(A3002,REUTERS!A:G,7,FALSE)</f>
        <v>689991</v>
      </c>
      <c r="L3002">
        <f>VLOOKUP(A3002,IDC!A:I,9,FALSE)</f>
        <v>689991</v>
      </c>
      <c r="M3002" s="2" t="b">
        <f t="shared" si="187"/>
        <v>1</v>
      </c>
    </row>
    <row r="3003" spans="1:13">
      <c r="A3003">
        <v>3990</v>
      </c>
      <c r="B3003">
        <f>VLOOKUP(A3003,REUTERS!A:C,3,FALSE)</f>
        <v>6.56</v>
      </c>
      <c r="C3003">
        <f>VLOOKUP(A3003,IDC!A:F,6,FALSE)</f>
        <v>6.56</v>
      </c>
      <c r="D3003" s="2" t="b">
        <f t="shared" si="184"/>
        <v>1</v>
      </c>
      <c r="E3003">
        <f>VLOOKUP(A3003,REUTERS!A:E,5,FALSE)</f>
        <v>6.79</v>
      </c>
      <c r="F3003">
        <f>VLOOKUP(A3003,IDC!A:G,7,FALSE)</f>
        <v>6.79</v>
      </c>
      <c r="G3003" s="2" t="b">
        <f t="shared" si="185"/>
        <v>1</v>
      </c>
      <c r="H3003">
        <f>VLOOKUP(A3003,REUTERS!A:F,6,FALSE)</f>
        <v>6.51</v>
      </c>
      <c r="I3003">
        <f>VLOOKUP(A3003,IDC!A:H,8,FALSE)</f>
        <v>6.51</v>
      </c>
      <c r="J3003" s="2" t="b">
        <f t="shared" si="186"/>
        <v>1</v>
      </c>
      <c r="K3003">
        <f>VLOOKUP(A3003,REUTERS!A:G,7,FALSE)</f>
        <v>532096</v>
      </c>
      <c r="L3003">
        <f>VLOOKUP(A3003,IDC!A:I,9,FALSE)</f>
        <v>532096</v>
      </c>
      <c r="M3003" s="2" t="b">
        <f t="shared" si="187"/>
        <v>1</v>
      </c>
    </row>
    <row r="3004" spans="1:13">
      <c r="A3004">
        <v>3992</v>
      </c>
      <c r="B3004" t="e">
        <f>VLOOKUP(A3004,REUTERS!A:C,3,FALSE)</f>
        <v>#N/A</v>
      </c>
      <c r="C3004">
        <f>VLOOKUP(A3004,IDC!A:F,6,FALSE)</f>
        <v>26.96</v>
      </c>
      <c r="D3004" s="2" t="e">
        <f t="shared" si="184"/>
        <v>#N/A</v>
      </c>
      <c r="E3004" t="e">
        <f>VLOOKUP(A3004,REUTERS!A:E,5,FALSE)</f>
        <v>#N/A</v>
      </c>
      <c r="F3004">
        <f>VLOOKUP(A3004,IDC!A:G,7,FALSE)</f>
        <v>26.96</v>
      </c>
      <c r="G3004" s="2" t="e">
        <f t="shared" si="185"/>
        <v>#N/A</v>
      </c>
      <c r="H3004" t="e">
        <f>VLOOKUP(A3004,REUTERS!A:F,6,FALSE)</f>
        <v>#N/A</v>
      </c>
      <c r="I3004">
        <f>VLOOKUP(A3004,IDC!A:H,8,FALSE)</f>
        <v>26.46</v>
      </c>
      <c r="J3004" s="2" t="e">
        <f t="shared" si="186"/>
        <v>#N/A</v>
      </c>
      <c r="K3004" t="e">
        <f>VLOOKUP(A3004,REUTERS!A:G,7,FALSE)</f>
        <v>#N/A</v>
      </c>
      <c r="L3004">
        <f>VLOOKUP(A3004,IDC!A:I,9,FALSE)</f>
        <v>257164</v>
      </c>
      <c r="M3004" s="2" t="e">
        <f t="shared" si="187"/>
        <v>#N/A</v>
      </c>
    </row>
    <row r="3005" spans="1:13">
      <c r="A3005">
        <v>4001</v>
      </c>
      <c r="B3005" t="e">
        <f>VLOOKUP(A3005,REUTERS!A:C,3,FALSE)</f>
        <v>#N/A</v>
      </c>
      <c r="C3005">
        <f>VLOOKUP(A3005,IDC!A:F,6,FALSE)</f>
        <v>46.79</v>
      </c>
      <c r="D3005" s="2" t="e">
        <f t="shared" si="184"/>
        <v>#N/A</v>
      </c>
      <c r="E3005" t="e">
        <f>VLOOKUP(A3005,REUTERS!A:E,5,FALSE)</f>
        <v>#N/A</v>
      </c>
      <c r="F3005">
        <f>VLOOKUP(A3005,IDC!A:G,7,FALSE)</f>
        <v>46.91</v>
      </c>
      <c r="G3005" s="2" t="e">
        <f t="shared" si="185"/>
        <v>#N/A</v>
      </c>
      <c r="H3005" t="e">
        <f>VLOOKUP(A3005,REUTERS!A:F,6,FALSE)</f>
        <v>#N/A</v>
      </c>
      <c r="I3005">
        <f>VLOOKUP(A3005,IDC!A:H,8,FALSE)</f>
        <v>46.63</v>
      </c>
      <c r="J3005" s="2" t="e">
        <f t="shared" si="186"/>
        <v>#N/A</v>
      </c>
      <c r="K3005" t="e">
        <f>VLOOKUP(A3005,REUTERS!A:G,7,FALSE)</f>
        <v>#N/A</v>
      </c>
      <c r="L3005">
        <f>VLOOKUP(A3005,IDC!A:I,9,FALSE)</f>
        <v>481626</v>
      </c>
      <c r="M3005" s="2" t="e">
        <f t="shared" si="187"/>
        <v>#N/A</v>
      </c>
    </row>
    <row r="3006" spans="1:13">
      <c r="A3006">
        <v>3900</v>
      </c>
      <c r="B3006" t="e">
        <f>VLOOKUP(A3006,REUTERS!A:C,3,FALSE)</f>
        <v>#N/A</v>
      </c>
      <c r="C3006">
        <f>VLOOKUP(A3006,IDC!A:F,6,FALSE)</f>
        <v>4.7300000000000004</v>
      </c>
      <c r="D3006" s="2" t="e">
        <f t="shared" si="184"/>
        <v>#N/A</v>
      </c>
      <c r="E3006" t="e">
        <f>VLOOKUP(A3006,REUTERS!A:E,5,FALSE)</f>
        <v>#N/A</v>
      </c>
      <c r="F3006">
        <f>VLOOKUP(A3006,IDC!A:G,7,FALSE)</f>
        <v>4.78</v>
      </c>
      <c r="G3006" s="2" t="e">
        <f t="shared" si="185"/>
        <v>#N/A</v>
      </c>
      <c r="H3006" t="e">
        <f>VLOOKUP(A3006,REUTERS!A:F,6,FALSE)</f>
        <v>#N/A</v>
      </c>
      <c r="I3006">
        <f>VLOOKUP(A3006,IDC!A:H,8,FALSE)</f>
        <v>4.5999999999999996</v>
      </c>
      <c r="J3006" s="2" t="e">
        <f t="shared" si="186"/>
        <v>#N/A</v>
      </c>
      <c r="K3006" t="e">
        <f>VLOOKUP(A3006,REUTERS!A:G,7,FALSE)</f>
        <v>#N/A</v>
      </c>
      <c r="L3006">
        <f>VLOOKUP(A3006,IDC!A:I,9,FALSE)</f>
        <v>3961000</v>
      </c>
      <c r="M3006" s="2" t="e">
        <f t="shared" si="187"/>
        <v>#N/A</v>
      </c>
    </row>
    <row r="3007" spans="1:13">
      <c r="A3007">
        <v>3793</v>
      </c>
      <c r="B3007">
        <f>VLOOKUP(A3007,REUTERS!A:C,3,FALSE)</f>
        <v>90.09</v>
      </c>
      <c r="C3007">
        <f>VLOOKUP(A3007,IDC!A:F,6,FALSE)</f>
        <v>90.09</v>
      </c>
      <c r="D3007" s="2" t="b">
        <f t="shared" si="184"/>
        <v>1</v>
      </c>
      <c r="E3007">
        <f>VLOOKUP(A3007,REUTERS!A:E,5,FALSE)</f>
        <v>90.36</v>
      </c>
      <c r="F3007">
        <f>VLOOKUP(A3007,IDC!A:G,7,FALSE)</f>
        <v>90.36</v>
      </c>
      <c r="G3007" s="2" t="b">
        <f t="shared" si="185"/>
        <v>1</v>
      </c>
      <c r="H3007">
        <f>VLOOKUP(A3007,REUTERS!A:F,6,FALSE)</f>
        <v>88.51</v>
      </c>
      <c r="I3007">
        <f>VLOOKUP(A3007,IDC!A:H,8,FALSE)</f>
        <v>88.51</v>
      </c>
      <c r="J3007" s="2" t="b">
        <f t="shared" si="186"/>
        <v>1</v>
      </c>
      <c r="K3007">
        <f>VLOOKUP(A3007,REUTERS!A:G,7,FALSE)</f>
        <v>410371</v>
      </c>
      <c r="L3007">
        <f>VLOOKUP(A3007,IDC!A:I,9,FALSE)</f>
        <v>410371</v>
      </c>
      <c r="M3007" s="2" t="b">
        <f t="shared" si="187"/>
        <v>1</v>
      </c>
    </row>
    <row r="3008" spans="1:13">
      <c r="A3008">
        <v>3777</v>
      </c>
      <c r="B3008" t="e">
        <f>VLOOKUP(A3008,REUTERS!A:C,3,FALSE)</f>
        <v>#N/A</v>
      </c>
      <c r="C3008">
        <f>VLOOKUP(A3008,IDC!A:F,6,FALSE)</f>
        <v>45.21</v>
      </c>
      <c r="D3008" s="2" t="e">
        <f t="shared" si="184"/>
        <v>#N/A</v>
      </c>
      <c r="E3008" t="e">
        <f>VLOOKUP(A3008,REUTERS!A:E,5,FALSE)</f>
        <v>#N/A</v>
      </c>
      <c r="F3008">
        <f>VLOOKUP(A3008,IDC!A:G,7,FALSE)</f>
        <v>45.39</v>
      </c>
      <c r="G3008" s="2" t="e">
        <f t="shared" si="185"/>
        <v>#N/A</v>
      </c>
      <c r="H3008" t="e">
        <f>VLOOKUP(A3008,REUTERS!A:F,6,FALSE)</f>
        <v>#N/A</v>
      </c>
      <c r="I3008">
        <f>VLOOKUP(A3008,IDC!A:H,8,FALSE)</f>
        <v>44.82</v>
      </c>
      <c r="J3008" s="2" t="e">
        <f t="shared" si="186"/>
        <v>#N/A</v>
      </c>
      <c r="K3008" t="e">
        <f>VLOOKUP(A3008,REUTERS!A:G,7,FALSE)</f>
        <v>#N/A</v>
      </c>
      <c r="L3008">
        <f>VLOOKUP(A3008,IDC!A:I,9,FALSE)</f>
        <v>468343</v>
      </c>
      <c r="M3008" s="2" t="e">
        <f t="shared" si="187"/>
        <v>#N/A</v>
      </c>
    </row>
    <row r="3009" spans="1:13">
      <c r="A3009">
        <v>3809</v>
      </c>
      <c r="B3009">
        <f>VLOOKUP(A3009,REUTERS!A:C,3,FALSE)</f>
        <v>5.56</v>
      </c>
      <c r="C3009">
        <f>VLOOKUP(A3009,IDC!A:F,6,FALSE)</f>
        <v>5.56</v>
      </c>
      <c r="D3009" s="2" t="b">
        <f t="shared" si="184"/>
        <v>1</v>
      </c>
      <c r="E3009">
        <f>VLOOKUP(A3009,REUTERS!A:E,5,FALSE)</f>
        <v>5.59</v>
      </c>
      <c r="F3009">
        <f>VLOOKUP(A3009,IDC!A:G,7,FALSE)</f>
        <v>5.59</v>
      </c>
      <c r="G3009" s="2" t="b">
        <f t="shared" si="185"/>
        <v>1</v>
      </c>
      <c r="H3009">
        <f>VLOOKUP(A3009,REUTERS!A:F,6,FALSE)</f>
        <v>5.31</v>
      </c>
      <c r="I3009">
        <f>VLOOKUP(A3009,IDC!A:H,8,FALSE)</f>
        <v>5.31</v>
      </c>
      <c r="J3009" s="2" t="b">
        <f t="shared" si="186"/>
        <v>1</v>
      </c>
      <c r="K3009">
        <f>VLOOKUP(A3009,REUTERS!A:G,7,FALSE)</f>
        <v>2169112</v>
      </c>
      <c r="L3009">
        <f>VLOOKUP(A3009,IDC!A:I,9,FALSE)</f>
        <v>2169112</v>
      </c>
      <c r="M3009" s="2" t="b">
        <f t="shared" si="187"/>
        <v>1</v>
      </c>
    </row>
    <row r="3010" spans="1:13">
      <c r="A3010">
        <v>3815</v>
      </c>
      <c r="B3010" t="e">
        <f>VLOOKUP(A3010,REUTERS!A:C,3,FALSE)</f>
        <v>#N/A</v>
      </c>
      <c r="C3010">
        <f>VLOOKUP(A3010,IDC!A:F,6,FALSE)</f>
        <v>41.1</v>
      </c>
      <c r="D3010" s="2" t="e">
        <f t="shared" ref="D3010:D3073" si="188">B3010=C3010</f>
        <v>#N/A</v>
      </c>
      <c r="E3010" t="e">
        <f>VLOOKUP(A3010,REUTERS!A:E,5,FALSE)</f>
        <v>#N/A</v>
      </c>
      <c r="F3010">
        <f>VLOOKUP(A3010,IDC!A:G,7,FALSE)</f>
        <v>41.15</v>
      </c>
      <c r="G3010" s="2" t="e">
        <f t="shared" ref="G3010:G3073" si="189">E3010=F3010</f>
        <v>#N/A</v>
      </c>
      <c r="H3010" t="e">
        <f>VLOOKUP(A3010,REUTERS!A:F,6,FALSE)</f>
        <v>#N/A</v>
      </c>
      <c r="I3010">
        <f>VLOOKUP(A3010,IDC!A:H,8,FALSE)</f>
        <v>40.96</v>
      </c>
      <c r="J3010" s="2" t="e">
        <f t="shared" ref="J3010:J3073" si="190">H3010=I3010</f>
        <v>#N/A</v>
      </c>
      <c r="K3010" t="e">
        <f>VLOOKUP(A3010,REUTERS!A:G,7,FALSE)</f>
        <v>#N/A</v>
      </c>
      <c r="L3010">
        <f>VLOOKUP(A3010,IDC!A:I,9,FALSE)</f>
        <v>537925</v>
      </c>
      <c r="M3010" s="2" t="e">
        <f t="shared" ref="M3010:M3073" si="191">K3010=L3010</f>
        <v>#N/A</v>
      </c>
    </row>
    <row r="3011" spans="1:13">
      <c r="A3011">
        <v>3818</v>
      </c>
      <c r="B3011" t="e">
        <f>VLOOKUP(A3011,REUTERS!A:C,3,FALSE)</f>
        <v>#N/A</v>
      </c>
      <c r="C3011">
        <f>VLOOKUP(A3011,IDC!A:F,6,FALSE)</f>
        <v>186.32</v>
      </c>
      <c r="D3011" s="2" t="e">
        <f t="shared" si="188"/>
        <v>#N/A</v>
      </c>
      <c r="E3011" t="e">
        <f>VLOOKUP(A3011,REUTERS!A:E,5,FALSE)</f>
        <v>#N/A</v>
      </c>
      <c r="F3011">
        <f>VLOOKUP(A3011,IDC!A:G,7,FALSE)</f>
        <v>188.45</v>
      </c>
      <c r="G3011" s="2" t="e">
        <f t="shared" si="189"/>
        <v>#N/A</v>
      </c>
      <c r="H3011" t="e">
        <f>VLOOKUP(A3011,REUTERS!A:F,6,FALSE)</f>
        <v>#N/A</v>
      </c>
      <c r="I3011">
        <f>VLOOKUP(A3011,IDC!A:H,8,FALSE)</f>
        <v>185.98</v>
      </c>
      <c r="J3011" s="2" t="e">
        <f t="shared" si="190"/>
        <v>#N/A</v>
      </c>
      <c r="K3011" t="e">
        <f>VLOOKUP(A3011,REUTERS!A:G,7,FALSE)</f>
        <v>#N/A</v>
      </c>
      <c r="L3011">
        <f>VLOOKUP(A3011,IDC!A:I,9,FALSE)</f>
        <v>358869</v>
      </c>
      <c r="M3011" s="2" t="e">
        <f t="shared" si="191"/>
        <v>#N/A</v>
      </c>
    </row>
    <row r="3012" spans="1:13">
      <c r="A3012">
        <v>3821</v>
      </c>
      <c r="B3012" t="e">
        <f>VLOOKUP(A3012,REUTERS!A:C,3,FALSE)</f>
        <v>#N/A</v>
      </c>
      <c r="C3012">
        <f>VLOOKUP(A3012,IDC!A:F,6,FALSE)</f>
        <v>39.76</v>
      </c>
      <c r="D3012" s="2" t="e">
        <f t="shared" si="188"/>
        <v>#N/A</v>
      </c>
      <c r="E3012" t="e">
        <f>VLOOKUP(A3012,REUTERS!A:E,5,FALSE)</f>
        <v>#N/A</v>
      </c>
      <c r="F3012">
        <f>VLOOKUP(A3012,IDC!A:G,7,FALSE)</f>
        <v>39.840000000000003</v>
      </c>
      <c r="G3012" s="2" t="e">
        <f t="shared" si="189"/>
        <v>#N/A</v>
      </c>
      <c r="H3012" t="e">
        <f>VLOOKUP(A3012,REUTERS!A:F,6,FALSE)</f>
        <v>#N/A</v>
      </c>
      <c r="I3012">
        <f>VLOOKUP(A3012,IDC!A:H,8,FALSE)</f>
        <v>39.36</v>
      </c>
      <c r="J3012" s="2" t="e">
        <f t="shared" si="190"/>
        <v>#N/A</v>
      </c>
      <c r="K3012" t="e">
        <f>VLOOKUP(A3012,REUTERS!A:G,7,FALSE)</f>
        <v>#N/A</v>
      </c>
      <c r="L3012">
        <f>VLOOKUP(A3012,IDC!A:I,9,FALSE)</f>
        <v>604093</v>
      </c>
      <c r="M3012" s="2" t="e">
        <f t="shared" si="191"/>
        <v>#N/A</v>
      </c>
    </row>
    <row r="3013" spans="1:13">
      <c r="A3013">
        <v>3828</v>
      </c>
      <c r="B3013">
        <f>VLOOKUP(A3013,REUTERS!A:C,3,FALSE)</f>
        <v>57.65</v>
      </c>
      <c r="C3013">
        <f>VLOOKUP(A3013,IDC!A:F,6,FALSE)</f>
        <v>57.65</v>
      </c>
      <c r="D3013" s="2" t="b">
        <f t="shared" si="188"/>
        <v>1</v>
      </c>
      <c r="E3013">
        <f>VLOOKUP(A3013,REUTERS!A:E,5,FALSE)</f>
        <v>58.51</v>
      </c>
      <c r="F3013">
        <f>VLOOKUP(A3013,IDC!A:G,7,FALSE)</f>
        <v>58.51</v>
      </c>
      <c r="G3013" s="2" t="b">
        <f t="shared" si="189"/>
        <v>1</v>
      </c>
      <c r="H3013">
        <f>VLOOKUP(A3013,REUTERS!A:F,6,FALSE)</f>
        <v>57.64</v>
      </c>
      <c r="I3013">
        <f>VLOOKUP(A3013,IDC!A:H,8,FALSE)</f>
        <v>57.64</v>
      </c>
      <c r="J3013" s="2" t="b">
        <f t="shared" si="190"/>
        <v>1</v>
      </c>
      <c r="K3013">
        <f>VLOOKUP(A3013,REUTERS!A:G,7,FALSE)</f>
        <v>131417</v>
      </c>
      <c r="L3013">
        <f>VLOOKUP(A3013,IDC!A:I,9,FALSE)</f>
        <v>131417</v>
      </c>
      <c r="M3013" s="2" t="b">
        <f t="shared" si="191"/>
        <v>1</v>
      </c>
    </row>
    <row r="3014" spans="1:13">
      <c r="A3014">
        <v>3834</v>
      </c>
      <c r="B3014">
        <f>VLOOKUP(A3014,REUTERS!A:C,3,FALSE)</f>
        <v>88.92</v>
      </c>
      <c r="C3014">
        <f>VLOOKUP(A3014,IDC!A:F,6,FALSE)</f>
        <v>88.92</v>
      </c>
      <c r="D3014" s="2" t="b">
        <f t="shared" si="188"/>
        <v>1</v>
      </c>
      <c r="E3014">
        <f>VLOOKUP(A3014,REUTERS!A:E,5,FALSE)</f>
        <v>88.93</v>
      </c>
      <c r="F3014">
        <f>VLOOKUP(A3014,IDC!A:G,7,FALSE)</f>
        <v>88.93</v>
      </c>
      <c r="G3014" s="2" t="b">
        <f t="shared" si="189"/>
        <v>1</v>
      </c>
      <c r="H3014">
        <f>VLOOKUP(A3014,REUTERS!A:F,6,FALSE)</f>
        <v>87.99</v>
      </c>
      <c r="I3014">
        <f>VLOOKUP(A3014,IDC!A:H,8,FALSE)</f>
        <v>87.99</v>
      </c>
      <c r="J3014" s="2" t="b">
        <f t="shared" si="190"/>
        <v>1</v>
      </c>
      <c r="K3014">
        <f>VLOOKUP(A3014,REUTERS!A:G,7,FALSE)</f>
        <v>404292</v>
      </c>
      <c r="L3014">
        <f>VLOOKUP(A3014,IDC!A:I,9,FALSE)</f>
        <v>404292</v>
      </c>
      <c r="M3014" s="2" t="b">
        <f t="shared" si="191"/>
        <v>1</v>
      </c>
    </row>
    <row r="3015" spans="1:13">
      <c r="A3015">
        <v>3840</v>
      </c>
      <c r="B3015" t="e">
        <f>VLOOKUP(A3015,REUTERS!A:C,3,FALSE)</f>
        <v>#N/A</v>
      </c>
      <c r="C3015">
        <f>VLOOKUP(A3015,IDC!A:F,6,FALSE)</f>
        <v>93.76</v>
      </c>
      <c r="D3015" s="2" t="e">
        <f t="shared" si="188"/>
        <v>#N/A</v>
      </c>
      <c r="E3015" t="e">
        <f>VLOOKUP(A3015,REUTERS!A:E,5,FALSE)</f>
        <v>#N/A</v>
      </c>
      <c r="F3015">
        <f>VLOOKUP(A3015,IDC!A:G,7,FALSE)</f>
        <v>94.51</v>
      </c>
      <c r="G3015" s="2" t="e">
        <f t="shared" si="189"/>
        <v>#N/A</v>
      </c>
      <c r="H3015" t="e">
        <f>VLOOKUP(A3015,REUTERS!A:F,6,FALSE)</f>
        <v>#N/A</v>
      </c>
      <c r="I3015">
        <f>VLOOKUP(A3015,IDC!A:H,8,FALSE)</f>
        <v>93.39</v>
      </c>
      <c r="J3015" s="2" t="e">
        <f t="shared" si="190"/>
        <v>#N/A</v>
      </c>
      <c r="K3015" t="e">
        <f>VLOOKUP(A3015,REUTERS!A:G,7,FALSE)</f>
        <v>#N/A</v>
      </c>
      <c r="L3015">
        <f>VLOOKUP(A3015,IDC!A:I,9,FALSE)</f>
        <v>137489</v>
      </c>
      <c r="M3015" s="2" t="e">
        <f t="shared" si="191"/>
        <v>#N/A</v>
      </c>
    </row>
    <row r="3016" spans="1:13">
      <c r="A3016">
        <v>3859</v>
      </c>
      <c r="B3016" t="e">
        <f>VLOOKUP(A3016,REUTERS!A:C,3,FALSE)</f>
        <v>#N/A</v>
      </c>
      <c r="C3016">
        <f>VLOOKUP(A3016,IDC!A:F,6,FALSE)</f>
        <v>3.72</v>
      </c>
      <c r="D3016" s="2" t="e">
        <f t="shared" si="188"/>
        <v>#N/A</v>
      </c>
      <c r="E3016" t="e">
        <f>VLOOKUP(A3016,REUTERS!A:E,5,FALSE)</f>
        <v>#N/A</v>
      </c>
      <c r="F3016">
        <f>VLOOKUP(A3016,IDC!A:G,7,FALSE)</f>
        <v>3.77</v>
      </c>
      <c r="G3016" s="2" t="e">
        <f t="shared" si="189"/>
        <v>#N/A</v>
      </c>
      <c r="H3016" t="e">
        <f>VLOOKUP(A3016,REUTERS!A:F,6,FALSE)</f>
        <v>#N/A</v>
      </c>
      <c r="I3016">
        <f>VLOOKUP(A3016,IDC!A:H,8,FALSE)</f>
        <v>3.7</v>
      </c>
      <c r="J3016" s="2" t="e">
        <f t="shared" si="190"/>
        <v>#N/A</v>
      </c>
      <c r="K3016" t="e">
        <f>VLOOKUP(A3016,REUTERS!A:G,7,FALSE)</f>
        <v>#N/A</v>
      </c>
      <c r="L3016">
        <f>VLOOKUP(A3016,IDC!A:I,9,FALSE)</f>
        <v>1060977</v>
      </c>
      <c r="M3016" s="2" t="e">
        <f t="shared" si="191"/>
        <v>#N/A</v>
      </c>
    </row>
    <row r="3017" spans="1:13">
      <c r="A3017">
        <v>3679</v>
      </c>
      <c r="B3017" t="e">
        <f>VLOOKUP(A3017,REUTERS!A:C,3,FALSE)</f>
        <v>#N/A</v>
      </c>
      <c r="C3017">
        <f>VLOOKUP(A3017,IDC!A:F,6,FALSE)</f>
        <v>34.74</v>
      </c>
      <c r="D3017" s="2" t="e">
        <f t="shared" si="188"/>
        <v>#N/A</v>
      </c>
      <c r="E3017" t="e">
        <f>VLOOKUP(A3017,REUTERS!A:E,5,FALSE)</f>
        <v>#N/A</v>
      </c>
      <c r="F3017">
        <f>VLOOKUP(A3017,IDC!A:G,7,FALSE)</f>
        <v>34.85</v>
      </c>
      <c r="G3017" s="2" t="e">
        <f t="shared" si="189"/>
        <v>#N/A</v>
      </c>
      <c r="H3017" t="e">
        <f>VLOOKUP(A3017,REUTERS!A:F,6,FALSE)</f>
        <v>#N/A</v>
      </c>
      <c r="I3017">
        <f>VLOOKUP(A3017,IDC!A:H,8,FALSE)</f>
        <v>33.94</v>
      </c>
      <c r="J3017" s="2" t="e">
        <f t="shared" si="190"/>
        <v>#N/A</v>
      </c>
      <c r="K3017" t="e">
        <f>VLOOKUP(A3017,REUTERS!A:G,7,FALSE)</f>
        <v>#N/A</v>
      </c>
      <c r="L3017">
        <f>VLOOKUP(A3017,IDC!A:I,9,FALSE)</f>
        <v>231695</v>
      </c>
      <c r="M3017" s="2" t="e">
        <f t="shared" si="191"/>
        <v>#N/A</v>
      </c>
    </row>
    <row r="3018" spans="1:13">
      <c r="A3018">
        <v>3685</v>
      </c>
      <c r="B3018">
        <f>VLOOKUP(A3018,REUTERS!A:C,3,FALSE)</f>
        <v>51.06</v>
      </c>
      <c r="C3018">
        <f>VLOOKUP(A3018,IDC!A:F,6,FALSE)</f>
        <v>51.06</v>
      </c>
      <c r="D3018" s="2" t="b">
        <f t="shared" si="188"/>
        <v>1</v>
      </c>
      <c r="E3018">
        <f>VLOOKUP(A3018,REUTERS!A:E,5,FALSE)</f>
        <v>51.96</v>
      </c>
      <c r="F3018">
        <f>VLOOKUP(A3018,IDC!A:G,7,FALSE)</f>
        <v>51.96</v>
      </c>
      <c r="G3018" s="2" t="b">
        <f t="shared" si="189"/>
        <v>1</v>
      </c>
      <c r="H3018">
        <f>VLOOKUP(A3018,REUTERS!A:F,6,FALSE)</f>
        <v>50.94</v>
      </c>
      <c r="I3018">
        <f>VLOOKUP(A3018,IDC!A:H,8,FALSE)</f>
        <v>50.94</v>
      </c>
      <c r="J3018" s="2" t="b">
        <f t="shared" si="190"/>
        <v>1</v>
      </c>
      <c r="K3018">
        <f>VLOOKUP(A3018,REUTERS!A:G,7,FALSE)</f>
        <v>608506</v>
      </c>
      <c r="L3018">
        <f>VLOOKUP(A3018,IDC!A:I,9,FALSE)</f>
        <v>608506</v>
      </c>
      <c r="M3018" s="2" t="b">
        <f t="shared" si="191"/>
        <v>1</v>
      </c>
    </row>
    <row r="3019" spans="1:13">
      <c r="A3019">
        <v>3699</v>
      </c>
      <c r="B3019" t="e">
        <f>VLOOKUP(A3019,REUTERS!A:C,3,FALSE)</f>
        <v>#N/A</v>
      </c>
      <c r="C3019">
        <f>VLOOKUP(A3019,IDC!A:F,6,FALSE)</f>
        <v>38.35</v>
      </c>
      <c r="D3019" s="2" t="e">
        <f t="shared" si="188"/>
        <v>#N/A</v>
      </c>
      <c r="E3019" t="e">
        <f>VLOOKUP(A3019,REUTERS!A:E,5,FALSE)</f>
        <v>#N/A</v>
      </c>
      <c r="F3019">
        <f>VLOOKUP(A3019,IDC!A:G,7,FALSE)</f>
        <v>38.880000000000003</v>
      </c>
      <c r="G3019" s="2" t="e">
        <f t="shared" si="189"/>
        <v>#N/A</v>
      </c>
      <c r="H3019" t="e">
        <f>VLOOKUP(A3019,REUTERS!A:F,6,FALSE)</f>
        <v>#N/A</v>
      </c>
      <c r="I3019">
        <f>VLOOKUP(A3019,IDC!A:H,8,FALSE)</f>
        <v>38.17</v>
      </c>
      <c r="J3019" s="2" t="e">
        <f t="shared" si="190"/>
        <v>#N/A</v>
      </c>
      <c r="K3019" t="e">
        <f>VLOOKUP(A3019,REUTERS!A:G,7,FALSE)</f>
        <v>#N/A</v>
      </c>
      <c r="L3019">
        <f>VLOOKUP(A3019,IDC!A:I,9,FALSE)</f>
        <v>433911</v>
      </c>
      <c r="M3019" s="2" t="e">
        <f t="shared" si="191"/>
        <v>#N/A</v>
      </c>
    </row>
    <row r="3020" spans="1:13">
      <c r="A3020">
        <v>3707</v>
      </c>
      <c r="B3020">
        <f>VLOOKUP(A3020,REUTERS!A:C,3,FALSE)</f>
        <v>18.89</v>
      </c>
      <c r="C3020">
        <f>VLOOKUP(A3020,IDC!A:F,6,FALSE)</f>
        <v>18.89</v>
      </c>
      <c r="D3020" s="2" t="b">
        <f t="shared" si="188"/>
        <v>1</v>
      </c>
      <c r="E3020">
        <f>VLOOKUP(A3020,REUTERS!A:E,5,FALSE)</f>
        <v>19.04</v>
      </c>
      <c r="F3020">
        <f>VLOOKUP(A3020,IDC!A:G,7,FALSE)</f>
        <v>19.04</v>
      </c>
      <c r="G3020" s="2" t="b">
        <f t="shared" si="189"/>
        <v>1</v>
      </c>
      <c r="H3020">
        <f>VLOOKUP(A3020,REUTERS!A:F,6,FALSE)</f>
        <v>18.55</v>
      </c>
      <c r="I3020">
        <f>VLOOKUP(A3020,IDC!A:H,8,FALSE)</f>
        <v>18.55</v>
      </c>
      <c r="J3020" s="2" t="b">
        <f t="shared" si="190"/>
        <v>1</v>
      </c>
      <c r="K3020">
        <f>VLOOKUP(A3020,REUTERS!A:G,7,FALSE)</f>
        <v>1658260</v>
      </c>
      <c r="L3020">
        <f>VLOOKUP(A3020,IDC!A:I,9,FALSE)</f>
        <v>1658260</v>
      </c>
      <c r="M3020" s="2" t="b">
        <f t="shared" si="191"/>
        <v>1</v>
      </c>
    </row>
    <row r="3021" spans="1:13">
      <c r="A3021">
        <v>3714</v>
      </c>
      <c r="B3021" t="e">
        <f>VLOOKUP(A3021,REUTERS!A:C,3,FALSE)</f>
        <v>#N/A</v>
      </c>
      <c r="C3021">
        <f>VLOOKUP(A3021,IDC!A:F,6,FALSE)</f>
        <v>36.82</v>
      </c>
      <c r="D3021" s="2" t="e">
        <f t="shared" si="188"/>
        <v>#N/A</v>
      </c>
      <c r="E3021" t="e">
        <f>VLOOKUP(A3021,REUTERS!A:E,5,FALSE)</f>
        <v>#N/A</v>
      </c>
      <c r="F3021">
        <f>VLOOKUP(A3021,IDC!A:G,7,FALSE)</f>
        <v>37.15</v>
      </c>
      <c r="G3021" s="2" t="e">
        <f t="shared" si="189"/>
        <v>#N/A</v>
      </c>
      <c r="H3021" t="e">
        <f>VLOOKUP(A3021,REUTERS!A:F,6,FALSE)</f>
        <v>#N/A</v>
      </c>
      <c r="I3021">
        <f>VLOOKUP(A3021,IDC!A:H,8,FALSE)</f>
        <v>36.72</v>
      </c>
      <c r="J3021" s="2" t="e">
        <f t="shared" si="190"/>
        <v>#N/A</v>
      </c>
      <c r="K3021" t="e">
        <f>VLOOKUP(A3021,REUTERS!A:G,7,FALSE)</f>
        <v>#N/A</v>
      </c>
      <c r="L3021">
        <f>VLOOKUP(A3021,IDC!A:I,9,FALSE)</f>
        <v>504225</v>
      </c>
      <c r="M3021" s="2" t="e">
        <f t="shared" si="191"/>
        <v>#N/A</v>
      </c>
    </row>
    <row r="3022" spans="1:13">
      <c r="A3022">
        <v>3715</v>
      </c>
      <c r="B3022" t="e">
        <f>VLOOKUP(A3022,REUTERS!A:C,3,FALSE)</f>
        <v>#N/A</v>
      </c>
      <c r="C3022">
        <f>VLOOKUP(A3022,IDC!A:F,6,FALSE)</f>
        <v>9.1199999999999992</v>
      </c>
      <c r="D3022" s="2" t="e">
        <f t="shared" si="188"/>
        <v>#N/A</v>
      </c>
      <c r="E3022" t="e">
        <f>VLOOKUP(A3022,REUTERS!A:E,5,FALSE)</f>
        <v>#N/A</v>
      </c>
      <c r="F3022">
        <f>VLOOKUP(A3022,IDC!A:G,7,FALSE)</f>
        <v>9.2100000000000009</v>
      </c>
      <c r="G3022" s="2" t="e">
        <f t="shared" si="189"/>
        <v>#N/A</v>
      </c>
      <c r="H3022" t="e">
        <f>VLOOKUP(A3022,REUTERS!A:F,6,FALSE)</f>
        <v>#N/A</v>
      </c>
      <c r="I3022">
        <f>VLOOKUP(A3022,IDC!A:H,8,FALSE)</f>
        <v>9.09</v>
      </c>
      <c r="J3022" s="2" t="e">
        <f t="shared" si="190"/>
        <v>#N/A</v>
      </c>
      <c r="K3022" t="e">
        <f>VLOOKUP(A3022,REUTERS!A:G,7,FALSE)</f>
        <v>#N/A</v>
      </c>
      <c r="L3022">
        <f>VLOOKUP(A3022,IDC!A:I,9,FALSE)</f>
        <v>190936</v>
      </c>
      <c r="M3022" s="2" t="e">
        <f t="shared" si="191"/>
        <v>#N/A</v>
      </c>
    </row>
    <row r="3023" spans="1:13">
      <c r="A3023">
        <v>3753</v>
      </c>
      <c r="B3023">
        <f>VLOOKUP(A3023,REUTERS!A:C,3,FALSE)</f>
        <v>13.15</v>
      </c>
      <c r="C3023">
        <f>VLOOKUP(A3023,IDC!A:F,6,FALSE)</f>
        <v>13.15</v>
      </c>
      <c r="D3023" s="2" t="b">
        <f t="shared" si="188"/>
        <v>1</v>
      </c>
      <c r="E3023">
        <f>VLOOKUP(A3023,REUTERS!A:E,5,FALSE)</f>
        <v>13.3</v>
      </c>
      <c r="F3023">
        <f>VLOOKUP(A3023,IDC!A:G,7,FALSE)</f>
        <v>13.3</v>
      </c>
      <c r="G3023" s="2" t="b">
        <f t="shared" si="189"/>
        <v>1</v>
      </c>
      <c r="H3023">
        <f>VLOOKUP(A3023,REUTERS!A:F,6,FALSE)</f>
        <v>12.85</v>
      </c>
      <c r="I3023">
        <f>VLOOKUP(A3023,IDC!A:H,8,FALSE)</f>
        <v>12.85</v>
      </c>
      <c r="J3023" s="2" t="b">
        <f t="shared" si="190"/>
        <v>1</v>
      </c>
      <c r="K3023">
        <f>VLOOKUP(A3023,REUTERS!A:G,7,FALSE)</f>
        <v>84460</v>
      </c>
      <c r="L3023">
        <f>VLOOKUP(A3023,IDC!A:I,9,FALSE)</f>
        <v>84460</v>
      </c>
      <c r="M3023" s="2" t="b">
        <f t="shared" si="191"/>
        <v>1</v>
      </c>
    </row>
    <row r="3024" spans="1:13">
      <c r="A3024">
        <v>3758</v>
      </c>
      <c r="B3024">
        <f>VLOOKUP(A3024,REUTERS!A:C,3,FALSE)</f>
        <v>60.48</v>
      </c>
      <c r="C3024">
        <f>VLOOKUP(A3024,IDC!A:F,6,FALSE)</f>
        <v>60.48</v>
      </c>
      <c r="D3024" s="2" t="b">
        <f t="shared" si="188"/>
        <v>1</v>
      </c>
      <c r="E3024">
        <f>VLOOKUP(A3024,REUTERS!A:E,5,FALSE)</f>
        <v>60.48</v>
      </c>
      <c r="F3024">
        <f>VLOOKUP(A3024,IDC!A:G,7,FALSE)</f>
        <v>60.48</v>
      </c>
      <c r="G3024" s="2" t="b">
        <f t="shared" si="189"/>
        <v>1</v>
      </c>
      <c r="H3024">
        <f>VLOOKUP(A3024,REUTERS!A:F,6,FALSE)</f>
        <v>58.79</v>
      </c>
      <c r="I3024">
        <f>VLOOKUP(A3024,IDC!A:H,8,FALSE)</f>
        <v>58.79</v>
      </c>
      <c r="J3024" s="2" t="b">
        <f t="shared" si="190"/>
        <v>1</v>
      </c>
      <c r="K3024">
        <f>VLOOKUP(A3024,REUTERS!A:G,7,FALSE)</f>
        <v>534407</v>
      </c>
      <c r="L3024">
        <f>VLOOKUP(A3024,IDC!A:I,9,FALSE)</f>
        <v>534407</v>
      </c>
      <c r="M3024" s="2" t="b">
        <f t="shared" si="191"/>
        <v>1</v>
      </c>
    </row>
    <row r="3025" spans="1:13">
      <c r="A3025">
        <v>3761</v>
      </c>
      <c r="B3025" t="e">
        <f>VLOOKUP(A3025,REUTERS!A:C,3,FALSE)</f>
        <v>#N/A</v>
      </c>
      <c r="C3025">
        <f>VLOOKUP(A3025,IDC!A:F,6,FALSE)</f>
        <v>173.85</v>
      </c>
      <c r="D3025" s="2" t="e">
        <f t="shared" si="188"/>
        <v>#N/A</v>
      </c>
      <c r="E3025" t="e">
        <f>VLOOKUP(A3025,REUTERS!A:E,5,FALSE)</f>
        <v>#N/A</v>
      </c>
      <c r="F3025">
        <f>VLOOKUP(A3025,IDC!A:G,7,FALSE)</f>
        <v>174.07</v>
      </c>
      <c r="G3025" s="2" t="e">
        <f t="shared" si="189"/>
        <v>#N/A</v>
      </c>
      <c r="H3025" t="e">
        <f>VLOOKUP(A3025,REUTERS!A:F,6,FALSE)</f>
        <v>#N/A</v>
      </c>
      <c r="I3025">
        <f>VLOOKUP(A3025,IDC!A:H,8,FALSE)</f>
        <v>172.80500000000001</v>
      </c>
      <c r="J3025" s="2" t="e">
        <f t="shared" si="190"/>
        <v>#N/A</v>
      </c>
      <c r="K3025" t="e">
        <f>VLOOKUP(A3025,REUTERS!A:G,7,FALSE)</f>
        <v>#N/A</v>
      </c>
      <c r="L3025">
        <f>VLOOKUP(A3025,IDC!A:I,9,FALSE)</f>
        <v>103357</v>
      </c>
      <c r="M3025" s="2" t="e">
        <f t="shared" si="191"/>
        <v>#N/A</v>
      </c>
    </row>
    <row r="3026" spans="1:13">
      <c r="A3026">
        <v>3794</v>
      </c>
      <c r="B3026" t="e">
        <f>VLOOKUP(A3026,REUTERS!A:C,3,FALSE)</f>
        <v>#N/A</v>
      </c>
      <c r="C3026">
        <f>VLOOKUP(A3026,IDC!A:F,6,FALSE)</f>
        <v>15.64</v>
      </c>
      <c r="D3026" s="2" t="e">
        <f t="shared" si="188"/>
        <v>#N/A</v>
      </c>
      <c r="E3026" t="e">
        <f>VLOOKUP(A3026,REUTERS!A:E,5,FALSE)</f>
        <v>#N/A</v>
      </c>
      <c r="F3026">
        <f>VLOOKUP(A3026,IDC!A:G,7,FALSE)</f>
        <v>15.91</v>
      </c>
      <c r="G3026" s="2" t="e">
        <f t="shared" si="189"/>
        <v>#N/A</v>
      </c>
      <c r="H3026" t="e">
        <f>VLOOKUP(A3026,REUTERS!A:F,6,FALSE)</f>
        <v>#N/A</v>
      </c>
      <c r="I3026">
        <f>VLOOKUP(A3026,IDC!A:H,8,FALSE)</f>
        <v>15.62</v>
      </c>
      <c r="J3026" s="2" t="e">
        <f t="shared" si="190"/>
        <v>#N/A</v>
      </c>
      <c r="K3026" t="e">
        <f>VLOOKUP(A3026,REUTERS!A:G,7,FALSE)</f>
        <v>#N/A</v>
      </c>
      <c r="L3026">
        <f>VLOOKUP(A3026,IDC!A:I,9,FALSE)</f>
        <v>692005</v>
      </c>
      <c r="M3026" s="2" t="e">
        <f t="shared" si="191"/>
        <v>#N/A</v>
      </c>
    </row>
    <row r="3027" spans="1:13">
      <c r="A3027">
        <v>3587</v>
      </c>
      <c r="B3027">
        <f>VLOOKUP(A3027,REUTERS!A:C,3,FALSE)</f>
        <v>83.07</v>
      </c>
      <c r="C3027">
        <f>VLOOKUP(A3027,IDC!A:F,6,FALSE)</f>
        <v>83.07</v>
      </c>
      <c r="D3027" s="2" t="b">
        <f t="shared" si="188"/>
        <v>1</v>
      </c>
      <c r="E3027">
        <f>VLOOKUP(A3027,REUTERS!A:E,5,FALSE)</f>
        <v>83.14</v>
      </c>
      <c r="F3027">
        <f>VLOOKUP(A3027,IDC!A:G,7,FALSE)</f>
        <v>83.14</v>
      </c>
      <c r="G3027" s="2" t="b">
        <f t="shared" si="189"/>
        <v>1</v>
      </c>
      <c r="H3027">
        <f>VLOOKUP(A3027,REUTERS!A:F,6,FALSE)</f>
        <v>80.680000000000007</v>
      </c>
      <c r="I3027">
        <f>VLOOKUP(A3027,IDC!A:H,8,FALSE)</f>
        <v>80.680000000000007</v>
      </c>
      <c r="J3027" s="2" t="b">
        <f t="shared" si="190"/>
        <v>1</v>
      </c>
      <c r="K3027">
        <f>VLOOKUP(A3027,REUTERS!A:G,7,FALSE)</f>
        <v>1232429</v>
      </c>
      <c r="L3027">
        <f>VLOOKUP(A3027,IDC!A:I,9,FALSE)</f>
        <v>1232429</v>
      </c>
      <c r="M3027" s="2" t="b">
        <f t="shared" si="191"/>
        <v>1</v>
      </c>
    </row>
    <row r="3028" spans="1:13">
      <c r="A3028">
        <v>3676</v>
      </c>
      <c r="B3028">
        <f>VLOOKUP(A3028,REUTERS!A:C,3,FALSE)</f>
        <v>92.67</v>
      </c>
      <c r="C3028">
        <f>VLOOKUP(A3028,IDC!A:F,6,FALSE)</f>
        <v>92.67</v>
      </c>
      <c r="D3028" s="2" t="b">
        <f t="shared" si="188"/>
        <v>1</v>
      </c>
      <c r="E3028">
        <f>VLOOKUP(A3028,REUTERS!A:E,5,FALSE)</f>
        <v>92.67</v>
      </c>
      <c r="F3028">
        <f>VLOOKUP(A3028,IDC!A:G,7,FALSE)</f>
        <v>92.67</v>
      </c>
      <c r="G3028" s="2" t="b">
        <f t="shared" si="189"/>
        <v>1</v>
      </c>
      <c r="H3028">
        <f>VLOOKUP(A3028,REUTERS!A:F,6,FALSE)</f>
        <v>89.92</v>
      </c>
      <c r="I3028">
        <f>VLOOKUP(A3028,IDC!A:H,8,FALSE)</f>
        <v>89.92</v>
      </c>
      <c r="J3028" s="2" t="b">
        <f t="shared" si="190"/>
        <v>1</v>
      </c>
      <c r="K3028">
        <f>VLOOKUP(A3028,REUTERS!A:G,7,FALSE)</f>
        <v>340131</v>
      </c>
      <c r="L3028">
        <f>VLOOKUP(A3028,IDC!A:I,9,FALSE)</f>
        <v>340131</v>
      </c>
      <c r="M3028" s="2" t="b">
        <f t="shared" si="191"/>
        <v>1</v>
      </c>
    </row>
    <row r="3029" spans="1:13">
      <c r="A3029">
        <v>3598</v>
      </c>
      <c r="B3029" t="e">
        <f>VLOOKUP(A3029,REUTERS!A:C,3,FALSE)</f>
        <v>#N/A</v>
      </c>
      <c r="C3029">
        <f>VLOOKUP(A3029,IDC!A:F,6,FALSE)</f>
        <v>27.82</v>
      </c>
      <c r="D3029" s="2" t="e">
        <f t="shared" si="188"/>
        <v>#N/A</v>
      </c>
      <c r="E3029" t="e">
        <f>VLOOKUP(A3029,REUTERS!A:E,5,FALSE)</f>
        <v>#N/A</v>
      </c>
      <c r="F3029">
        <f>VLOOKUP(A3029,IDC!A:G,7,FALSE)</f>
        <v>27.92</v>
      </c>
      <c r="G3029" s="2" t="e">
        <f t="shared" si="189"/>
        <v>#N/A</v>
      </c>
      <c r="H3029" t="e">
        <f>VLOOKUP(A3029,REUTERS!A:F,6,FALSE)</f>
        <v>#N/A</v>
      </c>
      <c r="I3029">
        <f>VLOOKUP(A3029,IDC!A:H,8,FALSE)</f>
        <v>27.64</v>
      </c>
      <c r="J3029" s="2" t="e">
        <f t="shared" si="190"/>
        <v>#N/A</v>
      </c>
      <c r="K3029" t="e">
        <f>VLOOKUP(A3029,REUTERS!A:G,7,FALSE)</f>
        <v>#N/A</v>
      </c>
      <c r="L3029">
        <f>VLOOKUP(A3029,IDC!A:I,9,FALSE)</f>
        <v>417865</v>
      </c>
      <c r="M3029" s="2" t="e">
        <f t="shared" si="191"/>
        <v>#N/A</v>
      </c>
    </row>
    <row r="3030" spans="1:13">
      <c r="A3030">
        <v>3600</v>
      </c>
      <c r="B3030" t="e">
        <f>VLOOKUP(A3030,REUTERS!A:C,3,FALSE)</f>
        <v>#N/A</v>
      </c>
      <c r="C3030">
        <f>VLOOKUP(A3030,IDC!A:F,6,FALSE)</f>
        <v>43.19</v>
      </c>
      <c r="D3030" s="2" t="e">
        <f t="shared" si="188"/>
        <v>#N/A</v>
      </c>
      <c r="E3030" t="e">
        <f>VLOOKUP(A3030,REUTERS!A:E,5,FALSE)</f>
        <v>#N/A</v>
      </c>
      <c r="F3030">
        <f>VLOOKUP(A3030,IDC!A:G,7,FALSE)</f>
        <v>43.19</v>
      </c>
      <c r="G3030" s="2" t="e">
        <f t="shared" si="189"/>
        <v>#N/A</v>
      </c>
      <c r="H3030" t="e">
        <f>VLOOKUP(A3030,REUTERS!A:F,6,FALSE)</f>
        <v>#N/A</v>
      </c>
      <c r="I3030">
        <f>VLOOKUP(A3030,IDC!A:H,8,FALSE)</f>
        <v>42.66</v>
      </c>
      <c r="J3030" s="2" t="e">
        <f t="shared" si="190"/>
        <v>#N/A</v>
      </c>
      <c r="K3030" t="e">
        <f>VLOOKUP(A3030,REUTERS!A:G,7,FALSE)</f>
        <v>#N/A</v>
      </c>
      <c r="L3030">
        <f>VLOOKUP(A3030,IDC!A:I,9,FALSE)</f>
        <v>158978</v>
      </c>
      <c r="M3030" s="2" t="e">
        <f t="shared" si="191"/>
        <v>#N/A</v>
      </c>
    </row>
    <row r="3031" spans="1:13">
      <c r="A3031">
        <v>3603</v>
      </c>
      <c r="B3031" t="e">
        <f>VLOOKUP(A3031,REUTERS!A:C,3,FALSE)</f>
        <v>#N/A</v>
      </c>
      <c r="C3031">
        <f>VLOOKUP(A3031,IDC!A:F,6,FALSE)</f>
        <v>109.91</v>
      </c>
      <c r="D3031" s="2" t="e">
        <f t="shared" si="188"/>
        <v>#N/A</v>
      </c>
      <c r="E3031" t="e">
        <f>VLOOKUP(A3031,REUTERS!A:E,5,FALSE)</f>
        <v>#N/A</v>
      </c>
      <c r="F3031">
        <f>VLOOKUP(A3031,IDC!A:G,7,FALSE)</f>
        <v>110.61</v>
      </c>
      <c r="G3031" s="2" t="e">
        <f t="shared" si="189"/>
        <v>#N/A</v>
      </c>
      <c r="H3031" t="e">
        <f>VLOOKUP(A3031,REUTERS!A:F,6,FALSE)</f>
        <v>#N/A</v>
      </c>
      <c r="I3031">
        <f>VLOOKUP(A3031,IDC!A:H,8,FALSE)</f>
        <v>109.7</v>
      </c>
      <c r="J3031" s="2" t="e">
        <f t="shared" si="190"/>
        <v>#N/A</v>
      </c>
      <c r="K3031" t="e">
        <f>VLOOKUP(A3031,REUTERS!A:G,7,FALSE)</f>
        <v>#N/A</v>
      </c>
      <c r="L3031">
        <f>VLOOKUP(A3031,IDC!A:I,9,FALSE)</f>
        <v>572022</v>
      </c>
      <c r="M3031" s="2" t="e">
        <f t="shared" si="191"/>
        <v>#N/A</v>
      </c>
    </row>
    <row r="3032" spans="1:13">
      <c r="A3032">
        <v>3609</v>
      </c>
      <c r="B3032">
        <f>VLOOKUP(A3032,REUTERS!A:C,3,FALSE)</f>
        <v>4.93</v>
      </c>
      <c r="C3032">
        <f>VLOOKUP(A3032,IDC!A:F,6,FALSE)</f>
        <v>4.93</v>
      </c>
      <c r="D3032" s="2" t="b">
        <f t="shared" si="188"/>
        <v>1</v>
      </c>
      <c r="E3032">
        <f>VLOOKUP(A3032,REUTERS!A:E,5,FALSE)</f>
        <v>5</v>
      </c>
      <c r="F3032">
        <f>VLOOKUP(A3032,IDC!A:G,7,FALSE)</f>
        <v>5</v>
      </c>
      <c r="G3032" s="2" t="b">
        <f t="shared" si="189"/>
        <v>1</v>
      </c>
      <c r="H3032">
        <f>VLOOKUP(A3032,REUTERS!A:F,6,FALSE)</f>
        <v>4.6399999999999997</v>
      </c>
      <c r="I3032">
        <f>VLOOKUP(A3032,IDC!A:H,8,FALSE)</f>
        <v>4.6399999999999997</v>
      </c>
      <c r="J3032" s="2" t="b">
        <f t="shared" si="190"/>
        <v>1</v>
      </c>
      <c r="K3032">
        <f>VLOOKUP(A3032,REUTERS!A:G,7,FALSE)</f>
        <v>3214771</v>
      </c>
      <c r="L3032">
        <f>VLOOKUP(A3032,IDC!A:I,9,FALSE)</f>
        <v>3214771</v>
      </c>
      <c r="M3032" s="2" t="b">
        <f t="shared" si="191"/>
        <v>1</v>
      </c>
    </row>
    <row r="3033" spans="1:13">
      <c r="A3033">
        <v>3614</v>
      </c>
      <c r="B3033" t="e">
        <f>VLOOKUP(A3033,REUTERS!A:C,3,FALSE)</f>
        <v>#N/A</v>
      </c>
      <c r="C3033">
        <f>VLOOKUP(A3033,IDC!A:F,6,FALSE)</f>
        <v>21.08</v>
      </c>
      <c r="D3033" s="2" t="e">
        <f t="shared" si="188"/>
        <v>#N/A</v>
      </c>
      <c r="E3033" t="e">
        <f>VLOOKUP(A3033,REUTERS!A:E,5,FALSE)</f>
        <v>#N/A</v>
      </c>
      <c r="F3033">
        <f>VLOOKUP(A3033,IDC!A:G,7,FALSE)</f>
        <v>21.25</v>
      </c>
      <c r="G3033" s="2" t="e">
        <f t="shared" si="189"/>
        <v>#N/A</v>
      </c>
      <c r="H3033" t="e">
        <f>VLOOKUP(A3033,REUTERS!A:F,6,FALSE)</f>
        <v>#N/A</v>
      </c>
      <c r="I3033">
        <f>VLOOKUP(A3033,IDC!A:H,8,FALSE)</f>
        <v>20.95</v>
      </c>
      <c r="J3033" s="2" t="e">
        <f t="shared" si="190"/>
        <v>#N/A</v>
      </c>
      <c r="K3033" t="e">
        <f>VLOOKUP(A3033,REUTERS!A:G,7,FALSE)</f>
        <v>#N/A</v>
      </c>
      <c r="L3033">
        <f>VLOOKUP(A3033,IDC!A:I,9,FALSE)</f>
        <v>216022</v>
      </c>
      <c r="M3033" s="2" t="e">
        <f t="shared" si="191"/>
        <v>#N/A</v>
      </c>
    </row>
    <row r="3034" spans="1:13">
      <c r="A3034">
        <v>3620</v>
      </c>
      <c r="B3034" t="e">
        <f>VLOOKUP(A3034,REUTERS!A:C,3,FALSE)</f>
        <v>#N/A</v>
      </c>
      <c r="C3034">
        <f>VLOOKUP(A3034,IDC!A:F,6,FALSE)</f>
        <v>56.61</v>
      </c>
      <c r="D3034" s="2" t="e">
        <f t="shared" si="188"/>
        <v>#N/A</v>
      </c>
      <c r="E3034" t="e">
        <f>VLOOKUP(A3034,REUTERS!A:E,5,FALSE)</f>
        <v>#N/A</v>
      </c>
      <c r="F3034">
        <f>VLOOKUP(A3034,IDC!A:G,7,FALSE)</f>
        <v>56.67</v>
      </c>
      <c r="G3034" s="2" t="e">
        <f t="shared" si="189"/>
        <v>#N/A</v>
      </c>
      <c r="H3034" t="e">
        <f>VLOOKUP(A3034,REUTERS!A:F,6,FALSE)</f>
        <v>#N/A</v>
      </c>
      <c r="I3034">
        <f>VLOOKUP(A3034,IDC!A:H,8,FALSE)</f>
        <v>55.81</v>
      </c>
      <c r="J3034" s="2" t="e">
        <f t="shared" si="190"/>
        <v>#N/A</v>
      </c>
      <c r="K3034" t="e">
        <f>VLOOKUP(A3034,REUTERS!A:G,7,FALSE)</f>
        <v>#N/A</v>
      </c>
      <c r="L3034">
        <f>VLOOKUP(A3034,IDC!A:I,9,FALSE)</f>
        <v>1291376</v>
      </c>
      <c r="M3034" s="2" t="e">
        <f t="shared" si="191"/>
        <v>#N/A</v>
      </c>
    </row>
    <row r="3035" spans="1:13">
      <c r="A3035">
        <v>3621</v>
      </c>
      <c r="B3035" t="e">
        <f>VLOOKUP(A3035,REUTERS!A:C,3,FALSE)</f>
        <v>#N/A</v>
      </c>
      <c r="C3035">
        <f>VLOOKUP(A3035,IDC!A:F,6,FALSE)</f>
        <v>14.65</v>
      </c>
      <c r="D3035" s="2" t="e">
        <f t="shared" si="188"/>
        <v>#N/A</v>
      </c>
      <c r="E3035" t="e">
        <f>VLOOKUP(A3035,REUTERS!A:E,5,FALSE)</f>
        <v>#N/A</v>
      </c>
      <c r="F3035">
        <f>VLOOKUP(A3035,IDC!A:G,7,FALSE)</f>
        <v>14.67</v>
      </c>
      <c r="G3035" s="2" t="e">
        <f t="shared" si="189"/>
        <v>#N/A</v>
      </c>
      <c r="H3035" t="e">
        <f>VLOOKUP(A3035,REUTERS!A:F,6,FALSE)</f>
        <v>#N/A</v>
      </c>
      <c r="I3035">
        <f>VLOOKUP(A3035,IDC!A:H,8,FALSE)</f>
        <v>14.38</v>
      </c>
      <c r="J3035" s="2" t="e">
        <f t="shared" si="190"/>
        <v>#N/A</v>
      </c>
      <c r="K3035" t="e">
        <f>VLOOKUP(A3035,REUTERS!A:G,7,FALSE)</f>
        <v>#N/A</v>
      </c>
      <c r="L3035">
        <f>VLOOKUP(A3035,IDC!A:I,9,FALSE)</f>
        <v>1987715</v>
      </c>
      <c r="M3035" s="2" t="e">
        <f t="shared" si="191"/>
        <v>#N/A</v>
      </c>
    </row>
    <row r="3036" spans="1:13">
      <c r="A3036">
        <v>3622</v>
      </c>
      <c r="B3036" t="e">
        <f>VLOOKUP(A3036,REUTERS!A:C,3,FALSE)</f>
        <v>#N/A</v>
      </c>
      <c r="C3036">
        <f>VLOOKUP(A3036,IDC!A:F,6,FALSE)</f>
        <v>51.78</v>
      </c>
      <c r="D3036" s="2" t="e">
        <f t="shared" si="188"/>
        <v>#N/A</v>
      </c>
      <c r="E3036" t="e">
        <f>VLOOKUP(A3036,REUTERS!A:E,5,FALSE)</f>
        <v>#N/A</v>
      </c>
      <c r="F3036">
        <f>VLOOKUP(A3036,IDC!A:G,7,FALSE)</f>
        <v>52.62</v>
      </c>
      <c r="G3036" s="2" t="e">
        <f t="shared" si="189"/>
        <v>#N/A</v>
      </c>
      <c r="H3036" t="e">
        <f>VLOOKUP(A3036,REUTERS!A:F,6,FALSE)</f>
        <v>#N/A</v>
      </c>
      <c r="I3036">
        <f>VLOOKUP(A3036,IDC!A:H,8,FALSE)</f>
        <v>51.57</v>
      </c>
      <c r="J3036" s="2" t="e">
        <f t="shared" si="190"/>
        <v>#N/A</v>
      </c>
      <c r="K3036" t="e">
        <f>VLOOKUP(A3036,REUTERS!A:G,7,FALSE)</f>
        <v>#N/A</v>
      </c>
      <c r="L3036">
        <f>VLOOKUP(A3036,IDC!A:I,9,FALSE)</f>
        <v>210943</v>
      </c>
      <c r="M3036" s="2" t="e">
        <f t="shared" si="191"/>
        <v>#N/A</v>
      </c>
    </row>
    <row r="3037" spans="1:13">
      <c r="A3037">
        <v>3623</v>
      </c>
      <c r="B3037">
        <f>VLOOKUP(A3037,REUTERS!A:C,3,FALSE)</f>
        <v>72.36</v>
      </c>
      <c r="C3037">
        <f>VLOOKUP(A3037,IDC!A:F,6,FALSE)</f>
        <v>72.36</v>
      </c>
      <c r="D3037" s="2" t="b">
        <f t="shared" si="188"/>
        <v>1</v>
      </c>
      <c r="E3037">
        <f>VLOOKUP(A3037,REUTERS!A:E,5,FALSE)</f>
        <v>72.930000000000007</v>
      </c>
      <c r="F3037">
        <f>VLOOKUP(A3037,IDC!A:G,7,FALSE)</f>
        <v>72.930000000000007</v>
      </c>
      <c r="G3037" s="2" t="b">
        <f t="shared" si="189"/>
        <v>1</v>
      </c>
      <c r="H3037">
        <f>VLOOKUP(A3037,REUTERS!A:F,6,FALSE)</f>
        <v>72</v>
      </c>
      <c r="I3037">
        <f>VLOOKUP(A3037,IDC!A:H,8,FALSE)</f>
        <v>72</v>
      </c>
      <c r="J3037" s="2" t="b">
        <f t="shared" si="190"/>
        <v>1</v>
      </c>
      <c r="K3037">
        <f>VLOOKUP(A3037,REUTERS!A:G,7,FALSE)</f>
        <v>107260</v>
      </c>
      <c r="L3037">
        <f>VLOOKUP(A3037,IDC!A:I,9,FALSE)</f>
        <v>107260</v>
      </c>
      <c r="M3037" s="2" t="b">
        <f t="shared" si="191"/>
        <v>1</v>
      </c>
    </row>
    <row r="3038" spans="1:13">
      <c r="A3038">
        <v>3626</v>
      </c>
      <c r="B3038" t="e">
        <f>VLOOKUP(A3038,REUTERS!A:C,3,FALSE)</f>
        <v>#N/A</v>
      </c>
      <c r="C3038">
        <f>VLOOKUP(A3038,IDC!A:F,6,FALSE)</f>
        <v>9.7899999999999991</v>
      </c>
      <c r="D3038" s="2" t="e">
        <f t="shared" si="188"/>
        <v>#N/A</v>
      </c>
      <c r="E3038" t="e">
        <f>VLOOKUP(A3038,REUTERS!A:E,5,FALSE)</f>
        <v>#N/A</v>
      </c>
      <c r="F3038">
        <f>VLOOKUP(A3038,IDC!A:G,7,FALSE)</f>
        <v>9.89</v>
      </c>
      <c r="G3038" s="2" t="e">
        <f t="shared" si="189"/>
        <v>#N/A</v>
      </c>
      <c r="H3038" t="e">
        <f>VLOOKUP(A3038,REUTERS!A:F,6,FALSE)</f>
        <v>#N/A</v>
      </c>
      <c r="I3038">
        <f>VLOOKUP(A3038,IDC!A:H,8,FALSE)</f>
        <v>9.7200000000000006</v>
      </c>
      <c r="J3038" s="2" t="e">
        <f t="shared" si="190"/>
        <v>#N/A</v>
      </c>
      <c r="K3038" t="e">
        <f>VLOOKUP(A3038,REUTERS!A:G,7,FALSE)</f>
        <v>#N/A</v>
      </c>
      <c r="L3038">
        <f>VLOOKUP(A3038,IDC!A:I,9,FALSE)</f>
        <v>1131195</v>
      </c>
      <c r="M3038" s="2" t="e">
        <f t="shared" si="191"/>
        <v>#N/A</v>
      </c>
    </row>
    <row r="3039" spans="1:13">
      <c r="A3039">
        <v>3629</v>
      </c>
      <c r="B3039" t="e">
        <f>VLOOKUP(A3039,REUTERS!A:C,3,FALSE)</f>
        <v>#N/A</v>
      </c>
      <c r="C3039">
        <f>VLOOKUP(A3039,IDC!A:F,6,FALSE)</f>
        <v>7.61</v>
      </c>
      <c r="D3039" s="2" t="e">
        <f t="shared" si="188"/>
        <v>#N/A</v>
      </c>
      <c r="E3039" t="e">
        <f>VLOOKUP(A3039,REUTERS!A:E,5,FALSE)</f>
        <v>#N/A</v>
      </c>
      <c r="F3039">
        <f>VLOOKUP(A3039,IDC!A:G,7,FALSE)</f>
        <v>7.61</v>
      </c>
      <c r="G3039" s="2" t="e">
        <f t="shared" si="189"/>
        <v>#N/A</v>
      </c>
      <c r="H3039" t="e">
        <f>VLOOKUP(A3039,REUTERS!A:F,6,FALSE)</f>
        <v>#N/A</v>
      </c>
      <c r="I3039">
        <f>VLOOKUP(A3039,IDC!A:H,8,FALSE)</f>
        <v>7.5</v>
      </c>
      <c r="J3039" s="2" t="e">
        <f t="shared" si="190"/>
        <v>#N/A</v>
      </c>
      <c r="K3039" t="e">
        <f>VLOOKUP(A3039,REUTERS!A:G,7,FALSE)</f>
        <v>#N/A</v>
      </c>
      <c r="L3039">
        <f>VLOOKUP(A3039,IDC!A:I,9,FALSE)</f>
        <v>82643</v>
      </c>
      <c r="M3039" s="2" t="e">
        <f t="shared" si="191"/>
        <v>#N/A</v>
      </c>
    </row>
    <row r="3040" spans="1:13">
      <c r="A3040">
        <v>3635</v>
      </c>
      <c r="B3040" t="e">
        <f>VLOOKUP(A3040,REUTERS!A:C,3,FALSE)</f>
        <v>#N/A</v>
      </c>
      <c r="C3040">
        <f>VLOOKUP(A3040,IDC!A:F,6,FALSE)</f>
        <v>252.91</v>
      </c>
      <c r="D3040" s="2" t="e">
        <f t="shared" si="188"/>
        <v>#N/A</v>
      </c>
      <c r="E3040" t="e">
        <f>VLOOKUP(A3040,REUTERS!A:E,5,FALSE)</f>
        <v>#N/A</v>
      </c>
      <c r="F3040">
        <f>VLOOKUP(A3040,IDC!A:G,7,FALSE)</f>
        <v>252.91</v>
      </c>
      <c r="G3040" s="2" t="e">
        <f t="shared" si="189"/>
        <v>#N/A</v>
      </c>
      <c r="H3040" t="e">
        <f>VLOOKUP(A3040,REUTERS!A:F,6,FALSE)</f>
        <v>#N/A</v>
      </c>
      <c r="I3040">
        <f>VLOOKUP(A3040,IDC!A:H,8,FALSE)</f>
        <v>250</v>
      </c>
      <c r="J3040" s="2" t="e">
        <f t="shared" si="190"/>
        <v>#N/A</v>
      </c>
      <c r="K3040" t="e">
        <f>VLOOKUP(A3040,REUTERS!A:G,7,FALSE)</f>
        <v>#N/A</v>
      </c>
      <c r="L3040">
        <f>VLOOKUP(A3040,IDC!A:I,9,FALSE)</f>
        <v>58243</v>
      </c>
      <c r="M3040" s="2" t="e">
        <f t="shared" si="191"/>
        <v>#N/A</v>
      </c>
    </row>
    <row r="3041" spans="1:13">
      <c r="A3041">
        <v>3641</v>
      </c>
      <c r="B3041" t="e">
        <f>VLOOKUP(A3041,REUTERS!A:C,3,FALSE)</f>
        <v>#N/A</v>
      </c>
      <c r="C3041">
        <f>VLOOKUP(A3041,IDC!A:F,6,FALSE)</f>
        <v>623.95000000000005</v>
      </c>
      <c r="D3041" s="2" t="e">
        <f t="shared" si="188"/>
        <v>#N/A</v>
      </c>
      <c r="E3041" t="e">
        <f>VLOOKUP(A3041,REUTERS!A:E,5,FALSE)</f>
        <v>#N/A</v>
      </c>
      <c r="F3041">
        <f>VLOOKUP(A3041,IDC!A:G,7,FALSE)</f>
        <v>623.95000000000005</v>
      </c>
      <c r="G3041" s="2" t="e">
        <f t="shared" si="189"/>
        <v>#N/A</v>
      </c>
      <c r="H3041" t="e">
        <f>VLOOKUP(A3041,REUTERS!A:F,6,FALSE)</f>
        <v>#N/A</v>
      </c>
      <c r="I3041">
        <f>VLOOKUP(A3041,IDC!A:H,8,FALSE)</f>
        <v>617.04</v>
      </c>
      <c r="J3041" s="2" t="e">
        <f t="shared" si="190"/>
        <v>#N/A</v>
      </c>
      <c r="K3041" t="e">
        <f>VLOOKUP(A3041,REUTERS!A:G,7,FALSE)</f>
        <v>#N/A</v>
      </c>
      <c r="L3041">
        <f>VLOOKUP(A3041,IDC!A:I,9,FALSE)</f>
        <v>28834</v>
      </c>
      <c r="M3041" s="2" t="e">
        <f t="shared" si="191"/>
        <v>#N/A</v>
      </c>
    </row>
    <row r="3042" spans="1:13">
      <c r="A3042">
        <v>3649</v>
      </c>
      <c r="B3042" t="e">
        <f>VLOOKUP(A3042,REUTERS!A:C,3,FALSE)</f>
        <v>#N/A</v>
      </c>
      <c r="C3042">
        <f>VLOOKUP(A3042,IDC!A:F,6,FALSE)</f>
        <v>131.22999999999999</v>
      </c>
      <c r="D3042" s="2" t="e">
        <f t="shared" si="188"/>
        <v>#N/A</v>
      </c>
      <c r="E3042" t="e">
        <f>VLOOKUP(A3042,REUTERS!A:E,5,FALSE)</f>
        <v>#N/A</v>
      </c>
      <c r="F3042">
        <f>VLOOKUP(A3042,IDC!A:G,7,FALSE)</f>
        <v>133.16999999999999</v>
      </c>
      <c r="G3042" s="2" t="e">
        <f t="shared" si="189"/>
        <v>#N/A</v>
      </c>
      <c r="H3042" t="e">
        <f>VLOOKUP(A3042,REUTERS!A:F,6,FALSE)</f>
        <v>#N/A</v>
      </c>
      <c r="I3042">
        <f>VLOOKUP(A3042,IDC!A:H,8,FALSE)</f>
        <v>130.13</v>
      </c>
      <c r="J3042" s="2" t="e">
        <f t="shared" si="190"/>
        <v>#N/A</v>
      </c>
      <c r="K3042" t="e">
        <f>VLOOKUP(A3042,REUTERS!A:G,7,FALSE)</f>
        <v>#N/A</v>
      </c>
      <c r="L3042">
        <f>VLOOKUP(A3042,IDC!A:I,9,FALSE)</f>
        <v>134390</v>
      </c>
      <c r="M3042" s="2" t="e">
        <f t="shared" si="191"/>
        <v>#N/A</v>
      </c>
    </row>
    <row r="3043" spans="1:13">
      <c r="A3043">
        <v>3653</v>
      </c>
      <c r="B3043">
        <f>VLOOKUP(A3043,REUTERS!A:C,3,FALSE)</f>
        <v>26</v>
      </c>
      <c r="C3043">
        <f>VLOOKUP(A3043,IDC!A:F,6,FALSE)</f>
        <v>26</v>
      </c>
      <c r="D3043" s="2" t="b">
        <f t="shared" si="188"/>
        <v>1</v>
      </c>
      <c r="E3043">
        <f>VLOOKUP(A3043,REUTERS!A:E,5,FALSE)</f>
        <v>26.12</v>
      </c>
      <c r="F3043">
        <f>VLOOKUP(A3043,IDC!A:G,7,FALSE)</f>
        <v>26.12</v>
      </c>
      <c r="G3043" s="2" t="b">
        <f t="shared" si="189"/>
        <v>1</v>
      </c>
      <c r="H3043">
        <f>VLOOKUP(A3043,REUTERS!A:F,6,FALSE)</f>
        <v>25.71</v>
      </c>
      <c r="I3043">
        <f>VLOOKUP(A3043,IDC!A:H,8,FALSE)</f>
        <v>25.71</v>
      </c>
      <c r="J3043" s="2" t="b">
        <f t="shared" si="190"/>
        <v>1</v>
      </c>
      <c r="K3043">
        <f>VLOOKUP(A3043,REUTERS!A:G,7,FALSE)</f>
        <v>271343</v>
      </c>
      <c r="L3043">
        <f>VLOOKUP(A3043,IDC!A:I,9,FALSE)</f>
        <v>271343</v>
      </c>
      <c r="M3043" s="2" t="b">
        <f t="shared" si="191"/>
        <v>1</v>
      </c>
    </row>
    <row r="3044" spans="1:13">
      <c r="A3044">
        <v>3656</v>
      </c>
      <c r="B3044" t="e">
        <f>VLOOKUP(A3044,REUTERS!A:C,3,FALSE)</f>
        <v>#N/A</v>
      </c>
      <c r="C3044">
        <f>VLOOKUP(A3044,IDC!A:F,6,FALSE)</f>
        <v>12.98</v>
      </c>
      <c r="D3044" s="2" t="e">
        <f t="shared" si="188"/>
        <v>#N/A</v>
      </c>
      <c r="E3044" t="e">
        <f>VLOOKUP(A3044,REUTERS!A:E,5,FALSE)</f>
        <v>#N/A</v>
      </c>
      <c r="F3044">
        <f>VLOOKUP(A3044,IDC!A:G,7,FALSE)</f>
        <v>13.26</v>
      </c>
      <c r="G3044" s="2" t="e">
        <f t="shared" si="189"/>
        <v>#N/A</v>
      </c>
      <c r="H3044" t="e">
        <f>VLOOKUP(A3044,REUTERS!A:F,6,FALSE)</f>
        <v>#N/A</v>
      </c>
      <c r="I3044">
        <f>VLOOKUP(A3044,IDC!A:H,8,FALSE)</f>
        <v>12.79</v>
      </c>
      <c r="J3044" s="2" t="e">
        <f t="shared" si="190"/>
        <v>#N/A</v>
      </c>
      <c r="K3044" t="e">
        <f>VLOOKUP(A3044,REUTERS!A:G,7,FALSE)</f>
        <v>#N/A</v>
      </c>
      <c r="L3044">
        <f>VLOOKUP(A3044,IDC!A:I,9,FALSE)</f>
        <v>1853672</v>
      </c>
      <c r="M3044" s="2" t="e">
        <f t="shared" si="191"/>
        <v>#N/A</v>
      </c>
    </row>
    <row r="3045" spans="1:13">
      <c r="A3045">
        <v>3657</v>
      </c>
      <c r="B3045">
        <f>VLOOKUP(A3045,REUTERS!A:C,3,FALSE)</f>
        <v>29.99</v>
      </c>
      <c r="C3045">
        <f>VLOOKUP(A3045,IDC!A:F,6,FALSE)</f>
        <v>29.99</v>
      </c>
      <c r="D3045" s="2" t="b">
        <f t="shared" si="188"/>
        <v>1</v>
      </c>
      <c r="E3045">
        <f>VLOOKUP(A3045,REUTERS!A:E,5,FALSE)</f>
        <v>30</v>
      </c>
      <c r="F3045">
        <f>VLOOKUP(A3045,IDC!A:G,7,FALSE)</f>
        <v>30</v>
      </c>
      <c r="G3045" s="2" t="b">
        <f t="shared" si="189"/>
        <v>1</v>
      </c>
      <c r="H3045">
        <f>VLOOKUP(A3045,REUTERS!A:F,6,FALSE)</f>
        <v>29.24</v>
      </c>
      <c r="I3045">
        <f>VLOOKUP(A3045,IDC!A:H,8,FALSE)</f>
        <v>29.24</v>
      </c>
      <c r="J3045" s="2" t="b">
        <f t="shared" si="190"/>
        <v>1</v>
      </c>
      <c r="K3045">
        <f>VLOOKUP(A3045,REUTERS!A:G,7,FALSE)</f>
        <v>767507</v>
      </c>
      <c r="L3045">
        <f>VLOOKUP(A3045,IDC!A:I,9,FALSE)</f>
        <v>767507</v>
      </c>
      <c r="M3045" s="2" t="b">
        <f t="shared" si="191"/>
        <v>1</v>
      </c>
    </row>
    <row r="3046" spans="1:13">
      <c r="A3046">
        <v>3660</v>
      </c>
      <c r="B3046" t="e">
        <f>VLOOKUP(A3046,REUTERS!A:C,3,FALSE)</f>
        <v>#N/A</v>
      </c>
      <c r="C3046">
        <f>VLOOKUP(A3046,IDC!A:F,6,FALSE)</f>
        <v>15.5</v>
      </c>
      <c r="D3046" s="2" t="e">
        <f t="shared" si="188"/>
        <v>#N/A</v>
      </c>
      <c r="E3046" t="e">
        <f>VLOOKUP(A3046,REUTERS!A:E,5,FALSE)</f>
        <v>#N/A</v>
      </c>
      <c r="F3046">
        <f>VLOOKUP(A3046,IDC!A:G,7,FALSE)</f>
        <v>15.574999999999999</v>
      </c>
      <c r="G3046" s="2" t="e">
        <f t="shared" si="189"/>
        <v>#N/A</v>
      </c>
      <c r="H3046" t="e">
        <f>VLOOKUP(A3046,REUTERS!A:F,6,FALSE)</f>
        <v>#N/A</v>
      </c>
      <c r="I3046">
        <f>VLOOKUP(A3046,IDC!A:H,8,FALSE)</f>
        <v>15.27</v>
      </c>
      <c r="J3046" s="2" t="e">
        <f t="shared" si="190"/>
        <v>#N/A</v>
      </c>
      <c r="K3046" t="e">
        <f>VLOOKUP(A3046,REUTERS!A:G,7,FALSE)</f>
        <v>#N/A</v>
      </c>
      <c r="L3046">
        <f>VLOOKUP(A3046,IDC!A:I,9,FALSE)</f>
        <v>699492</v>
      </c>
      <c r="M3046" s="2" t="e">
        <f t="shared" si="191"/>
        <v>#N/A</v>
      </c>
    </row>
    <row r="3047" spans="1:13">
      <c r="A3047">
        <v>3669</v>
      </c>
      <c r="B3047" t="e">
        <f>VLOOKUP(A3047,REUTERS!A:C,3,FALSE)</f>
        <v>#N/A</v>
      </c>
      <c r="C3047">
        <f>VLOOKUP(A3047,IDC!A:F,6,FALSE)</f>
        <v>44.52</v>
      </c>
      <c r="D3047" s="2" t="e">
        <f t="shared" si="188"/>
        <v>#N/A</v>
      </c>
      <c r="E3047" t="e">
        <f>VLOOKUP(A3047,REUTERS!A:E,5,FALSE)</f>
        <v>#N/A</v>
      </c>
      <c r="F3047">
        <f>VLOOKUP(A3047,IDC!A:G,7,FALSE)</f>
        <v>44.53</v>
      </c>
      <c r="G3047" s="2" t="e">
        <f t="shared" si="189"/>
        <v>#N/A</v>
      </c>
      <c r="H3047" t="e">
        <f>VLOOKUP(A3047,REUTERS!A:F,6,FALSE)</f>
        <v>#N/A</v>
      </c>
      <c r="I3047">
        <f>VLOOKUP(A3047,IDC!A:H,8,FALSE)</f>
        <v>44.25</v>
      </c>
      <c r="J3047" s="2" t="e">
        <f t="shared" si="190"/>
        <v>#N/A</v>
      </c>
      <c r="K3047" t="e">
        <f>VLOOKUP(A3047,REUTERS!A:G,7,FALSE)</f>
        <v>#N/A</v>
      </c>
      <c r="L3047">
        <f>VLOOKUP(A3047,IDC!A:I,9,FALSE)</f>
        <v>611650</v>
      </c>
      <c r="M3047" s="2" t="e">
        <f t="shared" si="191"/>
        <v>#N/A</v>
      </c>
    </row>
    <row r="3048" spans="1:13">
      <c r="A3048">
        <v>3597</v>
      </c>
      <c r="B3048" t="e">
        <f>VLOOKUP(A3048,REUTERS!A:C,3,FALSE)</f>
        <v>#N/A</v>
      </c>
      <c r="C3048">
        <f>VLOOKUP(A3048,IDC!A:F,6,FALSE)</f>
        <v>122.83</v>
      </c>
      <c r="D3048" s="2" t="e">
        <f t="shared" si="188"/>
        <v>#N/A</v>
      </c>
      <c r="E3048" t="e">
        <f>VLOOKUP(A3048,REUTERS!A:E,5,FALSE)</f>
        <v>#N/A</v>
      </c>
      <c r="F3048">
        <f>VLOOKUP(A3048,IDC!A:G,7,FALSE)</f>
        <v>125.43</v>
      </c>
      <c r="G3048" s="2" t="e">
        <f t="shared" si="189"/>
        <v>#N/A</v>
      </c>
      <c r="H3048" t="e">
        <f>VLOOKUP(A3048,REUTERS!A:F,6,FALSE)</f>
        <v>#N/A</v>
      </c>
      <c r="I3048">
        <f>VLOOKUP(A3048,IDC!A:H,8,FALSE)</f>
        <v>122.56</v>
      </c>
      <c r="J3048" s="2" t="e">
        <f t="shared" si="190"/>
        <v>#N/A</v>
      </c>
      <c r="K3048" t="e">
        <f>VLOOKUP(A3048,REUTERS!A:G,7,FALSE)</f>
        <v>#N/A</v>
      </c>
      <c r="L3048">
        <f>VLOOKUP(A3048,IDC!A:I,9,FALSE)</f>
        <v>84902</v>
      </c>
      <c r="M3048" s="2" t="e">
        <f t="shared" si="191"/>
        <v>#N/A</v>
      </c>
    </row>
    <row r="3049" spans="1:13">
      <c r="A3049">
        <v>3411</v>
      </c>
      <c r="B3049" t="e">
        <f>VLOOKUP(A3049,REUTERS!A:C,3,FALSE)</f>
        <v>#N/A</v>
      </c>
      <c r="C3049">
        <f>VLOOKUP(A3049,IDC!A:F,6,FALSE)</f>
        <v>99.03</v>
      </c>
      <c r="D3049" s="2" t="e">
        <f t="shared" si="188"/>
        <v>#N/A</v>
      </c>
      <c r="E3049" t="e">
        <f>VLOOKUP(A3049,REUTERS!A:E,5,FALSE)</f>
        <v>#N/A</v>
      </c>
      <c r="F3049">
        <f>VLOOKUP(A3049,IDC!A:G,7,FALSE)</f>
        <v>100.21</v>
      </c>
      <c r="G3049" s="2" t="e">
        <f t="shared" si="189"/>
        <v>#N/A</v>
      </c>
      <c r="H3049" t="e">
        <f>VLOOKUP(A3049,REUTERS!A:F,6,FALSE)</f>
        <v>#N/A</v>
      </c>
      <c r="I3049">
        <f>VLOOKUP(A3049,IDC!A:H,8,FALSE)</f>
        <v>98.69</v>
      </c>
      <c r="J3049" s="2" t="e">
        <f t="shared" si="190"/>
        <v>#N/A</v>
      </c>
      <c r="K3049" t="e">
        <f>VLOOKUP(A3049,REUTERS!A:G,7,FALSE)</f>
        <v>#N/A</v>
      </c>
      <c r="L3049">
        <f>VLOOKUP(A3049,IDC!A:I,9,FALSE)</f>
        <v>889558</v>
      </c>
      <c r="M3049" s="2" t="e">
        <f t="shared" si="191"/>
        <v>#N/A</v>
      </c>
    </row>
    <row r="3050" spans="1:13">
      <c r="A3050">
        <v>3586</v>
      </c>
      <c r="B3050">
        <f>VLOOKUP(A3050,REUTERS!A:C,3,FALSE)</f>
        <v>52.44</v>
      </c>
      <c r="C3050">
        <f>VLOOKUP(A3050,IDC!A:F,6,FALSE)</f>
        <v>52.44</v>
      </c>
      <c r="D3050" s="2" t="b">
        <f t="shared" si="188"/>
        <v>1</v>
      </c>
      <c r="E3050">
        <f>VLOOKUP(A3050,REUTERS!A:E,5,FALSE)</f>
        <v>52.63</v>
      </c>
      <c r="F3050">
        <f>VLOOKUP(A3050,IDC!A:G,7,FALSE)</f>
        <v>52.63</v>
      </c>
      <c r="G3050" s="2" t="b">
        <f t="shared" si="189"/>
        <v>1</v>
      </c>
      <c r="H3050">
        <f>VLOOKUP(A3050,REUTERS!A:F,6,FALSE)</f>
        <v>51.19</v>
      </c>
      <c r="I3050">
        <f>VLOOKUP(A3050,IDC!A:H,8,FALSE)</f>
        <v>51.19</v>
      </c>
      <c r="J3050" s="2" t="b">
        <f t="shared" si="190"/>
        <v>1</v>
      </c>
      <c r="K3050">
        <f>VLOOKUP(A3050,REUTERS!A:G,7,FALSE)</f>
        <v>97963</v>
      </c>
      <c r="L3050">
        <f>VLOOKUP(A3050,IDC!A:I,9,FALSE)</f>
        <v>97963</v>
      </c>
      <c r="M3050" s="2" t="b">
        <f t="shared" si="191"/>
        <v>1</v>
      </c>
    </row>
    <row r="3051" spans="1:13">
      <c r="A3051">
        <v>3414</v>
      </c>
      <c r="B3051" t="e">
        <f>VLOOKUP(A3051,REUTERS!A:C,3,FALSE)</f>
        <v>#N/A</v>
      </c>
      <c r="C3051">
        <f>VLOOKUP(A3051,IDC!A:F,6,FALSE)</f>
        <v>209.79</v>
      </c>
      <c r="D3051" s="2" t="e">
        <f t="shared" si="188"/>
        <v>#N/A</v>
      </c>
      <c r="E3051" t="e">
        <f>VLOOKUP(A3051,REUTERS!A:E,5,FALSE)</f>
        <v>#N/A</v>
      </c>
      <c r="F3051">
        <f>VLOOKUP(A3051,IDC!A:G,7,FALSE)</f>
        <v>211.67</v>
      </c>
      <c r="G3051" s="2" t="e">
        <f t="shared" si="189"/>
        <v>#N/A</v>
      </c>
      <c r="H3051" t="e">
        <f>VLOOKUP(A3051,REUTERS!A:F,6,FALSE)</f>
        <v>#N/A</v>
      </c>
      <c r="I3051">
        <f>VLOOKUP(A3051,IDC!A:H,8,FALSE)</f>
        <v>209.45</v>
      </c>
      <c r="J3051" s="2" t="e">
        <f t="shared" si="190"/>
        <v>#N/A</v>
      </c>
      <c r="K3051" t="e">
        <f>VLOOKUP(A3051,REUTERS!A:G,7,FALSE)</f>
        <v>#N/A</v>
      </c>
      <c r="L3051">
        <f>VLOOKUP(A3051,IDC!A:I,9,FALSE)</f>
        <v>182682</v>
      </c>
      <c r="M3051" s="2" t="e">
        <f t="shared" si="191"/>
        <v>#N/A</v>
      </c>
    </row>
    <row r="3052" spans="1:13">
      <c r="A3052">
        <v>3415</v>
      </c>
      <c r="B3052" t="e">
        <f>VLOOKUP(A3052,REUTERS!A:C,3,FALSE)</f>
        <v>#N/A</v>
      </c>
      <c r="C3052">
        <f>VLOOKUP(A3052,IDC!A:F,6,FALSE)</f>
        <v>167.01</v>
      </c>
      <c r="D3052" s="2" t="e">
        <f t="shared" si="188"/>
        <v>#N/A</v>
      </c>
      <c r="E3052" t="e">
        <f>VLOOKUP(A3052,REUTERS!A:E,5,FALSE)</f>
        <v>#N/A</v>
      </c>
      <c r="F3052">
        <f>VLOOKUP(A3052,IDC!A:G,7,FALSE)</f>
        <v>167.25</v>
      </c>
      <c r="G3052" s="2" t="e">
        <f t="shared" si="189"/>
        <v>#N/A</v>
      </c>
      <c r="H3052" t="e">
        <f>VLOOKUP(A3052,REUTERS!A:F,6,FALSE)</f>
        <v>#N/A</v>
      </c>
      <c r="I3052">
        <f>VLOOKUP(A3052,IDC!A:H,8,FALSE)</f>
        <v>166.23</v>
      </c>
      <c r="J3052" s="2" t="e">
        <f t="shared" si="190"/>
        <v>#N/A</v>
      </c>
      <c r="K3052" t="e">
        <f>VLOOKUP(A3052,REUTERS!A:G,7,FALSE)</f>
        <v>#N/A</v>
      </c>
      <c r="L3052">
        <f>VLOOKUP(A3052,IDC!A:I,9,FALSE)</f>
        <v>206695</v>
      </c>
      <c r="M3052" s="2" t="e">
        <f t="shared" si="191"/>
        <v>#N/A</v>
      </c>
    </row>
    <row r="3053" spans="1:13">
      <c r="A3053">
        <v>3416</v>
      </c>
      <c r="B3053">
        <f>VLOOKUP(A3053,REUTERS!A:C,3,FALSE)</f>
        <v>39.24</v>
      </c>
      <c r="C3053">
        <f>VLOOKUP(A3053,IDC!A:F,6,FALSE)</f>
        <v>39.24</v>
      </c>
      <c r="D3053" s="2" t="b">
        <f t="shared" si="188"/>
        <v>1</v>
      </c>
      <c r="E3053">
        <f>VLOOKUP(A3053,REUTERS!A:E,5,FALSE)</f>
        <v>39.53</v>
      </c>
      <c r="F3053">
        <f>VLOOKUP(A3053,IDC!A:G,7,FALSE)</f>
        <v>39.53</v>
      </c>
      <c r="G3053" s="2" t="b">
        <f t="shared" si="189"/>
        <v>1</v>
      </c>
      <c r="H3053">
        <f>VLOOKUP(A3053,REUTERS!A:F,6,FALSE)</f>
        <v>39.159999999999997</v>
      </c>
      <c r="I3053">
        <f>VLOOKUP(A3053,IDC!A:H,8,FALSE)</f>
        <v>39.159999999999997</v>
      </c>
      <c r="J3053" s="2" t="b">
        <f t="shared" si="190"/>
        <v>1</v>
      </c>
      <c r="K3053">
        <f>VLOOKUP(A3053,REUTERS!A:G,7,FALSE)</f>
        <v>199866</v>
      </c>
      <c r="L3053">
        <f>VLOOKUP(A3053,IDC!A:I,9,FALSE)</f>
        <v>199866</v>
      </c>
      <c r="M3053" s="2" t="b">
        <f t="shared" si="191"/>
        <v>1</v>
      </c>
    </row>
    <row r="3054" spans="1:13">
      <c r="A3054">
        <v>3422</v>
      </c>
      <c r="B3054">
        <f>VLOOKUP(A3054,REUTERS!A:C,3,FALSE)</f>
        <v>58.7</v>
      </c>
      <c r="C3054">
        <f>VLOOKUP(A3054,IDC!A:F,6,FALSE)</f>
        <v>58.7</v>
      </c>
      <c r="D3054" s="2" t="b">
        <f t="shared" si="188"/>
        <v>1</v>
      </c>
      <c r="E3054">
        <f>VLOOKUP(A3054,REUTERS!A:E,5,FALSE)</f>
        <v>58.8</v>
      </c>
      <c r="F3054">
        <f>VLOOKUP(A3054,IDC!A:G,7,FALSE)</f>
        <v>58.8</v>
      </c>
      <c r="G3054" s="2" t="b">
        <f t="shared" si="189"/>
        <v>1</v>
      </c>
      <c r="H3054">
        <f>VLOOKUP(A3054,REUTERS!A:F,6,FALSE)</f>
        <v>57.965000000000003</v>
      </c>
      <c r="I3054">
        <f>VLOOKUP(A3054,IDC!A:H,8,FALSE)</f>
        <v>57.965000000000003</v>
      </c>
      <c r="J3054" s="2" t="b">
        <f t="shared" si="190"/>
        <v>1</v>
      </c>
      <c r="K3054">
        <f>VLOOKUP(A3054,REUTERS!A:G,7,FALSE)</f>
        <v>496563</v>
      </c>
      <c r="L3054">
        <f>VLOOKUP(A3054,IDC!A:I,9,FALSE)</f>
        <v>496563</v>
      </c>
      <c r="M3054" s="2" t="b">
        <f t="shared" si="191"/>
        <v>1</v>
      </c>
    </row>
    <row r="3055" spans="1:13">
      <c r="A3055">
        <v>3427</v>
      </c>
      <c r="B3055">
        <f>VLOOKUP(A3055,REUTERS!A:C,3,FALSE)</f>
        <v>86.98</v>
      </c>
      <c r="C3055">
        <f>VLOOKUP(A3055,IDC!A:F,6,FALSE)</f>
        <v>86.98</v>
      </c>
      <c r="D3055" s="2" t="b">
        <f t="shared" si="188"/>
        <v>1</v>
      </c>
      <c r="E3055">
        <f>VLOOKUP(A3055,REUTERS!A:E,5,FALSE)</f>
        <v>88.05</v>
      </c>
      <c r="F3055">
        <f>VLOOKUP(A3055,IDC!A:G,7,FALSE)</f>
        <v>88.05</v>
      </c>
      <c r="G3055" s="2" t="b">
        <f t="shared" si="189"/>
        <v>1</v>
      </c>
      <c r="H3055">
        <f>VLOOKUP(A3055,REUTERS!A:F,6,FALSE)</f>
        <v>86.98</v>
      </c>
      <c r="I3055">
        <f>VLOOKUP(A3055,IDC!A:H,8,FALSE)</f>
        <v>86.98</v>
      </c>
      <c r="J3055" s="2" t="b">
        <f t="shared" si="190"/>
        <v>1</v>
      </c>
      <c r="K3055">
        <f>VLOOKUP(A3055,REUTERS!A:G,7,FALSE)</f>
        <v>201536</v>
      </c>
      <c r="L3055">
        <f>VLOOKUP(A3055,IDC!A:I,9,FALSE)</f>
        <v>201536</v>
      </c>
      <c r="M3055" s="2" t="b">
        <f t="shared" si="191"/>
        <v>1</v>
      </c>
    </row>
    <row r="3056" spans="1:13">
      <c r="A3056">
        <v>3436</v>
      </c>
      <c r="B3056" t="e">
        <f>VLOOKUP(A3056,REUTERS!A:C,3,FALSE)</f>
        <v>#N/A</v>
      </c>
      <c r="C3056">
        <f>VLOOKUP(A3056,IDC!A:F,6,FALSE)</f>
        <v>64.63</v>
      </c>
      <c r="D3056" s="2" t="e">
        <f t="shared" si="188"/>
        <v>#N/A</v>
      </c>
      <c r="E3056" t="e">
        <f>VLOOKUP(A3056,REUTERS!A:E,5,FALSE)</f>
        <v>#N/A</v>
      </c>
      <c r="F3056">
        <f>VLOOKUP(A3056,IDC!A:G,7,FALSE)</f>
        <v>65.81</v>
      </c>
      <c r="G3056" s="2" t="e">
        <f t="shared" si="189"/>
        <v>#N/A</v>
      </c>
      <c r="H3056" t="e">
        <f>VLOOKUP(A3056,REUTERS!A:F,6,FALSE)</f>
        <v>#N/A</v>
      </c>
      <c r="I3056">
        <f>VLOOKUP(A3056,IDC!A:H,8,FALSE)</f>
        <v>64.44</v>
      </c>
      <c r="J3056" s="2" t="e">
        <f t="shared" si="190"/>
        <v>#N/A</v>
      </c>
      <c r="K3056" t="e">
        <f>VLOOKUP(A3056,REUTERS!A:G,7,FALSE)</f>
        <v>#N/A</v>
      </c>
      <c r="L3056">
        <f>VLOOKUP(A3056,IDC!A:I,9,FALSE)</f>
        <v>1170897</v>
      </c>
      <c r="M3056" s="2" t="e">
        <f t="shared" si="191"/>
        <v>#N/A</v>
      </c>
    </row>
    <row r="3057" spans="1:13">
      <c r="A3057">
        <v>3439</v>
      </c>
      <c r="B3057" t="e">
        <f>VLOOKUP(A3057,REUTERS!A:C,3,FALSE)</f>
        <v>#N/A</v>
      </c>
      <c r="C3057">
        <f>VLOOKUP(A3057,IDC!A:F,6,FALSE)</f>
        <v>65.900000000000006</v>
      </c>
      <c r="D3057" s="2" t="e">
        <f t="shared" si="188"/>
        <v>#N/A</v>
      </c>
      <c r="E3057" t="e">
        <f>VLOOKUP(A3057,REUTERS!A:E,5,FALSE)</f>
        <v>#N/A</v>
      </c>
      <c r="F3057">
        <f>VLOOKUP(A3057,IDC!A:G,7,FALSE)</f>
        <v>66.599999999999994</v>
      </c>
      <c r="G3057" s="2" t="e">
        <f t="shared" si="189"/>
        <v>#N/A</v>
      </c>
      <c r="H3057" t="e">
        <f>VLOOKUP(A3057,REUTERS!A:F,6,FALSE)</f>
        <v>#N/A</v>
      </c>
      <c r="I3057">
        <f>VLOOKUP(A3057,IDC!A:H,8,FALSE)</f>
        <v>65.81</v>
      </c>
      <c r="J3057" s="2" t="e">
        <f t="shared" si="190"/>
        <v>#N/A</v>
      </c>
      <c r="K3057" t="e">
        <f>VLOOKUP(A3057,REUTERS!A:G,7,FALSE)</f>
        <v>#N/A</v>
      </c>
      <c r="L3057">
        <f>VLOOKUP(A3057,IDC!A:I,9,FALSE)</f>
        <v>391760</v>
      </c>
      <c r="M3057" s="2" t="e">
        <f t="shared" si="191"/>
        <v>#N/A</v>
      </c>
    </row>
    <row r="3058" spans="1:13">
      <c r="A3058">
        <v>3442</v>
      </c>
      <c r="B3058">
        <f>VLOOKUP(A3058,REUTERS!A:C,3,FALSE)</f>
        <v>89.99</v>
      </c>
      <c r="C3058">
        <f>VLOOKUP(A3058,IDC!A:F,6,FALSE)</f>
        <v>89.99</v>
      </c>
      <c r="D3058" s="2" t="b">
        <f t="shared" si="188"/>
        <v>1</v>
      </c>
      <c r="E3058">
        <f>VLOOKUP(A3058,REUTERS!A:E,5,FALSE)</f>
        <v>90.77</v>
      </c>
      <c r="F3058">
        <f>VLOOKUP(A3058,IDC!A:G,7,FALSE)</f>
        <v>90.77</v>
      </c>
      <c r="G3058" s="2" t="b">
        <f t="shared" si="189"/>
        <v>1</v>
      </c>
      <c r="H3058">
        <f>VLOOKUP(A3058,REUTERS!A:F,6,FALSE)</f>
        <v>89.31</v>
      </c>
      <c r="I3058">
        <f>VLOOKUP(A3058,IDC!A:H,8,FALSE)</f>
        <v>89.31</v>
      </c>
      <c r="J3058" s="2" t="b">
        <f t="shared" si="190"/>
        <v>1</v>
      </c>
      <c r="K3058">
        <f>VLOOKUP(A3058,REUTERS!A:G,7,FALSE)</f>
        <v>96617</v>
      </c>
      <c r="L3058">
        <f>VLOOKUP(A3058,IDC!A:I,9,FALSE)</f>
        <v>96617</v>
      </c>
      <c r="M3058" s="2" t="b">
        <f t="shared" si="191"/>
        <v>1</v>
      </c>
    </row>
    <row r="3059" spans="1:13">
      <c r="A3059">
        <v>3443</v>
      </c>
      <c r="B3059" t="e">
        <f>VLOOKUP(A3059,REUTERS!A:C,3,FALSE)</f>
        <v>#N/A</v>
      </c>
      <c r="C3059">
        <f>VLOOKUP(A3059,IDC!A:F,6,FALSE)</f>
        <v>104.04</v>
      </c>
      <c r="D3059" s="2" t="e">
        <f t="shared" si="188"/>
        <v>#N/A</v>
      </c>
      <c r="E3059" t="e">
        <f>VLOOKUP(A3059,REUTERS!A:E,5,FALSE)</f>
        <v>#N/A</v>
      </c>
      <c r="F3059">
        <f>VLOOKUP(A3059,IDC!A:G,7,FALSE)</f>
        <v>104.39</v>
      </c>
      <c r="G3059" s="2" t="e">
        <f t="shared" si="189"/>
        <v>#N/A</v>
      </c>
      <c r="H3059" t="e">
        <f>VLOOKUP(A3059,REUTERS!A:F,6,FALSE)</f>
        <v>#N/A</v>
      </c>
      <c r="I3059">
        <f>VLOOKUP(A3059,IDC!A:H,8,FALSE)</f>
        <v>103.4</v>
      </c>
      <c r="J3059" s="2" t="e">
        <f t="shared" si="190"/>
        <v>#N/A</v>
      </c>
      <c r="K3059" t="e">
        <f>VLOOKUP(A3059,REUTERS!A:G,7,FALSE)</f>
        <v>#N/A</v>
      </c>
      <c r="L3059">
        <f>VLOOKUP(A3059,IDC!A:I,9,FALSE)</f>
        <v>401927</v>
      </c>
      <c r="M3059" s="2" t="e">
        <f t="shared" si="191"/>
        <v>#N/A</v>
      </c>
    </row>
    <row r="3060" spans="1:13">
      <c r="A3060">
        <v>3498</v>
      </c>
      <c r="B3060" t="e">
        <f>VLOOKUP(A3060,REUTERS!A:C,3,FALSE)</f>
        <v>#N/A</v>
      </c>
      <c r="C3060">
        <f>VLOOKUP(A3060,IDC!A:F,6,FALSE)</f>
        <v>49.64</v>
      </c>
      <c r="D3060" s="2" t="e">
        <f t="shared" si="188"/>
        <v>#N/A</v>
      </c>
      <c r="E3060" t="e">
        <f>VLOOKUP(A3060,REUTERS!A:E,5,FALSE)</f>
        <v>#N/A</v>
      </c>
      <c r="F3060">
        <f>VLOOKUP(A3060,IDC!A:G,7,FALSE)</f>
        <v>49.74</v>
      </c>
      <c r="G3060" s="2" t="e">
        <f t="shared" si="189"/>
        <v>#N/A</v>
      </c>
      <c r="H3060" t="e">
        <f>VLOOKUP(A3060,REUTERS!A:F,6,FALSE)</f>
        <v>#N/A</v>
      </c>
      <c r="I3060">
        <f>VLOOKUP(A3060,IDC!A:H,8,FALSE)</f>
        <v>49.32</v>
      </c>
      <c r="J3060" s="2" t="e">
        <f t="shared" si="190"/>
        <v>#N/A</v>
      </c>
      <c r="K3060" t="e">
        <f>VLOOKUP(A3060,REUTERS!A:G,7,FALSE)</f>
        <v>#N/A</v>
      </c>
      <c r="L3060">
        <f>VLOOKUP(A3060,IDC!A:I,9,FALSE)</f>
        <v>317159</v>
      </c>
      <c r="M3060" s="2" t="e">
        <f t="shared" si="191"/>
        <v>#N/A</v>
      </c>
    </row>
    <row r="3061" spans="1:13">
      <c r="A3061">
        <v>3499</v>
      </c>
      <c r="B3061">
        <f>VLOOKUP(A3061,REUTERS!A:C,3,FALSE)</f>
        <v>26.76</v>
      </c>
      <c r="C3061">
        <f>VLOOKUP(A3061,IDC!A:F,6,FALSE)</f>
        <v>26.76</v>
      </c>
      <c r="D3061" s="2" t="b">
        <f t="shared" si="188"/>
        <v>1</v>
      </c>
      <c r="E3061">
        <f>VLOOKUP(A3061,REUTERS!A:E,5,FALSE)</f>
        <v>26.945</v>
      </c>
      <c r="F3061">
        <f>VLOOKUP(A3061,IDC!A:G,7,FALSE)</f>
        <v>26.945</v>
      </c>
      <c r="G3061" s="2" t="b">
        <f t="shared" si="189"/>
        <v>1</v>
      </c>
      <c r="H3061">
        <f>VLOOKUP(A3061,REUTERS!A:F,6,FALSE)</f>
        <v>26.64</v>
      </c>
      <c r="I3061">
        <f>VLOOKUP(A3061,IDC!A:H,8,FALSE)</f>
        <v>26.64</v>
      </c>
      <c r="J3061" s="2" t="b">
        <f t="shared" si="190"/>
        <v>1</v>
      </c>
      <c r="K3061">
        <f>VLOOKUP(A3061,REUTERS!A:G,7,FALSE)</f>
        <v>271128</v>
      </c>
      <c r="L3061">
        <f>VLOOKUP(A3061,IDC!A:I,9,FALSE)</f>
        <v>271128</v>
      </c>
      <c r="M3061" s="2" t="b">
        <f t="shared" si="191"/>
        <v>1</v>
      </c>
    </row>
    <row r="3062" spans="1:13">
      <c r="A3062">
        <v>3511</v>
      </c>
      <c r="B3062">
        <f>VLOOKUP(A3062,REUTERS!A:C,3,FALSE)</f>
        <v>116.85</v>
      </c>
      <c r="C3062">
        <f>VLOOKUP(A3062,IDC!A:F,6,FALSE)</f>
        <v>116.85</v>
      </c>
      <c r="D3062" s="2" t="b">
        <f t="shared" si="188"/>
        <v>1</v>
      </c>
      <c r="E3062">
        <f>VLOOKUP(A3062,REUTERS!A:E,5,FALSE)</f>
        <v>117.33</v>
      </c>
      <c r="F3062">
        <f>VLOOKUP(A3062,IDC!A:G,7,FALSE)</f>
        <v>117.33</v>
      </c>
      <c r="G3062" s="2" t="b">
        <f t="shared" si="189"/>
        <v>1</v>
      </c>
      <c r="H3062">
        <f>VLOOKUP(A3062,REUTERS!A:F,6,FALSE)</f>
        <v>116.32</v>
      </c>
      <c r="I3062">
        <f>VLOOKUP(A3062,IDC!A:H,8,FALSE)</f>
        <v>116.32</v>
      </c>
      <c r="J3062" s="2" t="b">
        <f t="shared" si="190"/>
        <v>1</v>
      </c>
      <c r="K3062">
        <f>VLOOKUP(A3062,REUTERS!A:G,7,FALSE)</f>
        <v>134850</v>
      </c>
      <c r="L3062">
        <f>VLOOKUP(A3062,IDC!A:I,9,FALSE)</f>
        <v>134850</v>
      </c>
      <c r="M3062" s="2" t="b">
        <f t="shared" si="191"/>
        <v>1</v>
      </c>
    </row>
    <row r="3063" spans="1:13">
      <c r="A3063">
        <v>3517</v>
      </c>
      <c r="B3063" t="e">
        <f>VLOOKUP(A3063,REUTERS!A:C,3,FALSE)</f>
        <v>#N/A</v>
      </c>
      <c r="C3063">
        <f>VLOOKUP(A3063,IDC!A:F,6,FALSE)</f>
        <v>6.79</v>
      </c>
      <c r="D3063" s="2" t="e">
        <f t="shared" si="188"/>
        <v>#N/A</v>
      </c>
      <c r="E3063" t="e">
        <f>VLOOKUP(A3063,REUTERS!A:E,5,FALSE)</f>
        <v>#N/A</v>
      </c>
      <c r="F3063">
        <f>VLOOKUP(A3063,IDC!A:G,7,FALSE)</f>
        <v>6.81</v>
      </c>
      <c r="G3063" s="2" t="e">
        <f t="shared" si="189"/>
        <v>#N/A</v>
      </c>
      <c r="H3063" t="e">
        <f>VLOOKUP(A3063,REUTERS!A:F,6,FALSE)</f>
        <v>#N/A</v>
      </c>
      <c r="I3063">
        <f>VLOOKUP(A3063,IDC!A:H,8,FALSE)</f>
        <v>6.47</v>
      </c>
      <c r="J3063" s="2" t="e">
        <f t="shared" si="190"/>
        <v>#N/A</v>
      </c>
      <c r="K3063" t="e">
        <f>VLOOKUP(A3063,REUTERS!A:G,7,FALSE)</f>
        <v>#N/A</v>
      </c>
      <c r="L3063">
        <f>VLOOKUP(A3063,IDC!A:I,9,FALSE)</f>
        <v>3170492</v>
      </c>
      <c r="M3063" s="2" t="e">
        <f t="shared" si="191"/>
        <v>#N/A</v>
      </c>
    </row>
    <row r="3064" spans="1:13">
      <c r="A3064">
        <v>3549</v>
      </c>
      <c r="B3064" t="e">
        <f>VLOOKUP(A3064,REUTERS!A:C,3,FALSE)</f>
        <v>#N/A</v>
      </c>
      <c r="C3064">
        <f>VLOOKUP(A3064,IDC!A:F,6,FALSE)</f>
        <v>13.49</v>
      </c>
      <c r="D3064" s="2" t="e">
        <f t="shared" si="188"/>
        <v>#N/A</v>
      </c>
      <c r="E3064" t="e">
        <f>VLOOKUP(A3064,REUTERS!A:E,5,FALSE)</f>
        <v>#N/A</v>
      </c>
      <c r="F3064">
        <f>VLOOKUP(A3064,IDC!A:G,7,FALSE)</f>
        <v>13.49</v>
      </c>
      <c r="G3064" s="2" t="e">
        <f t="shared" si="189"/>
        <v>#N/A</v>
      </c>
      <c r="H3064" t="e">
        <f>VLOOKUP(A3064,REUTERS!A:F,6,FALSE)</f>
        <v>#N/A</v>
      </c>
      <c r="I3064">
        <f>VLOOKUP(A3064,IDC!A:H,8,FALSE)</f>
        <v>13.03</v>
      </c>
      <c r="J3064" s="2" t="e">
        <f t="shared" si="190"/>
        <v>#N/A</v>
      </c>
      <c r="K3064" t="e">
        <f>VLOOKUP(A3064,REUTERS!A:G,7,FALSE)</f>
        <v>#N/A</v>
      </c>
      <c r="L3064">
        <f>VLOOKUP(A3064,IDC!A:I,9,FALSE)</f>
        <v>1518528</v>
      </c>
      <c r="M3064" s="2" t="e">
        <f t="shared" si="191"/>
        <v>#N/A</v>
      </c>
    </row>
    <row r="3065" spans="1:13">
      <c r="A3065">
        <v>3550</v>
      </c>
      <c r="B3065" t="e">
        <f>VLOOKUP(A3065,REUTERS!A:C,3,FALSE)</f>
        <v>#N/A</v>
      </c>
      <c r="C3065">
        <f>VLOOKUP(A3065,IDC!A:F,6,FALSE)</f>
        <v>94.96</v>
      </c>
      <c r="D3065" s="2" t="e">
        <f t="shared" si="188"/>
        <v>#N/A</v>
      </c>
      <c r="E3065" t="e">
        <f>VLOOKUP(A3065,REUTERS!A:E,5,FALSE)</f>
        <v>#N/A</v>
      </c>
      <c r="F3065">
        <f>VLOOKUP(A3065,IDC!A:G,7,FALSE)</f>
        <v>95.11</v>
      </c>
      <c r="G3065" s="2" t="e">
        <f t="shared" si="189"/>
        <v>#N/A</v>
      </c>
      <c r="H3065" t="e">
        <f>VLOOKUP(A3065,REUTERS!A:F,6,FALSE)</f>
        <v>#N/A</v>
      </c>
      <c r="I3065">
        <f>VLOOKUP(A3065,IDC!A:H,8,FALSE)</f>
        <v>94.16</v>
      </c>
      <c r="J3065" s="2" t="e">
        <f t="shared" si="190"/>
        <v>#N/A</v>
      </c>
      <c r="K3065" t="e">
        <f>VLOOKUP(A3065,REUTERS!A:G,7,FALSE)</f>
        <v>#N/A</v>
      </c>
      <c r="L3065">
        <f>VLOOKUP(A3065,IDC!A:I,9,FALSE)</f>
        <v>317591</v>
      </c>
      <c r="M3065" s="2" t="e">
        <f t="shared" si="191"/>
        <v>#N/A</v>
      </c>
    </row>
    <row r="3066" spans="1:13">
      <c r="A3066">
        <v>3551</v>
      </c>
      <c r="B3066" t="e">
        <f>VLOOKUP(A3066,REUTERS!A:C,3,FALSE)</f>
        <v>#N/A</v>
      </c>
      <c r="C3066">
        <f>VLOOKUP(A3066,IDC!A:F,6,FALSE)</f>
        <v>56.24</v>
      </c>
      <c r="D3066" s="2" t="e">
        <f t="shared" si="188"/>
        <v>#N/A</v>
      </c>
      <c r="E3066" t="e">
        <f>VLOOKUP(A3066,REUTERS!A:E,5,FALSE)</f>
        <v>#N/A</v>
      </c>
      <c r="F3066">
        <f>VLOOKUP(A3066,IDC!A:G,7,FALSE)</f>
        <v>56.46</v>
      </c>
      <c r="G3066" s="2" t="e">
        <f t="shared" si="189"/>
        <v>#N/A</v>
      </c>
      <c r="H3066" t="e">
        <f>VLOOKUP(A3066,REUTERS!A:F,6,FALSE)</f>
        <v>#N/A</v>
      </c>
      <c r="I3066">
        <f>VLOOKUP(A3066,IDC!A:H,8,FALSE)</f>
        <v>56.01</v>
      </c>
      <c r="J3066" s="2" t="e">
        <f t="shared" si="190"/>
        <v>#N/A</v>
      </c>
      <c r="K3066" t="e">
        <f>VLOOKUP(A3066,REUTERS!A:G,7,FALSE)</f>
        <v>#N/A</v>
      </c>
      <c r="L3066">
        <f>VLOOKUP(A3066,IDC!A:I,9,FALSE)</f>
        <v>132505</v>
      </c>
      <c r="M3066" s="2" t="e">
        <f t="shared" si="191"/>
        <v>#N/A</v>
      </c>
    </row>
    <row r="3067" spans="1:13">
      <c r="A3067">
        <v>3571</v>
      </c>
      <c r="B3067">
        <f>VLOOKUP(A3067,REUTERS!A:C,3,FALSE)</f>
        <v>45.65</v>
      </c>
      <c r="C3067">
        <f>VLOOKUP(A3067,IDC!A:F,6,FALSE)</f>
        <v>45.65</v>
      </c>
      <c r="D3067" s="2" t="b">
        <f t="shared" si="188"/>
        <v>1</v>
      </c>
      <c r="E3067">
        <f>VLOOKUP(A3067,REUTERS!A:E,5,FALSE)</f>
        <v>45.99</v>
      </c>
      <c r="F3067">
        <f>VLOOKUP(A3067,IDC!A:G,7,FALSE)</f>
        <v>45.99</v>
      </c>
      <c r="G3067" s="2" t="b">
        <f t="shared" si="189"/>
        <v>1</v>
      </c>
      <c r="H3067">
        <f>VLOOKUP(A3067,REUTERS!A:F,6,FALSE)</f>
        <v>45.4</v>
      </c>
      <c r="I3067">
        <f>VLOOKUP(A3067,IDC!A:H,8,FALSE)</f>
        <v>45.4</v>
      </c>
      <c r="J3067" s="2" t="b">
        <f t="shared" si="190"/>
        <v>1</v>
      </c>
      <c r="K3067">
        <f>VLOOKUP(A3067,REUTERS!A:G,7,FALSE)</f>
        <v>1345892</v>
      </c>
      <c r="L3067">
        <f>VLOOKUP(A3067,IDC!A:I,9,FALSE)</f>
        <v>1345892</v>
      </c>
      <c r="M3067" s="2" t="b">
        <f t="shared" si="191"/>
        <v>1</v>
      </c>
    </row>
    <row r="3068" spans="1:13">
      <c r="A3068">
        <v>3580</v>
      </c>
      <c r="B3068">
        <f>VLOOKUP(A3068,REUTERS!A:C,3,FALSE)</f>
        <v>28.94</v>
      </c>
      <c r="C3068">
        <f>VLOOKUP(A3068,IDC!A:F,6,FALSE)</f>
        <v>28.94</v>
      </c>
      <c r="D3068" s="2" t="b">
        <f t="shared" si="188"/>
        <v>1</v>
      </c>
      <c r="E3068">
        <f>VLOOKUP(A3068,REUTERS!A:E,5,FALSE)</f>
        <v>28.94</v>
      </c>
      <c r="F3068">
        <f>VLOOKUP(A3068,IDC!A:G,7,FALSE)</f>
        <v>28.94</v>
      </c>
      <c r="G3068" s="2" t="b">
        <f t="shared" si="189"/>
        <v>1</v>
      </c>
      <c r="H3068">
        <f>VLOOKUP(A3068,REUTERS!A:F,6,FALSE)</f>
        <v>27.96</v>
      </c>
      <c r="I3068">
        <f>VLOOKUP(A3068,IDC!A:H,8,FALSE)</f>
        <v>27.96</v>
      </c>
      <c r="J3068" s="2" t="b">
        <f t="shared" si="190"/>
        <v>1</v>
      </c>
      <c r="K3068">
        <f>VLOOKUP(A3068,REUTERS!A:G,7,FALSE)</f>
        <v>1268142</v>
      </c>
      <c r="L3068">
        <f>VLOOKUP(A3068,IDC!A:I,9,FALSE)</f>
        <v>1268142</v>
      </c>
      <c r="M3068" s="2" t="b">
        <f t="shared" si="191"/>
        <v>1</v>
      </c>
    </row>
    <row r="3069" spans="1:13">
      <c r="A3069">
        <v>3581</v>
      </c>
      <c r="B3069" t="e">
        <f>VLOOKUP(A3069,REUTERS!A:C,3,FALSE)</f>
        <v>#N/A</v>
      </c>
      <c r="C3069">
        <f>VLOOKUP(A3069,IDC!A:F,6,FALSE)</f>
        <v>28.09</v>
      </c>
      <c r="D3069" s="2" t="e">
        <f t="shared" si="188"/>
        <v>#N/A</v>
      </c>
      <c r="E3069" t="e">
        <f>VLOOKUP(A3069,REUTERS!A:E,5,FALSE)</f>
        <v>#N/A</v>
      </c>
      <c r="F3069">
        <f>VLOOKUP(A3069,IDC!A:G,7,FALSE)</f>
        <v>28.09</v>
      </c>
      <c r="G3069" s="2" t="e">
        <f t="shared" si="189"/>
        <v>#N/A</v>
      </c>
      <c r="H3069" t="e">
        <f>VLOOKUP(A3069,REUTERS!A:F,6,FALSE)</f>
        <v>#N/A</v>
      </c>
      <c r="I3069">
        <f>VLOOKUP(A3069,IDC!A:H,8,FALSE)</f>
        <v>27.16</v>
      </c>
      <c r="J3069" s="2" t="e">
        <f t="shared" si="190"/>
        <v>#N/A</v>
      </c>
      <c r="K3069" t="e">
        <f>VLOOKUP(A3069,REUTERS!A:G,7,FALSE)</f>
        <v>#N/A</v>
      </c>
      <c r="L3069">
        <f>VLOOKUP(A3069,IDC!A:I,9,FALSE)</f>
        <v>763214</v>
      </c>
      <c r="M3069" s="2" t="e">
        <f t="shared" si="191"/>
        <v>#N/A</v>
      </c>
    </row>
    <row r="3070" spans="1:13">
      <c r="A3070">
        <v>3583</v>
      </c>
      <c r="B3070" t="e">
        <f>VLOOKUP(A3070,REUTERS!A:C,3,FALSE)</f>
        <v>#N/A</v>
      </c>
      <c r="C3070">
        <f>VLOOKUP(A3070,IDC!A:F,6,FALSE)</f>
        <v>63.46</v>
      </c>
      <c r="D3070" s="2" t="e">
        <f t="shared" si="188"/>
        <v>#N/A</v>
      </c>
      <c r="E3070" t="e">
        <f>VLOOKUP(A3070,REUTERS!A:E,5,FALSE)</f>
        <v>#N/A</v>
      </c>
      <c r="F3070">
        <f>VLOOKUP(A3070,IDC!A:G,7,FALSE)</f>
        <v>65.16</v>
      </c>
      <c r="G3070" s="2" t="e">
        <f t="shared" si="189"/>
        <v>#N/A</v>
      </c>
      <c r="H3070" t="e">
        <f>VLOOKUP(A3070,REUTERS!A:F,6,FALSE)</f>
        <v>#N/A</v>
      </c>
      <c r="I3070">
        <f>VLOOKUP(A3070,IDC!A:H,8,FALSE)</f>
        <v>62.66</v>
      </c>
      <c r="J3070" s="2" t="e">
        <f t="shared" si="190"/>
        <v>#N/A</v>
      </c>
      <c r="K3070" t="e">
        <f>VLOOKUP(A3070,REUTERS!A:G,7,FALSE)</f>
        <v>#N/A</v>
      </c>
      <c r="L3070">
        <f>VLOOKUP(A3070,IDC!A:I,9,FALSE)</f>
        <v>1999032</v>
      </c>
      <c r="M3070" s="2" t="e">
        <f t="shared" si="191"/>
        <v>#N/A</v>
      </c>
    </row>
    <row r="3071" spans="1:13">
      <c r="A3071">
        <v>3412</v>
      </c>
      <c r="B3071" t="e">
        <f>VLOOKUP(A3071,REUTERS!A:C,3,FALSE)</f>
        <v>#N/A</v>
      </c>
      <c r="C3071">
        <f>VLOOKUP(A3071,IDC!A:F,6,FALSE)</f>
        <v>43.41</v>
      </c>
      <c r="D3071" s="2" t="e">
        <f t="shared" si="188"/>
        <v>#N/A</v>
      </c>
      <c r="E3071" t="e">
        <f>VLOOKUP(A3071,REUTERS!A:E,5,FALSE)</f>
        <v>#N/A</v>
      </c>
      <c r="F3071">
        <f>VLOOKUP(A3071,IDC!A:G,7,FALSE)</f>
        <v>43.88</v>
      </c>
      <c r="G3071" s="2" t="e">
        <f t="shared" si="189"/>
        <v>#N/A</v>
      </c>
      <c r="H3071" t="e">
        <f>VLOOKUP(A3071,REUTERS!A:F,6,FALSE)</f>
        <v>#N/A</v>
      </c>
      <c r="I3071">
        <f>VLOOKUP(A3071,IDC!A:H,8,FALSE)</f>
        <v>43.28</v>
      </c>
      <c r="J3071" s="2" t="e">
        <f t="shared" si="190"/>
        <v>#N/A</v>
      </c>
      <c r="K3071" t="e">
        <f>VLOOKUP(A3071,REUTERS!A:G,7,FALSE)</f>
        <v>#N/A</v>
      </c>
      <c r="L3071">
        <f>VLOOKUP(A3071,IDC!A:I,9,FALSE)</f>
        <v>790140</v>
      </c>
      <c r="M3071" s="2" t="e">
        <f t="shared" si="191"/>
        <v>#N/A</v>
      </c>
    </row>
    <row r="3072" spans="1:13">
      <c r="A3072">
        <v>3381</v>
      </c>
      <c r="B3072">
        <f>VLOOKUP(A3072,REUTERS!A:C,3,FALSE)</f>
        <v>387.2</v>
      </c>
      <c r="C3072">
        <f>VLOOKUP(A3072,IDC!A:F,6,FALSE)</f>
        <v>387.2</v>
      </c>
      <c r="D3072" s="2" t="b">
        <f t="shared" si="188"/>
        <v>1</v>
      </c>
      <c r="E3072">
        <f>VLOOKUP(A3072,REUTERS!A:E,5,FALSE)</f>
        <v>387.2</v>
      </c>
      <c r="F3072">
        <f>VLOOKUP(A3072,IDC!A:G,7,FALSE)</f>
        <v>387.2</v>
      </c>
      <c r="G3072" s="2" t="b">
        <f t="shared" si="189"/>
        <v>1</v>
      </c>
      <c r="H3072">
        <f>VLOOKUP(A3072,REUTERS!A:F,6,FALSE)</f>
        <v>383</v>
      </c>
      <c r="I3072">
        <f>VLOOKUP(A3072,IDC!A:H,8,FALSE)</f>
        <v>383</v>
      </c>
      <c r="J3072" s="2" t="b">
        <f t="shared" si="190"/>
        <v>1</v>
      </c>
      <c r="K3072">
        <f>VLOOKUP(A3072,REUTERS!A:G,7,FALSE)</f>
        <v>203729</v>
      </c>
      <c r="L3072">
        <f>VLOOKUP(A3072,IDC!A:I,9,FALSE)</f>
        <v>203729</v>
      </c>
      <c r="M3072" s="2" t="b">
        <f t="shared" si="191"/>
        <v>1</v>
      </c>
    </row>
    <row r="3073" spans="1:13">
      <c r="A3073">
        <v>3372</v>
      </c>
      <c r="B3073">
        <f>VLOOKUP(A3073,REUTERS!A:C,3,FALSE)</f>
        <v>165.8</v>
      </c>
      <c r="C3073">
        <f>VLOOKUP(A3073,IDC!A:F,6,FALSE)</f>
        <v>165.8</v>
      </c>
      <c r="D3073" s="2" t="b">
        <f t="shared" si="188"/>
        <v>1</v>
      </c>
      <c r="E3073">
        <f>VLOOKUP(A3073,REUTERS!A:E,5,FALSE)</f>
        <v>166.3</v>
      </c>
      <c r="F3073">
        <f>VLOOKUP(A3073,IDC!A:G,7,FALSE)</f>
        <v>166.3</v>
      </c>
      <c r="G3073" s="2" t="b">
        <f t="shared" si="189"/>
        <v>1</v>
      </c>
      <c r="H3073">
        <f>VLOOKUP(A3073,REUTERS!A:F,6,FALSE)</f>
        <v>165.35</v>
      </c>
      <c r="I3073">
        <f>VLOOKUP(A3073,IDC!A:H,8,FALSE)</f>
        <v>165.35</v>
      </c>
      <c r="J3073" s="2" t="b">
        <f t="shared" si="190"/>
        <v>1</v>
      </c>
      <c r="K3073">
        <f>VLOOKUP(A3073,REUTERS!A:G,7,FALSE)</f>
        <v>1026293</v>
      </c>
      <c r="L3073">
        <f>VLOOKUP(A3073,IDC!A:I,9,FALSE)</f>
        <v>1026293</v>
      </c>
      <c r="M3073" s="2" t="b">
        <f t="shared" si="191"/>
        <v>1</v>
      </c>
    </row>
    <row r="3074" spans="1:13">
      <c r="A3074">
        <v>3387</v>
      </c>
      <c r="B3074" t="e">
        <f>VLOOKUP(A3074,REUTERS!A:C,3,FALSE)</f>
        <v>#N/A</v>
      </c>
      <c r="C3074">
        <f>VLOOKUP(A3074,IDC!A:F,6,FALSE)</f>
        <v>42.6</v>
      </c>
      <c r="D3074" s="2" t="e">
        <f t="shared" ref="D3074:D3137" si="192">B3074=C3074</f>
        <v>#N/A</v>
      </c>
      <c r="E3074" t="e">
        <f>VLOOKUP(A3074,REUTERS!A:E,5,FALSE)</f>
        <v>#N/A</v>
      </c>
      <c r="F3074">
        <f>VLOOKUP(A3074,IDC!A:G,7,FALSE)</f>
        <v>43.39</v>
      </c>
      <c r="G3074" s="2" t="e">
        <f t="shared" ref="G3074:G3137" si="193">E3074=F3074</f>
        <v>#N/A</v>
      </c>
      <c r="H3074" t="e">
        <f>VLOOKUP(A3074,REUTERS!A:F,6,FALSE)</f>
        <v>#N/A</v>
      </c>
      <c r="I3074">
        <f>VLOOKUP(A3074,IDC!A:H,8,FALSE)</f>
        <v>42.4</v>
      </c>
      <c r="J3074" s="2" t="e">
        <f t="shared" ref="J3074:J3137" si="194">H3074=I3074</f>
        <v>#N/A</v>
      </c>
      <c r="K3074" t="e">
        <f>VLOOKUP(A3074,REUTERS!A:G,7,FALSE)</f>
        <v>#N/A</v>
      </c>
      <c r="L3074">
        <f>VLOOKUP(A3074,IDC!A:I,9,FALSE)</f>
        <v>632134</v>
      </c>
      <c r="M3074" s="2" t="e">
        <f t="shared" ref="M3074:M3137" si="195">K3074=L3074</f>
        <v>#N/A</v>
      </c>
    </row>
    <row r="3075" spans="1:13">
      <c r="A3075">
        <v>3396</v>
      </c>
      <c r="B3075">
        <f>VLOOKUP(A3075,REUTERS!A:C,3,FALSE)</f>
        <v>50.63</v>
      </c>
      <c r="C3075">
        <f>VLOOKUP(A3075,IDC!A:F,6,FALSE)</f>
        <v>50.63</v>
      </c>
      <c r="D3075" s="2" t="b">
        <f t="shared" si="192"/>
        <v>1</v>
      </c>
      <c r="E3075">
        <f>VLOOKUP(A3075,REUTERS!A:E,5,FALSE)</f>
        <v>50.78</v>
      </c>
      <c r="F3075">
        <f>VLOOKUP(A3075,IDC!A:G,7,FALSE)</f>
        <v>50.78</v>
      </c>
      <c r="G3075" s="2" t="b">
        <f t="shared" si="193"/>
        <v>1</v>
      </c>
      <c r="H3075">
        <f>VLOOKUP(A3075,REUTERS!A:F,6,FALSE)</f>
        <v>50.39</v>
      </c>
      <c r="I3075">
        <f>VLOOKUP(A3075,IDC!A:H,8,FALSE)</f>
        <v>50.39</v>
      </c>
      <c r="J3075" s="2" t="b">
        <f t="shared" si="194"/>
        <v>1</v>
      </c>
      <c r="K3075">
        <f>VLOOKUP(A3075,REUTERS!A:G,7,FALSE)</f>
        <v>593388</v>
      </c>
      <c r="L3075">
        <f>VLOOKUP(A3075,IDC!A:I,9,FALSE)</f>
        <v>593388</v>
      </c>
      <c r="M3075" s="2" t="b">
        <f t="shared" si="195"/>
        <v>1</v>
      </c>
    </row>
    <row r="3076" spans="1:13">
      <c r="A3076">
        <v>3400</v>
      </c>
      <c r="B3076">
        <f>VLOOKUP(A3076,REUTERS!A:C,3,FALSE)</f>
        <v>78.94</v>
      </c>
      <c r="C3076">
        <f>VLOOKUP(A3076,IDC!A:F,6,FALSE)</f>
        <v>78.94</v>
      </c>
      <c r="D3076" s="2" t="b">
        <f t="shared" si="192"/>
        <v>1</v>
      </c>
      <c r="E3076">
        <f>VLOOKUP(A3076,REUTERS!A:E,5,FALSE)</f>
        <v>79.13</v>
      </c>
      <c r="F3076">
        <f>VLOOKUP(A3076,IDC!A:G,7,FALSE)</f>
        <v>79.13</v>
      </c>
      <c r="G3076" s="2" t="b">
        <f t="shared" si="193"/>
        <v>1</v>
      </c>
      <c r="H3076">
        <f>VLOOKUP(A3076,REUTERS!A:F,6,FALSE)</f>
        <v>77.72</v>
      </c>
      <c r="I3076">
        <f>VLOOKUP(A3076,IDC!A:H,8,FALSE)</f>
        <v>77.72</v>
      </c>
      <c r="J3076" s="2" t="b">
        <f t="shared" si="194"/>
        <v>1</v>
      </c>
      <c r="K3076">
        <f>VLOOKUP(A3076,REUTERS!A:G,7,FALSE)</f>
        <v>211781</v>
      </c>
      <c r="L3076">
        <f>VLOOKUP(A3076,IDC!A:I,9,FALSE)</f>
        <v>211781</v>
      </c>
      <c r="M3076" s="2" t="b">
        <f t="shared" si="195"/>
        <v>1</v>
      </c>
    </row>
    <row r="3077" spans="1:13">
      <c r="A3077">
        <v>3405</v>
      </c>
      <c r="B3077" t="e">
        <f>VLOOKUP(A3077,REUTERS!A:C,3,FALSE)</f>
        <v>#N/A</v>
      </c>
      <c r="C3077">
        <f>VLOOKUP(A3077,IDC!A:F,6,FALSE)</f>
        <v>20.83</v>
      </c>
      <c r="D3077" s="2" t="e">
        <f t="shared" si="192"/>
        <v>#N/A</v>
      </c>
      <c r="E3077" t="e">
        <f>VLOOKUP(A3077,REUTERS!A:E,5,FALSE)</f>
        <v>#N/A</v>
      </c>
      <c r="F3077">
        <f>VLOOKUP(A3077,IDC!A:G,7,FALSE)</f>
        <v>21.05</v>
      </c>
      <c r="G3077" s="2" t="e">
        <f t="shared" si="193"/>
        <v>#N/A</v>
      </c>
      <c r="H3077" t="e">
        <f>VLOOKUP(A3077,REUTERS!A:F,6,FALSE)</f>
        <v>#N/A</v>
      </c>
      <c r="I3077">
        <f>VLOOKUP(A3077,IDC!A:H,8,FALSE)</f>
        <v>20.81</v>
      </c>
      <c r="J3077" s="2" t="e">
        <f t="shared" si="194"/>
        <v>#N/A</v>
      </c>
      <c r="K3077" t="e">
        <f>VLOOKUP(A3077,REUTERS!A:G,7,FALSE)</f>
        <v>#N/A</v>
      </c>
      <c r="L3077">
        <f>VLOOKUP(A3077,IDC!A:I,9,FALSE)</f>
        <v>404051</v>
      </c>
      <c r="M3077" s="2" t="e">
        <f t="shared" si="195"/>
        <v>#N/A</v>
      </c>
    </row>
    <row r="3078" spans="1:13">
      <c r="A3078">
        <v>3407</v>
      </c>
      <c r="B3078">
        <f>VLOOKUP(A3078,REUTERS!A:C,3,FALSE)</f>
        <v>10.050000000000001</v>
      </c>
      <c r="C3078">
        <f>VLOOKUP(A3078,IDC!A:F,6,FALSE)</f>
        <v>10.050000000000001</v>
      </c>
      <c r="D3078" s="2" t="b">
        <f t="shared" si="192"/>
        <v>1</v>
      </c>
      <c r="E3078">
        <f>VLOOKUP(A3078,REUTERS!A:E,5,FALSE)</f>
        <v>10.555</v>
      </c>
      <c r="F3078">
        <f>VLOOKUP(A3078,IDC!A:G,7,FALSE)</f>
        <v>10.555</v>
      </c>
      <c r="G3078" s="2" t="b">
        <f t="shared" si="193"/>
        <v>1</v>
      </c>
      <c r="H3078">
        <f>VLOOKUP(A3078,REUTERS!A:F,6,FALSE)</f>
        <v>10.050000000000001</v>
      </c>
      <c r="I3078">
        <f>VLOOKUP(A3078,IDC!A:H,8,FALSE)</f>
        <v>10.050000000000001</v>
      </c>
      <c r="J3078" s="2" t="b">
        <f t="shared" si="194"/>
        <v>1</v>
      </c>
      <c r="K3078">
        <f>VLOOKUP(A3078,REUTERS!A:G,7,FALSE)</f>
        <v>1013396</v>
      </c>
      <c r="L3078">
        <f>VLOOKUP(A3078,IDC!A:I,9,FALSE)</f>
        <v>1013396</v>
      </c>
      <c r="M3078" s="2" t="b">
        <f t="shared" si="195"/>
        <v>1</v>
      </c>
    </row>
    <row r="3079" spans="1:13">
      <c r="A3079">
        <v>3409</v>
      </c>
      <c r="B3079" t="e">
        <f>VLOOKUP(A3079,REUTERS!A:C,3,FALSE)</f>
        <v>#N/A</v>
      </c>
      <c r="C3079">
        <f>VLOOKUP(A3079,IDC!A:F,6,FALSE)</f>
        <v>13.11</v>
      </c>
      <c r="D3079" s="2" t="e">
        <f t="shared" si="192"/>
        <v>#N/A</v>
      </c>
      <c r="E3079" t="e">
        <f>VLOOKUP(A3079,REUTERS!A:E,5,FALSE)</f>
        <v>#N/A</v>
      </c>
      <c r="F3079">
        <f>VLOOKUP(A3079,IDC!A:G,7,FALSE)</f>
        <v>13.37</v>
      </c>
      <c r="G3079" s="2" t="e">
        <f t="shared" si="193"/>
        <v>#N/A</v>
      </c>
      <c r="H3079" t="e">
        <f>VLOOKUP(A3079,REUTERS!A:F,6,FALSE)</f>
        <v>#N/A</v>
      </c>
      <c r="I3079">
        <f>VLOOKUP(A3079,IDC!A:H,8,FALSE)</f>
        <v>13.07</v>
      </c>
      <c r="J3079" s="2" t="e">
        <f t="shared" si="194"/>
        <v>#N/A</v>
      </c>
      <c r="K3079" t="e">
        <f>VLOOKUP(A3079,REUTERS!A:G,7,FALSE)</f>
        <v>#N/A</v>
      </c>
      <c r="L3079">
        <f>VLOOKUP(A3079,IDC!A:I,9,FALSE)</f>
        <v>1437576</v>
      </c>
      <c r="M3079" s="2" t="e">
        <f t="shared" si="195"/>
        <v>#N/A</v>
      </c>
    </row>
    <row r="3080" spans="1:13">
      <c r="A3080">
        <v>3410</v>
      </c>
      <c r="B3080" t="e">
        <f>VLOOKUP(A3080,REUTERS!A:C,3,FALSE)</f>
        <v>#N/A</v>
      </c>
      <c r="C3080">
        <f>VLOOKUP(A3080,IDC!A:F,6,FALSE)</f>
        <v>110.95</v>
      </c>
      <c r="D3080" s="2" t="e">
        <f t="shared" si="192"/>
        <v>#N/A</v>
      </c>
      <c r="E3080" t="e">
        <f>VLOOKUP(A3080,REUTERS!A:E,5,FALSE)</f>
        <v>#N/A</v>
      </c>
      <c r="F3080">
        <f>VLOOKUP(A3080,IDC!A:G,7,FALSE)</f>
        <v>110.99</v>
      </c>
      <c r="G3080" s="2" t="e">
        <f t="shared" si="193"/>
        <v>#N/A</v>
      </c>
      <c r="H3080" t="e">
        <f>VLOOKUP(A3080,REUTERS!A:F,6,FALSE)</f>
        <v>#N/A</v>
      </c>
      <c r="I3080">
        <f>VLOOKUP(A3080,IDC!A:H,8,FALSE)</f>
        <v>109.44</v>
      </c>
      <c r="J3080" s="2" t="e">
        <f t="shared" si="194"/>
        <v>#N/A</v>
      </c>
      <c r="K3080" t="e">
        <f>VLOOKUP(A3080,REUTERS!A:G,7,FALSE)</f>
        <v>#N/A</v>
      </c>
      <c r="L3080">
        <f>VLOOKUP(A3080,IDC!A:I,9,FALSE)</f>
        <v>1557368</v>
      </c>
      <c r="M3080" s="2" t="e">
        <f t="shared" si="195"/>
        <v>#N/A</v>
      </c>
    </row>
    <row r="3081" spans="1:13">
      <c r="A3081">
        <v>3293</v>
      </c>
      <c r="B3081" t="e">
        <f>VLOOKUP(A3081,REUTERS!A:C,3,FALSE)</f>
        <v>#N/A</v>
      </c>
      <c r="C3081">
        <f>VLOOKUP(A3081,IDC!A:F,6,FALSE)</f>
        <v>17.97</v>
      </c>
      <c r="D3081" s="2" t="e">
        <f t="shared" si="192"/>
        <v>#N/A</v>
      </c>
      <c r="E3081" t="e">
        <f>VLOOKUP(A3081,REUTERS!A:E,5,FALSE)</f>
        <v>#N/A</v>
      </c>
      <c r="F3081">
        <f>VLOOKUP(A3081,IDC!A:G,7,FALSE)</f>
        <v>17.98</v>
      </c>
      <c r="G3081" s="2" t="e">
        <f t="shared" si="193"/>
        <v>#N/A</v>
      </c>
      <c r="H3081" t="e">
        <f>VLOOKUP(A3081,REUTERS!A:F,6,FALSE)</f>
        <v>#N/A</v>
      </c>
      <c r="I3081">
        <f>VLOOKUP(A3081,IDC!A:H,8,FALSE)</f>
        <v>17.664999999999999</v>
      </c>
      <c r="J3081" s="2" t="e">
        <f t="shared" si="194"/>
        <v>#N/A</v>
      </c>
      <c r="K3081" t="e">
        <f>VLOOKUP(A3081,REUTERS!A:G,7,FALSE)</f>
        <v>#N/A</v>
      </c>
      <c r="L3081">
        <f>VLOOKUP(A3081,IDC!A:I,9,FALSE)</f>
        <v>591312</v>
      </c>
      <c r="M3081" s="2" t="e">
        <f t="shared" si="195"/>
        <v>#N/A</v>
      </c>
    </row>
    <row r="3082" spans="1:13">
      <c r="A3082">
        <v>3295</v>
      </c>
      <c r="B3082">
        <f>VLOOKUP(A3082,REUTERS!A:C,3,FALSE)</f>
        <v>97.23</v>
      </c>
      <c r="C3082">
        <f>VLOOKUP(A3082,IDC!A:F,6,FALSE)</f>
        <v>97.23</v>
      </c>
      <c r="D3082" s="2" t="b">
        <f t="shared" si="192"/>
        <v>1</v>
      </c>
      <c r="E3082">
        <f>VLOOKUP(A3082,REUTERS!A:E,5,FALSE)</f>
        <v>97.23</v>
      </c>
      <c r="F3082">
        <f>VLOOKUP(A3082,IDC!A:G,7,FALSE)</f>
        <v>97.23</v>
      </c>
      <c r="G3082" s="2" t="b">
        <f t="shared" si="193"/>
        <v>1</v>
      </c>
      <c r="H3082">
        <f>VLOOKUP(A3082,REUTERS!A:F,6,FALSE)</f>
        <v>96.55</v>
      </c>
      <c r="I3082">
        <f>VLOOKUP(A3082,IDC!A:H,8,FALSE)</f>
        <v>96.55</v>
      </c>
      <c r="J3082" s="2" t="b">
        <f t="shared" si="194"/>
        <v>1</v>
      </c>
      <c r="K3082">
        <f>VLOOKUP(A3082,REUTERS!A:G,7,FALSE)</f>
        <v>97286</v>
      </c>
      <c r="L3082">
        <f>VLOOKUP(A3082,IDC!A:I,9,FALSE)</f>
        <v>97286</v>
      </c>
      <c r="M3082" s="2" t="b">
        <f t="shared" si="195"/>
        <v>1</v>
      </c>
    </row>
    <row r="3083" spans="1:13">
      <c r="A3083">
        <v>3298</v>
      </c>
      <c r="B3083">
        <f>VLOOKUP(A3083,REUTERS!A:C,3,FALSE)</f>
        <v>70.88</v>
      </c>
      <c r="C3083">
        <f>VLOOKUP(A3083,IDC!A:F,6,FALSE)</f>
        <v>70.88</v>
      </c>
      <c r="D3083" s="2" t="b">
        <f t="shared" si="192"/>
        <v>1</v>
      </c>
      <c r="E3083">
        <f>VLOOKUP(A3083,REUTERS!A:E,5,FALSE)</f>
        <v>71.650000000000006</v>
      </c>
      <c r="F3083">
        <f>VLOOKUP(A3083,IDC!A:G,7,FALSE)</f>
        <v>71.650000000000006</v>
      </c>
      <c r="G3083" s="2" t="b">
        <f t="shared" si="193"/>
        <v>1</v>
      </c>
      <c r="H3083">
        <f>VLOOKUP(A3083,REUTERS!A:F,6,FALSE)</f>
        <v>70.180000000000007</v>
      </c>
      <c r="I3083">
        <f>VLOOKUP(A3083,IDC!A:H,8,FALSE)</f>
        <v>70.180000000000007</v>
      </c>
      <c r="J3083" s="2" t="b">
        <f t="shared" si="194"/>
        <v>1</v>
      </c>
      <c r="K3083">
        <f>VLOOKUP(A3083,REUTERS!A:G,7,FALSE)</f>
        <v>116074</v>
      </c>
      <c r="L3083">
        <f>VLOOKUP(A3083,IDC!A:I,9,FALSE)</f>
        <v>116074</v>
      </c>
      <c r="M3083" s="2" t="b">
        <f t="shared" si="195"/>
        <v>1</v>
      </c>
    </row>
    <row r="3084" spans="1:13">
      <c r="A3084">
        <v>3321</v>
      </c>
      <c r="B3084" t="e">
        <f>VLOOKUP(A3084,REUTERS!A:C,3,FALSE)</f>
        <v>#N/A</v>
      </c>
      <c r="C3084">
        <f>VLOOKUP(A3084,IDC!A:F,6,FALSE)</f>
        <v>38.78</v>
      </c>
      <c r="D3084" s="2" t="e">
        <f t="shared" si="192"/>
        <v>#N/A</v>
      </c>
      <c r="E3084" t="e">
        <f>VLOOKUP(A3084,REUTERS!A:E,5,FALSE)</f>
        <v>#N/A</v>
      </c>
      <c r="F3084">
        <f>VLOOKUP(A3084,IDC!A:G,7,FALSE)</f>
        <v>38.78</v>
      </c>
      <c r="G3084" s="2" t="e">
        <f t="shared" si="193"/>
        <v>#N/A</v>
      </c>
      <c r="H3084" t="e">
        <f>VLOOKUP(A3084,REUTERS!A:F,6,FALSE)</f>
        <v>#N/A</v>
      </c>
      <c r="I3084">
        <f>VLOOKUP(A3084,IDC!A:H,8,FALSE)</f>
        <v>38.04</v>
      </c>
      <c r="J3084" s="2" t="e">
        <f t="shared" si="194"/>
        <v>#N/A</v>
      </c>
      <c r="K3084" t="e">
        <f>VLOOKUP(A3084,REUTERS!A:G,7,FALSE)</f>
        <v>#N/A</v>
      </c>
      <c r="L3084">
        <f>VLOOKUP(A3084,IDC!A:I,9,FALSE)</f>
        <v>464403</v>
      </c>
      <c r="M3084" s="2" t="e">
        <f t="shared" si="195"/>
        <v>#N/A</v>
      </c>
    </row>
    <row r="3085" spans="1:13">
      <c r="A3085">
        <v>3325</v>
      </c>
      <c r="B3085">
        <f>VLOOKUP(A3085,REUTERS!A:C,3,FALSE)</f>
        <v>65.86</v>
      </c>
      <c r="C3085">
        <f>VLOOKUP(A3085,IDC!A:F,6,FALSE)</f>
        <v>65.86</v>
      </c>
      <c r="D3085" s="2" t="b">
        <f t="shared" si="192"/>
        <v>1</v>
      </c>
      <c r="E3085">
        <f>VLOOKUP(A3085,REUTERS!A:E,5,FALSE)</f>
        <v>66.11</v>
      </c>
      <c r="F3085">
        <f>VLOOKUP(A3085,IDC!A:G,7,FALSE)</f>
        <v>66.11</v>
      </c>
      <c r="G3085" s="2" t="b">
        <f t="shared" si="193"/>
        <v>1</v>
      </c>
      <c r="H3085">
        <f>VLOOKUP(A3085,REUTERS!A:F,6,FALSE)</f>
        <v>65.739999999999995</v>
      </c>
      <c r="I3085">
        <f>VLOOKUP(A3085,IDC!A:H,8,FALSE)</f>
        <v>65.739999999999995</v>
      </c>
      <c r="J3085" s="2" t="b">
        <f t="shared" si="194"/>
        <v>1</v>
      </c>
      <c r="K3085">
        <f>VLOOKUP(A3085,REUTERS!A:G,7,FALSE)</f>
        <v>72413</v>
      </c>
      <c r="L3085">
        <f>VLOOKUP(A3085,IDC!A:I,9,FALSE)</f>
        <v>72413</v>
      </c>
      <c r="M3085" s="2" t="b">
        <f t="shared" si="195"/>
        <v>1</v>
      </c>
    </row>
    <row r="3086" spans="1:13">
      <c r="A3086">
        <v>3353</v>
      </c>
      <c r="B3086">
        <f>VLOOKUP(A3086,REUTERS!A:C,3,FALSE)</f>
        <v>97.12</v>
      </c>
      <c r="C3086">
        <f>VLOOKUP(A3086,IDC!A:F,6,FALSE)</f>
        <v>97.12</v>
      </c>
      <c r="D3086" s="2" t="b">
        <f t="shared" si="192"/>
        <v>1</v>
      </c>
      <c r="E3086">
        <f>VLOOKUP(A3086,REUTERS!A:E,5,FALSE)</f>
        <v>97.32</v>
      </c>
      <c r="F3086">
        <f>VLOOKUP(A3086,IDC!A:G,7,FALSE)</f>
        <v>97.32</v>
      </c>
      <c r="G3086" s="2" t="b">
        <f t="shared" si="193"/>
        <v>1</v>
      </c>
      <c r="H3086">
        <f>VLOOKUP(A3086,REUTERS!A:F,6,FALSE)</f>
        <v>96.42</v>
      </c>
      <c r="I3086">
        <f>VLOOKUP(A3086,IDC!A:H,8,FALSE)</f>
        <v>96.42</v>
      </c>
      <c r="J3086" s="2" t="b">
        <f t="shared" si="194"/>
        <v>1</v>
      </c>
      <c r="K3086">
        <f>VLOOKUP(A3086,REUTERS!A:G,7,FALSE)</f>
        <v>4766286</v>
      </c>
      <c r="L3086">
        <f>VLOOKUP(A3086,IDC!A:I,9,FALSE)</f>
        <v>4766286</v>
      </c>
      <c r="M3086" s="2" t="b">
        <f t="shared" si="195"/>
        <v>1</v>
      </c>
    </row>
    <row r="3087" spans="1:13">
      <c r="A3087">
        <v>3354</v>
      </c>
      <c r="B3087" t="e">
        <f>VLOOKUP(A3087,REUTERS!A:C,3,FALSE)</f>
        <v>#N/A</v>
      </c>
      <c r="C3087">
        <f>VLOOKUP(A3087,IDC!A:F,6,FALSE)</f>
        <v>76.13</v>
      </c>
      <c r="D3087" s="2" t="e">
        <f t="shared" si="192"/>
        <v>#N/A</v>
      </c>
      <c r="E3087" t="e">
        <f>VLOOKUP(A3087,REUTERS!A:E,5,FALSE)</f>
        <v>#N/A</v>
      </c>
      <c r="F3087">
        <f>VLOOKUP(A3087,IDC!A:G,7,FALSE)</f>
        <v>76.319999999999993</v>
      </c>
      <c r="G3087" s="2" t="e">
        <f t="shared" si="193"/>
        <v>#N/A</v>
      </c>
      <c r="H3087" t="e">
        <f>VLOOKUP(A3087,REUTERS!A:F,6,FALSE)</f>
        <v>#N/A</v>
      </c>
      <c r="I3087">
        <f>VLOOKUP(A3087,IDC!A:H,8,FALSE)</f>
        <v>75.555000000000007</v>
      </c>
      <c r="J3087" s="2" t="e">
        <f t="shared" si="194"/>
        <v>#N/A</v>
      </c>
      <c r="K3087" t="e">
        <f>VLOOKUP(A3087,REUTERS!A:G,7,FALSE)</f>
        <v>#N/A</v>
      </c>
      <c r="L3087">
        <f>VLOOKUP(A3087,IDC!A:I,9,FALSE)</f>
        <v>3146412</v>
      </c>
      <c r="M3087" s="2" t="e">
        <f t="shared" si="195"/>
        <v>#N/A</v>
      </c>
    </row>
    <row r="3088" spans="1:13">
      <c r="A3088">
        <v>3361</v>
      </c>
      <c r="B3088" t="e">
        <f>VLOOKUP(A3088,REUTERS!A:C,3,FALSE)</f>
        <v>#N/A</v>
      </c>
      <c r="C3088">
        <f>VLOOKUP(A3088,IDC!A:F,6,FALSE)</f>
        <v>22.67</v>
      </c>
      <c r="D3088" s="2" t="e">
        <f t="shared" si="192"/>
        <v>#N/A</v>
      </c>
      <c r="E3088" t="e">
        <f>VLOOKUP(A3088,REUTERS!A:E,5,FALSE)</f>
        <v>#N/A</v>
      </c>
      <c r="F3088">
        <f>VLOOKUP(A3088,IDC!A:G,7,FALSE)</f>
        <v>22.91</v>
      </c>
      <c r="G3088" s="2" t="e">
        <f t="shared" si="193"/>
        <v>#N/A</v>
      </c>
      <c r="H3088" t="e">
        <f>VLOOKUP(A3088,REUTERS!A:F,6,FALSE)</f>
        <v>#N/A</v>
      </c>
      <c r="I3088">
        <f>VLOOKUP(A3088,IDC!A:H,8,FALSE)</f>
        <v>22.29</v>
      </c>
      <c r="J3088" s="2" t="e">
        <f t="shared" si="194"/>
        <v>#N/A</v>
      </c>
      <c r="K3088" t="e">
        <f>VLOOKUP(A3088,REUTERS!A:G,7,FALSE)</f>
        <v>#N/A</v>
      </c>
      <c r="L3088">
        <f>VLOOKUP(A3088,IDC!A:I,9,FALSE)</f>
        <v>2838655</v>
      </c>
      <c r="M3088" s="2" t="e">
        <f t="shared" si="195"/>
        <v>#N/A</v>
      </c>
    </row>
    <row r="3089" spans="1:13">
      <c r="A3089">
        <v>3363</v>
      </c>
      <c r="B3089" t="e">
        <f>VLOOKUP(A3089,REUTERS!A:C,3,FALSE)</f>
        <v>#N/A</v>
      </c>
      <c r="C3089">
        <f>VLOOKUP(A3089,IDC!A:F,6,FALSE)</f>
        <v>61.96</v>
      </c>
      <c r="D3089" s="2" t="e">
        <f t="shared" si="192"/>
        <v>#N/A</v>
      </c>
      <c r="E3089" t="e">
        <f>VLOOKUP(A3089,REUTERS!A:E,5,FALSE)</f>
        <v>#N/A</v>
      </c>
      <c r="F3089">
        <f>VLOOKUP(A3089,IDC!A:G,7,FALSE)</f>
        <v>62.15</v>
      </c>
      <c r="G3089" s="2" t="e">
        <f t="shared" si="193"/>
        <v>#N/A</v>
      </c>
      <c r="H3089" t="e">
        <f>VLOOKUP(A3089,REUTERS!A:F,6,FALSE)</f>
        <v>#N/A</v>
      </c>
      <c r="I3089">
        <f>VLOOKUP(A3089,IDC!A:H,8,FALSE)</f>
        <v>61.28</v>
      </c>
      <c r="J3089" s="2" t="e">
        <f t="shared" si="194"/>
        <v>#N/A</v>
      </c>
      <c r="K3089" t="e">
        <f>VLOOKUP(A3089,REUTERS!A:G,7,FALSE)</f>
        <v>#N/A</v>
      </c>
      <c r="L3089">
        <f>VLOOKUP(A3089,IDC!A:I,9,FALSE)</f>
        <v>1117233</v>
      </c>
      <c r="M3089" s="2" t="e">
        <f t="shared" si="195"/>
        <v>#N/A</v>
      </c>
    </row>
    <row r="3090" spans="1:13">
      <c r="A3090">
        <v>3385</v>
      </c>
      <c r="B3090" t="e">
        <f>VLOOKUP(A3090,REUTERS!A:C,3,FALSE)</f>
        <v>#N/A</v>
      </c>
      <c r="C3090">
        <f>VLOOKUP(A3090,IDC!A:F,6,FALSE)</f>
        <v>2.1</v>
      </c>
      <c r="D3090" s="2" t="e">
        <f t="shared" si="192"/>
        <v>#N/A</v>
      </c>
      <c r="E3090" t="e">
        <f>VLOOKUP(A3090,REUTERS!A:E,5,FALSE)</f>
        <v>#N/A</v>
      </c>
      <c r="F3090">
        <f>VLOOKUP(A3090,IDC!A:G,7,FALSE)</f>
        <v>2.11</v>
      </c>
      <c r="G3090" s="2" t="e">
        <f t="shared" si="193"/>
        <v>#N/A</v>
      </c>
      <c r="H3090" t="e">
        <f>VLOOKUP(A3090,REUTERS!A:F,6,FALSE)</f>
        <v>#N/A</v>
      </c>
      <c r="I3090">
        <f>VLOOKUP(A3090,IDC!A:H,8,FALSE)</f>
        <v>2.02</v>
      </c>
      <c r="J3090" s="2" t="e">
        <f t="shared" si="194"/>
        <v>#N/A</v>
      </c>
      <c r="K3090" t="e">
        <f>VLOOKUP(A3090,REUTERS!A:G,7,FALSE)</f>
        <v>#N/A</v>
      </c>
      <c r="L3090">
        <f>VLOOKUP(A3090,IDC!A:I,9,FALSE)</f>
        <v>6320741</v>
      </c>
      <c r="M3090" s="2" t="e">
        <f t="shared" si="195"/>
        <v>#N/A</v>
      </c>
    </row>
    <row r="3091" spans="1:13">
      <c r="A3091">
        <v>493</v>
      </c>
      <c r="B3091" t="e">
        <f>VLOOKUP(A3091,REUTERS!A:C,3,FALSE)</f>
        <v>#N/A</v>
      </c>
      <c r="C3091">
        <f>VLOOKUP(A3091,IDC!A:F,6,FALSE)</f>
        <v>42.06</v>
      </c>
      <c r="D3091" s="2" t="e">
        <f t="shared" si="192"/>
        <v>#N/A</v>
      </c>
      <c r="E3091" t="e">
        <f>VLOOKUP(A3091,REUTERS!A:E,5,FALSE)</f>
        <v>#N/A</v>
      </c>
      <c r="F3091">
        <f>VLOOKUP(A3091,IDC!A:G,7,FALSE)</f>
        <v>42.36</v>
      </c>
      <c r="G3091" s="2" t="e">
        <f t="shared" si="193"/>
        <v>#N/A</v>
      </c>
      <c r="H3091" t="e">
        <f>VLOOKUP(A3091,REUTERS!A:F,6,FALSE)</f>
        <v>#N/A</v>
      </c>
      <c r="I3091">
        <f>VLOOKUP(A3091,IDC!A:H,8,FALSE)</f>
        <v>41.9</v>
      </c>
      <c r="J3091" s="2" t="e">
        <f t="shared" si="194"/>
        <v>#N/A</v>
      </c>
      <c r="K3091" t="e">
        <f>VLOOKUP(A3091,REUTERS!A:G,7,FALSE)</f>
        <v>#N/A</v>
      </c>
      <c r="L3091">
        <f>VLOOKUP(A3091,IDC!A:I,9,FALSE)</f>
        <v>369523</v>
      </c>
      <c r="M3091" s="2" t="e">
        <f t="shared" si="195"/>
        <v>#N/A</v>
      </c>
    </row>
    <row r="3092" spans="1:13">
      <c r="A3092">
        <v>3291</v>
      </c>
      <c r="B3092">
        <f>VLOOKUP(A3092,REUTERS!A:C,3,FALSE)</f>
        <v>33.11</v>
      </c>
      <c r="C3092">
        <f>VLOOKUP(A3092,IDC!A:F,6,FALSE)</f>
        <v>33.11</v>
      </c>
      <c r="D3092" s="2" t="b">
        <f t="shared" si="192"/>
        <v>1</v>
      </c>
      <c r="E3092">
        <f>VLOOKUP(A3092,REUTERS!A:E,5,FALSE)</f>
        <v>33.11</v>
      </c>
      <c r="F3092">
        <f>VLOOKUP(A3092,IDC!A:G,7,FALSE)</f>
        <v>33.11</v>
      </c>
      <c r="G3092" s="2" t="b">
        <f t="shared" si="193"/>
        <v>1</v>
      </c>
      <c r="H3092">
        <f>VLOOKUP(A3092,REUTERS!A:F,6,FALSE)</f>
        <v>32.75</v>
      </c>
      <c r="I3092">
        <f>VLOOKUP(A3092,IDC!A:H,8,FALSE)</f>
        <v>32.75</v>
      </c>
      <c r="J3092" s="2" t="b">
        <f t="shared" si="194"/>
        <v>1</v>
      </c>
      <c r="K3092">
        <f>VLOOKUP(A3092,REUTERS!A:G,7,FALSE)</f>
        <v>147333</v>
      </c>
      <c r="L3092">
        <f>VLOOKUP(A3092,IDC!A:I,9,FALSE)</f>
        <v>147333</v>
      </c>
      <c r="M3092" s="2" t="b">
        <f t="shared" si="195"/>
        <v>1</v>
      </c>
    </row>
    <row r="3093" spans="1:13">
      <c r="A3093">
        <v>495</v>
      </c>
      <c r="B3093">
        <f>VLOOKUP(A3093,REUTERS!A:C,3,FALSE)</f>
        <v>63.45</v>
      </c>
      <c r="C3093">
        <f>VLOOKUP(A3093,IDC!A:F,6,FALSE)</f>
        <v>63.45</v>
      </c>
      <c r="D3093" s="2" t="b">
        <f t="shared" si="192"/>
        <v>1</v>
      </c>
      <c r="E3093">
        <f>VLOOKUP(A3093,REUTERS!A:E,5,FALSE)</f>
        <v>63.5</v>
      </c>
      <c r="F3093">
        <f>VLOOKUP(A3093,IDC!A:G,7,FALSE)</f>
        <v>63.5</v>
      </c>
      <c r="G3093" s="2" t="b">
        <f t="shared" si="193"/>
        <v>1</v>
      </c>
      <c r="H3093">
        <f>VLOOKUP(A3093,REUTERS!A:F,6,FALSE)</f>
        <v>62.94</v>
      </c>
      <c r="I3093">
        <f>VLOOKUP(A3093,IDC!A:H,8,FALSE)</f>
        <v>62.94</v>
      </c>
      <c r="J3093" s="2" t="b">
        <f t="shared" si="194"/>
        <v>1</v>
      </c>
      <c r="K3093">
        <f>VLOOKUP(A3093,REUTERS!A:G,7,FALSE)</f>
        <v>262646</v>
      </c>
      <c r="L3093">
        <f>VLOOKUP(A3093,IDC!A:I,9,FALSE)</f>
        <v>262646</v>
      </c>
      <c r="M3093" s="2" t="b">
        <f t="shared" si="195"/>
        <v>1</v>
      </c>
    </row>
    <row r="3094" spans="1:13">
      <c r="A3094">
        <v>496</v>
      </c>
      <c r="B3094" t="e">
        <f>VLOOKUP(A3094,REUTERS!A:C,3,FALSE)</f>
        <v>#N/A</v>
      </c>
      <c r="C3094">
        <f>VLOOKUP(A3094,IDC!A:F,6,FALSE)</f>
        <v>7.2</v>
      </c>
      <c r="D3094" s="2" t="e">
        <f t="shared" si="192"/>
        <v>#N/A</v>
      </c>
      <c r="E3094" t="e">
        <f>VLOOKUP(A3094,REUTERS!A:E,5,FALSE)</f>
        <v>#N/A</v>
      </c>
      <c r="F3094">
        <f>VLOOKUP(A3094,IDC!A:G,7,FALSE)</f>
        <v>7.2</v>
      </c>
      <c r="G3094" s="2" t="e">
        <f t="shared" si="193"/>
        <v>#N/A</v>
      </c>
      <c r="H3094" t="e">
        <f>VLOOKUP(A3094,REUTERS!A:F,6,FALSE)</f>
        <v>#N/A</v>
      </c>
      <c r="I3094">
        <f>VLOOKUP(A3094,IDC!A:H,8,FALSE)</f>
        <v>7.06</v>
      </c>
      <c r="J3094" s="2" t="e">
        <f t="shared" si="194"/>
        <v>#N/A</v>
      </c>
      <c r="K3094" t="e">
        <f>VLOOKUP(A3094,REUTERS!A:G,7,FALSE)</f>
        <v>#N/A</v>
      </c>
      <c r="L3094">
        <f>VLOOKUP(A3094,IDC!A:I,9,FALSE)</f>
        <v>1419224</v>
      </c>
      <c r="M3094" s="2" t="e">
        <f t="shared" si="195"/>
        <v>#N/A</v>
      </c>
    </row>
    <row r="3095" spans="1:13">
      <c r="A3095">
        <v>498</v>
      </c>
      <c r="B3095">
        <f>VLOOKUP(A3095,REUTERS!A:C,3,FALSE)</f>
        <v>48.37</v>
      </c>
      <c r="C3095">
        <f>VLOOKUP(A3095,IDC!A:F,6,FALSE)</f>
        <v>48.37</v>
      </c>
      <c r="D3095" s="2" t="b">
        <f t="shared" si="192"/>
        <v>1</v>
      </c>
      <c r="E3095">
        <f>VLOOKUP(A3095,REUTERS!A:E,5,FALSE)</f>
        <v>48.78</v>
      </c>
      <c r="F3095">
        <f>VLOOKUP(A3095,IDC!A:G,7,FALSE)</f>
        <v>48.78</v>
      </c>
      <c r="G3095" s="2" t="b">
        <f t="shared" si="193"/>
        <v>1</v>
      </c>
      <c r="H3095">
        <f>VLOOKUP(A3095,REUTERS!A:F,6,FALSE)</f>
        <v>48.27</v>
      </c>
      <c r="I3095">
        <f>VLOOKUP(A3095,IDC!A:H,8,FALSE)</f>
        <v>48.27</v>
      </c>
      <c r="J3095" s="2" t="b">
        <f t="shared" si="194"/>
        <v>1</v>
      </c>
      <c r="K3095">
        <f>VLOOKUP(A3095,REUTERS!A:G,7,FALSE)</f>
        <v>1557673</v>
      </c>
      <c r="L3095">
        <f>VLOOKUP(A3095,IDC!A:I,9,FALSE)</f>
        <v>1557673</v>
      </c>
      <c r="M3095" s="2" t="b">
        <f t="shared" si="195"/>
        <v>1</v>
      </c>
    </row>
    <row r="3096" spans="1:13">
      <c r="A3096">
        <v>499</v>
      </c>
      <c r="B3096">
        <f>VLOOKUP(A3096,REUTERS!A:C,3,FALSE)</f>
        <v>40.25</v>
      </c>
      <c r="C3096">
        <f>VLOOKUP(A3096,IDC!A:F,6,FALSE)</f>
        <v>40.25</v>
      </c>
      <c r="D3096" s="2" t="b">
        <f t="shared" si="192"/>
        <v>1</v>
      </c>
      <c r="E3096">
        <f>VLOOKUP(A3096,REUTERS!A:E,5,FALSE)</f>
        <v>40.869999999999997</v>
      </c>
      <c r="F3096">
        <f>VLOOKUP(A3096,IDC!A:G,7,FALSE)</f>
        <v>40.869999999999997</v>
      </c>
      <c r="G3096" s="2" t="b">
        <f t="shared" si="193"/>
        <v>1</v>
      </c>
      <c r="H3096">
        <f>VLOOKUP(A3096,REUTERS!A:F,6,FALSE)</f>
        <v>39.97</v>
      </c>
      <c r="I3096">
        <f>VLOOKUP(A3096,IDC!A:H,8,FALSE)</f>
        <v>39.97</v>
      </c>
      <c r="J3096" s="2" t="b">
        <f t="shared" si="194"/>
        <v>1</v>
      </c>
      <c r="K3096">
        <f>VLOOKUP(A3096,REUTERS!A:G,7,FALSE)</f>
        <v>986699</v>
      </c>
      <c r="L3096">
        <f>VLOOKUP(A3096,IDC!A:I,9,FALSE)</f>
        <v>986699</v>
      </c>
      <c r="M3096" s="2" t="b">
        <f t="shared" si="195"/>
        <v>1</v>
      </c>
    </row>
    <row r="3097" spans="1:13">
      <c r="A3097">
        <v>500</v>
      </c>
      <c r="B3097">
        <f>VLOOKUP(A3097,REUTERS!A:C,3,FALSE)</f>
        <v>119.69</v>
      </c>
      <c r="C3097">
        <f>VLOOKUP(A3097,IDC!A:F,6,FALSE)</f>
        <v>119.69</v>
      </c>
      <c r="D3097" s="2" t="b">
        <f t="shared" si="192"/>
        <v>1</v>
      </c>
      <c r="E3097">
        <f>VLOOKUP(A3097,REUTERS!A:E,5,FALSE)</f>
        <v>121.92</v>
      </c>
      <c r="F3097">
        <f>VLOOKUP(A3097,IDC!A:G,7,FALSE)</f>
        <v>121.92</v>
      </c>
      <c r="G3097" s="2" t="b">
        <f t="shared" si="193"/>
        <v>1</v>
      </c>
      <c r="H3097">
        <f>VLOOKUP(A3097,REUTERS!A:F,6,FALSE)</f>
        <v>119.41</v>
      </c>
      <c r="I3097">
        <f>VLOOKUP(A3097,IDC!A:H,8,FALSE)</f>
        <v>119.41</v>
      </c>
      <c r="J3097" s="2" t="b">
        <f t="shared" si="194"/>
        <v>1</v>
      </c>
      <c r="K3097">
        <f>VLOOKUP(A3097,REUTERS!A:G,7,FALSE)</f>
        <v>387325</v>
      </c>
      <c r="L3097">
        <f>VLOOKUP(A3097,IDC!A:I,9,FALSE)</f>
        <v>387325</v>
      </c>
      <c r="M3097" s="2" t="b">
        <f t="shared" si="195"/>
        <v>1</v>
      </c>
    </row>
    <row r="3098" spans="1:13">
      <c r="A3098">
        <v>501</v>
      </c>
      <c r="B3098">
        <f>VLOOKUP(A3098,REUTERS!A:C,3,FALSE)</f>
        <v>73.349999999999994</v>
      </c>
      <c r="C3098">
        <f>VLOOKUP(A3098,IDC!A:F,6,FALSE)</f>
        <v>73.349999999999994</v>
      </c>
      <c r="D3098" s="2" t="b">
        <f t="shared" si="192"/>
        <v>1</v>
      </c>
      <c r="E3098">
        <f>VLOOKUP(A3098,REUTERS!A:E,5,FALSE)</f>
        <v>74.150000000000006</v>
      </c>
      <c r="F3098">
        <f>VLOOKUP(A3098,IDC!A:G,7,FALSE)</f>
        <v>74.150000000000006</v>
      </c>
      <c r="G3098" s="2" t="b">
        <f t="shared" si="193"/>
        <v>1</v>
      </c>
      <c r="H3098">
        <f>VLOOKUP(A3098,REUTERS!A:F,6,FALSE)</f>
        <v>73.2</v>
      </c>
      <c r="I3098">
        <f>VLOOKUP(A3098,IDC!A:H,8,FALSE)</f>
        <v>73.2</v>
      </c>
      <c r="J3098" s="2" t="b">
        <f t="shared" si="194"/>
        <v>1</v>
      </c>
      <c r="K3098">
        <f>VLOOKUP(A3098,REUTERS!A:G,7,FALSE)</f>
        <v>274800</v>
      </c>
      <c r="L3098">
        <f>VLOOKUP(A3098,IDC!A:I,9,FALSE)</f>
        <v>274800</v>
      </c>
      <c r="M3098" s="2" t="b">
        <f t="shared" si="195"/>
        <v>1</v>
      </c>
    </row>
    <row r="3099" spans="1:13">
      <c r="A3099">
        <v>3234</v>
      </c>
      <c r="B3099" t="e">
        <f>VLOOKUP(A3099,REUTERS!A:C,3,FALSE)</f>
        <v>#N/A</v>
      </c>
      <c r="C3099">
        <f>VLOOKUP(A3099,IDC!A:F,6,FALSE)</f>
        <v>121.41</v>
      </c>
      <c r="D3099" s="2" t="e">
        <f t="shared" si="192"/>
        <v>#N/A</v>
      </c>
      <c r="E3099" t="e">
        <f>VLOOKUP(A3099,REUTERS!A:E,5,FALSE)</f>
        <v>#N/A</v>
      </c>
      <c r="F3099">
        <f>VLOOKUP(A3099,IDC!A:G,7,FALSE)</f>
        <v>121.65</v>
      </c>
      <c r="G3099" s="2" t="e">
        <f t="shared" si="193"/>
        <v>#N/A</v>
      </c>
      <c r="H3099" t="e">
        <f>VLOOKUP(A3099,REUTERS!A:F,6,FALSE)</f>
        <v>#N/A</v>
      </c>
      <c r="I3099">
        <f>VLOOKUP(A3099,IDC!A:H,8,FALSE)</f>
        <v>121.12</v>
      </c>
      <c r="J3099" s="2" t="e">
        <f t="shared" si="194"/>
        <v>#N/A</v>
      </c>
      <c r="K3099" t="e">
        <f>VLOOKUP(A3099,REUTERS!A:G,7,FALSE)</f>
        <v>#N/A</v>
      </c>
      <c r="L3099">
        <f>VLOOKUP(A3099,IDC!A:I,9,FALSE)</f>
        <v>528635</v>
      </c>
      <c r="M3099" s="2" t="e">
        <f t="shared" si="195"/>
        <v>#N/A</v>
      </c>
    </row>
    <row r="3100" spans="1:13">
      <c r="A3100">
        <v>3235</v>
      </c>
      <c r="B3100" t="e">
        <f>VLOOKUP(A3100,REUTERS!A:C,3,FALSE)</f>
        <v>#N/A</v>
      </c>
      <c r="C3100">
        <f>VLOOKUP(A3100,IDC!A:F,6,FALSE)</f>
        <v>137.28</v>
      </c>
      <c r="D3100" s="2" t="e">
        <f t="shared" si="192"/>
        <v>#N/A</v>
      </c>
      <c r="E3100" t="e">
        <f>VLOOKUP(A3100,REUTERS!A:E,5,FALSE)</f>
        <v>#N/A</v>
      </c>
      <c r="F3100">
        <f>VLOOKUP(A3100,IDC!A:G,7,FALSE)</f>
        <v>137.66</v>
      </c>
      <c r="G3100" s="2" t="e">
        <f t="shared" si="193"/>
        <v>#N/A</v>
      </c>
      <c r="H3100" t="e">
        <f>VLOOKUP(A3100,REUTERS!A:F,6,FALSE)</f>
        <v>#N/A</v>
      </c>
      <c r="I3100">
        <f>VLOOKUP(A3100,IDC!A:H,8,FALSE)</f>
        <v>136.69999999999999</v>
      </c>
      <c r="J3100" s="2" t="e">
        <f t="shared" si="194"/>
        <v>#N/A</v>
      </c>
      <c r="K3100" t="e">
        <f>VLOOKUP(A3100,REUTERS!A:G,7,FALSE)</f>
        <v>#N/A</v>
      </c>
      <c r="L3100">
        <f>VLOOKUP(A3100,IDC!A:I,9,FALSE)</f>
        <v>385898</v>
      </c>
      <c r="M3100" s="2" t="e">
        <f t="shared" si="195"/>
        <v>#N/A</v>
      </c>
    </row>
    <row r="3101" spans="1:13">
      <c r="A3101">
        <v>3239</v>
      </c>
      <c r="B3101" t="e">
        <f>VLOOKUP(A3101,REUTERS!A:C,3,FALSE)</f>
        <v>#N/A</v>
      </c>
      <c r="C3101">
        <f>VLOOKUP(A3101,IDC!A:F,6,FALSE)</f>
        <v>52.63</v>
      </c>
      <c r="D3101" s="2" t="e">
        <f t="shared" si="192"/>
        <v>#N/A</v>
      </c>
      <c r="E3101" t="e">
        <f>VLOOKUP(A3101,REUTERS!A:E,5,FALSE)</f>
        <v>#N/A</v>
      </c>
      <c r="F3101">
        <f>VLOOKUP(A3101,IDC!A:G,7,FALSE)</f>
        <v>53.03</v>
      </c>
      <c r="G3101" s="2" t="e">
        <f t="shared" si="193"/>
        <v>#N/A</v>
      </c>
      <c r="H3101" t="e">
        <f>VLOOKUP(A3101,REUTERS!A:F,6,FALSE)</f>
        <v>#N/A</v>
      </c>
      <c r="I3101">
        <f>VLOOKUP(A3101,IDC!A:H,8,FALSE)</f>
        <v>52.32</v>
      </c>
      <c r="J3101" s="2" t="e">
        <f t="shared" si="194"/>
        <v>#N/A</v>
      </c>
      <c r="K3101" t="e">
        <f>VLOOKUP(A3101,REUTERS!A:G,7,FALSE)</f>
        <v>#N/A</v>
      </c>
      <c r="L3101">
        <f>VLOOKUP(A3101,IDC!A:I,9,FALSE)</f>
        <v>1819026</v>
      </c>
      <c r="M3101" s="2" t="e">
        <f t="shared" si="195"/>
        <v>#N/A</v>
      </c>
    </row>
    <row r="3102" spans="1:13">
      <c r="A3102">
        <v>3241</v>
      </c>
      <c r="B3102" t="e">
        <f>VLOOKUP(A3102,REUTERS!A:C,3,FALSE)</f>
        <v>#N/A</v>
      </c>
      <c r="C3102">
        <f>VLOOKUP(A3102,IDC!A:F,6,FALSE)</f>
        <v>143.15</v>
      </c>
      <c r="D3102" s="2" t="e">
        <f t="shared" si="192"/>
        <v>#N/A</v>
      </c>
      <c r="E3102" t="e">
        <f>VLOOKUP(A3102,REUTERS!A:E,5,FALSE)</f>
        <v>#N/A</v>
      </c>
      <c r="F3102">
        <f>VLOOKUP(A3102,IDC!A:G,7,FALSE)</f>
        <v>143.15</v>
      </c>
      <c r="G3102" s="2" t="e">
        <f t="shared" si="193"/>
        <v>#N/A</v>
      </c>
      <c r="H3102" t="e">
        <f>VLOOKUP(A3102,REUTERS!A:F,6,FALSE)</f>
        <v>#N/A</v>
      </c>
      <c r="I3102">
        <f>VLOOKUP(A3102,IDC!A:H,8,FALSE)</f>
        <v>140.36000000000001</v>
      </c>
      <c r="J3102" s="2" t="e">
        <f t="shared" si="194"/>
        <v>#N/A</v>
      </c>
      <c r="K3102" t="e">
        <f>VLOOKUP(A3102,REUTERS!A:G,7,FALSE)</f>
        <v>#N/A</v>
      </c>
      <c r="L3102">
        <f>VLOOKUP(A3102,IDC!A:I,9,FALSE)</f>
        <v>182882</v>
      </c>
      <c r="M3102" s="2" t="e">
        <f t="shared" si="195"/>
        <v>#N/A</v>
      </c>
    </row>
    <row r="3103" spans="1:13">
      <c r="A3103">
        <v>3254</v>
      </c>
      <c r="B3103">
        <f>VLOOKUP(A3103,REUTERS!A:C,3,FALSE)</f>
        <v>64.92</v>
      </c>
      <c r="C3103">
        <f>VLOOKUP(A3103,IDC!A:F,6,FALSE)</f>
        <v>64.92</v>
      </c>
      <c r="D3103" s="2" t="b">
        <f t="shared" si="192"/>
        <v>1</v>
      </c>
      <c r="E3103">
        <f>VLOOKUP(A3103,REUTERS!A:E,5,FALSE)</f>
        <v>65.55</v>
      </c>
      <c r="F3103">
        <f>VLOOKUP(A3103,IDC!A:G,7,FALSE)</f>
        <v>65.55</v>
      </c>
      <c r="G3103" s="2" t="b">
        <f t="shared" si="193"/>
        <v>1</v>
      </c>
      <c r="H3103">
        <f>VLOOKUP(A3103,REUTERS!A:F,6,FALSE)</f>
        <v>63.52</v>
      </c>
      <c r="I3103">
        <f>VLOOKUP(A3103,IDC!A:H,8,FALSE)</f>
        <v>63.52</v>
      </c>
      <c r="J3103" s="2" t="b">
        <f t="shared" si="194"/>
        <v>1</v>
      </c>
      <c r="K3103">
        <f>VLOOKUP(A3103,REUTERS!A:G,7,FALSE)</f>
        <v>734017</v>
      </c>
      <c r="L3103">
        <f>VLOOKUP(A3103,IDC!A:I,9,FALSE)</f>
        <v>734017</v>
      </c>
      <c r="M3103" s="2" t="b">
        <f t="shared" si="195"/>
        <v>1</v>
      </c>
    </row>
    <row r="3104" spans="1:13">
      <c r="A3104">
        <v>3255</v>
      </c>
      <c r="B3104" t="e">
        <f>VLOOKUP(A3104,REUTERS!A:C,3,FALSE)</f>
        <v>#N/A</v>
      </c>
      <c r="C3104">
        <f>VLOOKUP(A3104,IDC!A:F,6,FALSE)</f>
        <v>128.97</v>
      </c>
      <c r="D3104" s="2" t="e">
        <f t="shared" si="192"/>
        <v>#N/A</v>
      </c>
      <c r="E3104" t="e">
        <f>VLOOKUP(A3104,REUTERS!A:E,5,FALSE)</f>
        <v>#N/A</v>
      </c>
      <c r="F3104">
        <f>VLOOKUP(A3104,IDC!A:G,7,FALSE)</f>
        <v>128.97999999999999</v>
      </c>
      <c r="G3104" s="2" t="e">
        <f t="shared" si="193"/>
        <v>#N/A</v>
      </c>
      <c r="H3104" t="e">
        <f>VLOOKUP(A3104,REUTERS!A:F,6,FALSE)</f>
        <v>#N/A</v>
      </c>
      <c r="I3104">
        <f>VLOOKUP(A3104,IDC!A:H,8,FALSE)</f>
        <v>128</v>
      </c>
      <c r="J3104" s="2" t="e">
        <f t="shared" si="194"/>
        <v>#N/A</v>
      </c>
      <c r="K3104" t="e">
        <f>VLOOKUP(A3104,REUTERS!A:G,7,FALSE)</f>
        <v>#N/A</v>
      </c>
      <c r="L3104">
        <f>VLOOKUP(A3104,IDC!A:I,9,FALSE)</f>
        <v>117610</v>
      </c>
      <c r="M3104" s="2" t="e">
        <f t="shared" si="195"/>
        <v>#N/A</v>
      </c>
    </row>
    <row r="3105" spans="1:13">
      <c r="A3105">
        <v>3265</v>
      </c>
      <c r="B3105" t="e">
        <f>VLOOKUP(A3105,REUTERS!A:C,3,FALSE)</f>
        <v>#N/A</v>
      </c>
      <c r="C3105">
        <f>VLOOKUP(A3105,IDC!A:F,6,FALSE)</f>
        <v>62.81</v>
      </c>
      <c r="D3105" s="2" t="e">
        <f t="shared" si="192"/>
        <v>#N/A</v>
      </c>
      <c r="E3105" t="e">
        <f>VLOOKUP(A3105,REUTERS!A:E,5,FALSE)</f>
        <v>#N/A</v>
      </c>
      <c r="F3105">
        <f>VLOOKUP(A3105,IDC!A:G,7,FALSE)</f>
        <v>63.1</v>
      </c>
      <c r="G3105" s="2" t="e">
        <f t="shared" si="193"/>
        <v>#N/A</v>
      </c>
      <c r="H3105" t="e">
        <f>VLOOKUP(A3105,REUTERS!A:F,6,FALSE)</f>
        <v>#N/A</v>
      </c>
      <c r="I3105">
        <f>VLOOKUP(A3105,IDC!A:H,8,FALSE)</f>
        <v>62.35</v>
      </c>
      <c r="J3105" s="2" t="e">
        <f t="shared" si="194"/>
        <v>#N/A</v>
      </c>
      <c r="K3105" t="e">
        <f>VLOOKUP(A3105,REUTERS!A:G,7,FALSE)</f>
        <v>#N/A</v>
      </c>
      <c r="L3105">
        <f>VLOOKUP(A3105,IDC!A:I,9,FALSE)</f>
        <v>372940</v>
      </c>
      <c r="M3105" s="2" t="e">
        <f t="shared" si="195"/>
        <v>#N/A</v>
      </c>
    </row>
    <row r="3106" spans="1:13">
      <c r="A3106">
        <v>3267</v>
      </c>
      <c r="B3106" t="e">
        <f>VLOOKUP(A3106,REUTERS!A:C,3,FALSE)</f>
        <v>#N/A</v>
      </c>
      <c r="C3106">
        <f>VLOOKUP(A3106,IDC!A:F,6,FALSE)</f>
        <v>249.97</v>
      </c>
      <c r="D3106" s="2" t="e">
        <f t="shared" si="192"/>
        <v>#N/A</v>
      </c>
      <c r="E3106" t="e">
        <f>VLOOKUP(A3106,REUTERS!A:E,5,FALSE)</f>
        <v>#N/A</v>
      </c>
      <c r="F3106">
        <f>VLOOKUP(A3106,IDC!A:G,7,FALSE)</f>
        <v>254.16</v>
      </c>
      <c r="G3106" s="2" t="e">
        <f t="shared" si="193"/>
        <v>#N/A</v>
      </c>
      <c r="H3106" t="e">
        <f>VLOOKUP(A3106,REUTERS!A:F,6,FALSE)</f>
        <v>#N/A</v>
      </c>
      <c r="I3106">
        <f>VLOOKUP(A3106,IDC!A:H,8,FALSE)</f>
        <v>248.66</v>
      </c>
      <c r="J3106" s="2" t="e">
        <f t="shared" si="194"/>
        <v>#N/A</v>
      </c>
      <c r="K3106" t="e">
        <f>VLOOKUP(A3106,REUTERS!A:G,7,FALSE)</f>
        <v>#N/A</v>
      </c>
      <c r="L3106">
        <f>VLOOKUP(A3106,IDC!A:I,9,FALSE)</f>
        <v>140172</v>
      </c>
      <c r="M3106" s="2" t="e">
        <f t="shared" si="195"/>
        <v>#N/A</v>
      </c>
    </row>
    <row r="3107" spans="1:13">
      <c r="A3107">
        <v>3269</v>
      </c>
      <c r="B3107">
        <f>VLOOKUP(A3107,REUTERS!A:C,3,FALSE)</f>
        <v>39.36</v>
      </c>
      <c r="C3107">
        <f>VLOOKUP(A3107,IDC!A:F,6,FALSE)</f>
        <v>39.36</v>
      </c>
      <c r="D3107" s="2" t="b">
        <f t="shared" si="192"/>
        <v>1</v>
      </c>
      <c r="E3107">
        <f>VLOOKUP(A3107,REUTERS!A:E,5,FALSE)</f>
        <v>39.36</v>
      </c>
      <c r="F3107">
        <f>VLOOKUP(A3107,IDC!A:G,7,FALSE)</f>
        <v>39.36</v>
      </c>
      <c r="G3107" s="2" t="b">
        <f t="shared" si="193"/>
        <v>1</v>
      </c>
      <c r="H3107">
        <f>VLOOKUP(A3107,REUTERS!A:F,6,FALSE)</f>
        <v>38.950000000000003</v>
      </c>
      <c r="I3107">
        <f>VLOOKUP(A3107,IDC!A:H,8,FALSE)</f>
        <v>38.950000000000003</v>
      </c>
      <c r="J3107" s="2" t="b">
        <f t="shared" si="194"/>
        <v>1</v>
      </c>
      <c r="K3107">
        <f>VLOOKUP(A3107,REUTERS!A:G,7,FALSE)</f>
        <v>299780</v>
      </c>
      <c r="L3107">
        <f>VLOOKUP(A3107,IDC!A:I,9,FALSE)</f>
        <v>299780</v>
      </c>
      <c r="M3107" s="2" t="b">
        <f t="shared" si="195"/>
        <v>1</v>
      </c>
    </row>
    <row r="3108" spans="1:13">
      <c r="A3108">
        <v>3278</v>
      </c>
      <c r="B3108">
        <f>VLOOKUP(A3108,REUTERS!A:C,3,FALSE)</f>
        <v>14.14</v>
      </c>
      <c r="C3108">
        <f>VLOOKUP(A3108,IDC!A:F,6,FALSE)</f>
        <v>14.14</v>
      </c>
      <c r="D3108" s="2" t="b">
        <f t="shared" si="192"/>
        <v>1</v>
      </c>
      <c r="E3108">
        <f>VLOOKUP(A3108,REUTERS!A:E,5,FALSE)</f>
        <v>14.164999999999999</v>
      </c>
      <c r="F3108">
        <f>VLOOKUP(A3108,IDC!A:G,7,FALSE)</f>
        <v>14.164999999999999</v>
      </c>
      <c r="G3108" s="2" t="b">
        <f t="shared" si="193"/>
        <v>1</v>
      </c>
      <c r="H3108">
        <f>VLOOKUP(A3108,REUTERS!A:F,6,FALSE)</f>
        <v>13.84</v>
      </c>
      <c r="I3108">
        <f>VLOOKUP(A3108,IDC!A:H,8,FALSE)</f>
        <v>13.84</v>
      </c>
      <c r="J3108" s="2" t="b">
        <f t="shared" si="194"/>
        <v>1</v>
      </c>
      <c r="K3108">
        <f>VLOOKUP(A3108,REUTERS!A:G,7,FALSE)</f>
        <v>1090844</v>
      </c>
      <c r="L3108">
        <f>VLOOKUP(A3108,IDC!A:I,9,FALSE)</f>
        <v>1090844</v>
      </c>
      <c r="M3108" s="2" t="b">
        <f t="shared" si="195"/>
        <v>1</v>
      </c>
    </row>
    <row r="3109" spans="1:13">
      <c r="A3109">
        <v>3279</v>
      </c>
      <c r="B3109" t="e">
        <f>VLOOKUP(A3109,REUTERS!A:C,3,FALSE)</f>
        <v>#N/A</v>
      </c>
      <c r="C3109">
        <f>VLOOKUP(A3109,IDC!A:F,6,FALSE)</f>
        <v>57.43</v>
      </c>
      <c r="D3109" s="2" t="e">
        <f t="shared" si="192"/>
        <v>#N/A</v>
      </c>
      <c r="E3109" t="e">
        <f>VLOOKUP(A3109,REUTERS!A:E,5,FALSE)</f>
        <v>#N/A</v>
      </c>
      <c r="F3109">
        <f>VLOOKUP(A3109,IDC!A:G,7,FALSE)</f>
        <v>57.64</v>
      </c>
      <c r="G3109" s="2" t="e">
        <f t="shared" si="193"/>
        <v>#N/A</v>
      </c>
      <c r="H3109" t="e">
        <f>VLOOKUP(A3109,REUTERS!A:F,6,FALSE)</f>
        <v>#N/A</v>
      </c>
      <c r="I3109">
        <f>VLOOKUP(A3109,IDC!A:H,8,FALSE)</f>
        <v>56.66</v>
      </c>
      <c r="J3109" s="2" t="e">
        <f t="shared" si="194"/>
        <v>#N/A</v>
      </c>
      <c r="K3109" t="e">
        <f>VLOOKUP(A3109,REUTERS!A:G,7,FALSE)</f>
        <v>#N/A</v>
      </c>
      <c r="L3109">
        <f>VLOOKUP(A3109,IDC!A:I,9,FALSE)</f>
        <v>592803</v>
      </c>
      <c r="M3109" s="2" t="e">
        <f t="shared" si="195"/>
        <v>#N/A</v>
      </c>
    </row>
    <row r="3110" spans="1:13">
      <c r="A3110">
        <v>3289</v>
      </c>
      <c r="B3110">
        <f>VLOOKUP(A3110,REUTERS!A:C,3,FALSE)</f>
        <v>11.85</v>
      </c>
      <c r="C3110">
        <f>VLOOKUP(A3110,IDC!A:F,6,FALSE)</f>
        <v>11.85</v>
      </c>
      <c r="D3110" s="2" t="b">
        <f t="shared" si="192"/>
        <v>1</v>
      </c>
      <c r="E3110">
        <f>VLOOKUP(A3110,REUTERS!A:E,5,FALSE)</f>
        <v>11.94</v>
      </c>
      <c r="F3110">
        <f>VLOOKUP(A3110,IDC!A:G,7,FALSE)</f>
        <v>11.94</v>
      </c>
      <c r="G3110" s="2" t="b">
        <f t="shared" si="193"/>
        <v>1</v>
      </c>
      <c r="H3110">
        <f>VLOOKUP(A3110,REUTERS!A:F,6,FALSE)</f>
        <v>11.8</v>
      </c>
      <c r="I3110">
        <f>VLOOKUP(A3110,IDC!A:H,8,FALSE)</f>
        <v>11.8</v>
      </c>
      <c r="J3110" s="2" t="b">
        <f t="shared" si="194"/>
        <v>1</v>
      </c>
      <c r="K3110">
        <f>VLOOKUP(A3110,REUTERS!A:G,7,FALSE)</f>
        <v>2168314</v>
      </c>
      <c r="L3110">
        <f>VLOOKUP(A3110,IDC!A:I,9,FALSE)</f>
        <v>2168314</v>
      </c>
      <c r="M3110" s="2" t="b">
        <f t="shared" si="195"/>
        <v>1</v>
      </c>
    </row>
    <row r="3111" spans="1:13">
      <c r="A3111">
        <v>494</v>
      </c>
      <c r="B3111" t="e">
        <f>VLOOKUP(A3111,REUTERS!A:C,3,FALSE)</f>
        <v>#N/A</v>
      </c>
      <c r="C3111">
        <f>VLOOKUP(A3111,IDC!A:F,6,FALSE)</f>
        <v>63.29</v>
      </c>
      <c r="D3111" s="2" t="e">
        <f t="shared" si="192"/>
        <v>#N/A</v>
      </c>
      <c r="E3111" t="e">
        <f>VLOOKUP(A3111,REUTERS!A:E,5,FALSE)</f>
        <v>#N/A</v>
      </c>
      <c r="F3111">
        <f>VLOOKUP(A3111,IDC!A:G,7,FALSE)</f>
        <v>63.79</v>
      </c>
      <c r="G3111" s="2" t="e">
        <f t="shared" si="193"/>
        <v>#N/A</v>
      </c>
      <c r="H3111" t="e">
        <f>VLOOKUP(A3111,REUTERS!A:F,6,FALSE)</f>
        <v>#N/A</v>
      </c>
      <c r="I3111">
        <f>VLOOKUP(A3111,IDC!A:H,8,FALSE)</f>
        <v>62.92</v>
      </c>
      <c r="J3111" s="2" t="e">
        <f t="shared" si="194"/>
        <v>#N/A</v>
      </c>
      <c r="K3111" t="e">
        <f>VLOOKUP(A3111,REUTERS!A:G,7,FALSE)</f>
        <v>#N/A</v>
      </c>
      <c r="L3111">
        <f>VLOOKUP(A3111,IDC!A:I,9,FALSE)</f>
        <v>975638</v>
      </c>
      <c r="M3111" s="2" t="e">
        <f t="shared" si="195"/>
        <v>#N/A</v>
      </c>
    </row>
    <row r="3112" spans="1:13">
      <c r="A3112">
        <v>472</v>
      </c>
      <c r="B3112" t="e">
        <f>VLOOKUP(A3112,REUTERS!A:C,3,FALSE)</f>
        <v>#N/A</v>
      </c>
      <c r="C3112">
        <f>VLOOKUP(A3112,IDC!A:F,6,FALSE)</f>
        <v>42.63</v>
      </c>
      <c r="D3112" s="2" t="e">
        <f t="shared" si="192"/>
        <v>#N/A</v>
      </c>
      <c r="E3112" t="e">
        <f>VLOOKUP(A3112,REUTERS!A:E,5,FALSE)</f>
        <v>#N/A</v>
      </c>
      <c r="F3112">
        <f>VLOOKUP(A3112,IDC!A:G,7,FALSE)</f>
        <v>42.91</v>
      </c>
      <c r="G3112" s="2" t="e">
        <f t="shared" si="193"/>
        <v>#N/A</v>
      </c>
      <c r="H3112" t="e">
        <f>VLOOKUP(A3112,REUTERS!A:F,6,FALSE)</f>
        <v>#N/A</v>
      </c>
      <c r="I3112">
        <f>VLOOKUP(A3112,IDC!A:H,8,FALSE)</f>
        <v>42.305</v>
      </c>
      <c r="J3112" s="2" t="e">
        <f t="shared" si="194"/>
        <v>#N/A</v>
      </c>
      <c r="K3112" t="e">
        <f>VLOOKUP(A3112,REUTERS!A:G,7,FALSE)</f>
        <v>#N/A</v>
      </c>
      <c r="L3112">
        <f>VLOOKUP(A3112,IDC!A:I,9,FALSE)</f>
        <v>983461</v>
      </c>
      <c r="M3112" s="2" t="e">
        <f t="shared" si="195"/>
        <v>#N/A</v>
      </c>
    </row>
    <row r="3113" spans="1:13">
      <c r="A3113">
        <v>492</v>
      </c>
      <c r="B3113" t="e">
        <f>VLOOKUP(A3113,REUTERS!A:C,3,FALSE)</f>
        <v>#N/A</v>
      </c>
      <c r="C3113">
        <f>VLOOKUP(A3113,IDC!A:F,6,FALSE)</f>
        <v>95.48</v>
      </c>
      <c r="D3113" s="2" t="e">
        <f t="shared" si="192"/>
        <v>#N/A</v>
      </c>
      <c r="E3113" t="e">
        <f>VLOOKUP(A3113,REUTERS!A:E,5,FALSE)</f>
        <v>#N/A</v>
      </c>
      <c r="F3113">
        <f>VLOOKUP(A3113,IDC!A:G,7,FALSE)</f>
        <v>96.28</v>
      </c>
      <c r="G3113" s="2" t="e">
        <f t="shared" si="193"/>
        <v>#N/A</v>
      </c>
      <c r="H3113" t="e">
        <f>VLOOKUP(A3113,REUTERS!A:F,6,FALSE)</f>
        <v>#N/A</v>
      </c>
      <c r="I3113">
        <f>VLOOKUP(A3113,IDC!A:H,8,FALSE)</f>
        <v>95.3</v>
      </c>
      <c r="J3113" s="2" t="e">
        <f t="shared" si="194"/>
        <v>#N/A</v>
      </c>
      <c r="K3113" t="e">
        <f>VLOOKUP(A3113,REUTERS!A:G,7,FALSE)</f>
        <v>#N/A</v>
      </c>
      <c r="L3113">
        <f>VLOOKUP(A3113,IDC!A:I,9,FALSE)</f>
        <v>353316</v>
      </c>
      <c r="M3113" s="2" t="e">
        <f t="shared" si="195"/>
        <v>#N/A</v>
      </c>
    </row>
    <row r="3114" spans="1:13">
      <c r="A3114">
        <v>474</v>
      </c>
      <c r="B3114" t="e">
        <f>VLOOKUP(A3114,REUTERS!A:C,3,FALSE)</f>
        <v>#N/A</v>
      </c>
      <c r="C3114">
        <f>VLOOKUP(A3114,IDC!A:F,6,FALSE)</f>
        <v>121.26</v>
      </c>
      <c r="D3114" s="2" t="e">
        <f t="shared" si="192"/>
        <v>#N/A</v>
      </c>
      <c r="E3114" t="e">
        <f>VLOOKUP(A3114,REUTERS!A:E,5,FALSE)</f>
        <v>#N/A</v>
      </c>
      <c r="F3114">
        <f>VLOOKUP(A3114,IDC!A:G,7,FALSE)</f>
        <v>125.2</v>
      </c>
      <c r="G3114" s="2" t="e">
        <f t="shared" si="193"/>
        <v>#N/A</v>
      </c>
      <c r="H3114" t="e">
        <f>VLOOKUP(A3114,REUTERS!A:F,6,FALSE)</f>
        <v>#N/A</v>
      </c>
      <c r="I3114">
        <f>VLOOKUP(A3114,IDC!A:H,8,FALSE)</f>
        <v>121.05</v>
      </c>
      <c r="J3114" s="2" t="e">
        <f t="shared" si="194"/>
        <v>#N/A</v>
      </c>
      <c r="K3114" t="e">
        <f>VLOOKUP(A3114,REUTERS!A:G,7,FALSE)</f>
        <v>#N/A</v>
      </c>
      <c r="L3114">
        <f>VLOOKUP(A3114,IDC!A:I,9,FALSE)</f>
        <v>228630</v>
      </c>
      <c r="M3114" s="2" t="e">
        <f t="shared" si="195"/>
        <v>#N/A</v>
      </c>
    </row>
    <row r="3115" spans="1:13">
      <c r="A3115">
        <v>475</v>
      </c>
      <c r="B3115" t="e">
        <f>VLOOKUP(A3115,REUTERS!A:C,3,FALSE)</f>
        <v>#N/A</v>
      </c>
      <c r="C3115">
        <f>VLOOKUP(A3115,IDC!A:F,6,FALSE)</f>
        <v>96.63</v>
      </c>
      <c r="D3115" s="2" t="e">
        <f t="shared" si="192"/>
        <v>#N/A</v>
      </c>
      <c r="E3115" t="e">
        <f>VLOOKUP(A3115,REUTERS!A:E,5,FALSE)</f>
        <v>#N/A</v>
      </c>
      <c r="F3115">
        <f>VLOOKUP(A3115,IDC!A:G,7,FALSE)</f>
        <v>96.63</v>
      </c>
      <c r="G3115" s="2" t="e">
        <f t="shared" si="193"/>
        <v>#N/A</v>
      </c>
      <c r="H3115" t="e">
        <f>VLOOKUP(A3115,REUTERS!A:F,6,FALSE)</f>
        <v>#N/A</v>
      </c>
      <c r="I3115">
        <f>VLOOKUP(A3115,IDC!A:H,8,FALSE)</f>
        <v>95.34</v>
      </c>
      <c r="J3115" s="2" t="e">
        <f t="shared" si="194"/>
        <v>#N/A</v>
      </c>
      <c r="K3115" t="e">
        <f>VLOOKUP(A3115,REUTERS!A:G,7,FALSE)</f>
        <v>#N/A</v>
      </c>
      <c r="L3115">
        <f>VLOOKUP(A3115,IDC!A:I,9,FALSE)</f>
        <v>308622</v>
      </c>
      <c r="M3115" s="2" t="e">
        <f t="shared" si="195"/>
        <v>#N/A</v>
      </c>
    </row>
    <row r="3116" spans="1:13">
      <c r="A3116">
        <v>476</v>
      </c>
      <c r="B3116" t="e">
        <f>VLOOKUP(A3116,REUTERS!A:C,3,FALSE)</f>
        <v>#N/A</v>
      </c>
      <c r="C3116">
        <f>VLOOKUP(A3116,IDC!A:F,6,FALSE)</f>
        <v>89.2</v>
      </c>
      <c r="D3116" s="2" t="e">
        <f t="shared" si="192"/>
        <v>#N/A</v>
      </c>
      <c r="E3116" t="e">
        <f>VLOOKUP(A3116,REUTERS!A:E,5,FALSE)</f>
        <v>#N/A</v>
      </c>
      <c r="F3116">
        <f>VLOOKUP(A3116,IDC!A:G,7,FALSE)</f>
        <v>89.98</v>
      </c>
      <c r="G3116" s="2" t="e">
        <f t="shared" si="193"/>
        <v>#N/A</v>
      </c>
      <c r="H3116" t="e">
        <f>VLOOKUP(A3116,REUTERS!A:F,6,FALSE)</f>
        <v>#N/A</v>
      </c>
      <c r="I3116">
        <f>VLOOKUP(A3116,IDC!A:H,8,FALSE)</f>
        <v>89.12</v>
      </c>
      <c r="J3116" s="2" t="e">
        <f t="shared" si="194"/>
        <v>#N/A</v>
      </c>
      <c r="K3116" t="e">
        <f>VLOOKUP(A3116,REUTERS!A:G,7,FALSE)</f>
        <v>#N/A</v>
      </c>
      <c r="L3116">
        <f>VLOOKUP(A3116,IDC!A:I,9,FALSE)</f>
        <v>326708</v>
      </c>
      <c r="M3116" s="2" t="e">
        <f t="shared" si="195"/>
        <v>#N/A</v>
      </c>
    </row>
    <row r="3117" spans="1:13">
      <c r="A3117">
        <v>477</v>
      </c>
      <c r="B3117" t="e">
        <f>VLOOKUP(A3117,REUTERS!A:C,3,FALSE)</f>
        <v>#N/A</v>
      </c>
      <c r="C3117">
        <f>VLOOKUP(A3117,IDC!A:F,6,FALSE)</f>
        <v>64.23</v>
      </c>
      <c r="D3117" s="2" t="e">
        <f t="shared" si="192"/>
        <v>#N/A</v>
      </c>
      <c r="E3117" t="e">
        <f>VLOOKUP(A3117,REUTERS!A:E,5,FALSE)</f>
        <v>#N/A</v>
      </c>
      <c r="F3117">
        <f>VLOOKUP(A3117,IDC!A:G,7,FALSE)</f>
        <v>64.540000000000006</v>
      </c>
      <c r="G3117" s="2" t="e">
        <f t="shared" si="193"/>
        <v>#N/A</v>
      </c>
      <c r="H3117" t="e">
        <f>VLOOKUP(A3117,REUTERS!A:F,6,FALSE)</f>
        <v>#N/A</v>
      </c>
      <c r="I3117">
        <f>VLOOKUP(A3117,IDC!A:H,8,FALSE)</f>
        <v>63.54</v>
      </c>
      <c r="J3117" s="2" t="e">
        <f t="shared" si="194"/>
        <v>#N/A</v>
      </c>
      <c r="K3117" t="e">
        <f>VLOOKUP(A3117,REUTERS!A:G,7,FALSE)</f>
        <v>#N/A</v>
      </c>
      <c r="L3117">
        <f>VLOOKUP(A3117,IDC!A:I,9,FALSE)</f>
        <v>396979</v>
      </c>
      <c r="M3117" s="2" t="e">
        <f t="shared" si="195"/>
        <v>#N/A</v>
      </c>
    </row>
    <row r="3118" spans="1:13">
      <c r="A3118">
        <v>478</v>
      </c>
      <c r="B3118" t="e">
        <f>VLOOKUP(A3118,REUTERS!A:C,3,FALSE)</f>
        <v>#N/A</v>
      </c>
      <c r="C3118">
        <f>VLOOKUP(A3118,IDC!A:F,6,FALSE)</f>
        <v>86.36</v>
      </c>
      <c r="D3118" s="2" t="e">
        <f t="shared" si="192"/>
        <v>#N/A</v>
      </c>
      <c r="E3118" t="e">
        <f>VLOOKUP(A3118,REUTERS!A:E,5,FALSE)</f>
        <v>#N/A</v>
      </c>
      <c r="F3118">
        <f>VLOOKUP(A3118,IDC!A:G,7,FALSE)</f>
        <v>86.864999999999995</v>
      </c>
      <c r="G3118" s="2" t="e">
        <f t="shared" si="193"/>
        <v>#N/A</v>
      </c>
      <c r="H3118" t="e">
        <f>VLOOKUP(A3118,REUTERS!A:F,6,FALSE)</f>
        <v>#N/A</v>
      </c>
      <c r="I3118">
        <f>VLOOKUP(A3118,IDC!A:H,8,FALSE)</f>
        <v>86.31</v>
      </c>
      <c r="J3118" s="2" t="e">
        <f t="shared" si="194"/>
        <v>#N/A</v>
      </c>
      <c r="K3118" t="e">
        <f>VLOOKUP(A3118,REUTERS!A:G,7,FALSE)</f>
        <v>#N/A</v>
      </c>
      <c r="L3118">
        <f>VLOOKUP(A3118,IDC!A:I,9,FALSE)</f>
        <v>1264601</v>
      </c>
      <c r="M3118" s="2" t="e">
        <f t="shared" si="195"/>
        <v>#N/A</v>
      </c>
    </row>
    <row r="3119" spans="1:13">
      <c r="A3119">
        <v>479</v>
      </c>
      <c r="B3119" t="e">
        <f>VLOOKUP(A3119,REUTERS!A:C,3,FALSE)</f>
        <v>#N/A</v>
      </c>
      <c r="C3119">
        <f>VLOOKUP(A3119,IDC!A:F,6,FALSE)</f>
        <v>171.7</v>
      </c>
      <c r="D3119" s="2" t="e">
        <f t="shared" si="192"/>
        <v>#N/A</v>
      </c>
      <c r="E3119" t="e">
        <f>VLOOKUP(A3119,REUTERS!A:E,5,FALSE)</f>
        <v>#N/A</v>
      </c>
      <c r="F3119">
        <f>VLOOKUP(A3119,IDC!A:G,7,FALSE)</f>
        <v>173.26</v>
      </c>
      <c r="G3119" s="2" t="e">
        <f t="shared" si="193"/>
        <v>#N/A</v>
      </c>
      <c r="H3119" t="e">
        <f>VLOOKUP(A3119,REUTERS!A:F,6,FALSE)</f>
        <v>#N/A</v>
      </c>
      <c r="I3119">
        <f>VLOOKUP(A3119,IDC!A:H,8,FALSE)</f>
        <v>170.7</v>
      </c>
      <c r="J3119" s="2" t="e">
        <f t="shared" si="194"/>
        <v>#N/A</v>
      </c>
      <c r="K3119" t="e">
        <f>VLOOKUP(A3119,REUTERS!A:G,7,FALSE)</f>
        <v>#N/A</v>
      </c>
      <c r="L3119">
        <f>VLOOKUP(A3119,IDC!A:I,9,FALSE)</f>
        <v>152299</v>
      </c>
      <c r="M3119" s="2" t="e">
        <f t="shared" si="195"/>
        <v>#N/A</v>
      </c>
    </row>
    <row r="3120" spans="1:13">
      <c r="A3120">
        <v>480</v>
      </c>
      <c r="B3120" t="e">
        <f>VLOOKUP(A3120,REUTERS!A:C,3,FALSE)</f>
        <v>#N/A</v>
      </c>
      <c r="C3120">
        <f>VLOOKUP(A3120,IDC!A:F,6,FALSE)</f>
        <v>88</v>
      </c>
      <c r="D3120" s="2" t="e">
        <f t="shared" si="192"/>
        <v>#N/A</v>
      </c>
      <c r="E3120" t="e">
        <f>VLOOKUP(A3120,REUTERS!A:E,5,FALSE)</f>
        <v>#N/A</v>
      </c>
      <c r="F3120">
        <f>VLOOKUP(A3120,IDC!A:G,7,FALSE)</f>
        <v>88.43</v>
      </c>
      <c r="G3120" s="2" t="e">
        <f t="shared" si="193"/>
        <v>#N/A</v>
      </c>
      <c r="H3120" t="e">
        <f>VLOOKUP(A3120,REUTERS!A:F,6,FALSE)</f>
        <v>#N/A</v>
      </c>
      <c r="I3120">
        <f>VLOOKUP(A3120,IDC!A:H,8,FALSE)</f>
        <v>86.14</v>
      </c>
      <c r="J3120" s="2" t="e">
        <f t="shared" si="194"/>
        <v>#N/A</v>
      </c>
      <c r="K3120" t="e">
        <f>VLOOKUP(A3120,REUTERS!A:G,7,FALSE)</f>
        <v>#N/A</v>
      </c>
      <c r="L3120">
        <f>VLOOKUP(A3120,IDC!A:I,9,FALSE)</f>
        <v>2679321</v>
      </c>
      <c r="M3120" s="2" t="e">
        <f t="shared" si="195"/>
        <v>#N/A</v>
      </c>
    </row>
    <row r="3121" spans="1:13">
      <c r="A3121">
        <v>481</v>
      </c>
      <c r="B3121" t="e">
        <f>VLOOKUP(A3121,REUTERS!A:C,3,FALSE)</f>
        <v>#N/A</v>
      </c>
      <c r="C3121">
        <f>VLOOKUP(A3121,IDC!A:F,6,FALSE)</f>
        <v>60.55</v>
      </c>
      <c r="D3121" s="2" t="e">
        <f t="shared" si="192"/>
        <v>#N/A</v>
      </c>
      <c r="E3121" t="e">
        <f>VLOOKUP(A3121,REUTERS!A:E,5,FALSE)</f>
        <v>#N/A</v>
      </c>
      <c r="F3121">
        <f>VLOOKUP(A3121,IDC!A:G,7,FALSE)</f>
        <v>60.59</v>
      </c>
      <c r="G3121" s="2" t="e">
        <f t="shared" si="193"/>
        <v>#N/A</v>
      </c>
      <c r="H3121" t="e">
        <f>VLOOKUP(A3121,REUTERS!A:F,6,FALSE)</f>
        <v>#N/A</v>
      </c>
      <c r="I3121">
        <f>VLOOKUP(A3121,IDC!A:H,8,FALSE)</f>
        <v>60.16</v>
      </c>
      <c r="J3121" s="2" t="e">
        <f t="shared" si="194"/>
        <v>#N/A</v>
      </c>
      <c r="K3121" t="e">
        <f>VLOOKUP(A3121,REUTERS!A:G,7,FALSE)</f>
        <v>#N/A</v>
      </c>
      <c r="L3121">
        <f>VLOOKUP(A3121,IDC!A:I,9,FALSE)</f>
        <v>416983</v>
      </c>
      <c r="M3121" s="2" t="e">
        <f t="shared" si="195"/>
        <v>#N/A</v>
      </c>
    </row>
    <row r="3122" spans="1:13">
      <c r="A3122">
        <v>482</v>
      </c>
      <c r="B3122" t="e">
        <f>VLOOKUP(A3122,REUTERS!A:C,3,FALSE)</f>
        <v>#N/A</v>
      </c>
      <c r="C3122">
        <f>VLOOKUP(A3122,IDC!A:F,6,FALSE)</f>
        <v>36.340000000000003</v>
      </c>
      <c r="D3122" s="2" t="e">
        <f t="shared" si="192"/>
        <v>#N/A</v>
      </c>
      <c r="E3122" t="e">
        <f>VLOOKUP(A3122,REUTERS!A:E,5,FALSE)</f>
        <v>#N/A</v>
      </c>
      <c r="F3122">
        <f>VLOOKUP(A3122,IDC!A:G,7,FALSE)</f>
        <v>36.67</v>
      </c>
      <c r="G3122" s="2" t="e">
        <f t="shared" si="193"/>
        <v>#N/A</v>
      </c>
      <c r="H3122" t="e">
        <f>VLOOKUP(A3122,REUTERS!A:F,6,FALSE)</f>
        <v>#N/A</v>
      </c>
      <c r="I3122">
        <f>VLOOKUP(A3122,IDC!A:H,8,FALSE)</f>
        <v>36.07</v>
      </c>
      <c r="J3122" s="2" t="e">
        <f t="shared" si="194"/>
        <v>#N/A</v>
      </c>
      <c r="K3122" t="e">
        <f>VLOOKUP(A3122,REUTERS!A:G,7,FALSE)</f>
        <v>#N/A</v>
      </c>
      <c r="L3122">
        <f>VLOOKUP(A3122,IDC!A:I,9,FALSE)</f>
        <v>1194570</v>
      </c>
      <c r="M3122" s="2" t="e">
        <f t="shared" si="195"/>
        <v>#N/A</v>
      </c>
    </row>
    <row r="3123" spans="1:13">
      <c r="A3123">
        <v>483</v>
      </c>
      <c r="B3123" t="e">
        <f>VLOOKUP(A3123,REUTERS!A:C,3,FALSE)</f>
        <v>#N/A</v>
      </c>
      <c r="C3123" t="e">
        <f>VLOOKUP(A3123,IDC!A:F,6,FALSE)</f>
        <v>#N/A</v>
      </c>
      <c r="D3123" s="2" t="e">
        <f t="shared" si="192"/>
        <v>#N/A</v>
      </c>
      <c r="E3123" t="e">
        <f>VLOOKUP(A3123,REUTERS!A:E,5,FALSE)</f>
        <v>#N/A</v>
      </c>
      <c r="F3123" t="e">
        <f>VLOOKUP(A3123,IDC!A:G,7,FALSE)</f>
        <v>#N/A</v>
      </c>
      <c r="G3123" s="2" t="e">
        <f t="shared" si="193"/>
        <v>#N/A</v>
      </c>
      <c r="H3123" t="e">
        <f>VLOOKUP(A3123,REUTERS!A:F,6,FALSE)</f>
        <v>#N/A</v>
      </c>
      <c r="I3123" t="e">
        <f>VLOOKUP(A3123,IDC!A:H,8,FALSE)</f>
        <v>#N/A</v>
      </c>
      <c r="J3123" s="2" t="e">
        <f t="shared" si="194"/>
        <v>#N/A</v>
      </c>
      <c r="K3123" t="e">
        <f>VLOOKUP(A3123,REUTERS!A:G,7,FALSE)</f>
        <v>#N/A</v>
      </c>
      <c r="L3123" t="e">
        <f>VLOOKUP(A3123,IDC!A:I,9,FALSE)</f>
        <v>#N/A</v>
      </c>
      <c r="M3123" s="2" t="e">
        <f t="shared" si="195"/>
        <v>#N/A</v>
      </c>
    </row>
    <row r="3124" spans="1:13">
      <c r="A3124">
        <v>484</v>
      </c>
      <c r="B3124" t="e">
        <f>VLOOKUP(A3124,REUTERS!A:C,3,FALSE)</f>
        <v>#N/A</v>
      </c>
      <c r="C3124">
        <f>VLOOKUP(A3124,IDC!A:F,6,FALSE)</f>
        <v>185.67</v>
      </c>
      <c r="D3124" s="2" t="e">
        <f t="shared" si="192"/>
        <v>#N/A</v>
      </c>
      <c r="E3124" t="e">
        <f>VLOOKUP(A3124,REUTERS!A:E,5,FALSE)</f>
        <v>#N/A</v>
      </c>
      <c r="F3124">
        <f>VLOOKUP(A3124,IDC!A:G,7,FALSE)</f>
        <v>187.17</v>
      </c>
      <c r="G3124" s="2" t="e">
        <f t="shared" si="193"/>
        <v>#N/A</v>
      </c>
      <c r="H3124" t="e">
        <f>VLOOKUP(A3124,REUTERS!A:F,6,FALSE)</f>
        <v>#N/A</v>
      </c>
      <c r="I3124">
        <f>VLOOKUP(A3124,IDC!A:H,8,FALSE)</f>
        <v>185.63</v>
      </c>
      <c r="J3124" s="2" t="e">
        <f t="shared" si="194"/>
        <v>#N/A</v>
      </c>
      <c r="K3124" t="e">
        <f>VLOOKUP(A3124,REUTERS!A:G,7,FALSE)</f>
        <v>#N/A</v>
      </c>
      <c r="L3124">
        <f>VLOOKUP(A3124,IDC!A:I,9,FALSE)</f>
        <v>147972</v>
      </c>
      <c r="M3124" s="2" t="e">
        <f t="shared" si="195"/>
        <v>#N/A</v>
      </c>
    </row>
    <row r="3125" spans="1:13">
      <c r="A3125">
        <v>485</v>
      </c>
      <c r="B3125" t="e">
        <f>VLOOKUP(A3125,REUTERS!A:C,3,FALSE)</f>
        <v>#N/A</v>
      </c>
      <c r="C3125">
        <f>VLOOKUP(A3125,IDC!A:F,6,FALSE)</f>
        <v>5.54</v>
      </c>
      <c r="D3125" s="2" t="e">
        <f t="shared" si="192"/>
        <v>#N/A</v>
      </c>
      <c r="E3125" t="e">
        <f>VLOOKUP(A3125,REUTERS!A:E,5,FALSE)</f>
        <v>#N/A</v>
      </c>
      <c r="F3125">
        <f>VLOOKUP(A3125,IDC!A:G,7,FALSE)</f>
        <v>5.55</v>
      </c>
      <c r="G3125" s="2" t="e">
        <f t="shared" si="193"/>
        <v>#N/A</v>
      </c>
      <c r="H3125" t="e">
        <f>VLOOKUP(A3125,REUTERS!A:F,6,FALSE)</f>
        <v>#N/A</v>
      </c>
      <c r="I3125">
        <f>VLOOKUP(A3125,IDC!A:H,8,FALSE)</f>
        <v>5.42</v>
      </c>
      <c r="J3125" s="2" t="e">
        <f t="shared" si="194"/>
        <v>#N/A</v>
      </c>
      <c r="K3125" t="e">
        <f>VLOOKUP(A3125,REUTERS!A:G,7,FALSE)</f>
        <v>#N/A</v>
      </c>
      <c r="L3125">
        <f>VLOOKUP(A3125,IDC!A:I,9,FALSE)</f>
        <v>419527</v>
      </c>
      <c r="M3125" s="2" t="e">
        <f t="shared" si="195"/>
        <v>#N/A</v>
      </c>
    </row>
    <row r="3126" spans="1:13">
      <c r="A3126">
        <v>486</v>
      </c>
      <c r="B3126" t="e">
        <f>VLOOKUP(A3126,REUTERS!A:C,3,FALSE)</f>
        <v>#N/A</v>
      </c>
      <c r="C3126">
        <f>VLOOKUP(A3126,IDC!A:F,6,FALSE)</f>
        <v>30.63</v>
      </c>
      <c r="D3126" s="2" t="e">
        <f t="shared" si="192"/>
        <v>#N/A</v>
      </c>
      <c r="E3126" t="e">
        <f>VLOOKUP(A3126,REUTERS!A:E,5,FALSE)</f>
        <v>#N/A</v>
      </c>
      <c r="F3126">
        <f>VLOOKUP(A3126,IDC!A:G,7,FALSE)</f>
        <v>30.85</v>
      </c>
      <c r="G3126" s="2" t="e">
        <f t="shared" si="193"/>
        <v>#N/A</v>
      </c>
      <c r="H3126" t="e">
        <f>VLOOKUP(A3126,REUTERS!A:F,6,FALSE)</f>
        <v>#N/A</v>
      </c>
      <c r="I3126">
        <f>VLOOKUP(A3126,IDC!A:H,8,FALSE)</f>
        <v>30.47</v>
      </c>
      <c r="J3126" s="2" t="e">
        <f t="shared" si="194"/>
        <v>#N/A</v>
      </c>
      <c r="K3126" t="e">
        <f>VLOOKUP(A3126,REUTERS!A:G,7,FALSE)</f>
        <v>#N/A</v>
      </c>
      <c r="L3126">
        <f>VLOOKUP(A3126,IDC!A:I,9,FALSE)</f>
        <v>1126000</v>
      </c>
      <c r="M3126" s="2" t="e">
        <f t="shared" si="195"/>
        <v>#N/A</v>
      </c>
    </row>
    <row r="3127" spans="1:13">
      <c r="A3127">
        <v>487</v>
      </c>
      <c r="B3127" t="e">
        <f>VLOOKUP(A3127,REUTERS!A:C,3,FALSE)</f>
        <v>#N/A</v>
      </c>
      <c r="C3127">
        <f>VLOOKUP(A3127,IDC!A:F,6,FALSE)</f>
        <v>75.150000000000006</v>
      </c>
      <c r="D3127" s="2" t="e">
        <f t="shared" si="192"/>
        <v>#N/A</v>
      </c>
      <c r="E3127" t="e">
        <f>VLOOKUP(A3127,REUTERS!A:E,5,FALSE)</f>
        <v>#N/A</v>
      </c>
      <c r="F3127">
        <f>VLOOKUP(A3127,IDC!A:G,7,FALSE)</f>
        <v>75.709999999999994</v>
      </c>
      <c r="G3127" s="2" t="e">
        <f t="shared" si="193"/>
        <v>#N/A</v>
      </c>
      <c r="H3127" t="e">
        <f>VLOOKUP(A3127,REUTERS!A:F,6,FALSE)</f>
        <v>#N/A</v>
      </c>
      <c r="I3127">
        <f>VLOOKUP(A3127,IDC!A:H,8,FALSE)</f>
        <v>75.09</v>
      </c>
      <c r="J3127" s="2" t="e">
        <f t="shared" si="194"/>
        <v>#N/A</v>
      </c>
      <c r="K3127" t="e">
        <f>VLOOKUP(A3127,REUTERS!A:G,7,FALSE)</f>
        <v>#N/A</v>
      </c>
      <c r="L3127">
        <f>VLOOKUP(A3127,IDC!A:I,9,FALSE)</f>
        <v>1589726</v>
      </c>
      <c r="M3127" s="2" t="e">
        <f t="shared" si="195"/>
        <v>#N/A</v>
      </c>
    </row>
    <row r="3128" spans="1:13">
      <c r="A3128">
        <v>488</v>
      </c>
      <c r="B3128" t="e">
        <f>VLOOKUP(A3128,REUTERS!A:C,3,FALSE)</f>
        <v>#N/A</v>
      </c>
      <c r="C3128">
        <f>VLOOKUP(A3128,IDC!A:F,6,FALSE)</f>
        <v>244</v>
      </c>
      <c r="D3128" s="2" t="e">
        <f t="shared" si="192"/>
        <v>#N/A</v>
      </c>
      <c r="E3128" t="e">
        <f>VLOOKUP(A3128,REUTERS!A:E,5,FALSE)</f>
        <v>#N/A</v>
      </c>
      <c r="F3128">
        <f>VLOOKUP(A3128,IDC!A:G,7,FALSE)</f>
        <v>246.84</v>
      </c>
      <c r="G3128" s="2" t="e">
        <f t="shared" si="193"/>
        <v>#N/A</v>
      </c>
      <c r="H3128" t="e">
        <f>VLOOKUP(A3128,REUTERS!A:F,6,FALSE)</f>
        <v>#N/A</v>
      </c>
      <c r="I3128">
        <f>VLOOKUP(A3128,IDC!A:H,8,FALSE)</f>
        <v>243.45</v>
      </c>
      <c r="J3128" s="2" t="e">
        <f t="shared" si="194"/>
        <v>#N/A</v>
      </c>
      <c r="K3128" t="e">
        <f>VLOOKUP(A3128,REUTERS!A:G,7,FALSE)</f>
        <v>#N/A</v>
      </c>
      <c r="L3128">
        <f>VLOOKUP(A3128,IDC!A:I,9,FALSE)</f>
        <v>401386</v>
      </c>
      <c r="M3128" s="2" t="e">
        <f t="shared" si="195"/>
        <v>#N/A</v>
      </c>
    </row>
    <row r="3129" spans="1:13">
      <c r="A3129">
        <v>489</v>
      </c>
      <c r="B3129" t="e">
        <f>VLOOKUP(A3129,REUTERS!A:C,3,FALSE)</f>
        <v>#N/A</v>
      </c>
      <c r="C3129">
        <f>VLOOKUP(A3129,IDC!A:F,6,FALSE)</f>
        <v>603.65</v>
      </c>
      <c r="D3129" s="2" t="e">
        <f t="shared" si="192"/>
        <v>#N/A</v>
      </c>
      <c r="E3129" t="e">
        <f>VLOOKUP(A3129,REUTERS!A:E,5,FALSE)</f>
        <v>#N/A</v>
      </c>
      <c r="F3129">
        <f>VLOOKUP(A3129,IDC!A:G,7,FALSE)</f>
        <v>608.45000000000005</v>
      </c>
      <c r="G3129" s="2" t="e">
        <f t="shared" si="193"/>
        <v>#N/A</v>
      </c>
      <c r="H3129" t="e">
        <f>VLOOKUP(A3129,REUTERS!A:F,6,FALSE)</f>
        <v>#N/A</v>
      </c>
      <c r="I3129">
        <f>VLOOKUP(A3129,IDC!A:H,8,FALSE)</f>
        <v>598.04999999999995</v>
      </c>
      <c r="J3129" s="2" t="e">
        <f t="shared" si="194"/>
        <v>#N/A</v>
      </c>
      <c r="K3129" t="e">
        <f>VLOOKUP(A3129,REUTERS!A:G,7,FALSE)</f>
        <v>#N/A</v>
      </c>
      <c r="L3129">
        <f>VLOOKUP(A3129,IDC!A:I,9,FALSE)</f>
        <v>7982</v>
      </c>
      <c r="M3129" s="2" t="e">
        <f t="shared" si="195"/>
        <v>#N/A</v>
      </c>
    </row>
    <row r="3130" spans="1:13">
      <c r="A3130">
        <v>490</v>
      </c>
      <c r="B3130" t="e">
        <f>VLOOKUP(A3130,REUTERS!A:C,3,FALSE)</f>
        <v>#N/A</v>
      </c>
      <c r="C3130">
        <f>VLOOKUP(A3130,IDC!A:F,6,FALSE)</f>
        <v>19.91</v>
      </c>
      <c r="D3130" s="2" t="e">
        <f t="shared" si="192"/>
        <v>#N/A</v>
      </c>
      <c r="E3130" t="e">
        <f>VLOOKUP(A3130,REUTERS!A:E,5,FALSE)</f>
        <v>#N/A</v>
      </c>
      <c r="F3130">
        <f>VLOOKUP(A3130,IDC!A:G,7,FALSE)</f>
        <v>20.100000000000001</v>
      </c>
      <c r="G3130" s="2" t="e">
        <f t="shared" si="193"/>
        <v>#N/A</v>
      </c>
      <c r="H3130" t="e">
        <f>VLOOKUP(A3130,REUTERS!A:F,6,FALSE)</f>
        <v>#N/A</v>
      </c>
      <c r="I3130">
        <f>VLOOKUP(A3130,IDC!A:H,8,FALSE)</f>
        <v>19.86</v>
      </c>
      <c r="J3130" s="2" t="e">
        <f t="shared" si="194"/>
        <v>#N/A</v>
      </c>
      <c r="K3130" t="e">
        <f>VLOOKUP(A3130,REUTERS!A:G,7,FALSE)</f>
        <v>#N/A</v>
      </c>
      <c r="L3130">
        <f>VLOOKUP(A3130,IDC!A:I,9,FALSE)</f>
        <v>841249</v>
      </c>
      <c r="M3130" s="2" t="e">
        <f t="shared" si="195"/>
        <v>#N/A</v>
      </c>
    </row>
    <row r="3131" spans="1:13">
      <c r="A3131">
        <v>491</v>
      </c>
      <c r="B3131" t="e">
        <f>VLOOKUP(A3131,REUTERS!A:C,3,FALSE)</f>
        <v>#N/A</v>
      </c>
      <c r="C3131">
        <f>VLOOKUP(A3131,IDC!A:F,6,FALSE)</f>
        <v>33.75</v>
      </c>
      <c r="D3131" s="2" t="e">
        <f t="shared" si="192"/>
        <v>#N/A</v>
      </c>
      <c r="E3131" t="e">
        <f>VLOOKUP(A3131,REUTERS!A:E,5,FALSE)</f>
        <v>#N/A</v>
      </c>
      <c r="F3131">
        <f>VLOOKUP(A3131,IDC!A:G,7,FALSE)</f>
        <v>33.869999999999997</v>
      </c>
      <c r="G3131" s="2" t="e">
        <f t="shared" si="193"/>
        <v>#N/A</v>
      </c>
      <c r="H3131" t="e">
        <f>VLOOKUP(A3131,REUTERS!A:F,6,FALSE)</f>
        <v>#N/A</v>
      </c>
      <c r="I3131">
        <f>VLOOKUP(A3131,IDC!A:H,8,FALSE)</f>
        <v>33.35</v>
      </c>
      <c r="J3131" s="2" t="e">
        <f t="shared" si="194"/>
        <v>#N/A</v>
      </c>
      <c r="K3131" t="e">
        <f>VLOOKUP(A3131,REUTERS!A:G,7,FALSE)</f>
        <v>#N/A</v>
      </c>
      <c r="L3131">
        <f>VLOOKUP(A3131,IDC!A:I,9,FALSE)</f>
        <v>1057266</v>
      </c>
      <c r="M3131" s="2" t="e">
        <f t="shared" si="195"/>
        <v>#N/A</v>
      </c>
    </row>
    <row r="3132" spans="1:13">
      <c r="A3132">
        <v>473</v>
      </c>
      <c r="B3132" t="e">
        <f>VLOOKUP(A3132,REUTERS!A:C,3,FALSE)</f>
        <v>#N/A</v>
      </c>
      <c r="C3132">
        <f>VLOOKUP(A3132,IDC!A:F,6,FALSE)</f>
        <v>64.87</v>
      </c>
      <c r="D3132" s="2" t="e">
        <f t="shared" si="192"/>
        <v>#N/A</v>
      </c>
      <c r="E3132" t="e">
        <f>VLOOKUP(A3132,REUTERS!A:E,5,FALSE)</f>
        <v>#N/A</v>
      </c>
      <c r="F3132">
        <f>VLOOKUP(A3132,IDC!A:G,7,FALSE)</f>
        <v>64.87</v>
      </c>
      <c r="G3132" s="2" t="e">
        <f t="shared" si="193"/>
        <v>#N/A</v>
      </c>
      <c r="H3132" t="e">
        <f>VLOOKUP(A3132,REUTERS!A:F,6,FALSE)</f>
        <v>#N/A</v>
      </c>
      <c r="I3132">
        <f>VLOOKUP(A3132,IDC!A:H,8,FALSE)</f>
        <v>63.965000000000003</v>
      </c>
      <c r="J3132" s="2" t="e">
        <f t="shared" si="194"/>
        <v>#N/A</v>
      </c>
      <c r="K3132" t="e">
        <f>VLOOKUP(A3132,REUTERS!A:G,7,FALSE)</f>
        <v>#N/A</v>
      </c>
      <c r="L3132">
        <f>VLOOKUP(A3132,IDC!A:I,9,FALSE)</f>
        <v>1143754</v>
      </c>
      <c r="M3132" s="2" t="e">
        <f t="shared" si="195"/>
        <v>#N/A</v>
      </c>
    </row>
    <row r="3133" spans="1:13">
      <c r="A3133">
        <v>460</v>
      </c>
      <c r="B3133" t="e">
        <f>VLOOKUP(A3133,REUTERS!A:C,3,FALSE)</f>
        <v>#N/A</v>
      </c>
      <c r="C3133">
        <f>VLOOKUP(A3133,IDC!A:F,6,FALSE)</f>
        <v>121.69</v>
      </c>
      <c r="D3133" s="2" t="e">
        <f t="shared" si="192"/>
        <v>#N/A</v>
      </c>
      <c r="E3133" t="e">
        <f>VLOOKUP(A3133,REUTERS!A:E,5,FALSE)</f>
        <v>#N/A</v>
      </c>
      <c r="F3133">
        <f>VLOOKUP(A3133,IDC!A:G,7,FALSE)</f>
        <v>121.76</v>
      </c>
      <c r="G3133" s="2" t="e">
        <f t="shared" si="193"/>
        <v>#N/A</v>
      </c>
      <c r="H3133" t="e">
        <f>VLOOKUP(A3133,REUTERS!A:F,6,FALSE)</f>
        <v>#N/A</v>
      </c>
      <c r="I3133">
        <f>VLOOKUP(A3133,IDC!A:H,8,FALSE)</f>
        <v>121.17</v>
      </c>
      <c r="J3133" s="2" t="e">
        <f t="shared" si="194"/>
        <v>#N/A</v>
      </c>
      <c r="K3133" t="e">
        <f>VLOOKUP(A3133,REUTERS!A:G,7,FALSE)</f>
        <v>#N/A</v>
      </c>
      <c r="L3133">
        <f>VLOOKUP(A3133,IDC!A:I,9,FALSE)</f>
        <v>592652</v>
      </c>
      <c r="M3133" s="2" t="e">
        <f t="shared" si="195"/>
        <v>#N/A</v>
      </c>
    </row>
    <row r="3134" spans="1:13">
      <c r="A3134">
        <v>459</v>
      </c>
      <c r="B3134" t="e">
        <f>VLOOKUP(A3134,REUTERS!A:C,3,FALSE)</f>
        <v>#N/A</v>
      </c>
      <c r="C3134">
        <f>VLOOKUP(A3134,IDC!A:F,6,FALSE)</f>
        <v>166.37</v>
      </c>
      <c r="D3134" s="2" t="e">
        <f t="shared" si="192"/>
        <v>#N/A</v>
      </c>
      <c r="E3134" t="e">
        <f>VLOOKUP(A3134,REUTERS!A:E,5,FALSE)</f>
        <v>#N/A</v>
      </c>
      <c r="F3134">
        <f>VLOOKUP(A3134,IDC!A:G,7,FALSE)</f>
        <v>167.5</v>
      </c>
      <c r="G3134" s="2" t="e">
        <f t="shared" si="193"/>
        <v>#N/A</v>
      </c>
      <c r="H3134" t="e">
        <f>VLOOKUP(A3134,REUTERS!A:F,6,FALSE)</f>
        <v>#N/A</v>
      </c>
      <c r="I3134">
        <f>VLOOKUP(A3134,IDC!A:H,8,FALSE)</f>
        <v>166.22</v>
      </c>
      <c r="J3134" s="2" t="e">
        <f t="shared" si="194"/>
        <v>#N/A</v>
      </c>
      <c r="K3134" t="e">
        <f>VLOOKUP(A3134,REUTERS!A:G,7,FALSE)</f>
        <v>#N/A</v>
      </c>
      <c r="L3134">
        <f>VLOOKUP(A3134,IDC!A:I,9,FALSE)</f>
        <v>384730</v>
      </c>
      <c r="M3134" s="2" t="e">
        <f t="shared" si="195"/>
        <v>#N/A</v>
      </c>
    </row>
    <row r="3135" spans="1:13">
      <c r="A3135">
        <v>462</v>
      </c>
      <c r="B3135">
        <f>VLOOKUP(A3135,REUTERS!A:C,3,FALSE)</f>
        <v>79.97</v>
      </c>
      <c r="C3135">
        <f>VLOOKUP(A3135,IDC!A:F,6,FALSE)</f>
        <v>79.97</v>
      </c>
      <c r="D3135" s="2" t="b">
        <f t="shared" si="192"/>
        <v>1</v>
      </c>
      <c r="E3135">
        <f>VLOOKUP(A3135,REUTERS!A:E,5,FALSE)</f>
        <v>79.97</v>
      </c>
      <c r="F3135">
        <f>VLOOKUP(A3135,IDC!A:G,7,FALSE)</f>
        <v>79.97</v>
      </c>
      <c r="G3135" s="2" t="b">
        <f t="shared" si="193"/>
        <v>1</v>
      </c>
      <c r="H3135">
        <f>VLOOKUP(A3135,REUTERS!A:F,6,FALSE)</f>
        <v>78.56</v>
      </c>
      <c r="I3135">
        <f>VLOOKUP(A3135,IDC!A:H,8,FALSE)</f>
        <v>78.56</v>
      </c>
      <c r="J3135" s="2" t="b">
        <f t="shared" si="194"/>
        <v>1</v>
      </c>
      <c r="K3135">
        <f>VLOOKUP(A3135,REUTERS!A:G,7,FALSE)</f>
        <v>266613</v>
      </c>
      <c r="L3135">
        <f>VLOOKUP(A3135,IDC!A:I,9,FALSE)</f>
        <v>266613</v>
      </c>
      <c r="M3135" s="2" t="b">
        <f t="shared" si="195"/>
        <v>1</v>
      </c>
    </row>
    <row r="3136" spans="1:13">
      <c r="A3136">
        <v>463</v>
      </c>
      <c r="B3136" t="e">
        <f>VLOOKUP(A3136,REUTERS!A:C,3,FALSE)</f>
        <v>#N/A</v>
      </c>
      <c r="C3136">
        <f>VLOOKUP(A3136,IDC!A:F,6,FALSE)</f>
        <v>57.45</v>
      </c>
      <c r="D3136" s="2" t="e">
        <f t="shared" si="192"/>
        <v>#N/A</v>
      </c>
      <c r="E3136" t="e">
        <f>VLOOKUP(A3136,REUTERS!A:E,5,FALSE)</f>
        <v>#N/A</v>
      </c>
      <c r="F3136">
        <f>VLOOKUP(A3136,IDC!A:G,7,FALSE)</f>
        <v>57.45</v>
      </c>
      <c r="G3136" s="2" t="e">
        <f t="shared" si="193"/>
        <v>#N/A</v>
      </c>
      <c r="H3136" t="e">
        <f>VLOOKUP(A3136,REUTERS!A:F,6,FALSE)</f>
        <v>#N/A</v>
      </c>
      <c r="I3136">
        <f>VLOOKUP(A3136,IDC!A:H,8,FALSE)</f>
        <v>57.05</v>
      </c>
      <c r="J3136" s="2" t="e">
        <f t="shared" si="194"/>
        <v>#N/A</v>
      </c>
      <c r="K3136" t="e">
        <f>VLOOKUP(A3136,REUTERS!A:G,7,FALSE)</f>
        <v>#N/A</v>
      </c>
      <c r="L3136">
        <f>VLOOKUP(A3136,IDC!A:I,9,FALSE)</f>
        <v>294697</v>
      </c>
      <c r="M3136" s="2" t="e">
        <f t="shared" si="195"/>
        <v>#N/A</v>
      </c>
    </row>
    <row r="3137" spans="1:13">
      <c r="A3137">
        <v>464</v>
      </c>
      <c r="B3137" t="e">
        <f>VLOOKUP(A3137,REUTERS!A:C,3,FALSE)</f>
        <v>#N/A</v>
      </c>
      <c r="C3137">
        <f>VLOOKUP(A3137,IDC!A:F,6,FALSE)</f>
        <v>79.28</v>
      </c>
      <c r="D3137" s="2" t="e">
        <f t="shared" si="192"/>
        <v>#N/A</v>
      </c>
      <c r="E3137" t="e">
        <f>VLOOKUP(A3137,REUTERS!A:E,5,FALSE)</f>
        <v>#N/A</v>
      </c>
      <c r="F3137">
        <f>VLOOKUP(A3137,IDC!A:G,7,FALSE)</f>
        <v>79.5</v>
      </c>
      <c r="G3137" s="2" t="e">
        <f t="shared" si="193"/>
        <v>#N/A</v>
      </c>
      <c r="H3137" t="e">
        <f>VLOOKUP(A3137,REUTERS!A:F,6,FALSE)</f>
        <v>#N/A</v>
      </c>
      <c r="I3137">
        <f>VLOOKUP(A3137,IDC!A:H,8,FALSE)</f>
        <v>78.41</v>
      </c>
      <c r="J3137" s="2" t="e">
        <f t="shared" si="194"/>
        <v>#N/A</v>
      </c>
      <c r="K3137" t="e">
        <f>VLOOKUP(A3137,REUTERS!A:G,7,FALSE)</f>
        <v>#N/A</v>
      </c>
      <c r="L3137">
        <f>VLOOKUP(A3137,IDC!A:I,9,FALSE)</f>
        <v>1490843</v>
      </c>
      <c r="M3137" s="2" t="e">
        <f t="shared" si="195"/>
        <v>#N/A</v>
      </c>
    </row>
    <row r="3138" spans="1:13">
      <c r="A3138">
        <v>465</v>
      </c>
      <c r="B3138" t="e">
        <f>VLOOKUP(A3138,REUTERS!A:C,3,FALSE)</f>
        <v>#N/A</v>
      </c>
      <c r="C3138">
        <f>VLOOKUP(A3138,IDC!A:F,6,FALSE)</f>
        <v>46.71</v>
      </c>
      <c r="D3138" s="2" t="e">
        <f t="shared" ref="D3138:D3201" si="196">B3138=C3138</f>
        <v>#N/A</v>
      </c>
      <c r="E3138" t="e">
        <f>VLOOKUP(A3138,REUTERS!A:E,5,FALSE)</f>
        <v>#N/A</v>
      </c>
      <c r="F3138">
        <f>VLOOKUP(A3138,IDC!A:G,7,FALSE)</f>
        <v>46.74</v>
      </c>
      <c r="G3138" s="2" t="e">
        <f t="shared" ref="G3138:G3201" si="197">E3138=F3138</f>
        <v>#N/A</v>
      </c>
      <c r="H3138" t="e">
        <f>VLOOKUP(A3138,REUTERS!A:F,6,FALSE)</f>
        <v>#N/A</v>
      </c>
      <c r="I3138">
        <f>VLOOKUP(A3138,IDC!A:H,8,FALSE)</f>
        <v>46.094999999999999</v>
      </c>
      <c r="J3138" s="2" t="e">
        <f t="shared" ref="J3138:J3201" si="198">H3138=I3138</f>
        <v>#N/A</v>
      </c>
      <c r="K3138" t="e">
        <f>VLOOKUP(A3138,REUTERS!A:G,7,FALSE)</f>
        <v>#N/A</v>
      </c>
      <c r="L3138">
        <f>VLOOKUP(A3138,IDC!A:I,9,FALSE)</f>
        <v>327808</v>
      </c>
      <c r="M3138" s="2" t="e">
        <f t="shared" ref="M3138:M3201" si="199">K3138=L3138</f>
        <v>#N/A</v>
      </c>
    </row>
    <row r="3139" spans="1:13">
      <c r="A3139">
        <v>466</v>
      </c>
      <c r="B3139" t="e">
        <f>VLOOKUP(A3139,REUTERS!A:C,3,FALSE)</f>
        <v>#N/A</v>
      </c>
      <c r="C3139">
        <f>VLOOKUP(A3139,IDC!A:F,6,FALSE)</f>
        <v>46.57</v>
      </c>
      <c r="D3139" s="2" t="e">
        <f t="shared" si="196"/>
        <v>#N/A</v>
      </c>
      <c r="E3139" t="e">
        <f>VLOOKUP(A3139,REUTERS!A:E,5,FALSE)</f>
        <v>#N/A</v>
      </c>
      <c r="F3139">
        <f>VLOOKUP(A3139,IDC!A:G,7,FALSE)</f>
        <v>46.75</v>
      </c>
      <c r="G3139" s="2" t="e">
        <f t="shared" si="197"/>
        <v>#N/A</v>
      </c>
      <c r="H3139" t="e">
        <f>VLOOKUP(A3139,REUTERS!A:F,6,FALSE)</f>
        <v>#N/A</v>
      </c>
      <c r="I3139">
        <f>VLOOKUP(A3139,IDC!A:H,8,FALSE)</f>
        <v>46.08</v>
      </c>
      <c r="J3139" s="2" t="e">
        <f t="shared" si="198"/>
        <v>#N/A</v>
      </c>
      <c r="K3139" t="e">
        <f>VLOOKUP(A3139,REUTERS!A:G,7,FALSE)</f>
        <v>#N/A</v>
      </c>
      <c r="L3139">
        <f>VLOOKUP(A3139,IDC!A:I,9,FALSE)</f>
        <v>323066</v>
      </c>
      <c r="M3139" s="2" t="e">
        <f t="shared" si="199"/>
        <v>#N/A</v>
      </c>
    </row>
    <row r="3140" spans="1:13">
      <c r="A3140">
        <v>467</v>
      </c>
      <c r="B3140">
        <f>VLOOKUP(A3140,REUTERS!A:C,3,FALSE)</f>
        <v>112.43</v>
      </c>
      <c r="C3140">
        <f>VLOOKUP(A3140,IDC!A:F,6,FALSE)</f>
        <v>112.43</v>
      </c>
      <c r="D3140" s="2" t="b">
        <f t="shared" si="196"/>
        <v>1</v>
      </c>
      <c r="E3140">
        <f>VLOOKUP(A3140,REUTERS!A:E,5,FALSE)</f>
        <v>112.68</v>
      </c>
      <c r="F3140">
        <f>VLOOKUP(A3140,IDC!A:G,7,FALSE)</f>
        <v>112.68</v>
      </c>
      <c r="G3140" s="2" t="b">
        <f t="shared" si="197"/>
        <v>1</v>
      </c>
      <c r="H3140">
        <f>VLOOKUP(A3140,REUTERS!A:F,6,FALSE)</f>
        <v>111.6</v>
      </c>
      <c r="I3140">
        <f>VLOOKUP(A3140,IDC!A:H,8,FALSE)</f>
        <v>111.6</v>
      </c>
      <c r="J3140" s="2" t="b">
        <f t="shared" si="198"/>
        <v>1</v>
      </c>
      <c r="K3140">
        <f>VLOOKUP(A3140,REUTERS!A:G,7,FALSE)</f>
        <v>544813</v>
      </c>
      <c r="L3140">
        <f>VLOOKUP(A3140,IDC!A:I,9,FALSE)</f>
        <v>544813</v>
      </c>
      <c r="M3140" s="2" t="b">
        <f t="shared" si="199"/>
        <v>1</v>
      </c>
    </row>
    <row r="3141" spans="1:13">
      <c r="A3141">
        <v>468</v>
      </c>
      <c r="B3141" t="e">
        <f>VLOOKUP(A3141,REUTERS!A:C,3,FALSE)</f>
        <v>#N/A</v>
      </c>
      <c r="C3141">
        <f>VLOOKUP(A3141,IDC!A:F,6,FALSE)</f>
        <v>51.55</v>
      </c>
      <c r="D3141" s="2" t="e">
        <f t="shared" si="196"/>
        <v>#N/A</v>
      </c>
      <c r="E3141" t="e">
        <f>VLOOKUP(A3141,REUTERS!A:E,5,FALSE)</f>
        <v>#N/A</v>
      </c>
      <c r="F3141">
        <f>VLOOKUP(A3141,IDC!A:G,7,FALSE)</f>
        <v>51.98</v>
      </c>
      <c r="G3141" s="2" t="e">
        <f t="shared" si="197"/>
        <v>#N/A</v>
      </c>
      <c r="H3141" t="e">
        <f>VLOOKUP(A3141,REUTERS!A:F,6,FALSE)</f>
        <v>#N/A</v>
      </c>
      <c r="I3141">
        <f>VLOOKUP(A3141,IDC!A:H,8,FALSE)</f>
        <v>51.43</v>
      </c>
      <c r="J3141" s="2" t="e">
        <f t="shared" si="198"/>
        <v>#N/A</v>
      </c>
      <c r="K3141" t="e">
        <f>VLOOKUP(A3141,REUTERS!A:G,7,FALSE)</f>
        <v>#N/A</v>
      </c>
      <c r="L3141">
        <f>VLOOKUP(A3141,IDC!A:I,9,FALSE)</f>
        <v>1202778</v>
      </c>
      <c r="M3141" s="2" t="e">
        <f t="shared" si="199"/>
        <v>#N/A</v>
      </c>
    </row>
    <row r="3142" spans="1:13">
      <c r="A3142">
        <v>469</v>
      </c>
      <c r="B3142" t="e">
        <f>VLOOKUP(A3142,REUTERS!A:C,3,FALSE)</f>
        <v>#N/A</v>
      </c>
      <c r="C3142">
        <f>VLOOKUP(A3142,IDC!A:F,6,FALSE)</f>
        <v>119.04</v>
      </c>
      <c r="D3142" s="2" t="e">
        <f t="shared" si="196"/>
        <v>#N/A</v>
      </c>
      <c r="E3142" t="e">
        <f>VLOOKUP(A3142,REUTERS!A:E,5,FALSE)</f>
        <v>#N/A</v>
      </c>
      <c r="F3142">
        <f>VLOOKUP(A3142,IDC!A:G,7,FALSE)</f>
        <v>119.69</v>
      </c>
      <c r="G3142" s="2" t="e">
        <f t="shared" si="197"/>
        <v>#N/A</v>
      </c>
      <c r="H3142" t="e">
        <f>VLOOKUP(A3142,REUTERS!A:F,6,FALSE)</f>
        <v>#N/A</v>
      </c>
      <c r="I3142">
        <f>VLOOKUP(A3142,IDC!A:H,8,FALSE)</f>
        <v>118.67</v>
      </c>
      <c r="J3142" s="2" t="e">
        <f t="shared" si="198"/>
        <v>#N/A</v>
      </c>
      <c r="K3142" t="e">
        <f>VLOOKUP(A3142,REUTERS!A:G,7,FALSE)</f>
        <v>#N/A</v>
      </c>
      <c r="L3142">
        <f>VLOOKUP(A3142,IDC!A:I,9,FALSE)</f>
        <v>698011</v>
      </c>
      <c r="M3142" s="2" t="e">
        <f t="shared" si="199"/>
        <v>#N/A</v>
      </c>
    </row>
    <row r="3143" spans="1:13">
      <c r="A3143">
        <v>470</v>
      </c>
      <c r="B3143" t="e">
        <f>VLOOKUP(A3143,REUTERS!A:C,3,FALSE)</f>
        <v>#N/A</v>
      </c>
      <c r="C3143">
        <f>VLOOKUP(A3143,IDC!A:F,6,FALSE)</f>
        <v>90.91</v>
      </c>
      <c r="D3143" s="2" t="e">
        <f t="shared" si="196"/>
        <v>#N/A</v>
      </c>
      <c r="E3143" t="e">
        <f>VLOOKUP(A3143,REUTERS!A:E,5,FALSE)</f>
        <v>#N/A</v>
      </c>
      <c r="F3143">
        <f>VLOOKUP(A3143,IDC!A:G,7,FALSE)</f>
        <v>91.21</v>
      </c>
      <c r="G3143" s="2" t="e">
        <f t="shared" si="197"/>
        <v>#N/A</v>
      </c>
      <c r="H3143" t="e">
        <f>VLOOKUP(A3143,REUTERS!A:F,6,FALSE)</f>
        <v>#N/A</v>
      </c>
      <c r="I3143">
        <f>VLOOKUP(A3143,IDC!A:H,8,FALSE)</f>
        <v>90.24</v>
      </c>
      <c r="J3143" s="2" t="e">
        <f t="shared" si="198"/>
        <v>#N/A</v>
      </c>
      <c r="K3143" t="e">
        <f>VLOOKUP(A3143,REUTERS!A:G,7,FALSE)</f>
        <v>#N/A</v>
      </c>
      <c r="L3143">
        <f>VLOOKUP(A3143,IDC!A:I,9,FALSE)</f>
        <v>264209</v>
      </c>
      <c r="M3143" s="2" t="e">
        <f t="shared" si="199"/>
        <v>#N/A</v>
      </c>
    </row>
    <row r="3144" spans="1:13">
      <c r="A3144">
        <v>471</v>
      </c>
      <c r="B3144" t="e">
        <f>VLOOKUP(A3144,REUTERS!A:C,3,FALSE)</f>
        <v>#N/A</v>
      </c>
      <c r="C3144">
        <f>VLOOKUP(A3144,IDC!A:F,6,FALSE)</f>
        <v>54.41</v>
      </c>
      <c r="D3144" s="2" t="e">
        <f t="shared" si="196"/>
        <v>#N/A</v>
      </c>
      <c r="E3144" t="e">
        <f>VLOOKUP(A3144,REUTERS!A:E,5,FALSE)</f>
        <v>#N/A</v>
      </c>
      <c r="F3144">
        <f>VLOOKUP(A3144,IDC!A:G,7,FALSE)</f>
        <v>54.73</v>
      </c>
      <c r="G3144" s="2" t="e">
        <f t="shared" si="197"/>
        <v>#N/A</v>
      </c>
      <c r="H3144" t="e">
        <f>VLOOKUP(A3144,REUTERS!A:F,6,FALSE)</f>
        <v>#N/A</v>
      </c>
      <c r="I3144">
        <f>VLOOKUP(A3144,IDC!A:H,8,FALSE)</f>
        <v>52.9</v>
      </c>
      <c r="J3144" s="2" t="e">
        <f t="shared" si="198"/>
        <v>#N/A</v>
      </c>
      <c r="K3144" t="e">
        <f>VLOOKUP(A3144,REUTERS!A:G,7,FALSE)</f>
        <v>#N/A</v>
      </c>
      <c r="L3144">
        <f>VLOOKUP(A3144,IDC!A:I,9,FALSE)</f>
        <v>1484258</v>
      </c>
      <c r="M3144" s="2" t="e">
        <f t="shared" si="199"/>
        <v>#N/A</v>
      </c>
    </row>
    <row r="3145" spans="1:13">
      <c r="A3145">
        <v>446</v>
      </c>
      <c r="B3145" t="e">
        <f>VLOOKUP(A3145,REUTERS!A:C,3,FALSE)</f>
        <v>#N/A</v>
      </c>
      <c r="C3145">
        <f>VLOOKUP(A3145,IDC!A:F,6,FALSE)</f>
        <v>136.43</v>
      </c>
      <c r="D3145" s="2" t="e">
        <f t="shared" si="196"/>
        <v>#N/A</v>
      </c>
      <c r="E3145" t="e">
        <f>VLOOKUP(A3145,REUTERS!A:E,5,FALSE)</f>
        <v>#N/A</v>
      </c>
      <c r="F3145">
        <f>VLOOKUP(A3145,IDC!A:G,7,FALSE)</f>
        <v>136.62</v>
      </c>
      <c r="G3145" s="2" t="e">
        <f t="shared" si="197"/>
        <v>#N/A</v>
      </c>
      <c r="H3145" t="e">
        <f>VLOOKUP(A3145,REUTERS!A:F,6,FALSE)</f>
        <v>#N/A</v>
      </c>
      <c r="I3145">
        <f>VLOOKUP(A3145,IDC!A:H,8,FALSE)</f>
        <v>135.43</v>
      </c>
      <c r="J3145" s="2" t="e">
        <f t="shared" si="198"/>
        <v>#N/A</v>
      </c>
      <c r="K3145" t="e">
        <f>VLOOKUP(A3145,REUTERS!A:G,7,FALSE)</f>
        <v>#N/A</v>
      </c>
      <c r="L3145">
        <f>VLOOKUP(A3145,IDC!A:I,9,FALSE)</f>
        <v>237824</v>
      </c>
      <c r="M3145" s="2" t="e">
        <f t="shared" si="199"/>
        <v>#N/A</v>
      </c>
    </row>
    <row r="3146" spans="1:13">
      <c r="A3146">
        <v>447</v>
      </c>
      <c r="B3146">
        <f>VLOOKUP(A3146,REUTERS!A:C,3,FALSE)</f>
        <v>31.69</v>
      </c>
      <c r="C3146">
        <f>VLOOKUP(A3146,IDC!A:F,6,FALSE)</f>
        <v>31.69</v>
      </c>
      <c r="D3146" s="2" t="b">
        <f t="shared" si="196"/>
        <v>1</v>
      </c>
      <c r="E3146">
        <f>VLOOKUP(A3146,REUTERS!A:E,5,FALSE)</f>
        <v>32.21</v>
      </c>
      <c r="F3146">
        <f>VLOOKUP(A3146,IDC!A:G,7,FALSE)</f>
        <v>32.21</v>
      </c>
      <c r="G3146" s="2" t="b">
        <f t="shared" si="197"/>
        <v>1</v>
      </c>
      <c r="H3146">
        <f>VLOOKUP(A3146,REUTERS!A:F,6,FALSE)</f>
        <v>31.61</v>
      </c>
      <c r="I3146">
        <f>VLOOKUP(A3146,IDC!A:H,8,FALSE)</f>
        <v>31.61</v>
      </c>
      <c r="J3146" s="2" t="b">
        <f t="shared" si="198"/>
        <v>1</v>
      </c>
      <c r="K3146">
        <f>VLOOKUP(A3146,REUTERS!A:G,7,FALSE)</f>
        <v>1246040</v>
      </c>
      <c r="L3146">
        <f>VLOOKUP(A3146,IDC!A:I,9,FALSE)</f>
        <v>1246040</v>
      </c>
      <c r="M3146" s="2" t="b">
        <f t="shared" si="199"/>
        <v>1</v>
      </c>
    </row>
    <row r="3147" spans="1:13">
      <c r="A3147">
        <v>448</v>
      </c>
      <c r="B3147" t="e">
        <f>VLOOKUP(A3147,REUTERS!A:C,3,FALSE)</f>
        <v>#N/A</v>
      </c>
      <c r="C3147">
        <f>VLOOKUP(A3147,IDC!A:F,6,FALSE)</f>
        <v>52.93</v>
      </c>
      <c r="D3147" s="2" t="e">
        <f t="shared" si="196"/>
        <v>#N/A</v>
      </c>
      <c r="E3147" t="e">
        <f>VLOOKUP(A3147,REUTERS!A:E,5,FALSE)</f>
        <v>#N/A</v>
      </c>
      <c r="F3147">
        <f>VLOOKUP(A3147,IDC!A:G,7,FALSE)</f>
        <v>53.13</v>
      </c>
      <c r="G3147" s="2" t="e">
        <f t="shared" si="197"/>
        <v>#N/A</v>
      </c>
      <c r="H3147" t="e">
        <f>VLOOKUP(A3147,REUTERS!A:F,6,FALSE)</f>
        <v>#N/A</v>
      </c>
      <c r="I3147">
        <f>VLOOKUP(A3147,IDC!A:H,8,FALSE)</f>
        <v>52.63</v>
      </c>
      <c r="J3147" s="2" t="e">
        <f t="shared" si="198"/>
        <v>#N/A</v>
      </c>
      <c r="K3147" t="e">
        <f>VLOOKUP(A3147,REUTERS!A:G,7,FALSE)</f>
        <v>#N/A</v>
      </c>
      <c r="L3147">
        <f>VLOOKUP(A3147,IDC!A:I,9,FALSE)</f>
        <v>616489</v>
      </c>
      <c r="M3147" s="2" t="e">
        <f t="shared" si="199"/>
        <v>#N/A</v>
      </c>
    </row>
    <row r="3148" spans="1:13">
      <c r="A3148">
        <v>449</v>
      </c>
      <c r="B3148" t="e">
        <f>VLOOKUP(A3148,REUTERS!A:C,3,FALSE)</f>
        <v>#N/A</v>
      </c>
      <c r="C3148">
        <f>VLOOKUP(A3148,IDC!A:F,6,FALSE)</f>
        <v>95.94</v>
      </c>
      <c r="D3148" s="2" t="e">
        <f t="shared" si="196"/>
        <v>#N/A</v>
      </c>
      <c r="E3148" t="e">
        <f>VLOOKUP(A3148,REUTERS!A:E,5,FALSE)</f>
        <v>#N/A</v>
      </c>
      <c r="F3148">
        <f>VLOOKUP(A3148,IDC!A:G,7,FALSE)</f>
        <v>96.45</v>
      </c>
      <c r="G3148" s="2" t="e">
        <f t="shared" si="197"/>
        <v>#N/A</v>
      </c>
      <c r="H3148" t="e">
        <f>VLOOKUP(A3148,REUTERS!A:F,6,FALSE)</f>
        <v>#N/A</v>
      </c>
      <c r="I3148">
        <f>VLOOKUP(A3148,IDC!A:H,8,FALSE)</f>
        <v>95.24</v>
      </c>
      <c r="J3148" s="2" t="e">
        <f t="shared" si="198"/>
        <v>#N/A</v>
      </c>
      <c r="K3148" t="e">
        <f>VLOOKUP(A3148,REUTERS!A:G,7,FALSE)</f>
        <v>#N/A</v>
      </c>
      <c r="L3148">
        <f>VLOOKUP(A3148,IDC!A:I,9,FALSE)</f>
        <v>269886</v>
      </c>
      <c r="M3148" s="2" t="e">
        <f t="shared" si="199"/>
        <v>#N/A</v>
      </c>
    </row>
    <row r="3149" spans="1:13">
      <c r="A3149">
        <v>450</v>
      </c>
      <c r="B3149" t="e">
        <f>VLOOKUP(A3149,REUTERS!A:C,3,FALSE)</f>
        <v>#N/A</v>
      </c>
      <c r="C3149">
        <f>VLOOKUP(A3149,IDC!A:F,6,FALSE)</f>
        <v>29.21</v>
      </c>
      <c r="D3149" s="2" t="e">
        <f t="shared" si="196"/>
        <v>#N/A</v>
      </c>
      <c r="E3149" t="e">
        <f>VLOOKUP(A3149,REUTERS!A:E,5,FALSE)</f>
        <v>#N/A</v>
      </c>
      <c r="F3149">
        <f>VLOOKUP(A3149,IDC!A:G,7,FALSE)</f>
        <v>29.34</v>
      </c>
      <c r="G3149" s="2" t="e">
        <f t="shared" si="197"/>
        <v>#N/A</v>
      </c>
      <c r="H3149" t="e">
        <f>VLOOKUP(A3149,REUTERS!A:F,6,FALSE)</f>
        <v>#N/A</v>
      </c>
      <c r="I3149">
        <f>VLOOKUP(A3149,IDC!A:H,8,FALSE)</f>
        <v>28.94</v>
      </c>
      <c r="J3149" s="2" t="e">
        <f t="shared" si="198"/>
        <v>#N/A</v>
      </c>
      <c r="K3149" t="e">
        <f>VLOOKUP(A3149,REUTERS!A:G,7,FALSE)</f>
        <v>#N/A</v>
      </c>
      <c r="L3149">
        <f>VLOOKUP(A3149,IDC!A:I,9,FALSE)</f>
        <v>648035</v>
      </c>
      <c r="M3149" s="2" t="e">
        <f t="shared" si="199"/>
        <v>#N/A</v>
      </c>
    </row>
    <row r="3150" spans="1:13">
      <c r="A3150">
        <v>453</v>
      </c>
      <c r="B3150" t="e">
        <f>VLOOKUP(A3150,REUTERS!A:C,3,FALSE)</f>
        <v>#N/A</v>
      </c>
      <c r="C3150">
        <f>VLOOKUP(A3150,IDC!A:F,6,FALSE)</f>
        <v>35.43</v>
      </c>
      <c r="D3150" s="2" t="e">
        <f t="shared" si="196"/>
        <v>#N/A</v>
      </c>
      <c r="E3150" t="e">
        <f>VLOOKUP(A3150,REUTERS!A:E,5,FALSE)</f>
        <v>#N/A</v>
      </c>
      <c r="F3150">
        <f>VLOOKUP(A3150,IDC!A:G,7,FALSE)</f>
        <v>36.22</v>
      </c>
      <c r="G3150" s="2" t="e">
        <f t="shared" si="197"/>
        <v>#N/A</v>
      </c>
      <c r="H3150" t="e">
        <f>VLOOKUP(A3150,REUTERS!A:F,6,FALSE)</f>
        <v>#N/A</v>
      </c>
      <c r="I3150">
        <f>VLOOKUP(A3150,IDC!A:H,8,FALSE)</f>
        <v>35.31</v>
      </c>
      <c r="J3150" s="2" t="e">
        <f t="shared" si="198"/>
        <v>#N/A</v>
      </c>
      <c r="K3150" t="e">
        <f>VLOOKUP(A3150,REUTERS!A:G,7,FALSE)</f>
        <v>#N/A</v>
      </c>
      <c r="L3150">
        <f>VLOOKUP(A3150,IDC!A:I,9,FALSE)</f>
        <v>552367</v>
      </c>
      <c r="M3150" s="2" t="e">
        <f t="shared" si="199"/>
        <v>#N/A</v>
      </c>
    </row>
    <row r="3151" spans="1:13">
      <c r="A3151">
        <v>455</v>
      </c>
      <c r="B3151">
        <f>VLOOKUP(A3151,REUTERS!A:C,3,FALSE)</f>
        <v>91.83</v>
      </c>
      <c r="C3151">
        <f>VLOOKUP(A3151,IDC!A:F,6,FALSE)</f>
        <v>91.83</v>
      </c>
      <c r="D3151" s="2" t="b">
        <f t="shared" si="196"/>
        <v>1</v>
      </c>
      <c r="E3151">
        <f>VLOOKUP(A3151,REUTERS!A:E,5,FALSE)</f>
        <v>91.86</v>
      </c>
      <c r="F3151">
        <f>VLOOKUP(A3151,IDC!A:G,7,FALSE)</f>
        <v>91.86</v>
      </c>
      <c r="G3151" s="2" t="b">
        <f t="shared" si="197"/>
        <v>1</v>
      </c>
      <c r="H3151">
        <f>VLOOKUP(A3151,REUTERS!A:F,6,FALSE)</f>
        <v>91.04</v>
      </c>
      <c r="I3151">
        <f>VLOOKUP(A3151,IDC!A:H,8,FALSE)</f>
        <v>91.04</v>
      </c>
      <c r="J3151" s="2" t="b">
        <f t="shared" si="198"/>
        <v>1</v>
      </c>
      <c r="K3151">
        <f>VLOOKUP(A3151,REUTERS!A:G,7,FALSE)</f>
        <v>235153</v>
      </c>
      <c r="L3151">
        <f>VLOOKUP(A3151,IDC!A:I,9,FALSE)</f>
        <v>235153</v>
      </c>
      <c r="M3151" s="2" t="b">
        <f t="shared" si="199"/>
        <v>1</v>
      </c>
    </row>
    <row r="3152" spans="1:13">
      <c r="A3152">
        <v>456</v>
      </c>
      <c r="B3152" t="e">
        <f>VLOOKUP(A3152,REUTERS!A:C,3,FALSE)</f>
        <v>#N/A</v>
      </c>
      <c r="C3152">
        <f>VLOOKUP(A3152,IDC!A:F,6,FALSE)</f>
        <v>78.89</v>
      </c>
      <c r="D3152" s="2" t="e">
        <f t="shared" si="196"/>
        <v>#N/A</v>
      </c>
      <c r="E3152" t="e">
        <f>VLOOKUP(A3152,REUTERS!A:E,5,FALSE)</f>
        <v>#N/A</v>
      </c>
      <c r="F3152">
        <f>VLOOKUP(A3152,IDC!A:G,7,FALSE)</f>
        <v>78.89</v>
      </c>
      <c r="G3152" s="2" t="e">
        <f t="shared" si="197"/>
        <v>#N/A</v>
      </c>
      <c r="H3152" t="e">
        <f>VLOOKUP(A3152,REUTERS!A:F,6,FALSE)</f>
        <v>#N/A</v>
      </c>
      <c r="I3152">
        <f>VLOOKUP(A3152,IDC!A:H,8,FALSE)</f>
        <v>77.650000000000006</v>
      </c>
      <c r="J3152" s="2" t="e">
        <f t="shared" si="198"/>
        <v>#N/A</v>
      </c>
      <c r="K3152" t="e">
        <f>VLOOKUP(A3152,REUTERS!A:G,7,FALSE)</f>
        <v>#N/A</v>
      </c>
      <c r="L3152">
        <f>VLOOKUP(A3152,IDC!A:I,9,FALSE)</f>
        <v>604021</v>
      </c>
      <c r="M3152" s="2" t="e">
        <f t="shared" si="199"/>
        <v>#N/A</v>
      </c>
    </row>
    <row r="3153" spans="1:13">
      <c r="A3153">
        <v>458</v>
      </c>
      <c r="B3153" t="e">
        <f>VLOOKUP(A3153,REUTERS!A:C,3,FALSE)</f>
        <v>#N/A</v>
      </c>
      <c r="C3153">
        <f>VLOOKUP(A3153,IDC!A:F,6,FALSE)</f>
        <v>77.069999999999993</v>
      </c>
      <c r="D3153" s="2" t="e">
        <f t="shared" si="196"/>
        <v>#N/A</v>
      </c>
      <c r="E3153" t="e">
        <f>VLOOKUP(A3153,REUTERS!A:E,5,FALSE)</f>
        <v>#N/A</v>
      </c>
      <c r="F3153">
        <f>VLOOKUP(A3153,IDC!A:G,7,FALSE)</f>
        <v>77.14</v>
      </c>
      <c r="G3153" s="2" t="e">
        <f t="shared" si="197"/>
        <v>#N/A</v>
      </c>
      <c r="H3153" t="e">
        <f>VLOOKUP(A3153,REUTERS!A:F,6,FALSE)</f>
        <v>#N/A</v>
      </c>
      <c r="I3153">
        <f>VLOOKUP(A3153,IDC!A:H,8,FALSE)</f>
        <v>76.66</v>
      </c>
      <c r="J3153" s="2" t="e">
        <f t="shared" si="198"/>
        <v>#N/A</v>
      </c>
      <c r="K3153" t="e">
        <f>VLOOKUP(A3153,REUTERS!A:G,7,FALSE)</f>
        <v>#N/A</v>
      </c>
      <c r="L3153">
        <f>VLOOKUP(A3153,IDC!A:I,9,FALSE)</f>
        <v>112980</v>
      </c>
      <c r="M3153" s="2" t="e">
        <f t="shared" si="199"/>
        <v>#N/A</v>
      </c>
    </row>
    <row r="3154" spans="1:13">
      <c r="A3154">
        <v>461</v>
      </c>
      <c r="B3154" t="e">
        <f>VLOOKUP(A3154,REUTERS!A:C,3,FALSE)</f>
        <v>#N/A</v>
      </c>
      <c r="C3154">
        <f>VLOOKUP(A3154,IDC!A:F,6,FALSE)</f>
        <v>64.44</v>
      </c>
      <c r="D3154" s="2" t="e">
        <f t="shared" si="196"/>
        <v>#N/A</v>
      </c>
      <c r="E3154" t="e">
        <f>VLOOKUP(A3154,REUTERS!A:E,5,FALSE)</f>
        <v>#N/A</v>
      </c>
      <c r="F3154">
        <f>VLOOKUP(A3154,IDC!A:G,7,FALSE)</f>
        <v>64.53</v>
      </c>
      <c r="G3154" s="2" t="e">
        <f t="shared" si="197"/>
        <v>#N/A</v>
      </c>
      <c r="H3154" t="e">
        <f>VLOOKUP(A3154,REUTERS!A:F,6,FALSE)</f>
        <v>#N/A</v>
      </c>
      <c r="I3154">
        <f>VLOOKUP(A3154,IDC!A:H,8,FALSE)</f>
        <v>63.81</v>
      </c>
      <c r="J3154" s="2" t="e">
        <f t="shared" si="198"/>
        <v>#N/A</v>
      </c>
      <c r="K3154" t="e">
        <f>VLOOKUP(A3154,REUTERS!A:G,7,FALSE)</f>
        <v>#N/A</v>
      </c>
      <c r="L3154">
        <f>VLOOKUP(A3154,IDC!A:I,9,FALSE)</f>
        <v>546772</v>
      </c>
      <c r="M3154" s="2" t="e">
        <f t="shared" si="199"/>
        <v>#N/A</v>
      </c>
    </row>
    <row r="3155" spans="1:13">
      <c r="A3155">
        <v>417</v>
      </c>
      <c r="B3155" t="e">
        <f>VLOOKUP(A3155,REUTERS!A:C,3,FALSE)</f>
        <v>#N/A</v>
      </c>
      <c r="C3155">
        <f>VLOOKUP(A3155,IDC!A:F,6,FALSE)</f>
        <v>66.42</v>
      </c>
      <c r="D3155" s="2" t="e">
        <f t="shared" si="196"/>
        <v>#N/A</v>
      </c>
      <c r="E3155" t="e">
        <f>VLOOKUP(A3155,REUTERS!A:E,5,FALSE)</f>
        <v>#N/A</v>
      </c>
      <c r="F3155">
        <f>VLOOKUP(A3155,IDC!A:G,7,FALSE)</f>
        <v>66.52</v>
      </c>
      <c r="G3155" s="2" t="e">
        <f t="shared" si="197"/>
        <v>#N/A</v>
      </c>
      <c r="H3155" t="e">
        <f>VLOOKUP(A3155,REUTERS!A:F,6,FALSE)</f>
        <v>#N/A</v>
      </c>
      <c r="I3155">
        <f>VLOOKUP(A3155,IDC!A:H,8,FALSE)</f>
        <v>65.05</v>
      </c>
      <c r="J3155" s="2" t="e">
        <f t="shared" si="198"/>
        <v>#N/A</v>
      </c>
      <c r="K3155" t="e">
        <f>VLOOKUP(A3155,REUTERS!A:G,7,FALSE)</f>
        <v>#N/A</v>
      </c>
      <c r="L3155">
        <f>VLOOKUP(A3155,IDC!A:I,9,FALSE)</f>
        <v>298859</v>
      </c>
      <c r="M3155" s="2" t="e">
        <f t="shared" si="199"/>
        <v>#N/A</v>
      </c>
    </row>
    <row r="3156" spans="1:13">
      <c r="A3156">
        <v>444</v>
      </c>
      <c r="B3156">
        <f>VLOOKUP(A3156,REUTERS!A:C,3,FALSE)</f>
        <v>7.46</v>
      </c>
      <c r="C3156">
        <f>VLOOKUP(A3156,IDC!A:F,6,FALSE)</f>
        <v>7.46</v>
      </c>
      <c r="D3156" s="2" t="b">
        <f t="shared" si="196"/>
        <v>1</v>
      </c>
      <c r="E3156">
        <f>VLOOKUP(A3156,REUTERS!A:E,5,FALSE)</f>
        <v>7.68</v>
      </c>
      <c r="F3156">
        <f>VLOOKUP(A3156,IDC!A:G,7,FALSE)</f>
        <v>7.68</v>
      </c>
      <c r="G3156" s="2" t="b">
        <f t="shared" si="197"/>
        <v>1</v>
      </c>
      <c r="H3156">
        <f>VLOOKUP(A3156,REUTERS!A:F,6,FALSE)</f>
        <v>7.375</v>
      </c>
      <c r="I3156">
        <f>VLOOKUP(A3156,IDC!A:H,8,FALSE)</f>
        <v>7.375</v>
      </c>
      <c r="J3156" s="2" t="b">
        <f t="shared" si="198"/>
        <v>1</v>
      </c>
      <c r="K3156">
        <f>VLOOKUP(A3156,REUTERS!A:G,7,FALSE)</f>
        <v>4103954</v>
      </c>
      <c r="L3156">
        <f>VLOOKUP(A3156,IDC!A:I,9,FALSE)</f>
        <v>4103954</v>
      </c>
      <c r="M3156" s="2" t="b">
        <f t="shared" si="199"/>
        <v>1</v>
      </c>
    </row>
    <row r="3157" spans="1:13">
      <c r="A3157">
        <v>420</v>
      </c>
      <c r="B3157">
        <f>VLOOKUP(A3157,REUTERS!A:C,3,FALSE)</f>
        <v>44.08</v>
      </c>
      <c r="C3157">
        <f>VLOOKUP(A3157,IDC!A:F,6,FALSE)</f>
        <v>44.08</v>
      </c>
      <c r="D3157" s="2" t="b">
        <f t="shared" si="196"/>
        <v>1</v>
      </c>
      <c r="E3157">
        <f>VLOOKUP(A3157,REUTERS!A:E,5,FALSE)</f>
        <v>44.24</v>
      </c>
      <c r="F3157">
        <f>VLOOKUP(A3157,IDC!A:G,7,FALSE)</f>
        <v>44.24</v>
      </c>
      <c r="G3157" s="2" t="b">
        <f t="shared" si="197"/>
        <v>1</v>
      </c>
      <c r="H3157">
        <f>VLOOKUP(A3157,REUTERS!A:F,6,FALSE)</f>
        <v>43.83</v>
      </c>
      <c r="I3157">
        <f>VLOOKUP(A3157,IDC!A:H,8,FALSE)</f>
        <v>43.83</v>
      </c>
      <c r="J3157" s="2" t="b">
        <f t="shared" si="198"/>
        <v>1</v>
      </c>
      <c r="K3157">
        <f>VLOOKUP(A3157,REUTERS!A:G,7,FALSE)</f>
        <v>240338</v>
      </c>
      <c r="L3157">
        <f>VLOOKUP(A3157,IDC!A:I,9,FALSE)</f>
        <v>240338</v>
      </c>
      <c r="M3157" s="2" t="b">
        <f t="shared" si="199"/>
        <v>1</v>
      </c>
    </row>
    <row r="3158" spans="1:13">
      <c r="A3158">
        <v>422</v>
      </c>
      <c r="B3158" t="e">
        <f>VLOOKUP(A3158,REUTERS!A:C,3,FALSE)</f>
        <v>#N/A</v>
      </c>
      <c r="C3158">
        <f>VLOOKUP(A3158,IDC!A:F,6,FALSE)</f>
        <v>10.29</v>
      </c>
      <c r="D3158" s="2" t="e">
        <f t="shared" si="196"/>
        <v>#N/A</v>
      </c>
      <c r="E3158" t="e">
        <f>VLOOKUP(A3158,REUTERS!A:E,5,FALSE)</f>
        <v>#N/A</v>
      </c>
      <c r="F3158">
        <f>VLOOKUP(A3158,IDC!A:G,7,FALSE)</f>
        <v>10.33</v>
      </c>
      <c r="G3158" s="2" t="e">
        <f t="shared" si="197"/>
        <v>#N/A</v>
      </c>
      <c r="H3158" t="e">
        <f>VLOOKUP(A3158,REUTERS!A:F,6,FALSE)</f>
        <v>#N/A</v>
      </c>
      <c r="I3158">
        <f>VLOOKUP(A3158,IDC!A:H,8,FALSE)</f>
        <v>10.029999999999999</v>
      </c>
      <c r="J3158" s="2" t="e">
        <f t="shared" si="198"/>
        <v>#N/A</v>
      </c>
      <c r="K3158" t="e">
        <f>VLOOKUP(A3158,REUTERS!A:G,7,FALSE)</f>
        <v>#N/A</v>
      </c>
      <c r="L3158">
        <f>VLOOKUP(A3158,IDC!A:I,9,FALSE)</f>
        <v>176247</v>
      </c>
      <c r="M3158" s="2" t="e">
        <f t="shared" si="199"/>
        <v>#N/A</v>
      </c>
    </row>
    <row r="3159" spans="1:13">
      <c r="A3159">
        <v>423</v>
      </c>
      <c r="B3159" t="e">
        <f>VLOOKUP(A3159,REUTERS!A:C,3,FALSE)</f>
        <v>#N/A</v>
      </c>
      <c r="C3159">
        <f>VLOOKUP(A3159,IDC!A:F,6,FALSE)</f>
        <v>333.28</v>
      </c>
      <c r="D3159" s="2" t="e">
        <f t="shared" si="196"/>
        <v>#N/A</v>
      </c>
      <c r="E3159" t="e">
        <f>VLOOKUP(A3159,REUTERS!A:E,5,FALSE)</f>
        <v>#N/A</v>
      </c>
      <c r="F3159">
        <f>VLOOKUP(A3159,IDC!A:G,7,FALSE)</f>
        <v>336</v>
      </c>
      <c r="G3159" s="2" t="e">
        <f t="shared" si="197"/>
        <v>#N/A</v>
      </c>
      <c r="H3159" t="e">
        <f>VLOOKUP(A3159,REUTERS!A:F,6,FALSE)</f>
        <v>#N/A</v>
      </c>
      <c r="I3159">
        <f>VLOOKUP(A3159,IDC!A:H,8,FALSE)</f>
        <v>332.55</v>
      </c>
      <c r="J3159" s="2" t="e">
        <f t="shared" si="198"/>
        <v>#N/A</v>
      </c>
      <c r="K3159" t="e">
        <f>VLOOKUP(A3159,REUTERS!A:G,7,FALSE)</f>
        <v>#N/A</v>
      </c>
      <c r="L3159">
        <f>VLOOKUP(A3159,IDC!A:I,9,FALSE)</f>
        <v>124460</v>
      </c>
      <c r="M3159" s="2" t="e">
        <f t="shared" si="199"/>
        <v>#N/A</v>
      </c>
    </row>
    <row r="3160" spans="1:13">
      <c r="A3160">
        <v>426</v>
      </c>
      <c r="B3160" t="e">
        <f>VLOOKUP(A3160,REUTERS!A:C,3,FALSE)</f>
        <v>#N/A</v>
      </c>
      <c r="C3160">
        <f>VLOOKUP(A3160,IDC!A:F,6,FALSE)</f>
        <v>127</v>
      </c>
      <c r="D3160" s="2" t="e">
        <f t="shared" si="196"/>
        <v>#N/A</v>
      </c>
      <c r="E3160" t="e">
        <f>VLOOKUP(A3160,REUTERS!A:E,5,FALSE)</f>
        <v>#N/A</v>
      </c>
      <c r="F3160">
        <f>VLOOKUP(A3160,IDC!A:G,7,FALSE)</f>
        <v>127.2</v>
      </c>
      <c r="G3160" s="2" t="e">
        <f t="shared" si="197"/>
        <v>#N/A</v>
      </c>
      <c r="H3160" t="e">
        <f>VLOOKUP(A3160,REUTERS!A:F,6,FALSE)</f>
        <v>#N/A</v>
      </c>
      <c r="I3160">
        <f>VLOOKUP(A3160,IDC!A:H,8,FALSE)</f>
        <v>125.89</v>
      </c>
      <c r="J3160" s="2" t="e">
        <f t="shared" si="198"/>
        <v>#N/A</v>
      </c>
      <c r="K3160" t="e">
        <f>VLOOKUP(A3160,REUTERS!A:G,7,FALSE)</f>
        <v>#N/A</v>
      </c>
      <c r="L3160">
        <f>VLOOKUP(A3160,IDC!A:I,9,FALSE)</f>
        <v>177712</v>
      </c>
      <c r="M3160" s="2" t="e">
        <f t="shared" si="199"/>
        <v>#N/A</v>
      </c>
    </row>
    <row r="3161" spans="1:13">
      <c r="A3161">
        <v>427</v>
      </c>
      <c r="B3161">
        <f>VLOOKUP(A3161,REUTERS!A:C,3,FALSE)</f>
        <v>72.7</v>
      </c>
      <c r="C3161">
        <f>VLOOKUP(A3161,IDC!A:F,6,FALSE)</f>
        <v>72.7</v>
      </c>
      <c r="D3161" s="2" t="b">
        <f t="shared" si="196"/>
        <v>1</v>
      </c>
      <c r="E3161">
        <f>VLOOKUP(A3161,REUTERS!A:E,5,FALSE)</f>
        <v>73.09</v>
      </c>
      <c r="F3161">
        <f>VLOOKUP(A3161,IDC!A:G,7,FALSE)</f>
        <v>73.09</v>
      </c>
      <c r="G3161" s="2" t="b">
        <f t="shared" si="197"/>
        <v>1</v>
      </c>
      <c r="H3161">
        <f>VLOOKUP(A3161,REUTERS!A:F,6,FALSE)</f>
        <v>72.14</v>
      </c>
      <c r="I3161">
        <f>VLOOKUP(A3161,IDC!A:H,8,FALSE)</f>
        <v>72.14</v>
      </c>
      <c r="J3161" s="2" t="b">
        <f t="shared" si="198"/>
        <v>1</v>
      </c>
      <c r="K3161">
        <f>VLOOKUP(A3161,REUTERS!A:G,7,FALSE)</f>
        <v>2338008</v>
      </c>
      <c r="L3161">
        <f>VLOOKUP(A3161,IDC!A:I,9,FALSE)</f>
        <v>2338008</v>
      </c>
      <c r="M3161" s="2" t="b">
        <f t="shared" si="199"/>
        <v>1</v>
      </c>
    </row>
    <row r="3162" spans="1:13">
      <c r="A3162">
        <v>429</v>
      </c>
      <c r="B3162" t="e">
        <f>VLOOKUP(A3162,REUTERS!A:C,3,FALSE)</f>
        <v>#N/A</v>
      </c>
      <c r="C3162">
        <f>VLOOKUP(A3162,IDC!A:F,6,FALSE)</f>
        <v>168.38</v>
      </c>
      <c r="D3162" s="2" t="e">
        <f t="shared" si="196"/>
        <v>#N/A</v>
      </c>
      <c r="E3162" t="e">
        <f>VLOOKUP(A3162,REUTERS!A:E,5,FALSE)</f>
        <v>#N/A</v>
      </c>
      <c r="F3162">
        <f>VLOOKUP(A3162,IDC!A:G,7,FALSE)</f>
        <v>168.38</v>
      </c>
      <c r="G3162" s="2" t="e">
        <f t="shared" si="197"/>
        <v>#N/A</v>
      </c>
      <c r="H3162" t="e">
        <f>VLOOKUP(A3162,REUTERS!A:F,6,FALSE)</f>
        <v>#N/A</v>
      </c>
      <c r="I3162">
        <f>VLOOKUP(A3162,IDC!A:H,8,FALSE)</f>
        <v>166.79</v>
      </c>
      <c r="J3162" s="2" t="e">
        <f t="shared" si="198"/>
        <v>#N/A</v>
      </c>
      <c r="K3162" t="e">
        <f>VLOOKUP(A3162,REUTERS!A:G,7,FALSE)</f>
        <v>#N/A</v>
      </c>
      <c r="L3162">
        <f>VLOOKUP(A3162,IDC!A:I,9,FALSE)</f>
        <v>196102</v>
      </c>
      <c r="M3162" s="2" t="e">
        <f t="shared" si="199"/>
        <v>#N/A</v>
      </c>
    </row>
    <row r="3163" spans="1:13">
      <c r="A3163">
        <v>431</v>
      </c>
      <c r="B3163" t="e">
        <f>VLOOKUP(A3163,REUTERS!A:C,3,FALSE)</f>
        <v>#N/A</v>
      </c>
      <c r="C3163">
        <f>VLOOKUP(A3163,IDC!A:F,6,FALSE)</f>
        <v>74.72</v>
      </c>
      <c r="D3163" s="2" t="e">
        <f t="shared" si="196"/>
        <v>#N/A</v>
      </c>
      <c r="E3163" t="e">
        <f>VLOOKUP(A3163,REUTERS!A:E,5,FALSE)</f>
        <v>#N/A</v>
      </c>
      <c r="F3163">
        <f>VLOOKUP(A3163,IDC!A:G,7,FALSE)</f>
        <v>75</v>
      </c>
      <c r="G3163" s="2" t="e">
        <f t="shared" si="197"/>
        <v>#N/A</v>
      </c>
      <c r="H3163" t="e">
        <f>VLOOKUP(A3163,REUTERS!A:F,6,FALSE)</f>
        <v>#N/A</v>
      </c>
      <c r="I3163">
        <f>VLOOKUP(A3163,IDC!A:H,8,FALSE)</f>
        <v>73.510000000000005</v>
      </c>
      <c r="J3163" s="2" t="e">
        <f t="shared" si="198"/>
        <v>#N/A</v>
      </c>
      <c r="K3163" t="e">
        <f>VLOOKUP(A3163,REUTERS!A:G,7,FALSE)</f>
        <v>#N/A</v>
      </c>
      <c r="L3163">
        <f>VLOOKUP(A3163,IDC!A:I,9,FALSE)</f>
        <v>606607</v>
      </c>
      <c r="M3163" s="2" t="e">
        <f t="shared" si="199"/>
        <v>#N/A</v>
      </c>
    </row>
    <row r="3164" spans="1:13">
      <c r="A3164">
        <v>432</v>
      </c>
      <c r="B3164" t="e">
        <f>VLOOKUP(A3164,REUTERS!A:C,3,FALSE)</f>
        <v>#N/A</v>
      </c>
      <c r="C3164">
        <f>VLOOKUP(A3164,IDC!A:F,6,FALSE)</f>
        <v>49.81</v>
      </c>
      <c r="D3164" s="2" t="e">
        <f t="shared" si="196"/>
        <v>#N/A</v>
      </c>
      <c r="E3164" t="e">
        <f>VLOOKUP(A3164,REUTERS!A:E,5,FALSE)</f>
        <v>#N/A</v>
      </c>
      <c r="F3164">
        <f>VLOOKUP(A3164,IDC!A:G,7,FALSE)</f>
        <v>49.82</v>
      </c>
      <c r="G3164" s="2" t="e">
        <f t="shared" si="197"/>
        <v>#N/A</v>
      </c>
      <c r="H3164" t="e">
        <f>VLOOKUP(A3164,REUTERS!A:F,6,FALSE)</f>
        <v>#N/A</v>
      </c>
      <c r="I3164">
        <f>VLOOKUP(A3164,IDC!A:H,8,FALSE)</f>
        <v>49.55</v>
      </c>
      <c r="J3164" s="2" t="e">
        <f t="shared" si="198"/>
        <v>#N/A</v>
      </c>
      <c r="K3164" t="e">
        <f>VLOOKUP(A3164,REUTERS!A:G,7,FALSE)</f>
        <v>#N/A</v>
      </c>
      <c r="L3164">
        <f>VLOOKUP(A3164,IDC!A:I,9,FALSE)</f>
        <v>914714</v>
      </c>
      <c r="M3164" s="2" t="e">
        <f t="shared" si="199"/>
        <v>#N/A</v>
      </c>
    </row>
    <row r="3165" spans="1:13">
      <c r="A3165">
        <v>433</v>
      </c>
      <c r="B3165" t="e">
        <f>VLOOKUP(A3165,REUTERS!A:C,3,FALSE)</f>
        <v>#N/A</v>
      </c>
      <c r="C3165">
        <f>VLOOKUP(A3165,IDC!A:F,6,FALSE)</f>
        <v>166.22</v>
      </c>
      <c r="D3165" s="2" t="e">
        <f t="shared" si="196"/>
        <v>#N/A</v>
      </c>
      <c r="E3165" t="e">
        <f>VLOOKUP(A3165,REUTERS!A:E,5,FALSE)</f>
        <v>#N/A</v>
      </c>
      <c r="F3165">
        <f>VLOOKUP(A3165,IDC!A:G,7,FALSE)</f>
        <v>170.19</v>
      </c>
      <c r="G3165" s="2" t="e">
        <f t="shared" si="197"/>
        <v>#N/A</v>
      </c>
      <c r="H3165" t="e">
        <f>VLOOKUP(A3165,REUTERS!A:F,6,FALSE)</f>
        <v>#N/A</v>
      </c>
      <c r="I3165">
        <f>VLOOKUP(A3165,IDC!A:H,8,FALSE)</f>
        <v>164.83</v>
      </c>
      <c r="J3165" s="2" t="e">
        <f t="shared" si="198"/>
        <v>#N/A</v>
      </c>
      <c r="K3165" t="e">
        <f>VLOOKUP(A3165,REUTERS!A:G,7,FALSE)</f>
        <v>#N/A</v>
      </c>
      <c r="L3165">
        <f>VLOOKUP(A3165,IDC!A:I,9,FALSE)</f>
        <v>590665</v>
      </c>
      <c r="M3165" s="2" t="e">
        <f t="shared" si="199"/>
        <v>#N/A</v>
      </c>
    </row>
    <row r="3166" spans="1:13">
      <c r="A3166">
        <v>434</v>
      </c>
      <c r="B3166" t="e">
        <f>VLOOKUP(A3166,REUTERS!A:C,3,FALSE)</f>
        <v>#N/A</v>
      </c>
      <c r="C3166">
        <f>VLOOKUP(A3166,IDC!A:F,6,FALSE)</f>
        <v>9.8000000000000007</v>
      </c>
      <c r="D3166" s="2" t="e">
        <f t="shared" si="196"/>
        <v>#N/A</v>
      </c>
      <c r="E3166" t="e">
        <f>VLOOKUP(A3166,REUTERS!A:E,5,FALSE)</f>
        <v>#N/A</v>
      </c>
      <c r="F3166">
        <f>VLOOKUP(A3166,IDC!A:G,7,FALSE)</f>
        <v>9.8000000000000007</v>
      </c>
      <c r="G3166" s="2" t="e">
        <f t="shared" si="197"/>
        <v>#N/A</v>
      </c>
      <c r="H3166" t="e">
        <f>VLOOKUP(A3166,REUTERS!A:F,6,FALSE)</f>
        <v>#N/A</v>
      </c>
      <c r="I3166">
        <f>VLOOKUP(A3166,IDC!A:H,8,FALSE)</f>
        <v>9.6300000000000008</v>
      </c>
      <c r="J3166" s="2" t="e">
        <f t="shared" si="198"/>
        <v>#N/A</v>
      </c>
      <c r="K3166" t="e">
        <f>VLOOKUP(A3166,REUTERS!A:G,7,FALSE)</f>
        <v>#N/A</v>
      </c>
      <c r="L3166">
        <f>VLOOKUP(A3166,IDC!A:I,9,FALSE)</f>
        <v>1047590</v>
      </c>
      <c r="M3166" s="2" t="e">
        <f t="shared" si="199"/>
        <v>#N/A</v>
      </c>
    </row>
    <row r="3167" spans="1:13">
      <c r="A3167">
        <v>435</v>
      </c>
      <c r="B3167" t="e">
        <f>VLOOKUP(A3167,REUTERS!A:C,3,FALSE)</f>
        <v>#N/A</v>
      </c>
      <c r="C3167">
        <f>VLOOKUP(A3167,IDC!A:F,6,FALSE)</f>
        <v>85.69</v>
      </c>
      <c r="D3167" s="2" t="e">
        <f t="shared" si="196"/>
        <v>#N/A</v>
      </c>
      <c r="E3167" t="e">
        <f>VLOOKUP(A3167,REUTERS!A:E,5,FALSE)</f>
        <v>#N/A</v>
      </c>
      <c r="F3167">
        <f>VLOOKUP(A3167,IDC!A:G,7,FALSE)</f>
        <v>86.08</v>
      </c>
      <c r="G3167" s="2" t="e">
        <f t="shared" si="197"/>
        <v>#N/A</v>
      </c>
      <c r="H3167" t="e">
        <f>VLOOKUP(A3167,REUTERS!A:F,6,FALSE)</f>
        <v>#N/A</v>
      </c>
      <c r="I3167">
        <f>VLOOKUP(A3167,IDC!A:H,8,FALSE)</f>
        <v>84.9</v>
      </c>
      <c r="J3167" s="2" t="e">
        <f t="shared" si="198"/>
        <v>#N/A</v>
      </c>
      <c r="K3167" t="e">
        <f>VLOOKUP(A3167,REUTERS!A:G,7,FALSE)</f>
        <v>#N/A</v>
      </c>
      <c r="L3167">
        <f>VLOOKUP(A3167,IDC!A:I,9,FALSE)</f>
        <v>178362</v>
      </c>
      <c r="M3167" s="2" t="e">
        <f t="shared" si="199"/>
        <v>#N/A</v>
      </c>
    </row>
    <row r="3168" spans="1:13">
      <c r="A3168">
        <v>436</v>
      </c>
      <c r="B3168" t="e">
        <f>VLOOKUP(A3168,REUTERS!A:C,3,FALSE)</f>
        <v>#N/A</v>
      </c>
      <c r="C3168">
        <f>VLOOKUP(A3168,IDC!A:F,6,FALSE)</f>
        <v>113.19</v>
      </c>
      <c r="D3168" s="2" t="e">
        <f t="shared" si="196"/>
        <v>#N/A</v>
      </c>
      <c r="E3168" t="e">
        <f>VLOOKUP(A3168,REUTERS!A:E,5,FALSE)</f>
        <v>#N/A</v>
      </c>
      <c r="F3168">
        <f>VLOOKUP(A3168,IDC!A:G,7,FALSE)</f>
        <v>113.19</v>
      </c>
      <c r="G3168" s="2" t="e">
        <f t="shared" si="197"/>
        <v>#N/A</v>
      </c>
      <c r="H3168" t="e">
        <f>VLOOKUP(A3168,REUTERS!A:F,6,FALSE)</f>
        <v>#N/A</v>
      </c>
      <c r="I3168">
        <f>VLOOKUP(A3168,IDC!A:H,8,FALSE)</f>
        <v>111.41</v>
      </c>
      <c r="J3168" s="2" t="e">
        <f t="shared" si="198"/>
        <v>#N/A</v>
      </c>
      <c r="K3168" t="e">
        <f>VLOOKUP(A3168,REUTERS!A:G,7,FALSE)</f>
        <v>#N/A</v>
      </c>
      <c r="L3168">
        <f>VLOOKUP(A3168,IDC!A:I,9,FALSE)</f>
        <v>239487</v>
      </c>
      <c r="M3168" s="2" t="e">
        <f t="shared" si="199"/>
        <v>#N/A</v>
      </c>
    </row>
    <row r="3169" spans="1:13">
      <c r="A3169">
        <v>437</v>
      </c>
      <c r="B3169" t="e">
        <f>VLOOKUP(A3169,REUTERS!A:C,3,FALSE)</f>
        <v>#N/A</v>
      </c>
      <c r="C3169">
        <f>VLOOKUP(A3169,IDC!A:F,6,FALSE)</f>
        <v>57.33</v>
      </c>
      <c r="D3169" s="2" t="e">
        <f t="shared" si="196"/>
        <v>#N/A</v>
      </c>
      <c r="E3169" t="e">
        <f>VLOOKUP(A3169,REUTERS!A:E,5,FALSE)</f>
        <v>#N/A</v>
      </c>
      <c r="F3169">
        <f>VLOOKUP(A3169,IDC!A:G,7,FALSE)</f>
        <v>58.02</v>
      </c>
      <c r="G3169" s="2" t="e">
        <f t="shared" si="197"/>
        <v>#N/A</v>
      </c>
      <c r="H3169" t="e">
        <f>VLOOKUP(A3169,REUTERS!A:F,6,FALSE)</f>
        <v>#N/A</v>
      </c>
      <c r="I3169">
        <f>VLOOKUP(A3169,IDC!A:H,8,FALSE)</f>
        <v>56.9</v>
      </c>
      <c r="J3169" s="2" t="e">
        <f t="shared" si="198"/>
        <v>#N/A</v>
      </c>
      <c r="K3169" t="e">
        <f>VLOOKUP(A3169,REUTERS!A:G,7,FALSE)</f>
        <v>#N/A</v>
      </c>
      <c r="L3169">
        <f>VLOOKUP(A3169,IDC!A:I,9,FALSE)</f>
        <v>1170388</v>
      </c>
      <c r="M3169" s="2" t="e">
        <f t="shared" si="199"/>
        <v>#N/A</v>
      </c>
    </row>
    <row r="3170" spans="1:13">
      <c r="A3170">
        <v>440</v>
      </c>
      <c r="B3170">
        <f>VLOOKUP(A3170,REUTERS!A:C,3,FALSE)</f>
        <v>84.5</v>
      </c>
      <c r="C3170">
        <f>VLOOKUP(A3170,IDC!A:F,6,FALSE)</f>
        <v>84.5</v>
      </c>
      <c r="D3170" s="2" t="b">
        <f t="shared" si="196"/>
        <v>1</v>
      </c>
      <c r="E3170">
        <f>VLOOKUP(A3170,REUTERS!A:E,5,FALSE)</f>
        <v>84.5</v>
      </c>
      <c r="F3170">
        <f>VLOOKUP(A3170,IDC!A:G,7,FALSE)</f>
        <v>84.5</v>
      </c>
      <c r="G3170" s="2" t="b">
        <f t="shared" si="197"/>
        <v>1</v>
      </c>
      <c r="H3170">
        <f>VLOOKUP(A3170,REUTERS!A:F,6,FALSE)</f>
        <v>83.63</v>
      </c>
      <c r="I3170">
        <f>VLOOKUP(A3170,IDC!A:H,8,FALSE)</f>
        <v>83.63</v>
      </c>
      <c r="J3170" s="2" t="b">
        <f t="shared" si="198"/>
        <v>1</v>
      </c>
      <c r="K3170">
        <f>VLOOKUP(A3170,REUTERS!A:G,7,FALSE)</f>
        <v>586581</v>
      </c>
      <c r="L3170">
        <f>VLOOKUP(A3170,IDC!A:I,9,FALSE)</f>
        <v>586581</v>
      </c>
      <c r="M3170" s="2" t="b">
        <f t="shared" si="199"/>
        <v>1</v>
      </c>
    </row>
    <row r="3171" spans="1:13">
      <c r="A3171">
        <v>441</v>
      </c>
      <c r="B3171" t="e">
        <f>VLOOKUP(A3171,REUTERS!A:C,3,FALSE)</f>
        <v>#N/A</v>
      </c>
      <c r="C3171">
        <f>VLOOKUP(A3171,IDC!A:F,6,FALSE)</f>
        <v>173</v>
      </c>
      <c r="D3171" s="2" t="e">
        <f t="shared" si="196"/>
        <v>#N/A</v>
      </c>
      <c r="E3171" t="e">
        <f>VLOOKUP(A3171,REUTERS!A:E,5,FALSE)</f>
        <v>#N/A</v>
      </c>
      <c r="F3171">
        <f>VLOOKUP(A3171,IDC!A:G,7,FALSE)</f>
        <v>173.18</v>
      </c>
      <c r="G3171" s="2" t="e">
        <f t="shared" si="197"/>
        <v>#N/A</v>
      </c>
      <c r="H3171" t="e">
        <f>VLOOKUP(A3171,REUTERS!A:F,6,FALSE)</f>
        <v>#N/A</v>
      </c>
      <c r="I3171">
        <f>VLOOKUP(A3171,IDC!A:H,8,FALSE)</f>
        <v>171.89</v>
      </c>
      <c r="J3171" s="2" t="e">
        <f t="shared" si="198"/>
        <v>#N/A</v>
      </c>
      <c r="K3171" t="e">
        <f>VLOOKUP(A3171,REUTERS!A:G,7,FALSE)</f>
        <v>#N/A</v>
      </c>
      <c r="L3171">
        <f>VLOOKUP(A3171,IDC!A:I,9,FALSE)</f>
        <v>126112</v>
      </c>
      <c r="M3171" s="2" t="e">
        <f t="shared" si="199"/>
        <v>#N/A</v>
      </c>
    </row>
    <row r="3172" spans="1:13">
      <c r="A3172">
        <v>442</v>
      </c>
      <c r="B3172" t="e">
        <f>VLOOKUP(A3172,REUTERS!A:C,3,FALSE)</f>
        <v>#N/A</v>
      </c>
      <c r="C3172">
        <f>VLOOKUP(A3172,IDC!A:F,6,FALSE)</f>
        <v>4.1399999999999997</v>
      </c>
      <c r="D3172" s="2" t="e">
        <f t="shared" si="196"/>
        <v>#N/A</v>
      </c>
      <c r="E3172" t="e">
        <f>VLOOKUP(A3172,REUTERS!A:E,5,FALSE)</f>
        <v>#N/A</v>
      </c>
      <c r="F3172">
        <f>VLOOKUP(A3172,IDC!A:G,7,FALSE)</f>
        <v>4.1399999999999997</v>
      </c>
      <c r="G3172" s="2" t="e">
        <f t="shared" si="197"/>
        <v>#N/A</v>
      </c>
      <c r="H3172" t="e">
        <f>VLOOKUP(A3172,REUTERS!A:F,6,FALSE)</f>
        <v>#N/A</v>
      </c>
      <c r="I3172">
        <f>VLOOKUP(A3172,IDC!A:H,8,FALSE)</f>
        <v>4.0650000000000004</v>
      </c>
      <c r="J3172" s="2" t="e">
        <f t="shared" si="198"/>
        <v>#N/A</v>
      </c>
      <c r="K3172" t="e">
        <f>VLOOKUP(A3172,REUTERS!A:G,7,FALSE)</f>
        <v>#N/A</v>
      </c>
      <c r="L3172">
        <f>VLOOKUP(A3172,IDC!A:I,9,FALSE)</f>
        <v>857961</v>
      </c>
      <c r="M3172" s="2" t="e">
        <f t="shared" si="199"/>
        <v>#N/A</v>
      </c>
    </row>
    <row r="3173" spans="1:13">
      <c r="A3173">
        <v>443</v>
      </c>
      <c r="B3173">
        <f>VLOOKUP(A3173,REUTERS!A:C,3,FALSE)</f>
        <v>135.94999999999999</v>
      </c>
      <c r="C3173">
        <f>VLOOKUP(A3173,IDC!A:F,6,FALSE)</f>
        <v>135.94999999999999</v>
      </c>
      <c r="D3173" s="2" t="b">
        <f t="shared" si="196"/>
        <v>1</v>
      </c>
      <c r="E3173">
        <f>VLOOKUP(A3173,REUTERS!A:E,5,FALSE)</f>
        <v>136.71</v>
      </c>
      <c r="F3173">
        <f>VLOOKUP(A3173,IDC!A:G,7,FALSE)</f>
        <v>136.71</v>
      </c>
      <c r="G3173" s="2" t="b">
        <f t="shared" si="197"/>
        <v>1</v>
      </c>
      <c r="H3173">
        <f>VLOOKUP(A3173,REUTERS!A:F,6,FALSE)</f>
        <v>135.32</v>
      </c>
      <c r="I3173">
        <f>VLOOKUP(A3173,IDC!A:H,8,FALSE)</f>
        <v>135.32</v>
      </c>
      <c r="J3173" s="2" t="b">
        <f t="shared" si="198"/>
        <v>1</v>
      </c>
      <c r="K3173">
        <f>VLOOKUP(A3173,REUTERS!A:G,7,FALSE)</f>
        <v>241056</v>
      </c>
      <c r="L3173">
        <f>VLOOKUP(A3173,IDC!A:I,9,FALSE)</f>
        <v>241056</v>
      </c>
      <c r="M3173" s="2" t="b">
        <f t="shared" si="199"/>
        <v>1</v>
      </c>
    </row>
    <row r="3174" spans="1:13">
      <c r="A3174">
        <v>418</v>
      </c>
      <c r="B3174" t="e">
        <f>VLOOKUP(A3174,REUTERS!A:C,3,FALSE)</f>
        <v>#N/A</v>
      </c>
      <c r="C3174">
        <f>VLOOKUP(A3174,IDC!A:F,6,FALSE)</f>
        <v>39.130000000000003</v>
      </c>
      <c r="D3174" s="2" t="e">
        <f t="shared" si="196"/>
        <v>#N/A</v>
      </c>
      <c r="E3174" t="e">
        <f>VLOOKUP(A3174,REUTERS!A:E,5,FALSE)</f>
        <v>#N/A</v>
      </c>
      <c r="F3174">
        <f>VLOOKUP(A3174,IDC!A:G,7,FALSE)</f>
        <v>39.865000000000002</v>
      </c>
      <c r="G3174" s="2" t="e">
        <f t="shared" si="197"/>
        <v>#N/A</v>
      </c>
      <c r="H3174" t="e">
        <f>VLOOKUP(A3174,REUTERS!A:F,6,FALSE)</f>
        <v>#N/A</v>
      </c>
      <c r="I3174">
        <f>VLOOKUP(A3174,IDC!A:H,8,FALSE)</f>
        <v>39.090000000000003</v>
      </c>
      <c r="J3174" s="2" t="e">
        <f t="shared" si="198"/>
        <v>#N/A</v>
      </c>
      <c r="K3174" t="e">
        <f>VLOOKUP(A3174,REUTERS!A:G,7,FALSE)</f>
        <v>#N/A</v>
      </c>
      <c r="L3174">
        <f>VLOOKUP(A3174,IDC!A:I,9,FALSE)</f>
        <v>2438684</v>
      </c>
      <c r="M3174" s="2" t="e">
        <f t="shared" si="199"/>
        <v>#N/A</v>
      </c>
    </row>
    <row r="3175" spans="1:13">
      <c r="A3175">
        <v>389</v>
      </c>
      <c r="B3175">
        <f>VLOOKUP(A3175,REUTERS!A:C,3,FALSE)</f>
        <v>54.65</v>
      </c>
      <c r="C3175">
        <f>VLOOKUP(A3175,IDC!A:F,6,FALSE)</f>
        <v>54.65</v>
      </c>
      <c r="D3175" s="2" t="b">
        <f t="shared" si="196"/>
        <v>1</v>
      </c>
      <c r="E3175">
        <f>VLOOKUP(A3175,REUTERS!A:E,5,FALSE)</f>
        <v>55.06</v>
      </c>
      <c r="F3175">
        <f>VLOOKUP(A3175,IDC!A:G,7,FALSE)</f>
        <v>55.06</v>
      </c>
      <c r="G3175" s="2" t="b">
        <f t="shared" si="197"/>
        <v>1</v>
      </c>
      <c r="H3175">
        <f>VLOOKUP(A3175,REUTERS!A:F,6,FALSE)</f>
        <v>54.55</v>
      </c>
      <c r="I3175">
        <f>VLOOKUP(A3175,IDC!A:H,8,FALSE)</f>
        <v>54.55</v>
      </c>
      <c r="J3175" s="2" t="b">
        <f t="shared" si="198"/>
        <v>1</v>
      </c>
      <c r="K3175">
        <f>VLOOKUP(A3175,REUTERS!A:G,7,FALSE)</f>
        <v>717147</v>
      </c>
      <c r="L3175">
        <f>VLOOKUP(A3175,IDC!A:I,9,FALSE)</f>
        <v>717147</v>
      </c>
      <c r="M3175" s="2" t="b">
        <f t="shared" si="199"/>
        <v>1</v>
      </c>
    </row>
    <row r="3176" spans="1:13">
      <c r="A3176">
        <v>416</v>
      </c>
      <c r="B3176" t="e">
        <f>VLOOKUP(A3176,REUTERS!A:C,3,FALSE)</f>
        <v>#N/A</v>
      </c>
      <c r="C3176">
        <f>VLOOKUP(A3176,IDC!A:F,6,FALSE)</f>
        <v>60</v>
      </c>
      <c r="D3176" s="2" t="e">
        <f t="shared" si="196"/>
        <v>#N/A</v>
      </c>
      <c r="E3176" t="e">
        <f>VLOOKUP(A3176,REUTERS!A:E,5,FALSE)</f>
        <v>#N/A</v>
      </c>
      <c r="F3176">
        <f>VLOOKUP(A3176,IDC!A:G,7,FALSE)</f>
        <v>60.6</v>
      </c>
      <c r="G3176" s="2" t="e">
        <f t="shared" si="197"/>
        <v>#N/A</v>
      </c>
      <c r="H3176" t="e">
        <f>VLOOKUP(A3176,REUTERS!A:F,6,FALSE)</f>
        <v>#N/A</v>
      </c>
      <c r="I3176">
        <f>VLOOKUP(A3176,IDC!A:H,8,FALSE)</f>
        <v>59.774999999999999</v>
      </c>
      <c r="J3176" s="2" t="e">
        <f t="shared" si="198"/>
        <v>#N/A</v>
      </c>
      <c r="K3176" t="e">
        <f>VLOOKUP(A3176,REUTERS!A:G,7,FALSE)</f>
        <v>#N/A</v>
      </c>
      <c r="L3176">
        <f>VLOOKUP(A3176,IDC!A:I,9,FALSE)</f>
        <v>2931189</v>
      </c>
      <c r="M3176" s="2" t="e">
        <f t="shared" si="199"/>
        <v>#N/A</v>
      </c>
    </row>
    <row r="3177" spans="1:13">
      <c r="A3177">
        <v>392</v>
      </c>
      <c r="B3177" t="e">
        <f>VLOOKUP(A3177,REUTERS!A:C,3,FALSE)</f>
        <v>#N/A</v>
      </c>
      <c r="C3177">
        <f>VLOOKUP(A3177,IDC!A:F,6,FALSE)</f>
        <v>120.69</v>
      </c>
      <c r="D3177" s="2" t="e">
        <f t="shared" si="196"/>
        <v>#N/A</v>
      </c>
      <c r="E3177" t="e">
        <f>VLOOKUP(A3177,REUTERS!A:E,5,FALSE)</f>
        <v>#N/A</v>
      </c>
      <c r="F3177">
        <f>VLOOKUP(A3177,IDC!A:G,7,FALSE)</f>
        <v>121.86</v>
      </c>
      <c r="G3177" s="2" t="e">
        <f t="shared" si="197"/>
        <v>#N/A</v>
      </c>
      <c r="H3177" t="e">
        <f>VLOOKUP(A3177,REUTERS!A:F,6,FALSE)</f>
        <v>#N/A</v>
      </c>
      <c r="I3177">
        <f>VLOOKUP(A3177,IDC!A:H,8,FALSE)</f>
        <v>119.87</v>
      </c>
      <c r="J3177" s="2" t="e">
        <f t="shared" si="198"/>
        <v>#N/A</v>
      </c>
      <c r="K3177" t="e">
        <f>VLOOKUP(A3177,REUTERS!A:G,7,FALSE)</f>
        <v>#N/A</v>
      </c>
      <c r="L3177">
        <f>VLOOKUP(A3177,IDC!A:I,9,FALSE)</f>
        <v>560898</v>
      </c>
      <c r="M3177" s="2" t="e">
        <f t="shared" si="199"/>
        <v>#N/A</v>
      </c>
    </row>
    <row r="3178" spans="1:13">
      <c r="A3178">
        <v>393</v>
      </c>
      <c r="B3178" t="e">
        <f>VLOOKUP(A3178,REUTERS!A:C,3,FALSE)</f>
        <v>#N/A</v>
      </c>
      <c r="C3178">
        <f>VLOOKUP(A3178,IDC!A:F,6,FALSE)</f>
        <v>85.11</v>
      </c>
      <c r="D3178" s="2" t="e">
        <f t="shared" si="196"/>
        <v>#N/A</v>
      </c>
      <c r="E3178" t="e">
        <f>VLOOKUP(A3178,REUTERS!A:E,5,FALSE)</f>
        <v>#N/A</v>
      </c>
      <c r="F3178">
        <f>VLOOKUP(A3178,IDC!A:G,7,FALSE)</f>
        <v>85.2</v>
      </c>
      <c r="G3178" s="2" t="e">
        <f t="shared" si="197"/>
        <v>#N/A</v>
      </c>
      <c r="H3178" t="e">
        <f>VLOOKUP(A3178,REUTERS!A:F,6,FALSE)</f>
        <v>#N/A</v>
      </c>
      <c r="I3178">
        <f>VLOOKUP(A3178,IDC!A:H,8,FALSE)</f>
        <v>83.82</v>
      </c>
      <c r="J3178" s="2" t="e">
        <f t="shared" si="198"/>
        <v>#N/A</v>
      </c>
      <c r="K3178" t="e">
        <f>VLOOKUP(A3178,REUTERS!A:G,7,FALSE)</f>
        <v>#N/A</v>
      </c>
      <c r="L3178">
        <f>VLOOKUP(A3178,IDC!A:I,9,FALSE)</f>
        <v>346137</v>
      </c>
      <c r="M3178" s="2" t="e">
        <f t="shared" si="199"/>
        <v>#N/A</v>
      </c>
    </row>
    <row r="3179" spans="1:13">
      <c r="A3179">
        <v>395</v>
      </c>
      <c r="B3179" t="e">
        <f>VLOOKUP(A3179,REUTERS!A:C,3,FALSE)</f>
        <v>#N/A</v>
      </c>
      <c r="C3179">
        <f>VLOOKUP(A3179,IDC!A:F,6,FALSE)</f>
        <v>109.38</v>
      </c>
      <c r="D3179" s="2" t="e">
        <f t="shared" si="196"/>
        <v>#N/A</v>
      </c>
      <c r="E3179" t="e">
        <f>VLOOKUP(A3179,REUTERS!A:E,5,FALSE)</f>
        <v>#N/A</v>
      </c>
      <c r="F3179">
        <f>VLOOKUP(A3179,IDC!A:G,7,FALSE)</f>
        <v>109.93</v>
      </c>
      <c r="G3179" s="2" t="e">
        <f t="shared" si="197"/>
        <v>#N/A</v>
      </c>
      <c r="H3179" t="e">
        <f>VLOOKUP(A3179,REUTERS!A:F,6,FALSE)</f>
        <v>#N/A</v>
      </c>
      <c r="I3179">
        <f>VLOOKUP(A3179,IDC!A:H,8,FALSE)</f>
        <v>109.16</v>
      </c>
      <c r="J3179" s="2" t="e">
        <f t="shared" si="198"/>
        <v>#N/A</v>
      </c>
      <c r="K3179" t="e">
        <f>VLOOKUP(A3179,REUTERS!A:G,7,FALSE)</f>
        <v>#N/A</v>
      </c>
      <c r="L3179">
        <f>VLOOKUP(A3179,IDC!A:I,9,FALSE)</f>
        <v>238011</v>
      </c>
      <c r="M3179" s="2" t="e">
        <f t="shared" si="199"/>
        <v>#N/A</v>
      </c>
    </row>
    <row r="3180" spans="1:13">
      <c r="A3180">
        <v>396</v>
      </c>
      <c r="B3180">
        <f>VLOOKUP(A3180,REUTERS!A:C,3,FALSE)</f>
        <v>107.64</v>
      </c>
      <c r="C3180">
        <f>VLOOKUP(A3180,IDC!A:F,6,FALSE)</f>
        <v>107.64</v>
      </c>
      <c r="D3180" s="2" t="b">
        <f t="shared" si="196"/>
        <v>1</v>
      </c>
      <c r="E3180">
        <f>VLOOKUP(A3180,REUTERS!A:E,5,FALSE)</f>
        <v>107.79</v>
      </c>
      <c r="F3180">
        <f>VLOOKUP(A3180,IDC!A:G,7,FALSE)</f>
        <v>107.79</v>
      </c>
      <c r="G3180" s="2" t="b">
        <f t="shared" si="197"/>
        <v>1</v>
      </c>
      <c r="H3180">
        <f>VLOOKUP(A3180,REUTERS!A:F,6,FALSE)</f>
        <v>106.92</v>
      </c>
      <c r="I3180">
        <f>VLOOKUP(A3180,IDC!A:H,8,FALSE)</f>
        <v>106.92</v>
      </c>
      <c r="J3180" s="2" t="b">
        <f t="shared" si="198"/>
        <v>1</v>
      </c>
      <c r="K3180">
        <f>VLOOKUP(A3180,REUTERS!A:G,7,FALSE)</f>
        <v>358104</v>
      </c>
      <c r="L3180">
        <f>VLOOKUP(A3180,IDC!A:I,9,FALSE)</f>
        <v>358104</v>
      </c>
      <c r="M3180" s="2" t="b">
        <f t="shared" si="199"/>
        <v>1</v>
      </c>
    </row>
    <row r="3181" spans="1:13">
      <c r="A3181">
        <v>397</v>
      </c>
      <c r="B3181">
        <f>VLOOKUP(A3181,REUTERS!A:C,3,FALSE)</f>
        <v>210.33</v>
      </c>
      <c r="C3181">
        <f>VLOOKUP(A3181,IDC!A:F,6,FALSE)</f>
        <v>210.33</v>
      </c>
      <c r="D3181" s="2" t="b">
        <f t="shared" si="196"/>
        <v>1</v>
      </c>
      <c r="E3181">
        <f>VLOOKUP(A3181,REUTERS!A:E,5,FALSE)</f>
        <v>210.33</v>
      </c>
      <c r="F3181">
        <f>VLOOKUP(A3181,IDC!A:G,7,FALSE)</f>
        <v>210.33</v>
      </c>
      <c r="G3181" s="2" t="b">
        <f t="shared" si="197"/>
        <v>1</v>
      </c>
      <c r="H3181">
        <f>VLOOKUP(A3181,REUTERS!A:F,6,FALSE)</f>
        <v>205.1</v>
      </c>
      <c r="I3181">
        <f>VLOOKUP(A3181,IDC!A:H,8,FALSE)</f>
        <v>205.1</v>
      </c>
      <c r="J3181" s="2" t="b">
        <f t="shared" si="198"/>
        <v>1</v>
      </c>
      <c r="K3181">
        <f>VLOOKUP(A3181,REUTERS!A:G,7,FALSE)</f>
        <v>317754</v>
      </c>
      <c r="L3181">
        <f>VLOOKUP(A3181,IDC!A:I,9,FALSE)</f>
        <v>317754</v>
      </c>
      <c r="M3181" s="2" t="b">
        <f t="shared" si="199"/>
        <v>1</v>
      </c>
    </row>
    <row r="3182" spans="1:13">
      <c r="A3182">
        <v>399</v>
      </c>
      <c r="B3182">
        <f>VLOOKUP(A3182,REUTERS!A:C,3,FALSE)</f>
        <v>35.61</v>
      </c>
      <c r="C3182">
        <f>VLOOKUP(A3182,IDC!A:F,6,FALSE)</f>
        <v>35.61</v>
      </c>
      <c r="D3182" s="2" t="b">
        <f t="shared" si="196"/>
        <v>1</v>
      </c>
      <c r="E3182">
        <f>VLOOKUP(A3182,REUTERS!A:E,5,FALSE)</f>
        <v>35.94</v>
      </c>
      <c r="F3182">
        <f>VLOOKUP(A3182,IDC!A:G,7,FALSE)</f>
        <v>35.94</v>
      </c>
      <c r="G3182" s="2" t="b">
        <f t="shared" si="197"/>
        <v>1</v>
      </c>
      <c r="H3182">
        <f>VLOOKUP(A3182,REUTERS!A:F,6,FALSE)</f>
        <v>35.25</v>
      </c>
      <c r="I3182">
        <f>VLOOKUP(A3182,IDC!A:H,8,FALSE)</f>
        <v>35.25</v>
      </c>
      <c r="J3182" s="2" t="b">
        <f t="shared" si="198"/>
        <v>1</v>
      </c>
      <c r="K3182">
        <f>VLOOKUP(A3182,REUTERS!A:G,7,FALSE)</f>
        <v>261679</v>
      </c>
      <c r="L3182">
        <f>VLOOKUP(A3182,IDC!A:I,9,FALSE)</f>
        <v>261679</v>
      </c>
      <c r="M3182" s="2" t="b">
        <f t="shared" si="199"/>
        <v>1</v>
      </c>
    </row>
    <row r="3183" spans="1:13">
      <c r="A3183">
        <v>400</v>
      </c>
      <c r="B3183" t="e">
        <f>VLOOKUP(A3183,REUTERS!A:C,3,FALSE)</f>
        <v>#N/A</v>
      </c>
      <c r="C3183">
        <f>VLOOKUP(A3183,IDC!A:F,6,FALSE)</f>
        <v>125.39</v>
      </c>
      <c r="D3183" s="2" t="e">
        <f t="shared" si="196"/>
        <v>#N/A</v>
      </c>
      <c r="E3183" t="e">
        <f>VLOOKUP(A3183,REUTERS!A:E,5,FALSE)</f>
        <v>#N/A</v>
      </c>
      <c r="F3183">
        <f>VLOOKUP(A3183,IDC!A:G,7,FALSE)</f>
        <v>125.45</v>
      </c>
      <c r="G3183" s="2" t="e">
        <f t="shared" si="197"/>
        <v>#N/A</v>
      </c>
      <c r="H3183" t="e">
        <f>VLOOKUP(A3183,REUTERS!A:F,6,FALSE)</f>
        <v>#N/A</v>
      </c>
      <c r="I3183">
        <f>VLOOKUP(A3183,IDC!A:H,8,FALSE)</f>
        <v>124.51</v>
      </c>
      <c r="J3183" s="2" t="e">
        <f t="shared" si="198"/>
        <v>#N/A</v>
      </c>
      <c r="K3183" t="e">
        <f>VLOOKUP(A3183,REUTERS!A:G,7,FALSE)</f>
        <v>#N/A</v>
      </c>
      <c r="L3183">
        <f>VLOOKUP(A3183,IDC!A:I,9,FALSE)</f>
        <v>206424</v>
      </c>
      <c r="M3183" s="2" t="e">
        <f t="shared" si="199"/>
        <v>#N/A</v>
      </c>
    </row>
    <row r="3184" spans="1:13">
      <c r="A3184">
        <v>401</v>
      </c>
      <c r="B3184">
        <f>VLOOKUP(A3184,REUTERS!A:C,3,FALSE)</f>
        <v>173.29</v>
      </c>
      <c r="C3184">
        <f>VLOOKUP(A3184,IDC!A:F,6,FALSE)</f>
        <v>173.29</v>
      </c>
      <c r="D3184" s="2" t="b">
        <f t="shared" si="196"/>
        <v>1</v>
      </c>
      <c r="E3184">
        <f>VLOOKUP(A3184,REUTERS!A:E,5,FALSE)</f>
        <v>173.7</v>
      </c>
      <c r="F3184">
        <f>VLOOKUP(A3184,IDC!A:G,7,FALSE)</f>
        <v>173.7</v>
      </c>
      <c r="G3184" s="2" t="b">
        <f t="shared" si="197"/>
        <v>1</v>
      </c>
      <c r="H3184">
        <f>VLOOKUP(A3184,REUTERS!A:F,6,FALSE)</f>
        <v>171.3</v>
      </c>
      <c r="I3184">
        <f>VLOOKUP(A3184,IDC!A:H,8,FALSE)</f>
        <v>171.3</v>
      </c>
      <c r="J3184" s="2" t="b">
        <f t="shared" si="198"/>
        <v>1</v>
      </c>
      <c r="K3184">
        <f>VLOOKUP(A3184,REUTERS!A:G,7,FALSE)</f>
        <v>489851</v>
      </c>
      <c r="L3184">
        <f>VLOOKUP(A3184,IDC!A:I,9,FALSE)</f>
        <v>489851</v>
      </c>
      <c r="M3184" s="2" t="b">
        <f t="shared" si="199"/>
        <v>1</v>
      </c>
    </row>
    <row r="3185" spans="1:13">
      <c r="A3185">
        <v>403</v>
      </c>
      <c r="B3185">
        <f>VLOOKUP(A3185,REUTERS!A:C,3,FALSE)</f>
        <v>53.65</v>
      </c>
      <c r="C3185">
        <f>VLOOKUP(A3185,IDC!A:F,6,FALSE)</f>
        <v>53.65</v>
      </c>
      <c r="D3185" s="2" t="b">
        <f t="shared" si="196"/>
        <v>1</v>
      </c>
      <c r="E3185">
        <f>VLOOKUP(A3185,REUTERS!A:E,5,FALSE)</f>
        <v>53.7</v>
      </c>
      <c r="F3185">
        <f>VLOOKUP(A3185,IDC!A:G,7,FALSE)</f>
        <v>53.7</v>
      </c>
      <c r="G3185" s="2" t="b">
        <f t="shared" si="197"/>
        <v>1</v>
      </c>
      <c r="H3185">
        <f>VLOOKUP(A3185,REUTERS!A:F,6,FALSE)</f>
        <v>53.094999999999999</v>
      </c>
      <c r="I3185">
        <f>VLOOKUP(A3185,IDC!A:H,8,FALSE)</f>
        <v>53.094999999999999</v>
      </c>
      <c r="J3185" s="2" t="b">
        <f t="shared" si="198"/>
        <v>1</v>
      </c>
      <c r="K3185">
        <f>VLOOKUP(A3185,REUTERS!A:G,7,FALSE)</f>
        <v>3497793</v>
      </c>
      <c r="L3185">
        <f>VLOOKUP(A3185,IDC!A:I,9,FALSE)</f>
        <v>3497493</v>
      </c>
      <c r="M3185" s="2" t="b">
        <f t="shared" si="199"/>
        <v>0</v>
      </c>
    </row>
    <row r="3186" spans="1:13">
      <c r="A3186">
        <v>405</v>
      </c>
      <c r="B3186">
        <f>VLOOKUP(A3186,REUTERS!A:C,3,FALSE)</f>
        <v>68.16</v>
      </c>
      <c r="C3186">
        <f>VLOOKUP(A3186,IDC!A:F,6,FALSE)</f>
        <v>68.16</v>
      </c>
      <c r="D3186" s="2" t="b">
        <f t="shared" si="196"/>
        <v>1</v>
      </c>
      <c r="E3186">
        <f>VLOOKUP(A3186,REUTERS!A:E,5,FALSE)</f>
        <v>68.459999999999994</v>
      </c>
      <c r="F3186">
        <f>VLOOKUP(A3186,IDC!A:G,7,FALSE)</f>
        <v>68.459999999999994</v>
      </c>
      <c r="G3186" s="2" t="b">
        <f t="shared" si="197"/>
        <v>1</v>
      </c>
      <c r="H3186">
        <f>VLOOKUP(A3186,REUTERS!A:F,6,FALSE)</f>
        <v>67.3</v>
      </c>
      <c r="I3186">
        <f>VLOOKUP(A3186,IDC!A:H,8,FALSE)</f>
        <v>67.3</v>
      </c>
      <c r="J3186" s="2" t="b">
        <f t="shared" si="198"/>
        <v>1</v>
      </c>
      <c r="K3186">
        <f>VLOOKUP(A3186,REUTERS!A:G,7,FALSE)</f>
        <v>146929</v>
      </c>
      <c r="L3186">
        <f>VLOOKUP(A3186,IDC!A:I,9,FALSE)</f>
        <v>146929</v>
      </c>
      <c r="M3186" s="2" t="b">
        <f t="shared" si="199"/>
        <v>1</v>
      </c>
    </row>
    <row r="3187" spans="1:13">
      <c r="A3187">
        <v>406</v>
      </c>
      <c r="B3187">
        <f>VLOOKUP(A3187,REUTERS!A:C,3,FALSE)</f>
        <v>14.04</v>
      </c>
      <c r="C3187">
        <f>VLOOKUP(A3187,IDC!A:F,6,FALSE)</f>
        <v>14.04</v>
      </c>
      <c r="D3187" s="2" t="b">
        <f t="shared" si="196"/>
        <v>1</v>
      </c>
      <c r="E3187">
        <f>VLOOKUP(A3187,REUTERS!A:E,5,FALSE)</f>
        <v>14.04</v>
      </c>
      <c r="F3187">
        <f>VLOOKUP(A3187,IDC!A:G,7,FALSE)</f>
        <v>14.04</v>
      </c>
      <c r="G3187" s="2" t="b">
        <f t="shared" si="197"/>
        <v>1</v>
      </c>
      <c r="H3187">
        <f>VLOOKUP(A3187,REUTERS!A:F,6,FALSE)</f>
        <v>13.515000000000001</v>
      </c>
      <c r="I3187">
        <f>VLOOKUP(A3187,IDC!A:H,8,FALSE)</f>
        <v>13.515000000000001</v>
      </c>
      <c r="J3187" s="2" t="b">
        <f t="shared" si="198"/>
        <v>1</v>
      </c>
      <c r="K3187">
        <f>VLOOKUP(A3187,REUTERS!A:G,7,FALSE)</f>
        <v>884613</v>
      </c>
      <c r="L3187">
        <f>VLOOKUP(A3187,IDC!A:I,9,FALSE)</f>
        <v>884613</v>
      </c>
      <c r="M3187" s="2" t="b">
        <f t="shared" si="199"/>
        <v>1</v>
      </c>
    </row>
    <row r="3188" spans="1:13">
      <c r="A3188">
        <v>407</v>
      </c>
      <c r="B3188">
        <f>VLOOKUP(A3188,REUTERS!A:C,3,FALSE)</f>
        <v>13.79</v>
      </c>
      <c r="C3188">
        <f>VLOOKUP(A3188,IDC!A:F,6,FALSE)</f>
        <v>13.79</v>
      </c>
      <c r="D3188" s="2" t="b">
        <f t="shared" si="196"/>
        <v>1</v>
      </c>
      <c r="E3188">
        <f>VLOOKUP(A3188,REUTERS!A:E,5,FALSE)</f>
        <v>13.99</v>
      </c>
      <c r="F3188">
        <f>VLOOKUP(A3188,IDC!A:G,7,FALSE)</f>
        <v>13.99</v>
      </c>
      <c r="G3188" s="2" t="b">
        <f t="shared" si="197"/>
        <v>1</v>
      </c>
      <c r="H3188">
        <f>VLOOKUP(A3188,REUTERS!A:F,6,FALSE)</f>
        <v>13.69</v>
      </c>
      <c r="I3188">
        <f>VLOOKUP(A3188,IDC!A:H,8,FALSE)</f>
        <v>13.69</v>
      </c>
      <c r="J3188" s="2" t="b">
        <f t="shared" si="198"/>
        <v>1</v>
      </c>
      <c r="K3188">
        <f>VLOOKUP(A3188,REUTERS!A:G,7,FALSE)</f>
        <v>3497068</v>
      </c>
      <c r="L3188">
        <f>VLOOKUP(A3188,IDC!A:I,9,FALSE)</f>
        <v>3497068</v>
      </c>
      <c r="M3188" s="2" t="b">
        <f t="shared" si="199"/>
        <v>1</v>
      </c>
    </row>
    <row r="3189" spans="1:13">
      <c r="A3189">
        <v>408</v>
      </c>
      <c r="B3189" t="e">
        <f>VLOOKUP(A3189,REUTERS!A:C,3,FALSE)</f>
        <v>#N/A</v>
      </c>
      <c r="C3189">
        <f>VLOOKUP(A3189,IDC!A:F,6,FALSE)</f>
        <v>46.33</v>
      </c>
      <c r="D3189" s="2" t="e">
        <f t="shared" si="196"/>
        <v>#N/A</v>
      </c>
      <c r="E3189" t="e">
        <f>VLOOKUP(A3189,REUTERS!A:E,5,FALSE)</f>
        <v>#N/A</v>
      </c>
      <c r="F3189">
        <f>VLOOKUP(A3189,IDC!A:G,7,FALSE)</f>
        <v>46.56</v>
      </c>
      <c r="G3189" s="2" t="e">
        <f t="shared" si="197"/>
        <v>#N/A</v>
      </c>
      <c r="H3189" t="e">
        <f>VLOOKUP(A3189,REUTERS!A:F,6,FALSE)</f>
        <v>#N/A</v>
      </c>
      <c r="I3189">
        <f>VLOOKUP(A3189,IDC!A:H,8,FALSE)</f>
        <v>45.71</v>
      </c>
      <c r="J3189" s="2" t="e">
        <f t="shared" si="198"/>
        <v>#N/A</v>
      </c>
      <c r="K3189" t="e">
        <f>VLOOKUP(A3189,REUTERS!A:G,7,FALSE)</f>
        <v>#N/A</v>
      </c>
      <c r="L3189">
        <f>VLOOKUP(A3189,IDC!A:I,9,FALSE)</f>
        <v>257404</v>
      </c>
      <c r="M3189" s="2" t="e">
        <f t="shared" si="199"/>
        <v>#N/A</v>
      </c>
    </row>
    <row r="3190" spans="1:13">
      <c r="A3190">
        <v>409</v>
      </c>
      <c r="B3190" t="e">
        <f>VLOOKUP(A3190,REUTERS!A:C,3,FALSE)</f>
        <v>#N/A</v>
      </c>
      <c r="C3190">
        <f>VLOOKUP(A3190,IDC!A:F,6,FALSE)</f>
        <v>88.28</v>
      </c>
      <c r="D3190" s="2" t="e">
        <f t="shared" si="196"/>
        <v>#N/A</v>
      </c>
      <c r="E3190" t="e">
        <f>VLOOKUP(A3190,REUTERS!A:E,5,FALSE)</f>
        <v>#N/A</v>
      </c>
      <c r="F3190">
        <f>VLOOKUP(A3190,IDC!A:G,7,FALSE)</f>
        <v>88.42</v>
      </c>
      <c r="G3190" s="2" t="e">
        <f t="shared" si="197"/>
        <v>#N/A</v>
      </c>
      <c r="H3190" t="e">
        <f>VLOOKUP(A3190,REUTERS!A:F,6,FALSE)</f>
        <v>#N/A</v>
      </c>
      <c r="I3190">
        <f>VLOOKUP(A3190,IDC!A:H,8,FALSE)</f>
        <v>87.68</v>
      </c>
      <c r="J3190" s="2" t="e">
        <f t="shared" si="198"/>
        <v>#N/A</v>
      </c>
      <c r="K3190" t="e">
        <f>VLOOKUP(A3190,REUTERS!A:G,7,FALSE)</f>
        <v>#N/A</v>
      </c>
      <c r="L3190">
        <f>VLOOKUP(A3190,IDC!A:I,9,FALSE)</f>
        <v>261703</v>
      </c>
      <c r="M3190" s="2" t="e">
        <f t="shared" si="199"/>
        <v>#N/A</v>
      </c>
    </row>
    <row r="3191" spans="1:13">
      <c r="A3191">
        <v>410</v>
      </c>
      <c r="B3191" t="e">
        <f>VLOOKUP(A3191,REUTERS!A:C,3,FALSE)</f>
        <v>#N/A</v>
      </c>
      <c r="C3191">
        <f>VLOOKUP(A3191,IDC!A:F,6,FALSE)</f>
        <v>80.91</v>
      </c>
      <c r="D3191" s="2" t="e">
        <f t="shared" si="196"/>
        <v>#N/A</v>
      </c>
      <c r="E3191" t="e">
        <f>VLOOKUP(A3191,REUTERS!A:E,5,FALSE)</f>
        <v>#N/A</v>
      </c>
      <c r="F3191">
        <f>VLOOKUP(A3191,IDC!A:G,7,FALSE)</f>
        <v>80.91</v>
      </c>
      <c r="G3191" s="2" t="e">
        <f t="shared" si="197"/>
        <v>#N/A</v>
      </c>
      <c r="H3191" t="e">
        <f>VLOOKUP(A3191,REUTERS!A:F,6,FALSE)</f>
        <v>#N/A</v>
      </c>
      <c r="I3191">
        <f>VLOOKUP(A3191,IDC!A:H,8,FALSE)</f>
        <v>79.284999999999997</v>
      </c>
      <c r="J3191" s="2" t="e">
        <f t="shared" si="198"/>
        <v>#N/A</v>
      </c>
      <c r="K3191" t="e">
        <f>VLOOKUP(A3191,REUTERS!A:G,7,FALSE)</f>
        <v>#N/A</v>
      </c>
      <c r="L3191">
        <f>VLOOKUP(A3191,IDC!A:I,9,FALSE)</f>
        <v>143783</v>
      </c>
      <c r="M3191" s="2" t="e">
        <f t="shared" si="199"/>
        <v>#N/A</v>
      </c>
    </row>
    <row r="3192" spans="1:13">
      <c r="A3192">
        <v>411</v>
      </c>
      <c r="B3192" t="e">
        <f>VLOOKUP(A3192,REUTERS!A:C,3,FALSE)</f>
        <v>#N/A</v>
      </c>
      <c r="C3192">
        <f>VLOOKUP(A3192,IDC!A:F,6,FALSE)</f>
        <v>26.44</v>
      </c>
      <c r="D3192" s="2" t="e">
        <f t="shared" si="196"/>
        <v>#N/A</v>
      </c>
      <c r="E3192" t="e">
        <f>VLOOKUP(A3192,REUTERS!A:E,5,FALSE)</f>
        <v>#N/A</v>
      </c>
      <c r="F3192">
        <f>VLOOKUP(A3192,IDC!A:G,7,FALSE)</f>
        <v>26.7</v>
      </c>
      <c r="G3192" s="2" t="e">
        <f t="shared" si="197"/>
        <v>#N/A</v>
      </c>
      <c r="H3192" t="e">
        <f>VLOOKUP(A3192,REUTERS!A:F,6,FALSE)</f>
        <v>#N/A</v>
      </c>
      <c r="I3192">
        <f>VLOOKUP(A3192,IDC!A:H,8,FALSE)</f>
        <v>26.22</v>
      </c>
      <c r="J3192" s="2" t="e">
        <f t="shared" si="198"/>
        <v>#N/A</v>
      </c>
      <c r="K3192" t="e">
        <f>VLOOKUP(A3192,REUTERS!A:G,7,FALSE)</f>
        <v>#N/A</v>
      </c>
      <c r="L3192">
        <f>VLOOKUP(A3192,IDC!A:I,9,FALSE)</f>
        <v>1019010</v>
      </c>
      <c r="M3192" s="2" t="e">
        <f t="shared" si="199"/>
        <v>#N/A</v>
      </c>
    </row>
    <row r="3193" spans="1:13">
      <c r="A3193">
        <v>412</v>
      </c>
      <c r="B3193">
        <f>VLOOKUP(A3193,REUTERS!A:C,3,FALSE)</f>
        <v>63.21</v>
      </c>
      <c r="C3193">
        <f>VLOOKUP(A3193,IDC!A:F,6,FALSE)</f>
        <v>63.21</v>
      </c>
      <c r="D3193" s="2" t="b">
        <f t="shared" si="196"/>
        <v>1</v>
      </c>
      <c r="E3193">
        <f>VLOOKUP(A3193,REUTERS!A:E,5,FALSE)</f>
        <v>63.35</v>
      </c>
      <c r="F3193">
        <f>VLOOKUP(A3193,IDC!A:G,7,FALSE)</f>
        <v>63.35</v>
      </c>
      <c r="G3193" s="2" t="b">
        <f t="shared" si="197"/>
        <v>1</v>
      </c>
      <c r="H3193">
        <f>VLOOKUP(A3193,REUTERS!A:F,6,FALSE)</f>
        <v>62.86</v>
      </c>
      <c r="I3193">
        <f>VLOOKUP(A3193,IDC!A:H,8,FALSE)</f>
        <v>62.86</v>
      </c>
      <c r="J3193" s="2" t="b">
        <f t="shared" si="198"/>
        <v>1</v>
      </c>
      <c r="K3193">
        <f>VLOOKUP(A3193,REUTERS!A:G,7,FALSE)</f>
        <v>468909</v>
      </c>
      <c r="L3193">
        <f>VLOOKUP(A3193,IDC!A:I,9,FALSE)</f>
        <v>468909</v>
      </c>
      <c r="M3193" s="2" t="b">
        <f t="shared" si="199"/>
        <v>1</v>
      </c>
    </row>
    <row r="3194" spans="1:13">
      <c r="A3194">
        <v>413</v>
      </c>
      <c r="B3194">
        <f>VLOOKUP(A3194,REUTERS!A:C,3,FALSE)</f>
        <v>155.69</v>
      </c>
      <c r="C3194">
        <f>VLOOKUP(A3194,IDC!A:F,6,FALSE)</f>
        <v>155.69</v>
      </c>
      <c r="D3194" s="2" t="b">
        <f t="shared" si="196"/>
        <v>1</v>
      </c>
      <c r="E3194">
        <f>VLOOKUP(A3194,REUTERS!A:E,5,FALSE)</f>
        <v>155.69</v>
      </c>
      <c r="F3194">
        <f>VLOOKUP(A3194,IDC!A:G,7,FALSE)</f>
        <v>155.69</v>
      </c>
      <c r="G3194" s="2" t="b">
        <f t="shared" si="197"/>
        <v>1</v>
      </c>
      <c r="H3194">
        <f>VLOOKUP(A3194,REUTERS!A:F,6,FALSE)</f>
        <v>154.01</v>
      </c>
      <c r="I3194">
        <f>VLOOKUP(A3194,IDC!A:H,8,FALSE)</f>
        <v>154.01</v>
      </c>
      <c r="J3194" s="2" t="b">
        <f t="shared" si="198"/>
        <v>1</v>
      </c>
      <c r="K3194">
        <f>VLOOKUP(A3194,REUTERS!A:G,7,FALSE)</f>
        <v>259654</v>
      </c>
      <c r="L3194">
        <f>VLOOKUP(A3194,IDC!A:I,9,FALSE)</f>
        <v>259654</v>
      </c>
      <c r="M3194" s="2" t="b">
        <f t="shared" si="199"/>
        <v>1</v>
      </c>
    </row>
    <row r="3195" spans="1:13">
      <c r="A3195">
        <v>415</v>
      </c>
      <c r="B3195">
        <f>VLOOKUP(A3195,REUTERS!A:C,3,FALSE)</f>
        <v>9.0500000000000007</v>
      </c>
      <c r="C3195">
        <f>VLOOKUP(A3195,IDC!A:F,6,FALSE)</f>
        <v>9.0500000000000007</v>
      </c>
      <c r="D3195" s="2" t="b">
        <f t="shared" si="196"/>
        <v>1</v>
      </c>
      <c r="E3195">
        <f>VLOOKUP(A3195,REUTERS!A:E,5,FALSE)</f>
        <v>9.2110000000000003</v>
      </c>
      <c r="F3195">
        <f>VLOOKUP(A3195,IDC!A:G,7,FALSE)</f>
        <v>9.2110000000000003</v>
      </c>
      <c r="G3195" s="2" t="b">
        <f t="shared" si="197"/>
        <v>1</v>
      </c>
      <c r="H3195">
        <f>VLOOKUP(A3195,REUTERS!A:F,6,FALSE)</f>
        <v>9.01</v>
      </c>
      <c r="I3195">
        <f>VLOOKUP(A3195,IDC!A:H,8,FALSE)</f>
        <v>9.01</v>
      </c>
      <c r="J3195" s="2" t="b">
        <f t="shared" si="198"/>
        <v>1</v>
      </c>
      <c r="K3195">
        <f>VLOOKUP(A3195,REUTERS!A:G,7,FALSE)</f>
        <v>2154567</v>
      </c>
      <c r="L3195">
        <f>VLOOKUP(A3195,IDC!A:I,9,FALSE)</f>
        <v>2154567</v>
      </c>
      <c r="M3195" s="2" t="b">
        <f t="shared" si="199"/>
        <v>1</v>
      </c>
    </row>
    <row r="3196" spans="1:13">
      <c r="A3196">
        <v>391</v>
      </c>
      <c r="B3196" t="e">
        <f>VLOOKUP(A3196,REUTERS!A:C,3,FALSE)</f>
        <v>#N/A</v>
      </c>
      <c r="C3196">
        <f>VLOOKUP(A3196,IDC!A:F,6,FALSE)</f>
        <v>111</v>
      </c>
      <c r="D3196" s="2" t="e">
        <f t="shared" si="196"/>
        <v>#N/A</v>
      </c>
      <c r="E3196" t="e">
        <f>VLOOKUP(A3196,REUTERS!A:E,5,FALSE)</f>
        <v>#N/A</v>
      </c>
      <c r="F3196">
        <f>VLOOKUP(A3196,IDC!A:G,7,FALSE)</f>
        <v>111.07</v>
      </c>
      <c r="G3196" s="2" t="e">
        <f t="shared" si="197"/>
        <v>#N/A</v>
      </c>
      <c r="H3196" t="e">
        <f>VLOOKUP(A3196,REUTERS!A:F,6,FALSE)</f>
        <v>#N/A</v>
      </c>
      <c r="I3196">
        <f>VLOOKUP(A3196,IDC!A:H,8,FALSE)</f>
        <v>110.53</v>
      </c>
      <c r="J3196" s="2" t="e">
        <f t="shared" si="198"/>
        <v>#N/A</v>
      </c>
      <c r="K3196" t="e">
        <f>VLOOKUP(A3196,REUTERS!A:G,7,FALSE)</f>
        <v>#N/A</v>
      </c>
      <c r="L3196">
        <f>VLOOKUP(A3196,IDC!A:I,9,FALSE)</f>
        <v>834864</v>
      </c>
      <c r="M3196" s="2" t="e">
        <f t="shared" si="199"/>
        <v>#N/A</v>
      </c>
    </row>
    <row r="3197" spans="1:13">
      <c r="A3197">
        <v>374</v>
      </c>
      <c r="B3197">
        <f>VLOOKUP(A3197,REUTERS!A:C,3,FALSE)</f>
        <v>17.53</v>
      </c>
      <c r="C3197">
        <f>VLOOKUP(A3197,IDC!A:F,6,FALSE)</f>
        <v>17.53</v>
      </c>
      <c r="D3197" s="2" t="b">
        <f t="shared" si="196"/>
        <v>1</v>
      </c>
      <c r="E3197">
        <f>VLOOKUP(A3197,REUTERS!A:E,5,FALSE)</f>
        <v>17.64</v>
      </c>
      <c r="F3197">
        <f>VLOOKUP(A3197,IDC!A:G,7,FALSE)</f>
        <v>17.64</v>
      </c>
      <c r="G3197" s="2" t="b">
        <f t="shared" si="197"/>
        <v>1</v>
      </c>
      <c r="H3197">
        <f>VLOOKUP(A3197,REUTERS!A:F,6,FALSE)</f>
        <v>17.36</v>
      </c>
      <c r="I3197">
        <f>VLOOKUP(A3197,IDC!A:H,8,FALSE)</f>
        <v>17.36</v>
      </c>
      <c r="J3197" s="2" t="b">
        <f t="shared" si="198"/>
        <v>1</v>
      </c>
      <c r="K3197">
        <f>VLOOKUP(A3197,REUTERS!A:G,7,FALSE)</f>
        <v>700517</v>
      </c>
      <c r="L3197">
        <f>VLOOKUP(A3197,IDC!A:I,9,FALSE)</f>
        <v>700517</v>
      </c>
      <c r="M3197" s="2" t="b">
        <f t="shared" si="199"/>
        <v>1</v>
      </c>
    </row>
    <row r="3198" spans="1:13">
      <c r="A3198">
        <v>373</v>
      </c>
      <c r="B3198" t="e">
        <f>VLOOKUP(A3198,REUTERS!A:C,3,FALSE)</f>
        <v>#N/A</v>
      </c>
      <c r="C3198">
        <f>VLOOKUP(A3198,IDC!A:F,6,FALSE)</f>
        <v>59.33</v>
      </c>
      <c r="D3198" s="2" t="e">
        <f t="shared" si="196"/>
        <v>#N/A</v>
      </c>
      <c r="E3198" t="e">
        <f>VLOOKUP(A3198,REUTERS!A:E,5,FALSE)</f>
        <v>#N/A</v>
      </c>
      <c r="F3198">
        <f>VLOOKUP(A3198,IDC!A:G,7,FALSE)</f>
        <v>59.43</v>
      </c>
      <c r="G3198" s="2" t="e">
        <f t="shared" si="197"/>
        <v>#N/A</v>
      </c>
      <c r="H3198" t="e">
        <f>VLOOKUP(A3198,REUTERS!A:F,6,FALSE)</f>
        <v>#N/A</v>
      </c>
      <c r="I3198">
        <f>VLOOKUP(A3198,IDC!A:H,8,FALSE)</f>
        <v>58.96</v>
      </c>
      <c r="J3198" s="2" t="e">
        <f t="shared" si="198"/>
        <v>#N/A</v>
      </c>
      <c r="K3198" t="e">
        <f>VLOOKUP(A3198,REUTERS!A:G,7,FALSE)</f>
        <v>#N/A</v>
      </c>
      <c r="L3198">
        <f>VLOOKUP(A3198,IDC!A:I,9,FALSE)</f>
        <v>423204</v>
      </c>
      <c r="M3198" s="2" t="e">
        <f t="shared" si="199"/>
        <v>#N/A</v>
      </c>
    </row>
    <row r="3199" spans="1:13">
      <c r="A3199">
        <v>377</v>
      </c>
      <c r="B3199" t="e">
        <f>VLOOKUP(A3199,REUTERS!A:C,3,FALSE)</f>
        <v>#N/A</v>
      </c>
      <c r="C3199">
        <f>VLOOKUP(A3199,IDC!A:F,6,FALSE)</f>
        <v>66.97</v>
      </c>
      <c r="D3199" s="2" t="e">
        <f t="shared" si="196"/>
        <v>#N/A</v>
      </c>
      <c r="E3199" t="e">
        <f>VLOOKUP(A3199,REUTERS!A:E,5,FALSE)</f>
        <v>#N/A</v>
      </c>
      <c r="F3199">
        <f>VLOOKUP(A3199,IDC!A:G,7,FALSE)</f>
        <v>66.97</v>
      </c>
      <c r="G3199" s="2" t="e">
        <f t="shared" si="197"/>
        <v>#N/A</v>
      </c>
      <c r="H3199" t="e">
        <f>VLOOKUP(A3199,REUTERS!A:F,6,FALSE)</f>
        <v>#N/A</v>
      </c>
      <c r="I3199">
        <f>VLOOKUP(A3199,IDC!A:H,8,FALSE)</f>
        <v>65.94</v>
      </c>
      <c r="J3199" s="2" t="e">
        <f t="shared" si="198"/>
        <v>#N/A</v>
      </c>
      <c r="K3199" t="e">
        <f>VLOOKUP(A3199,REUTERS!A:G,7,FALSE)</f>
        <v>#N/A</v>
      </c>
      <c r="L3199">
        <f>VLOOKUP(A3199,IDC!A:I,9,FALSE)</f>
        <v>772007</v>
      </c>
      <c r="M3199" s="2" t="e">
        <f t="shared" si="199"/>
        <v>#N/A</v>
      </c>
    </row>
    <row r="3200" spans="1:13">
      <c r="A3200">
        <v>380</v>
      </c>
      <c r="B3200" t="e">
        <f>VLOOKUP(A3200,REUTERS!A:C,3,FALSE)</f>
        <v>#N/A</v>
      </c>
      <c r="C3200">
        <f>VLOOKUP(A3200,IDC!A:F,6,FALSE)</f>
        <v>44.66</v>
      </c>
      <c r="D3200" s="2" t="e">
        <f t="shared" si="196"/>
        <v>#N/A</v>
      </c>
      <c r="E3200" t="e">
        <f>VLOOKUP(A3200,REUTERS!A:E,5,FALSE)</f>
        <v>#N/A</v>
      </c>
      <c r="F3200">
        <f>VLOOKUP(A3200,IDC!A:G,7,FALSE)</f>
        <v>44.66</v>
      </c>
      <c r="G3200" s="2" t="e">
        <f t="shared" si="197"/>
        <v>#N/A</v>
      </c>
      <c r="H3200" t="e">
        <f>VLOOKUP(A3200,REUTERS!A:F,6,FALSE)</f>
        <v>#N/A</v>
      </c>
      <c r="I3200">
        <f>VLOOKUP(A3200,IDC!A:H,8,FALSE)</f>
        <v>44.2</v>
      </c>
      <c r="J3200" s="2" t="e">
        <f t="shared" si="198"/>
        <v>#N/A</v>
      </c>
      <c r="K3200" t="e">
        <f>VLOOKUP(A3200,REUTERS!A:G,7,FALSE)</f>
        <v>#N/A</v>
      </c>
      <c r="L3200">
        <f>VLOOKUP(A3200,IDC!A:I,9,FALSE)</f>
        <v>186414</v>
      </c>
      <c r="M3200" s="2" t="e">
        <f t="shared" si="199"/>
        <v>#N/A</v>
      </c>
    </row>
    <row r="3201" spans="1:13">
      <c r="A3201">
        <v>381</v>
      </c>
      <c r="B3201">
        <f>VLOOKUP(A3201,REUTERS!A:C,3,FALSE)</f>
        <v>44.1</v>
      </c>
      <c r="C3201">
        <f>VLOOKUP(A3201,IDC!A:F,6,FALSE)</f>
        <v>44.1</v>
      </c>
      <c r="D3201" s="2" t="b">
        <f t="shared" si="196"/>
        <v>1</v>
      </c>
      <c r="E3201">
        <f>VLOOKUP(A3201,REUTERS!A:E,5,FALSE)</f>
        <v>44.13</v>
      </c>
      <c r="F3201">
        <f>VLOOKUP(A3201,IDC!A:G,7,FALSE)</f>
        <v>44.13</v>
      </c>
      <c r="G3201" s="2" t="b">
        <f t="shared" si="197"/>
        <v>1</v>
      </c>
      <c r="H3201">
        <f>VLOOKUP(A3201,REUTERS!A:F,6,FALSE)</f>
        <v>43.62</v>
      </c>
      <c r="I3201">
        <f>VLOOKUP(A3201,IDC!A:H,8,FALSE)</f>
        <v>43.62</v>
      </c>
      <c r="J3201" s="2" t="b">
        <f t="shared" si="198"/>
        <v>1</v>
      </c>
      <c r="K3201">
        <f>VLOOKUP(A3201,REUTERS!A:G,7,FALSE)</f>
        <v>735463</v>
      </c>
      <c r="L3201">
        <f>VLOOKUP(A3201,IDC!A:I,9,FALSE)</f>
        <v>735463</v>
      </c>
      <c r="M3201" s="2" t="b">
        <f t="shared" si="199"/>
        <v>1</v>
      </c>
    </row>
    <row r="3202" spans="1:13">
      <c r="A3202">
        <v>382</v>
      </c>
      <c r="B3202" t="e">
        <f>VLOOKUP(A3202,REUTERS!A:C,3,FALSE)</f>
        <v>#N/A</v>
      </c>
      <c r="C3202">
        <f>VLOOKUP(A3202,IDC!A:F,6,FALSE)</f>
        <v>113.02</v>
      </c>
      <c r="D3202" s="2" t="e">
        <f t="shared" ref="D3202:D3265" si="200">B3202=C3202</f>
        <v>#N/A</v>
      </c>
      <c r="E3202" t="e">
        <f>VLOOKUP(A3202,REUTERS!A:E,5,FALSE)</f>
        <v>#N/A</v>
      </c>
      <c r="F3202">
        <f>VLOOKUP(A3202,IDC!A:G,7,FALSE)</f>
        <v>113.03</v>
      </c>
      <c r="G3202" s="2" t="e">
        <f t="shared" ref="G3202:G3265" si="201">E3202=F3202</f>
        <v>#N/A</v>
      </c>
      <c r="H3202" t="e">
        <f>VLOOKUP(A3202,REUTERS!A:F,6,FALSE)</f>
        <v>#N/A</v>
      </c>
      <c r="I3202">
        <f>VLOOKUP(A3202,IDC!A:H,8,FALSE)</f>
        <v>112.27</v>
      </c>
      <c r="J3202" s="2" t="e">
        <f t="shared" ref="J3202:J3265" si="202">H3202=I3202</f>
        <v>#N/A</v>
      </c>
      <c r="K3202" t="e">
        <f>VLOOKUP(A3202,REUTERS!A:G,7,FALSE)</f>
        <v>#N/A</v>
      </c>
      <c r="L3202">
        <f>VLOOKUP(A3202,IDC!A:I,9,FALSE)</f>
        <v>1265820</v>
      </c>
      <c r="M3202" s="2" t="e">
        <f t="shared" ref="M3202:M3265" si="203">K3202=L3202</f>
        <v>#N/A</v>
      </c>
    </row>
    <row r="3203" spans="1:13">
      <c r="A3203">
        <v>383</v>
      </c>
      <c r="B3203">
        <f>VLOOKUP(A3203,REUTERS!A:C,3,FALSE)</f>
        <v>33.92</v>
      </c>
      <c r="C3203">
        <f>VLOOKUP(A3203,IDC!A:F,6,FALSE)</f>
        <v>33.92</v>
      </c>
      <c r="D3203" s="2" t="b">
        <f t="shared" si="200"/>
        <v>1</v>
      </c>
      <c r="E3203">
        <f>VLOOKUP(A3203,REUTERS!A:E,5,FALSE)</f>
        <v>33.979999999999997</v>
      </c>
      <c r="F3203">
        <f>VLOOKUP(A3203,IDC!A:G,7,FALSE)</f>
        <v>33.979999999999997</v>
      </c>
      <c r="G3203" s="2" t="b">
        <f t="shared" si="201"/>
        <v>1</v>
      </c>
      <c r="H3203">
        <f>VLOOKUP(A3203,REUTERS!A:F,6,FALSE)</f>
        <v>33.770000000000003</v>
      </c>
      <c r="I3203">
        <f>VLOOKUP(A3203,IDC!A:H,8,FALSE)</f>
        <v>33.770000000000003</v>
      </c>
      <c r="J3203" s="2" t="b">
        <f t="shared" si="202"/>
        <v>1</v>
      </c>
      <c r="K3203">
        <f>VLOOKUP(A3203,REUTERS!A:G,7,FALSE)</f>
        <v>5237428</v>
      </c>
      <c r="L3203">
        <f>VLOOKUP(A3203,IDC!A:I,9,FALSE)</f>
        <v>5237428</v>
      </c>
      <c r="M3203" s="2" t="b">
        <f t="shared" si="203"/>
        <v>1</v>
      </c>
    </row>
    <row r="3204" spans="1:13">
      <c r="A3204">
        <v>384</v>
      </c>
      <c r="B3204" t="e">
        <f>VLOOKUP(A3204,REUTERS!A:C,3,FALSE)</f>
        <v>#N/A</v>
      </c>
      <c r="C3204">
        <f>VLOOKUP(A3204,IDC!A:F,6,FALSE)</f>
        <v>65.67</v>
      </c>
      <c r="D3204" s="2" t="e">
        <f t="shared" si="200"/>
        <v>#N/A</v>
      </c>
      <c r="E3204" t="e">
        <f>VLOOKUP(A3204,REUTERS!A:E,5,FALSE)</f>
        <v>#N/A</v>
      </c>
      <c r="F3204">
        <f>VLOOKUP(A3204,IDC!A:G,7,FALSE)</f>
        <v>65.67</v>
      </c>
      <c r="G3204" s="2" t="e">
        <f t="shared" si="201"/>
        <v>#N/A</v>
      </c>
      <c r="H3204" t="e">
        <f>VLOOKUP(A3204,REUTERS!A:F,6,FALSE)</f>
        <v>#N/A</v>
      </c>
      <c r="I3204">
        <f>VLOOKUP(A3204,IDC!A:H,8,FALSE)</f>
        <v>64.62</v>
      </c>
      <c r="J3204" s="2" t="e">
        <f t="shared" si="202"/>
        <v>#N/A</v>
      </c>
      <c r="K3204" t="e">
        <f>VLOOKUP(A3204,REUTERS!A:G,7,FALSE)</f>
        <v>#N/A</v>
      </c>
      <c r="L3204">
        <f>VLOOKUP(A3204,IDC!A:I,9,FALSE)</f>
        <v>531498</v>
      </c>
      <c r="M3204" s="2" t="e">
        <f t="shared" si="203"/>
        <v>#N/A</v>
      </c>
    </row>
    <row r="3205" spans="1:13">
      <c r="A3205">
        <v>385</v>
      </c>
      <c r="B3205">
        <f>VLOOKUP(A3205,REUTERS!A:C,3,FALSE)</f>
        <v>87.38</v>
      </c>
      <c r="C3205">
        <f>VLOOKUP(A3205,IDC!A:F,6,FALSE)</f>
        <v>87.38</v>
      </c>
      <c r="D3205" s="2" t="b">
        <f t="shared" si="200"/>
        <v>1</v>
      </c>
      <c r="E3205">
        <f>VLOOKUP(A3205,REUTERS!A:E,5,FALSE)</f>
        <v>87.59</v>
      </c>
      <c r="F3205">
        <f>VLOOKUP(A3205,IDC!A:G,7,FALSE)</f>
        <v>87.59</v>
      </c>
      <c r="G3205" s="2" t="b">
        <f t="shared" si="201"/>
        <v>1</v>
      </c>
      <c r="H3205">
        <f>VLOOKUP(A3205,REUTERS!A:F,6,FALSE)</f>
        <v>87.08</v>
      </c>
      <c r="I3205">
        <f>VLOOKUP(A3205,IDC!A:H,8,FALSE)</f>
        <v>87.08</v>
      </c>
      <c r="J3205" s="2" t="b">
        <f t="shared" si="202"/>
        <v>1</v>
      </c>
      <c r="K3205">
        <f>VLOOKUP(A3205,REUTERS!A:G,7,FALSE)</f>
        <v>1746986</v>
      </c>
      <c r="L3205">
        <f>VLOOKUP(A3205,IDC!A:I,9,FALSE)</f>
        <v>1746986</v>
      </c>
      <c r="M3205" s="2" t="b">
        <f t="shared" si="203"/>
        <v>1</v>
      </c>
    </row>
    <row r="3206" spans="1:13">
      <c r="A3206">
        <v>386</v>
      </c>
      <c r="B3206" t="e">
        <f>VLOOKUP(A3206,REUTERS!A:C,3,FALSE)</f>
        <v>#N/A</v>
      </c>
      <c r="C3206">
        <f>VLOOKUP(A3206,IDC!A:F,6,FALSE)</f>
        <v>39.83</v>
      </c>
      <c r="D3206" s="2" t="e">
        <f t="shared" si="200"/>
        <v>#N/A</v>
      </c>
      <c r="E3206" t="e">
        <f>VLOOKUP(A3206,REUTERS!A:E,5,FALSE)</f>
        <v>#N/A</v>
      </c>
      <c r="F3206">
        <f>VLOOKUP(A3206,IDC!A:G,7,FALSE)</f>
        <v>39.89</v>
      </c>
      <c r="G3206" s="2" t="e">
        <f t="shared" si="201"/>
        <v>#N/A</v>
      </c>
      <c r="H3206" t="e">
        <f>VLOOKUP(A3206,REUTERS!A:F,6,FALSE)</f>
        <v>#N/A</v>
      </c>
      <c r="I3206">
        <f>VLOOKUP(A3206,IDC!A:H,8,FALSE)</f>
        <v>39.590000000000003</v>
      </c>
      <c r="J3206" s="2" t="e">
        <f t="shared" si="202"/>
        <v>#N/A</v>
      </c>
      <c r="K3206" t="e">
        <f>VLOOKUP(A3206,REUTERS!A:G,7,FALSE)</f>
        <v>#N/A</v>
      </c>
      <c r="L3206">
        <f>VLOOKUP(A3206,IDC!A:I,9,FALSE)</f>
        <v>500269</v>
      </c>
      <c r="M3206" s="2" t="e">
        <f t="shared" si="203"/>
        <v>#N/A</v>
      </c>
    </row>
    <row r="3207" spans="1:13">
      <c r="A3207">
        <v>387</v>
      </c>
      <c r="B3207" t="e">
        <f>VLOOKUP(A3207,REUTERS!A:C,3,FALSE)</f>
        <v>#N/A</v>
      </c>
      <c r="C3207">
        <f>VLOOKUP(A3207,IDC!A:F,6,FALSE)</f>
        <v>161.29</v>
      </c>
      <c r="D3207" s="2" t="e">
        <f t="shared" si="200"/>
        <v>#N/A</v>
      </c>
      <c r="E3207" t="e">
        <f>VLOOKUP(A3207,REUTERS!A:E,5,FALSE)</f>
        <v>#N/A</v>
      </c>
      <c r="F3207">
        <f>VLOOKUP(A3207,IDC!A:G,7,FALSE)</f>
        <v>161.29</v>
      </c>
      <c r="G3207" s="2" t="e">
        <f t="shared" si="201"/>
        <v>#N/A</v>
      </c>
      <c r="H3207" t="e">
        <f>VLOOKUP(A3207,REUTERS!A:F,6,FALSE)</f>
        <v>#N/A</v>
      </c>
      <c r="I3207">
        <f>VLOOKUP(A3207,IDC!A:H,8,FALSE)</f>
        <v>158.01</v>
      </c>
      <c r="J3207" s="2" t="e">
        <f t="shared" si="202"/>
        <v>#N/A</v>
      </c>
      <c r="K3207" t="e">
        <f>VLOOKUP(A3207,REUTERS!A:G,7,FALSE)</f>
        <v>#N/A</v>
      </c>
      <c r="L3207">
        <f>VLOOKUP(A3207,IDC!A:I,9,FALSE)</f>
        <v>379402</v>
      </c>
      <c r="M3207" s="2" t="e">
        <f t="shared" si="203"/>
        <v>#N/A</v>
      </c>
    </row>
    <row r="3208" spans="1:13">
      <c r="A3208">
        <v>388</v>
      </c>
      <c r="B3208">
        <f>VLOOKUP(A3208,REUTERS!A:C,3,FALSE)</f>
        <v>22.7</v>
      </c>
      <c r="C3208">
        <f>VLOOKUP(A3208,IDC!A:F,6,FALSE)</f>
        <v>22.7</v>
      </c>
      <c r="D3208" s="2" t="b">
        <f t="shared" si="200"/>
        <v>1</v>
      </c>
      <c r="E3208">
        <f>VLOOKUP(A3208,REUTERS!A:E,5,FALSE)</f>
        <v>22.84</v>
      </c>
      <c r="F3208">
        <f>VLOOKUP(A3208,IDC!A:G,7,FALSE)</f>
        <v>22.84</v>
      </c>
      <c r="G3208" s="2" t="b">
        <f t="shared" si="201"/>
        <v>1</v>
      </c>
      <c r="H3208">
        <f>VLOOKUP(A3208,REUTERS!A:F,6,FALSE)</f>
        <v>22.445</v>
      </c>
      <c r="I3208">
        <f>VLOOKUP(A3208,IDC!A:H,8,FALSE)</f>
        <v>22.445</v>
      </c>
      <c r="J3208" s="2" t="b">
        <f t="shared" si="202"/>
        <v>1</v>
      </c>
      <c r="K3208">
        <f>VLOOKUP(A3208,REUTERS!A:G,7,FALSE)</f>
        <v>1860581</v>
      </c>
      <c r="L3208">
        <f>VLOOKUP(A3208,IDC!A:I,9,FALSE)</f>
        <v>1860581</v>
      </c>
      <c r="M3208" s="2" t="b">
        <f t="shared" si="203"/>
        <v>1</v>
      </c>
    </row>
    <row r="3209" spans="1:13">
      <c r="A3209">
        <v>361</v>
      </c>
      <c r="B3209" t="e">
        <f>VLOOKUP(A3209,REUTERS!A:C,3,FALSE)</f>
        <v>#N/A</v>
      </c>
      <c r="C3209">
        <f>VLOOKUP(A3209,IDC!A:F,6,FALSE)</f>
        <v>104.47</v>
      </c>
      <c r="D3209" s="2" t="e">
        <f t="shared" si="200"/>
        <v>#N/A</v>
      </c>
      <c r="E3209" t="e">
        <f>VLOOKUP(A3209,REUTERS!A:E,5,FALSE)</f>
        <v>#N/A</v>
      </c>
      <c r="F3209">
        <f>VLOOKUP(A3209,IDC!A:G,7,FALSE)</f>
        <v>106.84</v>
      </c>
      <c r="G3209" s="2" t="e">
        <f t="shared" si="201"/>
        <v>#N/A</v>
      </c>
      <c r="H3209" t="e">
        <f>VLOOKUP(A3209,REUTERS!A:F,6,FALSE)</f>
        <v>#N/A</v>
      </c>
      <c r="I3209">
        <f>VLOOKUP(A3209,IDC!A:H,8,FALSE)</f>
        <v>104.46</v>
      </c>
      <c r="J3209" s="2" t="e">
        <f t="shared" si="202"/>
        <v>#N/A</v>
      </c>
      <c r="K3209" t="e">
        <f>VLOOKUP(A3209,REUTERS!A:G,7,FALSE)</f>
        <v>#N/A</v>
      </c>
      <c r="L3209">
        <f>VLOOKUP(A3209,IDC!A:I,9,FALSE)</f>
        <v>1986066</v>
      </c>
      <c r="M3209" s="2" t="e">
        <f t="shared" si="203"/>
        <v>#N/A</v>
      </c>
    </row>
    <row r="3210" spans="1:13">
      <c r="A3210">
        <v>363</v>
      </c>
      <c r="B3210" t="e">
        <f>VLOOKUP(A3210,REUTERS!A:C,3,FALSE)</f>
        <v>#N/A</v>
      </c>
      <c r="C3210">
        <f>VLOOKUP(A3210,IDC!A:F,6,FALSE)</f>
        <v>47.19</v>
      </c>
      <c r="D3210" s="2" t="e">
        <f t="shared" si="200"/>
        <v>#N/A</v>
      </c>
      <c r="E3210" t="e">
        <f>VLOOKUP(A3210,REUTERS!A:E,5,FALSE)</f>
        <v>#N/A</v>
      </c>
      <c r="F3210">
        <f>VLOOKUP(A3210,IDC!A:G,7,FALSE)</f>
        <v>47.67</v>
      </c>
      <c r="G3210" s="2" t="e">
        <f t="shared" si="201"/>
        <v>#N/A</v>
      </c>
      <c r="H3210" t="e">
        <f>VLOOKUP(A3210,REUTERS!A:F,6,FALSE)</f>
        <v>#N/A</v>
      </c>
      <c r="I3210">
        <f>VLOOKUP(A3210,IDC!A:H,8,FALSE)</f>
        <v>45.62</v>
      </c>
      <c r="J3210" s="2" t="e">
        <f t="shared" si="202"/>
        <v>#N/A</v>
      </c>
      <c r="K3210" t="e">
        <f>VLOOKUP(A3210,REUTERS!A:G,7,FALSE)</f>
        <v>#N/A</v>
      </c>
      <c r="L3210">
        <f>VLOOKUP(A3210,IDC!A:I,9,FALSE)</f>
        <v>1784571</v>
      </c>
      <c r="M3210" s="2" t="e">
        <f t="shared" si="203"/>
        <v>#N/A</v>
      </c>
    </row>
    <row r="3211" spans="1:13">
      <c r="A3211">
        <v>364</v>
      </c>
      <c r="B3211" t="e">
        <f>VLOOKUP(A3211,REUTERS!A:C,3,FALSE)</f>
        <v>#N/A</v>
      </c>
      <c r="C3211">
        <f>VLOOKUP(A3211,IDC!A:F,6,FALSE)</f>
        <v>30.67</v>
      </c>
      <c r="D3211" s="2" t="e">
        <f t="shared" si="200"/>
        <v>#N/A</v>
      </c>
      <c r="E3211" t="e">
        <f>VLOOKUP(A3211,REUTERS!A:E,5,FALSE)</f>
        <v>#N/A</v>
      </c>
      <c r="F3211">
        <f>VLOOKUP(A3211,IDC!A:G,7,FALSE)</f>
        <v>30.67</v>
      </c>
      <c r="G3211" s="2" t="e">
        <f t="shared" si="201"/>
        <v>#N/A</v>
      </c>
      <c r="H3211" t="e">
        <f>VLOOKUP(A3211,REUTERS!A:F,6,FALSE)</f>
        <v>#N/A</v>
      </c>
      <c r="I3211">
        <f>VLOOKUP(A3211,IDC!A:H,8,FALSE)</f>
        <v>30.2</v>
      </c>
      <c r="J3211" s="2" t="e">
        <f t="shared" si="202"/>
        <v>#N/A</v>
      </c>
      <c r="K3211" t="e">
        <f>VLOOKUP(A3211,REUTERS!A:G,7,FALSE)</f>
        <v>#N/A</v>
      </c>
      <c r="L3211">
        <f>VLOOKUP(A3211,IDC!A:I,9,FALSE)</f>
        <v>1654489</v>
      </c>
      <c r="M3211" s="2" t="e">
        <f t="shared" si="203"/>
        <v>#N/A</v>
      </c>
    </row>
    <row r="3212" spans="1:13">
      <c r="A3212">
        <v>365</v>
      </c>
      <c r="B3212" t="e">
        <f>VLOOKUP(A3212,REUTERS!A:C,3,FALSE)</f>
        <v>#N/A</v>
      </c>
      <c r="C3212">
        <f>VLOOKUP(A3212,IDC!A:F,6,FALSE)</f>
        <v>14.45</v>
      </c>
      <c r="D3212" s="2" t="e">
        <f t="shared" si="200"/>
        <v>#N/A</v>
      </c>
      <c r="E3212" t="e">
        <f>VLOOKUP(A3212,REUTERS!A:E,5,FALSE)</f>
        <v>#N/A</v>
      </c>
      <c r="F3212">
        <f>VLOOKUP(A3212,IDC!A:G,7,FALSE)</f>
        <v>14.5</v>
      </c>
      <c r="G3212" s="2" t="e">
        <f t="shared" si="201"/>
        <v>#N/A</v>
      </c>
      <c r="H3212" t="e">
        <f>VLOOKUP(A3212,REUTERS!A:F,6,FALSE)</f>
        <v>#N/A</v>
      </c>
      <c r="I3212">
        <f>VLOOKUP(A3212,IDC!A:H,8,FALSE)</f>
        <v>14.3</v>
      </c>
      <c r="J3212" s="2" t="e">
        <f t="shared" si="202"/>
        <v>#N/A</v>
      </c>
      <c r="K3212" t="e">
        <f>VLOOKUP(A3212,REUTERS!A:G,7,FALSE)</f>
        <v>#N/A</v>
      </c>
      <c r="L3212">
        <f>VLOOKUP(A3212,IDC!A:I,9,FALSE)</f>
        <v>138769</v>
      </c>
      <c r="M3212" s="2" t="e">
        <f t="shared" si="203"/>
        <v>#N/A</v>
      </c>
    </row>
    <row r="3213" spans="1:13">
      <c r="A3213">
        <v>367</v>
      </c>
      <c r="B3213" t="e">
        <f>VLOOKUP(A3213,REUTERS!A:C,3,FALSE)</f>
        <v>#N/A</v>
      </c>
      <c r="C3213">
        <f>VLOOKUP(A3213,IDC!A:F,6,FALSE)</f>
        <v>5.01</v>
      </c>
      <c r="D3213" s="2" t="e">
        <f t="shared" si="200"/>
        <v>#N/A</v>
      </c>
      <c r="E3213" t="e">
        <f>VLOOKUP(A3213,REUTERS!A:E,5,FALSE)</f>
        <v>#N/A</v>
      </c>
      <c r="F3213">
        <f>VLOOKUP(A3213,IDC!A:G,7,FALSE)</f>
        <v>5.15</v>
      </c>
      <c r="G3213" s="2" t="e">
        <f t="shared" si="201"/>
        <v>#N/A</v>
      </c>
      <c r="H3213" t="e">
        <f>VLOOKUP(A3213,REUTERS!A:F,6,FALSE)</f>
        <v>#N/A</v>
      </c>
      <c r="I3213">
        <f>VLOOKUP(A3213,IDC!A:H,8,FALSE)</f>
        <v>4.9349999999999996</v>
      </c>
      <c r="J3213" s="2" t="e">
        <f t="shared" si="202"/>
        <v>#N/A</v>
      </c>
      <c r="K3213" t="e">
        <f>VLOOKUP(A3213,REUTERS!A:G,7,FALSE)</f>
        <v>#N/A</v>
      </c>
      <c r="L3213">
        <f>VLOOKUP(A3213,IDC!A:I,9,FALSE)</f>
        <v>934185</v>
      </c>
      <c r="M3213" s="2" t="e">
        <f t="shared" si="203"/>
        <v>#N/A</v>
      </c>
    </row>
    <row r="3214" spans="1:13">
      <c r="A3214">
        <v>368</v>
      </c>
      <c r="B3214">
        <f>VLOOKUP(A3214,REUTERS!A:C,3,FALSE)</f>
        <v>21.99</v>
      </c>
      <c r="C3214">
        <f>VLOOKUP(A3214,IDC!A:F,6,FALSE)</f>
        <v>21.99</v>
      </c>
      <c r="D3214" s="2" t="b">
        <f t="shared" si="200"/>
        <v>1</v>
      </c>
      <c r="E3214">
        <f>VLOOKUP(A3214,REUTERS!A:E,5,FALSE)</f>
        <v>22.18</v>
      </c>
      <c r="F3214">
        <f>VLOOKUP(A3214,IDC!A:G,7,FALSE)</f>
        <v>22.18</v>
      </c>
      <c r="G3214" s="2" t="b">
        <f t="shared" si="201"/>
        <v>1</v>
      </c>
      <c r="H3214">
        <f>VLOOKUP(A3214,REUTERS!A:F,6,FALSE)</f>
        <v>21.73</v>
      </c>
      <c r="I3214">
        <f>VLOOKUP(A3214,IDC!A:H,8,FALSE)</f>
        <v>21.73</v>
      </c>
      <c r="J3214" s="2" t="b">
        <f t="shared" si="202"/>
        <v>1</v>
      </c>
      <c r="K3214">
        <f>VLOOKUP(A3214,REUTERS!A:G,7,FALSE)</f>
        <v>391922</v>
      </c>
      <c r="L3214">
        <f>VLOOKUP(A3214,IDC!A:I,9,FALSE)</f>
        <v>391922</v>
      </c>
      <c r="M3214" s="2" t="b">
        <f t="shared" si="203"/>
        <v>1</v>
      </c>
    </row>
    <row r="3215" spans="1:13">
      <c r="A3215">
        <v>369</v>
      </c>
      <c r="B3215">
        <f>VLOOKUP(A3215,REUTERS!A:C,3,FALSE)</f>
        <v>82.4</v>
      </c>
      <c r="C3215">
        <f>VLOOKUP(A3215,IDC!A:F,6,FALSE)</f>
        <v>82.4</v>
      </c>
      <c r="D3215" s="2" t="b">
        <f t="shared" si="200"/>
        <v>1</v>
      </c>
      <c r="E3215">
        <f>VLOOKUP(A3215,REUTERS!A:E,5,FALSE)</f>
        <v>83.04</v>
      </c>
      <c r="F3215">
        <f>VLOOKUP(A3215,IDC!A:G,7,FALSE)</f>
        <v>83.04</v>
      </c>
      <c r="G3215" s="2" t="b">
        <f t="shared" si="201"/>
        <v>1</v>
      </c>
      <c r="H3215">
        <f>VLOOKUP(A3215,REUTERS!A:F,6,FALSE)</f>
        <v>82.16</v>
      </c>
      <c r="I3215">
        <f>VLOOKUP(A3215,IDC!A:H,8,FALSE)</f>
        <v>82.16</v>
      </c>
      <c r="J3215" s="2" t="b">
        <f t="shared" si="202"/>
        <v>1</v>
      </c>
      <c r="K3215">
        <f>VLOOKUP(A3215,REUTERS!A:G,7,FALSE)</f>
        <v>475117</v>
      </c>
      <c r="L3215">
        <f>VLOOKUP(A3215,IDC!A:I,9,FALSE)</f>
        <v>475117</v>
      </c>
      <c r="M3215" s="2" t="b">
        <f t="shared" si="203"/>
        <v>1</v>
      </c>
    </row>
    <row r="3216" spans="1:13">
      <c r="A3216">
        <v>370</v>
      </c>
      <c r="B3216">
        <f>VLOOKUP(A3216,REUTERS!A:C,3,FALSE)</f>
        <v>44.99</v>
      </c>
      <c r="C3216">
        <f>VLOOKUP(A3216,IDC!A:F,6,FALSE)</f>
        <v>44.99</v>
      </c>
      <c r="D3216" s="2" t="b">
        <f t="shared" si="200"/>
        <v>1</v>
      </c>
      <c r="E3216">
        <f>VLOOKUP(A3216,REUTERS!A:E,5,FALSE)</f>
        <v>45.18</v>
      </c>
      <c r="F3216">
        <f>VLOOKUP(A3216,IDC!A:G,7,FALSE)</f>
        <v>45.18</v>
      </c>
      <c r="G3216" s="2" t="b">
        <f t="shared" si="201"/>
        <v>1</v>
      </c>
      <c r="H3216">
        <f>VLOOKUP(A3216,REUTERS!A:F,6,FALSE)</f>
        <v>44.87</v>
      </c>
      <c r="I3216">
        <f>VLOOKUP(A3216,IDC!A:H,8,FALSE)</f>
        <v>44.87</v>
      </c>
      <c r="J3216" s="2" t="b">
        <f t="shared" si="202"/>
        <v>1</v>
      </c>
      <c r="K3216">
        <f>VLOOKUP(A3216,REUTERS!A:G,7,FALSE)</f>
        <v>2735992</v>
      </c>
      <c r="L3216">
        <f>VLOOKUP(A3216,IDC!A:I,9,FALSE)</f>
        <v>2735992</v>
      </c>
      <c r="M3216" s="2" t="b">
        <f t="shared" si="203"/>
        <v>1</v>
      </c>
    </row>
    <row r="3217" spans="1:13">
      <c r="A3217">
        <v>371</v>
      </c>
      <c r="B3217" t="e">
        <f>VLOOKUP(A3217,REUTERS!A:C,3,FALSE)</f>
        <v>#N/A</v>
      </c>
      <c r="C3217">
        <f>VLOOKUP(A3217,IDC!A:F,6,FALSE)</f>
        <v>248.44</v>
      </c>
      <c r="D3217" s="2" t="e">
        <f t="shared" si="200"/>
        <v>#N/A</v>
      </c>
      <c r="E3217" t="e">
        <f>VLOOKUP(A3217,REUTERS!A:E,5,FALSE)</f>
        <v>#N/A</v>
      </c>
      <c r="F3217">
        <f>VLOOKUP(A3217,IDC!A:G,7,FALSE)</f>
        <v>248.75</v>
      </c>
      <c r="G3217" s="2" t="e">
        <f t="shared" si="201"/>
        <v>#N/A</v>
      </c>
      <c r="H3217" t="e">
        <f>VLOOKUP(A3217,REUTERS!A:F,6,FALSE)</f>
        <v>#N/A</v>
      </c>
      <c r="I3217">
        <f>VLOOKUP(A3217,IDC!A:H,8,FALSE)</f>
        <v>239.12</v>
      </c>
      <c r="J3217" s="2" t="e">
        <f t="shared" si="202"/>
        <v>#N/A</v>
      </c>
      <c r="K3217" t="e">
        <f>VLOOKUP(A3217,REUTERS!A:G,7,FALSE)</f>
        <v>#N/A</v>
      </c>
      <c r="L3217">
        <f>VLOOKUP(A3217,IDC!A:I,9,FALSE)</f>
        <v>945968</v>
      </c>
      <c r="M3217" s="2" t="e">
        <f t="shared" si="203"/>
        <v>#N/A</v>
      </c>
    </row>
    <row r="3218" spans="1:13">
      <c r="A3218">
        <v>372</v>
      </c>
      <c r="B3218">
        <f>VLOOKUP(A3218,REUTERS!A:C,3,FALSE)</f>
        <v>61.54</v>
      </c>
      <c r="C3218">
        <f>VLOOKUP(A3218,IDC!A:F,6,FALSE)</f>
        <v>61.54</v>
      </c>
      <c r="D3218" s="2" t="b">
        <f t="shared" si="200"/>
        <v>1</v>
      </c>
      <c r="E3218">
        <f>VLOOKUP(A3218,REUTERS!A:E,5,FALSE)</f>
        <v>61.59</v>
      </c>
      <c r="F3218">
        <f>VLOOKUP(A3218,IDC!A:G,7,FALSE)</f>
        <v>61.59</v>
      </c>
      <c r="G3218" s="2" t="b">
        <f t="shared" si="201"/>
        <v>1</v>
      </c>
      <c r="H3218">
        <f>VLOOKUP(A3218,REUTERS!A:F,6,FALSE)</f>
        <v>60.5</v>
      </c>
      <c r="I3218">
        <f>VLOOKUP(A3218,IDC!A:H,8,FALSE)</f>
        <v>60.5</v>
      </c>
      <c r="J3218" s="2" t="b">
        <f t="shared" si="202"/>
        <v>1</v>
      </c>
      <c r="K3218">
        <f>VLOOKUP(A3218,REUTERS!A:G,7,FALSE)</f>
        <v>1043455</v>
      </c>
      <c r="L3218">
        <f>VLOOKUP(A3218,IDC!A:I,9,FALSE)</f>
        <v>1043455</v>
      </c>
      <c r="M3218" s="2" t="b">
        <f t="shared" si="203"/>
        <v>1</v>
      </c>
    </row>
    <row r="3219" spans="1:13">
      <c r="A3219">
        <v>376</v>
      </c>
      <c r="B3219" t="e">
        <f>VLOOKUP(A3219,REUTERS!A:C,3,FALSE)</f>
        <v>#N/A</v>
      </c>
      <c r="C3219">
        <f>VLOOKUP(A3219,IDC!A:F,6,FALSE)</f>
        <v>13.32</v>
      </c>
      <c r="D3219" s="2" t="e">
        <f t="shared" si="200"/>
        <v>#N/A</v>
      </c>
      <c r="E3219" t="e">
        <f>VLOOKUP(A3219,REUTERS!A:E,5,FALSE)</f>
        <v>#N/A</v>
      </c>
      <c r="F3219">
        <f>VLOOKUP(A3219,IDC!A:G,7,FALSE)</f>
        <v>13.52</v>
      </c>
      <c r="G3219" s="2" t="e">
        <f t="shared" si="201"/>
        <v>#N/A</v>
      </c>
      <c r="H3219" t="e">
        <f>VLOOKUP(A3219,REUTERS!A:F,6,FALSE)</f>
        <v>#N/A</v>
      </c>
      <c r="I3219">
        <f>VLOOKUP(A3219,IDC!A:H,8,FALSE)</f>
        <v>13.24</v>
      </c>
      <c r="J3219" s="2" t="e">
        <f t="shared" si="202"/>
        <v>#N/A</v>
      </c>
      <c r="K3219" t="e">
        <f>VLOOKUP(A3219,REUTERS!A:G,7,FALSE)</f>
        <v>#N/A</v>
      </c>
      <c r="L3219">
        <f>VLOOKUP(A3219,IDC!A:I,9,FALSE)</f>
        <v>560655</v>
      </c>
      <c r="M3219" s="2" t="e">
        <f t="shared" si="203"/>
        <v>#N/A</v>
      </c>
    </row>
    <row r="3220" spans="1:13">
      <c r="A3220">
        <v>337</v>
      </c>
      <c r="B3220" t="e">
        <f>VLOOKUP(A3220,REUTERS!A:C,3,FALSE)</f>
        <v>#N/A</v>
      </c>
      <c r="C3220">
        <f>VLOOKUP(A3220,IDC!A:F,6,FALSE)</f>
        <v>116.79</v>
      </c>
      <c r="D3220" s="2" t="e">
        <f t="shared" si="200"/>
        <v>#N/A</v>
      </c>
      <c r="E3220" t="e">
        <f>VLOOKUP(A3220,REUTERS!A:E,5,FALSE)</f>
        <v>#N/A</v>
      </c>
      <c r="F3220">
        <f>VLOOKUP(A3220,IDC!A:G,7,FALSE)</f>
        <v>117.21</v>
      </c>
      <c r="G3220" s="2" t="e">
        <f t="shared" si="201"/>
        <v>#N/A</v>
      </c>
      <c r="H3220" t="e">
        <f>VLOOKUP(A3220,REUTERS!A:F,6,FALSE)</f>
        <v>#N/A</v>
      </c>
      <c r="I3220">
        <f>VLOOKUP(A3220,IDC!A:H,8,FALSE)</f>
        <v>116.65</v>
      </c>
      <c r="J3220" s="2" t="e">
        <f t="shared" si="202"/>
        <v>#N/A</v>
      </c>
      <c r="K3220" t="e">
        <f>VLOOKUP(A3220,REUTERS!A:G,7,FALSE)</f>
        <v>#N/A</v>
      </c>
      <c r="L3220">
        <f>VLOOKUP(A3220,IDC!A:I,9,FALSE)</f>
        <v>266619</v>
      </c>
      <c r="M3220" s="2" t="e">
        <f t="shared" si="203"/>
        <v>#N/A</v>
      </c>
    </row>
    <row r="3221" spans="1:13">
      <c r="A3221">
        <v>360</v>
      </c>
      <c r="B3221">
        <f>VLOOKUP(A3221,REUTERS!A:C,3,FALSE)</f>
        <v>61.65</v>
      </c>
      <c r="C3221">
        <f>VLOOKUP(A3221,IDC!A:F,6,FALSE)</f>
        <v>61.65</v>
      </c>
      <c r="D3221" s="2" t="b">
        <f t="shared" si="200"/>
        <v>1</v>
      </c>
      <c r="E3221">
        <f>VLOOKUP(A3221,REUTERS!A:E,5,FALSE)</f>
        <v>62.3</v>
      </c>
      <c r="F3221">
        <f>VLOOKUP(A3221,IDC!A:G,7,FALSE)</f>
        <v>62.3</v>
      </c>
      <c r="G3221" s="2" t="b">
        <f t="shared" si="201"/>
        <v>1</v>
      </c>
      <c r="H3221">
        <f>VLOOKUP(A3221,REUTERS!A:F,6,FALSE)</f>
        <v>61</v>
      </c>
      <c r="I3221">
        <f>VLOOKUP(A3221,IDC!A:H,8,FALSE)</f>
        <v>61</v>
      </c>
      <c r="J3221" s="2" t="b">
        <f t="shared" si="202"/>
        <v>1</v>
      </c>
      <c r="K3221">
        <f>VLOOKUP(A3221,REUTERS!A:G,7,FALSE)</f>
        <v>544267</v>
      </c>
      <c r="L3221">
        <f>VLOOKUP(A3221,IDC!A:I,9,FALSE)</f>
        <v>544267</v>
      </c>
      <c r="M3221" s="2" t="b">
        <f t="shared" si="203"/>
        <v>1</v>
      </c>
    </row>
    <row r="3222" spans="1:13">
      <c r="A3222">
        <v>339</v>
      </c>
      <c r="B3222" t="e">
        <f>VLOOKUP(A3222,REUTERS!A:C,3,FALSE)</f>
        <v>#N/A</v>
      </c>
      <c r="C3222">
        <f>VLOOKUP(A3222,IDC!A:F,6,FALSE)</f>
        <v>62.14</v>
      </c>
      <c r="D3222" s="2" t="e">
        <f t="shared" si="200"/>
        <v>#N/A</v>
      </c>
      <c r="E3222" t="e">
        <f>VLOOKUP(A3222,REUTERS!A:E,5,FALSE)</f>
        <v>#N/A</v>
      </c>
      <c r="F3222">
        <f>VLOOKUP(A3222,IDC!A:G,7,FALSE)</f>
        <v>62.49</v>
      </c>
      <c r="G3222" s="2" t="e">
        <f t="shared" si="201"/>
        <v>#N/A</v>
      </c>
      <c r="H3222" t="e">
        <f>VLOOKUP(A3222,REUTERS!A:F,6,FALSE)</f>
        <v>#N/A</v>
      </c>
      <c r="I3222">
        <f>VLOOKUP(A3222,IDC!A:H,8,FALSE)</f>
        <v>62.1</v>
      </c>
      <c r="J3222" s="2" t="e">
        <f t="shared" si="202"/>
        <v>#N/A</v>
      </c>
      <c r="K3222" t="e">
        <f>VLOOKUP(A3222,REUTERS!A:G,7,FALSE)</f>
        <v>#N/A</v>
      </c>
      <c r="L3222">
        <f>VLOOKUP(A3222,IDC!A:I,9,FALSE)</f>
        <v>2823141</v>
      </c>
      <c r="M3222" s="2" t="e">
        <f t="shared" si="203"/>
        <v>#N/A</v>
      </c>
    </row>
    <row r="3223" spans="1:13">
      <c r="A3223">
        <v>340</v>
      </c>
      <c r="B3223" t="e">
        <f>VLOOKUP(A3223,REUTERS!A:C,3,FALSE)</f>
        <v>#N/A</v>
      </c>
      <c r="C3223">
        <f>VLOOKUP(A3223,IDC!A:F,6,FALSE)</f>
        <v>14.87</v>
      </c>
      <c r="D3223" s="2" t="e">
        <f t="shared" si="200"/>
        <v>#N/A</v>
      </c>
      <c r="E3223" t="e">
        <f>VLOOKUP(A3223,REUTERS!A:E,5,FALSE)</f>
        <v>#N/A</v>
      </c>
      <c r="F3223">
        <f>VLOOKUP(A3223,IDC!A:G,7,FALSE)</f>
        <v>14.95</v>
      </c>
      <c r="G3223" s="2" t="e">
        <f t="shared" si="201"/>
        <v>#N/A</v>
      </c>
      <c r="H3223" t="e">
        <f>VLOOKUP(A3223,REUTERS!A:F,6,FALSE)</f>
        <v>#N/A</v>
      </c>
      <c r="I3223">
        <f>VLOOKUP(A3223,IDC!A:H,8,FALSE)</f>
        <v>14.74</v>
      </c>
      <c r="J3223" s="2" t="e">
        <f t="shared" si="202"/>
        <v>#N/A</v>
      </c>
      <c r="K3223" t="e">
        <f>VLOOKUP(A3223,REUTERS!A:G,7,FALSE)</f>
        <v>#N/A</v>
      </c>
      <c r="L3223">
        <f>VLOOKUP(A3223,IDC!A:I,9,FALSE)</f>
        <v>1968026</v>
      </c>
      <c r="M3223" s="2" t="e">
        <f t="shared" si="203"/>
        <v>#N/A</v>
      </c>
    </row>
    <row r="3224" spans="1:13">
      <c r="A3224">
        <v>341</v>
      </c>
      <c r="B3224">
        <f>VLOOKUP(A3224,REUTERS!A:C,3,FALSE)</f>
        <v>43.78</v>
      </c>
      <c r="C3224">
        <f>VLOOKUP(A3224,IDC!A:F,6,FALSE)</f>
        <v>43.78</v>
      </c>
      <c r="D3224" s="2" t="b">
        <f t="shared" si="200"/>
        <v>1</v>
      </c>
      <c r="E3224">
        <f>VLOOKUP(A3224,REUTERS!A:E,5,FALSE)</f>
        <v>44.06</v>
      </c>
      <c r="F3224">
        <f>VLOOKUP(A3224,IDC!A:G,7,FALSE)</f>
        <v>44.06</v>
      </c>
      <c r="G3224" s="2" t="b">
        <f t="shared" si="201"/>
        <v>1</v>
      </c>
      <c r="H3224">
        <f>VLOOKUP(A3224,REUTERS!A:F,6,FALSE)</f>
        <v>43.49</v>
      </c>
      <c r="I3224">
        <f>VLOOKUP(A3224,IDC!A:H,8,FALSE)</f>
        <v>43.49</v>
      </c>
      <c r="J3224" s="2" t="b">
        <f t="shared" si="202"/>
        <v>1</v>
      </c>
      <c r="K3224">
        <f>VLOOKUP(A3224,REUTERS!A:G,7,FALSE)</f>
        <v>2276531</v>
      </c>
      <c r="L3224">
        <f>VLOOKUP(A3224,IDC!A:I,9,FALSE)</f>
        <v>2276531</v>
      </c>
      <c r="M3224" s="2" t="b">
        <f t="shared" si="203"/>
        <v>1</v>
      </c>
    </row>
    <row r="3225" spans="1:13">
      <c r="A3225">
        <v>342</v>
      </c>
      <c r="B3225">
        <f>VLOOKUP(A3225,REUTERS!A:C,3,FALSE)</f>
        <v>68.680000000000007</v>
      </c>
      <c r="C3225">
        <f>VLOOKUP(A3225,IDC!A:F,6,FALSE)</f>
        <v>68.680000000000007</v>
      </c>
      <c r="D3225" s="2" t="b">
        <f t="shared" si="200"/>
        <v>1</v>
      </c>
      <c r="E3225">
        <f>VLOOKUP(A3225,REUTERS!A:E,5,FALSE)</f>
        <v>69.540000000000006</v>
      </c>
      <c r="F3225">
        <f>VLOOKUP(A3225,IDC!A:G,7,FALSE)</f>
        <v>69.540000000000006</v>
      </c>
      <c r="G3225" s="2" t="b">
        <f t="shared" si="201"/>
        <v>1</v>
      </c>
      <c r="H3225">
        <f>VLOOKUP(A3225,REUTERS!A:F,6,FALSE)</f>
        <v>68.510000000000005</v>
      </c>
      <c r="I3225">
        <f>VLOOKUP(A3225,IDC!A:H,8,FALSE)</f>
        <v>68.510000000000005</v>
      </c>
      <c r="J3225" s="2" t="b">
        <f t="shared" si="202"/>
        <v>1</v>
      </c>
      <c r="K3225">
        <f>VLOOKUP(A3225,REUTERS!A:G,7,FALSE)</f>
        <v>8662431</v>
      </c>
      <c r="L3225">
        <f>VLOOKUP(A3225,IDC!A:I,9,FALSE)</f>
        <v>8660627</v>
      </c>
      <c r="M3225" s="2" t="b">
        <f t="shared" si="203"/>
        <v>0</v>
      </c>
    </row>
    <row r="3226" spans="1:13">
      <c r="A3226">
        <v>343</v>
      </c>
      <c r="B3226">
        <f>VLOOKUP(A3226,REUTERS!A:C,3,FALSE)</f>
        <v>156.88</v>
      </c>
      <c r="C3226">
        <f>VLOOKUP(A3226,IDC!A:F,6,FALSE)</f>
        <v>156.88</v>
      </c>
      <c r="D3226" s="2" t="b">
        <f t="shared" si="200"/>
        <v>1</v>
      </c>
      <c r="E3226">
        <f>VLOOKUP(A3226,REUTERS!A:E,5,FALSE)</f>
        <v>157.88</v>
      </c>
      <c r="F3226">
        <f>VLOOKUP(A3226,IDC!A:G,7,FALSE)</f>
        <v>157.88</v>
      </c>
      <c r="G3226" s="2" t="b">
        <f t="shared" si="201"/>
        <v>1</v>
      </c>
      <c r="H3226">
        <f>VLOOKUP(A3226,REUTERS!A:F,6,FALSE)</f>
        <v>155.55000000000001</v>
      </c>
      <c r="I3226">
        <f>VLOOKUP(A3226,IDC!A:H,8,FALSE)</f>
        <v>155.55000000000001</v>
      </c>
      <c r="J3226" s="2" t="b">
        <f t="shared" si="202"/>
        <v>1</v>
      </c>
      <c r="K3226">
        <f>VLOOKUP(A3226,REUTERS!A:G,7,FALSE)</f>
        <v>233298</v>
      </c>
      <c r="L3226">
        <f>VLOOKUP(A3226,IDC!A:I,9,FALSE)</f>
        <v>233298</v>
      </c>
      <c r="M3226" s="2" t="b">
        <f t="shared" si="203"/>
        <v>1</v>
      </c>
    </row>
    <row r="3227" spans="1:13">
      <c r="A3227">
        <v>344</v>
      </c>
      <c r="B3227">
        <f>VLOOKUP(A3227,REUTERS!A:C,3,FALSE)</f>
        <v>5.98</v>
      </c>
      <c r="C3227">
        <f>VLOOKUP(A3227,IDC!A:F,6,FALSE)</f>
        <v>5.98</v>
      </c>
      <c r="D3227" s="2" t="b">
        <f t="shared" si="200"/>
        <v>1</v>
      </c>
      <c r="E3227">
        <f>VLOOKUP(A3227,REUTERS!A:E,5,FALSE)</f>
        <v>5.99</v>
      </c>
      <c r="F3227">
        <f>VLOOKUP(A3227,IDC!A:G,7,FALSE)</f>
        <v>5.99</v>
      </c>
      <c r="G3227" s="2" t="b">
        <f t="shared" si="201"/>
        <v>1</v>
      </c>
      <c r="H3227">
        <f>VLOOKUP(A3227,REUTERS!A:F,6,FALSE)</f>
        <v>5.89</v>
      </c>
      <c r="I3227">
        <f>VLOOKUP(A3227,IDC!A:H,8,FALSE)</f>
        <v>5.89</v>
      </c>
      <c r="J3227" s="2" t="b">
        <f t="shared" si="202"/>
        <v>1</v>
      </c>
      <c r="K3227">
        <f>VLOOKUP(A3227,REUTERS!A:G,7,FALSE)</f>
        <v>138288</v>
      </c>
      <c r="L3227">
        <f>VLOOKUP(A3227,IDC!A:I,9,FALSE)</f>
        <v>138288</v>
      </c>
      <c r="M3227" s="2" t="b">
        <f t="shared" si="203"/>
        <v>1</v>
      </c>
    </row>
    <row r="3228" spans="1:13">
      <c r="A3228">
        <v>346</v>
      </c>
      <c r="B3228">
        <f>VLOOKUP(A3228,REUTERS!A:C,3,FALSE)</f>
        <v>26.16</v>
      </c>
      <c r="C3228">
        <f>VLOOKUP(A3228,IDC!A:F,6,FALSE)</f>
        <v>26.16</v>
      </c>
      <c r="D3228" s="2" t="b">
        <f t="shared" si="200"/>
        <v>1</v>
      </c>
      <c r="E3228">
        <f>VLOOKUP(A3228,REUTERS!A:E,5,FALSE)</f>
        <v>26.39</v>
      </c>
      <c r="F3228">
        <f>VLOOKUP(A3228,IDC!A:G,7,FALSE)</f>
        <v>26.39</v>
      </c>
      <c r="G3228" s="2" t="b">
        <f t="shared" si="201"/>
        <v>1</v>
      </c>
      <c r="H3228">
        <f>VLOOKUP(A3228,REUTERS!A:F,6,FALSE)</f>
        <v>26</v>
      </c>
      <c r="I3228">
        <f>VLOOKUP(A3228,IDC!A:H,8,FALSE)</f>
        <v>26</v>
      </c>
      <c r="J3228" s="2" t="b">
        <f t="shared" si="202"/>
        <v>1</v>
      </c>
      <c r="K3228">
        <f>VLOOKUP(A3228,REUTERS!A:G,7,FALSE)</f>
        <v>726193</v>
      </c>
      <c r="L3228">
        <f>VLOOKUP(A3228,IDC!A:I,9,FALSE)</f>
        <v>726193</v>
      </c>
      <c r="M3228" s="2" t="b">
        <f t="shared" si="203"/>
        <v>1</v>
      </c>
    </row>
    <row r="3229" spans="1:13">
      <c r="A3229">
        <v>347</v>
      </c>
      <c r="B3229">
        <f>VLOOKUP(A3229,REUTERS!A:C,3,FALSE)</f>
        <v>37.64</v>
      </c>
      <c r="C3229">
        <f>VLOOKUP(A3229,IDC!A:F,6,FALSE)</f>
        <v>37.64</v>
      </c>
      <c r="D3229" s="2" t="b">
        <f t="shared" si="200"/>
        <v>1</v>
      </c>
      <c r="E3229">
        <f>VLOOKUP(A3229,REUTERS!A:E,5,FALSE)</f>
        <v>37.83</v>
      </c>
      <c r="F3229">
        <f>VLOOKUP(A3229,IDC!A:G,7,FALSE)</f>
        <v>37.83</v>
      </c>
      <c r="G3229" s="2" t="b">
        <f t="shared" si="201"/>
        <v>1</v>
      </c>
      <c r="H3229">
        <f>VLOOKUP(A3229,REUTERS!A:F,6,FALSE)</f>
        <v>37.39</v>
      </c>
      <c r="I3229">
        <f>VLOOKUP(A3229,IDC!A:H,8,FALSE)</f>
        <v>37.39</v>
      </c>
      <c r="J3229" s="2" t="b">
        <f t="shared" si="202"/>
        <v>1</v>
      </c>
      <c r="K3229">
        <f>VLOOKUP(A3229,REUTERS!A:G,7,FALSE)</f>
        <v>848095</v>
      </c>
      <c r="L3229">
        <f>VLOOKUP(A3229,IDC!A:I,9,FALSE)</f>
        <v>848095</v>
      </c>
      <c r="M3229" s="2" t="b">
        <f t="shared" si="203"/>
        <v>1</v>
      </c>
    </row>
    <row r="3230" spans="1:13">
      <c r="A3230">
        <v>348</v>
      </c>
      <c r="B3230">
        <f>VLOOKUP(A3230,REUTERS!A:C,3,FALSE)</f>
        <v>32.18</v>
      </c>
      <c r="C3230">
        <f>VLOOKUP(A3230,IDC!A:F,6,FALSE)</f>
        <v>32.18</v>
      </c>
      <c r="D3230" s="2" t="b">
        <f t="shared" si="200"/>
        <v>1</v>
      </c>
      <c r="E3230">
        <f>VLOOKUP(A3230,REUTERS!A:E,5,FALSE)</f>
        <v>32.380000000000003</v>
      </c>
      <c r="F3230">
        <f>VLOOKUP(A3230,IDC!A:G,7,FALSE)</f>
        <v>32.380000000000003</v>
      </c>
      <c r="G3230" s="2" t="b">
        <f t="shared" si="201"/>
        <v>1</v>
      </c>
      <c r="H3230">
        <f>VLOOKUP(A3230,REUTERS!A:F,6,FALSE)</f>
        <v>31.87</v>
      </c>
      <c r="I3230">
        <f>VLOOKUP(A3230,IDC!A:H,8,FALSE)</f>
        <v>31.87</v>
      </c>
      <c r="J3230" s="2" t="b">
        <f t="shared" si="202"/>
        <v>1</v>
      </c>
      <c r="K3230">
        <f>VLOOKUP(A3230,REUTERS!A:G,7,FALSE)</f>
        <v>1553524</v>
      </c>
      <c r="L3230">
        <f>VLOOKUP(A3230,IDC!A:I,9,FALSE)</f>
        <v>1553524</v>
      </c>
      <c r="M3230" s="2" t="b">
        <f t="shared" si="203"/>
        <v>1</v>
      </c>
    </row>
    <row r="3231" spans="1:13">
      <c r="A3231">
        <v>349</v>
      </c>
      <c r="B3231">
        <f>VLOOKUP(A3231,REUTERS!A:C,3,FALSE)</f>
        <v>69.239999999999995</v>
      </c>
      <c r="C3231">
        <f>VLOOKUP(A3231,IDC!A:F,6,FALSE)</f>
        <v>69.239999999999995</v>
      </c>
      <c r="D3231" s="2" t="b">
        <f t="shared" si="200"/>
        <v>1</v>
      </c>
      <c r="E3231">
        <f>VLOOKUP(A3231,REUTERS!A:E,5,FALSE)</f>
        <v>69.239999999999995</v>
      </c>
      <c r="F3231">
        <f>VLOOKUP(A3231,IDC!A:G,7,FALSE)</f>
        <v>69.239999999999995</v>
      </c>
      <c r="G3231" s="2" t="b">
        <f t="shared" si="201"/>
        <v>1</v>
      </c>
      <c r="H3231">
        <f>VLOOKUP(A3231,REUTERS!A:F,6,FALSE)</f>
        <v>68.430000000000007</v>
      </c>
      <c r="I3231">
        <f>VLOOKUP(A3231,IDC!A:H,8,FALSE)</f>
        <v>68.430000000000007</v>
      </c>
      <c r="J3231" s="2" t="b">
        <f t="shared" si="202"/>
        <v>1</v>
      </c>
      <c r="K3231">
        <f>VLOOKUP(A3231,REUTERS!A:G,7,FALSE)</f>
        <v>255877</v>
      </c>
      <c r="L3231">
        <f>VLOOKUP(A3231,IDC!A:I,9,FALSE)</f>
        <v>255877</v>
      </c>
      <c r="M3231" s="2" t="b">
        <f t="shared" si="203"/>
        <v>1</v>
      </c>
    </row>
    <row r="3232" spans="1:13">
      <c r="A3232">
        <v>350</v>
      </c>
      <c r="B3232">
        <f>VLOOKUP(A3232,REUTERS!A:C,3,FALSE)</f>
        <v>33.67</v>
      </c>
      <c r="C3232">
        <f>VLOOKUP(A3232,IDC!A:F,6,FALSE)</f>
        <v>33.67</v>
      </c>
      <c r="D3232" s="2" t="b">
        <f t="shared" si="200"/>
        <v>1</v>
      </c>
      <c r="E3232">
        <f>VLOOKUP(A3232,REUTERS!A:E,5,FALSE)</f>
        <v>33.86</v>
      </c>
      <c r="F3232">
        <f>VLOOKUP(A3232,IDC!A:G,7,FALSE)</f>
        <v>33.86</v>
      </c>
      <c r="G3232" s="2" t="b">
        <f t="shared" si="201"/>
        <v>1</v>
      </c>
      <c r="H3232">
        <f>VLOOKUP(A3232,REUTERS!A:F,6,FALSE)</f>
        <v>32.61</v>
      </c>
      <c r="I3232">
        <f>VLOOKUP(A3232,IDC!A:H,8,FALSE)</f>
        <v>32.61</v>
      </c>
      <c r="J3232" s="2" t="b">
        <f t="shared" si="202"/>
        <v>1</v>
      </c>
      <c r="K3232">
        <f>VLOOKUP(A3232,REUTERS!A:G,7,FALSE)</f>
        <v>1887696</v>
      </c>
      <c r="L3232">
        <f>VLOOKUP(A3232,IDC!A:I,9,FALSE)</f>
        <v>1887696</v>
      </c>
      <c r="M3232" s="2" t="b">
        <f t="shared" si="203"/>
        <v>1</v>
      </c>
    </row>
    <row r="3233" spans="1:13">
      <c r="A3233">
        <v>351</v>
      </c>
      <c r="B3233" t="e">
        <f>VLOOKUP(A3233,REUTERS!A:C,3,FALSE)</f>
        <v>#N/A</v>
      </c>
      <c r="C3233">
        <f>VLOOKUP(A3233,IDC!A:F,6,FALSE)</f>
        <v>24.29</v>
      </c>
      <c r="D3233" s="2" t="e">
        <f t="shared" si="200"/>
        <v>#N/A</v>
      </c>
      <c r="E3233" t="e">
        <f>VLOOKUP(A3233,REUTERS!A:E,5,FALSE)</f>
        <v>#N/A</v>
      </c>
      <c r="F3233">
        <f>VLOOKUP(A3233,IDC!A:G,7,FALSE)</f>
        <v>24.3</v>
      </c>
      <c r="G3233" s="2" t="e">
        <f t="shared" si="201"/>
        <v>#N/A</v>
      </c>
      <c r="H3233" t="e">
        <f>VLOOKUP(A3233,REUTERS!A:F,6,FALSE)</f>
        <v>#N/A</v>
      </c>
      <c r="I3233">
        <f>VLOOKUP(A3233,IDC!A:H,8,FALSE)</f>
        <v>24.04</v>
      </c>
      <c r="J3233" s="2" t="e">
        <f t="shared" si="202"/>
        <v>#N/A</v>
      </c>
      <c r="K3233" t="e">
        <f>VLOOKUP(A3233,REUTERS!A:G,7,FALSE)</f>
        <v>#N/A</v>
      </c>
      <c r="L3233">
        <f>VLOOKUP(A3233,IDC!A:I,9,FALSE)</f>
        <v>581399</v>
      </c>
      <c r="M3233" s="2" t="e">
        <f t="shared" si="203"/>
        <v>#N/A</v>
      </c>
    </row>
    <row r="3234" spans="1:13">
      <c r="A3234">
        <v>352</v>
      </c>
      <c r="B3234" t="e">
        <f>VLOOKUP(A3234,REUTERS!A:C,3,FALSE)</f>
        <v>#N/A</v>
      </c>
      <c r="C3234">
        <f>VLOOKUP(A3234,IDC!A:F,6,FALSE)</f>
        <v>55.4</v>
      </c>
      <c r="D3234" s="2" t="e">
        <f t="shared" si="200"/>
        <v>#N/A</v>
      </c>
      <c r="E3234" t="e">
        <f>VLOOKUP(A3234,REUTERS!A:E,5,FALSE)</f>
        <v>#N/A</v>
      </c>
      <c r="F3234">
        <f>VLOOKUP(A3234,IDC!A:G,7,FALSE)</f>
        <v>55.45</v>
      </c>
      <c r="G3234" s="2" t="e">
        <f t="shared" si="201"/>
        <v>#N/A</v>
      </c>
      <c r="H3234" t="e">
        <f>VLOOKUP(A3234,REUTERS!A:F,6,FALSE)</f>
        <v>#N/A</v>
      </c>
      <c r="I3234">
        <f>VLOOKUP(A3234,IDC!A:H,8,FALSE)</f>
        <v>54.98</v>
      </c>
      <c r="J3234" s="2" t="e">
        <f t="shared" si="202"/>
        <v>#N/A</v>
      </c>
      <c r="K3234" t="e">
        <f>VLOOKUP(A3234,REUTERS!A:G,7,FALSE)</f>
        <v>#N/A</v>
      </c>
      <c r="L3234">
        <f>VLOOKUP(A3234,IDC!A:I,9,FALSE)</f>
        <v>1616899</v>
      </c>
      <c r="M3234" s="2" t="e">
        <f t="shared" si="203"/>
        <v>#N/A</v>
      </c>
    </row>
    <row r="3235" spans="1:13">
      <c r="A3235">
        <v>353</v>
      </c>
      <c r="B3235" t="e">
        <f>VLOOKUP(A3235,REUTERS!A:C,3,FALSE)</f>
        <v>#N/A</v>
      </c>
      <c r="C3235">
        <f>VLOOKUP(A3235,IDC!A:F,6,FALSE)</f>
        <v>246.3</v>
      </c>
      <c r="D3235" s="2" t="e">
        <f t="shared" si="200"/>
        <v>#N/A</v>
      </c>
      <c r="E3235" t="e">
        <f>VLOOKUP(A3235,REUTERS!A:E,5,FALSE)</f>
        <v>#N/A</v>
      </c>
      <c r="F3235">
        <f>VLOOKUP(A3235,IDC!A:G,7,FALSE)</f>
        <v>246.53</v>
      </c>
      <c r="G3235" s="2" t="e">
        <f t="shared" si="201"/>
        <v>#N/A</v>
      </c>
      <c r="H3235" t="e">
        <f>VLOOKUP(A3235,REUTERS!A:F,6,FALSE)</f>
        <v>#N/A</v>
      </c>
      <c r="I3235">
        <f>VLOOKUP(A3235,IDC!A:H,8,FALSE)</f>
        <v>244.34</v>
      </c>
      <c r="J3235" s="2" t="e">
        <f t="shared" si="202"/>
        <v>#N/A</v>
      </c>
      <c r="K3235" t="e">
        <f>VLOOKUP(A3235,REUTERS!A:G,7,FALSE)</f>
        <v>#N/A</v>
      </c>
      <c r="L3235">
        <f>VLOOKUP(A3235,IDC!A:I,9,FALSE)</f>
        <v>162641</v>
      </c>
      <c r="M3235" s="2" t="e">
        <f t="shared" si="203"/>
        <v>#N/A</v>
      </c>
    </row>
    <row r="3236" spans="1:13">
      <c r="A3236">
        <v>354</v>
      </c>
      <c r="B3236">
        <f>VLOOKUP(A3236,REUTERS!A:C,3,FALSE)</f>
        <v>34.869999999999997</v>
      </c>
      <c r="C3236">
        <f>VLOOKUP(A3236,IDC!A:F,6,FALSE)</f>
        <v>34.869999999999997</v>
      </c>
      <c r="D3236" s="2" t="b">
        <f t="shared" si="200"/>
        <v>1</v>
      </c>
      <c r="E3236">
        <f>VLOOKUP(A3236,REUTERS!A:E,5,FALSE)</f>
        <v>35.005000000000003</v>
      </c>
      <c r="F3236">
        <f>VLOOKUP(A3236,IDC!A:G,7,FALSE)</f>
        <v>35.005000000000003</v>
      </c>
      <c r="G3236" s="2" t="b">
        <f t="shared" si="201"/>
        <v>1</v>
      </c>
      <c r="H3236">
        <f>VLOOKUP(A3236,REUTERS!A:F,6,FALSE)</f>
        <v>34.26</v>
      </c>
      <c r="I3236">
        <f>VLOOKUP(A3236,IDC!A:H,8,FALSE)</f>
        <v>34.26</v>
      </c>
      <c r="J3236" s="2" t="b">
        <f t="shared" si="202"/>
        <v>1</v>
      </c>
      <c r="K3236">
        <f>VLOOKUP(A3236,REUTERS!A:G,7,FALSE)</f>
        <v>820052</v>
      </c>
      <c r="L3236">
        <f>VLOOKUP(A3236,IDC!A:I,9,FALSE)</f>
        <v>820052</v>
      </c>
      <c r="M3236" s="2" t="b">
        <f t="shared" si="203"/>
        <v>1</v>
      </c>
    </row>
    <row r="3237" spans="1:13">
      <c r="A3237">
        <v>356</v>
      </c>
      <c r="B3237" t="e">
        <f>VLOOKUP(A3237,REUTERS!A:C,3,FALSE)</f>
        <v>#N/A</v>
      </c>
      <c r="C3237">
        <f>VLOOKUP(A3237,IDC!A:F,6,FALSE)</f>
        <v>117.65</v>
      </c>
      <c r="D3237" s="2" t="e">
        <f t="shared" si="200"/>
        <v>#N/A</v>
      </c>
      <c r="E3237" t="e">
        <f>VLOOKUP(A3237,REUTERS!A:E,5,FALSE)</f>
        <v>#N/A</v>
      </c>
      <c r="F3237">
        <f>VLOOKUP(A3237,IDC!A:G,7,FALSE)</f>
        <v>118.46</v>
      </c>
      <c r="G3237" s="2" t="e">
        <f t="shared" si="201"/>
        <v>#N/A</v>
      </c>
      <c r="H3237" t="e">
        <f>VLOOKUP(A3237,REUTERS!A:F,6,FALSE)</f>
        <v>#N/A</v>
      </c>
      <c r="I3237">
        <f>VLOOKUP(A3237,IDC!A:H,8,FALSE)</f>
        <v>117.05</v>
      </c>
      <c r="J3237" s="2" t="e">
        <f t="shared" si="202"/>
        <v>#N/A</v>
      </c>
      <c r="K3237" t="e">
        <f>VLOOKUP(A3237,REUTERS!A:G,7,FALSE)</f>
        <v>#N/A</v>
      </c>
      <c r="L3237">
        <f>VLOOKUP(A3237,IDC!A:I,9,FALSE)</f>
        <v>330809</v>
      </c>
      <c r="M3237" s="2" t="e">
        <f t="shared" si="203"/>
        <v>#N/A</v>
      </c>
    </row>
    <row r="3238" spans="1:13">
      <c r="A3238">
        <v>358</v>
      </c>
      <c r="B3238" t="e">
        <f>VLOOKUP(A3238,REUTERS!A:C,3,FALSE)</f>
        <v>#N/A</v>
      </c>
      <c r="C3238">
        <f>VLOOKUP(A3238,IDC!A:F,6,FALSE)</f>
        <v>90.49</v>
      </c>
      <c r="D3238" s="2" t="e">
        <f t="shared" si="200"/>
        <v>#N/A</v>
      </c>
      <c r="E3238" t="e">
        <f>VLOOKUP(A3238,REUTERS!A:E,5,FALSE)</f>
        <v>#N/A</v>
      </c>
      <c r="F3238">
        <f>VLOOKUP(A3238,IDC!A:G,7,FALSE)</f>
        <v>90.68</v>
      </c>
      <c r="G3238" s="2" t="e">
        <f t="shared" si="201"/>
        <v>#N/A</v>
      </c>
      <c r="H3238" t="e">
        <f>VLOOKUP(A3238,REUTERS!A:F,6,FALSE)</f>
        <v>#N/A</v>
      </c>
      <c r="I3238">
        <f>VLOOKUP(A3238,IDC!A:H,8,FALSE)</f>
        <v>89.67</v>
      </c>
      <c r="J3238" s="2" t="e">
        <f t="shared" si="202"/>
        <v>#N/A</v>
      </c>
      <c r="K3238" t="e">
        <f>VLOOKUP(A3238,REUTERS!A:G,7,FALSE)</f>
        <v>#N/A</v>
      </c>
      <c r="L3238">
        <f>VLOOKUP(A3238,IDC!A:I,9,FALSE)</f>
        <v>466645</v>
      </c>
      <c r="M3238" s="2" t="e">
        <f t="shared" si="203"/>
        <v>#N/A</v>
      </c>
    </row>
    <row r="3239" spans="1:13">
      <c r="A3239">
        <v>359</v>
      </c>
      <c r="B3239" t="e">
        <f>VLOOKUP(A3239,REUTERS!A:C,3,FALSE)</f>
        <v>#N/A</v>
      </c>
      <c r="C3239">
        <f>VLOOKUP(A3239,IDC!A:F,6,FALSE)</f>
        <v>59.58</v>
      </c>
      <c r="D3239" s="2" t="e">
        <f t="shared" si="200"/>
        <v>#N/A</v>
      </c>
      <c r="E3239" t="e">
        <f>VLOOKUP(A3239,REUTERS!A:E,5,FALSE)</f>
        <v>#N/A</v>
      </c>
      <c r="F3239">
        <f>VLOOKUP(A3239,IDC!A:G,7,FALSE)</f>
        <v>59.58</v>
      </c>
      <c r="G3239" s="2" t="e">
        <f t="shared" si="201"/>
        <v>#N/A</v>
      </c>
      <c r="H3239" t="e">
        <f>VLOOKUP(A3239,REUTERS!A:F,6,FALSE)</f>
        <v>#N/A</v>
      </c>
      <c r="I3239">
        <f>VLOOKUP(A3239,IDC!A:H,8,FALSE)</f>
        <v>58.94</v>
      </c>
      <c r="J3239" s="2" t="e">
        <f t="shared" si="202"/>
        <v>#N/A</v>
      </c>
      <c r="K3239" t="e">
        <f>VLOOKUP(A3239,REUTERS!A:G,7,FALSE)</f>
        <v>#N/A</v>
      </c>
      <c r="L3239">
        <f>VLOOKUP(A3239,IDC!A:I,9,FALSE)</f>
        <v>275612</v>
      </c>
      <c r="M3239" s="2" t="e">
        <f t="shared" si="203"/>
        <v>#N/A</v>
      </c>
    </row>
    <row r="3240" spans="1:13">
      <c r="A3240">
        <v>338</v>
      </c>
      <c r="B3240" t="e">
        <f>VLOOKUP(A3240,REUTERS!A:C,3,FALSE)</f>
        <v>#N/A</v>
      </c>
      <c r="C3240">
        <f>VLOOKUP(A3240,IDC!A:F,6,FALSE)</f>
        <v>86.25</v>
      </c>
      <c r="D3240" s="2" t="e">
        <f t="shared" si="200"/>
        <v>#N/A</v>
      </c>
      <c r="E3240" t="e">
        <f>VLOOKUP(A3240,REUTERS!A:E,5,FALSE)</f>
        <v>#N/A</v>
      </c>
      <c r="F3240">
        <f>VLOOKUP(A3240,IDC!A:G,7,FALSE)</f>
        <v>86.62</v>
      </c>
      <c r="G3240" s="2" t="e">
        <f t="shared" si="201"/>
        <v>#N/A</v>
      </c>
      <c r="H3240" t="e">
        <f>VLOOKUP(A3240,REUTERS!A:F,6,FALSE)</f>
        <v>#N/A</v>
      </c>
      <c r="I3240">
        <f>VLOOKUP(A3240,IDC!A:H,8,FALSE)</f>
        <v>85.89</v>
      </c>
      <c r="J3240" s="2" t="e">
        <f t="shared" si="202"/>
        <v>#N/A</v>
      </c>
      <c r="K3240" t="e">
        <f>VLOOKUP(A3240,REUTERS!A:G,7,FALSE)</f>
        <v>#N/A</v>
      </c>
      <c r="L3240">
        <f>VLOOKUP(A3240,IDC!A:I,9,FALSE)</f>
        <v>213400</v>
      </c>
      <c r="M3240" s="2" t="e">
        <f t="shared" si="203"/>
        <v>#N/A</v>
      </c>
    </row>
    <row r="3241" spans="1:13">
      <c r="A3241">
        <v>306</v>
      </c>
      <c r="B3241" t="e">
        <f>VLOOKUP(A3241,REUTERS!A:C,3,FALSE)</f>
        <v>#N/A</v>
      </c>
      <c r="C3241">
        <f>VLOOKUP(A3241,IDC!A:F,6,FALSE)</f>
        <v>82.03</v>
      </c>
      <c r="D3241" s="2" t="e">
        <f t="shared" si="200"/>
        <v>#N/A</v>
      </c>
      <c r="E3241" t="e">
        <f>VLOOKUP(A3241,REUTERS!A:E,5,FALSE)</f>
        <v>#N/A</v>
      </c>
      <c r="F3241">
        <f>VLOOKUP(A3241,IDC!A:G,7,FALSE)</f>
        <v>82.22</v>
      </c>
      <c r="G3241" s="2" t="e">
        <f t="shared" si="201"/>
        <v>#N/A</v>
      </c>
      <c r="H3241" t="e">
        <f>VLOOKUP(A3241,REUTERS!A:F,6,FALSE)</f>
        <v>#N/A</v>
      </c>
      <c r="I3241">
        <f>VLOOKUP(A3241,IDC!A:H,8,FALSE)</f>
        <v>81.75</v>
      </c>
      <c r="J3241" s="2" t="e">
        <f t="shared" si="202"/>
        <v>#N/A</v>
      </c>
      <c r="K3241" t="e">
        <f>VLOOKUP(A3241,REUTERS!A:G,7,FALSE)</f>
        <v>#N/A</v>
      </c>
      <c r="L3241">
        <f>VLOOKUP(A3241,IDC!A:I,9,FALSE)</f>
        <v>677846</v>
      </c>
      <c r="M3241" s="2" t="e">
        <f t="shared" si="203"/>
        <v>#N/A</v>
      </c>
    </row>
    <row r="3242" spans="1:13">
      <c r="A3242">
        <v>335</v>
      </c>
      <c r="B3242">
        <f>VLOOKUP(A3242,REUTERS!A:C,3,FALSE)</f>
        <v>74.48</v>
      </c>
      <c r="C3242">
        <f>VLOOKUP(A3242,IDC!A:F,6,FALSE)</f>
        <v>74.48</v>
      </c>
      <c r="D3242" s="2" t="b">
        <f t="shared" si="200"/>
        <v>1</v>
      </c>
      <c r="E3242">
        <f>VLOOKUP(A3242,REUTERS!A:E,5,FALSE)</f>
        <v>74.5</v>
      </c>
      <c r="F3242">
        <f>VLOOKUP(A3242,IDC!A:G,7,FALSE)</f>
        <v>74.5</v>
      </c>
      <c r="G3242" s="2" t="b">
        <f t="shared" si="201"/>
        <v>1</v>
      </c>
      <c r="H3242">
        <f>VLOOKUP(A3242,REUTERS!A:F,6,FALSE)</f>
        <v>73.73</v>
      </c>
      <c r="I3242">
        <f>VLOOKUP(A3242,IDC!A:H,8,FALSE)</f>
        <v>73.73</v>
      </c>
      <c r="J3242" s="2" t="b">
        <f t="shared" si="202"/>
        <v>1</v>
      </c>
      <c r="K3242">
        <f>VLOOKUP(A3242,REUTERS!A:G,7,FALSE)</f>
        <v>510562</v>
      </c>
      <c r="L3242">
        <f>VLOOKUP(A3242,IDC!A:I,9,FALSE)</f>
        <v>510562</v>
      </c>
      <c r="M3242" s="2" t="b">
        <f t="shared" si="203"/>
        <v>1</v>
      </c>
    </row>
    <row r="3243" spans="1:13">
      <c r="A3243">
        <v>308</v>
      </c>
      <c r="B3243">
        <f>VLOOKUP(A3243,REUTERS!A:C,3,FALSE)</f>
        <v>269.55</v>
      </c>
      <c r="C3243">
        <f>VLOOKUP(A3243,IDC!A:F,6,FALSE)</f>
        <v>269.55</v>
      </c>
      <c r="D3243" s="2" t="b">
        <f t="shared" si="200"/>
        <v>1</v>
      </c>
      <c r="E3243">
        <f>VLOOKUP(A3243,REUTERS!A:E,5,FALSE)</f>
        <v>270.06</v>
      </c>
      <c r="F3243">
        <f>VLOOKUP(A3243,IDC!A:G,7,FALSE)</f>
        <v>270.06</v>
      </c>
      <c r="G3243" s="2" t="b">
        <f t="shared" si="201"/>
        <v>1</v>
      </c>
      <c r="H3243">
        <f>VLOOKUP(A3243,REUTERS!A:F,6,FALSE)</f>
        <v>268.39999999999998</v>
      </c>
      <c r="I3243">
        <f>VLOOKUP(A3243,IDC!A:H,8,FALSE)</f>
        <v>268.39999999999998</v>
      </c>
      <c r="J3243" s="2" t="b">
        <f t="shared" si="202"/>
        <v>1</v>
      </c>
      <c r="K3243">
        <f>VLOOKUP(A3243,REUTERS!A:G,7,FALSE)</f>
        <v>186431</v>
      </c>
      <c r="L3243">
        <f>VLOOKUP(A3243,IDC!A:I,9,FALSE)</f>
        <v>186431</v>
      </c>
      <c r="M3243" s="2" t="b">
        <f t="shared" si="203"/>
        <v>1</v>
      </c>
    </row>
    <row r="3244" spans="1:13">
      <c r="A3244">
        <v>309</v>
      </c>
      <c r="B3244">
        <f>VLOOKUP(A3244,REUTERS!A:C,3,FALSE)</f>
        <v>66.42</v>
      </c>
      <c r="C3244">
        <f>VLOOKUP(A3244,IDC!A:F,6,FALSE)</f>
        <v>66.42</v>
      </c>
      <c r="D3244" s="2" t="b">
        <f t="shared" si="200"/>
        <v>1</v>
      </c>
      <c r="E3244">
        <f>VLOOKUP(A3244,REUTERS!A:E,5,FALSE)</f>
        <v>66.42</v>
      </c>
      <c r="F3244">
        <f>VLOOKUP(A3244,IDC!A:G,7,FALSE)</f>
        <v>66.42</v>
      </c>
      <c r="G3244" s="2" t="b">
        <f t="shared" si="201"/>
        <v>1</v>
      </c>
      <c r="H3244">
        <f>VLOOKUP(A3244,REUTERS!A:F,6,FALSE)</f>
        <v>65.34</v>
      </c>
      <c r="I3244">
        <f>VLOOKUP(A3244,IDC!A:H,8,FALSE)</f>
        <v>65.34</v>
      </c>
      <c r="J3244" s="2" t="b">
        <f t="shared" si="202"/>
        <v>1</v>
      </c>
      <c r="K3244">
        <f>VLOOKUP(A3244,REUTERS!A:G,7,FALSE)</f>
        <v>433791</v>
      </c>
      <c r="L3244">
        <f>VLOOKUP(A3244,IDC!A:I,9,FALSE)</f>
        <v>433791</v>
      </c>
      <c r="M3244" s="2" t="b">
        <f t="shared" si="203"/>
        <v>1</v>
      </c>
    </row>
    <row r="3245" spans="1:13">
      <c r="A3245">
        <v>311</v>
      </c>
      <c r="B3245">
        <f>VLOOKUP(A3245,REUTERS!A:C,3,FALSE)</f>
        <v>84.91</v>
      </c>
      <c r="C3245">
        <f>VLOOKUP(A3245,IDC!A:F,6,FALSE)</f>
        <v>84.91</v>
      </c>
      <c r="D3245" s="2" t="b">
        <f t="shared" si="200"/>
        <v>1</v>
      </c>
      <c r="E3245">
        <f>VLOOKUP(A3245,REUTERS!A:E,5,FALSE)</f>
        <v>85.1</v>
      </c>
      <c r="F3245">
        <f>VLOOKUP(A3245,IDC!A:G,7,FALSE)</f>
        <v>85.1</v>
      </c>
      <c r="G3245" s="2" t="b">
        <f t="shared" si="201"/>
        <v>1</v>
      </c>
      <c r="H3245">
        <f>VLOOKUP(A3245,REUTERS!A:F,6,FALSE)</f>
        <v>84.23</v>
      </c>
      <c r="I3245">
        <f>VLOOKUP(A3245,IDC!A:H,8,FALSE)</f>
        <v>84.23</v>
      </c>
      <c r="J3245" s="2" t="b">
        <f t="shared" si="202"/>
        <v>1</v>
      </c>
      <c r="K3245">
        <f>VLOOKUP(A3245,REUTERS!A:G,7,FALSE)</f>
        <v>1273572</v>
      </c>
      <c r="L3245">
        <f>VLOOKUP(A3245,IDC!A:I,9,FALSE)</f>
        <v>1273572</v>
      </c>
      <c r="M3245" s="2" t="b">
        <f t="shared" si="203"/>
        <v>1</v>
      </c>
    </row>
    <row r="3246" spans="1:13">
      <c r="A3246">
        <v>313</v>
      </c>
      <c r="B3246" t="e">
        <f>VLOOKUP(A3246,REUTERS!A:C,3,FALSE)</f>
        <v>#N/A</v>
      </c>
      <c r="C3246">
        <f>VLOOKUP(A3246,IDC!A:F,6,FALSE)</f>
        <v>52.91</v>
      </c>
      <c r="D3246" s="2" t="e">
        <f t="shared" si="200"/>
        <v>#N/A</v>
      </c>
      <c r="E3246" t="e">
        <f>VLOOKUP(A3246,REUTERS!A:E,5,FALSE)</f>
        <v>#N/A</v>
      </c>
      <c r="F3246">
        <f>VLOOKUP(A3246,IDC!A:G,7,FALSE)</f>
        <v>52.95</v>
      </c>
      <c r="G3246" s="2" t="e">
        <f t="shared" si="201"/>
        <v>#N/A</v>
      </c>
      <c r="H3246" t="e">
        <f>VLOOKUP(A3246,REUTERS!A:F,6,FALSE)</f>
        <v>#N/A</v>
      </c>
      <c r="I3246">
        <f>VLOOKUP(A3246,IDC!A:H,8,FALSE)</f>
        <v>51.66</v>
      </c>
      <c r="J3246" s="2" t="e">
        <f t="shared" si="202"/>
        <v>#N/A</v>
      </c>
      <c r="K3246" t="e">
        <f>VLOOKUP(A3246,REUTERS!A:G,7,FALSE)</f>
        <v>#N/A</v>
      </c>
      <c r="L3246">
        <f>VLOOKUP(A3246,IDC!A:I,9,FALSE)</f>
        <v>861172</v>
      </c>
      <c r="M3246" s="2" t="e">
        <f t="shared" si="203"/>
        <v>#N/A</v>
      </c>
    </row>
    <row r="3247" spans="1:13">
      <c r="A3247">
        <v>314</v>
      </c>
      <c r="B3247" t="e">
        <f>VLOOKUP(A3247,REUTERS!A:C,3,FALSE)</f>
        <v>#N/A</v>
      </c>
      <c r="C3247">
        <f>VLOOKUP(A3247,IDC!A:F,6,FALSE)</f>
        <v>25.47</v>
      </c>
      <c r="D3247" s="2" t="e">
        <f t="shared" si="200"/>
        <v>#N/A</v>
      </c>
      <c r="E3247" t="e">
        <f>VLOOKUP(A3247,REUTERS!A:E,5,FALSE)</f>
        <v>#N/A</v>
      </c>
      <c r="F3247">
        <f>VLOOKUP(A3247,IDC!A:G,7,FALSE)</f>
        <v>25.9</v>
      </c>
      <c r="G3247" s="2" t="e">
        <f t="shared" si="201"/>
        <v>#N/A</v>
      </c>
      <c r="H3247" t="e">
        <f>VLOOKUP(A3247,REUTERS!A:F,6,FALSE)</f>
        <v>#N/A</v>
      </c>
      <c r="I3247">
        <f>VLOOKUP(A3247,IDC!A:H,8,FALSE)</f>
        <v>25.45</v>
      </c>
      <c r="J3247" s="2" t="e">
        <f t="shared" si="202"/>
        <v>#N/A</v>
      </c>
      <c r="K3247" t="e">
        <f>VLOOKUP(A3247,REUTERS!A:G,7,FALSE)</f>
        <v>#N/A</v>
      </c>
      <c r="L3247">
        <f>VLOOKUP(A3247,IDC!A:I,9,FALSE)</f>
        <v>458863</v>
      </c>
      <c r="M3247" s="2" t="e">
        <f t="shared" si="203"/>
        <v>#N/A</v>
      </c>
    </row>
    <row r="3248" spans="1:13">
      <c r="A3248">
        <v>315</v>
      </c>
      <c r="B3248" t="e">
        <f>VLOOKUP(A3248,REUTERS!A:C,3,FALSE)</f>
        <v>#N/A</v>
      </c>
      <c r="C3248">
        <f>VLOOKUP(A3248,IDC!A:F,6,FALSE)</f>
        <v>56.52</v>
      </c>
      <c r="D3248" s="2" t="e">
        <f t="shared" si="200"/>
        <v>#N/A</v>
      </c>
      <c r="E3248" t="e">
        <f>VLOOKUP(A3248,REUTERS!A:E,5,FALSE)</f>
        <v>#N/A</v>
      </c>
      <c r="F3248">
        <f>VLOOKUP(A3248,IDC!A:G,7,FALSE)</f>
        <v>57.22</v>
      </c>
      <c r="G3248" s="2" t="e">
        <f t="shared" si="201"/>
        <v>#N/A</v>
      </c>
      <c r="H3248" t="e">
        <f>VLOOKUP(A3248,REUTERS!A:F,6,FALSE)</f>
        <v>#N/A</v>
      </c>
      <c r="I3248">
        <f>VLOOKUP(A3248,IDC!A:H,8,FALSE)</f>
        <v>56.17</v>
      </c>
      <c r="J3248" s="2" t="e">
        <f t="shared" si="202"/>
        <v>#N/A</v>
      </c>
      <c r="K3248" t="e">
        <f>VLOOKUP(A3248,REUTERS!A:G,7,FALSE)</f>
        <v>#N/A</v>
      </c>
      <c r="L3248">
        <f>VLOOKUP(A3248,IDC!A:I,9,FALSE)</f>
        <v>910085</v>
      </c>
      <c r="M3248" s="2" t="e">
        <f t="shared" si="203"/>
        <v>#N/A</v>
      </c>
    </row>
    <row r="3249" spans="1:13">
      <c r="A3249">
        <v>317</v>
      </c>
      <c r="B3249">
        <f>VLOOKUP(A3249,REUTERS!A:C,3,FALSE)</f>
        <v>29.23</v>
      </c>
      <c r="C3249">
        <f>VLOOKUP(A3249,IDC!A:F,6,FALSE)</f>
        <v>29.23</v>
      </c>
      <c r="D3249" s="2" t="b">
        <f t="shared" si="200"/>
        <v>1</v>
      </c>
      <c r="E3249">
        <f>VLOOKUP(A3249,REUTERS!A:E,5,FALSE)</f>
        <v>29.24</v>
      </c>
      <c r="F3249">
        <f>VLOOKUP(A3249,IDC!A:G,7,FALSE)</f>
        <v>29.24</v>
      </c>
      <c r="G3249" s="2" t="b">
        <f t="shared" si="201"/>
        <v>1</v>
      </c>
      <c r="H3249">
        <f>VLOOKUP(A3249,REUTERS!A:F,6,FALSE)</f>
        <v>28.66</v>
      </c>
      <c r="I3249">
        <f>VLOOKUP(A3249,IDC!A:H,8,FALSE)</f>
        <v>28.66</v>
      </c>
      <c r="J3249" s="2" t="b">
        <f t="shared" si="202"/>
        <v>1</v>
      </c>
      <c r="K3249">
        <f>VLOOKUP(A3249,REUTERS!A:G,7,FALSE)</f>
        <v>973027</v>
      </c>
      <c r="L3249">
        <f>VLOOKUP(A3249,IDC!A:I,9,FALSE)</f>
        <v>973027</v>
      </c>
      <c r="M3249" s="2" t="b">
        <f t="shared" si="203"/>
        <v>1</v>
      </c>
    </row>
    <row r="3250" spans="1:13">
      <c r="A3250">
        <v>318</v>
      </c>
      <c r="B3250" t="e">
        <f>VLOOKUP(A3250,REUTERS!A:C,3,FALSE)</f>
        <v>#N/A</v>
      </c>
      <c r="C3250">
        <f>VLOOKUP(A3250,IDC!A:F,6,FALSE)</f>
        <v>116.54</v>
      </c>
      <c r="D3250" s="2" t="e">
        <f t="shared" si="200"/>
        <v>#N/A</v>
      </c>
      <c r="E3250" t="e">
        <f>VLOOKUP(A3250,REUTERS!A:E,5,FALSE)</f>
        <v>#N/A</v>
      </c>
      <c r="F3250">
        <f>VLOOKUP(A3250,IDC!A:G,7,FALSE)</f>
        <v>117.29</v>
      </c>
      <c r="G3250" s="2" t="e">
        <f t="shared" si="201"/>
        <v>#N/A</v>
      </c>
      <c r="H3250" t="e">
        <f>VLOOKUP(A3250,REUTERS!A:F,6,FALSE)</f>
        <v>#N/A</v>
      </c>
      <c r="I3250">
        <f>VLOOKUP(A3250,IDC!A:H,8,FALSE)</f>
        <v>116.22</v>
      </c>
      <c r="J3250" s="2" t="e">
        <f t="shared" si="202"/>
        <v>#N/A</v>
      </c>
      <c r="K3250" t="e">
        <f>VLOOKUP(A3250,REUTERS!A:G,7,FALSE)</f>
        <v>#N/A</v>
      </c>
      <c r="L3250">
        <f>VLOOKUP(A3250,IDC!A:I,9,FALSE)</f>
        <v>859021</v>
      </c>
      <c r="M3250" s="2" t="e">
        <f t="shared" si="203"/>
        <v>#N/A</v>
      </c>
    </row>
    <row r="3251" spans="1:13">
      <c r="A3251">
        <v>319</v>
      </c>
      <c r="B3251" t="e">
        <f>VLOOKUP(A3251,REUTERS!A:C,3,FALSE)</f>
        <v>#N/A</v>
      </c>
      <c r="C3251">
        <f>VLOOKUP(A3251,IDC!A:F,6,FALSE)</f>
        <v>37.14</v>
      </c>
      <c r="D3251" s="2" t="e">
        <f t="shared" si="200"/>
        <v>#N/A</v>
      </c>
      <c r="E3251" t="e">
        <f>VLOOKUP(A3251,REUTERS!A:E,5,FALSE)</f>
        <v>#N/A</v>
      </c>
      <c r="F3251">
        <f>VLOOKUP(A3251,IDC!A:G,7,FALSE)</f>
        <v>37.14</v>
      </c>
      <c r="G3251" s="2" t="e">
        <f t="shared" si="201"/>
        <v>#N/A</v>
      </c>
      <c r="H3251" t="e">
        <f>VLOOKUP(A3251,REUTERS!A:F,6,FALSE)</f>
        <v>#N/A</v>
      </c>
      <c r="I3251">
        <f>VLOOKUP(A3251,IDC!A:H,8,FALSE)</f>
        <v>36.72</v>
      </c>
      <c r="J3251" s="2" t="e">
        <f t="shared" si="202"/>
        <v>#N/A</v>
      </c>
      <c r="K3251" t="e">
        <f>VLOOKUP(A3251,REUTERS!A:G,7,FALSE)</f>
        <v>#N/A</v>
      </c>
      <c r="L3251">
        <f>VLOOKUP(A3251,IDC!A:I,9,FALSE)</f>
        <v>1053344</v>
      </c>
      <c r="M3251" s="2" t="e">
        <f t="shared" si="203"/>
        <v>#N/A</v>
      </c>
    </row>
    <row r="3252" spans="1:13">
      <c r="A3252">
        <v>320</v>
      </c>
      <c r="B3252" t="e">
        <f>VLOOKUP(A3252,REUTERS!A:C,3,FALSE)</f>
        <v>#N/A</v>
      </c>
      <c r="C3252">
        <f>VLOOKUP(A3252,IDC!A:F,6,FALSE)</f>
        <v>22.51</v>
      </c>
      <c r="D3252" s="2" t="e">
        <f t="shared" si="200"/>
        <v>#N/A</v>
      </c>
      <c r="E3252" t="e">
        <f>VLOOKUP(A3252,REUTERS!A:E,5,FALSE)</f>
        <v>#N/A</v>
      </c>
      <c r="F3252">
        <f>VLOOKUP(A3252,IDC!A:G,7,FALSE)</f>
        <v>22.51</v>
      </c>
      <c r="G3252" s="2" t="e">
        <f t="shared" si="201"/>
        <v>#N/A</v>
      </c>
      <c r="H3252" t="e">
        <f>VLOOKUP(A3252,REUTERS!A:F,6,FALSE)</f>
        <v>#N/A</v>
      </c>
      <c r="I3252">
        <f>VLOOKUP(A3252,IDC!A:H,8,FALSE)</f>
        <v>21.98</v>
      </c>
      <c r="J3252" s="2" t="e">
        <f t="shared" si="202"/>
        <v>#N/A</v>
      </c>
      <c r="K3252" t="e">
        <f>VLOOKUP(A3252,REUTERS!A:G,7,FALSE)</f>
        <v>#N/A</v>
      </c>
      <c r="L3252">
        <f>VLOOKUP(A3252,IDC!A:I,9,FALSE)</f>
        <v>1332830</v>
      </c>
      <c r="M3252" s="2" t="e">
        <f t="shared" si="203"/>
        <v>#N/A</v>
      </c>
    </row>
    <row r="3253" spans="1:13">
      <c r="A3253">
        <v>321</v>
      </c>
      <c r="B3253" t="e">
        <f>VLOOKUP(A3253,REUTERS!A:C,3,FALSE)</f>
        <v>#N/A</v>
      </c>
      <c r="C3253">
        <f>VLOOKUP(A3253,IDC!A:F,6,FALSE)</f>
        <v>8.42</v>
      </c>
      <c r="D3253" s="2" t="e">
        <f t="shared" si="200"/>
        <v>#N/A</v>
      </c>
      <c r="E3253" t="e">
        <f>VLOOKUP(A3253,REUTERS!A:E,5,FALSE)</f>
        <v>#N/A</v>
      </c>
      <c r="F3253">
        <f>VLOOKUP(A3253,IDC!A:G,7,FALSE)</f>
        <v>8.42</v>
      </c>
      <c r="G3253" s="2" t="e">
        <f t="shared" si="201"/>
        <v>#N/A</v>
      </c>
      <c r="H3253" t="e">
        <f>VLOOKUP(A3253,REUTERS!A:F,6,FALSE)</f>
        <v>#N/A</v>
      </c>
      <c r="I3253">
        <f>VLOOKUP(A3253,IDC!A:H,8,FALSE)</f>
        <v>8.02</v>
      </c>
      <c r="J3253" s="2" t="e">
        <f t="shared" si="202"/>
        <v>#N/A</v>
      </c>
      <c r="K3253" t="e">
        <f>VLOOKUP(A3253,REUTERS!A:G,7,FALSE)</f>
        <v>#N/A</v>
      </c>
      <c r="L3253">
        <f>VLOOKUP(A3253,IDC!A:I,9,FALSE)</f>
        <v>766399</v>
      </c>
      <c r="M3253" s="2" t="e">
        <f t="shared" si="203"/>
        <v>#N/A</v>
      </c>
    </row>
    <row r="3254" spans="1:13">
      <c r="A3254">
        <v>322</v>
      </c>
      <c r="B3254" t="e">
        <f>VLOOKUP(A3254,REUTERS!A:C,3,FALSE)</f>
        <v>#N/A</v>
      </c>
      <c r="C3254">
        <f>VLOOKUP(A3254,IDC!A:F,6,FALSE)</f>
        <v>139.86000000000001</v>
      </c>
      <c r="D3254" s="2" t="e">
        <f t="shared" si="200"/>
        <v>#N/A</v>
      </c>
      <c r="E3254" t="e">
        <f>VLOOKUP(A3254,REUTERS!A:E,5,FALSE)</f>
        <v>#N/A</v>
      </c>
      <c r="F3254">
        <f>VLOOKUP(A3254,IDC!A:G,7,FALSE)</f>
        <v>141.44</v>
      </c>
      <c r="G3254" s="2" t="e">
        <f t="shared" si="201"/>
        <v>#N/A</v>
      </c>
      <c r="H3254" t="e">
        <f>VLOOKUP(A3254,REUTERS!A:F,6,FALSE)</f>
        <v>#N/A</v>
      </c>
      <c r="I3254">
        <f>VLOOKUP(A3254,IDC!A:H,8,FALSE)</f>
        <v>139.84</v>
      </c>
      <c r="J3254" s="2" t="e">
        <f t="shared" si="202"/>
        <v>#N/A</v>
      </c>
      <c r="K3254" t="e">
        <f>VLOOKUP(A3254,REUTERS!A:G,7,FALSE)</f>
        <v>#N/A</v>
      </c>
      <c r="L3254">
        <f>VLOOKUP(A3254,IDC!A:I,9,FALSE)</f>
        <v>928661</v>
      </c>
      <c r="M3254" s="2" t="e">
        <f t="shared" si="203"/>
        <v>#N/A</v>
      </c>
    </row>
    <row r="3255" spans="1:13">
      <c r="A3255">
        <v>323</v>
      </c>
      <c r="B3255">
        <f>VLOOKUP(A3255,REUTERS!A:C,3,FALSE)</f>
        <v>75.92</v>
      </c>
      <c r="C3255">
        <f>VLOOKUP(A3255,IDC!A:F,6,FALSE)</f>
        <v>75.92</v>
      </c>
      <c r="D3255" s="2" t="b">
        <f t="shared" si="200"/>
        <v>1</v>
      </c>
      <c r="E3255">
        <f>VLOOKUP(A3255,REUTERS!A:E,5,FALSE)</f>
        <v>76.25</v>
      </c>
      <c r="F3255">
        <f>VLOOKUP(A3255,IDC!A:G,7,FALSE)</f>
        <v>76.25</v>
      </c>
      <c r="G3255" s="2" t="b">
        <f t="shared" si="201"/>
        <v>1</v>
      </c>
      <c r="H3255">
        <f>VLOOKUP(A3255,REUTERS!A:F,6,FALSE)</f>
        <v>75.05</v>
      </c>
      <c r="I3255">
        <f>VLOOKUP(A3255,IDC!A:H,8,FALSE)</f>
        <v>75.05</v>
      </c>
      <c r="J3255" s="2" t="b">
        <f t="shared" si="202"/>
        <v>1</v>
      </c>
      <c r="K3255">
        <f>VLOOKUP(A3255,REUTERS!A:G,7,FALSE)</f>
        <v>445947</v>
      </c>
      <c r="L3255">
        <f>VLOOKUP(A3255,IDC!A:I,9,FALSE)</f>
        <v>445947</v>
      </c>
      <c r="M3255" s="2" t="b">
        <f t="shared" si="203"/>
        <v>1</v>
      </c>
    </row>
    <row r="3256" spans="1:13">
      <c r="A3256">
        <v>324</v>
      </c>
      <c r="B3256" t="e">
        <f>VLOOKUP(A3256,REUTERS!A:C,3,FALSE)</f>
        <v>#N/A</v>
      </c>
      <c r="C3256">
        <f>VLOOKUP(A3256,IDC!A:F,6,FALSE)</f>
        <v>138.32</v>
      </c>
      <c r="D3256" s="2" t="e">
        <f t="shared" si="200"/>
        <v>#N/A</v>
      </c>
      <c r="E3256" t="e">
        <f>VLOOKUP(A3256,REUTERS!A:E,5,FALSE)</f>
        <v>#N/A</v>
      </c>
      <c r="F3256">
        <f>VLOOKUP(A3256,IDC!A:G,7,FALSE)</f>
        <v>139.12</v>
      </c>
      <c r="G3256" s="2" t="e">
        <f t="shared" si="201"/>
        <v>#N/A</v>
      </c>
      <c r="H3256" t="e">
        <f>VLOOKUP(A3256,REUTERS!A:F,6,FALSE)</f>
        <v>#N/A</v>
      </c>
      <c r="I3256">
        <f>VLOOKUP(A3256,IDC!A:H,8,FALSE)</f>
        <v>137.6</v>
      </c>
      <c r="J3256" s="2" t="e">
        <f t="shared" si="202"/>
        <v>#N/A</v>
      </c>
      <c r="K3256" t="e">
        <f>VLOOKUP(A3256,REUTERS!A:G,7,FALSE)</f>
        <v>#N/A</v>
      </c>
      <c r="L3256">
        <f>VLOOKUP(A3256,IDC!A:I,9,FALSE)</f>
        <v>326939</v>
      </c>
      <c r="M3256" s="2" t="e">
        <f t="shared" si="203"/>
        <v>#N/A</v>
      </c>
    </row>
    <row r="3257" spans="1:13">
      <c r="A3257">
        <v>325</v>
      </c>
      <c r="B3257" t="e">
        <f>VLOOKUP(A3257,REUTERS!A:C,3,FALSE)</f>
        <v>#N/A</v>
      </c>
      <c r="C3257">
        <f>VLOOKUP(A3257,IDC!A:F,6,FALSE)</f>
        <v>118.31</v>
      </c>
      <c r="D3257" s="2" t="e">
        <f t="shared" si="200"/>
        <v>#N/A</v>
      </c>
      <c r="E3257" t="e">
        <f>VLOOKUP(A3257,REUTERS!A:E,5,FALSE)</f>
        <v>#N/A</v>
      </c>
      <c r="F3257">
        <f>VLOOKUP(A3257,IDC!A:G,7,FALSE)</f>
        <v>118.98</v>
      </c>
      <c r="G3257" s="2" t="e">
        <f t="shared" si="201"/>
        <v>#N/A</v>
      </c>
      <c r="H3257" t="e">
        <f>VLOOKUP(A3257,REUTERS!A:F,6,FALSE)</f>
        <v>#N/A</v>
      </c>
      <c r="I3257">
        <f>VLOOKUP(A3257,IDC!A:H,8,FALSE)</f>
        <v>117.6</v>
      </c>
      <c r="J3257" s="2" t="e">
        <f t="shared" si="202"/>
        <v>#N/A</v>
      </c>
      <c r="K3257" t="e">
        <f>VLOOKUP(A3257,REUTERS!A:G,7,FALSE)</f>
        <v>#N/A</v>
      </c>
      <c r="L3257">
        <f>VLOOKUP(A3257,IDC!A:I,9,FALSE)</f>
        <v>248389</v>
      </c>
      <c r="M3257" s="2" t="e">
        <f t="shared" si="203"/>
        <v>#N/A</v>
      </c>
    </row>
    <row r="3258" spans="1:13">
      <c r="A3258">
        <v>326</v>
      </c>
      <c r="B3258" t="e">
        <f>VLOOKUP(A3258,REUTERS!A:C,3,FALSE)</f>
        <v>#N/A</v>
      </c>
      <c r="C3258">
        <f>VLOOKUP(A3258,IDC!A:F,6,FALSE)</f>
        <v>58.5</v>
      </c>
      <c r="D3258" s="2" t="e">
        <f t="shared" si="200"/>
        <v>#N/A</v>
      </c>
      <c r="E3258" t="e">
        <f>VLOOKUP(A3258,REUTERS!A:E,5,FALSE)</f>
        <v>#N/A</v>
      </c>
      <c r="F3258">
        <f>VLOOKUP(A3258,IDC!A:G,7,FALSE)</f>
        <v>58.8</v>
      </c>
      <c r="G3258" s="2" t="e">
        <f t="shared" si="201"/>
        <v>#N/A</v>
      </c>
      <c r="H3258" t="e">
        <f>VLOOKUP(A3258,REUTERS!A:F,6,FALSE)</f>
        <v>#N/A</v>
      </c>
      <c r="I3258">
        <f>VLOOKUP(A3258,IDC!A:H,8,FALSE)</f>
        <v>56.901000000000003</v>
      </c>
      <c r="J3258" s="2" t="e">
        <f t="shared" si="202"/>
        <v>#N/A</v>
      </c>
      <c r="K3258" t="e">
        <f>VLOOKUP(A3258,REUTERS!A:G,7,FALSE)</f>
        <v>#N/A</v>
      </c>
      <c r="L3258">
        <f>VLOOKUP(A3258,IDC!A:I,9,FALSE)</f>
        <v>363326</v>
      </c>
      <c r="M3258" s="2" t="e">
        <f t="shared" si="203"/>
        <v>#N/A</v>
      </c>
    </row>
    <row r="3259" spans="1:13">
      <c r="A3259">
        <v>327</v>
      </c>
      <c r="B3259" t="e">
        <f>VLOOKUP(A3259,REUTERS!A:C,3,FALSE)</f>
        <v>#N/A</v>
      </c>
      <c r="C3259">
        <f>VLOOKUP(A3259,IDC!A:F,6,FALSE)</f>
        <v>83.05</v>
      </c>
      <c r="D3259" s="2" t="e">
        <f t="shared" si="200"/>
        <v>#N/A</v>
      </c>
      <c r="E3259" t="e">
        <f>VLOOKUP(A3259,REUTERS!A:E,5,FALSE)</f>
        <v>#N/A</v>
      </c>
      <c r="F3259">
        <f>VLOOKUP(A3259,IDC!A:G,7,FALSE)</f>
        <v>84.06</v>
      </c>
      <c r="G3259" s="2" t="e">
        <f t="shared" si="201"/>
        <v>#N/A</v>
      </c>
      <c r="H3259" t="e">
        <f>VLOOKUP(A3259,REUTERS!A:F,6,FALSE)</f>
        <v>#N/A</v>
      </c>
      <c r="I3259">
        <f>VLOOKUP(A3259,IDC!A:H,8,FALSE)</f>
        <v>83.05</v>
      </c>
      <c r="J3259" s="2" t="e">
        <f t="shared" si="202"/>
        <v>#N/A</v>
      </c>
      <c r="K3259" t="e">
        <f>VLOOKUP(A3259,REUTERS!A:G,7,FALSE)</f>
        <v>#N/A</v>
      </c>
      <c r="L3259">
        <f>VLOOKUP(A3259,IDC!A:I,9,FALSE)</f>
        <v>1545830</v>
      </c>
      <c r="M3259" s="2" t="e">
        <f t="shared" si="203"/>
        <v>#N/A</v>
      </c>
    </row>
    <row r="3260" spans="1:13">
      <c r="A3260">
        <v>329</v>
      </c>
      <c r="B3260" t="e">
        <f>VLOOKUP(A3260,REUTERS!A:C,3,FALSE)</f>
        <v>#N/A</v>
      </c>
      <c r="C3260">
        <f>VLOOKUP(A3260,IDC!A:F,6,FALSE)</f>
        <v>52.03</v>
      </c>
      <c r="D3260" s="2" t="e">
        <f t="shared" si="200"/>
        <v>#N/A</v>
      </c>
      <c r="E3260" t="e">
        <f>VLOOKUP(A3260,REUTERS!A:E,5,FALSE)</f>
        <v>#N/A</v>
      </c>
      <c r="F3260">
        <f>VLOOKUP(A3260,IDC!A:G,7,FALSE)</f>
        <v>52.19</v>
      </c>
      <c r="G3260" s="2" t="e">
        <f t="shared" si="201"/>
        <v>#N/A</v>
      </c>
      <c r="H3260" t="e">
        <f>VLOOKUP(A3260,REUTERS!A:F,6,FALSE)</f>
        <v>#N/A</v>
      </c>
      <c r="I3260">
        <f>VLOOKUP(A3260,IDC!A:H,8,FALSE)</f>
        <v>51.67</v>
      </c>
      <c r="J3260" s="2" t="e">
        <f t="shared" si="202"/>
        <v>#N/A</v>
      </c>
      <c r="K3260" t="e">
        <f>VLOOKUP(A3260,REUTERS!A:G,7,FALSE)</f>
        <v>#N/A</v>
      </c>
      <c r="L3260">
        <f>VLOOKUP(A3260,IDC!A:I,9,FALSE)</f>
        <v>1094285</v>
      </c>
      <c r="M3260" s="2" t="e">
        <f t="shared" si="203"/>
        <v>#N/A</v>
      </c>
    </row>
    <row r="3261" spans="1:13">
      <c r="A3261">
        <v>331</v>
      </c>
      <c r="B3261" t="e">
        <f>VLOOKUP(A3261,REUTERS!A:C,3,FALSE)</f>
        <v>#N/A</v>
      </c>
      <c r="C3261">
        <f>VLOOKUP(A3261,IDC!A:F,6,FALSE)</f>
        <v>134.84</v>
      </c>
      <c r="D3261" s="2" t="e">
        <f t="shared" si="200"/>
        <v>#N/A</v>
      </c>
      <c r="E3261" t="e">
        <f>VLOOKUP(A3261,REUTERS!A:E,5,FALSE)</f>
        <v>#N/A</v>
      </c>
      <c r="F3261">
        <f>VLOOKUP(A3261,IDC!A:G,7,FALSE)</f>
        <v>135.32</v>
      </c>
      <c r="G3261" s="2" t="e">
        <f t="shared" si="201"/>
        <v>#N/A</v>
      </c>
      <c r="H3261" t="e">
        <f>VLOOKUP(A3261,REUTERS!A:F,6,FALSE)</f>
        <v>#N/A</v>
      </c>
      <c r="I3261">
        <f>VLOOKUP(A3261,IDC!A:H,8,FALSE)</f>
        <v>134.13999999999999</v>
      </c>
      <c r="J3261" s="2" t="e">
        <f t="shared" si="202"/>
        <v>#N/A</v>
      </c>
      <c r="K3261" t="e">
        <f>VLOOKUP(A3261,REUTERS!A:G,7,FALSE)</f>
        <v>#N/A</v>
      </c>
      <c r="L3261">
        <f>VLOOKUP(A3261,IDC!A:I,9,FALSE)</f>
        <v>216756</v>
      </c>
      <c r="M3261" s="2" t="e">
        <f t="shared" si="203"/>
        <v>#N/A</v>
      </c>
    </row>
    <row r="3262" spans="1:13">
      <c r="A3262">
        <v>334</v>
      </c>
      <c r="B3262">
        <f>VLOOKUP(A3262,REUTERS!A:C,3,FALSE)</f>
        <v>100.03</v>
      </c>
      <c r="C3262">
        <f>VLOOKUP(A3262,IDC!A:F,6,FALSE)</f>
        <v>100.03</v>
      </c>
      <c r="D3262" s="2" t="b">
        <f t="shared" si="200"/>
        <v>1</v>
      </c>
      <c r="E3262">
        <f>VLOOKUP(A3262,REUTERS!A:E,5,FALSE)</f>
        <v>100.05</v>
      </c>
      <c r="F3262">
        <f>VLOOKUP(A3262,IDC!A:G,7,FALSE)</f>
        <v>100.05</v>
      </c>
      <c r="G3262" s="2" t="b">
        <f t="shared" si="201"/>
        <v>1</v>
      </c>
      <c r="H3262">
        <f>VLOOKUP(A3262,REUTERS!A:F,6,FALSE)</f>
        <v>99.19</v>
      </c>
      <c r="I3262">
        <f>VLOOKUP(A3262,IDC!A:H,8,FALSE)</f>
        <v>99.19</v>
      </c>
      <c r="J3262" s="2" t="b">
        <f t="shared" si="202"/>
        <v>1</v>
      </c>
      <c r="K3262">
        <f>VLOOKUP(A3262,REUTERS!A:G,7,FALSE)</f>
        <v>115632</v>
      </c>
      <c r="L3262">
        <f>VLOOKUP(A3262,IDC!A:I,9,FALSE)</f>
        <v>115632</v>
      </c>
      <c r="M3262" s="2" t="b">
        <f t="shared" si="203"/>
        <v>1</v>
      </c>
    </row>
    <row r="3263" spans="1:13">
      <c r="A3263">
        <v>307</v>
      </c>
      <c r="B3263" t="e">
        <f>VLOOKUP(A3263,REUTERS!A:C,3,FALSE)</f>
        <v>#N/A</v>
      </c>
      <c r="C3263">
        <f>VLOOKUP(A3263,IDC!A:F,6,FALSE)</f>
        <v>37.58</v>
      </c>
      <c r="D3263" s="2" t="e">
        <f t="shared" si="200"/>
        <v>#N/A</v>
      </c>
      <c r="E3263" t="e">
        <f>VLOOKUP(A3263,REUTERS!A:E,5,FALSE)</f>
        <v>#N/A</v>
      </c>
      <c r="F3263">
        <f>VLOOKUP(A3263,IDC!A:G,7,FALSE)</f>
        <v>37.93</v>
      </c>
      <c r="G3263" s="2" t="e">
        <f t="shared" si="201"/>
        <v>#N/A</v>
      </c>
      <c r="H3263" t="e">
        <f>VLOOKUP(A3263,REUTERS!A:F,6,FALSE)</f>
        <v>#N/A</v>
      </c>
      <c r="I3263">
        <f>VLOOKUP(A3263,IDC!A:H,8,FALSE)</f>
        <v>37.015000000000001</v>
      </c>
      <c r="J3263" s="2" t="e">
        <f t="shared" si="202"/>
        <v>#N/A</v>
      </c>
      <c r="K3263" t="e">
        <f>VLOOKUP(A3263,REUTERS!A:G,7,FALSE)</f>
        <v>#N/A</v>
      </c>
      <c r="L3263">
        <f>VLOOKUP(A3263,IDC!A:I,9,FALSE)</f>
        <v>303544</v>
      </c>
      <c r="M3263" s="2" t="e">
        <f t="shared" si="203"/>
        <v>#N/A</v>
      </c>
    </row>
    <row r="3264" spans="1:13">
      <c r="A3264">
        <v>295</v>
      </c>
      <c r="B3264">
        <f>VLOOKUP(A3264,REUTERS!A:C,3,FALSE)</f>
        <v>129.21</v>
      </c>
      <c r="C3264">
        <f>VLOOKUP(A3264,IDC!A:F,6,FALSE)</f>
        <v>129.21</v>
      </c>
      <c r="D3264" s="2" t="b">
        <f t="shared" si="200"/>
        <v>1</v>
      </c>
      <c r="E3264">
        <f>VLOOKUP(A3264,REUTERS!A:E,5,FALSE)</f>
        <v>130.59</v>
      </c>
      <c r="F3264">
        <f>VLOOKUP(A3264,IDC!A:G,7,FALSE)</f>
        <v>130.59</v>
      </c>
      <c r="G3264" s="2" t="b">
        <f t="shared" si="201"/>
        <v>1</v>
      </c>
      <c r="H3264">
        <f>VLOOKUP(A3264,REUTERS!A:F,6,FALSE)</f>
        <v>129.21</v>
      </c>
      <c r="I3264">
        <f>VLOOKUP(A3264,IDC!A:H,8,FALSE)</f>
        <v>129.21</v>
      </c>
      <c r="J3264" s="2" t="b">
        <f t="shared" si="202"/>
        <v>1</v>
      </c>
      <c r="K3264">
        <f>VLOOKUP(A3264,REUTERS!A:G,7,FALSE)</f>
        <v>330308</v>
      </c>
      <c r="L3264">
        <f>VLOOKUP(A3264,IDC!A:I,9,FALSE)</f>
        <v>330308</v>
      </c>
      <c r="M3264" s="2" t="b">
        <f t="shared" si="203"/>
        <v>1</v>
      </c>
    </row>
    <row r="3265" spans="1:13">
      <c r="A3265">
        <v>294</v>
      </c>
      <c r="B3265" t="e">
        <f>VLOOKUP(A3265,REUTERS!A:C,3,FALSE)</f>
        <v>#N/A</v>
      </c>
      <c r="C3265">
        <f>VLOOKUP(A3265,IDC!A:F,6,FALSE)</f>
        <v>98.71</v>
      </c>
      <c r="D3265" s="2" t="e">
        <f t="shared" si="200"/>
        <v>#N/A</v>
      </c>
      <c r="E3265" t="e">
        <f>VLOOKUP(A3265,REUTERS!A:E,5,FALSE)</f>
        <v>#N/A</v>
      </c>
      <c r="F3265">
        <f>VLOOKUP(A3265,IDC!A:G,7,FALSE)</f>
        <v>99.49</v>
      </c>
      <c r="G3265" s="2" t="e">
        <f t="shared" si="201"/>
        <v>#N/A</v>
      </c>
      <c r="H3265" t="e">
        <f>VLOOKUP(A3265,REUTERS!A:F,6,FALSE)</f>
        <v>#N/A</v>
      </c>
      <c r="I3265">
        <f>VLOOKUP(A3265,IDC!A:H,8,FALSE)</f>
        <v>97.47</v>
      </c>
      <c r="J3265" s="2" t="e">
        <f t="shared" si="202"/>
        <v>#N/A</v>
      </c>
      <c r="K3265" t="e">
        <f>VLOOKUP(A3265,REUTERS!A:G,7,FALSE)</f>
        <v>#N/A</v>
      </c>
      <c r="L3265">
        <f>VLOOKUP(A3265,IDC!A:I,9,FALSE)</f>
        <v>713945</v>
      </c>
      <c r="M3265" s="2" t="e">
        <f t="shared" si="203"/>
        <v>#N/A</v>
      </c>
    </row>
    <row r="3266" spans="1:13">
      <c r="A3266">
        <v>297</v>
      </c>
      <c r="B3266" t="e">
        <f>VLOOKUP(A3266,REUTERS!A:C,3,FALSE)</f>
        <v>#N/A</v>
      </c>
      <c r="C3266">
        <f>VLOOKUP(A3266,IDC!A:F,6,FALSE)</f>
        <v>29.66</v>
      </c>
      <c r="D3266" s="2" t="e">
        <f t="shared" ref="D3266:D3329" si="204">B3266=C3266</f>
        <v>#N/A</v>
      </c>
      <c r="E3266" t="e">
        <f>VLOOKUP(A3266,REUTERS!A:E,5,FALSE)</f>
        <v>#N/A</v>
      </c>
      <c r="F3266">
        <f>VLOOKUP(A3266,IDC!A:G,7,FALSE)</f>
        <v>29.795000000000002</v>
      </c>
      <c r="G3266" s="2" t="e">
        <f t="shared" ref="G3266:G3329" si="205">E3266=F3266</f>
        <v>#N/A</v>
      </c>
      <c r="H3266" t="e">
        <f>VLOOKUP(A3266,REUTERS!A:F,6,FALSE)</f>
        <v>#N/A</v>
      </c>
      <c r="I3266">
        <f>VLOOKUP(A3266,IDC!A:H,8,FALSE)</f>
        <v>29.01</v>
      </c>
      <c r="J3266" s="2" t="e">
        <f t="shared" ref="J3266:J3329" si="206">H3266=I3266</f>
        <v>#N/A</v>
      </c>
      <c r="K3266" t="e">
        <f>VLOOKUP(A3266,REUTERS!A:G,7,FALSE)</f>
        <v>#N/A</v>
      </c>
      <c r="L3266">
        <f>VLOOKUP(A3266,IDC!A:I,9,FALSE)</f>
        <v>2234472</v>
      </c>
      <c r="M3266" s="2" t="e">
        <f t="shared" ref="M3266:M3329" si="207">K3266=L3266</f>
        <v>#N/A</v>
      </c>
    </row>
    <row r="3267" spans="1:13">
      <c r="A3267">
        <v>298</v>
      </c>
      <c r="B3267" t="e">
        <f>VLOOKUP(A3267,REUTERS!A:C,3,FALSE)</f>
        <v>#N/A</v>
      </c>
      <c r="C3267">
        <f>VLOOKUP(A3267,IDC!A:F,6,FALSE)</f>
        <v>39.06</v>
      </c>
      <c r="D3267" s="2" t="e">
        <f t="shared" si="204"/>
        <v>#N/A</v>
      </c>
      <c r="E3267" t="e">
        <f>VLOOKUP(A3267,REUTERS!A:E,5,FALSE)</f>
        <v>#N/A</v>
      </c>
      <c r="F3267">
        <f>VLOOKUP(A3267,IDC!A:G,7,FALSE)</f>
        <v>39.06</v>
      </c>
      <c r="G3267" s="2" t="e">
        <f t="shared" si="205"/>
        <v>#N/A</v>
      </c>
      <c r="H3267" t="e">
        <f>VLOOKUP(A3267,REUTERS!A:F,6,FALSE)</f>
        <v>#N/A</v>
      </c>
      <c r="I3267">
        <f>VLOOKUP(A3267,IDC!A:H,8,FALSE)</f>
        <v>38.01</v>
      </c>
      <c r="J3267" s="2" t="e">
        <f t="shared" si="206"/>
        <v>#N/A</v>
      </c>
      <c r="K3267" t="e">
        <f>VLOOKUP(A3267,REUTERS!A:G,7,FALSE)</f>
        <v>#N/A</v>
      </c>
      <c r="L3267">
        <f>VLOOKUP(A3267,IDC!A:I,9,FALSE)</f>
        <v>875453</v>
      </c>
      <c r="M3267" s="2" t="e">
        <f t="shared" si="207"/>
        <v>#N/A</v>
      </c>
    </row>
    <row r="3268" spans="1:13">
      <c r="A3268">
        <v>299</v>
      </c>
      <c r="B3268">
        <f>VLOOKUP(A3268,REUTERS!A:C,3,FALSE)</f>
        <v>46.73</v>
      </c>
      <c r="C3268">
        <f>VLOOKUP(A3268,IDC!A:F,6,FALSE)</f>
        <v>46.73</v>
      </c>
      <c r="D3268" s="2" t="b">
        <f t="shared" si="204"/>
        <v>1</v>
      </c>
      <c r="E3268">
        <f>VLOOKUP(A3268,REUTERS!A:E,5,FALSE)</f>
        <v>47.35</v>
      </c>
      <c r="F3268">
        <f>VLOOKUP(A3268,IDC!A:G,7,FALSE)</f>
        <v>47.35</v>
      </c>
      <c r="G3268" s="2" t="b">
        <f t="shared" si="205"/>
        <v>1</v>
      </c>
      <c r="H3268">
        <f>VLOOKUP(A3268,REUTERS!A:F,6,FALSE)</f>
        <v>46.55</v>
      </c>
      <c r="I3268">
        <f>VLOOKUP(A3268,IDC!A:H,8,FALSE)</f>
        <v>46.55</v>
      </c>
      <c r="J3268" s="2" t="b">
        <f t="shared" si="206"/>
        <v>1</v>
      </c>
      <c r="K3268">
        <f>VLOOKUP(A3268,REUTERS!A:G,7,FALSE)</f>
        <v>287431</v>
      </c>
      <c r="L3268">
        <f>VLOOKUP(A3268,IDC!A:I,9,FALSE)</f>
        <v>287431</v>
      </c>
      <c r="M3268" s="2" t="b">
        <f t="shared" si="207"/>
        <v>1</v>
      </c>
    </row>
    <row r="3269" spans="1:13">
      <c r="A3269">
        <v>300</v>
      </c>
      <c r="B3269" t="e">
        <f>VLOOKUP(A3269,REUTERS!A:C,3,FALSE)</f>
        <v>#N/A</v>
      </c>
      <c r="C3269">
        <f>VLOOKUP(A3269,IDC!A:F,6,FALSE)</f>
        <v>52.76</v>
      </c>
      <c r="D3269" s="2" t="e">
        <f t="shared" si="204"/>
        <v>#N/A</v>
      </c>
      <c r="E3269" t="e">
        <f>VLOOKUP(A3269,REUTERS!A:E,5,FALSE)</f>
        <v>#N/A</v>
      </c>
      <c r="F3269">
        <f>VLOOKUP(A3269,IDC!A:G,7,FALSE)</f>
        <v>52.99</v>
      </c>
      <c r="G3269" s="2" t="e">
        <f t="shared" si="205"/>
        <v>#N/A</v>
      </c>
      <c r="H3269" t="e">
        <f>VLOOKUP(A3269,REUTERS!A:F,6,FALSE)</f>
        <v>#N/A</v>
      </c>
      <c r="I3269">
        <f>VLOOKUP(A3269,IDC!A:H,8,FALSE)</f>
        <v>52.54</v>
      </c>
      <c r="J3269" s="2" t="e">
        <f t="shared" si="206"/>
        <v>#N/A</v>
      </c>
      <c r="K3269" t="e">
        <f>VLOOKUP(A3269,REUTERS!A:G,7,FALSE)</f>
        <v>#N/A</v>
      </c>
      <c r="L3269">
        <f>VLOOKUP(A3269,IDC!A:I,9,FALSE)</f>
        <v>311424</v>
      </c>
      <c r="M3269" s="2" t="e">
        <f t="shared" si="207"/>
        <v>#N/A</v>
      </c>
    </row>
    <row r="3270" spans="1:13">
      <c r="A3270">
        <v>301</v>
      </c>
      <c r="B3270" t="e">
        <f>VLOOKUP(A3270,REUTERS!A:C,3,FALSE)</f>
        <v>#N/A</v>
      </c>
      <c r="C3270">
        <f>VLOOKUP(A3270,IDC!A:F,6,FALSE)</f>
        <v>50.81</v>
      </c>
      <c r="D3270" s="2" t="e">
        <f t="shared" si="204"/>
        <v>#N/A</v>
      </c>
      <c r="E3270" t="e">
        <f>VLOOKUP(A3270,REUTERS!A:E,5,FALSE)</f>
        <v>#N/A</v>
      </c>
      <c r="F3270">
        <f>VLOOKUP(A3270,IDC!A:G,7,FALSE)</f>
        <v>50.93</v>
      </c>
      <c r="G3270" s="2" t="e">
        <f t="shared" si="205"/>
        <v>#N/A</v>
      </c>
      <c r="H3270" t="e">
        <f>VLOOKUP(A3270,REUTERS!A:F,6,FALSE)</f>
        <v>#N/A</v>
      </c>
      <c r="I3270">
        <f>VLOOKUP(A3270,IDC!A:H,8,FALSE)</f>
        <v>50.28</v>
      </c>
      <c r="J3270" s="2" t="e">
        <f t="shared" si="206"/>
        <v>#N/A</v>
      </c>
      <c r="K3270" t="e">
        <f>VLOOKUP(A3270,REUTERS!A:G,7,FALSE)</f>
        <v>#N/A</v>
      </c>
      <c r="L3270">
        <f>VLOOKUP(A3270,IDC!A:I,9,FALSE)</f>
        <v>474208</v>
      </c>
      <c r="M3270" s="2" t="e">
        <f t="shared" si="207"/>
        <v>#N/A</v>
      </c>
    </row>
    <row r="3271" spans="1:13">
      <c r="A3271">
        <v>302</v>
      </c>
      <c r="B3271" t="e">
        <f>VLOOKUP(A3271,REUTERS!A:C,3,FALSE)</f>
        <v>#N/A</v>
      </c>
      <c r="C3271">
        <f>VLOOKUP(A3271,IDC!A:F,6,FALSE)</f>
        <v>140.56</v>
      </c>
      <c r="D3271" s="2" t="e">
        <f t="shared" si="204"/>
        <v>#N/A</v>
      </c>
      <c r="E3271" t="e">
        <f>VLOOKUP(A3271,REUTERS!A:E,5,FALSE)</f>
        <v>#N/A</v>
      </c>
      <c r="F3271">
        <f>VLOOKUP(A3271,IDC!A:G,7,FALSE)</f>
        <v>141.63</v>
      </c>
      <c r="G3271" s="2" t="e">
        <f t="shared" si="205"/>
        <v>#N/A</v>
      </c>
      <c r="H3271" t="e">
        <f>VLOOKUP(A3271,REUTERS!A:F,6,FALSE)</f>
        <v>#N/A</v>
      </c>
      <c r="I3271">
        <f>VLOOKUP(A3271,IDC!A:H,8,FALSE)</f>
        <v>140.46</v>
      </c>
      <c r="J3271" s="2" t="e">
        <f t="shared" si="206"/>
        <v>#N/A</v>
      </c>
      <c r="K3271" t="e">
        <f>VLOOKUP(A3271,REUTERS!A:G,7,FALSE)</f>
        <v>#N/A</v>
      </c>
      <c r="L3271">
        <f>VLOOKUP(A3271,IDC!A:I,9,FALSE)</f>
        <v>186271</v>
      </c>
      <c r="M3271" s="2" t="e">
        <f t="shared" si="207"/>
        <v>#N/A</v>
      </c>
    </row>
    <row r="3272" spans="1:13">
      <c r="A3272">
        <v>304</v>
      </c>
      <c r="B3272" t="e">
        <f>VLOOKUP(A3272,REUTERS!A:C,3,FALSE)</f>
        <v>#N/A</v>
      </c>
      <c r="C3272">
        <f>VLOOKUP(A3272,IDC!A:F,6,FALSE)</f>
        <v>170.05</v>
      </c>
      <c r="D3272" s="2" t="e">
        <f t="shared" si="204"/>
        <v>#N/A</v>
      </c>
      <c r="E3272" t="e">
        <f>VLOOKUP(A3272,REUTERS!A:E,5,FALSE)</f>
        <v>#N/A</v>
      </c>
      <c r="F3272">
        <f>VLOOKUP(A3272,IDC!A:G,7,FALSE)</f>
        <v>171.26</v>
      </c>
      <c r="G3272" s="2" t="e">
        <f t="shared" si="205"/>
        <v>#N/A</v>
      </c>
      <c r="H3272" t="e">
        <f>VLOOKUP(A3272,REUTERS!A:F,6,FALSE)</f>
        <v>#N/A</v>
      </c>
      <c r="I3272">
        <f>VLOOKUP(A3272,IDC!A:H,8,FALSE)</f>
        <v>169.08</v>
      </c>
      <c r="J3272" s="2" t="e">
        <f t="shared" si="206"/>
        <v>#N/A</v>
      </c>
      <c r="K3272" t="e">
        <f>VLOOKUP(A3272,REUTERS!A:G,7,FALSE)</f>
        <v>#N/A</v>
      </c>
      <c r="L3272">
        <f>VLOOKUP(A3272,IDC!A:I,9,FALSE)</f>
        <v>123316</v>
      </c>
      <c r="M3272" s="2" t="e">
        <f t="shared" si="207"/>
        <v>#N/A</v>
      </c>
    </row>
    <row r="3273" spans="1:13">
      <c r="A3273">
        <v>279</v>
      </c>
      <c r="B3273" t="e">
        <f>VLOOKUP(A3273,REUTERS!A:C,3,FALSE)</f>
        <v>#N/A</v>
      </c>
      <c r="C3273">
        <f>VLOOKUP(A3273,IDC!A:F,6,FALSE)</f>
        <v>137.88</v>
      </c>
      <c r="D3273" s="2" t="e">
        <f t="shared" si="204"/>
        <v>#N/A</v>
      </c>
      <c r="E3273" t="e">
        <f>VLOOKUP(A3273,REUTERS!A:E,5,FALSE)</f>
        <v>#N/A</v>
      </c>
      <c r="F3273">
        <f>VLOOKUP(A3273,IDC!A:G,7,FALSE)</f>
        <v>138</v>
      </c>
      <c r="G3273" s="2" t="e">
        <f t="shared" si="205"/>
        <v>#N/A</v>
      </c>
      <c r="H3273" t="e">
        <f>VLOOKUP(A3273,REUTERS!A:F,6,FALSE)</f>
        <v>#N/A</v>
      </c>
      <c r="I3273">
        <f>VLOOKUP(A3273,IDC!A:H,8,FALSE)</f>
        <v>136.59</v>
      </c>
      <c r="J3273" s="2" t="e">
        <f t="shared" si="206"/>
        <v>#N/A</v>
      </c>
      <c r="K3273" t="e">
        <f>VLOOKUP(A3273,REUTERS!A:G,7,FALSE)</f>
        <v>#N/A</v>
      </c>
      <c r="L3273">
        <f>VLOOKUP(A3273,IDC!A:I,9,FALSE)</f>
        <v>608975</v>
      </c>
      <c r="M3273" s="2" t="e">
        <f t="shared" si="207"/>
        <v>#N/A</v>
      </c>
    </row>
    <row r="3274" spans="1:13">
      <c r="A3274">
        <v>280</v>
      </c>
      <c r="B3274">
        <f>VLOOKUP(A3274,REUTERS!A:C,3,FALSE)</f>
        <v>33.04</v>
      </c>
      <c r="C3274">
        <f>VLOOKUP(A3274,IDC!A:F,6,FALSE)</f>
        <v>33.04</v>
      </c>
      <c r="D3274" s="2" t="b">
        <f t="shared" si="204"/>
        <v>1</v>
      </c>
      <c r="E3274">
        <f>VLOOKUP(A3274,REUTERS!A:E,5,FALSE)</f>
        <v>33.07</v>
      </c>
      <c r="F3274">
        <f>VLOOKUP(A3274,IDC!A:G,7,FALSE)</f>
        <v>33.07</v>
      </c>
      <c r="G3274" s="2" t="b">
        <f t="shared" si="205"/>
        <v>1</v>
      </c>
      <c r="H3274">
        <f>VLOOKUP(A3274,REUTERS!A:F,6,FALSE)</f>
        <v>32.67</v>
      </c>
      <c r="I3274">
        <f>VLOOKUP(A3274,IDC!A:H,8,FALSE)</f>
        <v>32.67</v>
      </c>
      <c r="J3274" s="2" t="b">
        <f t="shared" si="206"/>
        <v>1</v>
      </c>
      <c r="K3274">
        <f>VLOOKUP(A3274,REUTERS!A:G,7,FALSE)</f>
        <v>798017</v>
      </c>
      <c r="L3274">
        <f>VLOOKUP(A3274,IDC!A:I,9,FALSE)</f>
        <v>798017</v>
      </c>
      <c r="M3274" s="2" t="b">
        <f t="shared" si="207"/>
        <v>1</v>
      </c>
    </row>
    <row r="3275" spans="1:13">
      <c r="A3275">
        <v>281</v>
      </c>
      <c r="B3275" t="e">
        <f>VLOOKUP(A3275,REUTERS!A:C,3,FALSE)</f>
        <v>#N/A</v>
      </c>
      <c r="C3275">
        <f>VLOOKUP(A3275,IDC!A:F,6,FALSE)</f>
        <v>29.08</v>
      </c>
      <c r="D3275" s="2" t="e">
        <f t="shared" si="204"/>
        <v>#N/A</v>
      </c>
      <c r="E3275" t="e">
        <f>VLOOKUP(A3275,REUTERS!A:E,5,FALSE)</f>
        <v>#N/A</v>
      </c>
      <c r="F3275">
        <f>VLOOKUP(A3275,IDC!A:G,7,FALSE)</f>
        <v>29.46</v>
      </c>
      <c r="G3275" s="2" t="e">
        <f t="shared" si="205"/>
        <v>#N/A</v>
      </c>
      <c r="H3275" t="e">
        <f>VLOOKUP(A3275,REUTERS!A:F,6,FALSE)</f>
        <v>#N/A</v>
      </c>
      <c r="I3275">
        <f>VLOOKUP(A3275,IDC!A:H,8,FALSE)</f>
        <v>28.72</v>
      </c>
      <c r="J3275" s="2" t="e">
        <f t="shared" si="206"/>
        <v>#N/A</v>
      </c>
      <c r="K3275" t="e">
        <f>VLOOKUP(A3275,REUTERS!A:G,7,FALSE)</f>
        <v>#N/A</v>
      </c>
      <c r="L3275">
        <f>VLOOKUP(A3275,IDC!A:I,9,FALSE)</f>
        <v>447721</v>
      </c>
      <c r="M3275" s="2" t="e">
        <f t="shared" si="207"/>
        <v>#N/A</v>
      </c>
    </row>
    <row r="3276" spans="1:13">
      <c r="A3276">
        <v>283</v>
      </c>
      <c r="B3276" t="e">
        <f>VLOOKUP(A3276,REUTERS!A:C,3,FALSE)</f>
        <v>#N/A</v>
      </c>
      <c r="C3276">
        <f>VLOOKUP(A3276,IDC!A:F,6,FALSE)</f>
        <v>5.36</v>
      </c>
      <c r="D3276" s="2" t="e">
        <f t="shared" si="204"/>
        <v>#N/A</v>
      </c>
      <c r="E3276" t="e">
        <f>VLOOKUP(A3276,REUTERS!A:E,5,FALSE)</f>
        <v>#N/A</v>
      </c>
      <c r="F3276">
        <f>VLOOKUP(A3276,IDC!A:G,7,FALSE)</f>
        <v>5.43</v>
      </c>
      <c r="G3276" s="2" t="e">
        <f t="shared" si="205"/>
        <v>#N/A</v>
      </c>
      <c r="H3276" t="e">
        <f>VLOOKUP(A3276,REUTERS!A:F,6,FALSE)</f>
        <v>#N/A</v>
      </c>
      <c r="I3276">
        <f>VLOOKUP(A3276,IDC!A:H,8,FALSE)</f>
        <v>5.33</v>
      </c>
      <c r="J3276" s="2" t="e">
        <f t="shared" si="206"/>
        <v>#N/A</v>
      </c>
      <c r="K3276" t="e">
        <f>VLOOKUP(A3276,REUTERS!A:G,7,FALSE)</f>
        <v>#N/A</v>
      </c>
      <c r="L3276">
        <f>VLOOKUP(A3276,IDC!A:I,9,FALSE)</f>
        <v>2168517</v>
      </c>
      <c r="M3276" s="2" t="e">
        <f t="shared" si="207"/>
        <v>#N/A</v>
      </c>
    </row>
    <row r="3277" spans="1:13">
      <c r="A3277">
        <v>284</v>
      </c>
      <c r="B3277" t="e">
        <f>VLOOKUP(A3277,REUTERS!A:C,3,FALSE)</f>
        <v>#N/A</v>
      </c>
      <c r="C3277">
        <f>VLOOKUP(A3277,IDC!A:F,6,FALSE)</f>
        <v>10.02</v>
      </c>
      <c r="D3277" s="2" t="e">
        <f t="shared" si="204"/>
        <v>#N/A</v>
      </c>
      <c r="E3277" t="e">
        <f>VLOOKUP(A3277,REUTERS!A:E,5,FALSE)</f>
        <v>#N/A</v>
      </c>
      <c r="F3277">
        <f>VLOOKUP(A3277,IDC!A:G,7,FALSE)</f>
        <v>10.220000000000001</v>
      </c>
      <c r="G3277" s="2" t="e">
        <f t="shared" si="205"/>
        <v>#N/A</v>
      </c>
      <c r="H3277" t="e">
        <f>VLOOKUP(A3277,REUTERS!A:F,6,FALSE)</f>
        <v>#N/A</v>
      </c>
      <c r="I3277">
        <f>VLOOKUP(A3277,IDC!A:H,8,FALSE)</f>
        <v>10</v>
      </c>
      <c r="J3277" s="2" t="e">
        <f t="shared" si="206"/>
        <v>#N/A</v>
      </c>
      <c r="K3277" t="e">
        <f>VLOOKUP(A3277,REUTERS!A:G,7,FALSE)</f>
        <v>#N/A</v>
      </c>
      <c r="L3277">
        <f>VLOOKUP(A3277,IDC!A:I,9,FALSE)</f>
        <v>601858</v>
      </c>
      <c r="M3277" s="2" t="e">
        <f t="shared" si="207"/>
        <v>#N/A</v>
      </c>
    </row>
    <row r="3278" spans="1:13">
      <c r="A3278">
        <v>285</v>
      </c>
      <c r="B3278" t="e">
        <f>VLOOKUP(A3278,REUTERS!A:C,3,FALSE)</f>
        <v>#N/A</v>
      </c>
      <c r="C3278">
        <f>VLOOKUP(A3278,IDC!A:F,6,FALSE)</f>
        <v>55.1</v>
      </c>
      <c r="D3278" s="2" t="e">
        <f t="shared" si="204"/>
        <v>#N/A</v>
      </c>
      <c r="E3278" t="e">
        <f>VLOOKUP(A3278,REUTERS!A:E,5,FALSE)</f>
        <v>#N/A</v>
      </c>
      <c r="F3278">
        <f>VLOOKUP(A3278,IDC!A:G,7,FALSE)</f>
        <v>55.1</v>
      </c>
      <c r="G3278" s="2" t="e">
        <f t="shared" si="205"/>
        <v>#N/A</v>
      </c>
      <c r="H3278" t="e">
        <f>VLOOKUP(A3278,REUTERS!A:F,6,FALSE)</f>
        <v>#N/A</v>
      </c>
      <c r="I3278">
        <f>VLOOKUP(A3278,IDC!A:H,8,FALSE)</f>
        <v>54.29</v>
      </c>
      <c r="J3278" s="2" t="e">
        <f t="shared" si="206"/>
        <v>#N/A</v>
      </c>
      <c r="K3278" t="e">
        <f>VLOOKUP(A3278,REUTERS!A:G,7,FALSE)</f>
        <v>#N/A</v>
      </c>
      <c r="L3278">
        <f>VLOOKUP(A3278,IDC!A:I,9,FALSE)</f>
        <v>254170</v>
      </c>
      <c r="M3278" s="2" t="e">
        <f t="shared" si="207"/>
        <v>#N/A</v>
      </c>
    </row>
    <row r="3279" spans="1:13">
      <c r="A3279">
        <v>286</v>
      </c>
      <c r="B3279" t="e">
        <f>VLOOKUP(A3279,REUTERS!A:C,3,FALSE)</f>
        <v>#N/A</v>
      </c>
      <c r="C3279">
        <f>VLOOKUP(A3279,IDC!A:F,6,FALSE)</f>
        <v>123.4</v>
      </c>
      <c r="D3279" s="2" t="e">
        <f t="shared" si="204"/>
        <v>#N/A</v>
      </c>
      <c r="E3279" t="e">
        <f>VLOOKUP(A3279,REUTERS!A:E,5,FALSE)</f>
        <v>#N/A</v>
      </c>
      <c r="F3279">
        <f>VLOOKUP(A3279,IDC!A:G,7,FALSE)</f>
        <v>123.77</v>
      </c>
      <c r="G3279" s="2" t="e">
        <f t="shared" si="205"/>
        <v>#N/A</v>
      </c>
      <c r="H3279" t="e">
        <f>VLOOKUP(A3279,REUTERS!A:F,6,FALSE)</f>
        <v>#N/A</v>
      </c>
      <c r="I3279">
        <f>VLOOKUP(A3279,IDC!A:H,8,FALSE)</f>
        <v>123.01</v>
      </c>
      <c r="J3279" s="2" t="e">
        <f t="shared" si="206"/>
        <v>#N/A</v>
      </c>
      <c r="K3279" t="e">
        <f>VLOOKUP(A3279,REUTERS!A:G,7,FALSE)</f>
        <v>#N/A</v>
      </c>
      <c r="L3279">
        <f>VLOOKUP(A3279,IDC!A:I,9,FALSE)</f>
        <v>1581828</v>
      </c>
      <c r="M3279" s="2" t="e">
        <f t="shared" si="207"/>
        <v>#N/A</v>
      </c>
    </row>
    <row r="3280" spans="1:13">
      <c r="A3280">
        <v>287</v>
      </c>
      <c r="B3280" t="e">
        <f>VLOOKUP(A3280,REUTERS!A:C,3,FALSE)</f>
        <v>#N/A</v>
      </c>
      <c r="C3280">
        <f>VLOOKUP(A3280,IDC!A:F,6,FALSE)</f>
        <v>30.15</v>
      </c>
      <c r="D3280" s="2" t="e">
        <f t="shared" si="204"/>
        <v>#N/A</v>
      </c>
      <c r="E3280" t="e">
        <f>VLOOKUP(A3280,REUTERS!A:E,5,FALSE)</f>
        <v>#N/A</v>
      </c>
      <c r="F3280">
        <f>VLOOKUP(A3280,IDC!A:G,7,FALSE)</f>
        <v>30.664999999999999</v>
      </c>
      <c r="G3280" s="2" t="e">
        <f t="shared" si="205"/>
        <v>#N/A</v>
      </c>
      <c r="H3280" t="e">
        <f>VLOOKUP(A3280,REUTERS!A:F,6,FALSE)</f>
        <v>#N/A</v>
      </c>
      <c r="I3280">
        <f>VLOOKUP(A3280,IDC!A:H,8,FALSE)</f>
        <v>30.055</v>
      </c>
      <c r="J3280" s="2" t="e">
        <f t="shared" si="206"/>
        <v>#N/A</v>
      </c>
      <c r="K3280" t="e">
        <f>VLOOKUP(A3280,REUTERS!A:G,7,FALSE)</f>
        <v>#N/A</v>
      </c>
      <c r="L3280">
        <f>VLOOKUP(A3280,IDC!A:I,9,FALSE)</f>
        <v>2142742</v>
      </c>
      <c r="M3280" s="2" t="e">
        <f t="shared" si="207"/>
        <v>#N/A</v>
      </c>
    </row>
    <row r="3281" spans="1:13">
      <c r="A3281">
        <v>288</v>
      </c>
      <c r="B3281" t="e">
        <f>VLOOKUP(A3281,REUTERS!A:C,3,FALSE)</f>
        <v>#N/A</v>
      </c>
      <c r="C3281">
        <f>VLOOKUP(A3281,IDC!A:F,6,FALSE)</f>
        <v>48.31</v>
      </c>
      <c r="D3281" s="2" t="e">
        <f t="shared" si="204"/>
        <v>#N/A</v>
      </c>
      <c r="E3281" t="e">
        <f>VLOOKUP(A3281,REUTERS!A:E,5,FALSE)</f>
        <v>#N/A</v>
      </c>
      <c r="F3281">
        <f>VLOOKUP(A3281,IDC!A:G,7,FALSE)</f>
        <v>48.55</v>
      </c>
      <c r="G3281" s="2" t="e">
        <f t="shared" si="205"/>
        <v>#N/A</v>
      </c>
      <c r="H3281" t="e">
        <f>VLOOKUP(A3281,REUTERS!A:F,6,FALSE)</f>
        <v>#N/A</v>
      </c>
      <c r="I3281">
        <f>VLOOKUP(A3281,IDC!A:H,8,FALSE)</f>
        <v>47.35</v>
      </c>
      <c r="J3281" s="2" t="e">
        <f t="shared" si="206"/>
        <v>#N/A</v>
      </c>
      <c r="K3281" t="e">
        <f>VLOOKUP(A3281,REUTERS!A:G,7,FALSE)</f>
        <v>#N/A</v>
      </c>
      <c r="L3281">
        <f>VLOOKUP(A3281,IDC!A:I,9,FALSE)</f>
        <v>447581</v>
      </c>
      <c r="M3281" s="2" t="e">
        <f t="shared" si="207"/>
        <v>#N/A</v>
      </c>
    </row>
    <row r="3282" spans="1:13">
      <c r="A3282">
        <v>289</v>
      </c>
      <c r="B3282" t="e">
        <f>VLOOKUP(A3282,REUTERS!A:C,3,FALSE)</f>
        <v>#N/A</v>
      </c>
      <c r="C3282">
        <f>VLOOKUP(A3282,IDC!A:F,6,FALSE)</f>
        <v>71.09</v>
      </c>
      <c r="D3282" s="2" t="e">
        <f t="shared" si="204"/>
        <v>#N/A</v>
      </c>
      <c r="E3282" t="e">
        <f>VLOOKUP(A3282,REUTERS!A:E,5,FALSE)</f>
        <v>#N/A</v>
      </c>
      <c r="F3282">
        <f>VLOOKUP(A3282,IDC!A:G,7,FALSE)</f>
        <v>71.19</v>
      </c>
      <c r="G3282" s="2" t="e">
        <f t="shared" si="205"/>
        <v>#N/A</v>
      </c>
      <c r="H3282" t="e">
        <f>VLOOKUP(A3282,REUTERS!A:F,6,FALSE)</f>
        <v>#N/A</v>
      </c>
      <c r="I3282">
        <f>VLOOKUP(A3282,IDC!A:H,8,FALSE)</f>
        <v>70.13</v>
      </c>
      <c r="J3282" s="2" t="e">
        <f t="shared" si="206"/>
        <v>#N/A</v>
      </c>
      <c r="K3282" t="e">
        <f>VLOOKUP(A3282,REUTERS!A:G,7,FALSE)</f>
        <v>#N/A</v>
      </c>
      <c r="L3282">
        <f>VLOOKUP(A3282,IDC!A:I,9,FALSE)</f>
        <v>483347</v>
      </c>
      <c r="M3282" s="2" t="e">
        <f t="shared" si="207"/>
        <v>#N/A</v>
      </c>
    </row>
    <row r="3283" spans="1:13">
      <c r="A3283">
        <v>290</v>
      </c>
      <c r="B3283" t="e">
        <f>VLOOKUP(A3283,REUTERS!A:C,3,FALSE)</f>
        <v>#N/A</v>
      </c>
      <c r="C3283">
        <f>VLOOKUP(A3283,IDC!A:F,6,FALSE)</f>
        <v>18.399999999999999</v>
      </c>
      <c r="D3283" s="2" t="e">
        <f t="shared" si="204"/>
        <v>#N/A</v>
      </c>
      <c r="E3283" t="e">
        <f>VLOOKUP(A3283,REUTERS!A:E,5,FALSE)</f>
        <v>#N/A</v>
      </c>
      <c r="F3283">
        <f>VLOOKUP(A3283,IDC!A:G,7,FALSE)</f>
        <v>18.690000000000001</v>
      </c>
      <c r="G3283" s="2" t="e">
        <f t="shared" si="205"/>
        <v>#N/A</v>
      </c>
      <c r="H3283" t="e">
        <f>VLOOKUP(A3283,REUTERS!A:F,6,FALSE)</f>
        <v>#N/A</v>
      </c>
      <c r="I3283">
        <f>VLOOKUP(A3283,IDC!A:H,8,FALSE)</f>
        <v>18.260999999999999</v>
      </c>
      <c r="J3283" s="2" t="e">
        <f t="shared" si="206"/>
        <v>#N/A</v>
      </c>
      <c r="K3283" t="e">
        <f>VLOOKUP(A3283,REUTERS!A:G,7,FALSE)</f>
        <v>#N/A</v>
      </c>
      <c r="L3283">
        <f>VLOOKUP(A3283,IDC!A:I,9,FALSE)</f>
        <v>2305507</v>
      </c>
      <c r="M3283" s="2" t="e">
        <f t="shared" si="207"/>
        <v>#N/A</v>
      </c>
    </row>
    <row r="3284" spans="1:13">
      <c r="A3284">
        <v>291</v>
      </c>
      <c r="B3284">
        <f>VLOOKUP(A3284,REUTERS!A:C,3,FALSE)</f>
        <v>45.04</v>
      </c>
      <c r="C3284">
        <f>VLOOKUP(A3284,IDC!A:F,6,FALSE)</f>
        <v>45.04</v>
      </c>
      <c r="D3284" s="2" t="b">
        <f t="shared" si="204"/>
        <v>1</v>
      </c>
      <c r="E3284">
        <f>VLOOKUP(A3284,REUTERS!A:E,5,FALSE)</f>
        <v>45.12</v>
      </c>
      <c r="F3284">
        <f>VLOOKUP(A3284,IDC!A:G,7,FALSE)</f>
        <v>45.12</v>
      </c>
      <c r="G3284" s="2" t="b">
        <f t="shared" si="205"/>
        <v>1</v>
      </c>
      <c r="H3284">
        <f>VLOOKUP(A3284,REUTERS!A:F,6,FALSE)</f>
        <v>44.02</v>
      </c>
      <c r="I3284">
        <f>VLOOKUP(A3284,IDC!A:H,8,FALSE)</f>
        <v>44.02</v>
      </c>
      <c r="J3284" s="2" t="b">
        <f t="shared" si="206"/>
        <v>1</v>
      </c>
      <c r="K3284">
        <f>VLOOKUP(A3284,REUTERS!A:G,7,FALSE)</f>
        <v>2491403</v>
      </c>
      <c r="L3284">
        <f>VLOOKUP(A3284,IDC!A:I,9,FALSE)</f>
        <v>2491403</v>
      </c>
      <c r="M3284" s="2" t="b">
        <f t="shared" si="207"/>
        <v>1</v>
      </c>
    </row>
    <row r="3285" spans="1:13">
      <c r="A3285">
        <v>293</v>
      </c>
      <c r="B3285">
        <f>VLOOKUP(A3285,REUTERS!A:C,3,FALSE)</f>
        <v>20.32</v>
      </c>
      <c r="C3285">
        <f>VLOOKUP(A3285,IDC!A:F,6,FALSE)</f>
        <v>20.32</v>
      </c>
      <c r="D3285" s="2" t="b">
        <f t="shared" si="204"/>
        <v>1</v>
      </c>
      <c r="E3285">
        <f>VLOOKUP(A3285,REUTERS!A:E,5,FALSE)</f>
        <v>20.68</v>
      </c>
      <c r="F3285">
        <f>VLOOKUP(A3285,IDC!A:G,7,FALSE)</f>
        <v>20.68</v>
      </c>
      <c r="G3285" s="2" t="b">
        <f t="shared" si="205"/>
        <v>1</v>
      </c>
      <c r="H3285">
        <f>VLOOKUP(A3285,REUTERS!A:F,6,FALSE)</f>
        <v>20.16</v>
      </c>
      <c r="I3285">
        <f>VLOOKUP(A3285,IDC!A:H,8,FALSE)</f>
        <v>20.16</v>
      </c>
      <c r="J3285" s="2" t="b">
        <f t="shared" si="206"/>
        <v>1</v>
      </c>
      <c r="K3285">
        <f>VLOOKUP(A3285,REUTERS!A:G,7,FALSE)</f>
        <v>1250093</v>
      </c>
      <c r="L3285">
        <f>VLOOKUP(A3285,IDC!A:I,9,FALSE)</f>
        <v>1250093</v>
      </c>
      <c r="M3285" s="2" t="b">
        <f t="shared" si="207"/>
        <v>1</v>
      </c>
    </row>
    <row r="3286" spans="1:13">
      <c r="A3286">
        <v>296</v>
      </c>
      <c r="B3286" t="e">
        <f>VLOOKUP(A3286,REUTERS!A:C,3,FALSE)</f>
        <v>#N/A</v>
      </c>
      <c r="C3286">
        <f>VLOOKUP(A3286,IDC!A:F,6,FALSE)</f>
        <v>43.15</v>
      </c>
      <c r="D3286" s="2" t="e">
        <f t="shared" si="204"/>
        <v>#N/A</v>
      </c>
      <c r="E3286" t="e">
        <f>VLOOKUP(A3286,REUTERS!A:E,5,FALSE)</f>
        <v>#N/A</v>
      </c>
      <c r="F3286">
        <f>VLOOKUP(A3286,IDC!A:G,7,FALSE)</f>
        <v>43.494999999999997</v>
      </c>
      <c r="G3286" s="2" t="e">
        <f t="shared" si="205"/>
        <v>#N/A</v>
      </c>
      <c r="H3286" t="e">
        <f>VLOOKUP(A3286,REUTERS!A:F,6,FALSE)</f>
        <v>#N/A</v>
      </c>
      <c r="I3286">
        <f>VLOOKUP(A3286,IDC!A:H,8,FALSE)</f>
        <v>43.12</v>
      </c>
      <c r="J3286" s="2" t="e">
        <f t="shared" si="206"/>
        <v>#N/A</v>
      </c>
      <c r="K3286" t="e">
        <f>VLOOKUP(A3286,REUTERS!A:G,7,FALSE)</f>
        <v>#N/A</v>
      </c>
      <c r="L3286">
        <f>VLOOKUP(A3286,IDC!A:I,9,FALSE)</f>
        <v>4432011</v>
      </c>
      <c r="M3286" s="2" t="e">
        <f t="shared" si="207"/>
        <v>#N/A</v>
      </c>
    </row>
    <row r="3287" spans="1:13">
      <c r="A3287">
        <v>255</v>
      </c>
      <c r="B3287" t="e">
        <f>VLOOKUP(A3287,REUTERS!A:C,3,FALSE)</f>
        <v>#N/A</v>
      </c>
      <c r="C3287">
        <f>VLOOKUP(A3287,IDC!A:F,6,FALSE)</f>
        <v>71.53</v>
      </c>
      <c r="D3287" s="2" t="e">
        <f t="shared" si="204"/>
        <v>#N/A</v>
      </c>
      <c r="E3287" t="e">
        <f>VLOOKUP(A3287,REUTERS!A:E,5,FALSE)</f>
        <v>#N/A</v>
      </c>
      <c r="F3287">
        <f>VLOOKUP(A3287,IDC!A:G,7,FALSE)</f>
        <v>71.97</v>
      </c>
      <c r="G3287" s="2" t="e">
        <f t="shared" si="205"/>
        <v>#N/A</v>
      </c>
      <c r="H3287" t="e">
        <f>VLOOKUP(A3287,REUTERS!A:F,6,FALSE)</f>
        <v>#N/A</v>
      </c>
      <c r="I3287">
        <f>VLOOKUP(A3287,IDC!A:H,8,FALSE)</f>
        <v>70.930000000000007</v>
      </c>
      <c r="J3287" s="2" t="e">
        <f t="shared" si="206"/>
        <v>#N/A</v>
      </c>
      <c r="K3287" t="e">
        <f>VLOOKUP(A3287,REUTERS!A:G,7,FALSE)</f>
        <v>#N/A</v>
      </c>
      <c r="L3287">
        <f>VLOOKUP(A3287,IDC!A:I,9,FALSE)</f>
        <v>432711</v>
      </c>
      <c r="M3287" s="2" t="e">
        <f t="shared" si="207"/>
        <v>#N/A</v>
      </c>
    </row>
    <row r="3288" spans="1:13">
      <c r="A3288">
        <v>278</v>
      </c>
      <c r="B3288">
        <f>VLOOKUP(A3288,REUTERS!A:C,3,FALSE)</f>
        <v>42.31</v>
      </c>
      <c r="C3288">
        <f>VLOOKUP(A3288,IDC!A:F,6,FALSE)</f>
        <v>42.31</v>
      </c>
      <c r="D3288" s="2" t="b">
        <f t="shared" si="204"/>
        <v>1</v>
      </c>
      <c r="E3288">
        <f>VLOOKUP(A3288,REUTERS!A:E,5,FALSE)</f>
        <v>42.31</v>
      </c>
      <c r="F3288">
        <f>VLOOKUP(A3288,IDC!A:G,7,FALSE)</f>
        <v>42.31</v>
      </c>
      <c r="G3288" s="2" t="b">
        <f t="shared" si="205"/>
        <v>1</v>
      </c>
      <c r="H3288">
        <f>VLOOKUP(A3288,REUTERS!A:F,6,FALSE)</f>
        <v>41.71</v>
      </c>
      <c r="I3288">
        <f>VLOOKUP(A3288,IDC!A:H,8,FALSE)</f>
        <v>41.71</v>
      </c>
      <c r="J3288" s="2" t="b">
        <f t="shared" si="206"/>
        <v>1</v>
      </c>
      <c r="K3288">
        <f>VLOOKUP(A3288,REUTERS!A:G,7,FALSE)</f>
        <v>99714</v>
      </c>
      <c r="L3288">
        <f>VLOOKUP(A3288,IDC!A:I,9,FALSE)</f>
        <v>99714</v>
      </c>
      <c r="M3288" s="2" t="b">
        <f t="shared" si="207"/>
        <v>1</v>
      </c>
    </row>
    <row r="3289" spans="1:13">
      <c r="A3289">
        <v>257</v>
      </c>
      <c r="B3289" t="e">
        <f>VLOOKUP(A3289,REUTERS!A:C,3,FALSE)</f>
        <v>#N/A</v>
      </c>
      <c r="C3289">
        <f>VLOOKUP(A3289,IDC!A:F,6,FALSE)</f>
        <v>156.22</v>
      </c>
      <c r="D3289" s="2" t="e">
        <f t="shared" si="204"/>
        <v>#N/A</v>
      </c>
      <c r="E3289" t="e">
        <f>VLOOKUP(A3289,REUTERS!A:E,5,FALSE)</f>
        <v>#N/A</v>
      </c>
      <c r="F3289">
        <f>VLOOKUP(A3289,IDC!A:G,7,FALSE)</f>
        <v>156.26</v>
      </c>
      <c r="G3289" s="2" t="e">
        <f t="shared" si="205"/>
        <v>#N/A</v>
      </c>
      <c r="H3289" t="e">
        <f>VLOOKUP(A3289,REUTERS!A:F,6,FALSE)</f>
        <v>#N/A</v>
      </c>
      <c r="I3289">
        <f>VLOOKUP(A3289,IDC!A:H,8,FALSE)</f>
        <v>154.21</v>
      </c>
      <c r="J3289" s="2" t="e">
        <f t="shared" si="206"/>
        <v>#N/A</v>
      </c>
      <c r="K3289" t="e">
        <f>VLOOKUP(A3289,REUTERS!A:G,7,FALSE)</f>
        <v>#N/A</v>
      </c>
      <c r="L3289">
        <f>VLOOKUP(A3289,IDC!A:I,9,FALSE)</f>
        <v>1120003</v>
      </c>
      <c r="M3289" s="2" t="e">
        <f t="shared" si="207"/>
        <v>#N/A</v>
      </c>
    </row>
    <row r="3290" spans="1:13">
      <c r="A3290">
        <v>259</v>
      </c>
      <c r="B3290">
        <f>VLOOKUP(A3290,REUTERS!A:C,3,FALSE)</f>
        <v>57.49</v>
      </c>
      <c r="C3290">
        <f>VLOOKUP(A3290,IDC!A:F,6,FALSE)</f>
        <v>57.49</v>
      </c>
      <c r="D3290" s="2" t="b">
        <f t="shared" si="204"/>
        <v>1</v>
      </c>
      <c r="E3290">
        <f>VLOOKUP(A3290,REUTERS!A:E,5,FALSE)</f>
        <v>57.52</v>
      </c>
      <c r="F3290">
        <f>VLOOKUP(A3290,IDC!A:G,7,FALSE)</f>
        <v>57.52</v>
      </c>
      <c r="G3290" s="2" t="b">
        <f t="shared" si="205"/>
        <v>1</v>
      </c>
      <c r="H3290">
        <f>VLOOKUP(A3290,REUTERS!A:F,6,FALSE)</f>
        <v>56.1</v>
      </c>
      <c r="I3290">
        <f>VLOOKUP(A3290,IDC!A:H,8,FALSE)</f>
        <v>56.1</v>
      </c>
      <c r="J3290" s="2" t="b">
        <f t="shared" si="206"/>
        <v>1</v>
      </c>
      <c r="K3290">
        <f>VLOOKUP(A3290,REUTERS!A:G,7,FALSE)</f>
        <v>421893</v>
      </c>
      <c r="L3290">
        <f>VLOOKUP(A3290,IDC!A:I,9,FALSE)</f>
        <v>421893</v>
      </c>
      <c r="M3290" s="2" t="b">
        <f t="shared" si="207"/>
        <v>1</v>
      </c>
    </row>
    <row r="3291" spans="1:13">
      <c r="A3291">
        <v>260</v>
      </c>
      <c r="B3291" t="e">
        <f>VLOOKUP(A3291,REUTERS!A:C,3,FALSE)</f>
        <v>#N/A</v>
      </c>
      <c r="C3291">
        <f>VLOOKUP(A3291,IDC!A:F,6,FALSE)</f>
        <v>18.850000000000001</v>
      </c>
      <c r="D3291" s="2" t="e">
        <f t="shared" si="204"/>
        <v>#N/A</v>
      </c>
      <c r="E3291" t="e">
        <f>VLOOKUP(A3291,REUTERS!A:E,5,FALSE)</f>
        <v>#N/A</v>
      </c>
      <c r="F3291">
        <f>VLOOKUP(A3291,IDC!A:G,7,FALSE)</f>
        <v>19</v>
      </c>
      <c r="G3291" s="2" t="e">
        <f t="shared" si="205"/>
        <v>#N/A</v>
      </c>
      <c r="H3291" t="e">
        <f>VLOOKUP(A3291,REUTERS!A:F,6,FALSE)</f>
        <v>#N/A</v>
      </c>
      <c r="I3291">
        <f>VLOOKUP(A3291,IDC!A:H,8,FALSE)</f>
        <v>18.809999999999999</v>
      </c>
      <c r="J3291" s="2" t="e">
        <f t="shared" si="206"/>
        <v>#N/A</v>
      </c>
      <c r="K3291" t="e">
        <f>VLOOKUP(A3291,REUTERS!A:G,7,FALSE)</f>
        <v>#N/A</v>
      </c>
      <c r="L3291">
        <f>VLOOKUP(A3291,IDC!A:I,9,FALSE)</f>
        <v>2438966</v>
      </c>
      <c r="M3291" s="2" t="e">
        <f t="shared" si="207"/>
        <v>#N/A</v>
      </c>
    </row>
    <row r="3292" spans="1:13">
      <c r="A3292">
        <v>261</v>
      </c>
      <c r="B3292">
        <f>VLOOKUP(A3292,REUTERS!A:C,3,FALSE)</f>
        <v>24.81</v>
      </c>
      <c r="C3292">
        <f>VLOOKUP(A3292,IDC!A:F,6,FALSE)</f>
        <v>24.81</v>
      </c>
      <c r="D3292" s="2" t="b">
        <f t="shared" si="204"/>
        <v>1</v>
      </c>
      <c r="E3292">
        <f>VLOOKUP(A3292,REUTERS!A:E,5,FALSE)</f>
        <v>24.84</v>
      </c>
      <c r="F3292">
        <f>VLOOKUP(A3292,IDC!A:G,7,FALSE)</f>
        <v>24.84</v>
      </c>
      <c r="G3292" s="2" t="b">
        <f t="shared" si="205"/>
        <v>1</v>
      </c>
      <c r="H3292">
        <f>VLOOKUP(A3292,REUTERS!A:F,6,FALSE)</f>
        <v>24.56</v>
      </c>
      <c r="I3292">
        <f>VLOOKUP(A3292,IDC!A:H,8,FALSE)</f>
        <v>24.56</v>
      </c>
      <c r="J3292" s="2" t="b">
        <f t="shared" si="206"/>
        <v>1</v>
      </c>
      <c r="K3292">
        <f>VLOOKUP(A3292,REUTERS!A:G,7,FALSE)</f>
        <v>716757</v>
      </c>
      <c r="L3292">
        <f>VLOOKUP(A3292,IDC!A:I,9,FALSE)</f>
        <v>716757</v>
      </c>
      <c r="M3292" s="2" t="b">
        <f t="shared" si="207"/>
        <v>1</v>
      </c>
    </row>
    <row r="3293" spans="1:13">
      <c r="A3293">
        <v>262</v>
      </c>
      <c r="B3293" t="e">
        <f>VLOOKUP(A3293,REUTERS!A:C,3,FALSE)</f>
        <v>#N/A</v>
      </c>
      <c r="C3293">
        <f>VLOOKUP(A3293,IDC!A:F,6,FALSE)</f>
        <v>34.85</v>
      </c>
      <c r="D3293" s="2" t="e">
        <f t="shared" si="204"/>
        <v>#N/A</v>
      </c>
      <c r="E3293" t="e">
        <f>VLOOKUP(A3293,REUTERS!A:E,5,FALSE)</f>
        <v>#N/A</v>
      </c>
      <c r="F3293">
        <f>VLOOKUP(A3293,IDC!A:G,7,FALSE)</f>
        <v>35</v>
      </c>
      <c r="G3293" s="2" t="e">
        <f t="shared" si="205"/>
        <v>#N/A</v>
      </c>
      <c r="H3293" t="e">
        <f>VLOOKUP(A3293,REUTERS!A:F,6,FALSE)</f>
        <v>#N/A</v>
      </c>
      <c r="I3293">
        <f>VLOOKUP(A3293,IDC!A:H,8,FALSE)</f>
        <v>34.78</v>
      </c>
      <c r="J3293" s="2" t="e">
        <f t="shared" si="206"/>
        <v>#N/A</v>
      </c>
      <c r="K3293" t="e">
        <f>VLOOKUP(A3293,REUTERS!A:G,7,FALSE)</f>
        <v>#N/A</v>
      </c>
      <c r="L3293">
        <f>VLOOKUP(A3293,IDC!A:I,9,FALSE)</f>
        <v>629977</v>
      </c>
      <c r="M3293" s="2" t="e">
        <f t="shared" si="207"/>
        <v>#N/A</v>
      </c>
    </row>
    <row r="3294" spans="1:13">
      <c r="A3294">
        <v>263</v>
      </c>
      <c r="B3294">
        <f>VLOOKUP(A3294,REUTERS!A:C,3,FALSE)</f>
        <v>111.39</v>
      </c>
      <c r="C3294">
        <f>VLOOKUP(A3294,IDC!A:F,6,FALSE)</f>
        <v>111.39</v>
      </c>
      <c r="D3294" s="2" t="b">
        <f t="shared" si="204"/>
        <v>1</v>
      </c>
      <c r="E3294">
        <f>VLOOKUP(A3294,REUTERS!A:E,5,FALSE)</f>
        <v>111.39</v>
      </c>
      <c r="F3294">
        <f>VLOOKUP(A3294,IDC!A:G,7,FALSE)</f>
        <v>111.39</v>
      </c>
      <c r="G3294" s="2" t="b">
        <f t="shared" si="205"/>
        <v>1</v>
      </c>
      <c r="H3294">
        <f>VLOOKUP(A3294,REUTERS!A:F,6,FALSE)</f>
        <v>109.23</v>
      </c>
      <c r="I3294">
        <f>VLOOKUP(A3294,IDC!A:H,8,FALSE)</f>
        <v>109.23</v>
      </c>
      <c r="J3294" s="2" t="b">
        <f t="shared" si="206"/>
        <v>1</v>
      </c>
      <c r="K3294">
        <f>VLOOKUP(A3294,REUTERS!A:G,7,FALSE)</f>
        <v>315202</v>
      </c>
      <c r="L3294">
        <f>VLOOKUP(A3294,IDC!A:I,9,FALSE)</f>
        <v>315202</v>
      </c>
      <c r="M3294" s="2" t="b">
        <f t="shared" si="207"/>
        <v>1</v>
      </c>
    </row>
    <row r="3295" spans="1:13">
      <c r="A3295">
        <v>265</v>
      </c>
      <c r="B3295" t="e">
        <f>VLOOKUP(A3295,REUTERS!A:C,3,FALSE)</f>
        <v>#N/A</v>
      </c>
      <c r="C3295">
        <f>VLOOKUP(A3295,IDC!A:F,6,FALSE)</f>
        <v>18.059999999999999</v>
      </c>
      <c r="D3295" s="2" t="e">
        <f t="shared" si="204"/>
        <v>#N/A</v>
      </c>
      <c r="E3295" t="e">
        <f>VLOOKUP(A3295,REUTERS!A:E,5,FALSE)</f>
        <v>#N/A</v>
      </c>
      <c r="F3295">
        <f>VLOOKUP(A3295,IDC!A:G,7,FALSE)</f>
        <v>18.329999999999998</v>
      </c>
      <c r="G3295" s="2" t="e">
        <f t="shared" si="205"/>
        <v>#N/A</v>
      </c>
      <c r="H3295" t="e">
        <f>VLOOKUP(A3295,REUTERS!A:F,6,FALSE)</f>
        <v>#N/A</v>
      </c>
      <c r="I3295">
        <f>VLOOKUP(A3295,IDC!A:H,8,FALSE)</f>
        <v>17.91</v>
      </c>
      <c r="J3295" s="2" t="e">
        <f t="shared" si="206"/>
        <v>#N/A</v>
      </c>
      <c r="K3295" t="e">
        <f>VLOOKUP(A3295,REUTERS!A:G,7,FALSE)</f>
        <v>#N/A</v>
      </c>
      <c r="L3295">
        <f>VLOOKUP(A3295,IDC!A:I,9,FALSE)</f>
        <v>2488479</v>
      </c>
      <c r="M3295" s="2" t="e">
        <f t="shared" si="207"/>
        <v>#N/A</v>
      </c>
    </row>
    <row r="3296" spans="1:13">
      <c r="A3296">
        <v>266</v>
      </c>
      <c r="B3296" t="e">
        <f>VLOOKUP(A3296,REUTERS!A:C,3,FALSE)</f>
        <v>#N/A</v>
      </c>
      <c r="C3296">
        <f>VLOOKUP(A3296,IDC!A:F,6,FALSE)</f>
        <v>108</v>
      </c>
      <c r="D3296" s="2" t="e">
        <f t="shared" si="204"/>
        <v>#N/A</v>
      </c>
      <c r="E3296" t="e">
        <f>VLOOKUP(A3296,REUTERS!A:E,5,FALSE)</f>
        <v>#N/A</v>
      </c>
      <c r="F3296">
        <f>VLOOKUP(A3296,IDC!A:G,7,FALSE)</f>
        <v>108.18</v>
      </c>
      <c r="G3296" s="2" t="e">
        <f t="shared" si="205"/>
        <v>#N/A</v>
      </c>
      <c r="H3296" t="e">
        <f>VLOOKUP(A3296,REUTERS!A:F,6,FALSE)</f>
        <v>#N/A</v>
      </c>
      <c r="I3296">
        <f>VLOOKUP(A3296,IDC!A:H,8,FALSE)</f>
        <v>107.05</v>
      </c>
      <c r="J3296" s="2" t="e">
        <f t="shared" si="206"/>
        <v>#N/A</v>
      </c>
      <c r="K3296" t="e">
        <f>VLOOKUP(A3296,REUTERS!A:G,7,FALSE)</f>
        <v>#N/A</v>
      </c>
      <c r="L3296">
        <f>VLOOKUP(A3296,IDC!A:I,9,FALSE)</f>
        <v>247189</v>
      </c>
      <c r="M3296" s="2" t="e">
        <f t="shared" si="207"/>
        <v>#N/A</v>
      </c>
    </row>
    <row r="3297" spans="1:13">
      <c r="A3297">
        <v>267</v>
      </c>
      <c r="B3297">
        <f>VLOOKUP(A3297,REUTERS!A:C,3,FALSE)</f>
        <v>222.19</v>
      </c>
      <c r="C3297">
        <f>VLOOKUP(A3297,IDC!A:F,6,FALSE)</f>
        <v>222.19</v>
      </c>
      <c r="D3297" s="2" t="b">
        <f t="shared" si="204"/>
        <v>1</v>
      </c>
      <c r="E3297">
        <f>VLOOKUP(A3297,REUTERS!A:E,5,FALSE)</f>
        <v>224.65</v>
      </c>
      <c r="F3297">
        <f>VLOOKUP(A3297,IDC!A:G,7,FALSE)</f>
        <v>224.65</v>
      </c>
      <c r="G3297" s="2" t="b">
        <f t="shared" si="205"/>
        <v>1</v>
      </c>
      <c r="H3297">
        <f>VLOOKUP(A3297,REUTERS!A:F,6,FALSE)</f>
        <v>220.88</v>
      </c>
      <c r="I3297">
        <f>VLOOKUP(A3297,IDC!A:H,8,FALSE)</f>
        <v>220.88</v>
      </c>
      <c r="J3297" s="2" t="b">
        <f t="shared" si="206"/>
        <v>1</v>
      </c>
      <c r="K3297">
        <f>VLOOKUP(A3297,REUTERS!A:G,7,FALSE)</f>
        <v>186691</v>
      </c>
      <c r="L3297">
        <f>VLOOKUP(A3297,IDC!A:I,9,FALSE)</f>
        <v>186691</v>
      </c>
      <c r="M3297" s="2" t="b">
        <f t="shared" si="207"/>
        <v>1</v>
      </c>
    </row>
    <row r="3298" spans="1:13">
      <c r="A3298">
        <v>268</v>
      </c>
      <c r="B3298" t="e">
        <f>VLOOKUP(A3298,REUTERS!A:C,3,FALSE)</f>
        <v>#N/A</v>
      </c>
      <c r="C3298">
        <f>VLOOKUP(A3298,IDC!A:F,6,FALSE)</f>
        <v>160.05000000000001</v>
      </c>
      <c r="D3298" s="2" t="e">
        <f t="shared" si="204"/>
        <v>#N/A</v>
      </c>
      <c r="E3298" t="e">
        <f>VLOOKUP(A3298,REUTERS!A:E,5,FALSE)</f>
        <v>#N/A</v>
      </c>
      <c r="F3298">
        <f>VLOOKUP(A3298,IDC!A:G,7,FALSE)</f>
        <v>160.41</v>
      </c>
      <c r="G3298" s="2" t="e">
        <f t="shared" si="205"/>
        <v>#N/A</v>
      </c>
      <c r="H3298" t="e">
        <f>VLOOKUP(A3298,REUTERS!A:F,6,FALSE)</f>
        <v>#N/A</v>
      </c>
      <c r="I3298">
        <f>VLOOKUP(A3298,IDC!A:H,8,FALSE)</f>
        <v>158.69999999999999</v>
      </c>
      <c r="J3298" s="2" t="e">
        <f t="shared" si="206"/>
        <v>#N/A</v>
      </c>
      <c r="K3298" t="e">
        <f>VLOOKUP(A3298,REUTERS!A:G,7,FALSE)</f>
        <v>#N/A</v>
      </c>
      <c r="L3298">
        <f>VLOOKUP(A3298,IDC!A:I,9,FALSE)</f>
        <v>1047634</v>
      </c>
      <c r="M3298" s="2" t="e">
        <f t="shared" si="207"/>
        <v>#N/A</v>
      </c>
    </row>
    <row r="3299" spans="1:13">
      <c r="A3299">
        <v>269</v>
      </c>
      <c r="B3299" t="e">
        <f>VLOOKUP(A3299,REUTERS!A:C,3,FALSE)</f>
        <v>#N/A</v>
      </c>
      <c r="C3299">
        <f>VLOOKUP(A3299,IDC!A:F,6,FALSE)</f>
        <v>60.56</v>
      </c>
      <c r="D3299" s="2" t="e">
        <f t="shared" si="204"/>
        <v>#N/A</v>
      </c>
      <c r="E3299" t="e">
        <f>VLOOKUP(A3299,REUTERS!A:E,5,FALSE)</f>
        <v>#N/A</v>
      </c>
      <c r="F3299">
        <f>VLOOKUP(A3299,IDC!A:G,7,FALSE)</f>
        <v>60.73</v>
      </c>
      <c r="G3299" s="2" t="e">
        <f t="shared" si="205"/>
        <v>#N/A</v>
      </c>
      <c r="H3299" t="e">
        <f>VLOOKUP(A3299,REUTERS!A:F,6,FALSE)</f>
        <v>#N/A</v>
      </c>
      <c r="I3299">
        <f>VLOOKUP(A3299,IDC!A:H,8,FALSE)</f>
        <v>60.23</v>
      </c>
      <c r="J3299" s="2" t="e">
        <f t="shared" si="206"/>
        <v>#N/A</v>
      </c>
      <c r="K3299" t="e">
        <f>VLOOKUP(A3299,REUTERS!A:G,7,FALSE)</f>
        <v>#N/A</v>
      </c>
      <c r="L3299">
        <f>VLOOKUP(A3299,IDC!A:I,9,FALSE)</f>
        <v>722111</v>
      </c>
      <c r="M3299" s="2" t="e">
        <f t="shared" si="207"/>
        <v>#N/A</v>
      </c>
    </row>
    <row r="3300" spans="1:13">
      <c r="A3300">
        <v>270</v>
      </c>
      <c r="B3300">
        <f>VLOOKUP(A3300,REUTERS!A:C,3,FALSE)</f>
        <v>139.19</v>
      </c>
      <c r="C3300">
        <f>VLOOKUP(A3300,IDC!A:F,6,FALSE)</f>
        <v>139.19</v>
      </c>
      <c r="D3300" s="2" t="b">
        <f t="shared" si="204"/>
        <v>1</v>
      </c>
      <c r="E3300">
        <f>VLOOKUP(A3300,REUTERS!A:E,5,FALSE)</f>
        <v>139.25</v>
      </c>
      <c r="F3300">
        <f>VLOOKUP(A3300,IDC!A:G,7,FALSE)</f>
        <v>139.25</v>
      </c>
      <c r="G3300" s="2" t="b">
        <f t="shared" si="205"/>
        <v>1</v>
      </c>
      <c r="H3300">
        <f>VLOOKUP(A3300,REUTERS!A:F,6,FALSE)</f>
        <v>138.26</v>
      </c>
      <c r="I3300">
        <f>VLOOKUP(A3300,IDC!A:H,8,FALSE)</f>
        <v>138.26</v>
      </c>
      <c r="J3300" s="2" t="b">
        <f t="shared" si="206"/>
        <v>1</v>
      </c>
      <c r="K3300">
        <f>VLOOKUP(A3300,REUTERS!A:G,7,FALSE)</f>
        <v>63743</v>
      </c>
      <c r="L3300">
        <f>VLOOKUP(A3300,IDC!A:I,9,FALSE)</f>
        <v>63743</v>
      </c>
      <c r="M3300" s="2" t="b">
        <f t="shared" si="207"/>
        <v>1</v>
      </c>
    </row>
    <row r="3301" spans="1:13">
      <c r="A3301">
        <v>272</v>
      </c>
      <c r="B3301" t="e">
        <f>VLOOKUP(A3301,REUTERS!A:C,3,FALSE)</f>
        <v>#N/A</v>
      </c>
      <c r="C3301">
        <f>VLOOKUP(A3301,IDC!A:F,6,FALSE)</f>
        <v>36.11</v>
      </c>
      <c r="D3301" s="2" t="e">
        <f t="shared" si="204"/>
        <v>#N/A</v>
      </c>
      <c r="E3301" t="e">
        <f>VLOOKUP(A3301,REUTERS!A:E,5,FALSE)</f>
        <v>#N/A</v>
      </c>
      <c r="F3301">
        <f>VLOOKUP(A3301,IDC!A:G,7,FALSE)</f>
        <v>36.4</v>
      </c>
      <c r="G3301" s="2" t="e">
        <f t="shared" si="205"/>
        <v>#N/A</v>
      </c>
      <c r="H3301" t="e">
        <f>VLOOKUP(A3301,REUTERS!A:F,6,FALSE)</f>
        <v>#N/A</v>
      </c>
      <c r="I3301">
        <f>VLOOKUP(A3301,IDC!A:H,8,FALSE)</f>
        <v>35.94</v>
      </c>
      <c r="J3301" s="2" t="e">
        <f t="shared" si="206"/>
        <v>#N/A</v>
      </c>
      <c r="K3301" t="e">
        <f>VLOOKUP(A3301,REUTERS!A:G,7,FALSE)</f>
        <v>#N/A</v>
      </c>
      <c r="L3301">
        <f>VLOOKUP(A3301,IDC!A:I,9,FALSE)</f>
        <v>6175172</v>
      </c>
      <c r="M3301" s="2" t="e">
        <f t="shared" si="207"/>
        <v>#N/A</v>
      </c>
    </row>
    <row r="3302" spans="1:13">
      <c r="A3302">
        <v>273</v>
      </c>
      <c r="B3302" t="e">
        <f>VLOOKUP(A3302,REUTERS!A:C,3,FALSE)</f>
        <v>#N/A</v>
      </c>
      <c r="C3302">
        <f>VLOOKUP(A3302,IDC!A:F,6,FALSE)</f>
        <v>125.55</v>
      </c>
      <c r="D3302" s="2" t="e">
        <f t="shared" si="204"/>
        <v>#N/A</v>
      </c>
      <c r="E3302" t="e">
        <f>VLOOKUP(A3302,REUTERS!A:E,5,FALSE)</f>
        <v>#N/A</v>
      </c>
      <c r="F3302">
        <f>VLOOKUP(A3302,IDC!A:G,7,FALSE)</f>
        <v>125.66</v>
      </c>
      <c r="G3302" s="2" t="e">
        <f t="shared" si="205"/>
        <v>#N/A</v>
      </c>
      <c r="H3302" t="e">
        <f>VLOOKUP(A3302,REUTERS!A:F,6,FALSE)</f>
        <v>#N/A</v>
      </c>
      <c r="I3302">
        <f>VLOOKUP(A3302,IDC!A:H,8,FALSE)</f>
        <v>124.73</v>
      </c>
      <c r="J3302" s="2" t="e">
        <f t="shared" si="206"/>
        <v>#N/A</v>
      </c>
      <c r="K3302" t="e">
        <f>VLOOKUP(A3302,REUTERS!A:G,7,FALSE)</f>
        <v>#N/A</v>
      </c>
      <c r="L3302">
        <f>VLOOKUP(A3302,IDC!A:I,9,FALSE)</f>
        <v>552175</v>
      </c>
      <c r="M3302" s="2" t="e">
        <f t="shared" si="207"/>
        <v>#N/A</v>
      </c>
    </row>
    <row r="3303" spans="1:13">
      <c r="A3303">
        <v>274</v>
      </c>
      <c r="B3303" t="e">
        <f>VLOOKUP(A3303,REUTERS!A:C,3,FALSE)</f>
        <v>#N/A</v>
      </c>
      <c r="C3303">
        <f>VLOOKUP(A3303,IDC!A:F,6,FALSE)</f>
        <v>54.1</v>
      </c>
      <c r="D3303" s="2" t="e">
        <f t="shared" si="204"/>
        <v>#N/A</v>
      </c>
      <c r="E3303" t="e">
        <f>VLOOKUP(A3303,REUTERS!A:E,5,FALSE)</f>
        <v>#N/A</v>
      </c>
      <c r="F3303">
        <f>VLOOKUP(A3303,IDC!A:G,7,FALSE)</f>
        <v>54.19</v>
      </c>
      <c r="G3303" s="2" t="e">
        <f t="shared" si="205"/>
        <v>#N/A</v>
      </c>
      <c r="H3303" t="e">
        <f>VLOOKUP(A3303,REUTERS!A:F,6,FALSE)</f>
        <v>#N/A</v>
      </c>
      <c r="I3303">
        <f>VLOOKUP(A3303,IDC!A:H,8,FALSE)</f>
        <v>53.67</v>
      </c>
      <c r="J3303" s="2" t="e">
        <f t="shared" si="206"/>
        <v>#N/A</v>
      </c>
      <c r="K3303" t="e">
        <f>VLOOKUP(A3303,REUTERS!A:G,7,FALSE)</f>
        <v>#N/A</v>
      </c>
      <c r="L3303">
        <f>VLOOKUP(A3303,IDC!A:I,9,FALSE)</f>
        <v>601521</v>
      </c>
      <c r="M3303" s="2" t="e">
        <f t="shared" si="207"/>
        <v>#N/A</v>
      </c>
    </row>
    <row r="3304" spans="1:13">
      <c r="A3304">
        <v>275</v>
      </c>
      <c r="B3304" t="e">
        <f>VLOOKUP(A3304,REUTERS!A:C,3,FALSE)</f>
        <v>#N/A</v>
      </c>
      <c r="C3304">
        <f>VLOOKUP(A3304,IDC!A:F,6,FALSE)</f>
        <v>23.62</v>
      </c>
      <c r="D3304" s="2" t="e">
        <f t="shared" si="204"/>
        <v>#N/A</v>
      </c>
      <c r="E3304" t="e">
        <f>VLOOKUP(A3304,REUTERS!A:E,5,FALSE)</f>
        <v>#N/A</v>
      </c>
      <c r="F3304">
        <f>VLOOKUP(A3304,IDC!A:G,7,FALSE)</f>
        <v>23.774999999999999</v>
      </c>
      <c r="G3304" s="2" t="e">
        <f t="shared" si="205"/>
        <v>#N/A</v>
      </c>
      <c r="H3304" t="e">
        <f>VLOOKUP(A3304,REUTERS!A:F,6,FALSE)</f>
        <v>#N/A</v>
      </c>
      <c r="I3304">
        <f>VLOOKUP(A3304,IDC!A:H,8,FALSE)</f>
        <v>23.43</v>
      </c>
      <c r="J3304" s="2" t="e">
        <f t="shared" si="206"/>
        <v>#N/A</v>
      </c>
      <c r="K3304" t="e">
        <f>VLOOKUP(A3304,REUTERS!A:G,7,FALSE)</f>
        <v>#N/A</v>
      </c>
      <c r="L3304">
        <f>VLOOKUP(A3304,IDC!A:I,9,FALSE)</f>
        <v>1912055</v>
      </c>
      <c r="M3304" s="2" t="e">
        <f t="shared" si="207"/>
        <v>#N/A</v>
      </c>
    </row>
    <row r="3305" spans="1:13">
      <c r="A3305">
        <v>276</v>
      </c>
      <c r="B3305">
        <f>VLOOKUP(A3305,REUTERS!A:C,3,FALSE)</f>
        <v>34.950000000000003</v>
      </c>
      <c r="C3305">
        <f>VLOOKUP(A3305,IDC!A:F,6,FALSE)</f>
        <v>34.950000000000003</v>
      </c>
      <c r="D3305" s="2" t="b">
        <f t="shared" si="204"/>
        <v>1</v>
      </c>
      <c r="E3305">
        <f>VLOOKUP(A3305,REUTERS!A:E,5,FALSE)</f>
        <v>35.33</v>
      </c>
      <c r="F3305">
        <f>VLOOKUP(A3305,IDC!A:G,7,FALSE)</f>
        <v>35.33</v>
      </c>
      <c r="G3305" s="2" t="b">
        <f t="shared" si="205"/>
        <v>1</v>
      </c>
      <c r="H3305">
        <f>VLOOKUP(A3305,REUTERS!A:F,6,FALSE)</f>
        <v>34.869999999999997</v>
      </c>
      <c r="I3305">
        <f>VLOOKUP(A3305,IDC!A:H,8,FALSE)</f>
        <v>34.869999999999997</v>
      </c>
      <c r="J3305" s="2" t="b">
        <f t="shared" si="206"/>
        <v>1</v>
      </c>
      <c r="K3305">
        <f>VLOOKUP(A3305,REUTERS!A:G,7,FALSE)</f>
        <v>269613</v>
      </c>
      <c r="L3305">
        <f>VLOOKUP(A3305,IDC!A:I,9,FALSE)</f>
        <v>269613</v>
      </c>
      <c r="M3305" s="2" t="b">
        <f t="shared" si="207"/>
        <v>1</v>
      </c>
    </row>
    <row r="3306" spans="1:13">
      <c r="A3306">
        <v>277</v>
      </c>
      <c r="B3306" t="e">
        <f>VLOOKUP(A3306,REUTERS!A:C,3,FALSE)</f>
        <v>#N/A</v>
      </c>
      <c r="C3306">
        <f>VLOOKUP(A3306,IDC!A:F,6,FALSE)</f>
        <v>838.58</v>
      </c>
      <c r="D3306" s="2" t="e">
        <f t="shared" si="204"/>
        <v>#N/A</v>
      </c>
      <c r="E3306" t="e">
        <f>VLOOKUP(A3306,REUTERS!A:E,5,FALSE)</f>
        <v>#N/A</v>
      </c>
      <c r="F3306">
        <f>VLOOKUP(A3306,IDC!A:G,7,FALSE)</f>
        <v>841.9</v>
      </c>
      <c r="G3306" s="2" t="e">
        <f t="shared" si="205"/>
        <v>#N/A</v>
      </c>
      <c r="H3306" t="e">
        <f>VLOOKUP(A3306,REUTERS!A:F,6,FALSE)</f>
        <v>#N/A</v>
      </c>
      <c r="I3306">
        <f>VLOOKUP(A3306,IDC!A:H,8,FALSE)</f>
        <v>836.81</v>
      </c>
      <c r="J3306" s="2" t="e">
        <f t="shared" si="206"/>
        <v>#N/A</v>
      </c>
      <c r="K3306" t="e">
        <f>VLOOKUP(A3306,REUTERS!A:G,7,FALSE)</f>
        <v>#N/A</v>
      </c>
      <c r="L3306">
        <f>VLOOKUP(A3306,IDC!A:I,9,FALSE)</f>
        <v>79745</v>
      </c>
      <c r="M3306" s="2" t="e">
        <f t="shared" si="207"/>
        <v>#N/A</v>
      </c>
    </row>
    <row r="3307" spans="1:13">
      <c r="A3307">
        <v>256</v>
      </c>
      <c r="B3307" t="e">
        <f>VLOOKUP(A3307,REUTERS!A:C,3,FALSE)</f>
        <v>#N/A</v>
      </c>
      <c r="C3307">
        <f>VLOOKUP(A3307,IDC!A:F,6,FALSE)</f>
        <v>31.37</v>
      </c>
      <c r="D3307" s="2" t="e">
        <f t="shared" si="204"/>
        <v>#N/A</v>
      </c>
      <c r="E3307" t="e">
        <f>VLOOKUP(A3307,REUTERS!A:E,5,FALSE)</f>
        <v>#N/A</v>
      </c>
      <c r="F3307">
        <f>VLOOKUP(A3307,IDC!A:G,7,FALSE)</f>
        <v>31.71</v>
      </c>
      <c r="G3307" s="2" t="e">
        <f t="shared" si="205"/>
        <v>#N/A</v>
      </c>
      <c r="H3307" t="e">
        <f>VLOOKUP(A3307,REUTERS!A:F,6,FALSE)</f>
        <v>#N/A</v>
      </c>
      <c r="I3307">
        <f>VLOOKUP(A3307,IDC!A:H,8,FALSE)</f>
        <v>31.19</v>
      </c>
      <c r="J3307" s="2" t="e">
        <f t="shared" si="206"/>
        <v>#N/A</v>
      </c>
      <c r="K3307" t="e">
        <f>VLOOKUP(A3307,REUTERS!A:G,7,FALSE)</f>
        <v>#N/A</v>
      </c>
      <c r="L3307">
        <f>VLOOKUP(A3307,IDC!A:I,9,FALSE)</f>
        <v>840786</v>
      </c>
      <c r="M3307" s="2" t="e">
        <f t="shared" si="207"/>
        <v>#N/A</v>
      </c>
    </row>
    <row r="3308" spans="1:13">
      <c r="A3308">
        <v>225</v>
      </c>
      <c r="B3308">
        <f>VLOOKUP(A3308,REUTERS!A:C,3,FALSE)</f>
        <v>119.5</v>
      </c>
      <c r="C3308">
        <f>VLOOKUP(A3308,IDC!A:F,6,FALSE)</f>
        <v>119.5</v>
      </c>
      <c r="D3308" s="2" t="b">
        <f t="shared" si="204"/>
        <v>1</v>
      </c>
      <c r="E3308">
        <f>VLOOKUP(A3308,REUTERS!A:E,5,FALSE)</f>
        <v>119.63</v>
      </c>
      <c r="F3308">
        <f>VLOOKUP(A3308,IDC!A:G,7,FALSE)</f>
        <v>119.63</v>
      </c>
      <c r="G3308" s="2" t="b">
        <f t="shared" si="205"/>
        <v>1</v>
      </c>
      <c r="H3308">
        <f>VLOOKUP(A3308,REUTERS!A:F,6,FALSE)</f>
        <v>118.83</v>
      </c>
      <c r="I3308">
        <f>VLOOKUP(A3308,IDC!A:H,8,FALSE)</f>
        <v>118.83</v>
      </c>
      <c r="J3308" s="2" t="b">
        <f t="shared" si="206"/>
        <v>1</v>
      </c>
      <c r="K3308">
        <f>VLOOKUP(A3308,REUTERS!A:G,7,FALSE)</f>
        <v>265410</v>
      </c>
      <c r="L3308">
        <f>VLOOKUP(A3308,IDC!A:I,9,FALSE)</f>
        <v>265410</v>
      </c>
      <c r="M3308" s="2" t="b">
        <f t="shared" si="207"/>
        <v>1</v>
      </c>
    </row>
    <row r="3309" spans="1:13">
      <c r="A3309">
        <v>253</v>
      </c>
      <c r="B3309" t="e">
        <f>VLOOKUP(A3309,REUTERS!A:C,3,FALSE)</f>
        <v>#N/A</v>
      </c>
      <c r="C3309">
        <f>VLOOKUP(A3309,IDC!A:F,6,FALSE)</f>
        <v>12.94</v>
      </c>
      <c r="D3309" s="2" t="e">
        <f t="shared" si="204"/>
        <v>#N/A</v>
      </c>
      <c r="E3309" t="e">
        <f>VLOOKUP(A3309,REUTERS!A:E,5,FALSE)</f>
        <v>#N/A</v>
      </c>
      <c r="F3309">
        <f>VLOOKUP(A3309,IDC!A:G,7,FALSE)</f>
        <v>13.11</v>
      </c>
      <c r="G3309" s="2" t="e">
        <f t="shared" si="205"/>
        <v>#N/A</v>
      </c>
      <c r="H3309" t="e">
        <f>VLOOKUP(A3309,REUTERS!A:F,6,FALSE)</f>
        <v>#N/A</v>
      </c>
      <c r="I3309">
        <f>VLOOKUP(A3309,IDC!A:H,8,FALSE)</f>
        <v>12.82</v>
      </c>
      <c r="J3309" s="2" t="e">
        <f t="shared" si="206"/>
        <v>#N/A</v>
      </c>
      <c r="K3309" t="e">
        <f>VLOOKUP(A3309,REUTERS!A:G,7,FALSE)</f>
        <v>#N/A</v>
      </c>
      <c r="L3309">
        <f>VLOOKUP(A3309,IDC!A:I,9,FALSE)</f>
        <v>2022763</v>
      </c>
      <c r="M3309" s="2" t="e">
        <f t="shared" si="207"/>
        <v>#N/A</v>
      </c>
    </row>
    <row r="3310" spans="1:13">
      <c r="A3310">
        <v>227</v>
      </c>
      <c r="B3310" t="e">
        <f>VLOOKUP(A3310,REUTERS!A:C,3,FALSE)</f>
        <v>#N/A</v>
      </c>
      <c r="C3310">
        <f>VLOOKUP(A3310,IDC!A:F,6,FALSE)</f>
        <v>36.76</v>
      </c>
      <c r="D3310" s="2" t="e">
        <f t="shared" si="204"/>
        <v>#N/A</v>
      </c>
      <c r="E3310" t="e">
        <f>VLOOKUP(A3310,REUTERS!A:E,5,FALSE)</f>
        <v>#N/A</v>
      </c>
      <c r="F3310">
        <f>VLOOKUP(A3310,IDC!A:G,7,FALSE)</f>
        <v>37.04</v>
      </c>
      <c r="G3310" s="2" t="e">
        <f t="shared" si="205"/>
        <v>#N/A</v>
      </c>
      <c r="H3310" t="e">
        <f>VLOOKUP(A3310,REUTERS!A:F,6,FALSE)</f>
        <v>#N/A</v>
      </c>
      <c r="I3310">
        <f>VLOOKUP(A3310,IDC!A:H,8,FALSE)</f>
        <v>36.380000000000003</v>
      </c>
      <c r="J3310" s="2" t="e">
        <f t="shared" si="206"/>
        <v>#N/A</v>
      </c>
      <c r="K3310" t="e">
        <f>VLOOKUP(A3310,REUTERS!A:G,7,FALSE)</f>
        <v>#N/A</v>
      </c>
      <c r="L3310">
        <f>VLOOKUP(A3310,IDC!A:I,9,FALSE)</f>
        <v>249550</v>
      </c>
      <c r="M3310" s="2" t="e">
        <f t="shared" si="207"/>
        <v>#N/A</v>
      </c>
    </row>
    <row r="3311" spans="1:13">
      <c r="A3311">
        <v>228</v>
      </c>
      <c r="B3311" t="e">
        <f>VLOOKUP(A3311,REUTERS!A:C,3,FALSE)</f>
        <v>#N/A</v>
      </c>
      <c r="C3311">
        <f>VLOOKUP(A3311,IDC!A:F,6,FALSE)</f>
        <v>51.52</v>
      </c>
      <c r="D3311" s="2" t="e">
        <f t="shared" si="204"/>
        <v>#N/A</v>
      </c>
      <c r="E3311" t="e">
        <f>VLOOKUP(A3311,REUTERS!A:E,5,FALSE)</f>
        <v>#N/A</v>
      </c>
      <c r="F3311">
        <f>VLOOKUP(A3311,IDC!A:G,7,FALSE)</f>
        <v>51.52</v>
      </c>
      <c r="G3311" s="2" t="e">
        <f t="shared" si="205"/>
        <v>#N/A</v>
      </c>
      <c r="H3311" t="e">
        <f>VLOOKUP(A3311,REUTERS!A:F,6,FALSE)</f>
        <v>#N/A</v>
      </c>
      <c r="I3311">
        <f>VLOOKUP(A3311,IDC!A:H,8,FALSE)</f>
        <v>50.65</v>
      </c>
      <c r="J3311" s="2" t="e">
        <f t="shared" si="206"/>
        <v>#N/A</v>
      </c>
      <c r="K3311" t="e">
        <f>VLOOKUP(A3311,REUTERS!A:G,7,FALSE)</f>
        <v>#N/A</v>
      </c>
      <c r="L3311">
        <f>VLOOKUP(A3311,IDC!A:I,9,FALSE)</f>
        <v>299222</v>
      </c>
      <c r="M3311" s="2" t="e">
        <f t="shared" si="207"/>
        <v>#N/A</v>
      </c>
    </row>
    <row r="3312" spans="1:13">
      <c r="A3312">
        <v>229</v>
      </c>
      <c r="B3312" t="e">
        <f>VLOOKUP(A3312,REUTERS!A:C,3,FALSE)</f>
        <v>#N/A</v>
      </c>
      <c r="C3312">
        <f>VLOOKUP(A3312,IDC!A:F,6,FALSE)</f>
        <v>51.06</v>
      </c>
      <c r="D3312" s="2" t="e">
        <f t="shared" si="204"/>
        <v>#N/A</v>
      </c>
      <c r="E3312" t="e">
        <f>VLOOKUP(A3312,REUTERS!A:E,5,FALSE)</f>
        <v>#N/A</v>
      </c>
      <c r="F3312">
        <f>VLOOKUP(A3312,IDC!A:G,7,FALSE)</f>
        <v>51.06</v>
      </c>
      <c r="G3312" s="2" t="e">
        <f t="shared" si="205"/>
        <v>#N/A</v>
      </c>
      <c r="H3312" t="e">
        <f>VLOOKUP(A3312,REUTERS!A:F,6,FALSE)</f>
        <v>#N/A</v>
      </c>
      <c r="I3312">
        <f>VLOOKUP(A3312,IDC!A:H,8,FALSE)</f>
        <v>49.5</v>
      </c>
      <c r="J3312" s="2" t="e">
        <f t="shared" si="206"/>
        <v>#N/A</v>
      </c>
      <c r="K3312" t="e">
        <f>VLOOKUP(A3312,REUTERS!A:G,7,FALSE)</f>
        <v>#N/A</v>
      </c>
      <c r="L3312">
        <f>VLOOKUP(A3312,IDC!A:I,9,FALSE)</f>
        <v>425092</v>
      </c>
      <c r="M3312" s="2" t="e">
        <f t="shared" si="207"/>
        <v>#N/A</v>
      </c>
    </row>
    <row r="3313" spans="1:13">
      <c r="A3313">
        <v>230</v>
      </c>
      <c r="B3313" t="e">
        <f>VLOOKUP(A3313,REUTERS!A:C,3,FALSE)</f>
        <v>#N/A</v>
      </c>
      <c r="C3313">
        <f>VLOOKUP(A3313,IDC!A:F,6,FALSE)</f>
        <v>134.13999999999999</v>
      </c>
      <c r="D3313" s="2" t="e">
        <f t="shared" si="204"/>
        <v>#N/A</v>
      </c>
      <c r="E3313" t="e">
        <f>VLOOKUP(A3313,REUTERS!A:E,5,FALSE)</f>
        <v>#N/A</v>
      </c>
      <c r="F3313">
        <f>VLOOKUP(A3313,IDC!A:G,7,FALSE)</f>
        <v>134.19</v>
      </c>
      <c r="G3313" s="2" t="e">
        <f t="shared" si="205"/>
        <v>#N/A</v>
      </c>
      <c r="H3313" t="e">
        <f>VLOOKUP(A3313,REUTERS!A:F,6,FALSE)</f>
        <v>#N/A</v>
      </c>
      <c r="I3313">
        <f>VLOOKUP(A3313,IDC!A:H,8,FALSE)</f>
        <v>132.78</v>
      </c>
      <c r="J3313" s="2" t="e">
        <f t="shared" si="206"/>
        <v>#N/A</v>
      </c>
      <c r="K3313" t="e">
        <f>VLOOKUP(A3313,REUTERS!A:G,7,FALSE)</f>
        <v>#N/A</v>
      </c>
      <c r="L3313">
        <f>VLOOKUP(A3313,IDC!A:I,9,FALSE)</f>
        <v>355930</v>
      </c>
      <c r="M3313" s="2" t="e">
        <f t="shared" si="207"/>
        <v>#N/A</v>
      </c>
    </row>
    <row r="3314" spans="1:13">
      <c r="A3314">
        <v>234</v>
      </c>
      <c r="B3314">
        <f>VLOOKUP(A3314,REUTERS!A:C,3,FALSE)</f>
        <v>25.8</v>
      </c>
      <c r="C3314">
        <f>VLOOKUP(A3314,IDC!A:F,6,FALSE)</f>
        <v>25.8</v>
      </c>
      <c r="D3314" s="2" t="b">
        <f t="shared" si="204"/>
        <v>1</v>
      </c>
      <c r="E3314">
        <f>VLOOKUP(A3314,REUTERS!A:E,5,FALSE)</f>
        <v>25.95</v>
      </c>
      <c r="F3314">
        <f>VLOOKUP(A3314,IDC!A:G,7,FALSE)</f>
        <v>25.95</v>
      </c>
      <c r="G3314" s="2" t="b">
        <f t="shared" si="205"/>
        <v>1</v>
      </c>
      <c r="H3314">
        <f>VLOOKUP(A3314,REUTERS!A:F,6,FALSE)</f>
        <v>25.57</v>
      </c>
      <c r="I3314">
        <f>VLOOKUP(A3314,IDC!A:H,8,FALSE)</f>
        <v>25.57</v>
      </c>
      <c r="J3314" s="2" t="b">
        <f t="shared" si="206"/>
        <v>1</v>
      </c>
      <c r="K3314">
        <f>VLOOKUP(A3314,REUTERS!A:G,7,FALSE)</f>
        <v>662271</v>
      </c>
      <c r="L3314">
        <f>VLOOKUP(A3314,IDC!A:I,9,FALSE)</f>
        <v>662271</v>
      </c>
      <c r="M3314" s="2" t="b">
        <f t="shared" si="207"/>
        <v>1</v>
      </c>
    </row>
    <row r="3315" spans="1:13">
      <c r="A3315">
        <v>235</v>
      </c>
      <c r="B3315" t="e">
        <f>VLOOKUP(A3315,REUTERS!A:C,3,FALSE)</f>
        <v>#N/A</v>
      </c>
      <c r="C3315">
        <f>VLOOKUP(A3315,IDC!A:F,6,FALSE)</f>
        <v>194.24</v>
      </c>
      <c r="D3315" s="2" t="e">
        <f t="shared" si="204"/>
        <v>#N/A</v>
      </c>
      <c r="E3315" t="e">
        <f>VLOOKUP(A3315,REUTERS!A:E,5,FALSE)</f>
        <v>#N/A</v>
      </c>
      <c r="F3315">
        <f>VLOOKUP(A3315,IDC!A:G,7,FALSE)</f>
        <v>194.99</v>
      </c>
      <c r="G3315" s="2" t="e">
        <f t="shared" si="205"/>
        <v>#N/A</v>
      </c>
      <c r="H3315" t="e">
        <f>VLOOKUP(A3315,REUTERS!A:F,6,FALSE)</f>
        <v>#N/A</v>
      </c>
      <c r="I3315">
        <f>VLOOKUP(A3315,IDC!A:H,8,FALSE)</f>
        <v>193.15</v>
      </c>
      <c r="J3315" s="2" t="e">
        <f t="shared" si="206"/>
        <v>#N/A</v>
      </c>
      <c r="K3315" t="e">
        <f>VLOOKUP(A3315,REUTERS!A:G,7,FALSE)</f>
        <v>#N/A</v>
      </c>
      <c r="L3315">
        <f>VLOOKUP(A3315,IDC!A:I,9,FALSE)</f>
        <v>236561</v>
      </c>
      <c r="M3315" s="2" t="e">
        <f t="shared" si="207"/>
        <v>#N/A</v>
      </c>
    </row>
    <row r="3316" spans="1:13">
      <c r="A3316">
        <v>236</v>
      </c>
      <c r="B3316" t="e">
        <f>VLOOKUP(A3316,REUTERS!A:C,3,FALSE)</f>
        <v>#N/A</v>
      </c>
      <c r="C3316">
        <f>VLOOKUP(A3316,IDC!A:F,6,FALSE)</f>
        <v>29.01</v>
      </c>
      <c r="D3316" s="2" t="e">
        <f t="shared" si="204"/>
        <v>#N/A</v>
      </c>
      <c r="E3316" t="e">
        <f>VLOOKUP(A3316,REUTERS!A:E,5,FALSE)</f>
        <v>#N/A</v>
      </c>
      <c r="F3316">
        <f>VLOOKUP(A3316,IDC!A:G,7,FALSE)</f>
        <v>29.164999999999999</v>
      </c>
      <c r="G3316" s="2" t="e">
        <f t="shared" si="205"/>
        <v>#N/A</v>
      </c>
      <c r="H3316" t="e">
        <f>VLOOKUP(A3316,REUTERS!A:F,6,FALSE)</f>
        <v>#N/A</v>
      </c>
      <c r="I3316">
        <f>VLOOKUP(A3316,IDC!A:H,8,FALSE)</f>
        <v>28.93</v>
      </c>
      <c r="J3316" s="2" t="e">
        <f t="shared" si="206"/>
        <v>#N/A</v>
      </c>
      <c r="K3316" t="e">
        <f>VLOOKUP(A3316,REUTERS!A:G,7,FALSE)</f>
        <v>#N/A</v>
      </c>
      <c r="L3316">
        <f>VLOOKUP(A3316,IDC!A:I,9,FALSE)</f>
        <v>5660450</v>
      </c>
      <c r="M3316" s="2" t="e">
        <f t="shared" si="207"/>
        <v>#N/A</v>
      </c>
    </row>
    <row r="3317" spans="1:13">
      <c r="A3317">
        <v>238</v>
      </c>
      <c r="B3317" t="e">
        <f>VLOOKUP(A3317,REUTERS!A:C,3,FALSE)</f>
        <v>#N/A</v>
      </c>
      <c r="C3317">
        <f>VLOOKUP(A3317,IDC!A:F,6,FALSE)</f>
        <v>68.709999999999994</v>
      </c>
      <c r="D3317" s="2" t="e">
        <f t="shared" si="204"/>
        <v>#N/A</v>
      </c>
      <c r="E3317" t="e">
        <f>VLOOKUP(A3317,REUTERS!A:E,5,FALSE)</f>
        <v>#N/A</v>
      </c>
      <c r="F3317">
        <f>VLOOKUP(A3317,IDC!A:G,7,FALSE)</f>
        <v>68.8</v>
      </c>
      <c r="G3317" s="2" t="e">
        <f t="shared" si="205"/>
        <v>#N/A</v>
      </c>
      <c r="H3317" t="e">
        <f>VLOOKUP(A3317,REUTERS!A:F,6,FALSE)</f>
        <v>#N/A</v>
      </c>
      <c r="I3317">
        <f>VLOOKUP(A3317,IDC!A:H,8,FALSE)</f>
        <v>68.06</v>
      </c>
      <c r="J3317" s="2" t="e">
        <f t="shared" si="206"/>
        <v>#N/A</v>
      </c>
      <c r="K3317" t="e">
        <f>VLOOKUP(A3317,REUTERS!A:G,7,FALSE)</f>
        <v>#N/A</v>
      </c>
      <c r="L3317">
        <f>VLOOKUP(A3317,IDC!A:I,9,FALSE)</f>
        <v>1496397</v>
      </c>
      <c r="M3317" s="2" t="e">
        <f t="shared" si="207"/>
        <v>#N/A</v>
      </c>
    </row>
    <row r="3318" spans="1:13">
      <c r="A3318">
        <v>239</v>
      </c>
      <c r="B3318">
        <f>VLOOKUP(A3318,REUTERS!A:C,3,FALSE)</f>
        <v>57.52</v>
      </c>
      <c r="C3318">
        <f>VLOOKUP(A3318,IDC!A:F,6,FALSE)</f>
        <v>57.52</v>
      </c>
      <c r="D3318" s="2" t="b">
        <f t="shared" si="204"/>
        <v>1</v>
      </c>
      <c r="E3318">
        <f>VLOOKUP(A3318,REUTERS!A:E,5,FALSE)</f>
        <v>57.61</v>
      </c>
      <c r="F3318">
        <f>VLOOKUP(A3318,IDC!A:G,7,FALSE)</f>
        <v>57.61</v>
      </c>
      <c r="G3318" s="2" t="b">
        <f t="shared" si="205"/>
        <v>1</v>
      </c>
      <c r="H3318">
        <f>VLOOKUP(A3318,REUTERS!A:F,6,FALSE)</f>
        <v>56.59</v>
      </c>
      <c r="I3318">
        <f>VLOOKUP(A3318,IDC!A:H,8,FALSE)</f>
        <v>56.59</v>
      </c>
      <c r="J3318" s="2" t="b">
        <f t="shared" si="206"/>
        <v>1</v>
      </c>
      <c r="K3318">
        <f>VLOOKUP(A3318,REUTERS!A:G,7,FALSE)</f>
        <v>755510</v>
      </c>
      <c r="L3318">
        <f>VLOOKUP(A3318,IDC!A:I,9,FALSE)</f>
        <v>755510</v>
      </c>
      <c r="M3318" s="2" t="b">
        <f t="shared" si="207"/>
        <v>1</v>
      </c>
    </row>
    <row r="3319" spans="1:13">
      <c r="A3319">
        <v>240</v>
      </c>
      <c r="B3319" t="e">
        <f>VLOOKUP(A3319,REUTERS!A:C,3,FALSE)</f>
        <v>#N/A</v>
      </c>
      <c r="C3319">
        <f>VLOOKUP(A3319,IDC!A:F,6,FALSE)</f>
        <v>28.93</v>
      </c>
      <c r="D3319" s="2" t="e">
        <f t="shared" si="204"/>
        <v>#N/A</v>
      </c>
      <c r="E3319" t="e">
        <f>VLOOKUP(A3319,REUTERS!A:E,5,FALSE)</f>
        <v>#N/A</v>
      </c>
      <c r="F3319">
        <f>VLOOKUP(A3319,IDC!A:G,7,FALSE)</f>
        <v>29.18</v>
      </c>
      <c r="G3319" s="2" t="e">
        <f t="shared" si="205"/>
        <v>#N/A</v>
      </c>
      <c r="H3319" t="e">
        <f>VLOOKUP(A3319,REUTERS!A:F,6,FALSE)</f>
        <v>#N/A</v>
      </c>
      <c r="I3319">
        <f>VLOOKUP(A3319,IDC!A:H,8,FALSE)</f>
        <v>28.824999999999999</v>
      </c>
      <c r="J3319" s="2" t="e">
        <f t="shared" si="206"/>
        <v>#N/A</v>
      </c>
      <c r="K3319" t="e">
        <f>VLOOKUP(A3319,REUTERS!A:G,7,FALSE)</f>
        <v>#N/A</v>
      </c>
      <c r="L3319">
        <f>VLOOKUP(A3319,IDC!A:I,9,FALSE)</f>
        <v>1380671</v>
      </c>
      <c r="M3319" s="2" t="e">
        <f t="shared" si="207"/>
        <v>#N/A</v>
      </c>
    </row>
    <row r="3320" spans="1:13">
      <c r="A3320">
        <v>241</v>
      </c>
      <c r="B3320" t="e">
        <f>VLOOKUP(A3320,REUTERS!A:C,3,FALSE)</f>
        <v>#N/A</v>
      </c>
      <c r="C3320">
        <f>VLOOKUP(A3320,IDC!A:F,6,FALSE)</f>
        <v>22.77</v>
      </c>
      <c r="D3320" s="2" t="e">
        <f t="shared" si="204"/>
        <v>#N/A</v>
      </c>
      <c r="E3320" t="e">
        <f>VLOOKUP(A3320,REUTERS!A:E,5,FALSE)</f>
        <v>#N/A</v>
      </c>
      <c r="F3320">
        <f>VLOOKUP(A3320,IDC!A:G,7,FALSE)</f>
        <v>23.24</v>
      </c>
      <c r="G3320" s="2" t="e">
        <f t="shared" si="205"/>
        <v>#N/A</v>
      </c>
      <c r="H3320" t="e">
        <f>VLOOKUP(A3320,REUTERS!A:F,6,FALSE)</f>
        <v>#N/A</v>
      </c>
      <c r="I3320">
        <f>VLOOKUP(A3320,IDC!A:H,8,FALSE)</f>
        <v>22.56</v>
      </c>
      <c r="J3320" s="2" t="e">
        <f t="shared" si="206"/>
        <v>#N/A</v>
      </c>
      <c r="K3320" t="e">
        <f>VLOOKUP(A3320,REUTERS!A:G,7,FALSE)</f>
        <v>#N/A</v>
      </c>
      <c r="L3320">
        <f>VLOOKUP(A3320,IDC!A:I,9,FALSE)</f>
        <v>902201</v>
      </c>
      <c r="M3320" s="2" t="e">
        <f t="shared" si="207"/>
        <v>#N/A</v>
      </c>
    </row>
    <row r="3321" spans="1:13">
      <c r="A3321">
        <v>242</v>
      </c>
      <c r="B3321">
        <f>VLOOKUP(A3321,REUTERS!A:C,3,FALSE)</f>
        <v>3.8</v>
      </c>
      <c r="C3321">
        <f>VLOOKUP(A3321,IDC!A:F,6,FALSE)</f>
        <v>3.8</v>
      </c>
      <c r="D3321" s="2" t="b">
        <f t="shared" si="204"/>
        <v>1</v>
      </c>
      <c r="E3321">
        <f>VLOOKUP(A3321,REUTERS!A:E,5,FALSE)</f>
        <v>3.9</v>
      </c>
      <c r="F3321">
        <f>VLOOKUP(A3321,IDC!A:G,7,FALSE)</f>
        <v>3.9</v>
      </c>
      <c r="G3321" s="2" t="b">
        <f t="shared" si="205"/>
        <v>1</v>
      </c>
      <c r="H3321">
        <f>VLOOKUP(A3321,REUTERS!A:F,6,FALSE)</f>
        <v>3.54</v>
      </c>
      <c r="I3321">
        <f>VLOOKUP(A3321,IDC!A:H,8,FALSE)</f>
        <v>3.54</v>
      </c>
      <c r="J3321" s="2" t="b">
        <f t="shared" si="206"/>
        <v>1</v>
      </c>
      <c r="K3321">
        <f>VLOOKUP(A3321,REUTERS!A:G,7,FALSE)</f>
        <v>2143913</v>
      </c>
      <c r="L3321">
        <f>VLOOKUP(A3321,IDC!A:I,9,FALSE)</f>
        <v>2143913</v>
      </c>
      <c r="M3321" s="2" t="b">
        <f t="shared" si="207"/>
        <v>1</v>
      </c>
    </row>
    <row r="3322" spans="1:13">
      <c r="A3322">
        <v>244</v>
      </c>
      <c r="B3322" t="e">
        <f>VLOOKUP(A3322,REUTERS!A:C,3,FALSE)</f>
        <v>#N/A</v>
      </c>
      <c r="C3322">
        <f>VLOOKUP(A3322,IDC!A:F,6,FALSE)</f>
        <v>92.2</v>
      </c>
      <c r="D3322" s="2" t="e">
        <f t="shared" si="204"/>
        <v>#N/A</v>
      </c>
      <c r="E3322" t="e">
        <f>VLOOKUP(A3322,REUTERS!A:E,5,FALSE)</f>
        <v>#N/A</v>
      </c>
      <c r="F3322">
        <f>VLOOKUP(A3322,IDC!A:G,7,FALSE)</f>
        <v>92.2</v>
      </c>
      <c r="G3322" s="2" t="e">
        <f t="shared" si="205"/>
        <v>#N/A</v>
      </c>
      <c r="H3322" t="e">
        <f>VLOOKUP(A3322,REUTERS!A:F,6,FALSE)</f>
        <v>#N/A</v>
      </c>
      <c r="I3322">
        <f>VLOOKUP(A3322,IDC!A:H,8,FALSE)</f>
        <v>90.93</v>
      </c>
      <c r="J3322" s="2" t="e">
        <f t="shared" si="206"/>
        <v>#N/A</v>
      </c>
      <c r="K3322" t="e">
        <f>VLOOKUP(A3322,REUTERS!A:G,7,FALSE)</f>
        <v>#N/A</v>
      </c>
      <c r="L3322">
        <f>VLOOKUP(A3322,IDC!A:I,9,FALSE)</f>
        <v>212752</v>
      </c>
      <c r="M3322" s="2" t="e">
        <f t="shared" si="207"/>
        <v>#N/A</v>
      </c>
    </row>
    <row r="3323" spans="1:13">
      <c r="A3323">
        <v>245</v>
      </c>
      <c r="B3323" t="e">
        <f>VLOOKUP(A3323,REUTERS!A:C,3,FALSE)</f>
        <v>#N/A</v>
      </c>
      <c r="C3323">
        <f>VLOOKUP(A3323,IDC!A:F,6,FALSE)</f>
        <v>26.26</v>
      </c>
      <c r="D3323" s="2" t="e">
        <f t="shared" si="204"/>
        <v>#N/A</v>
      </c>
      <c r="E3323" t="e">
        <f>VLOOKUP(A3323,REUTERS!A:E,5,FALSE)</f>
        <v>#N/A</v>
      </c>
      <c r="F3323">
        <f>VLOOKUP(A3323,IDC!A:G,7,FALSE)</f>
        <v>26.32</v>
      </c>
      <c r="G3323" s="2" t="e">
        <f t="shared" si="205"/>
        <v>#N/A</v>
      </c>
      <c r="H3323" t="e">
        <f>VLOOKUP(A3323,REUTERS!A:F,6,FALSE)</f>
        <v>#N/A</v>
      </c>
      <c r="I3323">
        <f>VLOOKUP(A3323,IDC!A:H,8,FALSE)</f>
        <v>25.7</v>
      </c>
      <c r="J3323" s="2" t="e">
        <f t="shared" si="206"/>
        <v>#N/A</v>
      </c>
      <c r="K3323" t="e">
        <f>VLOOKUP(A3323,REUTERS!A:G,7,FALSE)</f>
        <v>#N/A</v>
      </c>
      <c r="L3323">
        <f>VLOOKUP(A3323,IDC!A:I,9,FALSE)</f>
        <v>1083679</v>
      </c>
      <c r="M3323" s="2" t="e">
        <f t="shared" si="207"/>
        <v>#N/A</v>
      </c>
    </row>
    <row r="3324" spans="1:13">
      <c r="A3324">
        <v>247</v>
      </c>
      <c r="B3324">
        <f>VLOOKUP(A3324,REUTERS!A:C,3,FALSE)</f>
        <v>225</v>
      </c>
      <c r="C3324">
        <f>VLOOKUP(A3324,IDC!A:F,6,FALSE)</f>
        <v>225</v>
      </c>
      <c r="D3324" s="2" t="b">
        <f t="shared" si="204"/>
        <v>1</v>
      </c>
      <c r="E3324">
        <f>VLOOKUP(A3324,REUTERS!A:E,5,FALSE)</f>
        <v>226.39</v>
      </c>
      <c r="F3324">
        <f>VLOOKUP(A3324,IDC!A:G,7,FALSE)</f>
        <v>226.39</v>
      </c>
      <c r="G3324" s="2" t="b">
        <f t="shared" si="205"/>
        <v>1</v>
      </c>
      <c r="H3324">
        <f>VLOOKUP(A3324,REUTERS!A:F,6,FALSE)</f>
        <v>223.68</v>
      </c>
      <c r="I3324">
        <f>VLOOKUP(A3324,IDC!A:H,8,FALSE)</f>
        <v>223.68</v>
      </c>
      <c r="J3324" s="2" t="b">
        <f t="shared" si="206"/>
        <v>1</v>
      </c>
      <c r="K3324">
        <f>VLOOKUP(A3324,REUTERS!A:G,7,FALSE)</f>
        <v>703599</v>
      </c>
      <c r="L3324">
        <f>VLOOKUP(A3324,IDC!A:I,9,FALSE)</f>
        <v>703599</v>
      </c>
      <c r="M3324" s="2" t="b">
        <f t="shared" si="207"/>
        <v>1</v>
      </c>
    </row>
    <row r="3325" spans="1:13">
      <c r="A3325">
        <v>248</v>
      </c>
      <c r="B3325" t="e">
        <f>VLOOKUP(A3325,REUTERS!A:C,3,FALSE)</f>
        <v>#N/A</v>
      </c>
      <c r="C3325">
        <f>VLOOKUP(A3325,IDC!A:F,6,FALSE)</f>
        <v>36.36</v>
      </c>
      <c r="D3325" s="2" t="e">
        <f t="shared" si="204"/>
        <v>#N/A</v>
      </c>
      <c r="E3325" t="e">
        <f>VLOOKUP(A3325,REUTERS!A:E,5,FALSE)</f>
        <v>#N/A</v>
      </c>
      <c r="F3325">
        <f>VLOOKUP(A3325,IDC!A:G,7,FALSE)</f>
        <v>36.65</v>
      </c>
      <c r="G3325" s="2" t="e">
        <f t="shared" si="205"/>
        <v>#N/A</v>
      </c>
      <c r="H3325" t="e">
        <f>VLOOKUP(A3325,REUTERS!A:F,6,FALSE)</f>
        <v>#N/A</v>
      </c>
      <c r="I3325">
        <f>VLOOKUP(A3325,IDC!A:H,8,FALSE)</f>
        <v>35.590000000000003</v>
      </c>
      <c r="J3325" s="2" t="e">
        <f t="shared" si="206"/>
        <v>#N/A</v>
      </c>
      <c r="K3325" t="e">
        <f>VLOOKUP(A3325,REUTERS!A:G,7,FALSE)</f>
        <v>#N/A</v>
      </c>
      <c r="L3325">
        <f>VLOOKUP(A3325,IDC!A:I,9,FALSE)</f>
        <v>889325</v>
      </c>
      <c r="M3325" s="2" t="e">
        <f t="shared" si="207"/>
        <v>#N/A</v>
      </c>
    </row>
    <row r="3326" spans="1:13">
      <c r="A3326">
        <v>249</v>
      </c>
      <c r="B3326" t="e">
        <f>VLOOKUP(A3326,REUTERS!A:C,3,FALSE)</f>
        <v>#N/A</v>
      </c>
      <c r="C3326">
        <f>VLOOKUP(A3326,IDC!A:F,6,FALSE)</f>
        <v>193.1</v>
      </c>
      <c r="D3326" s="2" t="e">
        <f t="shared" si="204"/>
        <v>#N/A</v>
      </c>
      <c r="E3326" t="e">
        <f>VLOOKUP(A3326,REUTERS!A:E,5,FALSE)</f>
        <v>#N/A</v>
      </c>
      <c r="F3326">
        <f>VLOOKUP(A3326,IDC!A:G,7,FALSE)</f>
        <v>193.47</v>
      </c>
      <c r="G3326" s="2" t="e">
        <f t="shared" si="205"/>
        <v>#N/A</v>
      </c>
      <c r="H3326" t="e">
        <f>VLOOKUP(A3326,REUTERS!A:F,6,FALSE)</f>
        <v>#N/A</v>
      </c>
      <c r="I3326">
        <f>VLOOKUP(A3326,IDC!A:H,8,FALSE)</f>
        <v>188.4</v>
      </c>
      <c r="J3326" s="2" t="e">
        <f t="shared" si="206"/>
        <v>#N/A</v>
      </c>
      <c r="K3326" t="e">
        <f>VLOOKUP(A3326,REUTERS!A:G,7,FALSE)</f>
        <v>#N/A</v>
      </c>
      <c r="L3326">
        <f>VLOOKUP(A3326,IDC!A:I,9,FALSE)</f>
        <v>168198</v>
      </c>
      <c r="M3326" s="2" t="e">
        <f t="shared" si="207"/>
        <v>#N/A</v>
      </c>
    </row>
    <row r="3327" spans="1:13">
      <c r="A3327">
        <v>250</v>
      </c>
      <c r="B3327" t="e">
        <f>VLOOKUP(A3327,REUTERS!A:C,3,FALSE)</f>
        <v>#N/A</v>
      </c>
      <c r="C3327">
        <f>VLOOKUP(A3327,IDC!A:F,6,FALSE)</f>
        <v>45.94</v>
      </c>
      <c r="D3327" s="2" t="e">
        <f t="shared" si="204"/>
        <v>#N/A</v>
      </c>
      <c r="E3327" t="e">
        <f>VLOOKUP(A3327,REUTERS!A:E,5,FALSE)</f>
        <v>#N/A</v>
      </c>
      <c r="F3327">
        <f>VLOOKUP(A3327,IDC!A:G,7,FALSE)</f>
        <v>46.11</v>
      </c>
      <c r="G3327" s="2" t="e">
        <f t="shared" si="205"/>
        <v>#N/A</v>
      </c>
      <c r="H3327" t="e">
        <f>VLOOKUP(A3327,REUTERS!A:F,6,FALSE)</f>
        <v>#N/A</v>
      </c>
      <c r="I3327">
        <f>VLOOKUP(A3327,IDC!A:H,8,FALSE)</f>
        <v>45.56</v>
      </c>
      <c r="J3327" s="2" t="e">
        <f t="shared" si="206"/>
        <v>#N/A</v>
      </c>
      <c r="K3327" t="e">
        <f>VLOOKUP(A3327,REUTERS!A:G,7,FALSE)</f>
        <v>#N/A</v>
      </c>
      <c r="L3327">
        <f>VLOOKUP(A3327,IDC!A:I,9,FALSE)</f>
        <v>1475957</v>
      </c>
      <c r="M3327" s="2" t="e">
        <f t="shared" si="207"/>
        <v>#N/A</v>
      </c>
    </row>
    <row r="3328" spans="1:13">
      <c r="A3328">
        <v>252</v>
      </c>
      <c r="B3328" t="e">
        <f>VLOOKUP(A3328,REUTERS!A:C,3,FALSE)</f>
        <v>#N/A</v>
      </c>
      <c r="C3328">
        <f>VLOOKUP(A3328,IDC!A:F,6,FALSE)</f>
        <v>99.48</v>
      </c>
      <c r="D3328" s="2" t="e">
        <f t="shared" si="204"/>
        <v>#N/A</v>
      </c>
      <c r="E3328" t="e">
        <f>VLOOKUP(A3328,REUTERS!A:E,5,FALSE)</f>
        <v>#N/A</v>
      </c>
      <c r="F3328">
        <f>VLOOKUP(A3328,IDC!A:G,7,FALSE)</f>
        <v>99.48</v>
      </c>
      <c r="G3328" s="2" t="e">
        <f t="shared" si="205"/>
        <v>#N/A</v>
      </c>
      <c r="H3328" t="e">
        <f>VLOOKUP(A3328,REUTERS!A:F,6,FALSE)</f>
        <v>#N/A</v>
      </c>
      <c r="I3328">
        <f>VLOOKUP(A3328,IDC!A:H,8,FALSE)</f>
        <v>98.01</v>
      </c>
      <c r="J3328" s="2" t="e">
        <f t="shared" si="206"/>
        <v>#N/A</v>
      </c>
      <c r="K3328" t="e">
        <f>VLOOKUP(A3328,REUTERS!A:G,7,FALSE)</f>
        <v>#N/A</v>
      </c>
      <c r="L3328">
        <f>VLOOKUP(A3328,IDC!A:I,9,FALSE)</f>
        <v>522121</v>
      </c>
      <c r="M3328" s="2" t="e">
        <f t="shared" si="207"/>
        <v>#N/A</v>
      </c>
    </row>
    <row r="3329" spans="1:13">
      <c r="A3329">
        <v>226</v>
      </c>
      <c r="B3329" t="e">
        <f>VLOOKUP(A3329,REUTERS!A:C,3,FALSE)</f>
        <v>#N/A</v>
      </c>
      <c r="C3329">
        <f>VLOOKUP(A3329,IDC!A:F,6,FALSE)</f>
        <v>24.58</v>
      </c>
      <c r="D3329" s="2" t="e">
        <f t="shared" si="204"/>
        <v>#N/A</v>
      </c>
      <c r="E3329" t="e">
        <f>VLOOKUP(A3329,REUTERS!A:E,5,FALSE)</f>
        <v>#N/A</v>
      </c>
      <c r="F3329">
        <f>VLOOKUP(A3329,IDC!A:G,7,FALSE)</f>
        <v>24.97</v>
      </c>
      <c r="G3329" s="2" t="e">
        <f t="shared" si="205"/>
        <v>#N/A</v>
      </c>
      <c r="H3329" t="e">
        <f>VLOOKUP(A3329,REUTERS!A:F,6,FALSE)</f>
        <v>#N/A</v>
      </c>
      <c r="I3329">
        <f>VLOOKUP(A3329,IDC!A:H,8,FALSE)</f>
        <v>24.38</v>
      </c>
      <c r="J3329" s="2" t="e">
        <f t="shared" si="206"/>
        <v>#N/A</v>
      </c>
      <c r="K3329" t="e">
        <f>VLOOKUP(A3329,REUTERS!A:G,7,FALSE)</f>
        <v>#N/A</v>
      </c>
      <c r="L3329">
        <f>VLOOKUP(A3329,IDC!A:I,9,FALSE)</f>
        <v>2308517</v>
      </c>
      <c r="M3329" s="2" t="e">
        <f t="shared" si="207"/>
        <v>#N/A</v>
      </c>
    </row>
    <row r="3330" spans="1:13">
      <c r="A3330">
        <v>217</v>
      </c>
      <c r="B3330" t="e">
        <f>VLOOKUP(A3330,REUTERS!A:C,3,FALSE)</f>
        <v>#N/A</v>
      </c>
      <c r="C3330">
        <f>VLOOKUP(A3330,IDC!A:F,6,FALSE)</f>
        <v>134</v>
      </c>
      <c r="D3330" s="2" t="e">
        <f t="shared" ref="D3330:D3393" si="208">B3330=C3330</f>
        <v>#N/A</v>
      </c>
      <c r="E3330" t="e">
        <f>VLOOKUP(A3330,REUTERS!A:E,5,FALSE)</f>
        <v>#N/A</v>
      </c>
      <c r="F3330">
        <f>VLOOKUP(A3330,IDC!A:G,7,FALSE)</f>
        <v>136.9</v>
      </c>
      <c r="G3330" s="2" t="e">
        <f t="shared" ref="G3330:G3393" si="209">E3330=F3330</f>
        <v>#N/A</v>
      </c>
      <c r="H3330" t="e">
        <f>VLOOKUP(A3330,REUTERS!A:F,6,FALSE)</f>
        <v>#N/A</v>
      </c>
      <c r="I3330">
        <f>VLOOKUP(A3330,IDC!A:H,8,FALSE)</f>
        <v>133.91999999999999</v>
      </c>
      <c r="J3330" s="2" t="e">
        <f t="shared" ref="J3330:J3393" si="210">H3330=I3330</f>
        <v>#N/A</v>
      </c>
      <c r="K3330" t="e">
        <f>VLOOKUP(A3330,REUTERS!A:G,7,FALSE)</f>
        <v>#N/A</v>
      </c>
      <c r="L3330">
        <f>VLOOKUP(A3330,IDC!A:I,9,FALSE)</f>
        <v>841970</v>
      </c>
      <c r="M3330" s="2" t="e">
        <f t="shared" ref="M3330:M3393" si="211">K3330=L3330</f>
        <v>#N/A</v>
      </c>
    </row>
    <row r="3331" spans="1:13">
      <c r="A3331">
        <v>216</v>
      </c>
      <c r="B3331" t="e">
        <f>VLOOKUP(A3331,REUTERS!A:C,3,FALSE)</f>
        <v>#N/A</v>
      </c>
      <c r="C3331">
        <f>VLOOKUP(A3331,IDC!A:F,6,FALSE)</f>
        <v>56.16</v>
      </c>
      <c r="D3331" s="2" t="e">
        <f t="shared" si="208"/>
        <v>#N/A</v>
      </c>
      <c r="E3331" t="e">
        <f>VLOOKUP(A3331,REUTERS!A:E,5,FALSE)</f>
        <v>#N/A</v>
      </c>
      <c r="F3331">
        <f>VLOOKUP(A3331,IDC!A:G,7,FALSE)</f>
        <v>56.27</v>
      </c>
      <c r="G3331" s="2" t="e">
        <f t="shared" si="209"/>
        <v>#N/A</v>
      </c>
      <c r="H3331" t="e">
        <f>VLOOKUP(A3331,REUTERS!A:F,6,FALSE)</f>
        <v>#N/A</v>
      </c>
      <c r="I3331">
        <f>VLOOKUP(A3331,IDC!A:H,8,FALSE)</f>
        <v>55.83</v>
      </c>
      <c r="J3331" s="2" t="e">
        <f t="shared" si="210"/>
        <v>#N/A</v>
      </c>
      <c r="K3331" t="e">
        <f>VLOOKUP(A3331,REUTERS!A:G,7,FALSE)</f>
        <v>#N/A</v>
      </c>
      <c r="L3331">
        <f>VLOOKUP(A3331,IDC!A:I,9,FALSE)</f>
        <v>518451</v>
      </c>
      <c r="M3331" s="2" t="e">
        <f t="shared" si="211"/>
        <v>#N/A</v>
      </c>
    </row>
    <row r="3332" spans="1:13">
      <c r="A3332">
        <v>219</v>
      </c>
      <c r="B3332">
        <f>VLOOKUP(A3332,REUTERS!A:C,3,FALSE)</f>
        <v>12.78</v>
      </c>
      <c r="C3332">
        <f>VLOOKUP(A3332,IDC!A:F,6,FALSE)</f>
        <v>12.78</v>
      </c>
      <c r="D3332" s="2" t="b">
        <f t="shared" si="208"/>
        <v>1</v>
      </c>
      <c r="E3332">
        <f>VLOOKUP(A3332,REUTERS!A:E,5,FALSE)</f>
        <v>12.88</v>
      </c>
      <c r="F3332">
        <f>VLOOKUP(A3332,IDC!A:G,7,FALSE)</f>
        <v>12.88</v>
      </c>
      <c r="G3332" s="2" t="b">
        <f t="shared" si="209"/>
        <v>1</v>
      </c>
      <c r="H3332">
        <f>VLOOKUP(A3332,REUTERS!A:F,6,FALSE)</f>
        <v>12.51</v>
      </c>
      <c r="I3332">
        <f>VLOOKUP(A3332,IDC!A:H,8,FALSE)</f>
        <v>12.51</v>
      </c>
      <c r="J3332" s="2" t="b">
        <f t="shared" si="210"/>
        <v>1</v>
      </c>
      <c r="K3332">
        <f>VLOOKUP(A3332,REUTERS!A:G,7,FALSE)</f>
        <v>4029947</v>
      </c>
      <c r="L3332">
        <f>VLOOKUP(A3332,IDC!A:I,9,FALSE)</f>
        <v>4029947</v>
      </c>
      <c r="M3332" s="2" t="b">
        <f t="shared" si="211"/>
        <v>1</v>
      </c>
    </row>
    <row r="3333" spans="1:13">
      <c r="A3333">
        <v>221</v>
      </c>
      <c r="B3333" t="e">
        <f>VLOOKUP(A3333,REUTERS!A:C,3,FALSE)</f>
        <v>#N/A</v>
      </c>
      <c r="C3333">
        <f>VLOOKUP(A3333,IDC!A:F,6,FALSE)</f>
        <v>29.98</v>
      </c>
      <c r="D3333" s="2" t="e">
        <f t="shared" si="208"/>
        <v>#N/A</v>
      </c>
      <c r="E3333" t="e">
        <f>VLOOKUP(A3333,REUTERS!A:E,5,FALSE)</f>
        <v>#N/A</v>
      </c>
      <c r="F3333">
        <f>VLOOKUP(A3333,IDC!A:G,7,FALSE)</f>
        <v>30.02</v>
      </c>
      <c r="G3333" s="2" t="e">
        <f t="shared" si="209"/>
        <v>#N/A</v>
      </c>
      <c r="H3333" t="e">
        <f>VLOOKUP(A3333,REUTERS!A:F,6,FALSE)</f>
        <v>#N/A</v>
      </c>
      <c r="I3333">
        <f>VLOOKUP(A3333,IDC!A:H,8,FALSE)</f>
        <v>29.41</v>
      </c>
      <c r="J3333" s="2" t="e">
        <f t="shared" si="210"/>
        <v>#N/A</v>
      </c>
      <c r="K3333" t="e">
        <f>VLOOKUP(A3333,REUTERS!A:G,7,FALSE)</f>
        <v>#N/A</v>
      </c>
      <c r="L3333">
        <f>VLOOKUP(A3333,IDC!A:I,9,FALSE)</f>
        <v>1855495</v>
      </c>
      <c r="M3333" s="2" t="e">
        <f t="shared" si="211"/>
        <v>#N/A</v>
      </c>
    </row>
    <row r="3334" spans="1:13">
      <c r="A3334">
        <v>222</v>
      </c>
      <c r="B3334" t="e">
        <f>VLOOKUP(A3334,REUTERS!A:C,3,FALSE)</f>
        <v>#N/A</v>
      </c>
      <c r="C3334">
        <f>VLOOKUP(A3334,IDC!A:F,6,FALSE)</f>
        <v>18.5</v>
      </c>
      <c r="D3334" s="2" t="e">
        <f t="shared" si="208"/>
        <v>#N/A</v>
      </c>
      <c r="E3334" t="e">
        <f>VLOOKUP(A3334,REUTERS!A:E,5,FALSE)</f>
        <v>#N/A</v>
      </c>
      <c r="F3334">
        <f>VLOOKUP(A3334,IDC!A:G,7,FALSE)</f>
        <v>18.815000000000001</v>
      </c>
      <c r="G3334" s="2" t="e">
        <f t="shared" si="209"/>
        <v>#N/A</v>
      </c>
      <c r="H3334" t="e">
        <f>VLOOKUP(A3334,REUTERS!A:F,6,FALSE)</f>
        <v>#N/A</v>
      </c>
      <c r="I3334">
        <f>VLOOKUP(A3334,IDC!A:H,8,FALSE)</f>
        <v>18.295000000000002</v>
      </c>
      <c r="J3334" s="2" t="e">
        <f t="shared" si="210"/>
        <v>#N/A</v>
      </c>
      <c r="K3334" t="e">
        <f>VLOOKUP(A3334,REUTERS!A:G,7,FALSE)</f>
        <v>#N/A</v>
      </c>
      <c r="L3334">
        <f>VLOOKUP(A3334,IDC!A:I,9,FALSE)</f>
        <v>562676</v>
      </c>
      <c r="M3334" s="2" t="e">
        <f t="shared" si="211"/>
        <v>#N/A</v>
      </c>
    </row>
    <row r="3335" spans="1:13">
      <c r="A3335">
        <v>223</v>
      </c>
      <c r="B3335" t="e">
        <f>VLOOKUP(A3335,REUTERS!A:C,3,FALSE)</f>
        <v>#N/A</v>
      </c>
      <c r="C3335">
        <f>VLOOKUP(A3335,IDC!A:F,6,FALSE)</f>
        <v>26.61</v>
      </c>
      <c r="D3335" s="2" t="e">
        <f t="shared" si="208"/>
        <v>#N/A</v>
      </c>
      <c r="E3335" t="e">
        <f>VLOOKUP(A3335,REUTERS!A:E,5,FALSE)</f>
        <v>#N/A</v>
      </c>
      <c r="F3335">
        <f>VLOOKUP(A3335,IDC!A:G,7,FALSE)</f>
        <v>26.64</v>
      </c>
      <c r="G3335" s="2" t="e">
        <f t="shared" si="209"/>
        <v>#N/A</v>
      </c>
      <c r="H3335" t="e">
        <f>VLOOKUP(A3335,REUTERS!A:F,6,FALSE)</f>
        <v>#N/A</v>
      </c>
      <c r="I3335">
        <f>VLOOKUP(A3335,IDC!A:H,8,FALSE)</f>
        <v>26.05</v>
      </c>
      <c r="J3335" s="2" t="e">
        <f t="shared" si="210"/>
        <v>#N/A</v>
      </c>
      <c r="K3335" t="e">
        <f>VLOOKUP(A3335,REUTERS!A:G,7,FALSE)</f>
        <v>#N/A</v>
      </c>
      <c r="L3335">
        <f>VLOOKUP(A3335,IDC!A:I,9,FALSE)</f>
        <v>392716</v>
      </c>
      <c r="M3335" s="2" t="e">
        <f t="shared" si="211"/>
        <v>#N/A</v>
      </c>
    </row>
    <row r="3336" spans="1:13">
      <c r="A3336">
        <v>224</v>
      </c>
      <c r="B3336" t="e">
        <f>VLOOKUP(A3336,REUTERS!A:C,3,FALSE)</f>
        <v>#N/A</v>
      </c>
      <c r="C3336">
        <f>VLOOKUP(A3336,IDC!A:F,6,FALSE)</f>
        <v>84.26</v>
      </c>
      <c r="D3336" s="2" t="e">
        <f t="shared" si="208"/>
        <v>#N/A</v>
      </c>
      <c r="E3336" t="e">
        <f>VLOOKUP(A3336,REUTERS!A:E,5,FALSE)</f>
        <v>#N/A</v>
      </c>
      <c r="F3336">
        <f>VLOOKUP(A3336,IDC!A:G,7,FALSE)</f>
        <v>84.93</v>
      </c>
      <c r="G3336" s="2" t="e">
        <f t="shared" si="209"/>
        <v>#N/A</v>
      </c>
      <c r="H3336" t="e">
        <f>VLOOKUP(A3336,REUTERS!A:F,6,FALSE)</f>
        <v>#N/A</v>
      </c>
      <c r="I3336">
        <f>VLOOKUP(A3336,IDC!A:H,8,FALSE)</f>
        <v>84.11</v>
      </c>
      <c r="J3336" s="2" t="e">
        <f t="shared" si="210"/>
        <v>#N/A</v>
      </c>
      <c r="K3336" t="e">
        <f>VLOOKUP(A3336,REUTERS!A:G,7,FALSE)</f>
        <v>#N/A</v>
      </c>
      <c r="L3336">
        <f>VLOOKUP(A3336,IDC!A:I,9,FALSE)</f>
        <v>581689</v>
      </c>
      <c r="M3336" s="2" t="e">
        <f t="shared" si="211"/>
        <v>#N/A</v>
      </c>
    </row>
    <row r="3337" spans="1:13">
      <c r="A3337">
        <v>200</v>
      </c>
      <c r="B3337">
        <f>VLOOKUP(A3337,REUTERS!A:C,3,FALSE)</f>
        <v>33.46</v>
      </c>
      <c r="C3337">
        <f>VLOOKUP(A3337,IDC!A:F,6,FALSE)</f>
        <v>33.46</v>
      </c>
      <c r="D3337" s="2" t="b">
        <f t="shared" si="208"/>
        <v>1</v>
      </c>
      <c r="E3337">
        <f>VLOOKUP(A3337,REUTERS!A:E,5,FALSE)</f>
        <v>33.57</v>
      </c>
      <c r="F3337">
        <f>VLOOKUP(A3337,IDC!A:G,7,FALSE)</f>
        <v>33.57</v>
      </c>
      <c r="G3337" s="2" t="b">
        <f t="shared" si="209"/>
        <v>1</v>
      </c>
      <c r="H3337">
        <f>VLOOKUP(A3337,REUTERS!A:F,6,FALSE)</f>
        <v>33.19</v>
      </c>
      <c r="I3337">
        <f>VLOOKUP(A3337,IDC!A:H,8,FALSE)</f>
        <v>33.19</v>
      </c>
      <c r="J3337" s="2" t="b">
        <f t="shared" si="210"/>
        <v>1</v>
      </c>
      <c r="K3337">
        <f>VLOOKUP(A3337,REUTERS!A:G,7,FALSE)</f>
        <v>1570133</v>
      </c>
      <c r="L3337">
        <f>VLOOKUP(A3337,IDC!A:I,9,FALSE)</f>
        <v>1570123</v>
      </c>
      <c r="M3337" s="2" t="b">
        <f t="shared" si="211"/>
        <v>0</v>
      </c>
    </row>
    <row r="3338" spans="1:13">
      <c r="A3338">
        <v>201</v>
      </c>
      <c r="B3338" t="e">
        <f>VLOOKUP(A3338,REUTERS!A:C,3,FALSE)</f>
        <v>#N/A</v>
      </c>
      <c r="C3338">
        <f>VLOOKUP(A3338,IDC!A:F,6,FALSE)</f>
        <v>128.69999999999999</v>
      </c>
      <c r="D3338" s="2" t="e">
        <f t="shared" si="208"/>
        <v>#N/A</v>
      </c>
      <c r="E3338" t="e">
        <f>VLOOKUP(A3338,REUTERS!A:E,5,FALSE)</f>
        <v>#N/A</v>
      </c>
      <c r="F3338">
        <f>VLOOKUP(A3338,IDC!A:G,7,FALSE)</f>
        <v>129.79</v>
      </c>
      <c r="G3338" s="2" t="e">
        <f t="shared" si="209"/>
        <v>#N/A</v>
      </c>
      <c r="H3338" t="e">
        <f>VLOOKUP(A3338,REUTERS!A:F,6,FALSE)</f>
        <v>#N/A</v>
      </c>
      <c r="I3338">
        <f>VLOOKUP(A3338,IDC!A:H,8,FALSE)</f>
        <v>128.69999999999999</v>
      </c>
      <c r="J3338" s="2" t="e">
        <f t="shared" si="210"/>
        <v>#N/A</v>
      </c>
      <c r="K3338" t="e">
        <f>VLOOKUP(A3338,REUTERS!A:G,7,FALSE)</f>
        <v>#N/A</v>
      </c>
      <c r="L3338">
        <f>VLOOKUP(A3338,IDC!A:I,9,FALSE)</f>
        <v>364706</v>
      </c>
      <c r="M3338" s="2" t="e">
        <f t="shared" si="211"/>
        <v>#N/A</v>
      </c>
    </row>
    <row r="3339" spans="1:13">
      <c r="A3339">
        <v>202</v>
      </c>
      <c r="B3339" t="e">
        <f>VLOOKUP(A3339,REUTERS!A:C,3,FALSE)</f>
        <v>#N/A</v>
      </c>
      <c r="C3339">
        <f>VLOOKUP(A3339,IDC!A:F,6,FALSE)</f>
        <v>135.99</v>
      </c>
      <c r="D3339" s="2" t="e">
        <f t="shared" si="208"/>
        <v>#N/A</v>
      </c>
      <c r="E3339" t="e">
        <f>VLOOKUP(A3339,REUTERS!A:E,5,FALSE)</f>
        <v>#N/A</v>
      </c>
      <c r="F3339">
        <f>VLOOKUP(A3339,IDC!A:G,7,FALSE)</f>
        <v>136.04</v>
      </c>
      <c r="G3339" s="2" t="e">
        <f t="shared" si="209"/>
        <v>#N/A</v>
      </c>
      <c r="H3339" t="e">
        <f>VLOOKUP(A3339,REUTERS!A:F,6,FALSE)</f>
        <v>#N/A</v>
      </c>
      <c r="I3339">
        <f>VLOOKUP(A3339,IDC!A:H,8,FALSE)</f>
        <v>134.47999999999999</v>
      </c>
      <c r="J3339" s="2" t="e">
        <f t="shared" si="210"/>
        <v>#N/A</v>
      </c>
      <c r="K3339" t="e">
        <f>VLOOKUP(A3339,REUTERS!A:G,7,FALSE)</f>
        <v>#N/A</v>
      </c>
      <c r="L3339">
        <f>VLOOKUP(A3339,IDC!A:I,9,FALSE)</f>
        <v>202548</v>
      </c>
      <c r="M3339" s="2" t="e">
        <f t="shared" si="211"/>
        <v>#N/A</v>
      </c>
    </row>
    <row r="3340" spans="1:13">
      <c r="A3340">
        <v>204</v>
      </c>
      <c r="B3340">
        <f>VLOOKUP(A3340,REUTERS!A:C,3,FALSE)</f>
        <v>87.69</v>
      </c>
      <c r="C3340">
        <f>VLOOKUP(A3340,IDC!A:F,6,FALSE)</f>
        <v>87.69</v>
      </c>
      <c r="D3340" s="2" t="b">
        <f t="shared" si="208"/>
        <v>1</v>
      </c>
      <c r="E3340">
        <f>VLOOKUP(A3340,REUTERS!A:E,5,FALSE)</f>
        <v>88.38</v>
      </c>
      <c r="F3340">
        <f>VLOOKUP(A3340,IDC!A:G,7,FALSE)</f>
        <v>88.38</v>
      </c>
      <c r="G3340" s="2" t="b">
        <f t="shared" si="209"/>
        <v>1</v>
      </c>
      <c r="H3340">
        <f>VLOOKUP(A3340,REUTERS!A:F,6,FALSE)</f>
        <v>87.11</v>
      </c>
      <c r="I3340">
        <f>VLOOKUP(A3340,IDC!A:H,8,FALSE)</f>
        <v>87.11</v>
      </c>
      <c r="J3340" s="2" t="b">
        <f t="shared" si="210"/>
        <v>1</v>
      </c>
      <c r="K3340">
        <f>VLOOKUP(A3340,REUTERS!A:G,7,FALSE)</f>
        <v>325357</v>
      </c>
      <c r="L3340">
        <f>VLOOKUP(A3340,IDC!A:I,9,FALSE)</f>
        <v>325357</v>
      </c>
      <c r="M3340" s="2" t="b">
        <f t="shared" si="211"/>
        <v>1</v>
      </c>
    </row>
    <row r="3341" spans="1:13">
      <c r="A3341">
        <v>206</v>
      </c>
      <c r="B3341" t="e">
        <f>VLOOKUP(A3341,REUTERS!A:C,3,FALSE)</f>
        <v>#N/A</v>
      </c>
      <c r="C3341">
        <f>VLOOKUP(A3341,IDC!A:F,6,FALSE)</f>
        <v>80.05</v>
      </c>
      <c r="D3341" s="2" t="e">
        <f t="shared" si="208"/>
        <v>#N/A</v>
      </c>
      <c r="E3341" t="e">
        <f>VLOOKUP(A3341,REUTERS!A:E,5,FALSE)</f>
        <v>#N/A</v>
      </c>
      <c r="F3341">
        <f>VLOOKUP(A3341,IDC!A:G,7,FALSE)</f>
        <v>80.680000000000007</v>
      </c>
      <c r="G3341" s="2" t="e">
        <f t="shared" si="209"/>
        <v>#N/A</v>
      </c>
      <c r="H3341" t="e">
        <f>VLOOKUP(A3341,REUTERS!A:F,6,FALSE)</f>
        <v>#N/A</v>
      </c>
      <c r="I3341">
        <f>VLOOKUP(A3341,IDC!A:H,8,FALSE)</f>
        <v>79.84</v>
      </c>
      <c r="J3341" s="2" t="e">
        <f t="shared" si="210"/>
        <v>#N/A</v>
      </c>
      <c r="K3341" t="e">
        <f>VLOOKUP(A3341,REUTERS!A:G,7,FALSE)</f>
        <v>#N/A</v>
      </c>
      <c r="L3341">
        <f>VLOOKUP(A3341,IDC!A:I,9,FALSE)</f>
        <v>304075</v>
      </c>
      <c r="M3341" s="2" t="e">
        <f t="shared" si="211"/>
        <v>#N/A</v>
      </c>
    </row>
    <row r="3342" spans="1:13">
      <c r="A3342">
        <v>207</v>
      </c>
      <c r="B3342" t="e">
        <f>VLOOKUP(A3342,REUTERS!A:C,3,FALSE)</f>
        <v>#N/A</v>
      </c>
      <c r="C3342">
        <f>VLOOKUP(A3342,IDC!A:F,6,FALSE)</f>
        <v>60.06</v>
      </c>
      <c r="D3342" s="2" t="e">
        <f t="shared" si="208"/>
        <v>#N/A</v>
      </c>
      <c r="E3342" t="e">
        <f>VLOOKUP(A3342,REUTERS!A:E,5,FALSE)</f>
        <v>#N/A</v>
      </c>
      <c r="F3342">
        <f>VLOOKUP(A3342,IDC!A:G,7,FALSE)</f>
        <v>60.515000000000001</v>
      </c>
      <c r="G3342" s="2" t="e">
        <f t="shared" si="209"/>
        <v>#N/A</v>
      </c>
      <c r="H3342" t="e">
        <f>VLOOKUP(A3342,REUTERS!A:F,6,FALSE)</f>
        <v>#N/A</v>
      </c>
      <c r="I3342">
        <f>VLOOKUP(A3342,IDC!A:H,8,FALSE)</f>
        <v>59.85</v>
      </c>
      <c r="J3342" s="2" t="e">
        <f t="shared" si="210"/>
        <v>#N/A</v>
      </c>
      <c r="K3342" t="e">
        <f>VLOOKUP(A3342,REUTERS!A:G,7,FALSE)</f>
        <v>#N/A</v>
      </c>
      <c r="L3342">
        <f>VLOOKUP(A3342,IDC!A:I,9,FALSE)</f>
        <v>984170</v>
      </c>
      <c r="M3342" s="2" t="e">
        <f t="shared" si="211"/>
        <v>#N/A</v>
      </c>
    </row>
    <row r="3343" spans="1:13">
      <c r="A3343">
        <v>208</v>
      </c>
      <c r="B3343">
        <f>VLOOKUP(A3343,REUTERS!A:C,3,FALSE)</f>
        <v>92.53</v>
      </c>
      <c r="C3343">
        <f>VLOOKUP(A3343,IDC!A:F,6,FALSE)</f>
        <v>92.53</v>
      </c>
      <c r="D3343" s="2" t="b">
        <f t="shared" si="208"/>
        <v>1</v>
      </c>
      <c r="E3343">
        <f>VLOOKUP(A3343,REUTERS!A:E,5,FALSE)</f>
        <v>92.67</v>
      </c>
      <c r="F3343">
        <f>VLOOKUP(A3343,IDC!A:G,7,FALSE)</f>
        <v>92.67</v>
      </c>
      <c r="G3343" s="2" t="b">
        <f t="shared" si="209"/>
        <v>1</v>
      </c>
      <c r="H3343">
        <f>VLOOKUP(A3343,REUTERS!A:F,6,FALSE)</f>
        <v>91.77</v>
      </c>
      <c r="I3343">
        <f>VLOOKUP(A3343,IDC!A:H,8,FALSE)</f>
        <v>91.77</v>
      </c>
      <c r="J3343" s="2" t="b">
        <f t="shared" si="210"/>
        <v>1</v>
      </c>
      <c r="K3343">
        <f>VLOOKUP(A3343,REUTERS!A:G,7,FALSE)</f>
        <v>569196</v>
      </c>
      <c r="L3343">
        <f>VLOOKUP(A3343,IDC!A:I,9,FALSE)</f>
        <v>569196</v>
      </c>
      <c r="M3343" s="2" t="b">
        <f t="shared" si="211"/>
        <v>1</v>
      </c>
    </row>
    <row r="3344" spans="1:13">
      <c r="A3344">
        <v>209</v>
      </c>
      <c r="B3344" t="e">
        <f>VLOOKUP(A3344,REUTERS!A:C,3,FALSE)</f>
        <v>#N/A</v>
      </c>
      <c r="C3344">
        <f>VLOOKUP(A3344,IDC!A:F,6,FALSE)</f>
        <v>64.77</v>
      </c>
      <c r="D3344" s="2" t="e">
        <f t="shared" si="208"/>
        <v>#N/A</v>
      </c>
      <c r="E3344" t="e">
        <f>VLOOKUP(A3344,REUTERS!A:E,5,FALSE)</f>
        <v>#N/A</v>
      </c>
      <c r="F3344">
        <f>VLOOKUP(A3344,IDC!A:G,7,FALSE)</f>
        <v>65.23</v>
      </c>
      <c r="G3344" s="2" t="e">
        <f t="shared" si="209"/>
        <v>#N/A</v>
      </c>
      <c r="H3344" t="e">
        <f>VLOOKUP(A3344,REUTERS!A:F,6,FALSE)</f>
        <v>#N/A</v>
      </c>
      <c r="I3344">
        <f>VLOOKUP(A3344,IDC!A:H,8,FALSE)</f>
        <v>64.459999999999994</v>
      </c>
      <c r="J3344" s="2" t="e">
        <f t="shared" si="210"/>
        <v>#N/A</v>
      </c>
      <c r="K3344" t="e">
        <f>VLOOKUP(A3344,REUTERS!A:G,7,FALSE)</f>
        <v>#N/A</v>
      </c>
      <c r="L3344">
        <f>VLOOKUP(A3344,IDC!A:I,9,FALSE)</f>
        <v>417897</v>
      </c>
      <c r="M3344" s="2" t="e">
        <f t="shared" si="211"/>
        <v>#N/A</v>
      </c>
    </row>
    <row r="3345" spans="1:13">
      <c r="A3345">
        <v>210</v>
      </c>
      <c r="B3345">
        <f>VLOOKUP(A3345,REUTERS!A:C,3,FALSE)</f>
        <v>95.21</v>
      </c>
      <c r="C3345">
        <f>VLOOKUP(A3345,IDC!A:F,6,FALSE)</f>
        <v>95.21</v>
      </c>
      <c r="D3345" s="2" t="b">
        <f t="shared" si="208"/>
        <v>1</v>
      </c>
      <c r="E3345">
        <f>VLOOKUP(A3345,REUTERS!A:E,5,FALSE)</f>
        <v>95.4</v>
      </c>
      <c r="F3345">
        <f>VLOOKUP(A3345,IDC!A:G,7,FALSE)</f>
        <v>95.4</v>
      </c>
      <c r="G3345" s="2" t="b">
        <f t="shared" si="209"/>
        <v>1</v>
      </c>
      <c r="H3345">
        <f>VLOOKUP(A3345,REUTERS!A:F,6,FALSE)</f>
        <v>94.78</v>
      </c>
      <c r="I3345">
        <f>VLOOKUP(A3345,IDC!A:H,8,FALSE)</f>
        <v>94.78</v>
      </c>
      <c r="J3345" s="2" t="b">
        <f t="shared" si="210"/>
        <v>1</v>
      </c>
      <c r="K3345">
        <f>VLOOKUP(A3345,REUTERS!A:G,7,FALSE)</f>
        <v>921282</v>
      </c>
      <c r="L3345">
        <f>VLOOKUP(A3345,IDC!A:I,9,FALSE)</f>
        <v>921282</v>
      </c>
      <c r="M3345" s="2" t="b">
        <f t="shared" si="211"/>
        <v>1</v>
      </c>
    </row>
    <row r="3346" spans="1:13">
      <c r="A3346">
        <v>211</v>
      </c>
      <c r="B3346" t="e">
        <f>VLOOKUP(A3346,REUTERS!A:C,3,FALSE)</f>
        <v>#N/A</v>
      </c>
      <c r="C3346">
        <f>VLOOKUP(A3346,IDC!A:F,6,FALSE)</f>
        <v>61.42</v>
      </c>
      <c r="D3346" s="2" t="e">
        <f t="shared" si="208"/>
        <v>#N/A</v>
      </c>
      <c r="E3346" t="e">
        <f>VLOOKUP(A3346,REUTERS!A:E,5,FALSE)</f>
        <v>#N/A</v>
      </c>
      <c r="F3346">
        <f>VLOOKUP(A3346,IDC!A:G,7,FALSE)</f>
        <v>61.67</v>
      </c>
      <c r="G3346" s="2" t="e">
        <f t="shared" si="209"/>
        <v>#N/A</v>
      </c>
      <c r="H3346" t="e">
        <f>VLOOKUP(A3346,REUTERS!A:F,6,FALSE)</f>
        <v>#N/A</v>
      </c>
      <c r="I3346">
        <f>VLOOKUP(A3346,IDC!A:H,8,FALSE)</f>
        <v>60.87</v>
      </c>
      <c r="J3346" s="2" t="e">
        <f t="shared" si="210"/>
        <v>#N/A</v>
      </c>
      <c r="K3346" t="e">
        <f>VLOOKUP(A3346,REUTERS!A:G,7,FALSE)</f>
        <v>#N/A</v>
      </c>
      <c r="L3346">
        <f>VLOOKUP(A3346,IDC!A:I,9,FALSE)</f>
        <v>1198227</v>
      </c>
      <c r="M3346" s="2" t="e">
        <f t="shared" si="211"/>
        <v>#N/A</v>
      </c>
    </row>
    <row r="3347" spans="1:13">
      <c r="A3347">
        <v>212</v>
      </c>
      <c r="B3347">
        <f>VLOOKUP(A3347,REUTERS!A:C,3,FALSE)</f>
        <v>7.86</v>
      </c>
      <c r="C3347">
        <f>VLOOKUP(A3347,IDC!A:F,6,FALSE)</f>
        <v>7.86</v>
      </c>
      <c r="D3347" s="2" t="b">
        <f t="shared" si="208"/>
        <v>1</v>
      </c>
      <c r="E3347">
        <f>VLOOKUP(A3347,REUTERS!A:E,5,FALSE)</f>
        <v>7.86</v>
      </c>
      <c r="F3347">
        <f>VLOOKUP(A3347,IDC!A:G,7,FALSE)</f>
        <v>7.86</v>
      </c>
      <c r="G3347" s="2" t="b">
        <f t="shared" si="209"/>
        <v>1</v>
      </c>
      <c r="H3347">
        <f>VLOOKUP(A3347,REUTERS!A:F,6,FALSE)</f>
        <v>7.51</v>
      </c>
      <c r="I3347">
        <f>VLOOKUP(A3347,IDC!A:H,8,FALSE)</f>
        <v>7.51</v>
      </c>
      <c r="J3347" s="2" t="b">
        <f t="shared" si="210"/>
        <v>1</v>
      </c>
      <c r="K3347">
        <f>VLOOKUP(A3347,REUTERS!A:G,7,FALSE)</f>
        <v>1714448</v>
      </c>
      <c r="L3347">
        <f>VLOOKUP(A3347,IDC!A:I,9,FALSE)</f>
        <v>1714448</v>
      </c>
      <c r="M3347" s="2" t="b">
        <f t="shared" si="211"/>
        <v>1</v>
      </c>
    </row>
    <row r="3348" spans="1:13">
      <c r="A3348">
        <v>213</v>
      </c>
      <c r="B3348">
        <f>VLOOKUP(A3348,REUTERS!A:C,3,FALSE)</f>
        <v>34.68</v>
      </c>
      <c r="C3348">
        <f>VLOOKUP(A3348,IDC!A:F,6,FALSE)</f>
        <v>34.68</v>
      </c>
      <c r="D3348" s="2" t="b">
        <f t="shared" si="208"/>
        <v>1</v>
      </c>
      <c r="E3348">
        <f>VLOOKUP(A3348,REUTERS!A:E,5,FALSE)</f>
        <v>34.914999999999999</v>
      </c>
      <c r="F3348">
        <f>VLOOKUP(A3348,IDC!A:G,7,FALSE)</f>
        <v>34.914999999999999</v>
      </c>
      <c r="G3348" s="2" t="b">
        <f t="shared" si="209"/>
        <v>1</v>
      </c>
      <c r="H3348">
        <f>VLOOKUP(A3348,REUTERS!A:F,6,FALSE)</f>
        <v>34.5</v>
      </c>
      <c r="I3348">
        <f>VLOOKUP(A3348,IDC!A:H,8,FALSE)</f>
        <v>34.5</v>
      </c>
      <c r="J3348" s="2" t="b">
        <f t="shared" si="210"/>
        <v>1</v>
      </c>
      <c r="K3348">
        <f>VLOOKUP(A3348,REUTERS!A:G,7,FALSE)</f>
        <v>819006</v>
      </c>
      <c r="L3348">
        <f>VLOOKUP(A3348,IDC!A:I,9,FALSE)</f>
        <v>819006</v>
      </c>
      <c r="M3348" s="2" t="b">
        <f t="shared" si="211"/>
        <v>1</v>
      </c>
    </row>
    <row r="3349" spans="1:13">
      <c r="A3349">
        <v>214</v>
      </c>
      <c r="B3349" t="e">
        <f>VLOOKUP(A3349,REUTERS!A:C,3,FALSE)</f>
        <v>#N/A</v>
      </c>
      <c r="C3349">
        <f>VLOOKUP(A3349,IDC!A:F,6,FALSE)</f>
        <v>75.739999999999995</v>
      </c>
      <c r="D3349" s="2" t="e">
        <f t="shared" si="208"/>
        <v>#N/A</v>
      </c>
      <c r="E3349" t="e">
        <f>VLOOKUP(A3349,REUTERS!A:E,5,FALSE)</f>
        <v>#N/A</v>
      </c>
      <c r="F3349">
        <f>VLOOKUP(A3349,IDC!A:G,7,FALSE)</f>
        <v>76.489999999999995</v>
      </c>
      <c r="G3349" s="2" t="e">
        <f t="shared" si="209"/>
        <v>#N/A</v>
      </c>
      <c r="H3349" t="e">
        <f>VLOOKUP(A3349,REUTERS!A:F,6,FALSE)</f>
        <v>#N/A</v>
      </c>
      <c r="I3349">
        <f>VLOOKUP(A3349,IDC!A:H,8,FALSE)</f>
        <v>75.180000000000007</v>
      </c>
      <c r="J3349" s="2" t="e">
        <f t="shared" si="210"/>
        <v>#N/A</v>
      </c>
      <c r="K3349" t="e">
        <f>VLOOKUP(A3349,REUTERS!A:G,7,FALSE)</f>
        <v>#N/A</v>
      </c>
      <c r="L3349">
        <f>VLOOKUP(A3349,IDC!A:I,9,FALSE)</f>
        <v>705737</v>
      </c>
      <c r="M3349" s="2" t="e">
        <f t="shared" si="211"/>
        <v>#N/A</v>
      </c>
    </row>
    <row r="3350" spans="1:13">
      <c r="A3350">
        <v>215</v>
      </c>
      <c r="B3350" t="e">
        <f>VLOOKUP(A3350,REUTERS!A:C,3,FALSE)</f>
        <v>#N/A</v>
      </c>
      <c r="C3350">
        <f>VLOOKUP(A3350,IDC!A:F,6,FALSE)</f>
        <v>76.33</v>
      </c>
      <c r="D3350" s="2" t="e">
        <f t="shared" si="208"/>
        <v>#N/A</v>
      </c>
      <c r="E3350" t="e">
        <f>VLOOKUP(A3350,REUTERS!A:E,5,FALSE)</f>
        <v>#N/A</v>
      </c>
      <c r="F3350">
        <f>VLOOKUP(A3350,IDC!A:G,7,FALSE)</f>
        <v>76.38</v>
      </c>
      <c r="G3350" s="2" t="e">
        <f t="shared" si="209"/>
        <v>#N/A</v>
      </c>
      <c r="H3350" t="e">
        <f>VLOOKUP(A3350,REUTERS!A:F,6,FALSE)</f>
        <v>#N/A</v>
      </c>
      <c r="I3350">
        <f>VLOOKUP(A3350,IDC!A:H,8,FALSE)</f>
        <v>75.680000000000007</v>
      </c>
      <c r="J3350" s="2" t="e">
        <f t="shared" si="210"/>
        <v>#N/A</v>
      </c>
      <c r="K3350" t="e">
        <f>VLOOKUP(A3350,REUTERS!A:G,7,FALSE)</f>
        <v>#N/A</v>
      </c>
      <c r="L3350">
        <f>VLOOKUP(A3350,IDC!A:I,9,FALSE)</f>
        <v>273240</v>
      </c>
      <c r="M3350" s="2" t="e">
        <f t="shared" si="211"/>
        <v>#N/A</v>
      </c>
    </row>
    <row r="3351" spans="1:13">
      <c r="A3351">
        <v>218</v>
      </c>
      <c r="B3351" t="e">
        <f>VLOOKUP(A3351,REUTERS!A:C,3,FALSE)</f>
        <v>#N/A</v>
      </c>
      <c r="C3351">
        <f>VLOOKUP(A3351,IDC!A:F,6,FALSE)</f>
        <v>44.87</v>
      </c>
      <c r="D3351" s="2" t="e">
        <f t="shared" si="208"/>
        <v>#N/A</v>
      </c>
      <c r="E3351" t="e">
        <f>VLOOKUP(A3351,REUTERS!A:E,5,FALSE)</f>
        <v>#N/A</v>
      </c>
      <c r="F3351">
        <f>VLOOKUP(A3351,IDC!A:G,7,FALSE)</f>
        <v>44.87</v>
      </c>
      <c r="G3351" s="2" t="e">
        <f t="shared" si="209"/>
        <v>#N/A</v>
      </c>
      <c r="H3351" t="e">
        <f>VLOOKUP(A3351,REUTERS!A:F,6,FALSE)</f>
        <v>#N/A</v>
      </c>
      <c r="I3351">
        <f>VLOOKUP(A3351,IDC!A:H,8,FALSE)</f>
        <v>43.86</v>
      </c>
      <c r="J3351" s="2" t="e">
        <f t="shared" si="210"/>
        <v>#N/A</v>
      </c>
      <c r="K3351" t="e">
        <f>VLOOKUP(A3351,REUTERS!A:G,7,FALSE)</f>
        <v>#N/A</v>
      </c>
      <c r="L3351">
        <f>VLOOKUP(A3351,IDC!A:I,9,FALSE)</f>
        <v>1159336</v>
      </c>
      <c r="M3351" s="2" t="e">
        <f t="shared" si="211"/>
        <v>#N/A</v>
      </c>
    </row>
    <row r="3352" spans="1:13">
      <c r="A3352">
        <v>177</v>
      </c>
      <c r="B3352" t="e">
        <f>VLOOKUP(A3352,REUTERS!A:C,3,FALSE)</f>
        <v>#N/A</v>
      </c>
      <c r="C3352">
        <f>VLOOKUP(A3352,IDC!A:F,6,FALSE)</f>
        <v>22.56</v>
      </c>
      <c r="D3352" s="2" t="e">
        <f t="shared" si="208"/>
        <v>#N/A</v>
      </c>
      <c r="E3352" t="e">
        <f>VLOOKUP(A3352,REUTERS!A:E,5,FALSE)</f>
        <v>#N/A</v>
      </c>
      <c r="F3352">
        <f>VLOOKUP(A3352,IDC!A:G,7,FALSE)</f>
        <v>22.66</v>
      </c>
      <c r="G3352" s="2" t="e">
        <f t="shared" si="209"/>
        <v>#N/A</v>
      </c>
      <c r="H3352" t="e">
        <f>VLOOKUP(A3352,REUTERS!A:F,6,FALSE)</f>
        <v>#N/A</v>
      </c>
      <c r="I3352">
        <f>VLOOKUP(A3352,IDC!A:H,8,FALSE)</f>
        <v>22.47</v>
      </c>
      <c r="J3352" s="2" t="e">
        <f t="shared" si="210"/>
        <v>#N/A</v>
      </c>
      <c r="K3352" t="e">
        <f>VLOOKUP(A3352,REUTERS!A:G,7,FALSE)</f>
        <v>#N/A</v>
      </c>
      <c r="L3352">
        <f>VLOOKUP(A3352,IDC!A:I,9,FALSE)</f>
        <v>147384</v>
      </c>
      <c r="M3352" s="2" t="e">
        <f t="shared" si="211"/>
        <v>#N/A</v>
      </c>
    </row>
    <row r="3353" spans="1:13">
      <c r="A3353">
        <v>198</v>
      </c>
      <c r="B3353">
        <f>VLOOKUP(A3353,REUTERS!A:C,3,FALSE)</f>
        <v>39.47</v>
      </c>
      <c r="C3353">
        <f>VLOOKUP(A3353,IDC!A:F,6,FALSE)</f>
        <v>39.47</v>
      </c>
      <c r="D3353" s="2" t="b">
        <f t="shared" si="208"/>
        <v>1</v>
      </c>
      <c r="E3353">
        <f>VLOOKUP(A3353,REUTERS!A:E,5,FALSE)</f>
        <v>39.700000000000003</v>
      </c>
      <c r="F3353">
        <f>VLOOKUP(A3353,IDC!A:G,7,FALSE)</f>
        <v>39.700000000000003</v>
      </c>
      <c r="G3353" s="2" t="b">
        <f t="shared" si="209"/>
        <v>1</v>
      </c>
      <c r="H3353">
        <f>VLOOKUP(A3353,REUTERS!A:F,6,FALSE)</f>
        <v>39.17</v>
      </c>
      <c r="I3353">
        <f>VLOOKUP(A3353,IDC!A:H,8,FALSE)</f>
        <v>39.17</v>
      </c>
      <c r="J3353" s="2" t="b">
        <f t="shared" si="210"/>
        <v>1</v>
      </c>
      <c r="K3353">
        <f>VLOOKUP(A3353,REUTERS!A:G,7,FALSE)</f>
        <v>845420</v>
      </c>
      <c r="L3353">
        <f>VLOOKUP(A3353,IDC!A:I,9,FALSE)</f>
        <v>845420</v>
      </c>
      <c r="M3353" s="2" t="b">
        <f t="shared" si="211"/>
        <v>1</v>
      </c>
    </row>
    <row r="3354" spans="1:13">
      <c r="A3354">
        <v>180</v>
      </c>
      <c r="B3354">
        <f>VLOOKUP(A3354,REUTERS!A:C,3,FALSE)</f>
        <v>112.25</v>
      </c>
      <c r="C3354">
        <f>VLOOKUP(A3354,IDC!A:F,6,FALSE)</f>
        <v>112.25</v>
      </c>
      <c r="D3354" s="2" t="b">
        <f t="shared" si="208"/>
        <v>1</v>
      </c>
      <c r="E3354">
        <f>VLOOKUP(A3354,REUTERS!A:E,5,FALSE)</f>
        <v>112.74</v>
      </c>
      <c r="F3354">
        <f>VLOOKUP(A3354,IDC!A:G,7,FALSE)</f>
        <v>112.74</v>
      </c>
      <c r="G3354" s="2" t="b">
        <f t="shared" si="209"/>
        <v>1</v>
      </c>
      <c r="H3354">
        <f>VLOOKUP(A3354,REUTERS!A:F,6,FALSE)</f>
        <v>111.94</v>
      </c>
      <c r="I3354">
        <f>VLOOKUP(A3354,IDC!A:H,8,FALSE)</f>
        <v>111.94</v>
      </c>
      <c r="J3354" s="2" t="b">
        <f t="shared" si="210"/>
        <v>1</v>
      </c>
      <c r="K3354">
        <f>VLOOKUP(A3354,REUTERS!A:G,7,FALSE)</f>
        <v>373137</v>
      </c>
      <c r="L3354">
        <f>VLOOKUP(A3354,IDC!A:I,9,FALSE)</f>
        <v>373137</v>
      </c>
      <c r="M3354" s="2" t="b">
        <f t="shared" si="211"/>
        <v>1</v>
      </c>
    </row>
    <row r="3355" spans="1:13">
      <c r="A3355">
        <v>181</v>
      </c>
      <c r="B3355" t="e">
        <f>VLOOKUP(A3355,REUTERS!A:C,3,FALSE)</f>
        <v>#N/A</v>
      </c>
      <c r="C3355">
        <f>VLOOKUP(A3355,IDC!A:F,6,FALSE)</f>
        <v>19.79</v>
      </c>
      <c r="D3355" s="2" t="e">
        <f t="shared" si="208"/>
        <v>#N/A</v>
      </c>
      <c r="E3355" t="e">
        <f>VLOOKUP(A3355,REUTERS!A:E,5,FALSE)</f>
        <v>#N/A</v>
      </c>
      <c r="F3355">
        <f>VLOOKUP(A3355,IDC!A:G,7,FALSE)</f>
        <v>19.88</v>
      </c>
      <c r="G3355" s="2" t="e">
        <f t="shared" si="209"/>
        <v>#N/A</v>
      </c>
      <c r="H3355" t="e">
        <f>VLOOKUP(A3355,REUTERS!A:F,6,FALSE)</f>
        <v>#N/A</v>
      </c>
      <c r="I3355">
        <f>VLOOKUP(A3355,IDC!A:H,8,FALSE)</f>
        <v>19.59</v>
      </c>
      <c r="J3355" s="2" t="e">
        <f t="shared" si="210"/>
        <v>#N/A</v>
      </c>
      <c r="K3355" t="e">
        <f>VLOOKUP(A3355,REUTERS!A:G,7,FALSE)</f>
        <v>#N/A</v>
      </c>
      <c r="L3355">
        <f>VLOOKUP(A3355,IDC!A:I,9,FALSE)</f>
        <v>235380</v>
      </c>
      <c r="M3355" s="2" t="e">
        <f t="shared" si="211"/>
        <v>#N/A</v>
      </c>
    </row>
    <row r="3356" spans="1:13">
      <c r="A3356">
        <v>182</v>
      </c>
      <c r="B3356">
        <f>VLOOKUP(A3356,REUTERS!A:C,3,FALSE)</f>
        <v>62.35</v>
      </c>
      <c r="C3356">
        <f>VLOOKUP(A3356,IDC!A:F,6,FALSE)</f>
        <v>62.35</v>
      </c>
      <c r="D3356" s="2" t="b">
        <f t="shared" si="208"/>
        <v>1</v>
      </c>
      <c r="E3356">
        <f>VLOOKUP(A3356,REUTERS!A:E,5,FALSE)</f>
        <v>62.63</v>
      </c>
      <c r="F3356">
        <f>VLOOKUP(A3356,IDC!A:G,7,FALSE)</f>
        <v>62.63</v>
      </c>
      <c r="G3356" s="2" t="b">
        <f t="shared" si="209"/>
        <v>1</v>
      </c>
      <c r="H3356">
        <f>VLOOKUP(A3356,REUTERS!A:F,6,FALSE)</f>
        <v>61.8</v>
      </c>
      <c r="I3356">
        <f>VLOOKUP(A3356,IDC!A:H,8,FALSE)</f>
        <v>61.8</v>
      </c>
      <c r="J3356" s="2" t="b">
        <f t="shared" si="210"/>
        <v>1</v>
      </c>
      <c r="K3356">
        <f>VLOOKUP(A3356,REUTERS!A:G,7,FALSE)</f>
        <v>1122462</v>
      </c>
      <c r="L3356">
        <f>VLOOKUP(A3356,IDC!A:I,9,FALSE)</f>
        <v>1122462</v>
      </c>
      <c r="M3356" s="2" t="b">
        <f t="shared" si="211"/>
        <v>1</v>
      </c>
    </row>
    <row r="3357" spans="1:13">
      <c r="A3357">
        <v>183</v>
      </c>
      <c r="B3357">
        <f>VLOOKUP(A3357,REUTERS!A:C,3,FALSE)</f>
        <v>105.7</v>
      </c>
      <c r="C3357">
        <f>VLOOKUP(A3357,IDC!A:F,6,FALSE)</f>
        <v>105.7</v>
      </c>
      <c r="D3357" s="2" t="b">
        <f t="shared" si="208"/>
        <v>1</v>
      </c>
      <c r="E3357">
        <f>VLOOKUP(A3357,REUTERS!A:E,5,FALSE)</f>
        <v>106.66</v>
      </c>
      <c r="F3357">
        <f>VLOOKUP(A3357,IDC!A:G,7,FALSE)</f>
        <v>106.66</v>
      </c>
      <c r="G3357" s="2" t="b">
        <f t="shared" si="209"/>
        <v>1</v>
      </c>
      <c r="H3357">
        <f>VLOOKUP(A3357,REUTERS!A:F,6,FALSE)</f>
        <v>105.64</v>
      </c>
      <c r="I3357">
        <f>VLOOKUP(A3357,IDC!A:H,8,FALSE)</f>
        <v>105.64</v>
      </c>
      <c r="J3357" s="2" t="b">
        <f t="shared" si="210"/>
        <v>1</v>
      </c>
      <c r="K3357">
        <f>VLOOKUP(A3357,REUTERS!A:G,7,FALSE)</f>
        <v>200209</v>
      </c>
      <c r="L3357">
        <f>VLOOKUP(A3357,IDC!A:I,9,FALSE)</f>
        <v>200209</v>
      </c>
      <c r="M3357" s="2" t="b">
        <f t="shared" si="211"/>
        <v>1</v>
      </c>
    </row>
    <row r="3358" spans="1:13">
      <c r="A3358">
        <v>184</v>
      </c>
      <c r="B3358" t="e">
        <f>VLOOKUP(A3358,REUTERS!A:C,3,FALSE)</f>
        <v>#N/A</v>
      </c>
      <c r="C3358">
        <f>VLOOKUP(A3358,IDC!A:F,6,FALSE)</f>
        <v>33.01</v>
      </c>
      <c r="D3358" s="2" t="e">
        <f t="shared" si="208"/>
        <v>#N/A</v>
      </c>
      <c r="E3358" t="e">
        <f>VLOOKUP(A3358,REUTERS!A:E,5,FALSE)</f>
        <v>#N/A</v>
      </c>
      <c r="F3358">
        <f>VLOOKUP(A3358,IDC!A:G,7,FALSE)</f>
        <v>33.159999999999997</v>
      </c>
      <c r="G3358" s="2" t="e">
        <f t="shared" si="209"/>
        <v>#N/A</v>
      </c>
      <c r="H3358" t="e">
        <f>VLOOKUP(A3358,REUTERS!A:F,6,FALSE)</f>
        <v>#N/A</v>
      </c>
      <c r="I3358">
        <f>VLOOKUP(A3358,IDC!A:H,8,FALSE)</f>
        <v>32.65</v>
      </c>
      <c r="J3358" s="2" t="e">
        <f t="shared" si="210"/>
        <v>#N/A</v>
      </c>
      <c r="K3358" t="e">
        <f>VLOOKUP(A3358,REUTERS!A:G,7,FALSE)</f>
        <v>#N/A</v>
      </c>
      <c r="L3358">
        <f>VLOOKUP(A3358,IDC!A:I,9,FALSE)</f>
        <v>696114</v>
      </c>
      <c r="M3358" s="2" t="e">
        <f t="shared" si="211"/>
        <v>#N/A</v>
      </c>
    </row>
    <row r="3359" spans="1:13">
      <c r="A3359">
        <v>185</v>
      </c>
      <c r="B3359" t="e">
        <f>VLOOKUP(A3359,REUTERS!A:C,3,FALSE)</f>
        <v>#N/A</v>
      </c>
      <c r="C3359">
        <f>VLOOKUP(A3359,IDC!A:F,6,FALSE)</f>
        <v>83.57</v>
      </c>
      <c r="D3359" s="2" t="e">
        <f t="shared" si="208"/>
        <v>#N/A</v>
      </c>
      <c r="E3359" t="e">
        <f>VLOOKUP(A3359,REUTERS!A:E,5,FALSE)</f>
        <v>#N/A</v>
      </c>
      <c r="F3359">
        <f>VLOOKUP(A3359,IDC!A:G,7,FALSE)</f>
        <v>83.9</v>
      </c>
      <c r="G3359" s="2" t="e">
        <f t="shared" si="209"/>
        <v>#N/A</v>
      </c>
      <c r="H3359" t="e">
        <f>VLOOKUP(A3359,REUTERS!A:F,6,FALSE)</f>
        <v>#N/A</v>
      </c>
      <c r="I3359">
        <f>VLOOKUP(A3359,IDC!A:H,8,FALSE)</f>
        <v>83.12</v>
      </c>
      <c r="J3359" s="2" t="e">
        <f t="shared" si="210"/>
        <v>#N/A</v>
      </c>
      <c r="K3359" t="e">
        <f>VLOOKUP(A3359,REUTERS!A:G,7,FALSE)</f>
        <v>#N/A</v>
      </c>
      <c r="L3359">
        <f>VLOOKUP(A3359,IDC!A:I,9,FALSE)</f>
        <v>1026135</v>
      </c>
      <c r="M3359" s="2" t="e">
        <f t="shared" si="211"/>
        <v>#N/A</v>
      </c>
    </row>
    <row r="3360" spans="1:13">
      <c r="A3360">
        <v>186</v>
      </c>
      <c r="B3360" t="e">
        <f>VLOOKUP(A3360,REUTERS!A:C,3,FALSE)</f>
        <v>#N/A</v>
      </c>
      <c r="C3360">
        <f>VLOOKUP(A3360,IDC!A:F,6,FALSE)</f>
        <v>115.52</v>
      </c>
      <c r="D3360" s="2" t="e">
        <f t="shared" si="208"/>
        <v>#N/A</v>
      </c>
      <c r="E3360" t="e">
        <f>VLOOKUP(A3360,REUTERS!A:E,5,FALSE)</f>
        <v>#N/A</v>
      </c>
      <c r="F3360">
        <f>VLOOKUP(A3360,IDC!A:G,7,FALSE)</f>
        <v>115.55</v>
      </c>
      <c r="G3360" s="2" t="e">
        <f t="shared" si="209"/>
        <v>#N/A</v>
      </c>
      <c r="H3360" t="e">
        <f>VLOOKUP(A3360,REUTERS!A:F,6,FALSE)</f>
        <v>#N/A</v>
      </c>
      <c r="I3360">
        <f>VLOOKUP(A3360,IDC!A:H,8,FALSE)</f>
        <v>114.72</v>
      </c>
      <c r="J3360" s="2" t="e">
        <f t="shared" si="210"/>
        <v>#N/A</v>
      </c>
      <c r="K3360" t="e">
        <f>VLOOKUP(A3360,REUTERS!A:G,7,FALSE)</f>
        <v>#N/A</v>
      </c>
      <c r="L3360">
        <f>VLOOKUP(A3360,IDC!A:I,9,FALSE)</f>
        <v>1601093</v>
      </c>
      <c r="M3360" s="2" t="e">
        <f t="shared" si="211"/>
        <v>#N/A</v>
      </c>
    </row>
    <row r="3361" spans="1:13">
      <c r="A3361">
        <v>187</v>
      </c>
      <c r="B3361">
        <f>VLOOKUP(A3361,REUTERS!A:C,3,FALSE)</f>
        <v>110.07</v>
      </c>
      <c r="C3361">
        <f>VLOOKUP(A3361,IDC!A:F,6,FALSE)</f>
        <v>110.07</v>
      </c>
      <c r="D3361" s="2" t="b">
        <f t="shared" si="208"/>
        <v>1</v>
      </c>
      <c r="E3361">
        <f>VLOOKUP(A3361,REUTERS!A:E,5,FALSE)</f>
        <v>111.08</v>
      </c>
      <c r="F3361">
        <f>VLOOKUP(A3361,IDC!A:G,7,FALSE)</f>
        <v>111.08</v>
      </c>
      <c r="G3361" s="2" t="b">
        <f t="shared" si="209"/>
        <v>1</v>
      </c>
      <c r="H3361">
        <f>VLOOKUP(A3361,REUTERS!A:F,6,FALSE)</f>
        <v>108.95</v>
      </c>
      <c r="I3361">
        <f>VLOOKUP(A3361,IDC!A:H,8,FALSE)</f>
        <v>108.95</v>
      </c>
      <c r="J3361" s="2" t="b">
        <f t="shared" si="210"/>
        <v>1</v>
      </c>
      <c r="K3361">
        <f>VLOOKUP(A3361,REUTERS!A:G,7,FALSE)</f>
        <v>146818</v>
      </c>
      <c r="L3361">
        <f>VLOOKUP(A3361,IDC!A:I,9,FALSE)</f>
        <v>146818</v>
      </c>
      <c r="M3361" s="2" t="b">
        <f t="shared" si="211"/>
        <v>1</v>
      </c>
    </row>
    <row r="3362" spans="1:13">
      <c r="A3362">
        <v>188</v>
      </c>
      <c r="B3362" t="e">
        <f>VLOOKUP(A3362,REUTERS!A:C,3,FALSE)</f>
        <v>#N/A</v>
      </c>
      <c r="C3362">
        <f>VLOOKUP(A3362,IDC!A:F,6,FALSE)</f>
        <v>2.2200000000000002</v>
      </c>
      <c r="D3362" s="2" t="e">
        <f t="shared" si="208"/>
        <v>#N/A</v>
      </c>
      <c r="E3362" t="e">
        <f>VLOOKUP(A3362,REUTERS!A:E,5,FALSE)</f>
        <v>#N/A</v>
      </c>
      <c r="F3362">
        <f>VLOOKUP(A3362,IDC!A:G,7,FALSE)</f>
        <v>2.23</v>
      </c>
      <c r="G3362" s="2" t="e">
        <f t="shared" si="209"/>
        <v>#N/A</v>
      </c>
      <c r="H3362" t="e">
        <f>VLOOKUP(A3362,REUTERS!A:F,6,FALSE)</f>
        <v>#N/A</v>
      </c>
      <c r="I3362">
        <f>VLOOKUP(A3362,IDC!A:H,8,FALSE)</f>
        <v>2.16</v>
      </c>
      <c r="J3362" s="2" t="e">
        <f t="shared" si="210"/>
        <v>#N/A</v>
      </c>
      <c r="K3362" t="e">
        <f>VLOOKUP(A3362,REUTERS!A:G,7,FALSE)</f>
        <v>#N/A</v>
      </c>
      <c r="L3362">
        <f>VLOOKUP(A3362,IDC!A:I,9,FALSE)</f>
        <v>773295</v>
      </c>
      <c r="M3362" s="2" t="e">
        <f t="shared" si="211"/>
        <v>#N/A</v>
      </c>
    </row>
    <row r="3363" spans="1:13">
      <c r="A3363">
        <v>189</v>
      </c>
      <c r="B3363">
        <f>VLOOKUP(A3363,REUTERS!A:C,3,FALSE)</f>
        <v>14.38</v>
      </c>
      <c r="C3363">
        <f>VLOOKUP(A3363,IDC!A:F,6,FALSE)</f>
        <v>14.38</v>
      </c>
      <c r="D3363" s="2" t="b">
        <f t="shared" si="208"/>
        <v>1</v>
      </c>
      <c r="E3363">
        <f>VLOOKUP(A3363,REUTERS!A:E,5,FALSE)</f>
        <v>14.47</v>
      </c>
      <c r="F3363">
        <f>VLOOKUP(A3363,IDC!A:G,7,FALSE)</f>
        <v>14.47</v>
      </c>
      <c r="G3363" s="2" t="b">
        <f t="shared" si="209"/>
        <v>1</v>
      </c>
      <c r="H3363">
        <f>VLOOKUP(A3363,REUTERS!A:F,6,FALSE)</f>
        <v>13.53</v>
      </c>
      <c r="I3363">
        <f>VLOOKUP(A3363,IDC!A:H,8,FALSE)</f>
        <v>13.53</v>
      </c>
      <c r="J3363" s="2" t="b">
        <f t="shared" si="210"/>
        <v>1</v>
      </c>
      <c r="K3363">
        <f>VLOOKUP(A3363,REUTERS!A:G,7,FALSE)</f>
        <v>1128264</v>
      </c>
      <c r="L3363">
        <f>VLOOKUP(A3363,IDC!A:I,9,FALSE)</f>
        <v>1128264</v>
      </c>
      <c r="M3363" s="2" t="b">
        <f t="shared" si="211"/>
        <v>1</v>
      </c>
    </row>
    <row r="3364" spans="1:13">
      <c r="A3364">
        <v>190</v>
      </c>
      <c r="B3364">
        <f>VLOOKUP(A3364,REUTERS!A:C,3,FALSE)</f>
        <v>79.209999999999994</v>
      </c>
      <c r="C3364">
        <f>VLOOKUP(A3364,IDC!A:F,6,FALSE)</f>
        <v>79.209999999999994</v>
      </c>
      <c r="D3364" s="2" t="b">
        <f t="shared" si="208"/>
        <v>1</v>
      </c>
      <c r="E3364">
        <f>VLOOKUP(A3364,REUTERS!A:E,5,FALSE)</f>
        <v>79.25</v>
      </c>
      <c r="F3364">
        <f>VLOOKUP(A3364,IDC!A:G,7,FALSE)</f>
        <v>79.25</v>
      </c>
      <c r="G3364" s="2" t="b">
        <f t="shared" si="209"/>
        <v>1</v>
      </c>
      <c r="H3364">
        <f>VLOOKUP(A3364,REUTERS!A:F,6,FALSE)</f>
        <v>78.06</v>
      </c>
      <c r="I3364">
        <f>VLOOKUP(A3364,IDC!A:H,8,FALSE)</f>
        <v>78.06</v>
      </c>
      <c r="J3364" s="2" t="b">
        <f t="shared" si="210"/>
        <v>1</v>
      </c>
      <c r="K3364">
        <f>VLOOKUP(A3364,REUTERS!A:G,7,FALSE)</f>
        <v>277385</v>
      </c>
      <c r="L3364">
        <f>VLOOKUP(A3364,IDC!A:I,9,FALSE)</f>
        <v>277385</v>
      </c>
      <c r="M3364" s="2" t="b">
        <f t="shared" si="211"/>
        <v>1</v>
      </c>
    </row>
    <row r="3365" spans="1:13">
      <c r="A3365">
        <v>191</v>
      </c>
      <c r="B3365" t="e">
        <f>VLOOKUP(A3365,REUTERS!A:C,3,FALSE)</f>
        <v>#N/A</v>
      </c>
      <c r="C3365">
        <f>VLOOKUP(A3365,IDC!A:F,6,FALSE)</f>
        <v>63.18</v>
      </c>
      <c r="D3365" s="2" t="e">
        <f t="shared" si="208"/>
        <v>#N/A</v>
      </c>
      <c r="E3365" t="e">
        <f>VLOOKUP(A3365,REUTERS!A:E,5,FALSE)</f>
        <v>#N/A</v>
      </c>
      <c r="F3365">
        <f>VLOOKUP(A3365,IDC!A:G,7,FALSE)</f>
        <v>63.18</v>
      </c>
      <c r="G3365" s="2" t="e">
        <f t="shared" si="209"/>
        <v>#N/A</v>
      </c>
      <c r="H3365" t="e">
        <f>VLOOKUP(A3365,REUTERS!A:F,6,FALSE)</f>
        <v>#N/A</v>
      </c>
      <c r="I3365">
        <f>VLOOKUP(A3365,IDC!A:H,8,FALSE)</f>
        <v>62.51</v>
      </c>
      <c r="J3365" s="2" t="e">
        <f t="shared" si="210"/>
        <v>#N/A</v>
      </c>
      <c r="K3365" t="e">
        <f>VLOOKUP(A3365,REUTERS!A:G,7,FALSE)</f>
        <v>#N/A</v>
      </c>
      <c r="L3365">
        <f>VLOOKUP(A3365,IDC!A:I,9,FALSE)</f>
        <v>1363905</v>
      </c>
      <c r="M3365" s="2" t="e">
        <f t="shared" si="211"/>
        <v>#N/A</v>
      </c>
    </row>
    <row r="3366" spans="1:13">
      <c r="A3366">
        <v>192</v>
      </c>
      <c r="B3366">
        <f>VLOOKUP(A3366,REUTERS!A:C,3,FALSE)</f>
        <v>91.67</v>
      </c>
      <c r="C3366">
        <f>VLOOKUP(A3366,IDC!A:F,6,FALSE)</f>
        <v>91.67</v>
      </c>
      <c r="D3366" s="2" t="b">
        <f t="shared" si="208"/>
        <v>1</v>
      </c>
      <c r="E3366">
        <f>VLOOKUP(A3366,REUTERS!A:E,5,FALSE)</f>
        <v>91.68</v>
      </c>
      <c r="F3366">
        <f>VLOOKUP(A3366,IDC!A:G,7,FALSE)</f>
        <v>91.68</v>
      </c>
      <c r="G3366" s="2" t="b">
        <f t="shared" si="209"/>
        <v>1</v>
      </c>
      <c r="H3366">
        <f>VLOOKUP(A3366,REUTERS!A:F,6,FALSE)</f>
        <v>90.78</v>
      </c>
      <c r="I3366">
        <f>VLOOKUP(A3366,IDC!A:H,8,FALSE)</f>
        <v>90.78</v>
      </c>
      <c r="J3366" s="2" t="b">
        <f t="shared" si="210"/>
        <v>1</v>
      </c>
      <c r="K3366">
        <f>VLOOKUP(A3366,REUTERS!A:G,7,FALSE)</f>
        <v>359983</v>
      </c>
      <c r="L3366">
        <f>VLOOKUP(A3366,IDC!A:I,9,FALSE)</f>
        <v>359983</v>
      </c>
      <c r="M3366" s="2" t="b">
        <f t="shared" si="211"/>
        <v>1</v>
      </c>
    </row>
    <row r="3367" spans="1:13">
      <c r="A3367">
        <v>193</v>
      </c>
      <c r="B3367">
        <f>VLOOKUP(A3367,REUTERS!A:C,3,FALSE)</f>
        <v>85.42</v>
      </c>
      <c r="C3367">
        <f>VLOOKUP(A3367,IDC!A:F,6,FALSE)</f>
        <v>85.42</v>
      </c>
      <c r="D3367" s="2" t="b">
        <f t="shared" si="208"/>
        <v>1</v>
      </c>
      <c r="E3367">
        <f>VLOOKUP(A3367,REUTERS!A:E,5,FALSE)</f>
        <v>85.82</v>
      </c>
      <c r="F3367">
        <f>VLOOKUP(A3367,IDC!A:G,7,FALSE)</f>
        <v>85.82</v>
      </c>
      <c r="G3367" s="2" t="b">
        <f t="shared" si="209"/>
        <v>1</v>
      </c>
      <c r="H3367">
        <f>VLOOKUP(A3367,REUTERS!A:F,6,FALSE)</f>
        <v>85.105000000000004</v>
      </c>
      <c r="I3367">
        <f>VLOOKUP(A3367,IDC!A:H,8,FALSE)</f>
        <v>85.105000000000004</v>
      </c>
      <c r="J3367" s="2" t="b">
        <f t="shared" si="210"/>
        <v>1</v>
      </c>
      <c r="K3367">
        <f>VLOOKUP(A3367,REUTERS!A:G,7,FALSE)</f>
        <v>193519</v>
      </c>
      <c r="L3367">
        <f>VLOOKUP(A3367,IDC!A:I,9,FALSE)</f>
        <v>193519</v>
      </c>
      <c r="M3367" s="2" t="b">
        <f t="shared" si="211"/>
        <v>1</v>
      </c>
    </row>
    <row r="3368" spans="1:13">
      <c r="A3368">
        <v>195</v>
      </c>
      <c r="B3368" t="e">
        <f>VLOOKUP(A3368,REUTERS!A:C,3,FALSE)</f>
        <v>#N/A</v>
      </c>
      <c r="C3368">
        <f>VLOOKUP(A3368,IDC!A:F,6,FALSE)</f>
        <v>82.51</v>
      </c>
      <c r="D3368" s="2" t="e">
        <f t="shared" si="208"/>
        <v>#N/A</v>
      </c>
      <c r="E3368" t="e">
        <f>VLOOKUP(A3368,REUTERS!A:E,5,FALSE)</f>
        <v>#N/A</v>
      </c>
      <c r="F3368">
        <f>VLOOKUP(A3368,IDC!A:G,7,FALSE)</f>
        <v>82.53</v>
      </c>
      <c r="G3368" s="2" t="e">
        <f t="shared" si="209"/>
        <v>#N/A</v>
      </c>
      <c r="H3368" t="e">
        <f>VLOOKUP(A3368,REUTERS!A:F,6,FALSE)</f>
        <v>#N/A</v>
      </c>
      <c r="I3368">
        <f>VLOOKUP(A3368,IDC!A:H,8,FALSE)</f>
        <v>81.849999999999994</v>
      </c>
      <c r="J3368" s="2" t="e">
        <f t="shared" si="210"/>
        <v>#N/A</v>
      </c>
      <c r="K3368" t="e">
        <f>VLOOKUP(A3368,REUTERS!A:G,7,FALSE)</f>
        <v>#N/A</v>
      </c>
      <c r="L3368">
        <f>VLOOKUP(A3368,IDC!A:I,9,FALSE)</f>
        <v>552651</v>
      </c>
      <c r="M3368" s="2" t="e">
        <f t="shared" si="211"/>
        <v>#N/A</v>
      </c>
    </row>
    <row r="3369" spans="1:13">
      <c r="A3369">
        <v>196</v>
      </c>
      <c r="B3369">
        <f>VLOOKUP(A3369,REUTERS!A:C,3,FALSE)</f>
        <v>37.950000000000003</v>
      </c>
      <c r="C3369">
        <f>VLOOKUP(A3369,IDC!A:F,6,FALSE)</f>
        <v>37.950000000000003</v>
      </c>
      <c r="D3369" s="2" t="b">
        <f t="shared" si="208"/>
        <v>1</v>
      </c>
      <c r="E3369">
        <f>VLOOKUP(A3369,REUTERS!A:E,5,FALSE)</f>
        <v>38.200000000000003</v>
      </c>
      <c r="F3369">
        <f>VLOOKUP(A3369,IDC!A:G,7,FALSE)</f>
        <v>38.200000000000003</v>
      </c>
      <c r="G3369" s="2" t="b">
        <f t="shared" si="209"/>
        <v>1</v>
      </c>
      <c r="H3369">
        <f>VLOOKUP(A3369,REUTERS!A:F,6,FALSE)</f>
        <v>37.5</v>
      </c>
      <c r="I3369">
        <f>VLOOKUP(A3369,IDC!A:H,8,FALSE)</f>
        <v>37.5</v>
      </c>
      <c r="J3369" s="2" t="b">
        <f t="shared" si="210"/>
        <v>1</v>
      </c>
      <c r="K3369">
        <f>VLOOKUP(A3369,REUTERS!A:G,7,FALSE)</f>
        <v>207924</v>
      </c>
      <c r="L3369">
        <f>VLOOKUP(A3369,IDC!A:I,9,FALSE)</f>
        <v>207924</v>
      </c>
      <c r="M3369" s="2" t="b">
        <f t="shared" si="211"/>
        <v>1</v>
      </c>
    </row>
    <row r="3370" spans="1:13">
      <c r="A3370">
        <v>197</v>
      </c>
      <c r="B3370">
        <f>VLOOKUP(A3370,REUTERS!A:C,3,FALSE)</f>
        <v>69.02</v>
      </c>
      <c r="C3370">
        <f>VLOOKUP(A3370,IDC!A:F,6,FALSE)</f>
        <v>69.02</v>
      </c>
      <c r="D3370" s="2" t="b">
        <f t="shared" si="208"/>
        <v>1</v>
      </c>
      <c r="E3370">
        <f>VLOOKUP(A3370,REUTERS!A:E,5,FALSE)</f>
        <v>69.38</v>
      </c>
      <c r="F3370">
        <f>VLOOKUP(A3370,IDC!A:G,7,FALSE)</f>
        <v>69.38</v>
      </c>
      <c r="G3370" s="2" t="b">
        <f t="shared" si="209"/>
        <v>1</v>
      </c>
      <c r="H3370">
        <f>VLOOKUP(A3370,REUTERS!A:F,6,FALSE)</f>
        <v>68.67</v>
      </c>
      <c r="I3370">
        <f>VLOOKUP(A3370,IDC!A:H,8,FALSE)</f>
        <v>68.67</v>
      </c>
      <c r="J3370" s="2" t="b">
        <f t="shared" si="210"/>
        <v>1</v>
      </c>
      <c r="K3370">
        <f>VLOOKUP(A3370,REUTERS!A:G,7,FALSE)</f>
        <v>351087</v>
      </c>
      <c r="L3370">
        <f>VLOOKUP(A3370,IDC!A:I,9,FALSE)</f>
        <v>351087</v>
      </c>
      <c r="M3370" s="2" t="b">
        <f t="shared" si="211"/>
        <v>1</v>
      </c>
    </row>
    <row r="3371" spans="1:13">
      <c r="A3371">
        <v>179</v>
      </c>
      <c r="B3371" t="e">
        <f>VLOOKUP(A3371,REUTERS!A:C,3,FALSE)</f>
        <v>#N/A</v>
      </c>
      <c r="C3371">
        <f>VLOOKUP(A3371,IDC!A:F,6,FALSE)</f>
        <v>80.010000000000005</v>
      </c>
      <c r="D3371" s="2" t="e">
        <f t="shared" si="208"/>
        <v>#N/A</v>
      </c>
      <c r="E3371" t="e">
        <f>VLOOKUP(A3371,REUTERS!A:E,5,FALSE)</f>
        <v>#N/A</v>
      </c>
      <c r="F3371">
        <f>VLOOKUP(A3371,IDC!A:G,7,FALSE)</f>
        <v>80.05</v>
      </c>
      <c r="G3371" s="2" t="e">
        <f t="shared" si="209"/>
        <v>#N/A</v>
      </c>
      <c r="H3371" t="e">
        <f>VLOOKUP(A3371,REUTERS!A:F,6,FALSE)</f>
        <v>#N/A</v>
      </c>
      <c r="I3371">
        <f>VLOOKUP(A3371,IDC!A:H,8,FALSE)</f>
        <v>79.27</v>
      </c>
      <c r="J3371" s="2" t="e">
        <f t="shared" si="210"/>
        <v>#N/A</v>
      </c>
      <c r="K3371" t="e">
        <f>VLOOKUP(A3371,REUTERS!A:G,7,FALSE)</f>
        <v>#N/A</v>
      </c>
      <c r="L3371">
        <f>VLOOKUP(A3371,IDC!A:I,9,FALSE)</f>
        <v>617707</v>
      </c>
      <c r="M3371" s="2" t="e">
        <f t="shared" si="211"/>
        <v>#N/A</v>
      </c>
    </row>
    <row r="3372" spans="1:13">
      <c r="A3372">
        <v>165</v>
      </c>
      <c r="B3372" t="e">
        <f>VLOOKUP(A3372,REUTERS!A:C,3,FALSE)</f>
        <v>#N/A</v>
      </c>
      <c r="C3372">
        <f>VLOOKUP(A3372,IDC!A:F,6,FALSE)</f>
        <v>39.51</v>
      </c>
      <c r="D3372" s="2" t="e">
        <f t="shared" si="208"/>
        <v>#N/A</v>
      </c>
      <c r="E3372" t="e">
        <f>VLOOKUP(A3372,REUTERS!A:E,5,FALSE)</f>
        <v>#N/A</v>
      </c>
      <c r="F3372">
        <f>VLOOKUP(A3372,IDC!A:G,7,FALSE)</f>
        <v>39.549999999999997</v>
      </c>
      <c r="G3372" s="2" t="e">
        <f t="shared" si="209"/>
        <v>#N/A</v>
      </c>
      <c r="H3372" t="e">
        <f>VLOOKUP(A3372,REUTERS!A:F,6,FALSE)</f>
        <v>#N/A</v>
      </c>
      <c r="I3372">
        <f>VLOOKUP(A3372,IDC!A:H,8,FALSE)</f>
        <v>38.475000000000001</v>
      </c>
      <c r="J3372" s="2" t="e">
        <f t="shared" si="210"/>
        <v>#N/A</v>
      </c>
      <c r="K3372" t="e">
        <f>VLOOKUP(A3372,REUTERS!A:G,7,FALSE)</f>
        <v>#N/A</v>
      </c>
      <c r="L3372">
        <f>VLOOKUP(A3372,IDC!A:I,9,FALSE)</f>
        <v>1576157</v>
      </c>
      <c r="M3372" s="2" t="e">
        <f t="shared" si="211"/>
        <v>#N/A</v>
      </c>
    </row>
    <row r="3373" spans="1:13">
      <c r="A3373">
        <v>164</v>
      </c>
      <c r="B3373" t="e">
        <f>VLOOKUP(A3373,REUTERS!A:C,3,FALSE)</f>
        <v>#N/A</v>
      </c>
      <c r="C3373">
        <f>VLOOKUP(A3373,IDC!A:F,6,FALSE)</f>
        <v>23.35</v>
      </c>
      <c r="D3373" s="2" t="e">
        <f t="shared" si="208"/>
        <v>#N/A</v>
      </c>
      <c r="E3373" t="e">
        <f>VLOOKUP(A3373,REUTERS!A:E,5,FALSE)</f>
        <v>#N/A</v>
      </c>
      <c r="F3373">
        <f>VLOOKUP(A3373,IDC!A:G,7,FALSE)</f>
        <v>23.914999999999999</v>
      </c>
      <c r="G3373" s="2" t="e">
        <f t="shared" si="209"/>
        <v>#N/A</v>
      </c>
      <c r="H3373" t="e">
        <f>VLOOKUP(A3373,REUTERS!A:F,6,FALSE)</f>
        <v>#N/A</v>
      </c>
      <c r="I3373">
        <f>VLOOKUP(A3373,IDC!A:H,8,FALSE)</f>
        <v>23.215</v>
      </c>
      <c r="J3373" s="2" t="e">
        <f t="shared" si="210"/>
        <v>#N/A</v>
      </c>
      <c r="K3373" t="e">
        <f>VLOOKUP(A3373,REUTERS!A:G,7,FALSE)</f>
        <v>#N/A</v>
      </c>
      <c r="L3373">
        <f>VLOOKUP(A3373,IDC!A:I,9,FALSE)</f>
        <v>1743119</v>
      </c>
      <c r="M3373" s="2" t="e">
        <f t="shared" si="211"/>
        <v>#N/A</v>
      </c>
    </row>
    <row r="3374" spans="1:13">
      <c r="A3374">
        <v>167</v>
      </c>
      <c r="B3374" t="e">
        <f>VLOOKUP(A3374,REUTERS!A:C,3,FALSE)</f>
        <v>#N/A</v>
      </c>
      <c r="C3374">
        <f>VLOOKUP(A3374,IDC!A:F,6,FALSE)</f>
        <v>57.63</v>
      </c>
      <c r="D3374" s="2" t="e">
        <f t="shared" si="208"/>
        <v>#N/A</v>
      </c>
      <c r="E3374" t="e">
        <f>VLOOKUP(A3374,REUTERS!A:E,5,FALSE)</f>
        <v>#N/A</v>
      </c>
      <c r="F3374">
        <f>VLOOKUP(A3374,IDC!A:G,7,FALSE)</f>
        <v>57.63</v>
      </c>
      <c r="G3374" s="2" t="e">
        <f t="shared" si="209"/>
        <v>#N/A</v>
      </c>
      <c r="H3374" t="e">
        <f>VLOOKUP(A3374,REUTERS!A:F,6,FALSE)</f>
        <v>#N/A</v>
      </c>
      <c r="I3374">
        <f>VLOOKUP(A3374,IDC!A:H,8,FALSE)</f>
        <v>56.86</v>
      </c>
      <c r="J3374" s="2" t="e">
        <f t="shared" si="210"/>
        <v>#N/A</v>
      </c>
      <c r="K3374" t="e">
        <f>VLOOKUP(A3374,REUTERS!A:G,7,FALSE)</f>
        <v>#N/A</v>
      </c>
      <c r="L3374">
        <f>VLOOKUP(A3374,IDC!A:I,9,FALSE)</f>
        <v>229304</v>
      </c>
      <c r="M3374" s="2" t="e">
        <f t="shared" si="211"/>
        <v>#N/A</v>
      </c>
    </row>
    <row r="3375" spans="1:13">
      <c r="A3375">
        <v>169</v>
      </c>
      <c r="B3375" t="e">
        <f>VLOOKUP(A3375,REUTERS!A:C,3,FALSE)</f>
        <v>#N/A</v>
      </c>
      <c r="C3375">
        <f>VLOOKUP(A3375,IDC!A:F,6,FALSE)</f>
        <v>86.25</v>
      </c>
      <c r="D3375" s="2" t="e">
        <f t="shared" si="208"/>
        <v>#N/A</v>
      </c>
      <c r="E3375" t="e">
        <f>VLOOKUP(A3375,REUTERS!A:E,5,FALSE)</f>
        <v>#N/A</v>
      </c>
      <c r="F3375">
        <f>VLOOKUP(A3375,IDC!A:G,7,FALSE)</f>
        <v>86.88</v>
      </c>
      <c r="G3375" s="2" t="e">
        <f t="shared" si="209"/>
        <v>#N/A</v>
      </c>
      <c r="H3375" t="e">
        <f>VLOOKUP(A3375,REUTERS!A:F,6,FALSE)</f>
        <v>#N/A</v>
      </c>
      <c r="I3375">
        <f>VLOOKUP(A3375,IDC!A:H,8,FALSE)</f>
        <v>86.25</v>
      </c>
      <c r="J3375" s="2" t="e">
        <f t="shared" si="210"/>
        <v>#N/A</v>
      </c>
      <c r="K3375" t="e">
        <f>VLOOKUP(A3375,REUTERS!A:G,7,FALSE)</f>
        <v>#N/A</v>
      </c>
      <c r="L3375">
        <f>VLOOKUP(A3375,IDC!A:I,9,FALSE)</f>
        <v>889988</v>
      </c>
      <c r="M3375" s="2" t="e">
        <f t="shared" si="211"/>
        <v>#N/A</v>
      </c>
    </row>
    <row r="3376" spans="1:13">
      <c r="A3376">
        <v>171</v>
      </c>
      <c r="B3376" t="e">
        <f>VLOOKUP(A3376,REUTERS!A:C,3,FALSE)</f>
        <v>#N/A</v>
      </c>
      <c r="C3376">
        <f>VLOOKUP(A3376,IDC!A:F,6,FALSE)</f>
        <v>34.11</v>
      </c>
      <c r="D3376" s="2" t="e">
        <f t="shared" si="208"/>
        <v>#N/A</v>
      </c>
      <c r="E3376" t="e">
        <f>VLOOKUP(A3376,REUTERS!A:E,5,FALSE)</f>
        <v>#N/A</v>
      </c>
      <c r="F3376">
        <f>VLOOKUP(A3376,IDC!A:G,7,FALSE)</f>
        <v>34.14</v>
      </c>
      <c r="G3376" s="2" t="e">
        <f t="shared" si="209"/>
        <v>#N/A</v>
      </c>
      <c r="H3376" t="e">
        <f>VLOOKUP(A3376,REUTERS!A:F,6,FALSE)</f>
        <v>#N/A</v>
      </c>
      <c r="I3376">
        <f>VLOOKUP(A3376,IDC!A:H,8,FALSE)</f>
        <v>33.82</v>
      </c>
      <c r="J3376" s="2" t="e">
        <f t="shared" si="210"/>
        <v>#N/A</v>
      </c>
      <c r="K3376" t="e">
        <f>VLOOKUP(A3376,REUTERS!A:G,7,FALSE)</f>
        <v>#N/A</v>
      </c>
      <c r="L3376">
        <f>VLOOKUP(A3376,IDC!A:I,9,FALSE)</f>
        <v>4383949</v>
      </c>
      <c r="M3376" s="2" t="e">
        <f t="shared" si="211"/>
        <v>#N/A</v>
      </c>
    </row>
    <row r="3377" spans="1:13">
      <c r="A3377">
        <v>172</v>
      </c>
      <c r="B3377" t="e">
        <f>VLOOKUP(A3377,REUTERS!A:C,3,FALSE)</f>
        <v>#N/A</v>
      </c>
      <c r="C3377">
        <f>VLOOKUP(A3377,IDC!A:F,6,FALSE)</f>
        <v>50.87</v>
      </c>
      <c r="D3377" s="2" t="e">
        <f t="shared" si="208"/>
        <v>#N/A</v>
      </c>
      <c r="E3377" t="e">
        <f>VLOOKUP(A3377,REUTERS!A:E,5,FALSE)</f>
        <v>#N/A</v>
      </c>
      <c r="F3377">
        <f>VLOOKUP(A3377,IDC!A:G,7,FALSE)</f>
        <v>51.57</v>
      </c>
      <c r="G3377" s="2" t="e">
        <f t="shared" si="209"/>
        <v>#N/A</v>
      </c>
      <c r="H3377" t="e">
        <f>VLOOKUP(A3377,REUTERS!A:F,6,FALSE)</f>
        <v>#N/A</v>
      </c>
      <c r="I3377">
        <f>VLOOKUP(A3377,IDC!A:H,8,FALSE)</f>
        <v>50.86</v>
      </c>
      <c r="J3377" s="2" t="e">
        <f t="shared" si="210"/>
        <v>#N/A</v>
      </c>
      <c r="K3377" t="e">
        <f>VLOOKUP(A3377,REUTERS!A:G,7,FALSE)</f>
        <v>#N/A</v>
      </c>
      <c r="L3377">
        <f>VLOOKUP(A3377,IDC!A:I,9,FALSE)</f>
        <v>1618784</v>
      </c>
      <c r="M3377" s="2" t="e">
        <f t="shared" si="211"/>
        <v>#N/A</v>
      </c>
    </row>
    <row r="3378" spans="1:13">
      <c r="A3378">
        <v>173</v>
      </c>
      <c r="B3378">
        <f>VLOOKUP(A3378,REUTERS!A:C,3,FALSE)</f>
        <v>121.6</v>
      </c>
      <c r="C3378">
        <f>VLOOKUP(A3378,IDC!A:F,6,FALSE)</f>
        <v>121.6</v>
      </c>
      <c r="D3378" s="2" t="b">
        <f t="shared" si="208"/>
        <v>1</v>
      </c>
      <c r="E3378">
        <f>VLOOKUP(A3378,REUTERS!A:E,5,FALSE)</f>
        <v>122.73</v>
      </c>
      <c r="F3378">
        <f>VLOOKUP(A3378,IDC!A:G,7,FALSE)</f>
        <v>122.73</v>
      </c>
      <c r="G3378" s="2" t="b">
        <f t="shared" si="209"/>
        <v>1</v>
      </c>
      <c r="H3378">
        <f>VLOOKUP(A3378,REUTERS!A:F,6,FALSE)</f>
        <v>120.85</v>
      </c>
      <c r="I3378">
        <f>VLOOKUP(A3378,IDC!A:H,8,FALSE)</f>
        <v>120.85</v>
      </c>
      <c r="J3378" s="2" t="b">
        <f t="shared" si="210"/>
        <v>1</v>
      </c>
      <c r="K3378">
        <f>VLOOKUP(A3378,REUTERS!A:G,7,FALSE)</f>
        <v>441909</v>
      </c>
      <c r="L3378">
        <f>VLOOKUP(A3378,IDC!A:I,9,FALSE)</f>
        <v>441909</v>
      </c>
      <c r="M3378" s="2" t="b">
        <f t="shared" si="211"/>
        <v>1</v>
      </c>
    </row>
    <row r="3379" spans="1:13">
      <c r="A3379">
        <v>174</v>
      </c>
      <c r="B3379" t="e">
        <f>VLOOKUP(A3379,REUTERS!A:C,3,FALSE)</f>
        <v>#N/A</v>
      </c>
      <c r="C3379">
        <f>VLOOKUP(A3379,IDC!A:F,6,FALSE)</f>
        <v>60.4</v>
      </c>
      <c r="D3379" s="2" t="e">
        <f t="shared" si="208"/>
        <v>#N/A</v>
      </c>
      <c r="E3379" t="e">
        <f>VLOOKUP(A3379,REUTERS!A:E,5,FALSE)</f>
        <v>#N/A</v>
      </c>
      <c r="F3379">
        <f>VLOOKUP(A3379,IDC!A:G,7,FALSE)</f>
        <v>60.75</v>
      </c>
      <c r="G3379" s="2" t="e">
        <f t="shared" si="209"/>
        <v>#N/A</v>
      </c>
      <c r="H3379" t="e">
        <f>VLOOKUP(A3379,REUTERS!A:F,6,FALSE)</f>
        <v>#N/A</v>
      </c>
      <c r="I3379">
        <f>VLOOKUP(A3379,IDC!A:H,8,FALSE)</f>
        <v>60.19</v>
      </c>
      <c r="J3379" s="2" t="e">
        <f t="shared" si="210"/>
        <v>#N/A</v>
      </c>
      <c r="K3379" t="e">
        <f>VLOOKUP(A3379,REUTERS!A:G,7,FALSE)</f>
        <v>#N/A</v>
      </c>
      <c r="L3379">
        <f>VLOOKUP(A3379,IDC!A:I,9,FALSE)</f>
        <v>1405354</v>
      </c>
      <c r="M3379" s="2" t="e">
        <f t="shared" si="211"/>
        <v>#N/A</v>
      </c>
    </row>
    <row r="3380" spans="1:13">
      <c r="A3380">
        <v>176</v>
      </c>
      <c r="B3380" t="e">
        <f>VLOOKUP(A3380,REUTERS!A:C,3,FALSE)</f>
        <v>#N/A</v>
      </c>
      <c r="C3380">
        <f>VLOOKUP(A3380,IDC!A:F,6,FALSE)</f>
        <v>81.239999999999995</v>
      </c>
      <c r="D3380" s="2" t="e">
        <f t="shared" si="208"/>
        <v>#N/A</v>
      </c>
      <c r="E3380" t="e">
        <f>VLOOKUP(A3380,REUTERS!A:E,5,FALSE)</f>
        <v>#N/A</v>
      </c>
      <c r="F3380">
        <f>VLOOKUP(A3380,IDC!A:G,7,FALSE)</f>
        <v>81.89</v>
      </c>
      <c r="G3380" s="2" t="e">
        <f t="shared" si="209"/>
        <v>#N/A</v>
      </c>
      <c r="H3380" t="e">
        <f>VLOOKUP(A3380,REUTERS!A:F,6,FALSE)</f>
        <v>#N/A</v>
      </c>
      <c r="I3380">
        <f>VLOOKUP(A3380,IDC!A:H,8,FALSE)</f>
        <v>81.03</v>
      </c>
      <c r="J3380" s="2" t="e">
        <f t="shared" si="210"/>
        <v>#N/A</v>
      </c>
      <c r="K3380" t="e">
        <f>VLOOKUP(A3380,REUTERS!A:G,7,FALSE)</f>
        <v>#N/A</v>
      </c>
      <c r="L3380">
        <f>VLOOKUP(A3380,IDC!A:I,9,FALSE)</f>
        <v>564719</v>
      </c>
      <c r="M3380" s="2" t="e">
        <f t="shared" si="211"/>
        <v>#N/A</v>
      </c>
    </row>
    <row r="3381" spans="1:13">
      <c r="A3381">
        <v>153</v>
      </c>
      <c r="B3381" t="e">
        <f>VLOOKUP(A3381,REUTERS!A:C,3,FALSE)</f>
        <v>#N/A</v>
      </c>
      <c r="C3381">
        <f>VLOOKUP(A3381,IDC!A:F,6,FALSE)</f>
        <v>72.22</v>
      </c>
      <c r="D3381" s="2" t="e">
        <f t="shared" si="208"/>
        <v>#N/A</v>
      </c>
      <c r="E3381" t="e">
        <f>VLOOKUP(A3381,REUTERS!A:E,5,FALSE)</f>
        <v>#N/A</v>
      </c>
      <c r="F3381">
        <f>VLOOKUP(A3381,IDC!A:G,7,FALSE)</f>
        <v>72.22</v>
      </c>
      <c r="G3381" s="2" t="e">
        <f t="shared" si="209"/>
        <v>#N/A</v>
      </c>
      <c r="H3381" t="e">
        <f>VLOOKUP(A3381,REUTERS!A:F,6,FALSE)</f>
        <v>#N/A</v>
      </c>
      <c r="I3381">
        <f>VLOOKUP(A3381,IDC!A:H,8,FALSE)</f>
        <v>70.64</v>
      </c>
      <c r="J3381" s="2" t="e">
        <f t="shared" si="210"/>
        <v>#N/A</v>
      </c>
      <c r="K3381" t="e">
        <f>VLOOKUP(A3381,REUTERS!A:G,7,FALSE)</f>
        <v>#N/A</v>
      </c>
      <c r="L3381">
        <f>VLOOKUP(A3381,IDC!A:I,9,FALSE)</f>
        <v>438656</v>
      </c>
      <c r="M3381" s="2" t="e">
        <f t="shared" si="211"/>
        <v>#N/A</v>
      </c>
    </row>
    <row r="3382" spans="1:13">
      <c r="A3382">
        <v>154</v>
      </c>
      <c r="B3382">
        <f>VLOOKUP(A3382,REUTERS!A:C,3,FALSE)</f>
        <v>72.290000000000006</v>
      </c>
      <c r="C3382">
        <f>VLOOKUP(A3382,IDC!A:F,6,FALSE)</f>
        <v>72.290000000000006</v>
      </c>
      <c r="D3382" s="2" t="b">
        <f t="shared" si="208"/>
        <v>1</v>
      </c>
      <c r="E3382">
        <f>VLOOKUP(A3382,REUTERS!A:E,5,FALSE)</f>
        <v>72.55</v>
      </c>
      <c r="F3382">
        <f>VLOOKUP(A3382,IDC!A:G,7,FALSE)</f>
        <v>72.55</v>
      </c>
      <c r="G3382" s="2" t="b">
        <f t="shared" si="209"/>
        <v>1</v>
      </c>
      <c r="H3382">
        <f>VLOOKUP(A3382,REUTERS!A:F,6,FALSE)</f>
        <v>71.775000000000006</v>
      </c>
      <c r="I3382">
        <f>VLOOKUP(A3382,IDC!A:H,8,FALSE)</f>
        <v>71.775000000000006</v>
      </c>
      <c r="J3382" s="2" t="b">
        <f t="shared" si="210"/>
        <v>1</v>
      </c>
      <c r="K3382">
        <f>VLOOKUP(A3382,REUTERS!A:G,7,FALSE)</f>
        <v>856500</v>
      </c>
      <c r="L3382">
        <f>VLOOKUP(A3382,IDC!A:I,9,FALSE)</f>
        <v>856500</v>
      </c>
      <c r="M3382" s="2" t="b">
        <f t="shared" si="211"/>
        <v>1</v>
      </c>
    </row>
    <row r="3383" spans="1:13">
      <c r="A3383">
        <v>155</v>
      </c>
      <c r="B3383" t="e">
        <f>VLOOKUP(A3383,REUTERS!A:C,3,FALSE)</f>
        <v>#N/A</v>
      </c>
      <c r="C3383">
        <f>VLOOKUP(A3383,IDC!A:F,6,FALSE)</f>
        <v>134.11000000000001</v>
      </c>
      <c r="D3383" s="2" t="e">
        <f t="shared" si="208"/>
        <v>#N/A</v>
      </c>
      <c r="E3383" t="e">
        <f>VLOOKUP(A3383,REUTERS!A:E,5,FALSE)</f>
        <v>#N/A</v>
      </c>
      <c r="F3383">
        <f>VLOOKUP(A3383,IDC!A:G,7,FALSE)</f>
        <v>134.12</v>
      </c>
      <c r="G3383" s="2" t="e">
        <f t="shared" si="209"/>
        <v>#N/A</v>
      </c>
      <c r="H3383" t="e">
        <f>VLOOKUP(A3383,REUTERS!A:F,6,FALSE)</f>
        <v>#N/A</v>
      </c>
      <c r="I3383">
        <f>VLOOKUP(A3383,IDC!A:H,8,FALSE)</f>
        <v>133.44999999999999</v>
      </c>
      <c r="J3383" s="2" t="e">
        <f t="shared" si="210"/>
        <v>#N/A</v>
      </c>
      <c r="K3383" t="e">
        <f>VLOOKUP(A3383,REUTERS!A:G,7,FALSE)</f>
        <v>#N/A</v>
      </c>
      <c r="L3383">
        <f>VLOOKUP(A3383,IDC!A:I,9,FALSE)</f>
        <v>137666</v>
      </c>
      <c r="M3383" s="2" t="e">
        <f t="shared" si="211"/>
        <v>#N/A</v>
      </c>
    </row>
    <row r="3384" spans="1:13">
      <c r="A3384">
        <v>156</v>
      </c>
      <c r="B3384" t="e">
        <f>VLOOKUP(A3384,REUTERS!A:C,3,FALSE)</f>
        <v>#N/A</v>
      </c>
      <c r="C3384">
        <f>VLOOKUP(A3384,IDC!A:F,6,FALSE)</f>
        <v>71.05</v>
      </c>
      <c r="D3384" s="2" t="e">
        <f t="shared" si="208"/>
        <v>#N/A</v>
      </c>
      <c r="E3384" t="e">
        <f>VLOOKUP(A3384,REUTERS!A:E,5,FALSE)</f>
        <v>#N/A</v>
      </c>
      <c r="F3384">
        <f>VLOOKUP(A3384,IDC!A:G,7,FALSE)</f>
        <v>71.92</v>
      </c>
      <c r="G3384" s="2" t="e">
        <f t="shared" si="209"/>
        <v>#N/A</v>
      </c>
      <c r="H3384" t="e">
        <f>VLOOKUP(A3384,REUTERS!A:F,6,FALSE)</f>
        <v>#N/A</v>
      </c>
      <c r="I3384">
        <f>VLOOKUP(A3384,IDC!A:H,8,FALSE)</f>
        <v>70.760000000000005</v>
      </c>
      <c r="J3384" s="2" t="e">
        <f t="shared" si="210"/>
        <v>#N/A</v>
      </c>
      <c r="K3384" t="e">
        <f>VLOOKUP(A3384,REUTERS!A:G,7,FALSE)</f>
        <v>#N/A</v>
      </c>
      <c r="L3384">
        <f>VLOOKUP(A3384,IDC!A:I,9,FALSE)</f>
        <v>278786</v>
      </c>
      <c r="M3384" s="2" t="e">
        <f t="shared" si="211"/>
        <v>#N/A</v>
      </c>
    </row>
    <row r="3385" spans="1:13">
      <c r="A3385">
        <v>157</v>
      </c>
      <c r="B3385" t="e">
        <f>VLOOKUP(A3385,REUTERS!A:C,3,FALSE)</f>
        <v>#N/A</v>
      </c>
      <c r="C3385">
        <f>VLOOKUP(A3385,IDC!A:F,6,FALSE)</f>
        <v>39.42</v>
      </c>
      <c r="D3385" s="2" t="e">
        <f t="shared" si="208"/>
        <v>#N/A</v>
      </c>
      <c r="E3385" t="e">
        <f>VLOOKUP(A3385,REUTERS!A:E,5,FALSE)</f>
        <v>#N/A</v>
      </c>
      <c r="F3385">
        <f>VLOOKUP(A3385,IDC!A:G,7,FALSE)</f>
        <v>39.42</v>
      </c>
      <c r="G3385" s="2" t="e">
        <f t="shared" si="209"/>
        <v>#N/A</v>
      </c>
      <c r="H3385" t="e">
        <f>VLOOKUP(A3385,REUTERS!A:F,6,FALSE)</f>
        <v>#N/A</v>
      </c>
      <c r="I3385">
        <f>VLOOKUP(A3385,IDC!A:H,8,FALSE)</f>
        <v>39</v>
      </c>
      <c r="J3385" s="2" t="e">
        <f t="shared" si="210"/>
        <v>#N/A</v>
      </c>
      <c r="K3385" t="e">
        <f>VLOOKUP(A3385,REUTERS!A:G,7,FALSE)</f>
        <v>#N/A</v>
      </c>
      <c r="L3385">
        <f>VLOOKUP(A3385,IDC!A:I,9,FALSE)</f>
        <v>4203751</v>
      </c>
      <c r="M3385" s="2" t="e">
        <f t="shared" si="211"/>
        <v>#N/A</v>
      </c>
    </row>
    <row r="3386" spans="1:13">
      <c r="A3386">
        <v>158</v>
      </c>
      <c r="B3386">
        <f>VLOOKUP(A3386,REUTERS!A:C,3,FALSE)</f>
        <v>116.55</v>
      </c>
      <c r="C3386">
        <f>VLOOKUP(A3386,IDC!A:F,6,FALSE)</f>
        <v>116.55</v>
      </c>
      <c r="D3386" s="2" t="b">
        <f t="shared" si="208"/>
        <v>1</v>
      </c>
      <c r="E3386">
        <f>VLOOKUP(A3386,REUTERS!A:E,5,FALSE)</f>
        <v>117.06</v>
      </c>
      <c r="F3386">
        <f>VLOOKUP(A3386,IDC!A:G,7,FALSE)</f>
        <v>117.06</v>
      </c>
      <c r="G3386" s="2" t="b">
        <f t="shared" si="209"/>
        <v>1</v>
      </c>
      <c r="H3386">
        <f>VLOOKUP(A3386,REUTERS!A:F,6,FALSE)</f>
        <v>116.19</v>
      </c>
      <c r="I3386">
        <f>VLOOKUP(A3386,IDC!A:H,8,FALSE)</f>
        <v>116.19</v>
      </c>
      <c r="J3386" s="2" t="b">
        <f t="shared" si="210"/>
        <v>1</v>
      </c>
      <c r="K3386">
        <f>VLOOKUP(A3386,REUTERS!A:G,7,FALSE)</f>
        <v>555768</v>
      </c>
      <c r="L3386">
        <f>VLOOKUP(A3386,IDC!A:I,9,FALSE)</f>
        <v>555768</v>
      </c>
      <c r="M3386" s="2" t="b">
        <f t="shared" si="211"/>
        <v>1</v>
      </c>
    </row>
    <row r="3387" spans="1:13">
      <c r="A3387">
        <v>159</v>
      </c>
      <c r="B3387">
        <f>VLOOKUP(A3387,REUTERS!A:C,3,FALSE)</f>
        <v>151.81</v>
      </c>
      <c r="C3387">
        <f>VLOOKUP(A3387,IDC!A:F,6,FALSE)</f>
        <v>151.81</v>
      </c>
      <c r="D3387" s="2" t="b">
        <f t="shared" si="208"/>
        <v>1</v>
      </c>
      <c r="E3387">
        <f>VLOOKUP(A3387,REUTERS!A:E,5,FALSE)</f>
        <v>152.46</v>
      </c>
      <c r="F3387">
        <f>VLOOKUP(A3387,IDC!A:G,7,FALSE)</f>
        <v>152.46</v>
      </c>
      <c r="G3387" s="2" t="b">
        <f t="shared" si="209"/>
        <v>1</v>
      </c>
      <c r="H3387">
        <f>VLOOKUP(A3387,REUTERS!A:F,6,FALSE)</f>
        <v>149.9</v>
      </c>
      <c r="I3387">
        <f>VLOOKUP(A3387,IDC!A:H,8,FALSE)</f>
        <v>149.9</v>
      </c>
      <c r="J3387" s="2" t="b">
        <f t="shared" si="210"/>
        <v>1</v>
      </c>
      <c r="K3387">
        <f>VLOOKUP(A3387,REUTERS!A:G,7,FALSE)</f>
        <v>403160</v>
      </c>
      <c r="L3387">
        <f>VLOOKUP(A3387,IDC!A:I,9,FALSE)</f>
        <v>403160</v>
      </c>
      <c r="M3387" s="2" t="b">
        <f t="shared" si="211"/>
        <v>1</v>
      </c>
    </row>
    <row r="3388" spans="1:13">
      <c r="A3388">
        <v>160</v>
      </c>
      <c r="B3388" t="e">
        <f>VLOOKUP(A3388,REUTERS!A:C,3,FALSE)</f>
        <v>#N/A</v>
      </c>
      <c r="C3388">
        <f>VLOOKUP(A3388,IDC!A:F,6,FALSE)</f>
        <v>45.74</v>
      </c>
      <c r="D3388" s="2" t="e">
        <f t="shared" si="208"/>
        <v>#N/A</v>
      </c>
      <c r="E3388" t="e">
        <f>VLOOKUP(A3388,REUTERS!A:E,5,FALSE)</f>
        <v>#N/A</v>
      </c>
      <c r="F3388">
        <f>VLOOKUP(A3388,IDC!A:G,7,FALSE)</f>
        <v>45.94</v>
      </c>
      <c r="G3388" s="2" t="e">
        <f t="shared" si="209"/>
        <v>#N/A</v>
      </c>
      <c r="H3388" t="e">
        <f>VLOOKUP(A3388,REUTERS!A:F,6,FALSE)</f>
        <v>#N/A</v>
      </c>
      <c r="I3388">
        <f>VLOOKUP(A3388,IDC!A:H,8,FALSE)</f>
        <v>44.875</v>
      </c>
      <c r="J3388" s="2" t="e">
        <f t="shared" si="210"/>
        <v>#N/A</v>
      </c>
      <c r="K3388" t="e">
        <f>VLOOKUP(A3388,REUTERS!A:G,7,FALSE)</f>
        <v>#N/A</v>
      </c>
      <c r="L3388">
        <f>VLOOKUP(A3388,IDC!A:I,9,FALSE)</f>
        <v>492376</v>
      </c>
      <c r="M3388" s="2" t="e">
        <f t="shared" si="211"/>
        <v>#N/A</v>
      </c>
    </row>
    <row r="3389" spans="1:13">
      <c r="A3389">
        <v>161</v>
      </c>
      <c r="B3389">
        <f>VLOOKUP(A3389,REUTERS!A:C,3,FALSE)</f>
        <v>28.58</v>
      </c>
      <c r="C3389">
        <f>VLOOKUP(A3389,IDC!A:F,6,FALSE)</f>
        <v>28.58</v>
      </c>
      <c r="D3389" s="2" t="b">
        <f t="shared" si="208"/>
        <v>1</v>
      </c>
      <c r="E3389">
        <f>VLOOKUP(A3389,REUTERS!A:E,5,FALSE)</f>
        <v>28.58</v>
      </c>
      <c r="F3389">
        <f>VLOOKUP(A3389,IDC!A:G,7,FALSE)</f>
        <v>28.58</v>
      </c>
      <c r="G3389" s="2" t="b">
        <f t="shared" si="209"/>
        <v>1</v>
      </c>
      <c r="H3389">
        <f>VLOOKUP(A3389,REUTERS!A:F,6,FALSE)</f>
        <v>28.25</v>
      </c>
      <c r="I3389">
        <f>VLOOKUP(A3389,IDC!A:H,8,FALSE)</f>
        <v>28.25</v>
      </c>
      <c r="J3389" s="2" t="b">
        <f t="shared" si="210"/>
        <v>1</v>
      </c>
      <c r="K3389">
        <f>VLOOKUP(A3389,REUTERS!A:G,7,FALSE)</f>
        <v>637238</v>
      </c>
      <c r="L3389">
        <f>VLOOKUP(A3389,IDC!A:I,9,FALSE)</f>
        <v>637238</v>
      </c>
      <c r="M3389" s="2" t="b">
        <f t="shared" si="211"/>
        <v>1</v>
      </c>
    </row>
    <row r="3390" spans="1:13">
      <c r="A3390">
        <v>162</v>
      </c>
      <c r="B3390">
        <f>VLOOKUP(A3390,REUTERS!A:C,3,FALSE)</f>
        <v>15.1</v>
      </c>
      <c r="C3390">
        <f>VLOOKUP(A3390,IDC!A:F,6,FALSE)</f>
        <v>15.1</v>
      </c>
      <c r="D3390" s="2" t="b">
        <f t="shared" si="208"/>
        <v>1</v>
      </c>
      <c r="E3390">
        <f>VLOOKUP(A3390,REUTERS!A:E,5,FALSE)</f>
        <v>15.52</v>
      </c>
      <c r="F3390">
        <f>VLOOKUP(A3390,IDC!A:G,7,FALSE)</f>
        <v>15.52</v>
      </c>
      <c r="G3390" s="2" t="b">
        <f t="shared" si="209"/>
        <v>1</v>
      </c>
      <c r="H3390">
        <f>VLOOKUP(A3390,REUTERS!A:F,6,FALSE)</f>
        <v>14.97</v>
      </c>
      <c r="I3390">
        <f>VLOOKUP(A3390,IDC!A:H,8,FALSE)</f>
        <v>14.97</v>
      </c>
      <c r="J3390" s="2" t="b">
        <f t="shared" si="210"/>
        <v>1</v>
      </c>
      <c r="K3390">
        <f>VLOOKUP(A3390,REUTERS!A:G,7,FALSE)</f>
        <v>781187</v>
      </c>
      <c r="L3390">
        <f>VLOOKUP(A3390,IDC!A:I,9,FALSE)</f>
        <v>781187</v>
      </c>
      <c r="M3390" s="2" t="b">
        <f t="shared" si="211"/>
        <v>1</v>
      </c>
    </row>
    <row r="3391" spans="1:13">
      <c r="A3391">
        <v>163</v>
      </c>
      <c r="B3391">
        <f>VLOOKUP(A3391,REUTERS!A:C,3,FALSE)</f>
        <v>81.25</v>
      </c>
      <c r="C3391">
        <f>VLOOKUP(A3391,IDC!A:F,6,FALSE)</f>
        <v>81.25</v>
      </c>
      <c r="D3391" s="2" t="b">
        <f t="shared" si="208"/>
        <v>1</v>
      </c>
      <c r="E3391">
        <f>VLOOKUP(A3391,REUTERS!A:E,5,FALSE)</f>
        <v>81.98</v>
      </c>
      <c r="F3391">
        <f>VLOOKUP(A3391,IDC!A:G,7,FALSE)</f>
        <v>81.98</v>
      </c>
      <c r="G3391" s="2" t="b">
        <f t="shared" si="209"/>
        <v>1</v>
      </c>
      <c r="H3391">
        <f>VLOOKUP(A3391,REUTERS!A:F,6,FALSE)</f>
        <v>80.760000000000005</v>
      </c>
      <c r="I3391">
        <f>VLOOKUP(A3391,IDC!A:H,8,FALSE)</f>
        <v>80.760000000000005</v>
      </c>
      <c r="J3391" s="2" t="b">
        <f t="shared" si="210"/>
        <v>1</v>
      </c>
      <c r="K3391">
        <f>VLOOKUP(A3391,REUTERS!A:G,7,FALSE)</f>
        <v>844601</v>
      </c>
      <c r="L3391">
        <f>VLOOKUP(A3391,IDC!A:I,9,FALSE)</f>
        <v>844601</v>
      </c>
      <c r="M3391" s="2" t="b">
        <f t="shared" si="211"/>
        <v>1</v>
      </c>
    </row>
    <row r="3392" spans="1:13">
      <c r="A3392">
        <v>166</v>
      </c>
      <c r="B3392">
        <f>VLOOKUP(A3392,REUTERS!A:C,3,FALSE)</f>
        <v>104</v>
      </c>
      <c r="C3392">
        <f>VLOOKUP(A3392,IDC!A:F,6,FALSE)</f>
        <v>104</v>
      </c>
      <c r="D3392" s="2" t="b">
        <f t="shared" si="208"/>
        <v>1</v>
      </c>
      <c r="E3392">
        <f>VLOOKUP(A3392,REUTERS!A:E,5,FALSE)</f>
        <v>104.12</v>
      </c>
      <c r="F3392">
        <f>VLOOKUP(A3392,IDC!A:G,7,FALSE)</f>
        <v>104.12</v>
      </c>
      <c r="G3392" s="2" t="b">
        <f t="shared" si="209"/>
        <v>1</v>
      </c>
      <c r="H3392">
        <f>VLOOKUP(A3392,REUTERS!A:F,6,FALSE)</f>
        <v>103.22</v>
      </c>
      <c r="I3392">
        <f>VLOOKUP(A3392,IDC!A:H,8,FALSE)</f>
        <v>103.22</v>
      </c>
      <c r="J3392" s="2" t="b">
        <f t="shared" si="210"/>
        <v>1</v>
      </c>
      <c r="K3392">
        <f>VLOOKUP(A3392,REUTERS!A:G,7,FALSE)</f>
        <v>359685</v>
      </c>
      <c r="L3392">
        <f>VLOOKUP(A3392,IDC!A:I,9,FALSE)</f>
        <v>359685</v>
      </c>
      <c r="M3392" s="2" t="b">
        <f t="shared" si="211"/>
        <v>1</v>
      </c>
    </row>
    <row r="3393" spans="1:13">
      <c r="A3393">
        <v>132</v>
      </c>
      <c r="B3393" t="e">
        <f>VLOOKUP(A3393,REUTERS!A:C,3,FALSE)</f>
        <v>#N/A</v>
      </c>
      <c r="C3393">
        <f>VLOOKUP(A3393,IDC!A:F,6,FALSE)</f>
        <v>44.85</v>
      </c>
      <c r="D3393" s="2" t="e">
        <f t="shared" si="208"/>
        <v>#N/A</v>
      </c>
      <c r="E3393" t="e">
        <f>VLOOKUP(A3393,REUTERS!A:E,5,FALSE)</f>
        <v>#N/A</v>
      </c>
      <c r="F3393">
        <f>VLOOKUP(A3393,IDC!A:G,7,FALSE)</f>
        <v>44.85</v>
      </c>
      <c r="G3393" s="2" t="e">
        <f t="shared" si="209"/>
        <v>#N/A</v>
      </c>
      <c r="H3393" t="e">
        <f>VLOOKUP(A3393,REUTERS!A:F,6,FALSE)</f>
        <v>#N/A</v>
      </c>
      <c r="I3393">
        <f>VLOOKUP(A3393,IDC!A:H,8,FALSE)</f>
        <v>44.2</v>
      </c>
      <c r="J3393" s="2" t="e">
        <f t="shared" si="210"/>
        <v>#N/A</v>
      </c>
      <c r="K3393" t="e">
        <f>VLOOKUP(A3393,REUTERS!A:G,7,FALSE)</f>
        <v>#N/A</v>
      </c>
      <c r="L3393">
        <f>VLOOKUP(A3393,IDC!A:I,9,FALSE)</f>
        <v>318645</v>
      </c>
      <c r="M3393" s="2" t="e">
        <f t="shared" si="211"/>
        <v>#N/A</v>
      </c>
    </row>
    <row r="3394" spans="1:13">
      <c r="A3394">
        <v>130</v>
      </c>
      <c r="B3394" t="e">
        <f>VLOOKUP(A3394,REUTERS!A:C,3,FALSE)</f>
        <v>#N/A</v>
      </c>
      <c r="C3394">
        <f>VLOOKUP(A3394,IDC!A:F,6,FALSE)</f>
        <v>77.06</v>
      </c>
      <c r="D3394" s="2" t="e">
        <f t="shared" ref="D3394:D3457" si="212">B3394=C3394</f>
        <v>#N/A</v>
      </c>
      <c r="E3394" t="e">
        <f>VLOOKUP(A3394,REUTERS!A:E,5,FALSE)</f>
        <v>#N/A</v>
      </c>
      <c r="F3394">
        <f>VLOOKUP(A3394,IDC!A:G,7,FALSE)</f>
        <v>77.349999999999994</v>
      </c>
      <c r="G3394" s="2" t="e">
        <f t="shared" ref="G3394:G3457" si="213">E3394=F3394</f>
        <v>#N/A</v>
      </c>
      <c r="H3394" t="e">
        <f>VLOOKUP(A3394,REUTERS!A:F,6,FALSE)</f>
        <v>#N/A</v>
      </c>
      <c r="I3394">
        <f>VLOOKUP(A3394,IDC!A:H,8,FALSE)</f>
        <v>76.92</v>
      </c>
      <c r="J3394" s="2" t="e">
        <f t="shared" ref="J3394:J3457" si="214">H3394=I3394</f>
        <v>#N/A</v>
      </c>
      <c r="K3394" t="e">
        <f>VLOOKUP(A3394,REUTERS!A:G,7,FALSE)</f>
        <v>#N/A</v>
      </c>
      <c r="L3394">
        <f>VLOOKUP(A3394,IDC!A:I,9,FALSE)</f>
        <v>278466</v>
      </c>
      <c r="M3394" s="2" t="e">
        <f t="shared" ref="M3394:M3457" si="215">K3394=L3394</f>
        <v>#N/A</v>
      </c>
    </row>
    <row r="3395" spans="1:13">
      <c r="A3395">
        <v>135</v>
      </c>
      <c r="B3395" t="e">
        <f>VLOOKUP(A3395,REUTERS!A:C,3,FALSE)</f>
        <v>#N/A</v>
      </c>
      <c r="C3395">
        <f>VLOOKUP(A3395,IDC!A:F,6,FALSE)</f>
        <v>26.4</v>
      </c>
      <c r="D3395" s="2" t="e">
        <f t="shared" si="212"/>
        <v>#N/A</v>
      </c>
      <c r="E3395" t="e">
        <f>VLOOKUP(A3395,REUTERS!A:E,5,FALSE)</f>
        <v>#N/A</v>
      </c>
      <c r="F3395">
        <f>VLOOKUP(A3395,IDC!A:G,7,FALSE)</f>
        <v>26.48</v>
      </c>
      <c r="G3395" s="2" t="e">
        <f t="shared" si="213"/>
        <v>#N/A</v>
      </c>
      <c r="H3395" t="e">
        <f>VLOOKUP(A3395,REUTERS!A:F,6,FALSE)</f>
        <v>#N/A</v>
      </c>
      <c r="I3395">
        <f>VLOOKUP(A3395,IDC!A:H,8,FALSE)</f>
        <v>26.3</v>
      </c>
      <c r="J3395" s="2" t="e">
        <f t="shared" si="214"/>
        <v>#N/A</v>
      </c>
      <c r="K3395" t="e">
        <f>VLOOKUP(A3395,REUTERS!A:G,7,FALSE)</f>
        <v>#N/A</v>
      </c>
      <c r="L3395">
        <f>VLOOKUP(A3395,IDC!A:I,9,FALSE)</f>
        <v>1621499</v>
      </c>
      <c r="M3395" s="2" t="e">
        <f t="shared" si="215"/>
        <v>#N/A</v>
      </c>
    </row>
    <row r="3396" spans="1:13">
      <c r="A3396">
        <v>136</v>
      </c>
      <c r="B3396" t="e">
        <f>VLOOKUP(A3396,REUTERS!A:C,3,FALSE)</f>
        <v>#N/A</v>
      </c>
      <c r="C3396">
        <f>VLOOKUP(A3396,IDC!A:F,6,FALSE)</f>
        <v>126.85</v>
      </c>
      <c r="D3396" s="2" t="e">
        <f t="shared" si="212"/>
        <v>#N/A</v>
      </c>
      <c r="E3396" t="e">
        <f>VLOOKUP(A3396,REUTERS!A:E,5,FALSE)</f>
        <v>#N/A</v>
      </c>
      <c r="F3396">
        <f>VLOOKUP(A3396,IDC!A:G,7,FALSE)</f>
        <v>127.11</v>
      </c>
      <c r="G3396" s="2" t="e">
        <f t="shared" si="213"/>
        <v>#N/A</v>
      </c>
      <c r="H3396" t="e">
        <f>VLOOKUP(A3396,REUTERS!A:F,6,FALSE)</f>
        <v>#N/A</v>
      </c>
      <c r="I3396">
        <f>VLOOKUP(A3396,IDC!A:H,8,FALSE)</f>
        <v>125.99</v>
      </c>
      <c r="J3396" s="2" t="e">
        <f t="shared" si="214"/>
        <v>#N/A</v>
      </c>
      <c r="K3396" t="e">
        <f>VLOOKUP(A3396,REUTERS!A:G,7,FALSE)</f>
        <v>#N/A</v>
      </c>
      <c r="L3396">
        <f>VLOOKUP(A3396,IDC!A:I,9,FALSE)</f>
        <v>133424</v>
      </c>
      <c r="M3396" s="2" t="e">
        <f t="shared" si="215"/>
        <v>#N/A</v>
      </c>
    </row>
    <row r="3397" spans="1:13">
      <c r="A3397">
        <v>137</v>
      </c>
      <c r="B3397" t="e">
        <f>VLOOKUP(A3397,REUTERS!A:C,3,FALSE)</f>
        <v>#N/A</v>
      </c>
      <c r="C3397">
        <f>VLOOKUP(A3397,IDC!A:F,6,FALSE)</f>
        <v>59.4</v>
      </c>
      <c r="D3397" s="2" t="e">
        <f t="shared" si="212"/>
        <v>#N/A</v>
      </c>
      <c r="E3397" t="e">
        <f>VLOOKUP(A3397,REUTERS!A:E,5,FALSE)</f>
        <v>#N/A</v>
      </c>
      <c r="F3397">
        <f>VLOOKUP(A3397,IDC!A:G,7,FALSE)</f>
        <v>60.05</v>
      </c>
      <c r="G3397" s="2" t="e">
        <f t="shared" si="213"/>
        <v>#N/A</v>
      </c>
      <c r="H3397" t="e">
        <f>VLOOKUP(A3397,REUTERS!A:F,6,FALSE)</f>
        <v>#N/A</v>
      </c>
      <c r="I3397">
        <f>VLOOKUP(A3397,IDC!A:H,8,FALSE)</f>
        <v>59.16</v>
      </c>
      <c r="J3397" s="2" t="e">
        <f t="shared" si="214"/>
        <v>#N/A</v>
      </c>
      <c r="K3397" t="e">
        <f>VLOOKUP(A3397,REUTERS!A:G,7,FALSE)</f>
        <v>#N/A</v>
      </c>
      <c r="L3397">
        <f>VLOOKUP(A3397,IDC!A:I,9,FALSE)</f>
        <v>4353960</v>
      </c>
      <c r="M3397" s="2" t="e">
        <f t="shared" si="215"/>
        <v>#N/A</v>
      </c>
    </row>
    <row r="3398" spans="1:13">
      <c r="A3398">
        <v>138</v>
      </c>
      <c r="B3398" t="e">
        <f>VLOOKUP(A3398,REUTERS!A:C,3,FALSE)</f>
        <v>#N/A</v>
      </c>
      <c r="C3398">
        <f>VLOOKUP(A3398,IDC!A:F,6,FALSE)</f>
        <v>32.93</v>
      </c>
      <c r="D3398" s="2" t="e">
        <f t="shared" si="212"/>
        <v>#N/A</v>
      </c>
      <c r="E3398" t="e">
        <f>VLOOKUP(A3398,REUTERS!A:E,5,FALSE)</f>
        <v>#N/A</v>
      </c>
      <c r="F3398">
        <f>VLOOKUP(A3398,IDC!A:G,7,FALSE)</f>
        <v>32.93</v>
      </c>
      <c r="G3398" s="2" t="e">
        <f t="shared" si="213"/>
        <v>#N/A</v>
      </c>
      <c r="H3398" t="e">
        <f>VLOOKUP(A3398,REUTERS!A:F,6,FALSE)</f>
        <v>#N/A</v>
      </c>
      <c r="I3398">
        <f>VLOOKUP(A3398,IDC!A:H,8,FALSE)</f>
        <v>32.619999999999997</v>
      </c>
      <c r="J3398" s="2" t="e">
        <f t="shared" si="214"/>
        <v>#N/A</v>
      </c>
      <c r="K3398" t="e">
        <f>VLOOKUP(A3398,REUTERS!A:G,7,FALSE)</f>
        <v>#N/A</v>
      </c>
      <c r="L3398">
        <f>VLOOKUP(A3398,IDC!A:I,9,FALSE)</f>
        <v>452208</v>
      </c>
      <c r="M3398" s="2" t="e">
        <f t="shared" si="215"/>
        <v>#N/A</v>
      </c>
    </row>
    <row r="3399" spans="1:13">
      <c r="A3399">
        <v>139</v>
      </c>
      <c r="B3399" t="e">
        <f>VLOOKUP(A3399,REUTERS!A:C,3,FALSE)</f>
        <v>#N/A</v>
      </c>
      <c r="C3399">
        <f>VLOOKUP(A3399,IDC!A:F,6,FALSE)</f>
        <v>38.840000000000003</v>
      </c>
      <c r="D3399" s="2" t="e">
        <f t="shared" si="212"/>
        <v>#N/A</v>
      </c>
      <c r="E3399" t="e">
        <f>VLOOKUP(A3399,REUTERS!A:E,5,FALSE)</f>
        <v>#N/A</v>
      </c>
      <c r="F3399">
        <f>VLOOKUP(A3399,IDC!A:G,7,FALSE)</f>
        <v>38.880000000000003</v>
      </c>
      <c r="G3399" s="2" t="e">
        <f t="shared" si="213"/>
        <v>#N/A</v>
      </c>
      <c r="H3399" t="e">
        <f>VLOOKUP(A3399,REUTERS!A:F,6,FALSE)</f>
        <v>#N/A</v>
      </c>
      <c r="I3399">
        <f>VLOOKUP(A3399,IDC!A:H,8,FALSE)</f>
        <v>38.29</v>
      </c>
      <c r="J3399" s="2" t="e">
        <f t="shared" si="214"/>
        <v>#N/A</v>
      </c>
      <c r="K3399" t="e">
        <f>VLOOKUP(A3399,REUTERS!A:G,7,FALSE)</f>
        <v>#N/A</v>
      </c>
      <c r="L3399">
        <f>VLOOKUP(A3399,IDC!A:I,9,FALSE)</f>
        <v>1145223</v>
      </c>
      <c r="M3399" s="2" t="e">
        <f t="shared" si="215"/>
        <v>#N/A</v>
      </c>
    </row>
    <row r="3400" spans="1:13">
      <c r="A3400">
        <v>140</v>
      </c>
      <c r="B3400" t="e">
        <f>VLOOKUP(A3400,REUTERS!A:C,3,FALSE)</f>
        <v>#N/A</v>
      </c>
      <c r="C3400">
        <f>VLOOKUP(A3400,IDC!A:F,6,FALSE)</f>
        <v>71.099999999999994</v>
      </c>
      <c r="D3400" s="2" t="e">
        <f t="shared" si="212"/>
        <v>#N/A</v>
      </c>
      <c r="E3400" t="e">
        <f>VLOOKUP(A3400,REUTERS!A:E,5,FALSE)</f>
        <v>#N/A</v>
      </c>
      <c r="F3400">
        <f>VLOOKUP(A3400,IDC!A:G,7,FALSE)</f>
        <v>73</v>
      </c>
      <c r="G3400" s="2" t="e">
        <f t="shared" si="213"/>
        <v>#N/A</v>
      </c>
      <c r="H3400" t="e">
        <f>VLOOKUP(A3400,REUTERS!A:F,6,FALSE)</f>
        <v>#N/A</v>
      </c>
      <c r="I3400">
        <f>VLOOKUP(A3400,IDC!A:H,8,FALSE)</f>
        <v>71.099999999999994</v>
      </c>
      <c r="J3400" s="2" t="e">
        <f t="shared" si="214"/>
        <v>#N/A</v>
      </c>
      <c r="K3400" t="e">
        <f>VLOOKUP(A3400,REUTERS!A:G,7,FALSE)</f>
        <v>#N/A</v>
      </c>
      <c r="L3400">
        <f>VLOOKUP(A3400,IDC!A:I,9,FALSE)</f>
        <v>1012056</v>
      </c>
      <c r="M3400" s="2" t="e">
        <f t="shared" si="215"/>
        <v>#N/A</v>
      </c>
    </row>
    <row r="3401" spans="1:13">
      <c r="A3401">
        <v>142</v>
      </c>
      <c r="B3401">
        <f>VLOOKUP(A3401,REUTERS!A:C,3,FALSE)</f>
        <v>102.65</v>
      </c>
      <c r="C3401">
        <f>VLOOKUP(A3401,IDC!A:F,6,FALSE)</f>
        <v>102.65</v>
      </c>
      <c r="D3401" s="2" t="b">
        <f t="shared" si="212"/>
        <v>1</v>
      </c>
      <c r="E3401">
        <f>VLOOKUP(A3401,REUTERS!A:E,5,FALSE)</f>
        <v>102.95</v>
      </c>
      <c r="F3401">
        <f>VLOOKUP(A3401,IDC!A:G,7,FALSE)</f>
        <v>102.95</v>
      </c>
      <c r="G3401" s="2" t="b">
        <f t="shared" si="213"/>
        <v>1</v>
      </c>
      <c r="H3401">
        <f>VLOOKUP(A3401,REUTERS!A:F,6,FALSE)</f>
        <v>101.41</v>
      </c>
      <c r="I3401">
        <f>VLOOKUP(A3401,IDC!A:H,8,FALSE)</f>
        <v>101.41</v>
      </c>
      <c r="J3401" s="2" t="b">
        <f t="shared" si="214"/>
        <v>1</v>
      </c>
      <c r="K3401">
        <f>VLOOKUP(A3401,REUTERS!A:G,7,FALSE)</f>
        <v>1142329</v>
      </c>
      <c r="L3401">
        <f>VLOOKUP(A3401,IDC!A:I,9,FALSE)</f>
        <v>1142329</v>
      </c>
      <c r="M3401" s="2" t="b">
        <f t="shared" si="215"/>
        <v>1</v>
      </c>
    </row>
    <row r="3402" spans="1:13">
      <c r="A3402">
        <v>144</v>
      </c>
      <c r="B3402">
        <f>VLOOKUP(A3402,REUTERS!A:C,3,FALSE)</f>
        <v>36.04</v>
      </c>
      <c r="C3402">
        <f>VLOOKUP(A3402,IDC!A:F,6,FALSE)</f>
        <v>36.04</v>
      </c>
      <c r="D3402" s="2" t="b">
        <f t="shared" si="212"/>
        <v>1</v>
      </c>
      <c r="E3402">
        <f>VLOOKUP(A3402,REUTERS!A:E,5,FALSE)</f>
        <v>36.5</v>
      </c>
      <c r="F3402">
        <f>VLOOKUP(A3402,IDC!A:G,7,FALSE)</f>
        <v>36.5</v>
      </c>
      <c r="G3402" s="2" t="b">
        <f t="shared" si="213"/>
        <v>1</v>
      </c>
      <c r="H3402">
        <f>VLOOKUP(A3402,REUTERS!A:F,6,FALSE)</f>
        <v>35.93</v>
      </c>
      <c r="I3402">
        <f>VLOOKUP(A3402,IDC!A:H,8,FALSE)</f>
        <v>35.93</v>
      </c>
      <c r="J3402" s="2" t="b">
        <f t="shared" si="214"/>
        <v>1</v>
      </c>
      <c r="K3402">
        <f>VLOOKUP(A3402,REUTERS!A:G,7,FALSE)</f>
        <v>601934</v>
      </c>
      <c r="L3402">
        <f>VLOOKUP(A3402,IDC!A:I,9,FALSE)</f>
        <v>601934</v>
      </c>
      <c r="M3402" s="2" t="b">
        <f t="shared" si="215"/>
        <v>1</v>
      </c>
    </row>
    <row r="3403" spans="1:13">
      <c r="A3403">
        <v>145</v>
      </c>
      <c r="B3403" t="e">
        <f>VLOOKUP(A3403,REUTERS!A:C,3,FALSE)</f>
        <v>#N/A</v>
      </c>
      <c r="C3403">
        <f>VLOOKUP(A3403,IDC!A:F,6,FALSE)</f>
        <v>66.89</v>
      </c>
      <c r="D3403" s="2" t="e">
        <f t="shared" si="212"/>
        <v>#N/A</v>
      </c>
      <c r="E3403" t="e">
        <f>VLOOKUP(A3403,REUTERS!A:E,5,FALSE)</f>
        <v>#N/A</v>
      </c>
      <c r="F3403">
        <f>VLOOKUP(A3403,IDC!A:G,7,FALSE)</f>
        <v>66.97</v>
      </c>
      <c r="G3403" s="2" t="e">
        <f t="shared" si="213"/>
        <v>#N/A</v>
      </c>
      <c r="H3403" t="e">
        <f>VLOOKUP(A3403,REUTERS!A:F,6,FALSE)</f>
        <v>#N/A</v>
      </c>
      <c r="I3403">
        <f>VLOOKUP(A3403,IDC!A:H,8,FALSE)</f>
        <v>65.97</v>
      </c>
      <c r="J3403" s="2" t="e">
        <f t="shared" si="214"/>
        <v>#N/A</v>
      </c>
      <c r="K3403" t="e">
        <f>VLOOKUP(A3403,REUTERS!A:G,7,FALSE)</f>
        <v>#N/A</v>
      </c>
      <c r="L3403">
        <f>VLOOKUP(A3403,IDC!A:I,9,FALSE)</f>
        <v>504314</v>
      </c>
      <c r="M3403" s="2" t="e">
        <f t="shared" si="215"/>
        <v>#N/A</v>
      </c>
    </row>
    <row r="3404" spans="1:13">
      <c r="A3404">
        <v>147</v>
      </c>
      <c r="B3404">
        <f>VLOOKUP(A3404,REUTERS!A:C,3,FALSE)</f>
        <v>124.09</v>
      </c>
      <c r="C3404">
        <f>VLOOKUP(A3404,IDC!A:F,6,FALSE)</f>
        <v>124.09</v>
      </c>
      <c r="D3404" s="2" t="b">
        <f t="shared" si="212"/>
        <v>1</v>
      </c>
      <c r="E3404">
        <f>VLOOKUP(A3404,REUTERS!A:E,5,FALSE)</f>
        <v>124.69499999999999</v>
      </c>
      <c r="F3404">
        <f>VLOOKUP(A3404,IDC!A:G,7,FALSE)</f>
        <v>124.69499999999999</v>
      </c>
      <c r="G3404" s="2" t="b">
        <f t="shared" si="213"/>
        <v>1</v>
      </c>
      <c r="H3404">
        <f>VLOOKUP(A3404,REUTERS!A:F,6,FALSE)</f>
        <v>123.79</v>
      </c>
      <c r="I3404">
        <f>VLOOKUP(A3404,IDC!A:H,8,FALSE)</f>
        <v>123.79</v>
      </c>
      <c r="J3404" s="2" t="b">
        <f t="shared" si="214"/>
        <v>1</v>
      </c>
      <c r="K3404">
        <f>VLOOKUP(A3404,REUTERS!A:G,7,FALSE)</f>
        <v>1145729</v>
      </c>
      <c r="L3404">
        <f>VLOOKUP(A3404,IDC!A:I,9,FALSE)</f>
        <v>1145729</v>
      </c>
      <c r="M3404" s="2" t="b">
        <f t="shared" si="215"/>
        <v>1</v>
      </c>
    </row>
    <row r="3405" spans="1:13">
      <c r="A3405">
        <v>149</v>
      </c>
      <c r="B3405" t="e">
        <f>VLOOKUP(A3405,REUTERS!A:C,3,FALSE)</f>
        <v>#N/A</v>
      </c>
      <c r="C3405">
        <f>VLOOKUP(A3405,IDC!A:F,6,FALSE)</f>
        <v>26.88</v>
      </c>
      <c r="D3405" s="2" t="e">
        <f t="shared" si="212"/>
        <v>#N/A</v>
      </c>
      <c r="E3405" t="e">
        <f>VLOOKUP(A3405,REUTERS!A:E,5,FALSE)</f>
        <v>#N/A</v>
      </c>
      <c r="F3405">
        <f>VLOOKUP(A3405,IDC!A:G,7,FALSE)</f>
        <v>26.91</v>
      </c>
      <c r="G3405" s="2" t="e">
        <f t="shared" si="213"/>
        <v>#N/A</v>
      </c>
      <c r="H3405" t="e">
        <f>VLOOKUP(A3405,REUTERS!A:F,6,FALSE)</f>
        <v>#N/A</v>
      </c>
      <c r="I3405">
        <f>VLOOKUP(A3405,IDC!A:H,8,FALSE)</f>
        <v>26.37</v>
      </c>
      <c r="J3405" s="2" t="e">
        <f t="shared" si="214"/>
        <v>#N/A</v>
      </c>
      <c r="K3405" t="e">
        <f>VLOOKUP(A3405,REUTERS!A:G,7,FALSE)</f>
        <v>#N/A</v>
      </c>
      <c r="L3405">
        <f>VLOOKUP(A3405,IDC!A:I,9,FALSE)</f>
        <v>693074</v>
      </c>
      <c r="M3405" s="2" t="e">
        <f t="shared" si="215"/>
        <v>#N/A</v>
      </c>
    </row>
    <row r="3406" spans="1:13">
      <c r="A3406">
        <v>150</v>
      </c>
      <c r="B3406">
        <f>VLOOKUP(A3406,REUTERS!A:C,3,FALSE)</f>
        <v>5.25</v>
      </c>
      <c r="C3406">
        <f>VLOOKUP(A3406,IDC!A:F,6,FALSE)</f>
        <v>5.25</v>
      </c>
      <c r="D3406" s="2" t="b">
        <f t="shared" si="212"/>
        <v>1</v>
      </c>
      <c r="E3406">
        <f>VLOOKUP(A3406,REUTERS!A:E,5,FALSE)</f>
        <v>5.34</v>
      </c>
      <c r="F3406">
        <f>VLOOKUP(A3406,IDC!A:G,7,FALSE)</f>
        <v>5.34</v>
      </c>
      <c r="G3406" s="2" t="b">
        <f t="shared" si="213"/>
        <v>1</v>
      </c>
      <c r="H3406">
        <f>VLOOKUP(A3406,REUTERS!A:F,6,FALSE)</f>
        <v>5.22</v>
      </c>
      <c r="I3406">
        <f>VLOOKUP(A3406,IDC!A:H,8,FALSE)</f>
        <v>5.22</v>
      </c>
      <c r="J3406" s="2" t="b">
        <f t="shared" si="214"/>
        <v>1</v>
      </c>
      <c r="K3406">
        <f>VLOOKUP(A3406,REUTERS!A:G,7,FALSE)</f>
        <v>3568471</v>
      </c>
      <c r="L3406">
        <f>VLOOKUP(A3406,IDC!A:I,9,FALSE)</f>
        <v>3568471</v>
      </c>
      <c r="M3406" s="2" t="b">
        <f t="shared" si="215"/>
        <v>1</v>
      </c>
    </row>
    <row r="3407" spans="1:13">
      <c r="A3407">
        <v>151</v>
      </c>
      <c r="B3407" t="e">
        <f>VLOOKUP(A3407,REUTERS!A:C,3,FALSE)</f>
        <v>#N/A</v>
      </c>
      <c r="C3407">
        <f>VLOOKUP(A3407,IDC!A:F,6,FALSE)</f>
        <v>73.16</v>
      </c>
      <c r="D3407" s="2" t="e">
        <f t="shared" si="212"/>
        <v>#N/A</v>
      </c>
      <c r="E3407" t="e">
        <f>VLOOKUP(A3407,REUTERS!A:E,5,FALSE)</f>
        <v>#N/A</v>
      </c>
      <c r="F3407">
        <f>VLOOKUP(A3407,IDC!A:G,7,FALSE)</f>
        <v>73.16</v>
      </c>
      <c r="G3407" s="2" t="e">
        <f t="shared" si="213"/>
        <v>#N/A</v>
      </c>
      <c r="H3407" t="e">
        <f>VLOOKUP(A3407,REUTERS!A:F,6,FALSE)</f>
        <v>#N/A</v>
      </c>
      <c r="I3407">
        <f>VLOOKUP(A3407,IDC!A:H,8,FALSE)</f>
        <v>72.55</v>
      </c>
      <c r="J3407" s="2" t="e">
        <f t="shared" si="214"/>
        <v>#N/A</v>
      </c>
      <c r="K3407" t="e">
        <f>VLOOKUP(A3407,REUTERS!A:G,7,FALSE)</f>
        <v>#N/A</v>
      </c>
      <c r="L3407">
        <f>VLOOKUP(A3407,IDC!A:I,9,FALSE)</f>
        <v>336040</v>
      </c>
      <c r="M3407" s="2" t="e">
        <f t="shared" si="215"/>
        <v>#N/A</v>
      </c>
    </row>
    <row r="3408" spans="1:13">
      <c r="A3408">
        <v>152</v>
      </c>
      <c r="B3408" t="e">
        <f>VLOOKUP(A3408,REUTERS!A:C,3,FALSE)</f>
        <v>#N/A</v>
      </c>
      <c r="C3408">
        <f>VLOOKUP(A3408,IDC!A:F,6,FALSE)</f>
        <v>156.68</v>
      </c>
      <c r="D3408" s="2" t="e">
        <f t="shared" si="212"/>
        <v>#N/A</v>
      </c>
      <c r="E3408" t="e">
        <f>VLOOKUP(A3408,REUTERS!A:E,5,FALSE)</f>
        <v>#N/A</v>
      </c>
      <c r="F3408">
        <f>VLOOKUP(A3408,IDC!A:G,7,FALSE)</f>
        <v>158.47</v>
      </c>
      <c r="G3408" s="2" t="e">
        <f t="shared" si="213"/>
        <v>#N/A</v>
      </c>
      <c r="H3408" t="e">
        <f>VLOOKUP(A3408,REUTERS!A:F,6,FALSE)</f>
        <v>#N/A</v>
      </c>
      <c r="I3408">
        <f>VLOOKUP(A3408,IDC!A:H,8,FALSE)</f>
        <v>156.56</v>
      </c>
      <c r="J3408" s="2" t="e">
        <f t="shared" si="214"/>
        <v>#N/A</v>
      </c>
      <c r="K3408" t="e">
        <f>VLOOKUP(A3408,REUTERS!A:G,7,FALSE)</f>
        <v>#N/A</v>
      </c>
      <c r="L3408">
        <f>VLOOKUP(A3408,IDC!A:I,9,FALSE)</f>
        <v>260624</v>
      </c>
      <c r="M3408" s="2" t="e">
        <f t="shared" si="215"/>
        <v>#N/A</v>
      </c>
    </row>
    <row r="3409" spans="1:13">
      <c r="A3409">
        <v>127</v>
      </c>
      <c r="B3409" t="e">
        <f>VLOOKUP(A3409,REUTERS!A:C,3,FALSE)</f>
        <v>#N/A</v>
      </c>
      <c r="C3409">
        <f>VLOOKUP(A3409,IDC!A:F,6,FALSE)</f>
        <v>271.35000000000002</v>
      </c>
      <c r="D3409" s="2" t="e">
        <f t="shared" si="212"/>
        <v>#N/A</v>
      </c>
      <c r="E3409" t="e">
        <f>VLOOKUP(A3409,REUTERS!A:E,5,FALSE)</f>
        <v>#N/A</v>
      </c>
      <c r="F3409">
        <f>VLOOKUP(A3409,IDC!A:G,7,FALSE)</f>
        <v>273.77999999999997</v>
      </c>
      <c r="G3409" s="2" t="e">
        <f t="shared" si="213"/>
        <v>#N/A</v>
      </c>
      <c r="H3409" t="e">
        <f>VLOOKUP(A3409,REUTERS!A:F,6,FALSE)</f>
        <v>#N/A</v>
      </c>
      <c r="I3409">
        <f>VLOOKUP(A3409,IDC!A:H,8,FALSE)</f>
        <v>270.5</v>
      </c>
      <c r="J3409" s="2" t="e">
        <f t="shared" si="214"/>
        <v>#N/A</v>
      </c>
      <c r="K3409" t="e">
        <f>VLOOKUP(A3409,REUTERS!A:G,7,FALSE)</f>
        <v>#N/A</v>
      </c>
      <c r="L3409">
        <f>VLOOKUP(A3409,IDC!A:I,9,FALSE)</f>
        <v>439790</v>
      </c>
      <c r="M3409" s="2" t="e">
        <f t="shared" si="215"/>
        <v>#N/A</v>
      </c>
    </row>
    <row r="3410" spans="1:13">
      <c r="A3410">
        <v>129</v>
      </c>
      <c r="B3410" t="e">
        <f>VLOOKUP(A3410,REUTERS!A:C,3,FALSE)</f>
        <v>#N/A</v>
      </c>
      <c r="C3410">
        <f>VLOOKUP(A3410,IDC!A:F,6,FALSE)</f>
        <v>47.23</v>
      </c>
      <c r="D3410" s="2" t="e">
        <f t="shared" si="212"/>
        <v>#N/A</v>
      </c>
      <c r="E3410" t="e">
        <f>VLOOKUP(A3410,REUTERS!A:E,5,FALSE)</f>
        <v>#N/A</v>
      </c>
      <c r="F3410">
        <f>VLOOKUP(A3410,IDC!A:G,7,FALSE)</f>
        <v>47.59</v>
      </c>
      <c r="G3410" s="2" t="e">
        <f t="shared" si="213"/>
        <v>#N/A</v>
      </c>
      <c r="H3410" t="e">
        <f>VLOOKUP(A3410,REUTERS!A:F,6,FALSE)</f>
        <v>#N/A</v>
      </c>
      <c r="I3410">
        <f>VLOOKUP(A3410,IDC!A:H,8,FALSE)</f>
        <v>46.984999999999999</v>
      </c>
      <c r="J3410" s="2" t="e">
        <f t="shared" si="214"/>
        <v>#N/A</v>
      </c>
      <c r="K3410" t="e">
        <f>VLOOKUP(A3410,REUTERS!A:G,7,FALSE)</f>
        <v>#N/A</v>
      </c>
      <c r="L3410">
        <f>VLOOKUP(A3410,IDC!A:I,9,FALSE)</f>
        <v>1518353</v>
      </c>
      <c r="M3410" s="2" t="e">
        <f t="shared" si="215"/>
        <v>#N/A</v>
      </c>
    </row>
    <row r="3411" spans="1:13">
      <c r="A3411">
        <v>133</v>
      </c>
      <c r="B3411">
        <f>VLOOKUP(A3411,REUTERS!A:C,3,FALSE)</f>
        <v>56.37</v>
      </c>
      <c r="C3411">
        <f>VLOOKUP(A3411,IDC!A:F,6,FALSE)</f>
        <v>56.37</v>
      </c>
      <c r="D3411" s="2" t="b">
        <f t="shared" si="212"/>
        <v>1</v>
      </c>
      <c r="E3411">
        <f>VLOOKUP(A3411,REUTERS!A:E,5,FALSE)</f>
        <v>56.82</v>
      </c>
      <c r="F3411">
        <f>VLOOKUP(A3411,IDC!A:G,7,FALSE)</f>
        <v>56.82</v>
      </c>
      <c r="G3411" s="2" t="b">
        <f t="shared" si="213"/>
        <v>1</v>
      </c>
      <c r="H3411">
        <f>VLOOKUP(A3411,REUTERS!A:F,6,FALSE)</f>
        <v>55.92</v>
      </c>
      <c r="I3411">
        <f>VLOOKUP(A3411,IDC!A:H,8,FALSE)</f>
        <v>55.92</v>
      </c>
      <c r="J3411" s="2" t="b">
        <f t="shared" si="214"/>
        <v>1</v>
      </c>
      <c r="K3411">
        <f>VLOOKUP(A3411,REUTERS!A:G,7,FALSE)</f>
        <v>2163822</v>
      </c>
      <c r="L3411">
        <f>VLOOKUP(A3411,IDC!A:I,9,FALSE)</f>
        <v>2163822</v>
      </c>
      <c r="M3411" s="2" t="b">
        <f t="shared" si="215"/>
        <v>1</v>
      </c>
    </row>
    <row r="3412" spans="1:13">
      <c r="A3412">
        <v>119</v>
      </c>
      <c r="B3412" t="e">
        <f>VLOOKUP(A3412,REUTERS!A:C,3,FALSE)</f>
        <v>#N/A</v>
      </c>
      <c r="C3412">
        <f>VLOOKUP(A3412,IDC!A:F,6,FALSE)</f>
        <v>43.45</v>
      </c>
      <c r="D3412" s="2" t="e">
        <f t="shared" si="212"/>
        <v>#N/A</v>
      </c>
      <c r="E3412" t="e">
        <f>VLOOKUP(A3412,REUTERS!A:E,5,FALSE)</f>
        <v>#N/A</v>
      </c>
      <c r="F3412">
        <f>VLOOKUP(A3412,IDC!A:G,7,FALSE)</f>
        <v>43.81</v>
      </c>
      <c r="G3412" s="2" t="e">
        <f t="shared" si="213"/>
        <v>#N/A</v>
      </c>
      <c r="H3412" t="e">
        <f>VLOOKUP(A3412,REUTERS!A:F,6,FALSE)</f>
        <v>#N/A</v>
      </c>
      <c r="I3412">
        <f>VLOOKUP(A3412,IDC!A:H,8,FALSE)</f>
        <v>43.22</v>
      </c>
      <c r="J3412" s="2" t="e">
        <f t="shared" si="214"/>
        <v>#N/A</v>
      </c>
      <c r="K3412" t="e">
        <f>VLOOKUP(A3412,REUTERS!A:G,7,FALSE)</f>
        <v>#N/A</v>
      </c>
      <c r="L3412">
        <f>VLOOKUP(A3412,IDC!A:I,9,FALSE)</f>
        <v>1190695</v>
      </c>
      <c r="M3412" s="2" t="e">
        <f t="shared" si="215"/>
        <v>#N/A</v>
      </c>
    </row>
    <row r="3413" spans="1:13">
      <c r="A3413">
        <v>118</v>
      </c>
      <c r="B3413" t="e">
        <f>VLOOKUP(A3413,REUTERS!A:C,3,FALSE)</f>
        <v>#N/A</v>
      </c>
      <c r="C3413">
        <f>VLOOKUP(A3413,IDC!A:F,6,FALSE)</f>
        <v>38.799999999999997</v>
      </c>
      <c r="D3413" s="2" t="e">
        <f t="shared" si="212"/>
        <v>#N/A</v>
      </c>
      <c r="E3413" t="e">
        <f>VLOOKUP(A3413,REUTERS!A:E,5,FALSE)</f>
        <v>#N/A</v>
      </c>
      <c r="F3413">
        <f>VLOOKUP(A3413,IDC!A:G,7,FALSE)</f>
        <v>38.799999999999997</v>
      </c>
      <c r="G3413" s="2" t="e">
        <f t="shared" si="213"/>
        <v>#N/A</v>
      </c>
      <c r="H3413" t="e">
        <f>VLOOKUP(A3413,REUTERS!A:F,6,FALSE)</f>
        <v>#N/A</v>
      </c>
      <c r="I3413">
        <f>VLOOKUP(A3413,IDC!A:H,8,FALSE)</f>
        <v>37.42</v>
      </c>
      <c r="J3413" s="2" t="e">
        <f t="shared" si="214"/>
        <v>#N/A</v>
      </c>
      <c r="K3413" t="e">
        <f>VLOOKUP(A3413,REUTERS!A:G,7,FALSE)</f>
        <v>#N/A</v>
      </c>
      <c r="L3413">
        <f>VLOOKUP(A3413,IDC!A:I,9,FALSE)</f>
        <v>995502</v>
      </c>
      <c r="M3413" s="2" t="e">
        <f t="shared" si="215"/>
        <v>#N/A</v>
      </c>
    </row>
    <row r="3414" spans="1:13">
      <c r="A3414">
        <v>121</v>
      </c>
      <c r="B3414" t="e">
        <f>VLOOKUP(A3414,REUTERS!A:C,3,FALSE)</f>
        <v>#N/A</v>
      </c>
      <c r="C3414">
        <f>VLOOKUP(A3414,IDC!A:F,6,FALSE)</f>
        <v>307.85000000000002</v>
      </c>
      <c r="D3414" s="2" t="e">
        <f t="shared" si="212"/>
        <v>#N/A</v>
      </c>
      <c r="E3414" t="e">
        <f>VLOOKUP(A3414,REUTERS!A:E,5,FALSE)</f>
        <v>#N/A</v>
      </c>
      <c r="F3414">
        <f>VLOOKUP(A3414,IDC!A:G,7,FALSE)</f>
        <v>308.07</v>
      </c>
      <c r="G3414" s="2" t="e">
        <f t="shared" si="213"/>
        <v>#N/A</v>
      </c>
      <c r="H3414" t="e">
        <f>VLOOKUP(A3414,REUTERS!A:F,6,FALSE)</f>
        <v>#N/A</v>
      </c>
      <c r="I3414">
        <f>VLOOKUP(A3414,IDC!A:H,8,FALSE)</f>
        <v>306.61</v>
      </c>
      <c r="J3414" s="2" t="e">
        <f t="shared" si="214"/>
        <v>#N/A</v>
      </c>
      <c r="K3414" t="e">
        <f>VLOOKUP(A3414,REUTERS!A:G,7,FALSE)</f>
        <v>#N/A</v>
      </c>
      <c r="L3414">
        <f>VLOOKUP(A3414,IDC!A:I,9,FALSE)</f>
        <v>343870</v>
      </c>
      <c r="M3414" s="2" t="e">
        <f t="shared" si="215"/>
        <v>#N/A</v>
      </c>
    </row>
    <row r="3415" spans="1:13">
      <c r="A3415">
        <v>123</v>
      </c>
      <c r="B3415">
        <f>VLOOKUP(A3415,REUTERS!A:C,3,FALSE)</f>
        <v>186.43</v>
      </c>
      <c r="C3415">
        <f>VLOOKUP(A3415,IDC!A:F,6,FALSE)</f>
        <v>186.43</v>
      </c>
      <c r="D3415" s="2" t="b">
        <f t="shared" si="212"/>
        <v>1</v>
      </c>
      <c r="E3415">
        <f>VLOOKUP(A3415,REUTERS!A:E,5,FALSE)</f>
        <v>187.48</v>
      </c>
      <c r="F3415">
        <f>VLOOKUP(A3415,IDC!A:G,7,FALSE)</f>
        <v>187.48</v>
      </c>
      <c r="G3415" s="2" t="b">
        <f t="shared" si="213"/>
        <v>1</v>
      </c>
      <c r="H3415">
        <f>VLOOKUP(A3415,REUTERS!A:F,6,FALSE)</f>
        <v>184.84</v>
      </c>
      <c r="I3415">
        <f>VLOOKUP(A3415,IDC!A:H,8,FALSE)</f>
        <v>184.84</v>
      </c>
      <c r="J3415" s="2" t="b">
        <f t="shared" si="214"/>
        <v>1</v>
      </c>
      <c r="K3415">
        <f>VLOOKUP(A3415,REUTERS!A:G,7,FALSE)</f>
        <v>386420</v>
      </c>
      <c r="L3415">
        <f>VLOOKUP(A3415,IDC!A:I,9,FALSE)</f>
        <v>386420</v>
      </c>
      <c r="M3415" s="2" t="b">
        <f t="shared" si="215"/>
        <v>1</v>
      </c>
    </row>
    <row r="3416" spans="1:13">
      <c r="A3416">
        <v>124</v>
      </c>
      <c r="B3416" t="e">
        <f>VLOOKUP(A3416,REUTERS!A:C,3,FALSE)</f>
        <v>#N/A</v>
      </c>
      <c r="C3416">
        <f>VLOOKUP(A3416,IDC!A:F,6,FALSE)</f>
        <v>43.27</v>
      </c>
      <c r="D3416" s="2" t="e">
        <f t="shared" si="212"/>
        <v>#N/A</v>
      </c>
      <c r="E3416" t="e">
        <f>VLOOKUP(A3416,REUTERS!A:E,5,FALSE)</f>
        <v>#N/A</v>
      </c>
      <c r="F3416">
        <f>VLOOKUP(A3416,IDC!A:G,7,FALSE)</f>
        <v>43.44</v>
      </c>
      <c r="G3416" s="2" t="e">
        <f t="shared" si="213"/>
        <v>#N/A</v>
      </c>
      <c r="H3416" t="e">
        <f>VLOOKUP(A3416,REUTERS!A:F,6,FALSE)</f>
        <v>#N/A</v>
      </c>
      <c r="I3416">
        <f>VLOOKUP(A3416,IDC!A:H,8,FALSE)</f>
        <v>42.73</v>
      </c>
      <c r="J3416" s="2" t="e">
        <f t="shared" si="214"/>
        <v>#N/A</v>
      </c>
      <c r="K3416" t="e">
        <f>VLOOKUP(A3416,REUTERS!A:G,7,FALSE)</f>
        <v>#N/A</v>
      </c>
      <c r="L3416">
        <f>VLOOKUP(A3416,IDC!A:I,9,FALSE)</f>
        <v>785121</v>
      </c>
      <c r="M3416" s="2" t="e">
        <f t="shared" si="215"/>
        <v>#N/A</v>
      </c>
    </row>
    <row r="3417" spans="1:13">
      <c r="A3417">
        <v>125</v>
      </c>
      <c r="B3417" t="e">
        <f>VLOOKUP(A3417,REUTERS!A:C,3,FALSE)</f>
        <v>#N/A</v>
      </c>
      <c r="C3417">
        <f>VLOOKUP(A3417,IDC!A:F,6,FALSE)</f>
        <v>47.3</v>
      </c>
      <c r="D3417" s="2" t="e">
        <f t="shared" si="212"/>
        <v>#N/A</v>
      </c>
      <c r="E3417" t="e">
        <f>VLOOKUP(A3417,REUTERS!A:E,5,FALSE)</f>
        <v>#N/A</v>
      </c>
      <c r="F3417">
        <f>VLOOKUP(A3417,IDC!A:G,7,FALSE)</f>
        <v>47.48</v>
      </c>
      <c r="G3417" s="2" t="e">
        <f t="shared" si="213"/>
        <v>#N/A</v>
      </c>
      <c r="H3417" t="e">
        <f>VLOOKUP(A3417,REUTERS!A:F,6,FALSE)</f>
        <v>#N/A</v>
      </c>
      <c r="I3417">
        <f>VLOOKUP(A3417,IDC!A:H,8,FALSE)</f>
        <v>47.05</v>
      </c>
      <c r="J3417" s="2" t="e">
        <f t="shared" si="214"/>
        <v>#N/A</v>
      </c>
      <c r="K3417" t="e">
        <f>VLOOKUP(A3417,REUTERS!A:G,7,FALSE)</f>
        <v>#N/A</v>
      </c>
      <c r="L3417">
        <f>VLOOKUP(A3417,IDC!A:I,9,FALSE)</f>
        <v>191913</v>
      </c>
      <c r="M3417" s="2" t="e">
        <f t="shared" si="215"/>
        <v>#N/A</v>
      </c>
    </row>
    <row r="3418" spans="1:13">
      <c r="A3418">
        <v>126</v>
      </c>
      <c r="B3418" t="e">
        <f>VLOOKUP(A3418,REUTERS!A:C,3,FALSE)</f>
        <v>#N/A</v>
      </c>
      <c r="C3418">
        <f>VLOOKUP(A3418,IDC!A:F,6,FALSE)</f>
        <v>59.37</v>
      </c>
      <c r="D3418" s="2" t="e">
        <f t="shared" si="212"/>
        <v>#N/A</v>
      </c>
      <c r="E3418" t="e">
        <f>VLOOKUP(A3418,REUTERS!A:E,5,FALSE)</f>
        <v>#N/A</v>
      </c>
      <c r="F3418">
        <f>VLOOKUP(A3418,IDC!A:G,7,FALSE)</f>
        <v>59.924999999999997</v>
      </c>
      <c r="G3418" s="2" t="e">
        <f t="shared" si="213"/>
        <v>#N/A</v>
      </c>
      <c r="H3418" t="e">
        <f>VLOOKUP(A3418,REUTERS!A:F,6,FALSE)</f>
        <v>#N/A</v>
      </c>
      <c r="I3418">
        <f>VLOOKUP(A3418,IDC!A:H,8,FALSE)</f>
        <v>59.22</v>
      </c>
      <c r="J3418" s="2" t="e">
        <f t="shared" si="214"/>
        <v>#N/A</v>
      </c>
      <c r="K3418" t="e">
        <f>VLOOKUP(A3418,REUTERS!A:G,7,FALSE)</f>
        <v>#N/A</v>
      </c>
      <c r="L3418">
        <f>VLOOKUP(A3418,IDC!A:I,9,FALSE)</f>
        <v>535769</v>
      </c>
      <c r="M3418" s="2" t="e">
        <f t="shared" si="215"/>
        <v>#N/A</v>
      </c>
    </row>
    <row r="3419" spans="1:13">
      <c r="A3419">
        <v>105</v>
      </c>
      <c r="B3419" t="e">
        <f>VLOOKUP(A3419,REUTERS!A:C,3,FALSE)</f>
        <v>#N/A</v>
      </c>
      <c r="C3419">
        <f>VLOOKUP(A3419,IDC!A:F,6,FALSE)</f>
        <v>48.56</v>
      </c>
      <c r="D3419" s="2" t="e">
        <f t="shared" si="212"/>
        <v>#N/A</v>
      </c>
      <c r="E3419" t="e">
        <f>VLOOKUP(A3419,REUTERS!A:E,5,FALSE)</f>
        <v>#N/A</v>
      </c>
      <c r="F3419">
        <f>VLOOKUP(A3419,IDC!A:G,7,FALSE)</f>
        <v>49.12</v>
      </c>
      <c r="G3419" s="2" t="e">
        <f t="shared" si="213"/>
        <v>#N/A</v>
      </c>
      <c r="H3419" t="e">
        <f>VLOOKUP(A3419,REUTERS!A:F,6,FALSE)</f>
        <v>#N/A</v>
      </c>
      <c r="I3419">
        <f>VLOOKUP(A3419,IDC!A:H,8,FALSE)</f>
        <v>48.36</v>
      </c>
      <c r="J3419" s="2" t="e">
        <f t="shared" si="214"/>
        <v>#N/A</v>
      </c>
      <c r="K3419" t="e">
        <f>VLOOKUP(A3419,REUTERS!A:G,7,FALSE)</f>
        <v>#N/A</v>
      </c>
      <c r="L3419">
        <f>VLOOKUP(A3419,IDC!A:I,9,FALSE)</f>
        <v>649478</v>
      </c>
      <c r="M3419" s="2" t="e">
        <f t="shared" si="215"/>
        <v>#N/A</v>
      </c>
    </row>
    <row r="3420" spans="1:13">
      <c r="A3420">
        <v>106</v>
      </c>
      <c r="B3420" t="e">
        <f>VLOOKUP(A3420,REUTERS!A:C,3,FALSE)</f>
        <v>#N/A</v>
      </c>
      <c r="C3420">
        <f>VLOOKUP(A3420,IDC!A:F,6,FALSE)</f>
        <v>56.93</v>
      </c>
      <c r="D3420" s="2" t="e">
        <f t="shared" si="212"/>
        <v>#N/A</v>
      </c>
      <c r="E3420" t="e">
        <f>VLOOKUP(A3420,REUTERS!A:E,5,FALSE)</f>
        <v>#N/A</v>
      </c>
      <c r="F3420">
        <f>VLOOKUP(A3420,IDC!A:G,7,FALSE)</f>
        <v>57.44</v>
      </c>
      <c r="G3420" s="2" t="e">
        <f t="shared" si="213"/>
        <v>#N/A</v>
      </c>
      <c r="H3420" t="e">
        <f>VLOOKUP(A3420,REUTERS!A:F,6,FALSE)</f>
        <v>#N/A</v>
      </c>
      <c r="I3420">
        <f>VLOOKUP(A3420,IDC!A:H,8,FALSE)</f>
        <v>56.67</v>
      </c>
      <c r="J3420" s="2" t="e">
        <f t="shared" si="214"/>
        <v>#N/A</v>
      </c>
      <c r="K3420" t="e">
        <f>VLOOKUP(A3420,REUTERS!A:G,7,FALSE)</f>
        <v>#N/A</v>
      </c>
      <c r="L3420">
        <f>VLOOKUP(A3420,IDC!A:I,9,FALSE)</f>
        <v>1356593</v>
      </c>
      <c r="M3420" s="2" t="e">
        <f t="shared" si="215"/>
        <v>#N/A</v>
      </c>
    </row>
    <row r="3421" spans="1:13">
      <c r="A3421">
        <v>107</v>
      </c>
      <c r="B3421" t="e">
        <f>VLOOKUP(A3421,REUTERS!A:C,3,FALSE)</f>
        <v>#N/A</v>
      </c>
      <c r="C3421">
        <f>VLOOKUP(A3421,IDC!A:F,6,FALSE)</f>
        <v>141.55000000000001</v>
      </c>
      <c r="D3421" s="2" t="e">
        <f t="shared" si="212"/>
        <v>#N/A</v>
      </c>
      <c r="E3421" t="e">
        <f>VLOOKUP(A3421,REUTERS!A:E,5,FALSE)</f>
        <v>#N/A</v>
      </c>
      <c r="F3421">
        <f>VLOOKUP(A3421,IDC!A:G,7,FALSE)</f>
        <v>142.13999999999999</v>
      </c>
      <c r="G3421" s="2" t="e">
        <f t="shared" si="213"/>
        <v>#N/A</v>
      </c>
      <c r="H3421" t="e">
        <f>VLOOKUP(A3421,REUTERS!A:F,6,FALSE)</f>
        <v>#N/A</v>
      </c>
      <c r="I3421">
        <f>VLOOKUP(A3421,IDC!A:H,8,FALSE)</f>
        <v>140.02000000000001</v>
      </c>
      <c r="J3421" s="2" t="e">
        <f t="shared" si="214"/>
        <v>#N/A</v>
      </c>
      <c r="K3421" t="e">
        <f>VLOOKUP(A3421,REUTERS!A:G,7,FALSE)</f>
        <v>#N/A</v>
      </c>
      <c r="L3421">
        <f>VLOOKUP(A3421,IDC!A:I,9,FALSE)</f>
        <v>423951</v>
      </c>
      <c r="M3421" s="2" t="e">
        <f t="shared" si="215"/>
        <v>#N/A</v>
      </c>
    </row>
    <row r="3422" spans="1:13">
      <c r="A3422">
        <v>108</v>
      </c>
      <c r="B3422">
        <f>VLOOKUP(A3422,REUTERS!A:C,3,FALSE)</f>
        <v>72.58</v>
      </c>
      <c r="C3422">
        <f>VLOOKUP(A3422,IDC!A:F,6,FALSE)</f>
        <v>72.58</v>
      </c>
      <c r="D3422" s="2" t="b">
        <f t="shared" si="212"/>
        <v>1</v>
      </c>
      <c r="E3422">
        <f>VLOOKUP(A3422,REUTERS!A:E,5,FALSE)</f>
        <v>72.650000000000006</v>
      </c>
      <c r="F3422">
        <f>VLOOKUP(A3422,IDC!A:G,7,FALSE)</f>
        <v>72.650000000000006</v>
      </c>
      <c r="G3422" s="2" t="b">
        <f t="shared" si="213"/>
        <v>1</v>
      </c>
      <c r="H3422">
        <f>VLOOKUP(A3422,REUTERS!A:F,6,FALSE)</f>
        <v>71.89</v>
      </c>
      <c r="I3422">
        <f>VLOOKUP(A3422,IDC!A:H,8,FALSE)</f>
        <v>71.89</v>
      </c>
      <c r="J3422" s="2" t="b">
        <f t="shared" si="214"/>
        <v>1</v>
      </c>
      <c r="K3422">
        <f>VLOOKUP(A3422,REUTERS!A:G,7,FALSE)</f>
        <v>335206</v>
      </c>
      <c r="L3422">
        <f>VLOOKUP(A3422,IDC!A:I,9,FALSE)</f>
        <v>335206</v>
      </c>
      <c r="M3422" s="2" t="b">
        <f t="shared" si="215"/>
        <v>1</v>
      </c>
    </row>
    <row r="3423" spans="1:13">
      <c r="A3423">
        <v>110</v>
      </c>
      <c r="B3423">
        <f>VLOOKUP(A3423,REUTERS!A:C,3,FALSE)</f>
        <v>190.69</v>
      </c>
      <c r="C3423">
        <f>VLOOKUP(A3423,IDC!A:F,6,FALSE)</f>
        <v>190.69</v>
      </c>
      <c r="D3423" s="2" t="b">
        <f t="shared" si="212"/>
        <v>1</v>
      </c>
      <c r="E3423">
        <f>VLOOKUP(A3423,REUTERS!A:E,5,FALSE)</f>
        <v>192.04</v>
      </c>
      <c r="F3423">
        <f>VLOOKUP(A3423,IDC!A:G,7,FALSE)</f>
        <v>192.04</v>
      </c>
      <c r="G3423" s="2" t="b">
        <f t="shared" si="213"/>
        <v>1</v>
      </c>
      <c r="H3423">
        <f>VLOOKUP(A3423,REUTERS!A:F,6,FALSE)</f>
        <v>189.42</v>
      </c>
      <c r="I3423">
        <f>VLOOKUP(A3423,IDC!A:H,8,FALSE)</f>
        <v>189.42</v>
      </c>
      <c r="J3423" s="2" t="b">
        <f t="shared" si="214"/>
        <v>1</v>
      </c>
      <c r="K3423">
        <f>VLOOKUP(A3423,REUTERS!A:G,7,FALSE)</f>
        <v>143256</v>
      </c>
      <c r="L3423">
        <f>VLOOKUP(A3423,IDC!A:I,9,FALSE)</f>
        <v>143256</v>
      </c>
      <c r="M3423" s="2" t="b">
        <f t="shared" si="215"/>
        <v>1</v>
      </c>
    </row>
    <row r="3424" spans="1:13">
      <c r="A3424">
        <v>111</v>
      </c>
      <c r="B3424" t="e">
        <f>VLOOKUP(A3424,REUTERS!A:C,3,FALSE)</f>
        <v>#N/A</v>
      </c>
      <c r="C3424">
        <f>VLOOKUP(A3424,IDC!A:F,6,FALSE)</f>
        <v>4.8600000000000003</v>
      </c>
      <c r="D3424" s="2" t="e">
        <f t="shared" si="212"/>
        <v>#N/A</v>
      </c>
      <c r="E3424" t="e">
        <f>VLOOKUP(A3424,REUTERS!A:E,5,FALSE)</f>
        <v>#N/A</v>
      </c>
      <c r="F3424">
        <f>VLOOKUP(A3424,IDC!A:G,7,FALSE)</f>
        <v>4.8899999999999997</v>
      </c>
      <c r="G3424" s="2" t="e">
        <f t="shared" si="213"/>
        <v>#N/A</v>
      </c>
      <c r="H3424" t="e">
        <f>VLOOKUP(A3424,REUTERS!A:F,6,FALSE)</f>
        <v>#N/A</v>
      </c>
      <c r="I3424">
        <f>VLOOKUP(A3424,IDC!A:H,8,FALSE)</f>
        <v>4.66</v>
      </c>
      <c r="J3424" s="2" t="e">
        <f t="shared" si="214"/>
        <v>#N/A</v>
      </c>
      <c r="K3424" t="e">
        <f>VLOOKUP(A3424,REUTERS!A:G,7,FALSE)</f>
        <v>#N/A</v>
      </c>
      <c r="L3424">
        <f>VLOOKUP(A3424,IDC!A:I,9,FALSE)</f>
        <v>991640</v>
      </c>
      <c r="M3424" s="2" t="e">
        <f t="shared" si="215"/>
        <v>#N/A</v>
      </c>
    </row>
    <row r="3425" spans="1:13">
      <c r="A3425">
        <v>112</v>
      </c>
      <c r="B3425" t="e">
        <f>VLOOKUP(A3425,REUTERS!A:C,3,FALSE)</f>
        <v>#N/A</v>
      </c>
      <c r="C3425">
        <f>VLOOKUP(A3425,IDC!A:F,6,FALSE)</f>
        <v>83.2</v>
      </c>
      <c r="D3425" s="2" t="e">
        <f t="shared" si="212"/>
        <v>#N/A</v>
      </c>
      <c r="E3425" t="e">
        <f>VLOOKUP(A3425,REUTERS!A:E,5,FALSE)</f>
        <v>#N/A</v>
      </c>
      <c r="F3425">
        <f>VLOOKUP(A3425,IDC!A:G,7,FALSE)</f>
        <v>83.82</v>
      </c>
      <c r="G3425" s="2" t="e">
        <f t="shared" si="213"/>
        <v>#N/A</v>
      </c>
      <c r="H3425" t="e">
        <f>VLOOKUP(A3425,REUTERS!A:F,6,FALSE)</f>
        <v>#N/A</v>
      </c>
      <c r="I3425">
        <f>VLOOKUP(A3425,IDC!A:H,8,FALSE)</f>
        <v>83.17</v>
      </c>
      <c r="J3425" s="2" t="e">
        <f t="shared" si="214"/>
        <v>#N/A</v>
      </c>
      <c r="K3425" t="e">
        <f>VLOOKUP(A3425,REUTERS!A:G,7,FALSE)</f>
        <v>#N/A</v>
      </c>
      <c r="L3425">
        <f>VLOOKUP(A3425,IDC!A:I,9,FALSE)</f>
        <v>136164</v>
      </c>
      <c r="M3425" s="2" t="e">
        <f t="shared" si="215"/>
        <v>#N/A</v>
      </c>
    </row>
    <row r="3426" spans="1:13">
      <c r="A3426">
        <v>113</v>
      </c>
      <c r="B3426" t="e">
        <f>VLOOKUP(A3426,REUTERS!A:C,3,FALSE)</f>
        <v>#N/A</v>
      </c>
      <c r="C3426">
        <f>VLOOKUP(A3426,IDC!A:F,6,FALSE)</f>
        <v>79.22</v>
      </c>
      <c r="D3426" s="2" t="e">
        <f t="shared" si="212"/>
        <v>#N/A</v>
      </c>
      <c r="E3426" t="e">
        <f>VLOOKUP(A3426,REUTERS!A:E,5,FALSE)</f>
        <v>#N/A</v>
      </c>
      <c r="F3426">
        <f>VLOOKUP(A3426,IDC!A:G,7,FALSE)</f>
        <v>79.47</v>
      </c>
      <c r="G3426" s="2" t="e">
        <f t="shared" si="213"/>
        <v>#N/A</v>
      </c>
      <c r="H3426" t="e">
        <f>VLOOKUP(A3426,REUTERS!A:F,6,FALSE)</f>
        <v>#N/A</v>
      </c>
      <c r="I3426">
        <f>VLOOKUP(A3426,IDC!A:H,8,FALSE)</f>
        <v>78.88</v>
      </c>
      <c r="J3426" s="2" t="e">
        <f t="shared" si="214"/>
        <v>#N/A</v>
      </c>
      <c r="K3426" t="e">
        <f>VLOOKUP(A3426,REUTERS!A:G,7,FALSE)</f>
        <v>#N/A</v>
      </c>
      <c r="L3426">
        <f>VLOOKUP(A3426,IDC!A:I,9,FALSE)</f>
        <v>1057848</v>
      </c>
      <c r="M3426" s="2" t="e">
        <f t="shared" si="215"/>
        <v>#N/A</v>
      </c>
    </row>
    <row r="3427" spans="1:13">
      <c r="A3427">
        <v>115</v>
      </c>
      <c r="B3427">
        <f>VLOOKUP(A3427,REUTERS!A:C,3,FALSE)</f>
        <v>692.73</v>
      </c>
      <c r="C3427">
        <f>VLOOKUP(A3427,IDC!A:F,6,FALSE)</f>
        <v>692.73</v>
      </c>
      <c r="D3427" s="2" t="b">
        <f t="shared" si="212"/>
        <v>1</v>
      </c>
      <c r="E3427">
        <f>VLOOKUP(A3427,REUTERS!A:E,5,FALSE)</f>
        <v>694.55</v>
      </c>
      <c r="F3427">
        <f>VLOOKUP(A3427,IDC!A:G,7,FALSE)</f>
        <v>694.55</v>
      </c>
      <c r="G3427" s="2" t="b">
        <f t="shared" si="213"/>
        <v>1</v>
      </c>
      <c r="H3427">
        <f>VLOOKUP(A3427,REUTERS!A:F,6,FALSE)</f>
        <v>680</v>
      </c>
      <c r="I3427">
        <f>VLOOKUP(A3427,IDC!A:H,8,FALSE)</f>
        <v>680</v>
      </c>
      <c r="J3427" s="2" t="b">
        <f t="shared" si="214"/>
        <v>1</v>
      </c>
      <c r="K3427">
        <f>VLOOKUP(A3427,REUTERS!A:G,7,FALSE)</f>
        <v>79003</v>
      </c>
      <c r="L3427">
        <f>VLOOKUP(A3427,IDC!A:I,9,FALSE)</f>
        <v>79003</v>
      </c>
      <c r="M3427" s="2" t="b">
        <f t="shared" si="215"/>
        <v>1</v>
      </c>
    </row>
    <row r="3428" spans="1:13">
      <c r="A3428">
        <v>116</v>
      </c>
      <c r="B3428" t="e">
        <f>VLOOKUP(A3428,REUTERS!A:C,3,FALSE)</f>
        <v>#N/A</v>
      </c>
      <c r="C3428">
        <f>VLOOKUP(A3428,IDC!A:F,6,FALSE)</f>
        <v>184.2</v>
      </c>
      <c r="D3428" s="2" t="e">
        <f t="shared" si="212"/>
        <v>#N/A</v>
      </c>
      <c r="E3428" t="e">
        <f>VLOOKUP(A3428,REUTERS!A:E,5,FALSE)</f>
        <v>#N/A</v>
      </c>
      <c r="F3428">
        <f>VLOOKUP(A3428,IDC!A:G,7,FALSE)</f>
        <v>184.39</v>
      </c>
      <c r="G3428" s="2" t="e">
        <f t="shared" si="213"/>
        <v>#N/A</v>
      </c>
      <c r="H3428" t="e">
        <f>VLOOKUP(A3428,REUTERS!A:F,6,FALSE)</f>
        <v>#N/A</v>
      </c>
      <c r="I3428">
        <f>VLOOKUP(A3428,IDC!A:H,8,FALSE)</f>
        <v>181.83</v>
      </c>
      <c r="J3428" s="2" t="e">
        <f t="shared" si="214"/>
        <v>#N/A</v>
      </c>
      <c r="K3428" t="e">
        <f>VLOOKUP(A3428,REUTERS!A:G,7,FALSE)</f>
        <v>#N/A</v>
      </c>
      <c r="L3428">
        <f>VLOOKUP(A3428,IDC!A:I,9,FALSE)</f>
        <v>681099</v>
      </c>
      <c r="M3428" s="2" t="e">
        <f t="shared" si="215"/>
        <v>#N/A</v>
      </c>
    </row>
    <row r="3429" spans="1:13">
      <c r="A3429">
        <v>117</v>
      </c>
      <c r="B3429">
        <f>VLOOKUP(A3429,REUTERS!A:C,3,FALSE)</f>
        <v>55.7</v>
      </c>
      <c r="C3429">
        <f>VLOOKUP(A3429,IDC!A:F,6,FALSE)</f>
        <v>55.7</v>
      </c>
      <c r="D3429" s="2" t="b">
        <f t="shared" si="212"/>
        <v>1</v>
      </c>
      <c r="E3429">
        <f>VLOOKUP(A3429,REUTERS!A:E,5,FALSE)</f>
        <v>55.91</v>
      </c>
      <c r="F3429">
        <f>VLOOKUP(A3429,IDC!A:G,7,FALSE)</f>
        <v>55.91</v>
      </c>
      <c r="G3429" s="2" t="b">
        <f t="shared" si="213"/>
        <v>1</v>
      </c>
      <c r="H3429">
        <f>VLOOKUP(A3429,REUTERS!A:F,6,FALSE)</f>
        <v>55.34</v>
      </c>
      <c r="I3429">
        <f>VLOOKUP(A3429,IDC!A:H,8,FALSE)</f>
        <v>55.34</v>
      </c>
      <c r="J3429" s="2" t="b">
        <f t="shared" si="214"/>
        <v>1</v>
      </c>
      <c r="K3429">
        <f>VLOOKUP(A3429,REUTERS!A:G,7,FALSE)</f>
        <v>677072</v>
      </c>
      <c r="L3429">
        <f>VLOOKUP(A3429,IDC!A:I,9,FALSE)</f>
        <v>677072</v>
      </c>
      <c r="M3429" s="2" t="b">
        <f t="shared" si="215"/>
        <v>1</v>
      </c>
    </row>
    <row r="3430" spans="1:13">
      <c r="A3430">
        <v>120</v>
      </c>
      <c r="B3430" t="e">
        <f>VLOOKUP(A3430,REUTERS!A:C,3,FALSE)</f>
        <v>#N/A</v>
      </c>
      <c r="C3430">
        <f>VLOOKUP(A3430,IDC!A:F,6,FALSE)</f>
        <v>51.97</v>
      </c>
      <c r="D3430" s="2" t="e">
        <f t="shared" si="212"/>
        <v>#N/A</v>
      </c>
      <c r="E3430" t="e">
        <f>VLOOKUP(A3430,REUTERS!A:E,5,FALSE)</f>
        <v>#N/A</v>
      </c>
      <c r="F3430">
        <f>VLOOKUP(A3430,IDC!A:G,7,FALSE)</f>
        <v>51.97</v>
      </c>
      <c r="G3430" s="2" t="e">
        <f t="shared" si="213"/>
        <v>#N/A</v>
      </c>
      <c r="H3430" t="e">
        <f>VLOOKUP(A3430,REUTERS!A:F,6,FALSE)</f>
        <v>#N/A</v>
      </c>
      <c r="I3430">
        <f>VLOOKUP(A3430,IDC!A:H,8,FALSE)</f>
        <v>51.384999999999998</v>
      </c>
      <c r="J3430" s="2" t="e">
        <f t="shared" si="214"/>
        <v>#N/A</v>
      </c>
      <c r="K3430" t="e">
        <f>VLOOKUP(A3430,REUTERS!A:G,7,FALSE)</f>
        <v>#N/A</v>
      </c>
      <c r="L3430">
        <f>VLOOKUP(A3430,IDC!A:I,9,FALSE)</f>
        <v>641032</v>
      </c>
      <c r="M3430" s="2" t="e">
        <f t="shared" si="215"/>
        <v>#N/A</v>
      </c>
    </row>
    <row r="3431" spans="1:13">
      <c r="A3431">
        <v>84</v>
      </c>
      <c r="B3431" t="e">
        <f>VLOOKUP(A3431,REUTERS!A:C,3,FALSE)</f>
        <v>#N/A</v>
      </c>
      <c r="C3431">
        <f>VLOOKUP(A3431,IDC!A:F,6,FALSE)</f>
        <v>54.79</v>
      </c>
      <c r="D3431" s="2" t="e">
        <f t="shared" si="212"/>
        <v>#N/A</v>
      </c>
      <c r="E3431" t="e">
        <f>VLOOKUP(A3431,REUTERS!A:E,5,FALSE)</f>
        <v>#N/A</v>
      </c>
      <c r="F3431">
        <f>VLOOKUP(A3431,IDC!A:G,7,FALSE)</f>
        <v>54.79</v>
      </c>
      <c r="G3431" s="2" t="e">
        <f t="shared" si="213"/>
        <v>#N/A</v>
      </c>
      <c r="H3431" t="e">
        <f>VLOOKUP(A3431,REUTERS!A:F,6,FALSE)</f>
        <v>#N/A</v>
      </c>
      <c r="I3431">
        <f>VLOOKUP(A3431,IDC!A:H,8,FALSE)</f>
        <v>54.07</v>
      </c>
      <c r="J3431" s="2" t="e">
        <f t="shared" si="214"/>
        <v>#N/A</v>
      </c>
      <c r="K3431" t="e">
        <f>VLOOKUP(A3431,REUTERS!A:G,7,FALSE)</f>
        <v>#N/A</v>
      </c>
      <c r="L3431">
        <f>VLOOKUP(A3431,IDC!A:I,9,FALSE)</f>
        <v>279394</v>
      </c>
      <c r="M3431" s="2" t="e">
        <f t="shared" si="215"/>
        <v>#N/A</v>
      </c>
    </row>
    <row r="3432" spans="1:13">
      <c r="A3432">
        <v>104</v>
      </c>
      <c r="B3432" t="e">
        <f>VLOOKUP(A3432,REUTERS!A:C,3,FALSE)</f>
        <v>#N/A</v>
      </c>
      <c r="C3432">
        <f>VLOOKUP(A3432,IDC!A:F,6,FALSE)</f>
        <v>120.43</v>
      </c>
      <c r="D3432" s="2" t="e">
        <f t="shared" si="212"/>
        <v>#N/A</v>
      </c>
      <c r="E3432" t="e">
        <f>VLOOKUP(A3432,REUTERS!A:E,5,FALSE)</f>
        <v>#N/A</v>
      </c>
      <c r="F3432">
        <f>VLOOKUP(A3432,IDC!A:G,7,FALSE)</f>
        <v>120.95</v>
      </c>
      <c r="G3432" s="2" t="e">
        <f t="shared" si="213"/>
        <v>#N/A</v>
      </c>
      <c r="H3432" t="e">
        <f>VLOOKUP(A3432,REUTERS!A:F,6,FALSE)</f>
        <v>#N/A</v>
      </c>
      <c r="I3432">
        <f>VLOOKUP(A3432,IDC!A:H,8,FALSE)</f>
        <v>119.8</v>
      </c>
      <c r="J3432" s="2" t="e">
        <f t="shared" si="214"/>
        <v>#N/A</v>
      </c>
      <c r="K3432" t="e">
        <f>VLOOKUP(A3432,REUTERS!A:G,7,FALSE)</f>
        <v>#N/A</v>
      </c>
      <c r="L3432">
        <f>VLOOKUP(A3432,IDC!A:I,9,FALSE)</f>
        <v>242597</v>
      </c>
      <c r="M3432" s="2" t="e">
        <f t="shared" si="215"/>
        <v>#N/A</v>
      </c>
    </row>
    <row r="3433" spans="1:13">
      <c r="A3433">
        <v>86</v>
      </c>
      <c r="B3433" t="e">
        <f>VLOOKUP(A3433,REUTERS!A:C,3,FALSE)</f>
        <v>#N/A</v>
      </c>
      <c r="C3433">
        <f>VLOOKUP(A3433,IDC!A:F,6,FALSE)</f>
        <v>11.31</v>
      </c>
      <c r="D3433" s="2" t="e">
        <f t="shared" si="212"/>
        <v>#N/A</v>
      </c>
      <c r="E3433" t="e">
        <f>VLOOKUP(A3433,REUTERS!A:E,5,FALSE)</f>
        <v>#N/A</v>
      </c>
      <c r="F3433">
        <f>VLOOKUP(A3433,IDC!A:G,7,FALSE)</f>
        <v>11.41</v>
      </c>
      <c r="G3433" s="2" t="e">
        <f t="shared" si="213"/>
        <v>#N/A</v>
      </c>
      <c r="H3433" t="e">
        <f>VLOOKUP(A3433,REUTERS!A:F,6,FALSE)</f>
        <v>#N/A</v>
      </c>
      <c r="I3433">
        <f>VLOOKUP(A3433,IDC!A:H,8,FALSE)</f>
        <v>11.3</v>
      </c>
      <c r="J3433" s="2" t="e">
        <f t="shared" si="214"/>
        <v>#N/A</v>
      </c>
      <c r="K3433" t="e">
        <f>VLOOKUP(A3433,REUTERS!A:G,7,FALSE)</f>
        <v>#N/A</v>
      </c>
      <c r="L3433">
        <f>VLOOKUP(A3433,IDC!A:I,9,FALSE)</f>
        <v>1579148</v>
      </c>
      <c r="M3433" s="2" t="e">
        <f t="shared" si="215"/>
        <v>#N/A</v>
      </c>
    </row>
    <row r="3434" spans="1:13">
      <c r="A3434">
        <v>87</v>
      </c>
      <c r="B3434" t="e">
        <f>VLOOKUP(A3434,REUTERS!A:C,3,FALSE)</f>
        <v>#N/A</v>
      </c>
      <c r="C3434">
        <f>VLOOKUP(A3434,IDC!A:F,6,FALSE)</f>
        <v>75.06</v>
      </c>
      <c r="D3434" s="2" t="e">
        <f t="shared" si="212"/>
        <v>#N/A</v>
      </c>
      <c r="E3434" t="e">
        <f>VLOOKUP(A3434,REUTERS!A:E,5,FALSE)</f>
        <v>#N/A</v>
      </c>
      <c r="F3434">
        <f>VLOOKUP(A3434,IDC!A:G,7,FALSE)</f>
        <v>75.069999999999993</v>
      </c>
      <c r="G3434" s="2" t="e">
        <f t="shared" si="213"/>
        <v>#N/A</v>
      </c>
      <c r="H3434" t="e">
        <f>VLOOKUP(A3434,REUTERS!A:F,6,FALSE)</f>
        <v>#N/A</v>
      </c>
      <c r="I3434">
        <f>VLOOKUP(A3434,IDC!A:H,8,FALSE)</f>
        <v>74.430000000000007</v>
      </c>
      <c r="J3434" s="2" t="e">
        <f t="shared" si="214"/>
        <v>#N/A</v>
      </c>
      <c r="K3434" t="e">
        <f>VLOOKUP(A3434,REUTERS!A:G,7,FALSE)</f>
        <v>#N/A</v>
      </c>
      <c r="L3434">
        <f>VLOOKUP(A3434,IDC!A:I,9,FALSE)</f>
        <v>480055</v>
      </c>
      <c r="M3434" s="2" t="e">
        <f t="shared" si="215"/>
        <v>#N/A</v>
      </c>
    </row>
    <row r="3435" spans="1:13">
      <c r="A3435">
        <v>89</v>
      </c>
      <c r="B3435">
        <f>VLOOKUP(A3435,REUTERS!A:C,3,FALSE)</f>
        <v>61.28</v>
      </c>
      <c r="C3435">
        <f>VLOOKUP(A3435,IDC!A:F,6,FALSE)</f>
        <v>61.28</v>
      </c>
      <c r="D3435" s="2" t="b">
        <f t="shared" si="212"/>
        <v>1</v>
      </c>
      <c r="E3435">
        <f>VLOOKUP(A3435,REUTERS!A:E,5,FALSE)</f>
        <v>61.88</v>
      </c>
      <c r="F3435">
        <f>VLOOKUP(A3435,IDC!A:G,7,FALSE)</f>
        <v>61.88</v>
      </c>
      <c r="G3435" s="2" t="b">
        <f t="shared" si="213"/>
        <v>1</v>
      </c>
      <c r="H3435">
        <f>VLOOKUP(A3435,REUTERS!A:F,6,FALSE)</f>
        <v>61.07</v>
      </c>
      <c r="I3435">
        <f>VLOOKUP(A3435,IDC!A:H,8,FALSE)</f>
        <v>61.07</v>
      </c>
      <c r="J3435" s="2" t="b">
        <f t="shared" si="214"/>
        <v>1</v>
      </c>
      <c r="K3435">
        <f>VLOOKUP(A3435,REUTERS!A:G,7,FALSE)</f>
        <v>1296141</v>
      </c>
      <c r="L3435">
        <f>VLOOKUP(A3435,IDC!A:I,9,FALSE)</f>
        <v>1296141</v>
      </c>
      <c r="M3435" s="2" t="b">
        <f t="shared" si="215"/>
        <v>1</v>
      </c>
    </row>
    <row r="3436" spans="1:13">
      <c r="A3436">
        <v>90</v>
      </c>
      <c r="B3436" t="e">
        <f>VLOOKUP(A3436,REUTERS!A:C,3,FALSE)</f>
        <v>#N/A</v>
      </c>
      <c r="C3436">
        <f>VLOOKUP(A3436,IDC!A:F,6,FALSE)</f>
        <v>43.61</v>
      </c>
      <c r="D3436" s="2" t="e">
        <f t="shared" si="212"/>
        <v>#N/A</v>
      </c>
      <c r="E3436" t="e">
        <f>VLOOKUP(A3436,REUTERS!A:E,5,FALSE)</f>
        <v>#N/A</v>
      </c>
      <c r="F3436">
        <f>VLOOKUP(A3436,IDC!A:G,7,FALSE)</f>
        <v>43.65</v>
      </c>
      <c r="G3436" s="2" t="e">
        <f t="shared" si="213"/>
        <v>#N/A</v>
      </c>
      <c r="H3436" t="e">
        <f>VLOOKUP(A3436,REUTERS!A:F,6,FALSE)</f>
        <v>#N/A</v>
      </c>
      <c r="I3436">
        <f>VLOOKUP(A3436,IDC!A:H,8,FALSE)</f>
        <v>43.05</v>
      </c>
      <c r="J3436" s="2" t="e">
        <f t="shared" si="214"/>
        <v>#N/A</v>
      </c>
      <c r="K3436" t="e">
        <f>VLOOKUP(A3436,REUTERS!A:G,7,FALSE)</f>
        <v>#N/A</v>
      </c>
      <c r="L3436">
        <f>VLOOKUP(A3436,IDC!A:I,9,FALSE)</f>
        <v>383923</v>
      </c>
      <c r="M3436" s="2" t="e">
        <f t="shared" si="215"/>
        <v>#N/A</v>
      </c>
    </row>
    <row r="3437" spans="1:13">
      <c r="A3437">
        <v>91</v>
      </c>
      <c r="B3437" t="e">
        <f>VLOOKUP(A3437,REUTERS!A:C,3,FALSE)</f>
        <v>#N/A</v>
      </c>
      <c r="C3437">
        <f>VLOOKUP(A3437,IDC!A:F,6,FALSE)</f>
        <v>96.9</v>
      </c>
      <c r="D3437" s="2" t="e">
        <f t="shared" si="212"/>
        <v>#N/A</v>
      </c>
      <c r="E3437" t="e">
        <f>VLOOKUP(A3437,REUTERS!A:E,5,FALSE)</f>
        <v>#N/A</v>
      </c>
      <c r="F3437">
        <f>VLOOKUP(A3437,IDC!A:G,7,FALSE)</f>
        <v>97.41</v>
      </c>
      <c r="G3437" s="2" t="e">
        <f t="shared" si="213"/>
        <v>#N/A</v>
      </c>
      <c r="H3437" t="e">
        <f>VLOOKUP(A3437,REUTERS!A:F,6,FALSE)</f>
        <v>#N/A</v>
      </c>
      <c r="I3437">
        <f>VLOOKUP(A3437,IDC!A:H,8,FALSE)</f>
        <v>96.27</v>
      </c>
      <c r="J3437" s="2" t="e">
        <f t="shared" si="214"/>
        <v>#N/A</v>
      </c>
      <c r="K3437" t="e">
        <f>VLOOKUP(A3437,REUTERS!A:G,7,FALSE)</f>
        <v>#N/A</v>
      </c>
      <c r="L3437">
        <f>VLOOKUP(A3437,IDC!A:I,9,FALSE)</f>
        <v>108355</v>
      </c>
      <c r="M3437" s="2" t="e">
        <f t="shared" si="215"/>
        <v>#N/A</v>
      </c>
    </row>
    <row r="3438" spans="1:13">
      <c r="A3438">
        <v>92</v>
      </c>
      <c r="B3438">
        <f>VLOOKUP(A3438,REUTERS!A:C,3,FALSE)</f>
        <v>61.19</v>
      </c>
      <c r="C3438">
        <f>VLOOKUP(A3438,IDC!A:F,6,FALSE)</f>
        <v>61.19</v>
      </c>
      <c r="D3438" s="2" t="b">
        <f t="shared" si="212"/>
        <v>1</v>
      </c>
      <c r="E3438">
        <f>VLOOKUP(A3438,REUTERS!A:E,5,FALSE)</f>
        <v>61.79</v>
      </c>
      <c r="F3438">
        <f>VLOOKUP(A3438,IDC!A:G,7,FALSE)</f>
        <v>61.79</v>
      </c>
      <c r="G3438" s="2" t="b">
        <f t="shared" si="213"/>
        <v>1</v>
      </c>
      <c r="H3438">
        <f>VLOOKUP(A3438,REUTERS!A:F,6,FALSE)</f>
        <v>60.77</v>
      </c>
      <c r="I3438">
        <f>VLOOKUP(A3438,IDC!A:H,8,FALSE)</f>
        <v>60.77</v>
      </c>
      <c r="J3438" s="2" t="b">
        <f t="shared" si="214"/>
        <v>1</v>
      </c>
      <c r="K3438">
        <f>VLOOKUP(A3438,REUTERS!A:G,7,FALSE)</f>
        <v>538848</v>
      </c>
      <c r="L3438">
        <f>VLOOKUP(A3438,IDC!A:I,9,FALSE)</f>
        <v>538848</v>
      </c>
      <c r="M3438" s="2" t="b">
        <f t="shared" si="215"/>
        <v>1</v>
      </c>
    </row>
    <row r="3439" spans="1:13">
      <c r="A3439">
        <v>93</v>
      </c>
      <c r="B3439" t="e">
        <f>VLOOKUP(A3439,REUTERS!A:C,3,FALSE)</f>
        <v>#N/A</v>
      </c>
      <c r="C3439">
        <f>VLOOKUP(A3439,IDC!A:F,6,FALSE)</f>
        <v>6.38</v>
      </c>
      <c r="D3439" s="2" t="e">
        <f t="shared" si="212"/>
        <v>#N/A</v>
      </c>
      <c r="E3439" t="e">
        <f>VLOOKUP(A3439,REUTERS!A:E,5,FALSE)</f>
        <v>#N/A</v>
      </c>
      <c r="F3439">
        <f>VLOOKUP(A3439,IDC!A:G,7,FALSE)</f>
        <v>6.38</v>
      </c>
      <c r="G3439" s="2" t="e">
        <f t="shared" si="213"/>
        <v>#N/A</v>
      </c>
      <c r="H3439" t="e">
        <f>VLOOKUP(A3439,REUTERS!A:F,6,FALSE)</f>
        <v>#N/A</v>
      </c>
      <c r="I3439">
        <f>VLOOKUP(A3439,IDC!A:H,8,FALSE)</f>
        <v>6.125</v>
      </c>
      <c r="J3439" s="2" t="e">
        <f t="shared" si="214"/>
        <v>#N/A</v>
      </c>
      <c r="K3439" t="e">
        <f>VLOOKUP(A3439,REUTERS!A:G,7,FALSE)</f>
        <v>#N/A</v>
      </c>
      <c r="L3439">
        <f>VLOOKUP(A3439,IDC!A:I,9,FALSE)</f>
        <v>2981024</v>
      </c>
      <c r="M3439" s="2" t="e">
        <f t="shared" si="215"/>
        <v>#N/A</v>
      </c>
    </row>
    <row r="3440" spans="1:13">
      <c r="A3440">
        <v>94</v>
      </c>
      <c r="B3440" t="e">
        <f>VLOOKUP(A3440,REUTERS!A:C,3,FALSE)</f>
        <v>#N/A</v>
      </c>
      <c r="C3440">
        <f>VLOOKUP(A3440,IDC!A:F,6,FALSE)</f>
        <v>81.489999999999995</v>
      </c>
      <c r="D3440" s="2" t="e">
        <f t="shared" si="212"/>
        <v>#N/A</v>
      </c>
      <c r="E3440" t="e">
        <f>VLOOKUP(A3440,REUTERS!A:E,5,FALSE)</f>
        <v>#N/A</v>
      </c>
      <c r="F3440">
        <f>VLOOKUP(A3440,IDC!A:G,7,FALSE)</f>
        <v>81.84</v>
      </c>
      <c r="G3440" s="2" t="e">
        <f t="shared" si="213"/>
        <v>#N/A</v>
      </c>
      <c r="H3440" t="e">
        <f>VLOOKUP(A3440,REUTERS!A:F,6,FALSE)</f>
        <v>#N/A</v>
      </c>
      <c r="I3440">
        <f>VLOOKUP(A3440,IDC!A:H,8,FALSE)</f>
        <v>81.19</v>
      </c>
      <c r="J3440" s="2" t="e">
        <f t="shared" si="214"/>
        <v>#N/A</v>
      </c>
      <c r="K3440" t="e">
        <f>VLOOKUP(A3440,REUTERS!A:G,7,FALSE)</f>
        <v>#N/A</v>
      </c>
      <c r="L3440">
        <f>VLOOKUP(A3440,IDC!A:I,9,FALSE)</f>
        <v>459503</v>
      </c>
      <c r="M3440" s="2" t="e">
        <f t="shared" si="215"/>
        <v>#N/A</v>
      </c>
    </row>
    <row r="3441" spans="1:13">
      <c r="A3441">
        <v>96</v>
      </c>
      <c r="B3441" t="e">
        <f>VLOOKUP(A3441,REUTERS!A:C,3,FALSE)</f>
        <v>#N/A</v>
      </c>
      <c r="C3441">
        <f>VLOOKUP(A3441,IDC!A:F,6,FALSE)</f>
        <v>40.98</v>
      </c>
      <c r="D3441" s="2" t="e">
        <f t="shared" si="212"/>
        <v>#N/A</v>
      </c>
      <c r="E3441" t="e">
        <f>VLOOKUP(A3441,REUTERS!A:E,5,FALSE)</f>
        <v>#N/A</v>
      </c>
      <c r="F3441">
        <f>VLOOKUP(A3441,IDC!A:G,7,FALSE)</f>
        <v>41.704999999999998</v>
      </c>
      <c r="G3441" s="2" t="e">
        <f t="shared" si="213"/>
        <v>#N/A</v>
      </c>
      <c r="H3441" t="e">
        <f>VLOOKUP(A3441,REUTERS!A:F,6,FALSE)</f>
        <v>#N/A</v>
      </c>
      <c r="I3441">
        <f>VLOOKUP(A3441,IDC!A:H,8,FALSE)</f>
        <v>40.86</v>
      </c>
      <c r="J3441" s="2" t="e">
        <f t="shared" si="214"/>
        <v>#N/A</v>
      </c>
      <c r="K3441" t="e">
        <f>VLOOKUP(A3441,REUTERS!A:G,7,FALSE)</f>
        <v>#N/A</v>
      </c>
      <c r="L3441">
        <f>VLOOKUP(A3441,IDC!A:I,9,FALSE)</f>
        <v>2061493</v>
      </c>
      <c r="M3441" s="2" t="e">
        <f t="shared" si="215"/>
        <v>#N/A</v>
      </c>
    </row>
    <row r="3442" spans="1:13">
      <c r="A3442">
        <v>97</v>
      </c>
      <c r="B3442" t="e">
        <f>VLOOKUP(A3442,REUTERS!A:C,3,FALSE)</f>
        <v>#N/A</v>
      </c>
      <c r="C3442">
        <f>VLOOKUP(A3442,IDC!A:F,6,FALSE)</f>
        <v>13.4</v>
      </c>
      <c r="D3442" s="2" t="e">
        <f t="shared" si="212"/>
        <v>#N/A</v>
      </c>
      <c r="E3442" t="e">
        <f>VLOOKUP(A3442,REUTERS!A:E,5,FALSE)</f>
        <v>#N/A</v>
      </c>
      <c r="F3442">
        <f>VLOOKUP(A3442,IDC!A:G,7,FALSE)</f>
        <v>13.63</v>
      </c>
      <c r="G3442" s="2" t="e">
        <f t="shared" si="213"/>
        <v>#N/A</v>
      </c>
      <c r="H3442" t="e">
        <f>VLOOKUP(A3442,REUTERS!A:F,6,FALSE)</f>
        <v>#N/A</v>
      </c>
      <c r="I3442">
        <f>VLOOKUP(A3442,IDC!A:H,8,FALSE)</f>
        <v>13.25</v>
      </c>
      <c r="J3442" s="2" t="e">
        <f t="shared" si="214"/>
        <v>#N/A</v>
      </c>
      <c r="K3442" t="e">
        <f>VLOOKUP(A3442,REUTERS!A:G,7,FALSE)</f>
        <v>#N/A</v>
      </c>
      <c r="L3442">
        <f>VLOOKUP(A3442,IDC!A:I,9,FALSE)</f>
        <v>7596911</v>
      </c>
      <c r="M3442" s="2" t="e">
        <f t="shared" si="215"/>
        <v>#N/A</v>
      </c>
    </row>
    <row r="3443" spans="1:13">
      <c r="A3443">
        <v>98</v>
      </c>
      <c r="B3443" t="e">
        <f>VLOOKUP(A3443,REUTERS!A:C,3,FALSE)</f>
        <v>#N/A</v>
      </c>
      <c r="C3443">
        <f>VLOOKUP(A3443,IDC!A:F,6,FALSE)</f>
        <v>163.68</v>
      </c>
      <c r="D3443" s="2" t="e">
        <f t="shared" si="212"/>
        <v>#N/A</v>
      </c>
      <c r="E3443" t="e">
        <f>VLOOKUP(A3443,REUTERS!A:E,5,FALSE)</f>
        <v>#N/A</v>
      </c>
      <c r="F3443">
        <f>VLOOKUP(A3443,IDC!A:G,7,FALSE)</f>
        <v>164.44</v>
      </c>
      <c r="G3443" s="2" t="e">
        <f t="shared" si="213"/>
        <v>#N/A</v>
      </c>
      <c r="H3443" t="e">
        <f>VLOOKUP(A3443,REUTERS!A:F,6,FALSE)</f>
        <v>#N/A</v>
      </c>
      <c r="I3443">
        <f>VLOOKUP(A3443,IDC!A:H,8,FALSE)</f>
        <v>162.44999999999999</v>
      </c>
      <c r="J3443" s="2" t="e">
        <f t="shared" si="214"/>
        <v>#N/A</v>
      </c>
      <c r="K3443" t="e">
        <f>VLOOKUP(A3443,REUTERS!A:G,7,FALSE)</f>
        <v>#N/A</v>
      </c>
      <c r="L3443">
        <f>VLOOKUP(A3443,IDC!A:I,9,FALSE)</f>
        <v>782030</v>
      </c>
      <c r="M3443" s="2" t="e">
        <f t="shared" si="215"/>
        <v>#N/A</v>
      </c>
    </row>
    <row r="3444" spans="1:13">
      <c r="A3444">
        <v>99</v>
      </c>
      <c r="B3444" t="e">
        <f>VLOOKUP(A3444,REUTERS!A:C,3,FALSE)</f>
        <v>#N/A</v>
      </c>
      <c r="C3444">
        <f>VLOOKUP(A3444,IDC!A:F,6,FALSE)</f>
        <v>128.91999999999999</v>
      </c>
      <c r="D3444" s="2" t="e">
        <f t="shared" si="212"/>
        <v>#N/A</v>
      </c>
      <c r="E3444" t="e">
        <f>VLOOKUP(A3444,REUTERS!A:E,5,FALSE)</f>
        <v>#N/A</v>
      </c>
      <c r="F3444">
        <f>VLOOKUP(A3444,IDC!A:G,7,FALSE)</f>
        <v>129.38999999999999</v>
      </c>
      <c r="G3444" s="2" t="e">
        <f t="shared" si="213"/>
        <v>#N/A</v>
      </c>
      <c r="H3444" t="e">
        <f>VLOOKUP(A3444,REUTERS!A:F,6,FALSE)</f>
        <v>#N/A</v>
      </c>
      <c r="I3444">
        <f>VLOOKUP(A3444,IDC!A:H,8,FALSE)</f>
        <v>127.75</v>
      </c>
      <c r="J3444" s="2" t="e">
        <f t="shared" si="214"/>
        <v>#N/A</v>
      </c>
      <c r="K3444" t="e">
        <f>VLOOKUP(A3444,REUTERS!A:G,7,FALSE)</f>
        <v>#N/A</v>
      </c>
      <c r="L3444">
        <f>VLOOKUP(A3444,IDC!A:I,9,FALSE)</f>
        <v>239582</v>
      </c>
      <c r="M3444" s="2" t="e">
        <f t="shared" si="215"/>
        <v>#N/A</v>
      </c>
    </row>
    <row r="3445" spans="1:13">
      <c r="A3445">
        <v>100</v>
      </c>
      <c r="B3445">
        <f>VLOOKUP(A3445,REUTERS!A:C,3,FALSE)</f>
        <v>126.6</v>
      </c>
      <c r="C3445">
        <f>VLOOKUP(A3445,IDC!A:F,6,FALSE)</f>
        <v>126.6</v>
      </c>
      <c r="D3445" s="2" t="b">
        <f t="shared" si="212"/>
        <v>1</v>
      </c>
      <c r="E3445">
        <f>VLOOKUP(A3445,REUTERS!A:E,5,FALSE)</f>
        <v>127.97</v>
      </c>
      <c r="F3445">
        <f>VLOOKUP(A3445,IDC!A:G,7,FALSE)</f>
        <v>127.97</v>
      </c>
      <c r="G3445" s="2" t="b">
        <f t="shared" si="213"/>
        <v>1</v>
      </c>
      <c r="H3445">
        <f>VLOOKUP(A3445,REUTERS!A:F,6,FALSE)</f>
        <v>125.9</v>
      </c>
      <c r="I3445">
        <f>VLOOKUP(A3445,IDC!A:H,8,FALSE)</f>
        <v>125.9</v>
      </c>
      <c r="J3445" s="2" t="b">
        <f t="shared" si="214"/>
        <v>1</v>
      </c>
      <c r="K3445">
        <f>VLOOKUP(A3445,REUTERS!A:G,7,FALSE)</f>
        <v>457178</v>
      </c>
      <c r="L3445">
        <f>VLOOKUP(A3445,IDC!A:I,9,FALSE)</f>
        <v>457178</v>
      </c>
      <c r="M3445" s="2" t="b">
        <f t="shared" si="215"/>
        <v>1</v>
      </c>
    </row>
    <row r="3446" spans="1:13">
      <c r="A3446">
        <v>101</v>
      </c>
      <c r="B3446" t="e">
        <f>VLOOKUP(A3446,REUTERS!A:C,3,FALSE)</f>
        <v>#N/A</v>
      </c>
      <c r="C3446">
        <f>VLOOKUP(A3446,IDC!A:F,6,FALSE)</f>
        <v>930.5</v>
      </c>
      <c r="D3446" s="2" t="e">
        <f t="shared" si="212"/>
        <v>#N/A</v>
      </c>
      <c r="E3446" t="e">
        <f>VLOOKUP(A3446,REUTERS!A:E,5,FALSE)</f>
        <v>#N/A</v>
      </c>
      <c r="F3446">
        <f>VLOOKUP(A3446,IDC!A:G,7,FALSE)</f>
        <v>954.38</v>
      </c>
      <c r="G3446" s="2" t="e">
        <f t="shared" si="213"/>
        <v>#N/A</v>
      </c>
      <c r="H3446" t="e">
        <f>VLOOKUP(A3446,REUTERS!A:F,6,FALSE)</f>
        <v>#N/A</v>
      </c>
      <c r="I3446">
        <f>VLOOKUP(A3446,IDC!A:H,8,FALSE)</f>
        <v>929.12</v>
      </c>
      <c r="J3446" s="2" t="e">
        <f t="shared" si="214"/>
        <v>#N/A</v>
      </c>
      <c r="K3446" t="e">
        <f>VLOOKUP(A3446,REUTERS!A:G,7,FALSE)</f>
        <v>#N/A</v>
      </c>
      <c r="L3446">
        <f>VLOOKUP(A3446,IDC!A:I,9,FALSE)</f>
        <v>1517184</v>
      </c>
      <c r="M3446" s="2" t="e">
        <f t="shared" si="215"/>
        <v>#N/A</v>
      </c>
    </row>
    <row r="3447" spans="1:13">
      <c r="A3447">
        <v>102</v>
      </c>
      <c r="B3447" t="e">
        <f>VLOOKUP(A3447,REUTERS!A:C,3,FALSE)</f>
        <v>#N/A</v>
      </c>
      <c r="C3447">
        <f>VLOOKUP(A3447,IDC!A:F,6,FALSE)</f>
        <v>42.05</v>
      </c>
      <c r="D3447" s="2" t="e">
        <f t="shared" si="212"/>
        <v>#N/A</v>
      </c>
      <c r="E3447" t="e">
        <f>VLOOKUP(A3447,REUTERS!A:E,5,FALSE)</f>
        <v>#N/A</v>
      </c>
      <c r="F3447">
        <f>VLOOKUP(A3447,IDC!A:G,7,FALSE)</f>
        <v>42.49</v>
      </c>
      <c r="G3447" s="2" t="e">
        <f t="shared" si="213"/>
        <v>#N/A</v>
      </c>
      <c r="H3447" t="e">
        <f>VLOOKUP(A3447,REUTERS!A:F,6,FALSE)</f>
        <v>#N/A</v>
      </c>
      <c r="I3447">
        <f>VLOOKUP(A3447,IDC!A:H,8,FALSE)</f>
        <v>41.48</v>
      </c>
      <c r="J3447" s="2" t="e">
        <f t="shared" si="214"/>
        <v>#N/A</v>
      </c>
      <c r="K3447" t="e">
        <f>VLOOKUP(A3447,REUTERS!A:G,7,FALSE)</f>
        <v>#N/A</v>
      </c>
      <c r="L3447">
        <f>VLOOKUP(A3447,IDC!A:I,9,FALSE)</f>
        <v>335970</v>
      </c>
      <c r="M3447" s="2" t="e">
        <f t="shared" si="215"/>
        <v>#N/A</v>
      </c>
    </row>
    <row r="3448" spans="1:13">
      <c r="A3448">
        <v>103</v>
      </c>
      <c r="B3448">
        <f>VLOOKUP(A3448,REUTERS!A:C,3,FALSE)</f>
        <v>12.02</v>
      </c>
      <c r="C3448">
        <f>VLOOKUP(A3448,IDC!A:F,6,FALSE)</f>
        <v>12.02</v>
      </c>
      <c r="D3448" s="2" t="b">
        <f t="shared" si="212"/>
        <v>1</v>
      </c>
      <c r="E3448">
        <f>VLOOKUP(A3448,REUTERS!A:E,5,FALSE)</f>
        <v>12.1</v>
      </c>
      <c r="F3448">
        <f>VLOOKUP(A3448,IDC!A:G,7,FALSE)</f>
        <v>12.1</v>
      </c>
      <c r="G3448" s="2" t="b">
        <f t="shared" si="213"/>
        <v>1</v>
      </c>
      <c r="H3448">
        <f>VLOOKUP(A3448,REUTERS!A:F,6,FALSE)</f>
        <v>11.89</v>
      </c>
      <c r="I3448">
        <f>VLOOKUP(A3448,IDC!A:H,8,FALSE)</f>
        <v>11.89</v>
      </c>
      <c r="J3448" s="2" t="b">
        <f t="shared" si="214"/>
        <v>1</v>
      </c>
      <c r="K3448">
        <f>VLOOKUP(A3448,REUTERS!A:G,7,FALSE)</f>
        <v>529595</v>
      </c>
      <c r="L3448">
        <f>VLOOKUP(A3448,IDC!A:I,9,FALSE)</f>
        <v>529595</v>
      </c>
      <c r="M3448" s="2" t="b">
        <f t="shared" si="215"/>
        <v>1</v>
      </c>
    </row>
    <row r="3449" spans="1:13">
      <c r="A3449">
        <v>85</v>
      </c>
      <c r="B3449" t="e">
        <f>VLOOKUP(A3449,REUTERS!A:C,3,FALSE)</f>
        <v>#N/A</v>
      </c>
      <c r="C3449">
        <f>VLOOKUP(A3449,IDC!A:F,6,FALSE)</f>
        <v>67.989999999999995</v>
      </c>
      <c r="D3449" s="2" t="e">
        <f t="shared" si="212"/>
        <v>#N/A</v>
      </c>
      <c r="E3449" t="e">
        <f>VLOOKUP(A3449,REUTERS!A:E,5,FALSE)</f>
        <v>#N/A</v>
      </c>
      <c r="F3449">
        <f>VLOOKUP(A3449,IDC!A:G,7,FALSE)</f>
        <v>67.989999999999995</v>
      </c>
      <c r="G3449" s="2" t="e">
        <f t="shared" si="213"/>
        <v>#N/A</v>
      </c>
      <c r="H3449" t="e">
        <f>VLOOKUP(A3449,REUTERS!A:F,6,FALSE)</f>
        <v>#N/A</v>
      </c>
      <c r="I3449">
        <f>VLOOKUP(A3449,IDC!A:H,8,FALSE)</f>
        <v>67.349999999999994</v>
      </c>
      <c r="J3449" s="2" t="e">
        <f t="shared" si="214"/>
        <v>#N/A</v>
      </c>
      <c r="K3449" t="e">
        <f>VLOOKUP(A3449,REUTERS!A:G,7,FALSE)</f>
        <v>#N/A</v>
      </c>
      <c r="L3449">
        <f>VLOOKUP(A3449,IDC!A:I,9,FALSE)</f>
        <v>577073</v>
      </c>
      <c r="M3449" s="2" t="e">
        <f t="shared" si="215"/>
        <v>#N/A</v>
      </c>
    </row>
    <row r="3450" spans="1:13">
      <c r="A3450">
        <v>61</v>
      </c>
      <c r="B3450" t="e">
        <f>VLOOKUP(A3450,REUTERS!A:C,3,FALSE)</f>
        <v>#N/A</v>
      </c>
      <c r="C3450">
        <f>VLOOKUP(A3450,IDC!A:F,6,FALSE)</f>
        <v>12.58</v>
      </c>
      <c r="D3450" s="2" t="e">
        <f t="shared" si="212"/>
        <v>#N/A</v>
      </c>
      <c r="E3450" t="e">
        <f>VLOOKUP(A3450,REUTERS!A:E,5,FALSE)</f>
        <v>#N/A</v>
      </c>
      <c r="F3450">
        <f>VLOOKUP(A3450,IDC!A:G,7,FALSE)</f>
        <v>12.77</v>
      </c>
      <c r="G3450" s="2" t="e">
        <f t="shared" si="213"/>
        <v>#N/A</v>
      </c>
      <c r="H3450" t="e">
        <f>VLOOKUP(A3450,REUTERS!A:F,6,FALSE)</f>
        <v>#N/A</v>
      </c>
      <c r="I3450">
        <f>VLOOKUP(A3450,IDC!A:H,8,FALSE)</f>
        <v>12.47</v>
      </c>
      <c r="J3450" s="2" t="e">
        <f t="shared" si="214"/>
        <v>#N/A</v>
      </c>
      <c r="K3450" t="e">
        <f>VLOOKUP(A3450,REUTERS!A:G,7,FALSE)</f>
        <v>#N/A</v>
      </c>
      <c r="L3450">
        <f>VLOOKUP(A3450,IDC!A:I,9,FALSE)</f>
        <v>1212197</v>
      </c>
      <c r="M3450" s="2" t="e">
        <f t="shared" si="215"/>
        <v>#N/A</v>
      </c>
    </row>
    <row r="3451" spans="1:13">
      <c r="A3451">
        <v>83</v>
      </c>
      <c r="B3451" t="e">
        <f>VLOOKUP(A3451,REUTERS!A:C,3,FALSE)</f>
        <v>#N/A</v>
      </c>
      <c r="C3451">
        <f>VLOOKUP(A3451,IDC!A:F,6,FALSE)</f>
        <v>91.75</v>
      </c>
      <c r="D3451" s="2" t="e">
        <f t="shared" si="212"/>
        <v>#N/A</v>
      </c>
      <c r="E3451" t="e">
        <f>VLOOKUP(A3451,REUTERS!A:E,5,FALSE)</f>
        <v>#N/A</v>
      </c>
      <c r="F3451">
        <f>VLOOKUP(A3451,IDC!A:G,7,FALSE)</f>
        <v>92.7</v>
      </c>
      <c r="G3451" s="2" t="e">
        <f t="shared" si="213"/>
        <v>#N/A</v>
      </c>
      <c r="H3451" t="e">
        <f>VLOOKUP(A3451,REUTERS!A:F,6,FALSE)</f>
        <v>#N/A</v>
      </c>
      <c r="I3451">
        <f>VLOOKUP(A3451,IDC!A:H,8,FALSE)</f>
        <v>91.29</v>
      </c>
      <c r="J3451" s="2" t="e">
        <f t="shared" si="214"/>
        <v>#N/A</v>
      </c>
      <c r="K3451" t="e">
        <f>VLOOKUP(A3451,REUTERS!A:G,7,FALSE)</f>
        <v>#N/A</v>
      </c>
      <c r="L3451">
        <f>VLOOKUP(A3451,IDC!A:I,9,FALSE)</f>
        <v>653133</v>
      </c>
      <c r="M3451" s="2" t="e">
        <f t="shared" si="215"/>
        <v>#N/A</v>
      </c>
    </row>
    <row r="3452" spans="1:13">
      <c r="A3452">
        <v>64</v>
      </c>
      <c r="B3452" t="e">
        <f>VLOOKUP(A3452,REUTERS!A:C,3,FALSE)</f>
        <v>#N/A</v>
      </c>
      <c r="C3452">
        <f>VLOOKUP(A3452,IDC!A:F,6,FALSE)</f>
        <v>55.81</v>
      </c>
      <c r="D3452" s="2" t="e">
        <f t="shared" si="212"/>
        <v>#N/A</v>
      </c>
      <c r="E3452" t="e">
        <f>VLOOKUP(A3452,REUTERS!A:E,5,FALSE)</f>
        <v>#N/A</v>
      </c>
      <c r="F3452">
        <f>VLOOKUP(A3452,IDC!A:G,7,FALSE)</f>
        <v>55.99</v>
      </c>
      <c r="G3452" s="2" t="e">
        <f t="shared" si="213"/>
        <v>#N/A</v>
      </c>
      <c r="H3452" t="e">
        <f>VLOOKUP(A3452,REUTERS!A:F,6,FALSE)</f>
        <v>#N/A</v>
      </c>
      <c r="I3452">
        <f>VLOOKUP(A3452,IDC!A:H,8,FALSE)</f>
        <v>55.52</v>
      </c>
      <c r="J3452" s="2" t="e">
        <f t="shared" si="214"/>
        <v>#N/A</v>
      </c>
      <c r="K3452" t="e">
        <f>VLOOKUP(A3452,REUTERS!A:G,7,FALSE)</f>
        <v>#N/A</v>
      </c>
      <c r="L3452">
        <f>VLOOKUP(A3452,IDC!A:I,9,FALSE)</f>
        <v>1479857</v>
      </c>
      <c r="M3452" s="2" t="e">
        <f t="shared" si="215"/>
        <v>#N/A</v>
      </c>
    </row>
    <row r="3453" spans="1:13">
      <c r="A3453">
        <v>65</v>
      </c>
      <c r="B3453" t="e">
        <f>VLOOKUP(A3453,REUTERS!A:C,3,FALSE)</f>
        <v>#N/A</v>
      </c>
      <c r="C3453">
        <f>VLOOKUP(A3453,IDC!A:F,6,FALSE)</f>
        <v>15.58</v>
      </c>
      <c r="D3453" s="2" t="e">
        <f t="shared" si="212"/>
        <v>#N/A</v>
      </c>
      <c r="E3453" t="e">
        <f>VLOOKUP(A3453,REUTERS!A:E,5,FALSE)</f>
        <v>#N/A</v>
      </c>
      <c r="F3453">
        <f>VLOOKUP(A3453,IDC!A:G,7,FALSE)</f>
        <v>15.9</v>
      </c>
      <c r="G3453" s="2" t="e">
        <f t="shared" si="213"/>
        <v>#N/A</v>
      </c>
      <c r="H3453" t="e">
        <f>VLOOKUP(A3453,REUTERS!A:F,6,FALSE)</f>
        <v>#N/A</v>
      </c>
      <c r="I3453">
        <f>VLOOKUP(A3453,IDC!A:H,8,FALSE)</f>
        <v>15.3</v>
      </c>
      <c r="J3453" s="2" t="e">
        <f t="shared" si="214"/>
        <v>#N/A</v>
      </c>
      <c r="K3453" t="e">
        <f>VLOOKUP(A3453,REUTERS!A:G,7,FALSE)</f>
        <v>#N/A</v>
      </c>
      <c r="L3453">
        <f>VLOOKUP(A3453,IDC!A:I,9,FALSE)</f>
        <v>816661</v>
      </c>
      <c r="M3453" s="2" t="e">
        <f t="shared" si="215"/>
        <v>#N/A</v>
      </c>
    </row>
    <row r="3454" spans="1:13">
      <c r="A3454">
        <v>66</v>
      </c>
      <c r="B3454">
        <f>VLOOKUP(A3454,REUTERS!A:C,3,FALSE)</f>
        <v>71.239999999999995</v>
      </c>
      <c r="C3454">
        <f>VLOOKUP(A3454,IDC!A:F,6,FALSE)</f>
        <v>71.239999999999995</v>
      </c>
      <c r="D3454" s="2" t="b">
        <f t="shared" si="212"/>
        <v>1</v>
      </c>
      <c r="E3454">
        <f>VLOOKUP(A3454,REUTERS!A:E,5,FALSE)</f>
        <v>71.25</v>
      </c>
      <c r="F3454">
        <f>VLOOKUP(A3454,IDC!A:G,7,FALSE)</f>
        <v>71.25</v>
      </c>
      <c r="G3454" s="2" t="b">
        <f t="shared" si="213"/>
        <v>1</v>
      </c>
      <c r="H3454">
        <f>VLOOKUP(A3454,REUTERS!A:F,6,FALSE)</f>
        <v>70.5</v>
      </c>
      <c r="I3454">
        <f>VLOOKUP(A3454,IDC!A:H,8,FALSE)</f>
        <v>70.5</v>
      </c>
      <c r="J3454" s="2" t="b">
        <f t="shared" si="214"/>
        <v>1</v>
      </c>
      <c r="K3454">
        <f>VLOOKUP(A3454,REUTERS!A:G,7,FALSE)</f>
        <v>767940</v>
      </c>
      <c r="L3454">
        <f>VLOOKUP(A3454,IDC!A:I,9,FALSE)</f>
        <v>767940</v>
      </c>
      <c r="M3454" s="2" t="b">
        <f t="shared" si="215"/>
        <v>1</v>
      </c>
    </row>
    <row r="3455" spans="1:13">
      <c r="A3455">
        <v>67</v>
      </c>
      <c r="B3455">
        <f>VLOOKUP(A3455,REUTERS!A:C,3,FALSE)</f>
        <v>175</v>
      </c>
      <c r="C3455">
        <f>VLOOKUP(A3455,IDC!A:F,6,FALSE)</f>
        <v>175</v>
      </c>
      <c r="D3455" s="2" t="b">
        <f t="shared" si="212"/>
        <v>1</v>
      </c>
      <c r="E3455">
        <f>VLOOKUP(A3455,REUTERS!A:E,5,FALSE)</f>
        <v>176.13900000000001</v>
      </c>
      <c r="F3455">
        <f>VLOOKUP(A3455,IDC!A:G,7,FALSE)</f>
        <v>176.13900000000001</v>
      </c>
      <c r="G3455" s="2" t="b">
        <f t="shared" si="213"/>
        <v>1</v>
      </c>
      <c r="H3455">
        <f>VLOOKUP(A3455,REUTERS!A:F,6,FALSE)</f>
        <v>174.34</v>
      </c>
      <c r="I3455">
        <f>VLOOKUP(A3455,IDC!A:H,8,FALSE)</f>
        <v>174.34</v>
      </c>
      <c r="J3455" s="2" t="b">
        <f t="shared" si="214"/>
        <v>1</v>
      </c>
      <c r="K3455">
        <f>VLOOKUP(A3455,REUTERS!A:G,7,FALSE)</f>
        <v>727086</v>
      </c>
      <c r="L3455">
        <f>VLOOKUP(A3455,IDC!A:I,9,FALSE)</f>
        <v>727086</v>
      </c>
      <c r="M3455" s="2" t="b">
        <f t="shared" si="215"/>
        <v>1</v>
      </c>
    </row>
    <row r="3456" spans="1:13">
      <c r="A3456">
        <v>68</v>
      </c>
      <c r="B3456" t="e">
        <f>VLOOKUP(A3456,REUTERS!A:C,3,FALSE)</f>
        <v>#N/A</v>
      </c>
      <c r="C3456">
        <f>VLOOKUP(A3456,IDC!A:F,6,FALSE)</f>
        <v>46.08</v>
      </c>
      <c r="D3456" s="2" t="e">
        <f t="shared" si="212"/>
        <v>#N/A</v>
      </c>
      <c r="E3456" t="e">
        <f>VLOOKUP(A3456,REUTERS!A:E,5,FALSE)</f>
        <v>#N/A</v>
      </c>
      <c r="F3456">
        <f>VLOOKUP(A3456,IDC!A:G,7,FALSE)</f>
        <v>46.14</v>
      </c>
      <c r="G3456" s="2" t="e">
        <f t="shared" si="213"/>
        <v>#N/A</v>
      </c>
      <c r="H3456" t="e">
        <f>VLOOKUP(A3456,REUTERS!A:F,6,FALSE)</f>
        <v>#N/A</v>
      </c>
      <c r="I3456">
        <f>VLOOKUP(A3456,IDC!A:H,8,FALSE)</f>
        <v>45.88</v>
      </c>
      <c r="J3456" s="2" t="e">
        <f t="shared" si="214"/>
        <v>#N/A</v>
      </c>
      <c r="K3456" t="e">
        <f>VLOOKUP(A3456,REUTERS!A:G,7,FALSE)</f>
        <v>#N/A</v>
      </c>
      <c r="L3456">
        <f>VLOOKUP(A3456,IDC!A:I,9,FALSE)</f>
        <v>3771236</v>
      </c>
      <c r="M3456" s="2" t="e">
        <f t="shared" si="215"/>
        <v>#N/A</v>
      </c>
    </row>
    <row r="3457" spans="1:13">
      <c r="A3457">
        <v>69</v>
      </c>
      <c r="B3457" t="e">
        <f>VLOOKUP(A3457,REUTERS!A:C,3,FALSE)</f>
        <v>#N/A</v>
      </c>
      <c r="C3457">
        <f>VLOOKUP(A3457,IDC!A:F,6,FALSE)</f>
        <v>54.14</v>
      </c>
      <c r="D3457" s="2" t="e">
        <f t="shared" si="212"/>
        <v>#N/A</v>
      </c>
      <c r="E3457" t="e">
        <f>VLOOKUP(A3457,REUTERS!A:E,5,FALSE)</f>
        <v>#N/A</v>
      </c>
      <c r="F3457">
        <f>VLOOKUP(A3457,IDC!A:G,7,FALSE)</f>
        <v>54.74</v>
      </c>
      <c r="G3457" s="2" t="e">
        <f t="shared" si="213"/>
        <v>#N/A</v>
      </c>
      <c r="H3457" t="e">
        <f>VLOOKUP(A3457,REUTERS!A:F,6,FALSE)</f>
        <v>#N/A</v>
      </c>
      <c r="I3457">
        <f>VLOOKUP(A3457,IDC!A:H,8,FALSE)</f>
        <v>53.97</v>
      </c>
      <c r="J3457" s="2" t="e">
        <f t="shared" si="214"/>
        <v>#N/A</v>
      </c>
      <c r="K3457" t="e">
        <f>VLOOKUP(A3457,REUTERS!A:G,7,FALSE)</f>
        <v>#N/A</v>
      </c>
      <c r="L3457">
        <f>VLOOKUP(A3457,IDC!A:I,9,FALSE)</f>
        <v>4275316</v>
      </c>
      <c r="M3457" s="2" t="e">
        <f t="shared" si="215"/>
        <v>#N/A</v>
      </c>
    </row>
    <row r="3458" spans="1:13">
      <c r="A3458">
        <v>70</v>
      </c>
      <c r="B3458" t="e">
        <f>VLOOKUP(A3458,REUTERS!A:C,3,FALSE)</f>
        <v>#N/A</v>
      </c>
      <c r="C3458">
        <f>VLOOKUP(A3458,IDC!A:F,6,FALSE)</f>
        <v>178.5</v>
      </c>
      <c r="D3458" s="2" t="e">
        <f t="shared" ref="D3458:D3521" si="216">B3458=C3458</f>
        <v>#N/A</v>
      </c>
      <c r="E3458" t="e">
        <f>VLOOKUP(A3458,REUTERS!A:E,5,FALSE)</f>
        <v>#N/A</v>
      </c>
      <c r="F3458">
        <f>VLOOKUP(A3458,IDC!A:G,7,FALSE)</f>
        <v>179.63</v>
      </c>
      <c r="G3458" s="2" t="e">
        <f t="shared" ref="G3458:G3521" si="217">E3458=F3458</f>
        <v>#N/A</v>
      </c>
      <c r="H3458" t="e">
        <f>VLOOKUP(A3458,REUTERS!A:F,6,FALSE)</f>
        <v>#N/A</v>
      </c>
      <c r="I3458">
        <f>VLOOKUP(A3458,IDC!A:H,8,FALSE)</f>
        <v>177.76</v>
      </c>
      <c r="J3458" s="2" t="e">
        <f t="shared" ref="J3458:J3521" si="218">H3458=I3458</f>
        <v>#N/A</v>
      </c>
      <c r="K3458" t="e">
        <f>VLOOKUP(A3458,REUTERS!A:G,7,FALSE)</f>
        <v>#N/A</v>
      </c>
      <c r="L3458">
        <f>VLOOKUP(A3458,IDC!A:I,9,FALSE)</f>
        <v>222868</v>
      </c>
      <c r="M3458" s="2" t="e">
        <f t="shared" ref="M3458:M3521" si="219">K3458=L3458</f>
        <v>#N/A</v>
      </c>
    </row>
    <row r="3459" spans="1:13">
      <c r="A3459">
        <v>72</v>
      </c>
      <c r="B3459" t="e">
        <f>VLOOKUP(A3459,REUTERS!A:C,3,FALSE)</f>
        <v>#N/A</v>
      </c>
      <c r="C3459">
        <f>VLOOKUP(A3459,IDC!A:F,6,FALSE)</f>
        <v>22.37</v>
      </c>
      <c r="D3459" s="2" t="e">
        <f t="shared" si="216"/>
        <v>#N/A</v>
      </c>
      <c r="E3459" t="e">
        <f>VLOOKUP(A3459,REUTERS!A:E,5,FALSE)</f>
        <v>#N/A</v>
      </c>
      <c r="F3459">
        <f>VLOOKUP(A3459,IDC!A:G,7,FALSE)</f>
        <v>22.51</v>
      </c>
      <c r="G3459" s="2" t="e">
        <f t="shared" si="217"/>
        <v>#N/A</v>
      </c>
      <c r="H3459" t="e">
        <f>VLOOKUP(A3459,REUTERS!A:F,6,FALSE)</f>
        <v>#N/A</v>
      </c>
      <c r="I3459">
        <f>VLOOKUP(A3459,IDC!A:H,8,FALSE)</f>
        <v>21.47</v>
      </c>
      <c r="J3459" s="2" t="e">
        <f t="shared" si="218"/>
        <v>#N/A</v>
      </c>
      <c r="K3459" t="e">
        <f>VLOOKUP(A3459,REUTERS!A:G,7,FALSE)</f>
        <v>#N/A</v>
      </c>
      <c r="L3459">
        <f>VLOOKUP(A3459,IDC!A:I,9,FALSE)</f>
        <v>4187436</v>
      </c>
      <c r="M3459" s="2" t="e">
        <f t="shared" si="219"/>
        <v>#N/A</v>
      </c>
    </row>
    <row r="3460" spans="1:13">
      <c r="A3460">
        <v>73</v>
      </c>
      <c r="B3460" t="e">
        <f>VLOOKUP(A3460,REUTERS!A:C,3,FALSE)</f>
        <v>#N/A</v>
      </c>
      <c r="C3460">
        <f>VLOOKUP(A3460,IDC!A:F,6,FALSE)</f>
        <v>45.06</v>
      </c>
      <c r="D3460" s="2" t="e">
        <f t="shared" si="216"/>
        <v>#N/A</v>
      </c>
      <c r="E3460" t="e">
        <f>VLOOKUP(A3460,REUTERS!A:E,5,FALSE)</f>
        <v>#N/A</v>
      </c>
      <c r="F3460">
        <f>VLOOKUP(A3460,IDC!A:G,7,FALSE)</f>
        <v>45.09</v>
      </c>
      <c r="G3460" s="2" t="e">
        <f t="shared" si="217"/>
        <v>#N/A</v>
      </c>
      <c r="H3460" t="e">
        <f>VLOOKUP(A3460,REUTERS!A:F,6,FALSE)</f>
        <v>#N/A</v>
      </c>
      <c r="I3460">
        <f>VLOOKUP(A3460,IDC!A:H,8,FALSE)</f>
        <v>44.67</v>
      </c>
      <c r="J3460" s="2" t="e">
        <f t="shared" si="218"/>
        <v>#N/A</v>
      </c>
      <c r="K3460" t="e">
        <f>VLOOKUP(A3460,REUTERS!A:G,7,FALSE)</f>
        <v>#N/A</v>
      </c>
      <c r="L3460">
        <f>VLOOKUP(A3460,IDC!A:I,9,FALSE)</f>
        <v>647394</v>
      </c>
      <c r="M3460" s="2" t="e">
        <f t="shared" si="219"/>
        <v>#N/A</v>
      </c>
    </row>
    <row r="3461" spans="1:13">
      <c r="A3461">
        <v>74</v>
      </c>
      <c r="B3461" t="e">
        <f>VLOOKUP(A3461,REUTERS!A:C,3,FALSE)</f>
        <v>#N/A</v>
      </c>
      <c r="C3461">
        <f>VLOOKUP(A3461,IDC!A:F,6,FALSE)</f>
        <v>81.56</v>
      </c>
      <c r="D3461" s="2" t="e">
        <f t="shared" si="216"/>
        <v>#N/A</v>
      </c>
      <c r="E3461" t="e">
        <f>VLOOKUP(A3461,REUTERS!A:E,5,FALSE)</f>
        <v>#N/A</v>
      </c>
      <c r="F3461">
        <f>VLOOKUP(A3461,IDC!A:G,7,FALSE)</f>
        <v>82.204999999999998</v>
      </c>
      <c r="G3461" s="2" t="e">
        <f t="shared" si="217"/>
        <v>#N/A</v>
      </c>
      <c r="H3461" t="e">
        <f>VLOOKUP(A3461,REUTERS!A:F,6,FALSE)</f>
        <v>#N/A</v>
      </c>
      <c r="I3461">
        <f>VLOOKUP(A3461,IDC!A:H,8,FALSE)</f>
        <v>81.48</v>
      </c>
      <c r="J3461" s="2" t="e">
        <f t="shared" si="218"/>
        <v>#N/A</v>
      </c>
      <c r="K3461" t="e">
        <f>VLOOKUP(A3461,REUTERS!A:G,7,FALSE)</f>
        <v>#N/A</v>
      </c>
      <c r="L3461">
        <f>VLOOKUP(A3461,IDC!A:I,9,FALSE)</f>
        <v>3126324</v>
      </c>
      <c r="M3461" s="2" t="e">
        <f t="shared" si="219"/>
        <v>#N/A</v>
      </c>
    </row>
    <row r="3462" spans="1:13">
      <c r="A3462">
        <v>75</v>
      </c>
      <c r="B3462" t="e">
        <f>VLOOKUP(A3462,REUTERS!A:C,3,FALSE)</f>
        <v>#N/A</v>
      </c>
      <c r="C3462">
        <f>VLOOKUP(A3462,IDC!A:F,6,FALSE)</f>
        <v>65.72</v>
      </c>
      <c r="D3462" s="2" t="e">
        <f t="shared" si="216"/>
        <v>#N/A</v>
      </c>
      <c r="E3462" t="e">
        <f>VLOOKUP(A3462,REUTERS!A:E,5,FALSE)</f>
        <v>#N/A</v>
      </c>
      <c r="F3462">
        <f>VLOOKUP(A3462,IDC!A:G,7,FALSE)</f>
        <v>66.010000000000005</v>
      </c>
      <c r="G3462" s="2" t="e">
        <f t="shared" si="217"/>
        <v>#N/A</v>
      </c>
      <c r="H3462" t="e">
        <f>VLOOKUP(A3462,REUTERS!A:F,6,FALSE)</f>
        <v>#N/A</v>
      </c>
      <c r="I3462">
        <f>VLOOKUP(A3462,IDC!A:H,8,FALSE)</f>
        <v>65.59</v>
      </c>
      <c r="J3462" s="2" t="e">
        <f t="shared" si="218"/>
        <v>#N/A</v>
      </c>
      <c r="K3462" t="e">
        <f>VLOOKUP(A3462,REUTERS!A:G,7,FALSE)</f>
        <v>#N/A</v>
      </c>
      <c r="L3462">
        <f>VLOOKUP(A3462,IDC!A:I,9,FALSE)</f>
        <v>643856</v>
      </c>
      <c r="M3462" s="2" t="e">
        <f t="shared" si="219"/>
        <v>#N/A</v>
      </c>
    </row>
    <row r="3463" spans="1:13">
      <c r="A3463">
        <v>76</v>
      </c>
      <c r="B3463" t="e">
        <f>VLOOKUP(A3463,REUTERS!A:C,3,FALSE)</f>
        <v>#N/A</v>
      </c>
      <c r="C3463">
        <f>VLOOKUP(A3463,IDC!A:F,6,FALSE)</f>
        <v>145</v>
      </c>
      <c r="D3463" s="2" t="e">
        <f t="shared" si="216"/>
        <v>#N/A</v>
      </c>
      <c r="E3463" t="e">
        <f>VLOOKUP(A3463,REUTERS!A:E,5,FALSE)</f>
        <v>#N/A</v>
      </c>
      <c r="F3463">
        <f>VLOOKUP(A3463,IDC!A:G,7,FALSE)</f>
        <v>147.19</v>
      </c>
      <c r="G3463" s="2" t="e">
        <f t="shared" si="217"/>
        <v>#N/A</v>
      </c>
      <c r="H3463" t="e">
        <f>VLOOKUP(A3463,REUTERS!A:F,6,FALSE)</f>
        <v>#N/A</v>
      </c>
      <c r="I3463">
        <f>VLOOKUP(A3463,IDC!A:H,8,FALSE)</f>
        <v>144.96</v>
      </c>
      <c r="J3463" s="2" t="e">
        <f t="shared" si="218"/>
        <v>#N/A</v>
      </c>
      <c r="K3463" t="e">
        <f>VLOOKUP(A3463,REUTERS!A:G,7,FALSE)</f>
        <v>#N/A</v>
      </c>
      <c r="L3463">
        <f>VLOOKUP(A3463,IDC!A:I,9,FALSE)</f>
        <v>7738256</v>
      </c>
      <c r="M3463" s="2" t="e">
        <f t="shared" si="219"/>
        <v>#N/A</v>
      </c>
    </row>
    <row r="3464" spans="1:13">
      <c r="A3464">
        <v>77</v>
      </c>
      <c r="B3464">
        <f>VLOOKUP(A3464,REUTERS!A:C,3,FALSE)</f>
        <v>81.98</v>
      </c>
      <c r="C3464">
        <f>VLOOKUP(A3464,IDC!A:F,6,FALSE)</f>
        <v>81.98</v>
      </c>
      <c r="D3464" s="2" t="b">
        <f t="shared" si="216"/>
        <v>1</v>
      </c>
      <c r="E3464">
        <f>VLOOKUP(A3464,REUTERS!A:E,5,FALSE)</f>
        <v>83.01</v>
      </c>
      <c r="F3464">
        <f>VLOOKUP(A3464,IDC!A:G,7,FALSE)</f>
        <v>83.01</v>
      </c>
      <c r="G3464" s="2" t="b">
        <f t="shared" si="217"/>
        <v>1</v>
      </c>
      <c r="H3464">
        <f>VLOOKUP(A3464,REUTERS!A:F,6,FALSE)</f>
        <v>81.93</v>
      </c>
      <c r="I3464">
        <f>VLOOKUP(A3464,IDC!A:H,8,FALSE)</f>
        <v>81.93</v>
      </c>
      <c r="J3464" s="2" t="b">
        <f t="shared" si="218"/>
        <v>1</v>
      </c>
      <c r="K3464">
        <f>VLOOKUP(A3464,REUTERS!A:G,7,FALSE)</f>
        <v>529917</v>
      </c>
      <c r="L3464">
        <f>VLOOKUP(A3464,IDC!A:I,9,FALSE)</f>
        <v>529917</v>
      </c>
      <c r="M3464" s="2" t="b">
        <f t="shared" si="219"/>
        <v>1</v>
      </c>
    </row>
    <row r="3465" spans="1:13">
      <c r="A3465">
        <v>78</v>
      </c>
      <c r="B3465" t="e">
        <f>VLOOKUP(A3465,REUTERS!A:C,3,FALSE)</f>
        <v>#N/A</v>
      </c>
      <c r="C3465">
        <f>VLOOKUP(A3465,IDC!A:F,6,FALSE)</f>
        <v>43.51</v>
      </c>
      <c r="D3465" s="2" t="e">
        <f t="shared" si="216"/>
        <v>#N/A</v>
      </c>
      <c r="E3465" t="e">
        <f>VLOOKUP(A3465,REUTERS!A:E,5,FALSE)</f>
        <v>#N/A</v>
      </c>
      <c r="F3465">
        <f>VLOOKUP(A3465,IDC!A:G,7,FALSE)</f>
        <v>43.65</v>
      </c>
      <c r="G3465" s="2" t="e">
        <f t="shared" si="217"/>
        <v>#N/A</v>
      </c>
      <c r="H3465" t="e">
        <f>VLOOKUP(A3465,REUTERS!A:F,6,FALSE)</f>
        <v>#N/A</v>
      </c>
      <c r="I3465">
        <f>VLOOKUP(A3465,IDC!A:H,8,FALSE)</f>
        <v>43.32</v>
      </c>
      <c r="J3465" s="2" t="e">
        <f t="shared" si="218"/>
        <v>#N/A</v>
      </c>
      <c r="K3465" t="e">
        <f>VLOOKUP(A3465,REUTERS!A:G,7,FALSE)</f>
        <v>#N/A</v>
      </c>
      <c r="L3465">
        <f>VLOOKUP(A3465,IDC!A:I,9,FALSE)</f>
        <v>1588159</v>
      </c>
      <c r="M3465" s="2" t="e">
        <f t="shared" si="219"/>
        <v>#N/A</v>
      </c>
    </row>
    <row r="3466" spans="1:13">
      <c r="A3466">
        <v>80</v>
      </c>
      <c r="B3466" t="e">
        <f>VLOOKUP(A3466,REUTERS!A:C,3,FALSE)</f>
        <v>#N/A</v>
      </c>
      <c r="C3466">
        <f>VLOOKUP(A3466,IDC!A:F,6,FALSE)</f>
        <v>134.30000000000001</v>
      </c>
      <c r="D3466" s="2" t="e">
        <f t="shared" si="216"/>
        <v>#N/A</v>
      </c>
      <c r="E3466" t="e">
        <f>VLOOKUP(A3466,REUTERS!A:E,5,FALSE)</f>
        <v>#N/A</v>
      </c>
      <c r="F3466">
        <f>VLOOKUP(A3466,IDC!A:G,7,FALSE)</f>
        <v>135.33000000000001</v>
      </c>
      <c r="G3466" s="2" t="e">
        <f t="shared" si="217"/>
        <v>#N/A</v>
      </c>
      <c r="H3466" t="e">
        <f>VLOOKUP(A3466,REUTERS!A:F,6,FALSE)</f>
        <v>#N/A</v>
      </c>
      <c r="I3466">
        <f>VLOOKUP(A3466,IDC!A:H,8,FALSE)</f>
        <v>133.72</v>
      </c>
      <c r="J3466" s="2" t="e">
        <f t="shared" si="218"/>
        <v>#N/A</v>
      </c>
      <c r="K3466" t="e">
        <f>VLOOKUP(A3466,REUTERS!A:G,7,FALSE)</f>
        <v>#N/A</v>
      </c>
      <c r="L3466">
        <f>VLOOKUP(A3466,IDC!A:I,9,FALSE)</f>
        <v>635083</v>
      </c>
      <c r="M3466" s="2" t="e">
        <f t="shared" si="219"/>
        <v>#N/A</v>
      </c>
    </row>
    <row r="3467" spans="1:13">
      <c r="A3467">
        <v>81</v>
      </c>
      <c r="B3467" t="e">
        <f>VLOOKUP(A3467,REUTERS!A:C,3,FALSE)</f>
        <v>#N/A</v>
      </c>
      <c r="C3467">
        <f>VLOOKUP(A3467,IDC!A:F,6,FALSE)</f>
        <v>45.88</v>
      </c>
      <c r="D3467" s="2" t="e">
        <f t="shared" si="216"/>
        <v>#N/A</v>
      </c>
      <c r="E3467" t="e">
        <f>VLOOKUP(A3467,REUTERS!A:E,5,FALSE)</f>
        <v>#N/A</v>
      </c>
      <c r="F3467">
        <f>VLOOKUP(A3467,IDC!A:G,7,FALSE)</f>
        <v>45.91</v>
      </c>
      <c r="G3467" s="2" t="e">
        <f t="shared" si="217"/>
        <v>#N/A</v>
      </c>
      <c r="H3467" t="e">
        <f>VLOOKUP(A3467,REUTERS!A:F,6,FALSE)</f>
        <v>#N/A</v>
      </c>
      <c r="I3467">
        <f>VLOOKUP(A3467,IDC!A:H,8,FALSE)</f>
        <v>45.42</v>
      </c>
      <c r="J3467" s="2" t="e">
        <f t="shared" si="218"/>
        <v>#N/A</v>
      </c>
      <c r="K3467" t="e">
        <f>VLOOKUP(A3467,REUTERS!A:G,7,FALSE)</f>
        <v>#N/A</v>
      </c>
      <c r="L3467">
        <f>VLOOKUP(A3467,IDC!A:I,9,FALSE)</f>
        <v>743654</v>
      </c>
      <c r="M3467" s="2" t="e">
        <f t="shared" si="219"/>
        <v>#N/A</v>
      </c>
    </row>
    <row r="3468" spans="1:13">
      <c r="A3468">
        <v>82</v>
      </c>
      <c r="B3468" t="e">
        <f>VLOOKUP(A3468,REUTERS!A:C,3,FALSE)</f>
        <v>#N/A</v>
      </c>
      <c r="C3468">
        <f>VLOOKUP(A3468,IDC!A:F,6,FALSE)</f>
        <v>104.29</v>
      </c>
      <c r="D3468" s="2" t="e">
        <f t="shared" si="216"/>
        <v>#N/A</v>
      </c>
      <c r="E3468" t="e">
        <f>VLOOKUP(A3468,REUTERS!A:E,5,FALSE)</f>
        <v>#N/A</v>
      </c>
      <c r="F3468">
        <f>VLOOKUP(A3468,IDC!A:G,7,FALSE)</f>
        <v>104.41</v>
      </c>
      <c r="G3468" s="2" t="e">
        <f t="shared" si="217"/>
        <v>#N/A</v>
      </c>
      <c r="H3468" t="e">
        <f>VLOOKUP(A3468,REUTERS!A:F,6,FALSE)</f>
        <v>#N/A</v>
      </c>
      <c r="I3468">
        <f>VLOOKUP(A3468,IDC!A:H,8,FALSE)</f>
        <v>103.6</v>
      </c>
      <c r="J3468" s="2" t="e">
        <f t="shared" si="218"/>
        <v>#N/A</v>
      </c>
      <c r="K3468" t="e">
        <f>VLOOKUP(A3468,REUTERS!A:G,7,FALSE)</f>
        <v>#N/A</v>
      </c>
      <c r="L3468">
        <f>VLOOKUP(A3468,IDC!A:I,9,FALSE)</f>
        <v>555825</v>
      </c>
      <c r="M3468" s="2" t="e">
        <f t="shared" si="219"/>
        <v>#N/A</v>
      </c>
    </row>
    <row r="3469" spans="1:13">
      <c r="A3469">
        <v>63</v>
      </c>
      <c r="B3469" t="e">
        <f>VLOOKUP(A3469,REUTERS!A:C,3,FALSE)</f>
        <v>#N/A</v>
      </c>
      <c r="C3469">
        <f>VLOOKUP(A3469,IDC!A:F,6,FALSE)</f>
        <v>39.69</v>
      </c>
      <c r="D3469" s="2" t="e">
        <f t="shared" si="216"/>
        <v>#N/A</v>
      </c>
      <c r="E3469" t="e">
        <f>VLOOKUP(A3469,REUTERS!A:E,5,FALSE)</f>
        <v>#N/A</v>
      </c>
      <c r="F3469">
        <f>VLOOKUP(A3469,IDC!A:G,7,FALSE)</f>
        <v>39.69</v>
      </c>
      <c r="G3469" s="2" t="e">
        <f t="shared" si="217"/>
        <v>#N/A</v>
      </c>
      <c r="H3469" t="e">
        <f>VLOOKUP(A3469,REUTERS!A:F,6,FALSE)</f>
        <v>#N/A</v>
      </c>
      <c r="I3469">
        <f>VLOOKUP(A3469,IDC!A:H,8,FALSE)</f>
        <v>39.06</v>
      </c>
      <c r="J3469" s="2" t="e">
        <f t="shared" si="218"/>
        <v>#N/A</v>
      </c>
      <c r="K3469" t="e">
        <f>VLOOKUP(A3469,REUTERS!A:G,7,FALSE)</f>
        <v>#N/A</v>
      </c>
      <c r="L3469">
        <f>VLOOKUP(A3469,IDC!A:I,9,FALSE)</f>
        <v>6777962</v>
      </c>
      <c r="M3469" s="2" t="e">
        <f t="shared" si="219"/>
        <v>#N/A</v>
      </c>
    </row>
    <row r="3470" spans="1:13">
      <c r="A3470">
        <v>43</v>
      </c>
      <c r="B3470" t="e">
        <f>VLOOKUP(A3470,REUTERS!A:C,3,FALSE)</f>
        <v>#N/A</v>
      </c>
      <c r="C3470">
        <f>VLOOKUP(A3470,IDC!A:F,6,FALSE)</f>
        <v>1.88</v>
      </c>
      <c r="D3470" s="2" t="e">
        <f t="shared" si="216"/>
        <v>#N/A</v>
      </c>
      <c r="E3470" t="e">
        <f>VLOOKUP(A3470,REUTERS!A:E,5,FALSE)</f>
        <v>#N/A</v>
      </c>
      <c r="F3470">
        <f>VLOOKUP(A3470,IDC!A:G,7,FALSE)</f>
        <v>1.89</v>
      </c>
      <c r="G3470" s="2" t="e">
        <f t="shared" si="217"/>
        <v>#N/A</v>
      </c>
      <c r="H3470" t="e">
        <f>VLOOKUP(A3470,REUTERS!A:F,6,FALSE)</f>
        <v>#N/A</v>
      </c>
      <c r="I3470">
        <f>VLOOKUP(A3470,IDC!A:H,8,FALSE)</f>
        <v>1.835</v>
      </c>
      <c r="J3470" s="2" t="e">
        <f t="shared" si="218"/>
        <v>#N/A</v>
      </c>
      <c r="K3470" t="e">
        <f>VLOOKUP(A3470,REUTERS!A:G,7,FALSE)</f>
        <v>#N/A</v>
      </c>
      <c r="L3470">
        <f>VLOOKUP(A3470,IDC!A:I,9,FALSE)</f>
        <v>2449017</v>
      </c>
      <c r="M3470" s="2" t="e">
        <f t="shared" si="219"/>
        <v>#N/A</v>
      </c>
    </row>
    <row r="3471" spans="1:13">
      <c r="A3471">
        <v>41</v>
      </c>
      <c r="B3471" t="e">
        <f>VLOOKUP(A3471,REUTERS!A:C,3,FALSE)</f>
        <v>#N/A</v>
      </c>
      <c r="C3471">
        <f>VLOOKUP(A3471,IDC!A:F,6,FALSE)</f>
        <v>189.99</v>
      </c>
      <c r="D3471" s="2" t="e">
        <f t="shared" si="216"/>
        <v>#N/A</v>
      </c>
      <c r="E3471" t="e">
        <f>VLOOKUP(A3471,REUTERS!A:E,5,FALSE)</f>
        <v>#N/A</v>
      </c>
      <c r="F3471">
        <f>VLOOKUP(A3471,IDC!A:G,7,FALSE)</f>
        <v>190.15</v>
      </c>
      <c r="G3471" s="2" t="e">
        <f t="shared" si="217"/>
        <v>#N/A</v>
      </c>
      <c r="H3471" t="e">
        <f>VLOOKUP(A3471,REUTERS!A:F,6,FALSE)</f>
        <v>#N/A</v>
      </c>
      <c r="I3471">
        <f>VLOOKUP(A3471,IDC!A:H,8,FALSE)</f>
        <v>188.18</v>
      </c>
      <c r="J3471" s="2" t="e">
        <f t="shared" si="218"/>
        <v>#N/A</v>
      </c>
      <c r="K3471" t="e">
        <f>VLOOKUP(A3471,REUTERS!A:G,7,FALSE)</f>
        <v>#N/A</v>
      </c>
      <c r="L3471">
        <f>VLOOKUP(A3471,IDC!A:I,9,FALSE)</f>
        <v>244968</v>
      </c>
      <c r="M3471" s="2" t="e">
        <f t="shared" si="219"/>
        <v>#N/A</v>
      </c>
    </row>
    <row r="3472" spans="1:13">
      <c r="A3472">
        <v>45</v>
      </c>
      <c r="B3472">
        <f>VLOOKUP(A3472,REUTERS!A:C,3,FALSE)</f>
        <v>131.03</v>
      </c>
      <c r="C3472">
        <f>VLOOKUP(A3472,IDC!A:F,6,FALSE)</f>
        <v>131.03</v>
      </c>
      <c r="D3472" s="2" t="b">
        <f t="shared" si="216"/>
        <v>1</v>
      </c>
      <c r="E3472">
        <f>VLOOKUP(A3472,REUTERS!A:E,5,FALSE)</f>
        <v>131.88</v>
      </c>
      <c r="F3472">
        <f>VLOOKUP(A3472,IDC!A:G,7,FALSE)</f>
        <v>131.88</v>
      </c>
      <c r="G3472" s="2" t="b">
        <f t="shared" si="217"/>
        <v>1</v>
      </c>
      <c r="H3472">
        <f>VLOOKUP(A3472,REUTERS!A:F,6,FALSE)</f>
        <v>130.5</v>
      </c>
      <c r="I3472">
        <f>VLOOKUP(A3472,IDC!A:H,8,FALSE)</f>
        <v>130.5</v>
      </c>
      <c r="J3472" s="2" t="b">
        <f t="shared" si="218"/>
        <v>1</v>
      </c>
      <c r="K3472">
        <f>VLOOKUP(A3472,REUTERS!A:G,7,FALSE)</f>
        <v>744128</v>
      </c>
      <c r="L3472">
        <f>VLOOKUP(A3472,IDC!A:I,9,FALSE)</f>
        <v>744128</v>
      </c>
      <c r="M3472" s="2" t="b">
        <f t="shared" si="219"/>
        <v>1</v>
      </c>
    </row>
    <row r="3473" spans="1:13">
      <c r="A3473">
        <v>48</v>
      </c>
      <c r="B3473" t="e">
        <f>VLOOKUP(A3473,REUTERS!A:C,3,FALSE)</f>
        <v>#N/A</v>
      </c>
      <c r="C3473">
        <f>VLOOKUP(A3473,IDC!A:F,6,FALSE)</f>
        <v>13.76</v>
      </c>
      <c r="D3473" s="2" t="e">
        <f t="shared" si="216"/>
        <v>#N/A</v>
      </c>
      <c r="E3473" t="e">
        <f>VLOOKUP(A3473,REUTERS!A:E,5,FALSE)</f>
        <v>#N/A</v>
      </c>
      <c r="F3473">
        <f>VLOOKUP(A3473,IDC!A:G,7,FALSE)</f>
        <v>13.76</v>
      </c>
      <c r="G3473" s="2" t="e">
        <f t="shared" si="217"/>
        <v>#N/A</v>
      </c>
      <c r="H3473" t="e">
        <f>VLOOKUP(A3473,REUTERS!A:F,6,FALSE)</f>
        <v>#N/A</v>
      </c>
      <c r="I3473">
        <f>VLOOKUP(A3473,IDC!A:H,8,FALSE)</f>
        <v>13.53</v>
      </c>
      <c r="J3473" s="2" t="e">
        <f t="shared" si="218"/>
        <v>#N/A</v>
      </c>
      <c r="K3473" t="e">
        <f>VLOOKUP(A3473,REUTERS!A:G,7,FALSE)</f>
        <v>#N/A</v>
      </c>
      <c r="L3473">
        <f>VLOOKUP(A3473,IDC!A:I,9,FALSE)</f>
        <v>379886</v>
      </c>
      <c r="M3473" s="2" t="e">
        <f t="shared" si="219"/>
        <v>#N/A</v>
      </c>
    </row>
    <row r="3474" spans="1:13">
      <c r="A3474">
        <v>49</v>
      </c>
      <c r="B3474">
        <f>VLOOKUP(A3474,REUTERS!A:C,3,FALSE)</f>
        <v>87.36</v>
      </c>
      <c r="C3474">
        <f>VLOOKUP(A3474,IDC!A:F,6,FALSE)</f>
        <v>87.36</v>
      </c>
      <c r="D3474" s="2" t="b">
        <f t="shared" si="216"/>
        <v>1</v>
      </c>
      <c r="E3474">
        <f>VLOOKUP(A3474,REUTERS!A:E,5,FALSE)</f>
        <v>87.74</v>
      </c>
      <c r="F3474">
        <f>VLOOKUP(A3474,IDC!A:G,7,FALSE)</f>
        <v>87.74</v>
      </c>
      <c r="G3474" s="2" t="b">
        <f t="shared" si="217"/>
        <v>1</v>
      </c>
      <c r="H3474">
        <f>VLOOKUP(A3474,REUTERS!A:F,6,FALSE)</f>
        <v>86.56</v>
      </c>
      <c r="I3474">
        <f>VLOOKUP(A3474,IDC!A:H,8,FALSE)</f>
        <v>86.56</v>
      </c>
      <c r="J3474" s="2" t="b">
        <f t="shared" si="218"/>
        <v>1</v>
      </c>
      <c r="K3474">
        <f>VLOOKUP(A3474,REUTERS!A:G,7,FALSE)</f>
        <v>4339720</v>
      </c>
      <c r="L3474">
        <f>VLOOKUP(A3474,IDC!A:I,9,FALSE)</f>
        <v>4339720</v>
      </c>
      <c r="M3474" s="2" t="b">
        <f t="shared" si="219"/>
        <v>1</v>
      </c>
    </row>
    <row r="3475" spans="1:13">
      <c r="A3475">
        <v>50</v>
      </c>
      <c r="B3475" t="e">
        <f>VLOOKUP(A3475,REUTERS!A:C,3,FALSE)</f>
        <v>#N/A</v>
      </c>
      <c r="C3475">
        <f>VLOOKUP(A3475,IDC!A:F,6,FALSE)</f>
        <v>195.44</v>
      </c>
      <c r="D3475" s="2" t="e">
        <f t="shared" si="216"/>
        <v>#N/A</v>
      </c>
      <c r="E3475" t="e">
        <f>VLOOKUP(A3475,REUTERS!A:E,5,FALSE)</f>
        <v>#N/A</v>
      </c>
      <c r="F3475">
        <f>VLOOKUP(A3475,IDC!A:G,7,FALSE)</f>
        <v>195.66</v>
      </c>
      <c r="G3475" s="2" t="e">
        <f t="shared" si="217"/>
        <v>#N/A</v>
      </c>
      <c r="H3475" t="e">
        <f>VLOOKUP(A3475,REUTERS!A:F,6,FALSE)</f>
        <v>#N/A</v>
      </c>
      <c r="I3475">
        <f>VLOOKUP(A3475,IDC!A:H,8,FALSE)</f>
        <v>194.49</v>
      </c>
      <c r="J3475" s="2" t="e">
        <f t="shared" si="218"/>
        <v>#N/A</v>
      </c>
      <c r="K3475" t="e">
        <f>VLOOKUP(A3475,REUTERS!A:G,7,FALSE)</f>
        <v>#N/A</v>
      </c>
      <c r="L3475">
        <f>VLOOKUP(A3475,IDC!A:I,9,FALSE)</f>
        <v>423089</v>
      </c>
      <c r="M3475" s="2" t="e">
        <f t="shared" si="219"/>
        <v>#N/A</v>
      </c>
    </row>
    <row r="3476" spans="1:13">
      <c r="A3476">
        <v>51</v>
      </c>
      <c r="B3476" t="e">
        <f>VLOOKUP(A3476,REUTERS!A:C,3,FALSE)</f>
        <v>#N/A</v>
      </c>
      <c r="C3476">
        <f>VLOOKUP(A3476,IDC!A:F,6,FALSE)</f>
        <v>71.75</v>
      </c>
      <c r="D3476" s="2" t="e">
        <f t="shared" si="216"/>
        <v>#N/A</v>
      </c>
      <c r="E3476" t="e">
        <f>VLOOKUP(A3476,REUTERS!A:E,5,FALSE)</f>
        <v>#N/A</v>
      </c>
      <c r="F3476">
        <f>VLOOKUP(A3476,IDC!A:G,7,FALSE)</f>
        <v>71.8</v>
      </c>
      <c r="G3476" s="2" t="e">
        <f t="shared" si="217"/>
        <v>#N/A</v>
      </c>
      <c r="H3476" t="e">
        <f>VLOOKUP(A3476,REUTERS!A:F,6,FALSE)</f>
        <v>#N/A</v>
      </c>
      <c r="I3476">
        <f>VLOOKUP(A3476,IDC!A:H,8,FALSE)</f>
        <v>70.8</v>
      </c>
      <c r="J3476" s="2" t="e">
        <f t="shared" si="218"/>
        <v>#N/A</v>
      </c>
      <c r="K3476" t="e">
        <f>VLOOKUP(A3476,REUTERS!A:G,7,FALSE)</f>
        <v>#N/A</v>
      </c>
      <c r="L3476">
        <f>VLOOKUP(A3476,IDC!A:I,9,FALSE)</f>
        <v>1741417</v>
      </c>
      <c r="M3476" s="2" t="e">
        <f t="shared" si="219"/>
        <v>#N/A</v>
      </c>
    </row>
    <row r="3477" spans="1:13">
      <c r="A3477">
        <v>54</v>
      </c>
      <c r="B3477">
        <f>VLOOKUP(A3477,REUTERS!A:C,3,FALSE)</f>
        <v>10.3</v>
      </c>
      <c r="C3477">
        <f>VLOOKUP(A3477,IDC!A:F,6,FALSE)</f>
        <v>10.3</v>
      </c>
      <c r="D3477" s="2" t="b">
        <f t="shared" si="216"/>
        <v>1</v>
      </c>
      <c r="E3477">
        <f>VLOOKUP(A3477,REUTERS!A:E,5,FALSE)</f>
        <v>10.41</v>
      </c>
      <c r="F3477">
        <f>VLOOKUP(A3477,IDC!A:G,7,FALSE)</f>
        <v>10.41</v>
      </c>
      <c r="G3477" s="2" t="b">
        <f t="shared" si="217"/>
        <v>1</v>
      </c>
      <c r="H3477">
        <f>VLOOKUP(A3477,REUTERS!A:F,6,FALSE)</f>
        <v>10.14</v>
      </c>
      <c r="I3477">
        <f>VLOOKUP(A3477,IDC!A:H,8,FALSE)</f>
        <v>10.14</v>
      </c>
      <c r="J3477" s="2" t="b">
        <f t="shared" si="218"/>
        <v>1</v>
      </c>
      <c r="K3477">
        <f>VLOOKUP(A3477,REUTERS!A:G,7,FALSE)</f>
        <v>2208107</v>
      </c>
      <c r="L3477">
        <f>VLOOKUP(A3477,IDC!A:I,9,FALSE)</f>
        <v>2208107</v>
      </c>
      <c r="M3477" s="2" t="b">
        <f t="shared" si="219"/>
        <v>1</v>
      </c>
    </row>
    <row r="3478" spans="1:13">
      <c r="A3478">
        <v>55</v>
      </c>
      <c r="B3478">
        <f>VLOOKUP(A3478,REUTERS!A:C,3,FALSE)</f>
        <v>40.01</v>
      </c>
      <c r="C3478">
        <f>VLOOKUP(A3478,IDC!A:F,6,FALSE)</f>
        <v>40.01</v>
      </c>
      <c r="D3478" s="2" t="b">
        <f t="shared" si="216"/>
        <v>1</v>
      </c>
      <c r="E3478">
        <f>VLOOKUP(A3478,REUTERS!A:E,5,FALSE)</f>
        <v>40.26</v>
      </c>
      <c r="F3478">
        <f>VLOOKUP(A3478,IDC!A:G,7,FALSE)</f>
        <v>40.26</v>
      </c>
      <c r="G3478" s="2" t="b">
        <f t="shared" si="217"/>
        <v>1</v>
      </c>
      <c r="H3478">
        <f>VLOOKUP(A3478,REUTERS!A:F,6,FALSE)</f>
        <v>39.76</v>
      </c>
      <c r="I3478">
        <f>VLOOKUP(A3478,IDC!A:H,8,FALSE)</f>
        <v>39.76</v>
      </c>
      <c r="J3478" s="2" t="b">
        <f t="shared" si="218"/>
        <v>1</v>
      </c>
      <c r="K3478">
        <f>VLOOKUP(A3478,REUTERS!A:G,7,FALSE)</f>
        <v>575846</v>
      </c>
      <c r="L3478">
        <f>VLOOKUP(A3478,IDC!A:I,9,FALSE)</f>
        <v>575846</v>
      </c>
      <c r="M3478" s="2" t="b">
        <f t="shared" si="219"/>
        <v>1</v>
      </c>
    </row>
    <row r="3479" spans="1:13">
      <c r="A3479">
        <v>56</v>
      </c>
      <c r="B3479" t="e">
        <f>VLOOKUP(A3479,REUTERS!A:C,3,FALSE)</f>
        <v>#N/A</v>
      </c>
      <c r="C3479">
        <f>VLOOKUP(A3479,IDC!A:F,6,FALSE)</f>
        <v>67.08</v>
      </c>
      <c r="D3479" s="2" t="e">
        <f t="shared" si="216"/>
        <v>#N/A</v>
      </c>
      <c r="E3479" t="e">
        <f>VLOOKUP(A3479,REUTERS!A:E,5,FALSE)</f>
        <v>#N/A</v>
      </c>
      <c r="F3479">
        <f>VLOOKUP(A3479,IDC!A:G,7,FALSE)</f>
        <v>67.08</v>
      </c>
      <c r="G3479" s="2" t="e">
        <f t="shared" si="217"/>
        <v>#N/A</v>
      </c>
      <c r="H3479" t="e">
        <f>VLOOKUP(A3479,REUTERS!A:F,6,FALSE)</f>
        <v>#N/A</v>
      </c>
      <c r="I3479">
        <f>VLOOKUP(A3479,IDC!A:H,8,FALSE)</f>
        <v>66.17</v>
      </c>
      <c r="J3479" s="2" t="e">
        <f t="shared" si="218"/>
        <v>#N/A</v>
      </c>
      <c r="K3479" t="e">
        <f>VLOOKUP(A3479,REUTERS!A:G,7,FALSE)</f>
        <v>#N/A</v>
      </c>
      <c r="L3479">
        <f>VLOOKUP(A3479,IDC!A:I,9,FALSE)</f>
        <v>613287</v>
      </c>
      <c r="M3479" s="2" t="e">
        <f t="shared" si="219"/>
        <v>#N/A</v>
      </c>
    </row>
    <row r="3480" spans="1:13">
      <c r="A3480">
        <v>57</v>
      </c>
      <c r="B3480" t="e">
        <f>VLOOKUP(A3480,REUTERS!A:C,3,FALSE)</f>
        <v>#N/A</v>
      </c>
      <c r="C3480">
        <f>VLOOKUP(A3480,IDC!A:F,6,FALSE)</f>
        <v>59.75</v>
      </c>
      <c r="D3480" s="2" t="e">
        <f t="shared" si="216"/>
        <v>#N/A</v>
      </c>
      <c r="E3480" t="e">
        <f>VLOOKUP(A3480,REUTERS!A:E,5,FALSE)</f>
        <v>#N/A</v>
      </c>
      <c r="F3480">
        <f>VLOOKUP(A3480,IDC!A:G,7,FALSE)</f>
        <v>60.06</v>
      </c>
      <c r="G3480" s="2" t="e">
        <f t="shared" si="217"/>
        <v>#N/A</v>
      </c>
      <c r="H3480" t="e">
        <f>VLOOKUP(A3480,REUTERS!A:F,6,FALSE)</f>
        <v>#N/A</v>
      </c>
      <c r="I3480">
        <f>VLOOKUP(A3480,IDC!A:H,8,FALSE)</f>
        <v>59.55</v>
      </c>
      <c r="J3480" s="2" t="e">
        <f t="shared" si="218"/>
        <v>#N/A</v>
      </c>
      <c r="K3480" t="e">
        <f>VLOOKUP(A3480,REUTERS!A:G,7,FALSE)</f>
        <v>#N/A</v>
      </c>
      <c r="L3480">
        <f>VLOOKUP(A3480,IDC!A:I,9,FALSE)</f>
        <v>147478</v>
      </c>
      <c r="M3480" s="2" t="e">
        <f t="shared" si="219"/>
        <v>#N/A</v>
      </c>
    </row>
    <row r="3481" spans="1:13">
      <c r="A3481">
        <v>58</v>
      </c>
      <c r="B3481" t="e">
        <f>VLOOKUP(A3481,REUTERS!A:C,3,FALSE)</f>
        <v>#N/A</v>
      </c>
      <c r="C3481">
        <f>VLOOKUP(A3481,IDC!A:F,6,FALSE)</f>
        <v>38.17</v>
      </c>
      <c r="D3481" s="2" t="e">
        <f t="shared" si="216"/>
        <v>#N/A</v>
      </c>
      <c r="E3481" t="e">
        <f>VLOOKUP(A3481,REUTERS!A:E,5,FALSE)</f>
        <v>#N/A</v>
      </c>
      <c r="F3481">
        <f>VLOOKUP(A3481,IDC!A:G,7,FALSE)</f>
        <v>38.18</v>
      </c>
      <c r="G3481" s="2" t="e">
        <f t="shared" si="217"/>
        <v>#N/A</v>
      </c>
      <c r="H3481" t="e">
        <f>VLOOKUP(A3481,REUTERS!A:F,6,FALSE)</f>
        <v>#N/A</v>
      </c>
      <c r="I3481">
        <f>VLOOKUP(A3481,IDC!A:H,8,FALSE)</f>
        <v>37.880000000000003</v>
      </c>
      <c r="J3481" s="2" t="e">
        <f t="shared" si="218"/>
        <v>#N/A</v>
      </c>
      <c r="K3481" t="e">
        <f>VLOOKUP(A3481,REUTERS!A:G,7,FALSE)</f>
        <v>#N/A</v>
      </c>
      <c r="L3481">
        <f>VLOOKUP(A3481,IDC!A:I,9,FALSE)</f>
        <v>648122</v>
      </c>
      <c r="M3481" s="2" t="e">
        <f t="shared" si="219"/>
        <v>#N/A</v>
      </c>
    </row>
    <row r="3482" spans="1:13">
      <c r="A3482">
        <v>59</v>
      </c>
      <c r="B3482">
        <f>VLOOKUP(A3482,REUTERS!A:C,3,FALSE)</f>
        <v>158.13</v>
      </c>
      <c r="C3482">
        <f>VLOOKUP(A3482,IDC!A:F,6,FALSE)</f>
        <v>158.13</v>
      </c>
      <c r="D3482" s="2" t="b">
        <f t="shared" si="216"/>
        <v>1</v>
      </c>
      <c r="E3482">
        <f>VLOOKUP(A3482,REUTERS!A:E,5,FALSE)</f>
        <v>158.13</v>
      </c>
      <c r="F3482">
        <f>VLOOKUP(A3482,IDC!A:G,7,FALSE)</f>
        <v>158.13</v>
      </c>
      <c r="G3482" s="2" t="b">
        <f t="shared" si="217"/>
        <v>1</v>
      </c>
      <c r="H3482">
        <f>VLOOKUP(A3482,REUTERS!A:F,6,FALSE)</f>
        <v>155.4</v>
      </c>
      <c r="I3482">
        <f>VLOOKUP(A3482,IDC!A:H,8,FALSE)</f>
        <v>155.4</v>
      </c>
      <c r="J3482" s="2" t="b">
        <f t="shared" si="218"/>
        <v>1</v>
      </c>
      <c r="K3482">
        <f>VLOOKUP(A3482,REUTERS!A:G,7,FALSE)</f>
        <v>257058</v>
      </c>
      <c r="L3482">
        <f>VLOOKUP(A3482,IDC!A:I,9,FALSE)</f>
        <v>257058</v>
      </c>
      <c r="M3482" s="2" t="b">
        <f t="shared" si="219"/>
        <v>1</v>
      </c>
    </row>
    <row r="3483" spans="1:13">
      <c r="A3483">
        <v>33</v>
      </c>
      <c r="B3483">
        <f>VLOOKUP(A3483,REUTERS!A:C,3,FALSE)</f>
        <v>106.26</v>
      </c>
      <c r="C3483">
        <f>VLOOKUP(A3483,IDC!A:F,6,FALSE)</f>
        <v>106.26</v>
      </c>
      <c r="D3483" s="2" t="b">
        <f t="shared" si="216"/>
        <v>1</v>
      </c>
      <c r="E3483">
        <f>VLOOKUP(A3483,REUTERS!A:E,5,FALSE)</f>
        <v>106.73</v>
      </c>
      <c r="F3483">
        <f>VLOOKUP(A3483,IDC!A:G,7,FALSE)</f>
        <v>106.73</v>
      </c>
      <c r="G3483" s="2" t="b">
        <f t="shared" si="217"/>
        <v>1</v>
      </c>
      <c r="H3483">
        <f>VLOOKUP(A3483,REUTERS!A:F,6,FALSE)</f>
        <v>105.76</v>
      </c>
      <c r="I3483">
        <f>VLOOKUP(A3483,IDC!A:H,8,FALSE)</f>
        <v>105.76</v>
      </c>
      <c r="J3483" s="2" t="b">
        <f t="shared" si="218"/>
        <v>1</v>
      </c>
      <c r="K3483">
        <f>VLOOKUP(A3483,REUTERS!A:G,7,FALSE)</f>
        <v>1440556</v>
      </c>
      <c r="L3483">
        <f>VLOOKUP(A3483,IDC!A:I,9,FALSE)</f>
        <v>1440556</v>
      </c>
      <c r="M3483" s="2" t="b">
        <f t="shared" si="219"/>
        <v>1</v>
      </c>
    </row>
    <row r="3484" spans="1:13">
      <c r="A3484">
        <v>35</v>
      </c>
      <c r="B3484">
        <f>VLOOKUP(A3484,REUTERS!A:C,3,FALSE)</f>
        <v>104.76</v>
      </c>
      <c r="C3484">
        <f>VLOOKUP(A3484,IDC!A:F,6,FALSE)</f>
        <v>104.76</v>
      </c>
      <c r="D3484" s="2" t="b">
        <f t="shared" si="216"/>
        <v>1</v>
      </c>
      <c r="E3484">
        <f>VLOOKUP(A3484,REUTERS!A:E,5,FALSE)</f>
        <v>104.76</v>
      </c>
      <c r="F3484">
        <f>VLOOKUP(A3484,IDC!A:G,7,FALSE)</f>
        <v>104.76</v>
      </c>
      <c r="G3484" s="2" t="b">
        <f t="shared" si="217"/>
        <v>1</v>
      </c>
      <c r="H3484">
        <f>VLOOKUP(A3484,REUTERS!A:F,6,FALSE)</f>
        <v>103.58</v>
      </c>
      <c r="I3484">
        <f>VLOOKUP(A3484,IDC!A:H,8,FALSE)</f>
        <v>103.58</v>
      </c>
      <c r="J3484" s="2" t="b">
        <f t="shared" si="218"/>
        <v>1</v>
      </c>
      <c r="K3484">
        <f>VLOOKUP(A3484,REUTERS!A:G,7,FALSE)</f>
        <v>144405</v>
      </c>
      <c r="L3484">
        <f>VLOOKUP(A3484,IDC!A:I,9,FALSE)</f>
        <v>144405</v>
      </c>
      <c r="M3484" s="2" t="b">
        <f t="shared" si="219"/>
        <v>1</v>
      </c>
    </row>
    <row r="3485" spans="1:13">
      <c r="A3485">
        <v>36</v>
      </c>
      <c r="B3485" t="e">
        <f>VLOOKUP(A3485,REUTERS!A:C,3,FALSE)</f>
        <v>#N/A</v>
      </c>
      <c r="C3485">
        <f>VLOOKUP(A3485,IDC!A:F,6,FALSE)</f>
        <v>79.3</v>
      </c>
      <c r="D3485" s="2" t="e">
        <f t="shared" si="216"/>
        <v>#N/A</v>
      </c>
      <c r="E3485" t="e">
        <f>VLOOKUP(A3485,REUTERS!A:E,5,FALSE)</f>
        <v>#N/A</v>
      </c>
      <c r="F3485">
        <f>VLOOKUP(A3485,IDC!A:G,7,FALSE)</f>
        <v>79.39</v>
      </c>
      <c r="G3485" s="2" t="e">
        <f t="shared" si="217"/>
        <v>#N/A</v>
      </c>
      <c r="H3485" t="e">
        <f>VLOOKUP(A3485,REUTERS!A:F,6,FALSE)</f>
        <v>#N/A</v>
      </c>
      <c r="I3485">
        <f>VLOOKUP(A3485,IDC!A:H,8,FALSE)</f>
        <v>78.77</v>
      </c>
      <c r="J3485" s="2" t="e">
        <f t="shared" si="218"/>
        <v>#N/A</v>
      </c>
      <c r="K3485" t="e">
        <f>VLOOKUP(A3485,REUTERS!A:G,7,FALSE)</f>
        <v>#N/A</v>
      </c>
      <c r="L3485">
        <f>VLOOKUP(A3485,IDC!A:I,9,FALSE)</f>
        <v>446077</v>
      </c>
      <c r="M3485" s="2" t="e">
        <f t="shared" si="219"/>
        <v>#N/A</v>
      </c>
    </row>
    <row r="3486" spans="1:13">
      <c r="A3486">
        <v>37</v>
      </c>
      <c r="B3486">
        <f>VLOOKUP(A3486,REUTERS!A:C,3,FALSE)</f>
        <v>80.14</v>
      </c>
      <c r="C3486">
        <f>VLOOKUP(A3486,IDC!A:F,6,FALSE)</f>
        <v>80.14</v>
      </c>
      <c r="D3486" s="2" t="b">
        <f t="shared" si="216"/>
        <v>1</v>
      </c>
      <c r="E3486">
        <f>VLOOKUP(A3486,REUTERS!A:E,5,FALSE)</f>
        <v>80.14</v>
      </c>
      <c r="F3486">
        <f>VLOOKUP(A3486,IDC!A:G,7,FALSE)</f>
        <v>80.14</v>
      </c>
      <c r="G3486" s="2" t="b">
        <f t="shared" si="217"/>
        <v>1</v>
      </c>
      <c r="H3486">
        <f>VLOOKUP(A3486,REUTERS!A:F,6,FALSE)</f>
        <v>79.150000000000006</v>
      </c>
      <c r="I3486">
        <f>VLOOKUP(A3486,IDC!A:H,8,FALSE)</f>
        <v>79.150000000000006</v>
      </c>
      <c r="J3486" s="2" t="b">
        <f t="shared" si="218"/>
        <v>1</v>
      </c>
      <c r="K3486">
        <f>VLOOKUP(A3486,REUTERS!A:G,7,FALSE)</f>
        <v>350972</v>
      </c>
      <c r="L3486">
        <f>VLOOKUP(A3486,IDC!A:I,9,FALSE)</f>
        <v>350972</v>
      </c>
      <c r="M3486" s="2" t="b">
        <f t="shared" si="219"/>
        <v>1</v>
      </c>
    </row>
    <row r="3487" spans="1:13">
      <c r="A3487">
        <v>39</v>
      </c>
      <c r="B3487">
        <f>VLOOKUP(A3487,REUTERS!A:C,3,FALSE)</f>
        <v>57.94</v>
      </c>
      <c r="C3487">
        <f>VLOOKUP(A3487,IDC!A:F,6,FALSE)</f>
        <v>57.94</v>
      </c>
      <c r="D3487" s="2" t="b">
        <f t="shared" si="216"/>
        <v>1</v>
      </c>
      <c r="E3487">
        <f>VLOOKUP(A3487,REUTERS!A:E,5,FALSE)</f>
        <v>58.64</v>
      </c>
      <c r="F3487">
        <f>VLOOKUP(A3487,IDC!A:G,7,FALSE)</f>
        <v>58.64</v>
      </c>
      <c r="G3487" s="2" t="b">
        <f t="shared" si="217"/>
        <v>1</v>
      </c>
      <c r="H3487">
        <f>VLOOKUP(A3487,REUTERS!A:F,6,FALSE)</f>
        <v>57.51</v>
      </c>
      <c r="I3487">
        <f>VLOOKUP(A3487,IDC!A:H,8,FALSE)</f>
        <v>57.51</v>
      </c>
      <c r="J3487" s="2" t="b">
        <f t="shared" si="218"/>
        <v>1</v>
      </c>
      <c r="K3487">
        <f>VLOOKUP(A3487,REUTERS!A:G,7,FALSE)</f>
        <v>491734</v>
      </c>
      <c r="L3487">
        <f>VLOOKUP(A3487,IDC!A:I,9,FALSE)</f>
        <v>491734</v>
      </c>
      <c r="M3487" s="2" t="b">
        <f t="shared" si="219"/>
        <v>1</v>
      </c>
    </row>
    <row r="3488" spans="1:13">
      <c r="A3488">
        <v>40</v>
      </c>
      <c r="B3488" t="e">
        <f>VLOOKUP(A3488,REUTERS!A:C,3,FALSE)</f>
        <v>#N/A</v>
      </c>
      <c r="C3488">
        <f>VLOOKUP(A3488,IDC!A:F,6,FALSE)</f>
        <v>34.65</v>
      </c>
      <c r="D3488" s="2" t="e">
        <f t="shared" si="216"/>
        <v>#N/A</v>
      </c>
      <c r="E3488" t="e">
        <f>VLOOKUP(A3488,REUTERS!A:E,5,FALSE)</f>
        <v>#N/A</v>
      </c>
      <c r="F3488">
        <f>VLOOKUP(A3488,IDC!A:G,7,FALSE)</f>
        <v>34.700000000000003</v>
      </c>
      <c r="G3488" s="2" t="e">
        <f t="shared" si="217"/>
        <v>#N/A</v>
      </c>
      <c r="H3488" t="e">
        <f>VLOOKUP(A3488,REUTERS!A:F,6,FALSE)</f>
        <v>#N/A</v>
      </c>
      <c r="I3488">
        <f>VLOOKUP(A3488,IDC!A:H,8,FALSE)</f>
        <v>34.21</v>
      </c>
      <c r="J3488" s="2" t="e">
        <f t="shared" si="218"/>
        <v>#N/A</v>
      </c>
      <c r="K3488" t="e">
        <f>VLOOKUP(A3488,REUTERS!A:G,7,FALSE)</f>
        <v>#N/A</v>
      </c>
      <c r="L3488">
        <f>VLOOKUP(A3488,IDC!A:I,9,FALSE)</f>
        <v>1399464</v>
      </c>
      <c r="M3488" s="2" t="e">
        <f t="shared" si="219"/>
        <v>#N/A</v>
      </c>
    </row>
    <row r="3489" spans="1:13">
      <c r="A3489">
        <v>44</v>
      </c>
      <c r="B3489" t="e">
        <f>VLOOKUP(A3489,REUTERS!A:C,3,FALSE)</f>
        <v>#N/A</v>
      </c>
      <c r="C3489">
        <f>VLOOKUP(A3489,IDC!A:F,6,FALSE)</f>
        <v>48.53</v>
      </c>
      <c r="D3489" s="2" t="e">
        <f t="shared" si="216"/>
        <v>#N/A</v>
      </c>
      <c r="E3489" t="e">
        <f>VLOOKUP(A3489,REUTERS!A:E,5,FALSE)</f>
        <v>#N/A</v>
      </c>
      <c r="F3489">
        <f>VLOOKUP(A3489,IDC!A:G,7,FALSE)</f>
        <v>48.9</v>
      </c>
      <c r="G3489" s="2" t="e">
        <f t="shared" si="217"/>
        <v>#N/A</v>
      </c>
      <c r="H3489" t="e">
        <f>VLOOKUP(A3489,REUTERS!A:F,6,FALSE)</f>
        <v>#N/A</v>
      </c>
      <c r="I3489">
        <f>VLOOKUP(A3489,IDC!A:H,8,FALSE)</f>
        <v>48.21</v>
      </c>
      <c r="J3489" s="2" t="e">
        <f t="shared" si="218"/>
        <v>#N/A</v>
      </c>
      <c r="K3489" t="e">
        <f>VLOOKUP(A3489,REUTERS!A:G,7,FALSE)</f>
        <v>#N/A</v>
      </c>
      <c r="L3489">
        <f>VLOOKUP(A3489,IDC!A:I,9,FALSE)</f>
        <v>700227</v>
      </c>
      <c r="M3489" s="2" t="e">
        <f t="shared" si="219"/>
        <v>#N/A</v>
      </c>
    </row>
    <row r="3490" spans="1:13">
      <c r="A3490">
        <v>13</v>
      </c>
      <c r="B3490">
        <f>VLOOKUP(A3490,REUTERS!A:C,3,FALSE)</f>
        <v>48.64</v>
      </c>
      <c r="C3490">
        <f>VLOOKUP(A3490,IDC!A:F,6,FALSE)</f>
        <v>48.64</v>
      </c>
      <c r="D3490" s="2" t="b">
        <f t="shared" si="216"/>
        <v>1</v>
      </c>
      <c r="E3490">
        <f>VLOOKUP(A3490,REUTERS!A:E,5,FALSE)</f>
        <v>48.77</v>
      </c>
      <c r="F3490">
        <f>VLOOKUP(A3490,IDC!A:G,7,FALSE)</f>
        <v>48.77</v>
      </c>
      <c r="G3490" s="2" t="b">
        <f t="shared" si="217"/>
        <v>1</v>
      </c>
      <c r="H3490">
        <f>VLOOKUP(A3490,REUTERS!A:F,6,FALSE)</f>
        <v>47.81</v>
      </c>
      <c r="I3490">
        <f>VLOOKUP(A3490,IDC!A:H,8,FALSE)</f>
        <v>47.81</v>
      </c>
      <c r="J3490" s="2" t="b">
        <f t="shared" si="218"/>
        <v>1</v>
      </c>
      <c r="K3490">
        <f>VLOOKUP(A3490,REUTERS!A:G,7,FALSE)</f>
        <v>776368</v>
      </c>
      <c r="L3490">
        <f>VLOOKUP(A3490,IDC!A:I,9,FALSE)</f>
        <v>776368</v>
      </c>
      <c r="M3490" s="2" t="b">
        <f t="shared" si="219"/>
        <v>1</v>
      </c>
    </row>
    <row r="3491" spans="1:13">
      <c r="A3491">
        <v>32</v>
      </c>
      <c r="B3491" t="e">
        <f>VLOOKUP(A3491,REUTERS!A:C,3,FALSE)</f>
        <v>#N/A</v>
      </c>
      <c r="C3491">
        <f>VLOOKUP(A3491,IDC!A:F,6,FALSE)</f>
        <v>82.44</v>
      </c>
      <c r="D3491" s="2" t="e">
        <f t="shared" si="216"/>
        <v>#N/A</v>
      </c>
      <c r="E3491" t="e">
        <f>VLOOKUP(A3491,REUTERS!A:E,5,FALSE)</f>
        <v>#N/A</v>
      </c>
      <c r="F3491">
        <f>VLOOKUP(A3491,IDC!A:G,7,FALSE)</f>
        <v>82.78</v>
      </c>
      <c r="G3491" s="2" t="e">
        <f t="shared" si="217"/>
        <v>#N/A</v>
      </c>
      <c r="H3491" t="e">
        <f>VLOOKUP(A3491,REUTERS!A:F,6,FALSE)</f>
        <v>#N/A</v>
      </c>
      <c r="I3491">
        <f>VLOOKUP(A3491,IDC!A:H,8,FALSE)</f>
        <v>81.88</v>
      </c>
      <c r="J3491" s="2" t="e">
        <f t="shared" si="218"/>
        <v>#N/A</v>
      </c>
      <c r="K3491" t="e">
        <f>VLOOKUP(A3491,REUTERS!A:G,7,FALSE)</f>
        <v>#N/A</v>
      </c>
      <c r="L3491">
        <f>VLOOKUP(A3491,IDC!A:I,9,FALSE)</f>
        <v>1669084</v>
      </c>
      <c r="M3491" s="2" t="e">
        <f t="shared" si="219"/>
        <v>#N/A</v>
      </c>
    </row>
    <row r="3492" spans="1:13">
      <c r="A3492">
        <v>15</v>
      </c>
      <c r="B3492" t="e">
        <f>VLOOKUP(A3492,REUTERS!A:C,3,FALSE)</f>
        <v>#N/A</v>
      </c>
      <c r="C3492">
        <f>VLOOKUP(A3492,IDC!A:F,6,FALSE)</f>
        <v>73.08</v>
      </c>
      <c r="D3492" s="2" t="e">
        <f t="shared" si="216"/>
        <v>#N/A</v>
      </c>
      <c r="E3492" t="e">
        <f>VLOOKUP(A3492,REUTERS!A:E,5,FALSE)</f>
        <v>#N/A</v>
      </c>
      <c r="F3492">
        <f>VLOOKUP(A3492,IDC!A:G,7,FALSE)</f>
        <v>73.11</v>
      </c>
      <c r="G3492" s="2" t="e">
        <f t="shared" si="217"/>
        <v>#N/A</v>
      </c>
      <c r="H3492" t="e">
        <f>VLOOKUP(A3492,REUTERS!A:F,6,FALSE)</f>
        <v>#N/A</v>
      </c>
      <c r="I3492">
        <f>VLOOKUP(A3492,IDC!A:H,8,FALSE)</f>
        <v>72.27</v>
      </c>
      <c r="J3492" s="2" t="e">
        <f t="shared" si="218"/>
        <v>#N/A</v>
      </c>
      <c r="K3492" t="e">
        <f>VLOOKUP(A3492,REUTERS!A:G,7,FALSE)</f>
        <v>#N/A</v>
      </c>
      <c r="L3492">
        <f>VLOOKUP(A3492,IDC!A:I,9,FALSE)</f>
        <v>587292</v>
      </c>
      <c r="M3492" s="2" t="e">
        <f t="shared" si="219"/>
        <v>#N/A</v>
      </c>
    </row>
    <row r="3493" spans="1:13">
      <c r="A3493">
        <v>17</v>
      </c>
      <c r="B3493" t="e">
        <f>VLOOKUP(A3493,REUTERS!A:C,3,FALSE)</f>
        <v>#N/A</v>
      </c>
      <c r="C3493">
        <f>VLOOKUP(A3493,IDC!A:F,6,FALSE)</f>
        <v>77.45</v>
      </c>
      <c r="D3493" s="2" t="e">
        <f t="shared" si="216"/>
        <v>#N/A</v>
      </c>
      <c r="E3493" t="e">
        <f>VLOOKUP(A3493,REUTERS!A:E,5,FALSE)</f>
        <v>#N/A</v>
      </c>
      <c r="F3493">
        <f>VLOOKUP(A3493,IDC!A:G,7,FALSE)</f>
        <v>77.48</v>
      </c>
      <c r="G3493" s="2" t="e">
        <f t="shared" si="217"/>
        <v>#N/A</v>
      </c>
      <c r="H3493" t="e">
        <f>VLOOKUP(A3493,REUTERS!A:F,6,FALSE)</f>
        <v>#N/A</v>
      </c>
      <c r="I3493">
        <f>VLOOKUP(A3493,IDC!A:H,8,FALSE)</f>
        <v>76.92</v>
      </c>
      <c r="J3493" s="2" t="e">
        <f t="shared" si="218"/>
        <v>#N/A</v>
      </c>
      <c r="K3493" t="e">
        <f>VLOOKUP(A3493,REUTERS!A:G,7,FALSE)</f>
        <v>#N/A</v>
      </c>
      <c r="L3493">
        <f>VLOOKUP(A3493,IDC!A:I,9,FALSE)</f>
        <v>511174</v>
      </c>
      <c r="M3493" s="2" t="e">
        <f t="shared" si="219"/>
        <v>#N/A</v>
      </c>
    </row>
    <row r="3494" spans="1:13">
      <c r="A3494">
        <v>18</v>
      </c>
      <c r="B3494" t="e">
        <f>VLOOKUP(A3494,REUTERS!A:C,3,FALSE)</f>
        <v>#N/A</v>
      </c>
      <c r="C3494">
        <f>VLOOKUP(A3494,IDC!A:F,6,FALSE)</f>
        <v>94.72</v>
      </c>
      <c r="D3494" s="2" t="e">
        <f t="shared" si="216"/>
        <v>#N/A</v>
      </c>
      <c r="E3494" t="e">
        <f>VLOOKUP(A3494,REUTERS!A:E,5,FALSE)</f>
        <v>#N/A</v>
      </c>
      <c r="F3494">
        <f>VLOOKUP(A3494,IDC!A:G,7,FALSE)</f>
        <v>96.06</v>
      </c>
      <c r="G3494" s="2" t="e">
        <f t="shared" si="217"/>
        <v>#N/A</v>
      </c>
      <c r="H3494" t="e">
        <f>VLOOKUP(A3494,REUTERS!A:F,6,FALSE)</f>
        <v>#N/A</v>
      </c>
      <c r="I3494">
        <f>VLOOKUP(A3494,IDC!A:H,8,FALSE)</f>
        <v>94.47</v>
      </c>
      <c r="J3494" s="2" t="e">
        <f t="shared" si="218"/>
        <v>#N/A</v>
      </c>
      <c r="K3494" t="e">
        <f>VLOOKUP(A3494,REUTERS!A:G,7,FALSE)</f>
        <v>#N/A</v>
      </c>
      <c r="L3494">
        <f>VLOOKUP(A3494,IDC!A:I,9,FALSE)</f>
        <v>679639</v>
      </c>
      <c r="M3494" s="2" t="e">
        <f t="shared" si="219"/>
        <v>#N/A</v>
      </c>
    </row>
    <row r="3495" spans="1:13">
      <c r="A3495">
        <v>19</v>
      </c>
      <c r="B3495">
        <f>VLOOKUP(A3495,REUTERS!A:C,3,FALSE)</f>
        <v>55.45</v>
      </c>
      <c r="C3495">
        <f>VLOOKUP(A3495,IDC!A:F,6,FALSE)</f>
        <v>55.45</v>
      </c>
      <c r="D3495" s="2" t="b">
        <f t="shared" si="216"/>
        <v>1</v>
      </c>
      <c r="E3495">
        <f>VLOOKUP(A3495,REUTERS!A:E,5,FALSE)</f>
        <v>55.99</v>
      </c>
      <c r="F3495">
        <f>VLOOKUP(A3495,IDC!A:G,7,FALSE)</f>
        <v>55.99</v>
      </c>
      <c r="G3495" s="2" t="b">
        <f t="shared" si="217"/>
        <v>1</v>
      </c>
      <c r="H3495">
        <f>VLOOKUP(A3495,REUTERS!A:F,6,FALSE)</f>
        <v>55.42</v>
      </c>
      <c r="I3495">
        <f>VLOOKUP(A3495,IDC!A:H,8,FALSE)</f>
        <v>55.42</v>
      </c>
      <c r="J3495" s="2" t="b">
        <f t="shared" si="218"/>
        <v>1</v>
      </c>
      <c r="K3495">
        <f>VLOOKUP(A3495,REUTERS!A:G,7,FALSE)</f>
        <v>499994</v>
      </c>
      <c r="L3495">
        <f>VLOOKUP(A3495,IDC!A:I,9,FALSE)</f>
        <v>499994</v>
      </c>
      <c r="M3495" s="2" t="b">
        <f t="shared" si="219"/>
        <v>1</v>
      </c>
    </row>
    <row r="3496" spans="1:13">
      <c r="A3496">
        <v>20</v>
      </c>
      <c r="B3496" t="e">
        <f>VLOOKUP(A3496,REUTERS!A:C,3,FALSE)</f>
        <v>#N/A</v>
      </c>
      <c r="C3496">
        <f>VLOOKUP(A3496,IDC!A:F,6,FALSE)</f>
        <v>18.440000000000001</v>
      </c>
      <c r="D3496" s="2" t="e">
        <f t="shared" si="216"/>
        <v>#N/A</v>
      </c>
      <c r="E3496" t="e">
        <f>VLOOKUP(A3496,REUTERS!A:E,5,FALSE)</f>
        <v>#N/A</v>
      </c>
      <c r="F3496">
        <f>VLOOKUP(A3496,IDC!A:G,7,FALSE)</f>
        <v>18.52</v>
      </c>
      <c r="G3496" s="2" t="e">
        <f t="shared" si="217"/>
        <v>#N/A</v>
      </c>
      <c r="H3496" t="e">
        <f>VLOOKUP(A3496,REUTERS!A:F,6,FALSE)</f>
        <v>#N/A</v>
      </c>
      <c r="I3496">
        <f>VLOOKUP(A3496,IDC!A:H,8,FALSE)</f>
        <v>17.98</v>
      </c>
      <c r="J3496" s="2" t="e">
        <f t="shared" si="218"/>
        <v>#N/A</v>
      </c>
      <c r="K3496" t="e">
        <f>VLOOKUP(A3496,REUTERS!A:G,7,FALSE)</f>
        <v>#N/A</v>
      </c>
      <c r="L3496">
        <f>VLOOKUP(A3496,IDC!A:I,9,FALSE)</f>
        <v>485309</v>
      </c>
      <c r="M3496" s="2" t="e">
        <f t="shared" si="219"/>
        <v>#N/A</v>
      </c>
    </row>
    <row r="3497" spans="1:13">
      <c r="A3497">
        <v>21</v>
      </c>
      <c r="B3497" t="e">
        <f>VLOOKUP(A3497,REUTERS!A:C,3,FALSE)</f>
        <v>#N/A</v>
      </c>
      <c r="C3497">
        <f>VLOOKUP(A3497,IDC!A:F,6,FALSE)</f>
        <v>107.42</v>
      </c>
      <c r="D3497" s="2" t="e">
        <f t="shared" si="216"/>
        <v>#N/A</v>
      </c>
      <c r="E3497" t="e">
        <f>VLOOKUP(A3497,REUTERS!A:E,5,FALSE)</f>
        <v>#N/A</v>
      </c>
      <c r="F3497">
        <f>VLOOKUP(A3497,IDC!A:G,7,FALSE)</f>
        <v>107.42</v>
      </c>
      <c r="G3497" s="2" t="e">
        <f t="shared" si="217"/>
        <v>#N/A</v>
      </c>
      <c r="H3497" t="e">
        <f>VLOOKUP(A3497,REUTERS!A:F,6,FALSE)</f>
        <v>#N/A</v>
      </c>
      <c r="I3497">
        <f>VLOOKUP(A3497,IDC!A:H,8,FALSE)</f>
        <v>106.52</v>
      </c>
      <c r="J3497" s="2" t="e">
        <f t="shared" si="218"/>
        <v>#N/A</v>
      </c>
      <c r="K3497" t="e">
        <f>VLOOKUP(A3497,REUTERS!A:G,7,FALSE)</f>
        <v>#N/A</v>
      </c>
      <c r="L3497">
        <f>VLOOKUP(A3497,IDC!A:I,9,FALSE)</f>
        <v>562974</v>
      </c>
      <c r="M3497" s="2" t="e">
        <f t="shared" si="219"/>
        <v>#N/A</v>
      </c>
    </row>
    <row r="3498" spans="1:13">
      <c r="A3498">
        <v>22</v>
      </c>
      <c r="B3498" t="e">
        <f>VLOOKUP(A3498,REUTERS!A:C,3,FALSE)</f>
        <v>#N/A</v>
      </c>
      <c r="C3498">
        <f>VLOOKUP(A3498,IDC!A:F,6,FALSE)</f>
        <v>123.99</v>
      </c>
      <c r="D3498" s="2" t="e">
        <f t="shared" si="216"/>
        <v>#N/A</v>
      </c>
      <c r="E3498" t="e">
        <f>VLOOKUP(A3498,REUTERS!A:E,5,FALSE)</f>
        <v>#N/A</v>
      </c>
      <c r="F3498">
        <f>VLOOKUP(A3498,IDC!A:G,7,FALSE)</f>
        <v>126.97</v>
      </c>
      <c r="G3498" s="2" t="e">
        <f t="shared" si="217"/>
        <v>#N/A</v>
      </c>
      <c r="H3498" t="e">
        <f>VLOOKUP(A3498,REUTERS!A:F,6,FALSE)</f>
        <v>#N/A</v>
      </c>
      <c r="I3498">
        <f>VLOOKUP(A3498,IDC!A:H,8,FALSE)</f>
        <v>123.31</v>
      </c>
      <c r="J3498" s="2" t="e">
        <f t="shared" si="218"/>
        <v>#N/A</v>
      </c>
      <c r="K3498" t="e">
        <f>VLOOKUP(A3498,REUTERS!A:G,7,FALSE)</f>
        <v>#N/A</v>
      </c>
      <c r="L3498">
        <f>VLOOKUP(A3498,IDC!A:I,9,FALSE)</f>
        <v>661006</v>
      </c>
      <c r="M3498" s="2" t="e">
        <f t="shared" si="219"/>
        <v>#N/A</v>
      </c>
    </row>
    <row r="3499" spans="1:13">
      <c r="A3499">
        <v>23</v>
      </c>
      <c r="B3499" t="e">
        <f>VLOOKUP(A3499,REUTERS!A:C,3,FALSE)</f>
        <v>#N/A</v>
      </c>
      <c r="C3499">
        <f>VLOOKUP(A3499,IDC!A:F,6,FALSE)</f>
        <v>27.43</v>
      </c>
      <c r="D3499" s="2" t="e">
        <f t="shared" si="216"/>
        <v>#N/A</v>
      </c>
      <c r="E3499" t="e">
        <f>VLOOKUP(A3499,REUTERS!A:E,5,FALSE)</f>
        <v>#N/A</v>
      </c>
      <c r="F3499">
        <f>VLOOKUP(A3499,IDC!A:G,7,FALSE)</f>
        <v>27.52</v>
      </c>
      <c r="G3499" s="2" t="e">
        <f t="shared" si="217"/>
        <v>#N/A</v>
      </c>
      <c r="H3499" t="e">
        <f>VLOOKUP(A3499,REUTERS!A:F,6,FALSE)</f>
        <v>#N/A</v>
      </c>
      <c r="I3499">
        <f>VLOOKUP(A3499,IDC!A:H,8,FALSE)</f>
        <v>26.88</v>
      </c>
      <c r="J3499" s="2" t="e">
        <f t="shared" si="218"/>
        <v>#N/A</v>
      </c>
      <c r="K3499" t="e">
        <f>VLOOKUP(A3499,REUTERS!A:G,7,FALSE)</f>
        <v>#N/A</v>
      </c>
      <c r="L3499">
        <f>VLOOKUP(A3499,IDC!A:I,9,FALSE)</f>
        <v>1124744</v>
      </c>
      <c r="M3499" s="2" t="e">
        <f t="shared" si="219"/>
        <v>#N/A</v>
      </c>
    </row>
    <row r="3500" spans="1:13">
      <c r="A3500">
        <v>24</v>
      </c>
      <c r="B3500" t="e">
        <f>VLOOKUP(A3500,REUTERS!A:C,3,FALSE)</f>
        <v>#N/A</v>
      </c>
      <c r="C3500">
        <f>VLOOKUP(A3500,IDC!A:F,6,FALSE)</f>
        <v>23.53</v>
      </c>
      <c r="D3500" s="2" t="e">
        <f t="shared" si="216"/>
        <v>#N/A</v>
      </c>
      <c r="E3500" t="e">
        <f>VLOOKUP(A3500,REUTERS!A:E,5,FALSE)</f>
        <v>#N/A</v>
      </c>
      <c r="F3500">
        <f>VLOOKUP(A3500,IDC!A:G,7,FALSE)</f>
        <v>23.77</v>
      </c>
      <c r="G3500" s="2" t="e">
        <f t="shared" si="217"/>
        <v>#N/A</v>
      </c>
      <c r="H3500" t="e">
        <f>VLOOKUP(A3500,REUTERS!A:F,6,FALSE)</f>
        <v>#N/A</v>
      </c>
      <c r="I3500">
        <f>VLOOKUP(A3500,IDC!A:H,8,FALSE)</f>
        <v>23.355</v>
      </c>
      <c r="J3500" s="2" t="e">
        <f t="shared" si="218"/>
        <v>#N/A</v>
      </c>
      <c r="K3500" t="e">
        <f>VLOOKUP(A3500,REUTERS!A:G,7,FALSE)</f>
        <v>#N/A</v>
      </c>
      <c r="L3500">
        <f>VLOOKUP(A3500,IDC!A:I,9,FALSE)</f>
        <v>15298790</v>
      </c>
      <c r="M3500" s="2" t="e">
        <f t="shared" si="219"/>
        <v>#N/A</v>
      </c>
    </row>
    <row r="3501" spans="1:13">
      <c r="A3501">
        <v>25</v>
      </c>
      <c r="B3501">
        <f>VLOOKUP(A3501,REUTERS!A:C,3,FALSE)</f>
        <v>50.72</v>
      </c>
      <c r="C3501">
        <f>VLOOKUP(A3501,IDC!A:F,6,FALSE)</f>
        <v>50.72</v>
      </c>
      <c r="D3501" s="2" t="b">
        <f t="shared" si="216"/>
        <v>1</v>
      </c>
      <c r="E3501">
        <f>VLOOKUP(A3501,REUTERS!A:E,5,FALSE)</f>
        <v>50.72</v>
      </c>
      <c r="F3501">
        <f>VLOOKUP(A3501,IDC!A:G,7,FALSE)</f>
        <v>50.72</v>
      </c>
      <c r="G3501" s="2" t="b">
        <f t="shared" si="217"/>
        <v>1</v>
      </c>
      <c r="H3501">
        <f>VLOOKUP(A3501,REUTERS!A:F,6,FALSE)</f>
        <v>49.15</v>
      </c>
      <c r="I3501">
        <f>VLOOKUP(A3501,IDC!A:H,8,FALSE)</f>
        <v>49.15</v>
      </c>
      <c r="J3501" s="2" t="b">
        <f t="shared" si="218"/>
        <v>1</v>
      </c>
      <c r="K3501">
        <f>VLOOKUP(A3501,REUTERS!A:G,7,FALSE)</f>
        <v>201147</v>
      </c>
      <c r="L3501">
        <f>VLOOKUP(A3501,IDC!A:I,9,FALSE)</f>
        <v>201147</v>
      </c>
      <c r="M3501" s="2" t="b">
        <f t="shared" si="219"/>
        <v>1</v>
      </c>
    </row>
    <row r="3502" spans="1:13">
      <c r="A3502">
        <v>27</v>
      </c>
      <c r="B3502" t="e">
        <f>VLOOKUP(A3502,REUTERS!A:C,3,FALSE)</f>
        <v>#N/A</v>
      </c>
      <c r="C3502">
        <f>VLOOKUP(A3502,IDC!A:F,6,FALSE)</f>
        <v>61.78</v>
      </c>
      <c r="D3502" s="2" t="e">
        <f t="shared" si="216"/>
        <v>#N/A</v>
      </c>
      <c r="E3502" t="e">
        <f>VLOOKUP(A3502,REUTERS!A:E,5,FALSE)</f>
        <v>#N/A</v>
      </c>
      <c r="F3502">
        <f>VLOOKUP(A3502,IDC!A:G,7,FALSE)</f>
        <v>63.15</v>
      </c>
      <c r="G3502" s="2" t="e">
        <f t="shared" si="217"/>
        <v>#N/A</v>
      </c>
      <c r="H3502" t="e">
        <f>VLOOKUP(A3502,REUTERS!A:F,6,FALSE)</f>
        <v>#N/A</v>
      </c>
      <c r="I3502">
        <f>VLOOKUP(A3502,IDC!A:H,8,FALSE)</f>
        <v>61.59</v>
      </c>
      <c r="J3502" s="2" t="e">
        <f t="shared" si="218"/>
        <v>#N/A</v>
      </c>
      <c r="K3502" t="e">
        <f>VLOOKUP(A3502,REUTERS!A:G,7,FALSE)</f>
        <v>#N/A</v>
      </c>
      <c r="L3502">
        <f>VLOOKUP(A3502,IDC!A:I,9,FALSE)</f>
        <v>982716</v>
      </c>
      <c r="M3502" s="2" t="e">
        <f t="shared" si="219"/>
        <v>#N/A</v>
      </c>
    </row>
    <row r="3503" spans="1:13">
      <c r="A3503">
        <v>29</v>
      </c>
      <c r="B3503" t="e">
        <f>VLOOKUP(A3503,REUTERS!A:C,3,FALSE)</f>
        <v>#N/A</v>
      </c>
      <c r="C3503">
        <f>VLOOKUP(A3503,IDC!A:F,6,FALSE)</f>
        <v>22.96</v>
      </c>
      <c r="D3503" s="2" t="e">
        <f t="shared" si="216"/>
        <v>#N/A</v>
      </c>
      <c r="E3503" t="e">
        <f>VLOOKUP(A3503,REUTERS!A:E,5,FALSE)</f>
        <v>#N/A</v>
      </c>
      <c r="F3503">
        <f>VLOOKUP(A3503,IDC!A:G,7,FALSE)</f>
        <v>23.02</v>
      </c>
      <c r="G3503" s="2" t="e">
        <f t="shared" si="217"/>
        <v>#N/A</v>
      </c>
      <c r="H3503" t="e">
        <f>VLOOKUP(A3503,REUTERS!A:F,6,FALSE)</f>
        <v>#N/A</v>
      </c>
      <c r="I3503">
        <f>VLOOKUP(A3503,IDC!A:H,8,FALSE)</f>
        <v>22.78</v>
      </c>
      <c r="J3503" s="2" t="e">
        <f t="shared" si="218"/>
        <v>#N/A</v>
      </c>
      <c r="K3503" t="e">
        <f>VLOOKUP(A3503,REUTERS!A:G,7,FALSE)</f>
        <v>#N/A</v>
      </c>
      <c r="L3503">
        <f>VLOOKUP(A3503,IDC!A:I,9,FALSE)</f>
        <v>411202</v>
      </c>
      <c r="M3503" s="2" t="e">
        <f t="shared" si="219"/>
        <v>#N/A</v>
      </c>
    </row>
    <row r="3504" spans="1:13">
      <c r="A3504">
        <v>30</v>
      </c>
      <c r="B3504" t="e">
        <f>VLOOKUP(A3504,REUTERS!A:C,3,FALSE)</f>
        <v>#N/A</v>
      </c>
      <c r="C3504">
        <f>VLOOKUP(A3504,IDC!A:F,6,FALSE)</f>
        <v>47.9</v>
      </c>
      <c r="D3504" s="2" t="e">
        <f t="shared" si="216"/>
        <v>#N/A</v>
      </c>
      <c r="E3504" t="e">
        <f>VLOOKUP(A3504,REUTERS!A:E,5,FALSE)</f>
        <v>#N/A</v>
      </c>
      <c r="F3504">
        <f>VLOOKUP(A3504,IDC!A:G,7,FALSE)</f>
        <v>48.02</v>
      </c>
      <c r="G3504" s="2" t="e">
        <f t="shared" si="217"/>
        <v>#N/A</v>
      </c>
      <c r="H3504" t="e">
        <f>VLOOKUP(A3504,REUTERS!A:F,6,FALSE)</f>
        <v>#N/A</v>
      </c>
      <c r="I3504">
        <f>VLOOKUP(A3504,IDC!A:H,8,FALSE)</f>
        <v>47.460999999999999</v>
      </c>
      <c r="J3504" s="2" t="e">
        <f t="shared" si="218"/>
        <v>#N/A</v>
      </c>
      <c r="K3504" t="e">
        <f>VLOOKUP(A3504,REUTERS!A:G,7,FALSE)</f>
        <v>#N/A</v>
      </c>
      <c r="L3504">
        <f>VLOOKUP(A3504,IDC!A:I,9,FALSE)</f>
        <v>1640074</v>
      </c>
      <c r="M3504" s="2" t="e">
        <f t="shared" si="219"/>
        <v>#N/A</v>
      </c>
    </row>
    <row r="3505" spans="1:13">
      <c r="A3505">
        <v>31</v>
      </c>
      <c r="B3505" t="e">
        <f>VLOOKUP(A3505,REUTERS!A:C,3,FALSE)</f>
        <v>#N/A</v>
      </c>
      <c r="C3505">
        <f>VLOOKUP(A3505,IDC!A:F,6,FALSE)</f>
        <v>25.74</v>
      </c>
      <c r="D3505" s="2" t="e">
        <f t="shared" si="216"/>
        <v>#N/A</v>
      </c>
      <c r="E3505" t="e">
        <f>VLOOKUP(A3505,REUTERS!A:E,5,FALSE)</f>
        <v>#N/A</v>
      </c>
      <c r="F3505">
        <f>VLOOKUP(A3505,IDC!A:G,7,FALSE)</f>
        <v>25.75</v>
      </c>
      <c r="G3505" s="2" t="e">
        <f t="shared" si="217"/>
        <v>#N/A</v>
      </c>
      <c r="H3505" t="e">
        <f>VLOOKUP(A3505,REUTERS!A:F,6,FALSE)</f>
        <v>#N/A</v>
      </c>
      <c r="I3505">
        <f>VLOOKUP(A3505,IDC!A:H,8,FALSE)</f>
        <v>25.35</v>
      </c>
      <c r="J3505" s="2" t="e">
        <f t="shared" si="218"/>
        <v>#N/A</v>
      </c>
      <c r="K3505" t="e">
        <f>VLOOKUP(A3505,REUTERS!A:G,7,FALSE)</f>
        <v>#N/A</v>
      </c>
      <c r="L3505">
        <f>VLOOKUP(A3505,IDC!A:I,9,FALSE)</f>
        <v>1388800</v>
      </c>
      <c r="M3505" s="2" t="e">
        <f t="shared" si="219"/>
        <v>#N/A</v>
      </c>
    </row>
    <row r="3506" spans="1:13">
      <c r="A3506">
        <v>14</v>
      </c>
      <c r="B3506" t="e">
        <f>VLOOKUP(A3506,REUTERS!A:C,3,FALSE)</f>
        <v>#N/A</v>
      </c>
      <c r="C3506">
        <f>VLOOKUP(A3506,IDC!A:F,6,FALSE)</f>
        <v>12.6</v>
      </c>
      <c r="D3506" s="2" t="e">
        <f t="shared" si="216"/>
        <v>#N/A</v>
      </c>
      <c r="E3506" t="e">
        <f>VLOOKUP(A3506,REUTERS!A:E,5,FALSE)</f>
        <v>#N/A</v>
      </c>
      <c r="F3506">
        <f>VLOOKUP(A3506,IDC!A:G,7,FALSE)</f>
        <v>12.6</v>
      </c>
      <c r="G3506" s="2" t="e">
        <f t="shared" si="217"/>
        <v>#N/A</v>
      </c>
      <c r="H3506" t="e">
        <f>VLOOKUP(A3506,REUTERS!A:F,6,FALSE)</f>
        <v>#N/A</v>
      </c>
      <c r="I3506">
        <f>VLOOKUP(A3506,IDC!A:H,8,FALSE)</f>
        <v>12.37</v>
      </c>
      <c r="J3506" s="2" t="e">
        <f t="shared" si="218"/>
        <v>#N/A</v>
      </c>
      <c r="K3506" t="e">
        <f>VLOOKUP(A3506,REUTERS!A:G,7,FALSE)</f>
        <v>#N/A</v>
      </c>
      <c r="L3506">
        <f>VLOOKUP(A3506,IDC!A:I,9,FALSE)</f>
        <v>274404</v>
      </c>
      <c r="M3506" s="2" t="e">
        <f t="shared" si="219"/>
        <v>#N/A</v>
      </c>
    </row>
    <row r="3507" spans="1:13">
      <c r="A3507">
        <v>1</v>
      </c>
      <c r="B3507" t="e">
        <f>VLOOKUP(A3507,REUTERS!A:C,3,FALSE)</f>
        <v>#N/A</v>
      </c>
      <c r="C3507">
        <f>VLOOKUP(A3507,IDC!A:F,6,FALSE)</f>
        <v>135.22</v>
      </c>
      <c r="D3507" s="2" t="e">
        <f t="shared" si="216"/>
        <v>#N/A</v>
      </c>
      <c r="E3507" t="e">
        <f>VLOOKUP(A3507,REUTERS!A:E,5,FALSE)</f>
        <v>#N/A</v>
      </c>
      <c r="F3507">
        <f>VLOOKUP(A3507,IDC!A:G,7,FALSE)</f>
        <v>137.19</v>
      </c>
      <c r="G3507" s="2" t="e">
        <f t="shared" si="217"/>
        <v>#N/A</v>
      </c>
      <c r="H3507" t="e">
        <f>VLOOKUP(A3507,REUTERS!A:F,6,FALSE)</f>
        <v>#N/A</v>
      </c>
      <c r="I3507">
        <f>VLOOKUP(A3507,IDC!A:H,8,FALSE)</f>
        <v>134.80000000000001</v>
      </c>
      <c r="J3507" s="2" t="e">
        <f t="shared" si="218"/>
        <v>#N/A</v>
      </c>
      <c r="K3507" t="e">
        <f>VLOOKUP(A3507,REUTERS!A:G,7,FALSE)</f>
        <v>#N/A</v>
      </c>
      <c r="L3507">
        <f>VLOOKUP(A3507,IDC!A:I,9,FALSE)</f>
        <v>825364</v>
      </c>
      <c r="M3507" s="2" t="e">
        <f t="shared" si="219"/>
        <v>#N/A</v>
      </c>
    </row>
    <row r="3508" spans="1:13">
      <c r="A3508">
        <v>3</v>
      </c>
      <c r="B3508">
        <f>VLOOKUP(A3508,REUTERS!A:C,3,FALSE)</f>
        <v>20.67</v>
      </c>
      <c r="C3508">
        <f>VLOOKUP(A3508,IDC!A:F,6,FALSE)</f>
        <v>20.67</v>
      </c>
      <c r="D3508" s="2" t="b">
        <f t="shared" si="216"/>
        <v>1</v>
      </c>
      <c r="E3508">
        <f>VLOOKUP(A3508,REUTERS!A:E,5,FALSE)</f>
        <v>20.8</v>
      </c>
      <c r="F3508">
        <f>VLOOKUP(A3508,IDC!A:G,7,FALSE)</f>
        <v>20.8</v>
      </c>
      <c r="G3508" s="2" t="b">
        <f t="shared" si="217"/>
        <v>1</v>
      </c>
      <c r="H3508">
        <f>VLOOKUP(A3508,REUTERS!A:F,6,FALSE)</f>
        <v>20.55</v>
      </c>
      <c r="I3508">
        <f>VLOOKUP(A3508,IDC!A:H,8,FALSE)</f>
        <v>20.55</v>
      </c>
      <c r="J3508" s="2" t="b">
        <f t="shared" si="218"/>
        <v>1</v>
      </c>
      <c r="K3508">
        <f>VLOOKUP(A3508,REUTERS!A:G,7,FALSE)</f>
        <v>565496</v>
      </c>
      <c r="L3508">
        <f>VLOOKUP(A3508,IDC!A:I,9,FALSE)</f>
        <v>565496</v>
      </c>
      <c r="M3508" s="2" t="b">
        <f t="shared" si="219"/>
        <v>1</v>
      </c>
    </row>
    <row r="3509" spans="1:13">
      <c r="A3509">
        <v>4</v>
      </c>
      <c r="B3509">
        <f>VLOOKUP(A3509,REUTERS!A:C,3,FALSE)</f>
        <v>64.38</v>
      </c>
      <c r="C3509">
        <f>VLOOKUP(A3509,IDC!A:F,6,FALSE)</f>
        <v>64.38</v>
      </c>
      <c r="D3509" s="2" t="b">
        <f t="shared" si="216"/>
        <v>1</v>
      </c>
      <c r="E3509">
        <f>VLOOKUP(A3509,REUTERS!A:E,5,FALSE)</f>
        <v>64.62</v>
      </c>
      <c r="F3509">
        <f>VLOOKUP(A3509,IDC!A:G,7,FALSE)</f>
        <v>64.62</v>
      </c>
      <c r="G3509" s="2" t="b">
        <f t="shared" si="217"/>
        <v>1</v>
      </c>
      <c r="H3509">
        <f>VLOOKUP(A3509,REUTERS!A:F,6,FALSE)</f>
        <v>64.31</v>
      </c>
      <c r="I3509">
        <f>VLOOKUP(A3509,IDC!A:H,8,FALSE)</f>
        <v>64.31</v>
      </c>
      <c r="J3509" s="2" t="b">
        <f t="shared" si="218"/>
        <v>1</v>
      </c>
      <c r="K3509">
        <f>VLOOKUP(A3509,REUTERS!A:G,7,FALSE)</f>
        <v>825232</v>
      </c>
      <c r="L3509">
        <f>VLOOKUP(A3509,IDC!A:I,9,FALSE)</f>
        <v>825232</v>
      </c>
      <c r="M3509" s="2" t="b">
        <f t="shared" si="219"/>
        <v>1</v>
      </c>
    </row>
    <row r="3510" spans="1:13">
      <c r="A3510">
        <v>12</v>
      </c>
      <c r="B3510" t="e">
        <f>VLOOKUP(A3510,REUTERS!A:C,3,FALSE)</f>
        <v>#N/A</v>
      </c>
      <c r="C3510">
        <f>VLOOKUP(A3510,IDC!A:F,6,FALSE)</f>
        <v>75.13</v>
      </c>
      <c r="D3510" s="2" t="e">
        <f t="shared" si="216"/>
        <v>#N/A</v>
      </c>
      <c r="E3510" t="e">
        <f>VLOOKUP(A3510,REUTERS!A:E,5,FALSE)</f>
        <v>#N/A</v>
      </c>
      <c r="F3510">
        <f>VLOOKUP(A3510,IDC!A:G,7,FALSE)</f>
        <v>76.415000000000006</v>
      </c>
      <c r="G3510" s="2" t="e">
        <f t="shared" si="217"/>
        <v>#N/A</v>
      </c>
      <c r="H3510" t="e">
        <f>VLOOKUP(A3510,REUTERS!A:F,6,FALSE)</f>
        <v>#N/A</v>
      </c>
      <c r="I3510">
        <f>VLOOKUP(A3510,IDC!A:H,8,FALSE)</f>
        <v>74.650000000000006</v>
      </c>
      <c r="J3510" s="2" t="e">
        <f t="shared" si="218"/>
        <v>#N/A</v>
      </c>
      <c r="K3510" t="e">
        <f>VLOOKUP(A3510,REUTERS!A:G,7,FALSE)</f>
        <v>#N/A</v>
      </c>
      <c r="L3510">
        <f>VLOOKUP(A3510,IDC!A:I,9,FALSE)</f>
        <v>1850799</v>
      </c>
      <c r="M3510" s="2" t="e">
        <f t="shared" si="219"/>
        <v>#N/A</v>
      </c>
    </row>
    <row r="3511" spans="1:13">
      <c r="A3511">
        <v>8</v>
      </c>
      <c r="B3511" t="e">
        <f>VLOOKUP(A3511,REUTERS!A:C,3,FALSE)</f>
        <v>#N/A</v>
      </c>
      <c r="C3511">
        <f>VLOOKUP(A3511,IDC!A:F,6,FALSE)</f>
        <v>67.83</v>
      </c>
      <c r="D3511" s="2" t="e">
        <f t="shared" si="216"/>
        <v>#N/A</v>
      </c>
      <c r="E3511" t="e">
        <f>VLOOKUP(A3511,REUTERS!A:E,5,FALSE)</f>
        <v>#N/A</v>
      </c>
      <c r="F3511">
        <f>VLOOKUP(A3511,IDC!A:G,7,FALSE)</f>
        <v>68.400000000000006</v>
      </c>
      <c r="G3511" s="2" t="e">
        <f t="shared" si="217"/>
        <v>#N/A</v>
      </c>
      <c r="H3511" t="e">
        <f>VLOOKUP(A3511,REUTERS!A:F,6,FALSE)</f>
        <v>#N/A</v>
      </c>
      <c r="I3511">
        <f>VLOOKUP(A3511,IDC!A:H,8,FALSE)</f>
        <v>67.459999999999994</v>
      </c>
      <c r="J3511" s="2" t="e">
        <f t="shared" si="218"/>
        <v>#N/A</v>
      </c>
      <c r="K3511" t="e">
        <f>VLOOKUP(A3511,REUTERS!A:G,7,FALSE)</f>
        <v>#N/A</v>
      </c>
      <c r="L3511">
        <f>VLOOKUP(A3511,IDC!A:I,9,FALSE)</f>
        <v>816976</v>
      </c>
      <c r="M3511" s="2" t="e">
        <f t="shared" si="219"/>
        <v>#N/A</v>
      </c>
    </row>
    <row r="3512" spans="1:13">
      <c r="A3512">
        <v>10</v>
      </c>
      <c r="B3512" t="e">
        <f>VLOOKUP(A3512,REUTERS!A:C,3,FALSE)</f>
        <v>#N/A</v>
      </c>
      <c r="C3512">
        <f>VLOOKUP(A3512,IDC!A:F,6,FALSE)</f>
        <v>99.35</v>
      </c>
      <c r="D3512" s="2" t="e">
        <f t="shared" si="216"/>
        <v>#N/A</v>
      </c>
      <c r="E3512" t="e">
        <f>VLOOKUP(A3512,REUTERS!A:E,5,FALSE)</f>
        <v>#N/A</v>
      </c>
      <c r="F3512">
        <f>VLOOKUP(A3512,IDC!A:G,7,FALSE)</f>
        <v>99.44</v>
      </c>
      <c r="G3512" s="2" t="e">
        <f t="shared" si="217"/>
        <v>#N/A</v>
      </c>
      <c r="H3512" t="e">
        <f>VLOOKUP(A3512,REUTERS!A:F,6,FALSE)</f>
        <v>#N/A</v>
      </c>
      <c r="I3512">
        <f>VLOOKUP(A3512,IDC!A:H,8,FALSE)</f>
        <v>99.01</v>
      </c>
      <c r="J3512" s="2" t="e">
        <f t="shared" si="218"/>
        <v>#N/A</v>
      </c>
      <c r="K3512" t="e">
        <f>VLOOKUP(A3512,REUTERS!A:G,7,FALSE)</f>
        <v>#N/A</v>
      </c>
      <c r="L3512">
        <f>VLOOKUP(A3512,IDC!A:I,9,FALSE)</f>
        <v>731096</v>
      </c>
      <c r="M3512" s="2" t="e">
        <f t="shared" si="219"/>
        <v>#N/A</v>
      </c>
    </row>
    <row r="3513" spans="1:13">
      <c r="A3513">
        <v>11</v>
      </c>
      <c r="B3513" t="e">
        <f>VLOOKUP(A3513,REUTERS!A:C,3,FALSE)</f>
        <v>#N/A</v>
      </c>
      <c r="C3513">
        <f>VLOOKUP(A3513,IDC!A:F,6,FALSE)</f>
        <v>178.5</v>
      </c>
      <c r="D3513" s="2" t="e">
        <f t="shared" si="216"/>
        <v>#N/A</v>
      </c>
      <c r="E3513" t="e">
        <f>VLOOKUP(A3513,REUTERS!A:E,5,FALSE)</f>
        <v>#N/A</v>
      </c>
      <c r="F3513">
        <f>VLOOKUP(A3513,IDC!A:G,7,FALSE)</f>
        <v>178.5</v>
      </c>
      <c r="G3513" s="2" t="e">
        <f t="shared" si="217"/>
        <v>#N/A</v>
      </c>
      <c r="H3513" t="e">
        <f>VLOOKUP(A3513,REUTERS!A:F,6,FALSE)</f>
        <v>#N/A</v>
      </c>
      <c r="I3513">
        <f>VLOOKUP(A3513,IDC!A:H,8,FALSE)</f>
        <v>177.34</v>
      </c>
      <c r="J3513" s="2" t="e">
        <f t="shared" si="218"/>
        <v>#N/A</v>
      </c>
      <c r="K3513" t="e">
        <f>VLOOKUP(A3513,REUTERS!A:G,7,FALSE)</f>
        <v>#N/A</v>
      </c>
      <c r="L3513">
        <f>VLOOKUP(A3513,IDC!A:I,9,FALSE)</f>
        <v>1048680</v>
      </c>
      <c r="M3513" s="2" t="e">
        <f t="shared" si="219"/>
        <v>#N/A</v>
      </c>
    </row>
    <row r="3514" spans="1:13">
      <c r="A3514">
        <v>6</v>
      </c>
      <c r="B3514">
        <f>VLOOKUP(A3514,REUTERS!A:C,3,FALSE)</f>
        <v>11.49</v>
      </c>
      <c r="C3514">
        <f>VLOOKUP(A3514,IDC!A:F,6,FALSE)</f>
        <v>11.49</v>
      </c>
      <c r="D3514" s="2" t="b">
        <f t="shared" si="216"/>
        <v>1</v>
      </c>
      <c r="E3514">
        <f>VLOOKUP(A3514,REUTERS!A:E,5,FALSE)</f>
        <v>11.54</v>
      </c>
      <c r="F3514">
        <f>VLOOKUP(A3514,IDC!A:G,7,FALSE)</f>
        <v>11.54</v>
      </c>
      <c r="G3514" s="2" t="b">
        <f t="shared" si="217"/>
        <v>1</v>
      </c>
      <c r="H3514">
        <f>VLOOKUP(A3514,REUTERS!A:F,6,FALSE)</f>
        <v>11.404999999999999</v>
      </c>
      <c r="I3514">
        <f>VLOOKUP(A3514,IDC!A:H,8,FALSE)</f>
        <v>11.404999999999999</v>
      </c>
      <c r="J3514" s="2" t="b">
        <f t="shared" si="218"/>
        <v>1</v>
      </c>
      <c r="K3514">
        <f>VLOOKUP(A3514,REUTERS!A:G,7,FALSE)</f>
        <v>8869182</v>
      </c>
      <c r="L3514">
        <f>VLOOKUP(A3514,IDC!A:I,9,FALSE)</f>
        <v>8869182</v>
      </c>
      <c r="M3514" s="2" t="b">
        <f t="shared" si="219"/>
        <v>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ux"/>
  <dimension ref="A1:A3514"/>
  <sheetViews>
    <sheetView workbookViewId="0">
      <selection sqref="A1:H3516"/>
    </sheetView>
  </sheetViews>
  <sheetFormatPr defaultRowHeight="15"/>
  <cols>
    <col min="1" max="16384" width="9.140625" style="16"/>
  </cols>
  <sheetData>
    <row r="1" spans="1:1">
      <c r="A1" s="16" t="s">
        <v>5</v>
      </c>
    </row>
    <row r="2" spans="1:1">
      <c r="A2" s="16">
        <v>2810826</v>
      </c>
    </row>
    <row r="3" spans="1:1">
      <c r="A3" s="16">
        <v>7008</v>
      </c>
    </row>
    <row r="4" spans="1:1">
      <c r="A4" s="16">
        <v>4961981</v>
      </c>
    </row>
    <row r="5" spans="1:1">
      <c r="A5" s="16">
        <v>9891</v>
      </c>
    </row>
    <row r="6" spans="1:1">
      <c r="A6" s="16">
        <v>5007775</v>
      </c>
    </row>
    <row r="7" spans="1:1">
      <c r="A7" s="16">
        <v>5007779</v>
      </c>
    </row>
    <row r="8" spans="1:1">
      <c r="A8" s="16">
        <v>5014727</v>
      </c>
    </row>
    <row r="9" spans="1:1">
      <c r="A9" s="16">
        <v>5024214</v>
      </c>
    </row>
    <row r="10" spans="1:1">
      <c r="A10" s="16">
        <v>5024215</v>
      </c>
    </row>
    <row r="11" spans="1:1">
      <c r="A11" s="16">
        <v>5078166</v>
      </c>
    </row>
    <row r="12" spans="1:1">
      <c r="A12" s="16">
        <v>5088187</v>
      </c>
    </row>
    <row r="13" spans="1:1">
      <c r="A13" s="16">
        <v>5088195</v>
      </c>
    </row>
    <row r="14" spans="1:1">
      <c r="A14" s="16">
        <v>5120571</v>
      </c>
    </row>
    <row r="15" spans="1:1">
      <c r="A15" s="16">
        <v>5133263</v>
      </c>
    </row>
    <row r="16" spans="1:1">
      <c r="A16" s="16">
        <v>5133264</v>
      </c>
    </row>
    <row r="17" spans="1:1">
      <c r="A17" s="16">
        <v>5133265</v>
      </c>
    </row>
    <row r="18" spans="1:1">
      <c r="A18" s="16">
        <v>5136854</v>
      </c>
    </row>
    <row r="19" spans="1:1">
      <c r="A19" s="16">
        <v>5140139</v>
      </c>
    </row>
    <row r="20" spans="1:1">
      <c r="A20" s="16">
        <v>5180667</v>
      </c>
    </row>
    <row r="21" spans="1:1">
      <c r="A21" s="16">
        <v>5180674</v>
      </c>
    </row>
    <row r="22" spans="1:1">
      <c r="A22" s="16">
        <v>5187137</v>
      </c>
    </row>
    <row r="23" spans="1:1">
      <c r="A23" s="16">
        <v>5193414</v>
      </c>
    </row>
    <row r="24" spans="1:1">
      <c r="A24" s="16">
        <v>5193428</v>
      </c>
    </row>
    <row r="25" spans="1:1">
      <c r="A25" s="16">
        <v>5221644</v>
      </c>
    </row>
    <row r="26" spans="1:1">
      <c r="A26" s="16">
        <v>5298138</v>
      </c>
    </row>
    <row r="27" spans="1:1">
      <c r="A27" s="16">
        <v>5298139</v>
      </c>
    </row>
    <row r="28" spans="1:1">
      <c r="A28" s="16">
        <v>5334889</v>
      </c>
    </row>
    <row r="29" spans="1:1">
      <c r="A29" s="16">
        <v>4613842</v>
      </c>
    </row>
    <row r="30" spans="1:1">
      <c r="A30" s="16">
        <v>4616093</v>
      </c>
    </row>
    <row r="31" spans="1:1">
      <c r="A31" s="16">
        <v>4616106</v>
      </c>
    </row>
    <row r="32" spans="1:1">
      <c r="A32" s="16">
        <v>4618389</v>
      </c>
    </row>
    <row r="33" spans="1:1">
      <c r="A33" s="16">
        <v>4618529</v>
      </c>
    </row>
    <row r="34" spans="1:1">
      <c r="A34" s="16">
        <v>4635100</v>
      </c>
    </row>
    <row r="35" spans="1:1">
      <c r="A35" s="16">
        <v>4635113</v>
      </c>
    </row>
    <row r="36" spans="1:1">
      <c r="A36" s="16">
        <v>4649738</v>
      </c>
    </row>
    <row r="37" spans="1:1">
      <c r="A37" s="16">
        <v>4649756</v>
      </c>
    </row>
    <row r="38" spans="1:1">
      <c r="A38" s="16">
        <v>4652164</v>
      </c>
    </row>
    <row r="39" spans="1:1">
      <c r="A39" s="16">
        <v>4664286</v>
      </c>
    </row>
    <row r="40" spans="1:1">
      <c r="A40" s="16">
        <v>4691034</v>
      </c>
    </row>
    <row r="41" spans="1:1">
      <c r="A41" s="16">
        <v>4693329</v>
      </c>
    </row>
    <row r="42" spans="1:1">
      <c r="A42" s="16">
        <v>4698146</v>
      </c>
    </row>
    <row r="43" spans="1:1">
      <c r="A43" s="16">
        <v>4698370</v>
      </c>
    </row>
    <row r="44" spans="1:1">
      <c r="A44" s="16">
        <v>4700670</v>
      </c>
    </row>
    <row r="45" spans="1:1">
      <c r="A45" s="16">
        <v>4727240</v>
      </c>
    </row>
    <row r="46" spans="1:1">
      <c r="A46" s="16">
        <v>4729775</v>
      </c>
    </row>
    <row r="47" spans="1:1">
      <c r="A47" s="16">
        <v>4729795</v>
      </c>
    </row>
    <row r="48" spans="1:1">
      <c r="A48" s="16">
        <v>4748748</v>
      </c>
    </row>
    <row r="49" spans="1:1">
      <c r="A49" s="16">
        <v>4753866</v>
      </c>
    </row>
    <row r="50" spans="1:1">
      <c r="A50" s="16">
        <v>4753880</v>
      </c>
    </row>
    <row r="51" spans="1:1">
      <c r="A51" s="16">
        <v>4771356</v>
      </c>
    </row>
    <row r="52" spans="1:1">
      <c r="A52" s="16">
        <v>4789245</v>
      </c>
    </row>
    <row r="53" spans="1:1">
      <c r="A53" s="16">
        <v>4789258</v>
      </c>
    </row>
    <row r="54" spans="1:1">
      <c r="A54" s="16">
        <v>4814701</v>
      </c>
    </row>
    <row r="55" spans="1:1">
      <c r="A55" s="16">
        <v>4814715</v>
      </c>
    </row>
    <row r="56" spans="1:1">
      <c r="A56" s="16">
        <v>4884364</v>
      </c>
    </row>
    <row r="57" spans="1:1">
      <c r="A57" s="16">
        <v>4890659</v>
      </c>
    </row>
    <row r="58" spans="1:1">
      <c r="A58" s="16">
        <v>4890660</v>
      </c>
    </row>
    <row r="59" spans="1:1">
      <c r="A59" s="16">
        <v>4938754</v>
      </c>
    </row>
    <row r="60" spans="1:1">
      <c r="A60" s="16">
        <v>4941948</v>
      </c>
    </row>
    <row r="61" spans="1:1">
      <c r="A61" s="16">
        <v>4941949</v>
      </c>
    </row>
    <row r="62" spans="1:1">
      <c r="A62" s="16">
        <v>4941950</v>
      </c>
    </row>
    <row r="63" spans="1:1">
      <c r="A63" s="16">
        <v>4941951</v>
      </c>
    </row>
    <row r="64" spans="1:1">
      <c r="A64" s="16">
        <v>4948627</v>
      </c>
    </row>
    <row r="65" spans="1:1">
      <c r="A65" s="16">
        <v>4955328</v>
      </c>
    </row>
    <row r="66" spans="1:1">
      <c r="A66" s="16">
        <v>4955358</v>
      </c>
    </row>
    <row r="67" spans="1:1">
      <c r="A67" s="16">
        <v>4955364</v>
      </c>
    </row>
    <row r="68" spans="1:1">
      <c r="A68" s="16">
        <v>4955389</v>
      </c>
    </row>
    <row r="69" spans="1:1">
      <c r="A69" s="16">
        <v>4955405</v>
      </c>
    </row>
    <row r="70" spans="1:1">
      <c r="A70" s="16">
        <v>4965271</v>
      </c>
    </row>
    <row r="71" spans="1:1">
      <c r="A71" s="16">
        <v>5004480</v>
      </c>
    </row>
    <row r="72" spans="1:1">
      <c r="A72" s="16">
        <v>5004495</v>
      </c>
    </row>
    <row r="73" spans="1:1">
      <c r="A73" s="16">
        <v>5004510</v>
      </c>
    </row>
    <row r="74" spans="1:1">
      <c r="A74" s="16">
        <v>4414300</v>
      </c>
    </row>
    <row r="75" spans="1:1">
      <c r="A75" s="16">
        <v>4414307</v>
      </c>
    </row>
    <row r="76" spans="1:1">
      <c r="A76" s="16">
        <v>4414331</v>
      </c>
    </row>
    <row r="77" spans="1:1">
      <c r="A77" s="16">
        <v>4414393</v>
      </c>
    </row>
    <row r="78" spans="1:1">
      <c r="A78" s="16">
        <v>4414478</v>
      </c>
    </row>
    <row r="79" spans="1:1">
      <c r="A79" s="16">
        <v>4414495</v>
      </c>
    </row>
    <row r="80" spans="1:1">
      <c r="A80" s="16">
        <v>4414507</v>
      </c>
    </row>
    <row r="81" spans="1:1">
      <c r="A81" s="16">
        <v>4414519</v>
      </c>
    </row>
    <row r="82" spans="1:1">
      <c r="A82" s="16">
        <v>4418345</v>
      </c>
    </row>
    <row r="83" spans="1:1">
      <c r="A83" s="16">
        <v>4422094</v>
      </c>
    </row>
    <row r="84" spans="1:1">
      <c r="A84" s="16">
        <v>4427722</v>
      </c>
    </row>
    <row r="85" spans="1:1">
      <c r="A85" s="16">
        <v>4435012</v>
      </c>
    </row>
    <row r="86" spans="1:1">
      <c r="A86" s="16">
        <v>4438882</v>
      </c>
    </row>
    <row r="87" spans="1:1">
      <c r="A87" s="16">
        <v>4438897</v>
      </c>
    </row>
    <row r="88" spans="1:1">
      <c r="A88" s="16">
        <v>4438944</v>
      </c>
    </row>
    <row r="89" spans="1:1">
      <c r="A89" s="16">
        <v>4438953</v>
      </c>
    </row>
    <row r="90" spans="1:1">
      <c r="A90" s="16">
        <v>4438990</v>
      </c>
    </row>
    <row r="91" spans="1:1">
      <c r="A91" s="16">
        <v>4439058</v>
      </c>
    </row>
    <row r="92" spans="1:1">
      <c r="A92" s="16">
        <v>4439117</v>
      </c>
    </row>
    <row r="93" spans="1:1">
      <c r="A93" s="16">
        <v>4439171</v>
      </c>
    </row>
    <row r="94" spans="1:1">
      <c r="A94" s="16">
        <v>4439251</v>
      </c>
    </row>
    <row r="95" spans="1:1">
      <c r="A95" s="16">
        <v>4505055</v>
      </c>
    </row>
    <row r="96" spans="1:1">
      <c r="A96" s="16">
        <v>4540139</v>
      </c>
    </row>
    <row r="97" spans="1:1">
      <c r="A97" s="16">
        <v>4569174</v>
      </c>
    </row>
    <row r="98" spans="1:1">
      <c r="A98" s="16">
        <v>4569392</v>
      </c>
    </row>
    <row r="99" spans="1:1">
      <c r="A99" s="16">
        <v>4589663</v>
      </c>
    </row>
    <row r="100" spans="1:1">
      <c r="A100" s="16">
        <v>4594244</v>
      </c>
    </row>
    <row r="101" spans="1:1">
      <c r="A101" s="16">
        <v>4596528</v>
      </c>
    </row>
    <row r="102" spans="1:1">
      <c r="A102" s="16">
        <v>4613841</v>
      </c>
    </row>
    <row r="103" spans="1:1">
      <c r="A103" s="16">
        <v>4439264</v>
      </c>
    </row>
    <row r="104" spans="1:1">
      <c r="A104" s="16">
        <v>4439322</v>
      </c>
    </row>
    <row r="105" spans="1:1">
      <c r="A105" s="16">
        <v>4445246</v>
      </c>
    </row>
    <row r="106" spans="1:1">
      <c r="A106" s="16">
        <v>4451320</v>
      </c>
    </row>
    <row r="107" spans="1:1">
      <c r="A107" s="16">
        <v>4453321</v>
      </c>
    </row>
    <row r="108" spans="1:1">
      <c r="A108" s="16">
        <v>4457409</v>
      </c>
    </row>
    <row r="109" spans="1:1">
      <c r="A109" s="16">
        <v>4491694</v>
      </c>
    </row>
    <row r="110" spans="1:1">
      <c r="A110" s="16">
        <v>4414133</v>
      </c>
    </row>
    <row r="111" spans="1:1">
      <c r="A111" s="16">
        <v>4414153</v>
      </c>
    </row>
    <row r="112" spans="1:1">
      <c r="A112" s="16">
        <v>4414163</v>
      </c>
    </row>
    <row r="113" spans="1:1">
      <c r="A113" s="16">
        <v>4414178</v>
      </c>
    </row>
    <row r="114" spans="1:1">
      <c r="A114" s="16">
        <v>4414225</v>
      </c>
    </row>
    <row r="115" spans="1:1">
      <c r="A115" s="16">
        <v>4414264</v>
      </c>
    </row>
    <row r="116" spans="1:1">
      <c r="A116" s="16">
        <v>4414270</v>
      </c>
    </row>
    <row r="117" spans="1:1">
      <c r="A117" s="16">
        <v>4496045</v>
      </c>
    </row>
    <row r="118" spans="1:1">
      <c r="A118" s="16">
        <v>4498400</v>
      </c>
    </row>
    <row r="119" spans="1:1">
      <c r="A119" s="16">
        <v>4307354</v>
      </c>
    </row>
    <row r="120" spans="1:1">
      <c r="A120" s="16">
        <v>4307375</v>
      </c>
    </row>
    <row r="121" spans="1:1">
      <c r="A121" s="16">
        <v>4307393</v>
      </c>
    </row>
    <row r="122" spans="1:1">
      <c r="A122" s="16">
        <v>4307436</v>
      </c>
    </row>
    <row r="123" spans="1:1">
      <c r="A123" s="16">
        <v>4307452</v>
      </c>
    </row>
    <row r="124" spans="1:1">
      <c r="A124" s="16">
        <v>4307508</v>
      </c>
    </row>
    <row r="125" spans="1:1">
      <c r="A125" s="16">
        <v>4307525</v>
      </c>
    </row>
    <row r="126" spans="1:1">
      <c r="A126" s="16">
        <v>4307552</v>
      </c>
    </row>
    <row r="127" spans="1:1">
      <c r="A127" s="16">
        <v>4307569</v>
      </c>
    </row>
    <row r="128" spans="1:1">
      <c r="A128" s="16">
        <v>4307576</v>
      </c>
    </row>
    <row r="129" spans="1:1">
      <c r="A129" s="16">
        <v>4307600</v>
      </c>
    </row>
    <row r="130" spans="1:1">
      <c r="A130" s="16">
        <v>4313886</v>
      </c>
    </row>
    <row r="131" spans="1:1">
      <c r="A131" s="16">
        <v>4313887</v>
      </c>
    </row>
    <row r="132" spans="1:1">
      <c r="A132" s="16">
        <v>4316003</v>
      </c>
    </row>
    <row r="133" spans="1:1">
      <c r="A133" s="16">
        <v>4324569</v>
      </c>
    </row>
    <row r="134" spans="1:1">
      <c r="A134" s="16">
        <v>4324661</v>
      </c>
    </row>
    <row r="135" spans="1:1">
      <c r="A135" s="16">
        <v>4324703</v>
      </c>
    </row>
    <row r="136" spans="1:1">
      <c r="A136" s="16">
        <v>4324717</v>
      </c>
    </row>
    <row r="137" spans="1:1">
      <c r="A137" s="16">
        <v>4324742</v>
      </c>
    </row>
    <row r="138" spans="1:1">
      <c r="A138" s="16">
        <v>4324796</v>
      </c>
    </row>
    <row r="139" spans="1:1">
      <c r="A139" s="16">
        <v>4327201</v>
      </c>
    </row>
    <row r="140" spans="1:1">
      <c r="A140" s="16">
        <v>4327249</v>
      </c>
    </row>
    <row r="141" spans="1:1">
      <c r="A141" s="16">
        <v>4327261</v>
      </c>
    </row>
    <row r="142" spans="1:1">
      <c r="A142" s="16">
        <v>4327306</v>
      </c>
    </row>
    <row r="143" spans="1:1">
      <c r="A143" s="16">
        <v>4347874</v>
      </c>
    </row>
    <row r="144" spans="1:1">
      <c r="A144" s="16">
        <v>4359750</v>
      </c>
    </row>
    <row r="145" spans="1:1">
      <c r="A145" s="16">
        <v>4365698</v>
      </c>
    </row>
    <row r="146" spans="1:1">
      <c r="A146" s="16">
        <v>4371650</v>
      </c>
    </row>
    <row r="147" spans="1:1">
      <c r="A147" s="16">
        <v>4374149</v>
      </c>
    </row>
    <row r="148" spans="1:1">
      <c r="A148" s="16">
        <v>4374162</v>
      </c>
    </row>
    <row r="149" spans="1:1">
      <c r="A149" s="16">
        <v>4376284</v>
      </c>
    </row>
    <row r="150" spans="1:1">
      <c r="A150" s="16">
        <v>4396538</v>
      </c>
    </row>
    <row r="151" spans="1:1">
      <c r="A151" s="16">
        <v>4396554</v>
      </c>
    </row>
    <row r="152" spans="1:1">
      <c r="A152" s="16">
        <v>4408156</v>
      </c>
    </row>
    <row r="153" spans="1:1">
      <c r="A153" s="16">
        <v>4413972</v>
      </c>
    </row>
    <row r="154" spans="1:1">
      <c r="A154" s="16">
        <v>4413989</v>
      </c>
    </row>
    <row r="155" spans="1:1">
      <c r="A155" s="16">
        <v>4413999</v>
      </c>
    </row>
    <row r="156" spans="1:1">
      <c r="A156" s="16">
        <v>4414037</v>
      </c>
    </row>
    <row r="157" spans="1:1">
      <c r="A157" s="16">
        <v>4414052</v>
      </c>
    </row>
    <row r="158" spans="1:1">
      <c r="A158" s="16">
        <v>4414094</v>
      </c>
    </row>
    <row r="159" spans="1:1">
      <c r="A159" s="16">
        <v>4414109</v>
      </c>
    </row>
    <row r="160" spans="1:1">
      <c r="A160" s="16">
        <v>4175835</v>
      </c>
    </row>
    <row r="161" spans="1:1">
      <c r="A161" s="16">
        <v>4175865</v>
      </c>
    </row>
    <row r="162" spans="1:1">
      <c r="A162" s="16">
        <v>4175895</v>
      </c>
    </row>
    <row r="163" spans="1:1">
      <c r="A163" s="16">
        <v>4175912</v>
      </c>
    </row>
    <row r="164" spans="1:1">
      <c r="A164" s="16">
        <v>4175931</v>
      </c>
    </row>
    <row r="165" spans="1:1">
      <c r="A165" s="16">
        <v>4177801</v>
      </c>
    </row>
    <row r="166" spans="1:1">
      <c r="A166" s="16">
        <v>4177836</v>
      </c>
    </row>
    <row r="167" spans="1:1">
      <c r="A167" s="16">
        <v>4177855</v>
      </c>
    </row>
    <row r="168" spans="1:1">
      <c r="A168" s="16">
        <v>4183450</v>
      </c>
    </row>
    <row r="169" spans="1:1">
      <c r="A169" s="16">
        <v>4185498</v>
      </c>
    </row>
    <row r="170" spans="1:1">
      <c r="A170" s="16">
        <v>4185499</v>
      </c>
    </row>
    <row r="171" spans="1:1">
      <c r="A171" s="16">
        <v>4185500</v>
      </c>
    </row>
    <row r="172" spans="1:1">
      <c r="A172" s="16">
        <v>4185501</v>
      </c>
    </row>
    <row r="173" spans="1:1">
      <c r="A173" s="16">
        <v>4185503</v>
      </c>
    </row>
    <row r="174" spans="1:1">
      <c r="A174" s="16">
        <v>4187575</v>
      </c>
    </row>
    <row r="175" spans="1:1">
      <c r="A175" s="16">
        <v>4187587</v>
      </c>
    </row>
    <row r="176" spans="1:1">
      <c r="A176" s="16">
        <v>4187604</v>
      </c>
    </row>
    <row r="177" spans="1:1">
      <c r="A177" s="16">
        <v>4187616</v>
      </c>
    </row>
    <row r="178" spans="1:1">
      <c r="A178" s="16">
        <v>4187631</v>
      </c>
    </row>
    <row r="179" spans="1:1">
      <c r="A179" s="16">
        <v>4187637</v>
      </c>
    </row>
    <row r="180" spans="1:1">
      <c r="A180" s="16">
        <v>4189703</v>
      </c>
    </row>
    <row r="181" spans="1:1">
      <c r="A181" s="16">
        <v>4191738</v>
      </c>
    </row>
    <row r="182" spans="1:1">
      <c r="A182" s="16">
        <v>4191764</v>
      </c>
    </row>
    <row r="183" spans="1:1">
      <c r="A183" s="16">
        <v>4191837</v>
      </c>
    </row>
    <row r="184" spans="1:1">
      <c r="A184" s="16">
        <v>4191889</v>
      </c>
    </row>
    <row r="185" spans="1:1">
      <c r="A185" s="16">
        <v>4191902</v>
      </c>
    </row>
    <row r="186" spans="1:1">
      <c r="A186" s="16">
        <v>4191936</v>
      </c>
    </row>
    <row r="187" spans="1:1">
      <c r="A187" s="16">
        <v>4191987</v>
      </c>
    </row>
    <row r="188" spans="1:1">
      <c r="A188" s="16">
        <v>4191996</v>
      </c>
    </row>
    <row r="189" spans="1:1">
      <c r="A189" s="16">
        <v>4192139</v>
      </c>
    </row>
    <row r="190" spans="1:1">
      <c r="A190" s="16">
        <v>4194172</v>
      </c>
    </row>
    <row r="191" spans="1:1">
      <c r="A191" s="16">
        <v>4194183</v>
      </c>
    </row>
    <row r="192" spans="1:1">
      <c r="A192" s="16">
        <v>4194320</v>
      </c>
    </row>
    <row r="193" spans="1:1">
      <c r="A193" s="16">
        <v>4194341</v>
      </c>
    </row>
    <row r="194" spans="1:1">
      <c r="A194" s="16">
        <v>4194353</v>
      </c>
    </row>
    <row r="195" spans="1:1">
      <c r="A195" s="16">
        <v>4198264</v>
      </c>
    </row>
    <row r="196" spans="1:1">
      <c r="A196" s="16">
        <v>4212019</v>
      </c>
    </row>
    <row r="197" spans="1:1">
      <c r="A197" s="16">
        <v>4229588</v>
      </c>
    </row>
    <row r="198" spans="1:1">
      <c r="A198" s="16">
        <v>4229589</v>
      </c>
    </row>
    <row r="199" spans="1:1">
      <c r="A199" s="16">
        <v>4241375</v>
      </c>
    </row>
    <row r="200" spans="1:1">
      <c r="A200" s="16">
        <v>4247368</v>
      </c>
    </row>
    <row r="201" spans="1:1">
      <c r="A201" s="16">
        <v>4251386</v>
      </c>
    </row>
    <row r="202" spans="1:1">
      <c r="A202" s="16">
        <v>4251387</v>
      </c>
    </row>
    <row r="203" spans="1:1">
      <c r="A203" s="16">
        <v>4274174</v>
      </c>
    </row>
    <row r="204" spans="1:1">
      <c r="A204" s="16">
        <v>4307199</v>
      </c>
    </row>
    <row r="205" spans="1:1">
      <c r="A205" s="16">
        <v>4307212</v>
      </c>
    </row>
    <row r="206" spans="1:1">
      <c r="A206" s="16">
        <v>4307228</v>
      </c>
    </row>
    <row r="207" spans="1:1">
      <c r="A207" s="16">
        <v>4307257</v>
      </c>
    </row>
    <row r="208" spans="1:1">
      <c r="A208" s="16">
        <v>4307276</v>
      </c>
    </row>
    <row r="209" spans="1:1">
      <c r="A209" s="16">
        <v>4307311</v>
      </c>
    </row>
    <row r="210" spans="1:1">
      <c r="A210" s="16">
        <v>4307326</v>
      </c>
    </row>
    <row r="211" spans="1:1">
      <c r="A211" s="16">
        <v>4307342</v>
      </c>
    </row>
    <row r="212" spans="1:1">
      <c r="A212" s="16">
        <v>3979556</v>
      </c>
    </row>
    <row r="213" spans="1:1">
      <c r="A213" s="16">
        <v>3980093</v>
      </c>
    </row>
    <row r="214" spans="1:1">
      <c r="A214" s="16">
        <v>3984749</v>
      </c>
    </row>
    <row r="215" spans="1:1">
      <c r="A215" s="16">
        <v>4011256</v>
      </c>
    </row>
    <row r="216" spans="1:1">
      <c r="A216" s="16">
        <v>4026957</v>
      </c>
    </row>
    <row r="217" spans="1:1">
      <c r="A217" s="16">
        <v>4028437</v>
      </c>
    </row>
    <row r="218" spans="1:1">
      <c r="A218" s="16">
        <v>4057835</v>
      </c>
    </row>
    <row r="219" spans="1:1">
      <c r="A219" s="16">
        <v>4059340</v>
      </c>
    </row>
    <row r="220" spans="1:1">
      <c r="A220" s="16">
        <v>4059388</v>
      </c>
    </row>
    <row r="221" spans="1:1">
      <c r="A221" s="16">
        <v>4059407</v>
      </c>
    </row>
    <row r="222" spans="1:1">
      <c r="A222" s="16">
        <v>4059450</v>
      </c>
    </row>
    <row r="223" spans="1:1">
      <c r="A223" s="16">
        <v>4059469</v>
      </c>
    </row>
    <row r="224" spans="1:1">
      <c r="A224" s="16">
        <v>4059493</v>
      </c>
    </row>
    <row r="225" spans="1:1">
      <c r="A225" s="16">
        <v>4076212</v>
      </c>
    </row>
    <row r="226" spans="1:1">
      <c r="A226" s="16">
        <v>4079838</v>
      </c>
    </row>
    <row r="227" spans="1:1">
      <c r="A227" s="16">
        <v>4092228</v>
      </c>
    </row>
    <row r="228" spans="1:1">
      <c r="A228" s="16">
        <v>4101053</v>
      </c>
    </row>
    <row r="229" spans="1:1">
      <c r="A229" s="16">
        <v>4122025</v>
      </c>
    </row>
    <row r="230" spans="1:1">
      <c r="A230" s="16">
        <v>4130476</v>
      </c>
    </row>
    <row r="231" spans="1:1">
      <c r="A231" s="16">
        <v>4146622</v>
      </c>
    </row>
    <row r="232" spans="1:1">
      <c r="A232" s="16">
        <v>4146691</v>
      </c>
    </row>
    <row r="233" spans="1:1">
      <c r="A233" s="16">
        <v>4146766</v>
      </c>
    </row>
    <row r="234" spans="1:1">
      <c r="A234" s="16">
        <v>4146857</v>
      </c>
    </row>
    <row r="235" spans="1:1">
      <c r="A235" s="16">
        <v>4146877</v>
      </c>
    </row>
    <row r="236" spans="1:1">
      <c r="A236" s="16">
        <v>4156232</v>
      </c>
    </row>
    <row r="237" spans="1:1">
      <c r="A237" s="16">
        <v>4163568</v>
      </c>
    </row>
    <row r="238" spans="1:1">
      <c r="A238" s="16">
        <v>4166358</v>
      </c>
    </row>
    <row r="239" spans="1:1">
      <c r="A239" s="16">
        <v>4172002</v>
      </c>
    </row>
    <row r="240" spans="1:1">
      <c r="A240" s="16">
        <v>4175684</v>
      </c>
    </row>
    <row r="241" spans="1:1">
      <c r="A241" s="16">
        <v>4175755</v>
      </c>
    </row>
    <row r="242" spans="1:1">
      <c r="A242" s="16">
        <v>4175793</v>
      </c>
    </row>
    <row r="243" spans="1:1">
      <c r="A243" s="16">
        <v>4059537</v>
      </c>
    </row>
    <row r="244" spans="1:1">
      <c r="A244" s="16">
        <v>4059564</v>
      </c>
    </row>
    <row r="245" spans="1:1">
      <c r="A245" s="16">
        <v>4059632</v>
      </c>
    </row>
    <row r="246" spans="1:1">
      <c r="A246" s="16">
        <v>4059678</v>
      </c>
    </row>
    <row r="247" spans="1:1">
      <c r="A247" s="16">
        <v>4059698</v>
      </c>
    </row>
    <row r="248" spans="1:1">
      <c r="A248" s="16">
        <v>4059710</v>
      </c>
    </row>
    <row r="249" spans="1:1">
      <c r="A249" s="16">
        <v>4059729</v>
      </c>
    </row>
    <row r="250" spans="1:1">
      <c r="A250" s="16">
        <v>4059754</v>
      </c>
    </row>
    <row r="251" spans="1:1">
      <c r="A251" s="16">
        <v>4059775</v>
      </c>
    </row>
    <row r="252" spans="1:1">
      <c r="A252" s="16">
        <v>4072166</v>
      </c>
    </row>
    <row r="253" spans="1:1">
      <c r="A253" s="16">
        <v>4072211</v>
      </c>
    </row>
    <row r="254" spans="1:1">
      <c r="A254" s="16">
        <v>4073977</v>
      </c>
    </row>
    <row r="255" spans="1:1">
      <c r="A255" s="16">
        <v>3901606</v>
      </c>
    </row>
    <row r="256" spans="1:1">
      <c r="A256" s="16">
        <v>3919618</v>
      </c>
    </row>
    <row r="257" spans="1:1">
      <c r="A257" s="16">
        <v>3932383</v>
      </c>
    </row>
    <row r="258" spans="1:1">
      <c r="A258" s="16">
        <v>3932405</v>
      </c>
    </row>
    <row r="259" spans="1:1">
      <c r="A259" s="16">
        <v>3932443</v>
      </c>
    </row>
    <row r="260" spans="1:1">
      <c r="A260" s="16">
        <v>3932480</v>
      </c>
    </row>
    <row r="261" spans="1:1">
      <c r="A261" s="16">
        <v>3932499</v>
      </c>
    </row>
    <row r="262" spans="1:1">
      <c r="A262" s="16">
        <v>3932513</v>
      </c>
    </row>
    <row r="263" spans="1:1">
      <c r="A263" s="16">
        <v>3932523</v>
      </c>
    </row>
    <row r="264" spans="1:1">
      <c r="A264" s="16">
        <v>3932590</v>
      </c>
    </row>
    <row r="265" spans="1:1">
      <c r="A265" s="16">
        <v>3932609</v>
      </c>
    </row>
    <row r="266" spans="1:1">
      <c r="A266" s="16">
        <v>3961762</v>
      </c>
    </row>
    <row r="267" spans="1:1">
      <c r="A267" s="16">
        <v>3961798</v>
      </c>
    </row>
    <row r="268" spans="1:1">
      <c r="A268" s="16">
        <v>3961814</v>
      </c>
    </row>
    <row r="269" spans="1:1">
      <c r="A269" s="16">
        <v>3961830</v>
      </c>
    </row>
    <row r="270" spans="1:1">
      <c r="A270" s="16">
        <v>3961850</v>
      </c>
    </row>
    <row r="271" spans="1:1">
      <c r="A271" s="16">
        <v>3961866</v>
      </c>
    </row>
    <row r="272" spans="1:1">
      <c r="A272" s="16">
        <v>3961884</v>
      </c>
    </row>
    <row r="273" spans="1:1">
      <c r="A273" s="16">
        <v>3961913</v>
      </c>
    </row>
    <row r="274" spans="1:1">
      <c r="A274" s="16">
        <v>3961942</v>
      </c>
    </row>
    <row r="275" spans="1:1">
      <c r="A275" s="16">
        <v>3961977</v>
      </c>
    </row>
    <row r="276" spans="1:1">
      <c r="A276" s="16">
        <v>3962008</v>
      </c>
    </row>
    <row r="277" spans="1:1">
      <c r="A277" s="16">
        <v>3962024</v>
      </c>
    </row>
    <row r="278" spans="1:1">
      <c r="A278" s="16">
        <v>3972034</v>
      </c>
    </row>
    <row r="279" spans="1:1">
      <c r="A279" s="16">
        <v>3868913</v>
      </c>
    </row>
    <row r="280" spans="1:1">
      <c r="A280" s="16">
        <v>3868928</v>
      </c>
    </row>
    <row r="281" spans="1:1">
      <c r="A281" s="16">
        <v>3879402</v>
      </c>
    </row>
    <row r="282" spans="1:1">
      <c r="A282" s="16">
        <v>3894644</v>
      </c>
    </row>
    <row r="283" spans="1:1">
      <c r="A283" s="16">
        <v>3932627</v>
      </c>
    </row>
    <row r="284" spans="1:1">
      <c r="A284" s="16">
        <v>3932636</v>
      </c>
    </row>
    <row r="285" spans="1:1">
      <c r="A285" s="16">
        <v>3932673</v>
      </c>
    </row>
    <row r="286" spans="1:1">
      <c r="A286" s="16">
        <v>3932691</v>
      </c>
    </row>
    <row r="287" spans="1:1">
      <c r="A287" s="16">
        <v>3932705</v>
      </c>
    </row>
    <row r="288" spans="1:1">
      <c r="A288" s="16">
        <v>3932761</v>
      </c>
    </row>
    <row r="289" spans="1:1">
      <c r="A289" s="16">
        <v>3939080</v>
      </c>
    </row>
    <row r="290" spans="1:1">
      <c r="A290" s="16">
        <v>3946152</v>
      </c>
    </row>
    <row r="291" spans="1:1">
      <c r="A291" s="16">
        <v>3953092</v>
      </c>
    </row>
    <row r="292" spans="1:1">
      <c r="A292" s="16">
        <v>3953122</v>
      </c>
    </row>
    <row r="293" spans="1:1">
      <c r="A293" s="16">
        <v>3954550</v>
      </c>
    </row>
    <row r="294" spans="1:1">
      <c r="A294" s="16">
        <v>3961577</v>
      </c>
    </row>
    <row r="295" spans="1:1">
      <c r="A295" s="16">
        <v>3961591</v>
      </c>
    </row>
    <row r="296" spans="1:1">
      <c r="A296" s="16">
        <v>3961604</v>
      </c>
    </row>
    <row r="297" spans="1:1">
      <c r="A297" s="16">
        <v>3961619</v>
      </c>
    </row>
    <row r="298" spans="1:1">
      <c r="A298" s="16">
        <v>3961663</v>
      </c>
    </row>
    <row r="299" spans="1:1">
      <c r="A299" s="16">
        <v>3961690</v>
      </c>
    </row>
    <row r="300" spans="1:1">
      <c r="A300" s="16">
        <v>3961704</v>
      </c>
    </row>
    <row r="301" spans="1:1">
      <c r="A301" s="16">
        <v>3961725</v>
      </c>
    </row>
    <row r="302" spans="1:1">
      <c r="A302" s="16">
        <v>3961738</v>
      </c>
    </row>
    <row r="303" spans="1:1">
      <c r="A303" s="16">
        <v>3538911</v>
      </c>
    </row>
    <row r="304" spans="1:1">
      <c r="A304" s="16">
        <v>3662502</v>
      </c>
    </row>
    <row r="305" spans="1:1">
      <c r="A305" s="16">
        <v>3687483</v>
      </c>
    </row>
    <row r="306" spans="1:1">
      <c r="A306" s="16">
        <v>3696844</v>
      </c>
    </row>
    <row r="307" spans="1:1">
      <c r="A307" s="16">
        <v>3753132</v>
      </c>
    </row>
    <row r="308" spans="1:1">
      <c r="A308" s="16">
        <v>3756471</v>
      </c>
    </row>
    <row r="309" spans="1:1">
      <c r="A309" s="16">
        <v>3756501</v>
      </c>
    </row>
    <row r="310" spans="1:1">
      <c r="A310" s="16">
        <v>3756533</v>
      </c>
    </row>
    <row r="311" spans="1:1">
      <c r="A311" s="16">
        <v>3756578</v>
      </c>
    </row>
    <row r="312" spans="1:1">
      <c r="A312" s="16">
        <v>3756626</v>
      </c>
    </row>
    <row r="313" spans="1:1">
      <c r="A313" s="16">
        <v>3756724</v>
      </c>
    </row>
    <row r="314" spans="1:1">
      <c r="A314" s="16">
        <v>3538884</v>
      </c>
    </row>
    <row r="315" spans="1:1">
      <c r="A315" s="16">
        <v>3767080</v>
      </c>
    </row>
    <row r="316" spans="1:1">
      <c r="A316" s="16">
        <v>3767098</v>
      </c>
    </row>
    <row r="317" spans="1:1">
      <c r="A317" s="16">
        <v>3767119</v>
      </c>
    </row>
    <row r="318" spans="1:1">
      <c r="A318" s="16">
        <v>3773971</v>
      </c>
    </row>
    <row r="319" spans="1:1">
      <c r="A319" s="16">
        <v>3777386</v>
      </c>
    </row>
    <row r="320" spans="1:1">
      <c r="A320" s="16">
        <v>3780776</v>
      </c>
    </row>
    <row r="321" spans="1:1">
      <c r="A321" s="16">
        <v>3780792</v>
      </c>
    </row>
    <row r="322" spans="1:1">
      <c r="A322" s="16">
        <v>3780807</v>
      </c>
    </row>
    <row r="323" spans="1:1">
      <c r="A323" s="16">
        <v>3780819</v>
      </c>
    </row>
    <row r="324" spans="1:1">
      <c r="A324" s="16">
        <v>3780835</v>
      </c>
    </row>
    <row r="325" spans="1:1">
      <c r="A325" s="16">
        <v>3780894</v>
      </c>
    </row>
    <row r="326" spans="1:1">
      <c r="A326" s="16">
        <v>3780974</v>
      </c>
    </row>
    <row r="327" spans="1:1">
      <c r="A327" s="16">
        <v>3780988</v>
      </c>
    </row>
    <row r="328" spans="1:1">
      <c r="A328" s="16">
        <v>3781019</v>
      </c>
    </row>
    <row r="329" spans="1:1">
      <c r="A329" s="16">
        <v>3781033</v>
      </c>
    </row>
    <row r="330" spans="1:1">
      <c r="A330" s="16">
        <v>3781045</v>
      </c>
    </row>
    <row r="331" spans="1:1">
      <c r="A331" s="16">
        <v>3781069</v>
      </c>
    </row>
    <row r="332" spans="1:1">
      <c r="A332" s="16">
        <v>3781081</v>
      </c>
    </row>
    <row r="333" spans="1:1">
      <c r="A333" s="16">
        <v>3781109</v>
      </c>
    </row>
    <row r="334" spans="1:1">
      <c r="A334" s="16">
        <v>3781124</v>
      </c>
    </row>
    <row r="335" spans="1:1">
      <c r="A335" s="16">
        <v>3781143</v>
      </c>
    </row>
    <row r="336" spans="1:1">
      <c r="A336" s="16">
        <v>3781157</v>
      </c>
    </row>
    <row r="337" spans="1:1">
      <c r="A337" s="16">
        <v>3793976</v>
      </c>
    </row>
    <row r="338" spans="1:1">
      <c r="A338" s="16">
        <v>3797505</v>
      </c>
    </row>
    <row r="339" spans="1:1">
      <c r="A339" s="16">
        <v>3800933</v>
      </c>
    </row>
    <row r="340" spans="1:1">
      <c r="A340" s="16">
        <v>3809197</v>
      </c>
    </row>
    <row r="341" spans="1:1">
      <c r="A341" s="16">
        <v>3818730</v>
      </c>
    </row>
    <row r="342" spans="1:1">
      <c r="A342" s="16">
        <v>3822155</v>
      </c>
    </row>
    <row r="343" spans="1:1">
      <c r="A343" s="16">
        <v>3839536</v>
      </c>
    </row>
    <row r="344" spans="1:1">
      <c r="A344" s="16">
        <v>3857656</v>
      </c>
    </row>
    <row r="345" spans="1:1">
      <c r="A345" s="16">
        <v>3857669</v>
      </c>
    </row>
    <row r="346" spans="1:1">
      <c r="A346" s="16">
        <v>3857682</v>
      </c>
    </row>
    <row r="347" spans="1:1">
      <c r="A347" s="16">
        <v>3865355</v>
      </c>
    </row>
    <row r="348" spans="1:1">
      <c r="A348" s="16">
        <v>3865405</v>
      </c>
    </row>
    <row r="349" spans="1:1">
      <c r="A349" s="16">
        <v>3441942</v>
      </c>
    </row>
    <row r="350" spans="1:1">
      <c r="A350" s="16">
        <v>3441968</v>
      </c>
    </row>
    <row r="351" spans="1:1">
      <c r="A351" s="16">
        <v>3441993</v>
      </c>
    </row>
    <row r="352" spans="1:1">
      <c r="A352" s="16">
        <v>3442026</v>
      </c>
    </row>
    <row r="353" spans="1:1">
      <c r="A353" s="16">
        <v>3442039</v>
      </c>
    </row>
    <row r="354" spans="1:1">
      <c r="A354" s="16">
        <v>3442054</v>
      </c>
    </row>
    <row r="355" spans="1:1">
      <c r="A355" s="16">
        <v>3442067</v>
      </c>
    </row>
    <row r="356" spans="1:1">
      <c r="A356" s="16">
        <v>3442080</v>
      </c>
    </row>
    <row r="357" spans="1:1">
      <c r="A357" s="16">
        <v>3442114</v>
      </c>
    </row>
    <row r="358" spans="1:1">
      <c r="A358" s="16">
        <v>3442130</v>
      </c>
    </row>
    <row r="359" spans="1:1">
      <c r="A359" s="16">
        <v>3442149</v>
      </c>
    </row>
    <row r="360" spans="1:1">
      <c r="A360" s="16">
        <v>3442166</v>
      </c>
    </row>
    <row r="361" spans="1:1">
      <c r="A361" s="16">
        <v>3442185</v>
      </c>
    </row>
    <row r="362" spans="1:1">
      <c r="A362" s="16">
        <v>3442203</v>
      </c>
    </row>
    <row r="363" spans="1:1">
      <c r="A363" s="16">
        <v>3442223</v>
      </c>
    </row>
    <row r="364" spans="1:1">
      <c r="A364" s="16">
        <v>3457770</v>
      </c>
    </row>
    <row r="365" spans="1:1">
      <c r="A365" s="16">
        <v>3457786</v>
      </c>
    </row>
    <row r="366" spans="1:1">
      <c r="A366" s="16">
        <v>3464020</v>
      </c>
    </row>
    <row r="367" spans="1:1">
      <c r="A367" s="16">
        <v>3464048</v>
      </c>
    </row>
    <row r="368" spans="1:1">
      <c r="A368" s="16">
        <v>3464091</v>
      </c>
    </row>
    <row r="369" spans="1:1">
      <c r="A369" s="16">
        <v>3464166</v>
      </c>
    </row>
    <row r="370" spans="1:1">
      <c r="A370" s="16">
        <v>3464211</v>
      </c>
    </row>
    <row r="371" spans="1:1">
      <c r="A371" s="16">
        <v>3464227</v>
      </c>
    </row>
    <row r="372" spans="1:1">
      <c r="A372" s="16">
        <v>3464236</v>
      </c>
    </row>
    <row r="373" spans="1:1">
      <c r="A373" s="16">
        <v>3464251</v>
      </c>
    </row>
    <row r="374" spans="1:1">
      <c r="A374" s="16">
        <v>3464273</v>
      </c>
    </row>
    <row r="375" spans="1:1">
      <c r="A375" s="16">
        <v>3464321</v>
      </c>
    </row>
    <row r="376" spans="1:1">
      <c r="A376" s="16">
        <v>3464362</v>
      </c>
    </row>
    <row r="377" spans="1:1">
      <c r="A377" s="16">
        <v>3464389</v>
      </c>
    </row>
    <row r="378" spans="1:1">
      <c r="A378" s="16">
        <v>3464393</v>
      </c>
    </row>
    <row r="379" spans="1:1">
      <c r="A379" s="16">
        <v>3464405</v>
      </c>
    </row>
    <row r="380" spans="1:1">
      <c r="A380" s="16">
        <v>3464444</v>
      </c>
    </row>
    <row r="381" spans="1:1">
      <c r="A381" s="16">
        <v>3464472</v>
      </c>
    </row>
    <row r="382" spans="1:1">
      <c r="A382" s="16">
        <v>3464491</v>
      </c>
    </row>
    <row r="383" spans="1:1">
      <c r="A383" s="16">
        <v>3464498</v>
      </c>
    </row>
    <row r="384" spans="1:1">
      <c r="A384" s="16">
        <v>3464523</v>
      </c>
    </row>
    <row r="385" spans="1:1">
      <c r="A385" s="16">
        <v>3464549</v>
      </c>
    </row>
    <row r="386" spans="1:1">
      <c r="A386" s="16">
        <v>3464581</v>
      </c>
    </row>
    <row r="387" spans="1:1">
      <c r="A387" s="16">
        <v>3464611</v>
      </c>
    </row>
    <row r="388" spans="1:1">
      <c r="A388" s="16">
        <v>3464635</v>
      </c>
    </row>
    <row r="389" spans="1:1">
      <c r="A389" s="16">
        <v>3464713</v>
      </c>
    </row>
    <row r="390" spans="1:1">
      <c r="A390" s="16">
        <v>3464767</v>
      </c>
    </row>
    <row r="391" spans="1:1">
      <c r="A391" s="16">
        <v>3464826</v>
      </c>
    </row>
    <row r="392" spans="1:1">
      <c r="A392" s="16">
        <v>3512581</v>
      </c>
    </row>
    <row r="393" spans="1:1">
      <c r="A393" s="16">
        <v>3515513</v>
      </c>
    </row>
    <row r="394" spans="1:1">
      <c r="A394" s="16">
        <v>3533095</v>
      </c>
    </row>
    <row r="395" spans="1:1">
      <c r="A395" s="16">
        <v>3533139</v>
      </c>
    </row>
    <row r="396" spans="1:1">
      <c r="A396" s="16">
        <v>3432929</v>
      </c>
    </row>
    <row r="397" spans="1:1">
      <c r="A397" s="16">
        <v>3435793</v>
      </c>
    </row>
    <row r="398" spans="1:1">
      <c r="A398" s="16">
        <v>3438716</v>
      </c>
    </row>
    <row r="399" spans="1:1">
      <c r="A399" s="16">
        <v>3438752</v>
      </c>
    </row>
    <row r="400" spans="1:1">
      <c r="A400" s="16">
        <v>3438775</v>
      </c>
    </row>
    <row r="401" spans="1:1">
      <c r="A401" s="16">
        <v>3438818</v>
      </c>
    </row>
    <row r="402" spans="1:1">
      <c r="A402" s="16">
        <v>3438848</v>
      </c>
    </row>
    <row r="403" spans="1:1">
      <c r="A403" s="16">
        <v>3441776</v>
      </c>
    </row>
    <row r="404" spans="1:1">
      <c r="A404" s="16">
        <v>3441792</v>
      </c>
    </row>
    <row r="405" spans="1:1">
      <c r="A405" s="16">
        <v>3441827</v>
      </c>
    </row>
    <row r="406" spans="1:1">
      <c r="A406" s="16">
        <v>3441845</v>
      </c>
    </row>
    <row r="407" spans="1:1">
      <c r="A407" s="16">
        <v>3266138</v>
      </c>
    </row>
    <row r="408" spans="1:1">
      <c r="A408" s="16">
        <v>3300689</v>
      </c>
    </row>
    <row r="409" spans="1:1">
      <c r="A409" s="16">
        <v>3315276</v>
      </c>
    </row>
    <row r="410" spans="1:1">
      <c r="A410" s="16">
        <v>3318182</v>
      </c>
    </row>
    <row r="411" spans="1:1">
      <c r="A411" s="16">
        <v>3332506</v>
      </c>
    </row>
    <row r="412" spans="1:1">
      <c r="A412" s="16">
        <v>3358207</v>
      </c>
    </row>
    <row r="413" spans="1:1">
      <c r="A413" s="16">
        <v>3375389</v>
      </c>
    </row>
    <row r="414" spans="1:1">
      <c r="A414" s="16">
        <v>3378228</v>
      </c>
    </row>
    <row r="415" spans="1:1">
      <c r="A415" s="16">
        <v>3378229</v>
      </c>
    </row>
    <row r="416" spans="1:1">
      <c r="A416" s="16">
        <v>3378230</v>
      </c>
    </row>
    <row r="417" spans="1:1">
      <c r="A417" s="16">
        <v>3393119</v>
      </c>
    </row>
    <row r="418" spans="1:1">
      <c r="A418" s="16">
        <v>3393127</v>
      </c>
    </row>
    <row r="419" spans="1:1">
      <c r="A419" s="16">
        <v>3401753</v>
      </c>
    </row>
    <row r="420" spans="1:1">
      <c r="A420" s="16">
        <v>3404595</v>
      </c>
    </row>
    <row r="421" spans="1:1">
      <c r="A421" s="16">
        <v>3404600</v>
      </c>
    </row>
    <row r="422" spans="1:1">
      <c r="A422" s="16">
        <v>3404623</v>
      </c>
    </row>
    <row r="423" spans="1:1">
      <c r="A423" s="16">
        <v>3407482</v>
      </c>
    </row>
    <row r="424" spans="1:1">
      <c r="A424" s="16">
        <v>3407494</v>
      </c>
    </row>
    <row r="425" spans="1:1">
      <c r="A425" s="16">
        <v>3407608</v>
      </c>
    </row>
    <row r="426" spans="1:1">
      <c r="A426" s="16">
        <v>3407684</v>
      </c>
    </row>
    <row r="427" spans="1:1">
      <c r="A427" s="16">
        <v>3407705</v>
      </c>
    </row>
    <row r="428" spans="1:1">
      <c r="A428" s="16">
        <v>3410545</v>
      </c>
    </row>
    <row r="429" spans="1:1">
      <c r="A429" s="16">
        <v>3410580</v>
      </c>
    </row>
    <row r="430" spans="1:1">
      <c r="A430" s="16">
        <v>3410590</v>
      </c>
    </row>
    <row r="431" spans="1:1">
      <c r="A431" s="16">
        <v>3410604</v>
      </c>
    </row>
    <row r="432" spans="1:1">
      <c r="A432" s="16">
        <v>3410616</v>
      </c>
    </row>
    <row r="433" spans="1:1">
      <c r="A433" s="16">
        <v>3410627</v>
      </c>
    </row>
    <row r="434" spans="1:1">
      <c r="A434" s="16">
        <v>3414816</v>
      </c>
    </row>
    <row r="435" spans="1:1">
      <c r="A435" s="16">
        <v>3414889</v>
      </c>
    </row>
    <row r="436" spans="1:1">
      <c r="A436" s="16">
        <v>3417765</v>
      </c>
    </row>
    <row r="437" spans="1:1">
      <c r="A437" s="16">
        <v>3417843</v>
      </c>
    </row>
    <row r="438" spans="1:1">
      <c r="A438" s="16">
        <v>3423862</v>
      </c>
    </row>
    <row r="439" spans="1:1">
      <c r="A439" s="16">
        <v>3427008</v>
      </c>
    </row>
    <row r="440" spans="1:1">
      <c r="A440" s="16">
        <v>3441861</v>
      </c>
    </row>
    <row r="441" spans="1:1">
      <c r="A441" s="16">
        <v>3441877</v>
      </c>
    </row>
    <row r="442" spans="1:1">
      <c r="A442" s="16">
        <v>3441891</v>
      </c>
    </row>
    <row r="443" spans="1:1">
      <c r="A443" s="16">
        <v>3441909</v>
      </c>
    </row>
    <row r="444" spans="1:1">
      <c r="A444" s="16">
        <v>3441923</v>
      </c>
    </row>
    <row r="445" spans="1:1">
      <c r="A445" s="16">
        <v>3181993</v>
      </c>
    </row>
    <row r="446" spans="1:1">
      <c r="A446" s="16">
        <v>3186422</v>
      </c>
    </row>
    <row r="447" spans="1:1">
      <c r="A447" s="16">
        <v>3193017</v>
      </c>
    </row>
    <row r="448" spans="1:1">
      <c r="A448" s="16">
        <v>3206979</v>
      </c>
    </row>
    <row r="449" spans="1:1">
      <c r="A449" s="16">
        <v>3241111</v>
      </c>
    </row>
    <row r="450" spans="1:1">
      <c r="A450" s="16">
        <v>3243752</v>
      </c>
    </row>
    <row r="451" spans="1:1">
      <c r="A451" s="16">
        <v>3243767</v>
      </c>
    </row>
    <row r="452" spans="1:1">
      <c r="A452" s="16">
        <v>3243794</v>
      </c>
    </row>
    <row r="453" spans="1:1">
      <c r="A453" s="16">
        <v>3243838</v>
      </c>
    </row>
    <row r="454" spans="1:1">
      <c r="A454" s="16">
        <v>3243911</v>
      </c>
    </row>
    <row r="455" spans="1:1">
      <c r="A455" s="16">
        <v>3243928</v>
      </c>
    </row>
    <row r="456" spans="1:1">
      <c r="A456" s="16">
        <v>3097630</v>
      </c>
    </row>
    <row r="457" spans="1:1">
      <c r="A457" s="16">
        <v>3109723</v>
      </c>
    </row>
    <row r="458" spans="1:1">
      <c r="A458" s="16">
        <v>3109737</v>
      </c>
    </row>
    <row r="459" spans="1:1">
      <c r="A459" s="16">
        <v>3109750</v>
      </c>
    </row>
    <row r="460" spans="1:1">
      <c r="A460" s="16">
        <v>3132161</v>
      </c>
    </row>
    <row r="461" spans="1:1">
      <c r="A461" s="16">
        <v>3132172</v>
      </c>
    </row>
    <row r="462" spans="1:1">
      <c r="A462" s="16">
        <v>3132186</v>
      </c>
    </row>
    <row r="463" spans="1:1">
      <c r="A463" s="16">
        <v>3132227</v>
      </c>
    </row>
    <row r="464" spans="1:1">
      <c r="A464" s="16">
        <v>3132270</v>
      </c>
    </row>
    <row r="465" spans="1:1">
      <c r="A465" s="16">
        <v>3132310</v>
      </c>
    </row>
    <row r="466" spans="1:1">
      <c r="A466" s="16">
        <v>3144079</v>
      </c>
    </row>
    <row r="467" spans="1:1">
      <c r="A467" s="16">
        <v>3153096</v>
      </c>
    </row>
    <row r="468" spans="1:1">
      <c r="A468" s="16">
        <v>3153117</v>
      </c>
    </row>
    <row r="469" spans="1:1">
      <c r="A469" s="16">
        <v>3161911</v>
      </c>
    </row>
    <row r="470" spans="1:1">
      <c r="A470" s="16">
        <v>3168607</v>
      </c>
    </row>
    <row r="471" spans="1:1">
      <c r="A471" s="16">
        <v>3168686</v>
      </c>
    </row>
    <row r="472" spans="1:1">
      <c r="A472" s="16">
        <v>3170905</v>
      </c>
    </row>
    <row r="473" spans="1:1">
      <c r="A473" s="16">
        <v>3181976</v>
      </c>
    </row>
    <row r="474" spans="1:1">
      <c r="A474" s="16">
        <v>3243989</v>
      </c>
    </row>
    <row r="475" spans="1:1">
      <c r="A475" s="16">
        <v>3244052</v>
      </c>
    </row>
    <row r="476" spans="1:1">
      <c r="A476" s="16">
        <v>3244099</v>
      </c>
    </row>
    <row r="477" spans="1:1">
      <c r="A477" s="16">
        <v>3244120</v>
      </c>
    </row>
    <row r="478" spans="1:1">
      <c r="A478" s="16">
        <v>3244140</v>
      </c>
    </row>
    <row r="479" spans="1:1">
      <c r="A479" s="16">
        <v>3244179</v>
      </c>
    </row>
    <row r="480" spans="1:1">
      <c r="A480" s="16">
        <v>3244195</v>
      </c>
    </row>
    <row r="481" spans="1:1">
      <c r="A481" s="16">
        <v>3255140</v>
      </c>
    </row>
    <row r="482" spans="1:1">
      <c r="A482" s="16">
        <v>3261568</v>
      </c>
    </row>
    <row r="483" spans="1:1">
      <c r="A483" s="16">
        <v>3261599</v>
      </c>
    </row>
    <row r="484" spans="1:1">
      <c r="A484" s="16">
        <v>3261650</v>
      </c>
    </row>
    <row r="485" spans="1:1">
      <c r="A485" s="16">
        <v>3261678</v>
      </c>
    </row>
    <row r="486" spans="1:1">
      <c r="A486" s="16">
        <v>3261716</v>
      </c>
    </row>
    <row r="487" spans="1:1">
      <c r="A487" s="16">
        <v>3261730</v>
      </c>
    </row>
    <row r="488" spans="1:1">
      <c r="A488" s="16">
        <v>3261751</v>
      </c>
    </row>
    <row r="489" spans="1:1">
      <c r="A489" s="16">
        <v>3261768</v>
      </c>
    </row>
    <row r="490" spans="1:1">
      <c r="A490" s="16">
        <v>3261846</v>
      </c>
    </row>
    <row r="491" spans="1:1">
      <c r="A491" s="16">
        <v>3261863</v>
      </c>
    </row>
    <row r="492" spans="1:1">
      <c r="A492" s="16">
        <v>3261875</v>
      </c>
    </row>
    <row r="493" spans="1:1">
      <c r="A493" s="16">
        <v>3261894</v>
      </c>
    </row>
    <row r="494" spans="1:1">
      <c r="A494" s="16">
        <v>3007580</v>
      </c>
    </row>
    <row r="495" spans="1:1">
      <c r="A495" s="16">
        <v>3009606</v>
      </c>
    </row>
    <row r="496" spans="1:1">
      <c r="A496" s="16">
        <v>3011603</v>
      </c>
    </row>
    <row r="497" spans="1:1">
      <c r="A497" s="16">
        <v>3015578</v>
      </c>
    </row>
    <row r="498" spans="1:1">
      <c r="A498" s="16">
        <v>3015579</v>
      </c>
    </row>
    <row r="499" spans="1:1">
      <c r="A499" s="16">
        <v>3019475</v>
      </c>
    </row>
    <row r="500" spans="1:1">
      <c r="A500" s="16">
        <v>3019521</v>
      </c>
    </row>
    <row r="501" spans="1:1">
      <c r="A501" s="16">
        <v>3027474</v>
      </c>
    </row>
    <row r="502" spans="1:1">
      <c r="A502" s="16">
        <v>3032134</v>
      </c>
    </row>
    <row r="503" spans="1:1">
      <c r="A503" s="16">
        <v>3040296</v>
      </c>
    </row>
    <row r="504" spans="1:1">
      <c r="A504" s="16">
        <v>3054064</v>
      </c>
    </row>
    <row r="505" spans="1:1">
      <c r="A505" s="16">
        <v>3054140</v>
      </c>
    </row>
    <row r="506" spans="1:1">
      <c r="A506" s="16">
        <v>3054157</v>
      </c>
    </row>
    <row r="507" spans="1:1">
      <c r="A507" s="16">
        <v>3054188</v>
      </c>
    </row>
    <row r="508" spans="1:1">
      <c r="A508" s="16">
        <v>3054213</v>
      </c>
    </row>
    <row r="509" spans="1:1">
      <c r="A509" s="16">
        <v>3054244</v>
      </c>
    </row>
    <row r="510" spans="1:1">
      <c r="A510" s="16">
        <v>3054274</v>
      </c>
    </row>
    <row r="511" spans="1:1">
      <c r="A511" s="16">
        <v>3060741</v>
      </c>
    </row>
    <row r="512" spans="1:1">
      <c r="A512" s="16">
        <v>3064912</v>
      </c>
    </row>
    <row r="513" spans="1:1">
      <c r="A513" s="16">
        <v>3082107</v>
      </c>
    </row>
    <row r="514" spans="1:1">
      <c r="A514" s="16">
        <v>3090761</v>
      </c>
    </row>
    <row r="515" spans="1:1">
      <c r="A515" s="16">
        <v>3090777</v>
      </c>
    </row>
    <row r="516" spans="1:1">
      <c r="A516" s="16">
        <v>3090810</v>
      </c>
    </row>
    <row r="517" spans="1:1">
      <c r="A517" s="16">
        <v>3090838</v>
      </c>
    </row>
    <row r="518" spans="1:1">
      <c r="A518" s="16">
        <v>3090852</v>
      </c>
    </row>
    <row r="519" spans="1:1">
      <c r="A519" s="16">
        <v>3090871</v>
      </c>
    </row>
    <row r="520" spans="1:1">
      <c r="A520" s="16">
        <v>3090889</v>
      </c>
    </row>
    <row r="521" spans="1:1">
      <c r="A521" s="16">
        <v>3090919</v>
      </c>
    </row>
    <row r="522" spans="1:1">
      <c r="A522" s="16">
        <v>3090940</v>
      </c>
    </row>
    <row r="523" spans="1:1">
      <c r="A523" s="16">
        <v>3090954</v>
      </c>
    </row>
    <row r="524" spans="1:1">
      <c r="A524" s="16">
        <v>3090967</v>
      </c>
    </row>
    <row r="525" spans="1:1">
      <c r="A525" s="16">
        <v>3090984</v>
      </c>
    </row>
    <row r="526" spans="1:1">
      <c r="A526" s="16">
        <v>3091003</v>
      </c>
    </row>
    <row r="527" spans="1:1">
      <c r="A527" s="16">
        <v>3091040</v>
      </c>
    </row>
    <row r="528" spans="1:1">
      <c r="A528" s="16">
        <v>3091067</v>
      </c>
    </row>
    <row r="529" spans="1:1">
      <c r="A529" s="16">
        <v>3091081</v>
      </c>
    </row>
    <row r="530" spans="1:1">
      <c r="A530" s="16">
        <v>3091115</v>
      </c>
    </row>
    <row r="531" spans="1:1">
      <c r="A531" s="16">
        <v>3091147</v>
      </c>
    </row>
    <row r="532" spans="1:1">
      <c r="A532" s="16">
        <v>3091176</v>
      </c>
    </row>
    <row r="533" spans="1:1">
      <c r="A533" s="16">
        <v>3091189</v>
      </c>
    </row>
    <row r="534" spans="1:1">
      <c r="A534" s="16">
        <v>3091207</v>
      </c>
    </row>
    <row r="535" spans="1:1">
      <c r="A535" s="16">
        <v>3091229</v>
      </c>
    </row>
    <row r="536" spans="1:1">
      <c r="A536" s="16">
        <v>3091254</v>
      </c>
    </row>
    <row r="537" spans="1:1">
      <c r="A537" s="16">
        <v>3091270</v>
      </c>
    </row>
    <row r="538" spans="1:1">
      <c r="A538" s="16">
        <v>3091292</v>
      </c>
    </row>
    <row r="539" spans="1:1">
      <c r="A539" s="16">
        <v>3091306</v>
      </c>
    </row>
    <row r="540" spans="1:1">
      <c r="A540" s="16">
        <v>3091321</v>
      </c>
    </row>
    <row r="541" spans="1:1">
      <c r="A541" s="16">
        <v>3091338</v>
      </c>
    </row>
    <row r="542" spans="1:1">
      <c r="A542" s="16">
        <v>3091353</v>
      </c>
    </row>
    <row r="543" spans="1:1">
      <c r="A543" s="16">
        <v>3091364</v>
      </c>
    </row>
    <row r="544" spans="1:1">
      <c r="A544" s="16">
        <v>3093482</v>
      </c>
    </row>
    <row r="545" spans="1:1">
      <c r="A545" s="16">
        <v>2885444</v>
      </c>
    </row>
    <row r="546" spans="1:1">
      <c r="A546" s="16">
        <v>2885486</v>
      </c>
    </row>
    <row r="547" spans="1:1">
      <c r="A547" s="16">
        <v>2885497</v>
      </c>
    </row>
    <row r="548" spans="1:1">
      <c r="A548" s="16">
        <v>2885525</v>
      </c>
    </row>
    <row r="549" spans="1:1">
      <c r="A549" s="16">
        <v>2885543</v>
      </c>
    </row>
    <row r="550" spans="1:1">
      <c r="A550" s="16">
        <v>2885573</v>
      </c>
    </row>
    <row r="551" spans="1:1">
      <c r="A551" s="16">
        <v>2885583</v>
      </c>
    </row>
    <row r="552" spans="1:1">
      <c r="A552" s="16">
        <v>2885625</v>
      </c>
    </row>
    <row r="553" spans="1:1">
      <c r="A553" s="16">
        <v>2885644</v>
      </c>
    </row>
    <row r="554" spans="1:1">
      <c r="A554" s="16">
        <v>2885655</v>
      </c>
    </row>
    <row r="555" spans="1:1">
      <c r="A555" s="16">
        <v>2885669</v>
      </c>
    </row>
    <row r="556" spans="1:1">
      <c r="A556" s="16">
        <v>2893973</v>
      </c>
    </row>
    <row r="557" spans="1:1">
      <c r="A557" s="16">
        <v>2900871</v>
      </c>
    </row>
    <row r="558" spans="1:1">
      <c r="A558" s="16">
        <v>2913030</v>
      </c>
    </row>
    <row r="559" spans="1:1">
      <c r="A559" s="16">
        <v>2916549</v>
      </c>
    </row>
    <row r="560" spans="1:1">
      <c r="A560" s="16">
        <v>2916567</v>
      </c>
    </row>
    <row r="561" spans="1:1">
      <c r="A561" s="16">
        <v>2916587</v>
      </c>
    </row>
    <row r="562" spans="1:1">
      <c r="A562" s="16">
        <v>2921666</v>
      </c>
    </row>
    <row r="563" spans="1:1">
      <c r="A563" s="16">
        <v>2921690</v>
      </c>
    </row>
    <row r="564" spans="1:1">
      <c r="A564" s="16">
        <v>2921777</v>
      </c>
    </row>
    <row r="565" spans="1:1">
      <c r="A565" s="16">
        <v>2921792</v>
      </c>
    </row>
    <row r="566" spans="1:1">
      <c r="A566" s="16">
        <v>2921807</v>
      </c>
    </row>
    <row r="567" spans="1:1">
      <c r="A567" s="16">
        <v>2921837</v>
      </c>
    </row>
    <row r="568" spans="1:1">
      <c r="A568" s="16">
        <v>2921850</v>
      </c>
    </row>
    <row r="569" spans="1:1">
      <c r="A569" s="16">
        <v>2921883</v>
      </c>
    </row>
    <row r="570" spans="1:1">
      <c r="A570" s="16">
        <v>2921907</v>
      </c>
    </row>
    <row r="571" spans="1:1">
      <c r="A571" s="16">
        <v>2921960</v>
      </c>
    </row>
    <row r="572" spans="1:1">
      <c r="A572" s="16">
        <v>2942654</v>
      </c>
    </row>
    <row r="573" spans="1:1">
      <c r="A573" s="16">
        <v>2950548</v>
      </c>
    </row>
    <row r="574" spans="1:1">
      <c r="A574" s="16">
        <v>2964916</v>
      </c>
    </row>
    <row r="575" spans="1:1">
      <c r="A575" s="16">
        <v>2966138</v>
      </c>
    </row>
    <row r="576" spans="1:1">
      <c r="A576" s="16">
        <v>2967409</v>
      </c>
    </row>
    <row r="577" spans="1:1">
      <c r="A577" s="16">
        <v>2971357</v>
      </c>
    </row>
    <row r="578" spans="1:1">
      <c r="A578" s="16">
        <v>2971397</v>
      </c>
    </row>
    <row r="579" spans="1:1">
      <c r="A579" s="16">
        <v>2971423</v>
      </c>
    </row>
    <row r="580" spans="1:1">
      <c r="A580" s="16">
        <v>2971439</v>
      </c>
    </row>
    <row r="581" spans="1:1">
      <c r="A581" s="16">
        <v>2971471</v>
      </c>
    </row>
    <row r="582" spans="1:1">
      <c r="A582" s="16">
        <v>2971485</v>
      </c>
    </row>
    <row r="583" spans="1:1">
      <c r="A583" s="16">
        <v>2971512</v>
      </c>
    </row>
    <row r="584" spans="1:1">
      <c r="A584" s="16">
        <v>2971534</v>
      </c>
    </row>
    <row r="585" spans="1:1">
      <c r="A585" s="16">
        <v>2979808</v>
      </c>
    </row>
    <row r="586" spans="1:1">
      <c r="A586" s="16">
        <v>2981125</v>
      </c>
    </row>
    <row r="587" spans="1:1">
      <c r="A587" s="16">
        <v>2990819</v>
      </c>
    </row>
    <row r="588" spans="1:1">
      <c r="A588" s="16">
        <v>2990881</v>
      </c>
    </row>
    <row r="589" spans="1:1">
      <c r="A589" s="16">
        <v>2990896</v>
      </c>
    </row>
    <row r="590" spans="1:1">
      <c r="A590" s="16">
        <v>2994352</v>
      </c>
    </row>
    <row r="591" spans="1:1">
      <c r="A591" s="16">
        <v>2994353</v>
      </c>
    </row>
    <row r="592" spans="1:1">
      <c r="A592" s="16">
        <v>3003538</v>
      </c>
    </row>
    <row r="593" spans="1:1">
      <c r="A593" s="16">
        <v>2808982</v>
      </c>
    </row>
    <row r="594" spans="1:1">
      <c r="A594" s="16">
        <v>2809002</v>
      </c>
    </row>
    <row r="595" spans="1:1">
      <c r="A595" s="16">
        <v>2809022</v>
      </c>
    </row>
    <row r="596" spans="1:1">
      <c r="A596" s="16">
        <v>2809035</v>
      </c>
    </row>
    <row r="597" spans="1:1">
      <c r="A597" s="16">
        <v>2809052</v>
      </c>
    </row>
    <row r="598" spans="1:1">
      <c r="A598" s="16">
        <v>2809079</v>
      </c>
    </row>
    <row r="599" spans="1:1">
      <c r="A599" s="16">
        <v>2809080</v>
      </c>
    </row>
    <row r="600" spans="1:1">
      <c r="A600" s="16">
        <v>2810807</v>
      </c>
    </row>
    <row r="601" spans="1:1">
      <c r="A601" s="16">
        <v>2810852</v>
      </c>
    </row>
    <row r="602" spans="1:1">
      <c r="A602" s="16">
        <v>2810869</v>
      </c>
    </row>
    <row r="603" spans="1:1">
      <c r="A603" s="16">
        <v>2810907</v>
      </c>
    </row>
    <row r="604" spans="1:1">
      <c r="A604" s="16">
        <v>2810921</v>
      </c>
    </row>
    <row r="605" spans="1:1">
      <c r="A605" s="16">
        <v>2810940</v>
      </c>
    </row>
    <row r="606" spans="1:1">
      <c r="A606" s="16">
        <v>2815193</v>
      </c>
    </row>
    <row r="607" spans="1:1">
      <c r="A607" s="16">
        <v>2815212</v>
      </c>
    </row>
    <row r="608" spans="1:1">
      <c r="A608" s="16">
        <v>2815227</v>
      </c>
    </row>
    <row r="609" spans="1:1">
      <c r="A609" s="16">
        <v>2815257</v>
      </c>
    </row>
    <row r="610" spans="1:1">
      <c r="A610" s="16">
        <v>2815281</v>
      </c>
    </row>
    <row r="611" spans="1:1">
      <c r="A611" s="16">
        <v>2815332</v>
      </c>
    </row>
    <row r="612" spans="1:1">
      <c r="A612" s="16">
        <v>2815401</v>
      </c>
    </row>
    <row r="613" spans="1:1">
      <c r="A613" s="16">
        <v>2815416</v>
      </c>
    </row>
    <row r="614" spans="1:1">
      <c r="A614" s="16">
        <v>2815429</v>
      </c>
    </row>
    <row r="615" spans="1:1">
      <c r="A615" s="16">
        <v>2815451</v>
      </c>
    </row>
    <row r="616" spans="1:1">
      <c r="A616" s="16">
        <v>2815458</v>
      </c>
    </row>
    <row r="617" spans="1:1">
      <c r="A617" s="16">
        <v>2815492</v>
      </c>
    </row>
    <row r="618" spans="1:1">
      <c r="A618" s="16">
        <v>2815501</v>
      </c>
    </row>
    <row r="619" spans="1:1">
      <c r="A619" s="16">
        <v>2815552</v>
      </c>
    </row>
    <row r="620" spans="1:1">
      <c r="A620" s="16">
        <v>2815568</v>
      </c>
    </row>
    <row r="621" spans="1:1">
      <c r="A621" s="16">
        <v>2815663</v>
      </c>
    </row>
    <row r="622" spans="1:1">
      <c r="A622" s="16">
        <v>2815699</v>
      </c>
    </row>
    <row r="623" spans="1:1">
      <c r="A623" s="16">
        <v>2815729</v>
      </c>
    </row>
    <row r="624" spans="1:1">
      <c r="A624" s="16">
        <v>2815770</v>
      </c>
    </row>
    <row r="625" spans="1:1">
      <c r="A625" s="16">
        <v>2815786</v>
      </c>
    </row>
    <row r="626" spans="1:1">
      <c r="A626" s="16">
        <v>2817655</v>
      </c>
    </row>
    <row r="627" spans="1:1">
      <c r="A627" s="16">
        <v>2821455</v>
      </c>
    </row>
    <row r="628" spans="1:1">
      <c r="A628" s="16">
        <v>2885294</v>
      </c>
    </row>
    <row r="629" spans="1:1">
      <c r="A629" s="16">
        <v>2885304</v>
      </c>
    </row>
    <row r="630" spans="1:1">
      <c r="A630" s="16">
        <v>2885347</v>
      </c>
    </row>
    <row r="631" spans="1:1">
      <c r="A631" s="16">
        <v>2885360</v>
      </c>
    </row>
    <row r="632" spans="1:1">
      <c r="A632" s="16">
        <v>2885366</v>
      </c>
    </row>
    <row r="633" spans="1:1">
      <c r="A633" s="16">
        <v>2885387</v>
      </c>
    </row>
    <row r="634" spans="1:1">
      <c r="A634" s="16">
        <v>2885401</v>
      </c>
    </row>
    <row r="635" spans="1:1">
      <c r="A635" s="16">
        <v>2885414</v>
      </c>
    </row>
    <row r="636" spans="1:1">
      <c r="A636" s="16">
        <v>2885428</v>
      </c>
    </row>
    <row r="637" spans="1:1">
      <c r="A637" s="16">
        <v>2624613</v>
      </c>
    </row>
    <row r="638" spans="1:1">
      <c r="A638" s="16">
        <v>2624626</v>
      </c>
    </row>
    <row r="639" spans="1:1">
      <c r="A639" s="16">
        <v>2624654</v>
      </c>
    </row>
    <row r="640" spans="1:1">
      <c r="A640" s="16">
        <v>2624668</v>
      </c>
    </row>
    <row r="641" spans="1:1">
      <c r="A641" s="16">
        <v>2624687</v>
      </c>
    </row>
    <row r="642" spans="1:1">
      <c r="A642" s="16">
        <v>2624697</v>
      </c>
    </row>
    <row r="643" spans="1:1">
      <c r="A643" s="16">
        <v>2624730</v>
      </c>
    </row>
    <row r="644" spans="1:1">
      <c r="A644" s="16">
        <v>2624744</v>
      </c>
    </row>
    <row r="645" spans="1:1">
      <c r="A645" s="16">
        <v>2624786</v>
      </c>
    </row>
    <row r="646" spans="1:1">
      <c r="A646" s="16">
        <v>2624800</v>
      </c>
    </row>
    <row r="647" spans="1:1">
      <c r="A647" s="16">
        <v>2624828</v>
      </c>
    </row>
    <row r="648" spans="1:1">
      <c r="A648" s="16">
        <v>2624845</v>
      </c>
    </row>
    <row r="649" spans="1:1">
      <c r="A649" s="16">
        <v>2624859</v>
      </c>
    </row>
    <row r="650" spans="1:1">
      <c r="A650" s="16">
        <v>2624873</v>
      </c>
    </row>
    <row r="651" spans="1:1">
      <c r="A651" s="16">
        <v>2624891</v>
      </c>
    </row>
    <row r="652" spans="1:1">
      <c r="A652" s="16">
        <v>2624901</v>
      </c>
    </row>
    <row r="653" spans="1:1">
      <c r="A653" s="16">
        <v>2624929</v>
      </c>
    </row>
    <row r="654" spans="1:1">
      <c r="A654" s="16">
        <v>2624943</v>
      </c>
    </row>
    <row r="655" spans="1:1">
      <c r="A655" s="16">
        <v>2624961</v>
      </c>
    </row>
    <row r="656" spans="1:1">
      <c r="A656" s="16">
        <v>2625004</v>
      </c>
    </row>
    <row r="657" spans="1:1">
      <c r="A657" s="16">
        <v>2625018</v>
      </c>
    </row>
    <row r="658" spans="1:1">
      <c r="A658" s="16">
        <v>2625037</v>
      </c>
    </row>
    <row r="659" spans="1:1">
      <c r="A659" s="16">
        <v>2625065</v>
      </c>
    </row>
    <row r="660" spans="1:1">
      <c r="A660" s="16">
        <v>2626744</v>
      </c>
    </row>
    <row r="661" spans="1:1">
      <c r="A661" s="16">
        <v>2632758</v>
      </c>
    </row>
    <row r="662" spans="1:1">
      <c r="A662" s="16">
        <v>2638732</v>
      </c>
    </row>
    <row r="663" spans="1:1">
      <c r="A663" s="16">
        <v>2655931</v>
      </c>
    </row>
    <row r="664" spans="1:1">
      <c r="A664" s="16">
        <v>2657630</v>
      </c>
    </row>
    <row r="665" spans="1:1">
      <c r="A665" s="16">
        <v>2734024</v>
      </c>
    </row>
    <row r="666" spans="1:1">
      <c r="A666" s="16">
        <v>2734065</v>
      </c>
    </row>
    <row r="667" spans="1:1">
      <c r="A667" s="16">
        <v>2762813</v>
      </c>
    </row>
    <row r="668" spans="1:1">
      <c r="A668" s="16">
        <v>2762838</v>
      </c>
    </row>
    <row r="669" spans="1:1">
      <c r="A669" s="16">
        <v>2764627</v>
      </c>
    </row>
    <row r="670" spans="1:1">
      <c r="A670" s="16">
        <v>2786056</v>
      </c>
    </row>
    <row r="671" spans="1:1">
      <c r="A671" s="16">
        <v>2734080</v>
      </c>
    </row>
    <row r="672" spans="1:1">
      <c r="A672" s="16">
        <v>2734106</v>
      </c>
    </row>
    <row r="673" spans="1:1">
      <c r="A673" s="16">
        <v>2734123</v>
      </c>
    </row>
    <row r="674" spans="1:1">
      <c r="A674" s="16">
        <v>2734145</v>
      </c>
    </row>
    <row r="675" spans="1:1">
      <c r="A675" s="16">
        <v>2737743</v>
      </c>
    </row>
    <row r="676" spans="1:1">
      <c r="A676" s="16">
        <v>2762493</v>
      </c>
    </row>
    <row r="677" spans="1:1">
      <c r="A677" s="16">
        <v>2762504</v>
      </c>
    </row>
    <row r="678" spans="1:1">
      <c r="A678" s="16">
        <v>2762560</v>
      </c>
    </row>
    <row r="679" spans="1:1">
      <c r="A679" s="16">
        <v>2762571</v>
      </c>
    </row>
    <row r="680" spans="1:1">
      <c r="A680" s="16">
        <v>2762602</v>
      </c>
    </row>
    <row r="681" spans="1:1">
      <c r="A681" s="16">
        <v>2762647</v>
      </c>
    </row>
    <row r="682" spans="1:1">
      <c r="A682" s="16">
        <v>2762659</v>
      </c>
    </row>
    <row r="683" spans="1:1">
      <c r="A683" s="16">
        <v>2762693</v>
      </c>
    </row>
    <row r="684" spans="1:1">
      <c r="A684" s="16">
        <v>2762743</v>
      </c>
    </row>
    <row r="685" spans="1:1">
      <c r="A685" s="16">
        <v>2762758</v>
      </c>
    </row>
    <row r="686" spans="1:1">
      <c r="A686" s="16">
        <v>2762790</v>
      </c>
    </row>
    <row r="687" spans="1:1">
      <c r="A687" s="16">
        <v>2447699</v>
      </c>
    </row>
    <row r="688" spans="1:1">
      <c r="A688" s="16">
        <v>2447735</v>
      </c>
    </row>
    <row r="689" spans="1:1">
      <c r="A689" s="16">
        <v>2453141</v>
      </c>
    </row>
    <row r="690" spans="1:1">
      <c r="A690" s="16">
        <v>2473009</v>
      </c>
    </row>
    <row r="691" spans="1:1">
      <c r="A691" s="16">
        <v>2477819</v>
      </c>
    </row>
    <row r="692" spans="1:1">
      <c r="A692" s="16">
        <v>2479542</v>
      </c>
    </row>
    <row r="693" spans="1:1">
      <c r="A693" s="16">
        <v>2479559</v>
      </c>
    </row>
    <row r="694" spans="1:1">
      <c r="A694" s="16">
        <v>2479586</v>
      </c>
    </row>
    <row r="695" spans="1:1">
      <c r="A695" s="16">
        <v>2479615</v>
      </c>
    </row>
    <row r="696" spans="1:1">
      <c r="A696" s="16">
        <v>2486238</v>
      </c>
    </row>
    <row r="697" spans="1:1">
      <c r="A697" s="16">
        <v>2486239</v>
      </c>
    </row>
    <row r="698" spans="1:1">
      <c r="A698" s="16">
        <v>2512907</v>
      </c>
    </row>
    <row r="699" spans="1:1">
      <c r="A699" s="16">
        <v>2512921</v>
      </c>
    </row>
    <row r="700" spans="1:1">
      <c r="A700" s="16">
        <v>2512935</v>
      </c>
    </row>
    <row r="701" spans="1:1">
      <c r="A701" s="16">
        <v>2545618</v>
      </c>
    </row>
    <row r="702" spans="1:1">
      <c r="A702" s="16">
        <v>2545637</v>
      </c>
    </row>
    <row r="703" spans="1:1">
      <c r="A703" s="16">
        <v>2545651</v>
      </c>
    </row>
    <row r="704" spans="1:1">
      <c r="A704" s="16">
        <v>2548801</v>
      </c>
    </row>
    <row r="705" spans="1:1">
      <c r="A705" s="16">
        <v>2559248</v>
      </c>
    </row>
    <row r="706" spans="1:1">
      <c r="A706" s="16">
        <v>2573696</v>
      </c>
    </row>
    <row r="707" spans="1:1">
      <c r="A707" s="16">
        <v>2587752</v>
      </c>
    </row>
    <row r="708" spans="1:1">
      <c r="A708" s="16">
        <v>2587773</v>
      </c>
    </row>
    <row r="709" spans="1:1">
      <c r="A709" s="16">
        <v>2587774</v>
      </c>
    </row>
    <row r="710" spans="1:1">
      <c r="A710" s="16">
        <v>2603644</v>
      </c>
    </row>
    <row r="711" spans="1:1">
      <c r="A711" s="16">
        <v>2605470</v>
      </c>
    </row>
    <row r="712" spans="1:1">
      <c r="A712" s="16">
        <v>2605471</v>
      </c>
    </row>
    <row r="713" spans="1:1">
      <c r="A713" s="16">
        <v>2607135</v>
      </c>
    </row>
    <row r="714" spans="1:1">
      <c r="A714" s="16">
        <v>2624457</v>
      </c>
    </row>
    <row r="715" spans="1:1">
      <c r="A715" s="16">
        <v>2624490</v>
      </c>
    </row>
    <row r="716" spans="1:1">
      <c r="A716" s="16">
        <v>2624542</v>
      </c>
    </row>
    <row r="717" spans="1:1">
      <c r="A717" s="16">
        <v>2624556</v>
      </c>
    </row>
    <row r="718" spans="1:1">
      <c r="A718" s="16">
        <v>2624571</v>
      </c>
    </row>
    <row r="719" spans="1:1">
      <c r="A719" s="16">
        <v>2512963</v>
      </c>
    </row>
    <row r="720" spans="1:1">
      <c r="A720" s="16">
        <v>2513049</v>
      </c>
    </row>
    <row r="721" spans="1:1">
      <c r="A721" s="16">
        <v>2513091</v>
      </c>
    </row>
    <row r="722" spans="1:1">
      <c r="A722" s="16">
        <v>2513105</v>
      </c>
    </row>
    <row r="723" spans="1:1">
      <c r="A723" s="16">
        <v>2513133</v>
      </c>
    </row>
    <row r="724" spans="1:1">
      <c r="A724" s="16">
        <v>2513147</v>
      </c>
    </row>
    <row r="725" spans="1:1">
      <c r="A725" s="16">
        <v>2513175</v>
      </c>
    </row>
    <row r="726" spans="1:1">
      <c r="A726" s="16">
        <v>2513217</v>
      </c>
    </row>
    <row r="727" spans="1:1">
      <c r="A727" s="16">
        <v>2513249</v>
      </c>
    </row>
    <row r="728" spans="1:1">
      <c r="A728" s="16">
        <v>2513263</v>
      </c>
    </row>
    <row r="729" spans="1:1">
      <c r="A729" s="16">
        <v>2513277</v>
      </c>
    </row>
    <row r="730" spans="1:1">
      <c r="A730" s="16">
        <v>2513319</v>
      </c>
    </row>
    <row r="731" spans="1:1">
      <c r="A731" s="16">
        <v>2513349</v>
      </c>
    </row>
    <row r="732" spans="1:1">
      <c r="A732" s="16">
        <v>2527727</v>
      </c>
    </row>
    <row r="733" spans="1:1">
      <c r="A733" s="16">
        <v>2530968</v>
      </c>
    </row>
    <row r="734" spans="1:1">
      <c r="A734" s="16">
        <v>2545596</v>
      </c>
    </row>
    <row r="735" spans="1:1">
      <c r="A735" s="16">
        <v>2379670</v>
      </c>
    </row>
    <row r="736" spans="1:1">
      <c r="A736" s="16">
        <v>2382974</v>
      </c>
    </row>
    <row r="737" spans="1:1">
      <c r="A737" s="16">
        <v>2382988</v>
      </c>
    </row>
    <row r="738" spans="1:1">
      <c r="A738" s="16">
        <v>2383022</v>
      </c>
    </row>
    <row r="739" spans="1:1">
      <c r="A739" s="16">
        <v>2383036</v>
      </c>
    </row>
    <row r="740" spans="1:1">
      <c r="A740" s="16">
        <v>2383064</v>
      </c>
    </row>
    <row r="741" spans="1:1">
      <c r="A741" s="16">
        <v>2383091</v>
      </c>
    </row>
    <row r="742" spans="1:1">
      <c r="A742" s="16">
        <v>2383106</v>
      </c>
    </row>
    <row r="743" spans="1:1">
      <c r="A743" s="16">
        <v>2383122</v>
      </c>
    </row>
    <row r="744" spans="1:1">
      <c r="A744" s="16">
        <v>2383133</v>
      </c>
    </row>
    <row r="745" spans="1:1">
      <c r="A745" s="16">
        <v>2383160</v>
      </c>
    </row>
    <row r="746" spans="1:1">
      <c r="A746" s="16">
        <v>2383188</v>
      </c>
    </row>
    <row r="747" spans="1:1">
      <c r="A747" s="16">
        <v>2383202</v>
      </c>
    </row>
    <row r="748" spans="1:1">
      <c r="A748" s="16">
        <v>2383215</v>
      </c>
    </row>
    <row r="749" spans="1:1">
      <c r="A749" s="16">
        <v>2383229</v>
      </c>
    </row>
    <row r="750" spans="1:1">
      <c r="A750" s="16">
        <v>2383243</v>
      </c>
    </row>
    <row r="751" spans="1:1">
      <c r="A751" s="16">
        <v>2383288</v>
      </c>
    </row>
    <row r="752" spans="1:1">
      <c r="A752" s="16">
        <v>2383289</v>
      </c>
    </row>
    <row r="753" spans="1:1">
      <c r="A753" s="16">
        <v>2383317</v>
      </c>
    </row>
    <row r="754" spans="1:1">
      <c r="A754" s="16">
        <v>2383345</v>
      </c>
    </row>
    <row r="755" spans="1:1">
      <c r="A755" s="16">
        <v>2383359</v>
      </c>
    </row>
    <row r="756" spans="1:1">
      <c r="A756" s="16">
        <v>2383373</v>
      </c>
    </row>
    <row r="757" spans="1:1">
      <c r="A757" s="16">
        <v>2383431</v>
      </c>
    </row>
    <row r="758" spans="1:1">
      <c r="A758" s="16">
        <v>2383445</v>
      </c>
    </row>
    <row r="759" spans="1:1">
      <c r="A759" s="16">
        <v>2383459</v>
      </c>
    </row>
    <row r="760" spans="1:1">
      <c r="A760" s="16">
        <v>2383473</v>
      </c>
    </row>
    <row r="761" spans="1:1">
      <c r="A761" s="16">
        <v>2383491</v>
      </c>
    </row>
    <row r="762" spans="1:1">
      <c r="A762" s="16">
        <v>2383504</v>
      </c>
    </row>
    <row r="763" spans="1:1">
      <c r="A763" s="16">
        <v>2383532</v>
      </c>
    </row>
    <row r="764" spans="1:1">
      <c r="A764" s="16">
        <v>2383562</v>
      </c>
    </row>
    <row r="765" spans="1:1">
      <c r="A765" s="16">
        <v>2383578</v>
      </c>
    </row>
    <row r="766" spans="1:1">
      <c r="A766" s="16">
        <v>2383590</v>
      </c>
    </row>
    <row r="767" spans="1:1">
      <c r="A767" s="16">
        <v>2427549</v>
      </c>
    </row>
    <row r="768" spans="1:1">
      <c r="A768" s="16">
        <v>2427579</v>
      </c>
    </row>
    <row r="769" spans="1:1">
      <c r="A769" s="16">
        <v>2304681</v>
      </c>
    </row>
    <row r="770" spans="1:1">
      <c r="A770" s="16">
        <v>2304699</v>
      </c>
    </row>
    <row r="771" spans="1:1">
      <c r="A771" s="16">
        <v>2304710</v>
      </c>
    </row>
    <row r="772" spans="1:1">
      <c r="A772" s="16">
        <v>2353287</v>
      </c>
    </row>
    <row r="773" spans="1:1">
      <c r="A773" s="16">
        <v>2358140</v>
      </c>
    </row>
    <row r="774" spans="1:1">
      <c r="A774" s="16">
        <v>2358215</v>
      </c>
    </row>
    <row r="775" spans="1:1">
      <c r="A775" s="16">
        <v>2374781</v>
      </c>
    </row>
    <row r="776" spans="1:1">
      <c r="A776" s="16">
        <v>2378164</v>
      </c>
    </row>
    <row r="777" spans="1:1">
      <c r="A777" s="16">
        <v>2229552</v>
      </c>
    </row>
    <row r="778" spans="1:1">
      <c r="A778" s="16">
        <v>2229571</v>
      </c>
    </row>
    <row r="779" spans="1:1">
      <c r="A779" s="16">
        <v>2229621</v>
      </c>
    </row>
    <row r="780" spans="1:1">
      <c r="A780" s="16">
        <v>2229644</v>
      </c>
    </row>
    <row r="781" spans="1:1">
      <c r="A781" s="16">
        <v>2229703</v>
      </c>
    </row>
    <row r="782" spans="1:1">
      <c r="A782" s="16">
        <v>2229715</v>
      </c>
    </row>
    <row r="783" spans="1:1">
      <c r="A783" s="16">
        <v>2229733</v>
      </c>
    </row>
    <row r="784" spans="1:1">
      <c r="A784" s="16">
        <v>2229784</v>
      </c>
    </row>
    <row r="785" spans="1:1">
      <c r="A785" s="16">
        <v>2245992</v>
      </c>
    </row>
    <row r="786" spans="1:1">
      <c r="A786" s="16">
        <v>2247705</v>
      </c>
    </row>
    <row r="787" spans="1:1">
      <c r="A787" s="16">
        <v>2249210</v>
      </c>
    </row>
    <row r="788" spans="1:1">
      <c r="A788" s="16">
        <v>2252641</v>
      </c>
    </row>
    <row r="789" spans="1:1">
      <c r="A789" s="16">
        <v>2254378</v>
      </c>
    </row>
    <row r="790" spans="1:1">
      <c r="A790" s="16">
        <v>2255906</v>
      </c>
    </row>
    <row r="791" spans="1:1">
      <c r="A791" s="16">
        <v>2255918</v>
      </c>
    </row>
    <row r="792" spans="1:1">
      <c r="A792" s="16">
        <v>2255929</v>
      </c>
    </row>
    <row r="793" spans="1:1">
      <c r="A793" s="16">
        <v>2255945</v>
      </c>
    </row>
    <row r="794" spans="1:1">
      <c r="A794" s="16">
        <v>2255957</v>
      </c>
    </row>
    <row r="795" spans="1:1">
      <c r="A795" s="16">
        <v>2255971</v>
      </c>
    </row>
    <row r="796" spans="1:1">
      <c r="A796" s="16">
        <v>2255999</v>
      </c>
    </row>
    <row r="797" spans="1:1">
      <c r="A797" s="16">
        <v>2256013</v>
      </c>
    </row>
    <row r="798" spans="1:1">
      <c r="A798" s="16">
        <v>2256055</v>
      </c>
    </row>
    <row r="799" spans="1:1">
      <c r="A799" s="16">
        <v>2256084</v>
      </c>
    </row>
    <row r="800" spans="1:1">
      <c r="A800" s="16">
        <v>2256098</v>
      </c>
    </row>
    <row r="801" spans="1:1">
      <c r="A801" s="16">
        <v>2256112</v>
      </c>
    </row>
    <row r="802" spans="1:1">
      <c r="A802" s="16">
        <v>2256128</v>
      </c>
    </row>
    <row r="803" spans="1:1">
      <c r="A803" s="16">
        <v>2256170</v>
      </c>
    </row>
    <row r="804" spans="1:1">
      <c r="A804" s="16">
        <v>2256183</v>
      </c>
    </row>
    <row r="805" spans="1:1">
      <c r="A805" s="16">
        <v>2256211</v>
      </c>
    </row>
    <row r="806" spans="1:1">
      <c r="A806" s="16">
        <v>2256225</v>
      </c>
    </row>
    <row r="807" spans="1:1">
      <c r="A807" s="16">
        <v>2256240</v>
      </c>
    </row>
    <row r="808" spans="1:1">
      <c r="A808" s="16">
        <v>2256269</v>
      </c>
    </row>
    <row r="809" spans="1:1">
      <c r="A809" s="16">
        <v>2256311</v>
      </c>
    </row>
    <row r="810" spans="1:1">
      <c r="A810" s="16">
        <v>2256325</v>
      </c>
    </row>
    <row r="811" spans="1:1">
      <c r="A811" s="16">
        <v>2256331</v>
      </c>
    </row>
    <row r="812" spans="1:1">
      <c r="A812" s="16">
        <v>2263401</v>
      </c>
    </row>
    <row r="813" spans="1:1">
      <c r="A813" s="16">
        <v>2278063</v>
      </c>
    </row>
    <row r="814" spans="1:1">
      <c r="A814" s="16">
        <v>2281491</v>
      </c>
    </row>
    <row r="815" spans="1:1">
      <c r="A815" s="16">
        <v>2284646</v>
      </c>
    </row>
    <row r="816" spans="1:1">
      <c r="A816" s="16">
        <v>2284724</v>
      </c>
    </row>
    <row r="817" spans="1:1">
      <c r="A817" s="16">
        <v>2304628</v>
      </c>
    </row>
    <row r="818" spans="1:1">
      <c r="A818" s="16">
        <v>2091592</v>
      </c>
    </row>
    <row r="819" spans="1:1">
      <c r="A819" s="16">
        <v>2091611</v>
      </c>
    </row>
    <row r="820" spans="1:1">
      <c r="A820" s="16">
        <v>2091683</v>
      </c>
    </row>
    <row r="821" spans="1:1">
      <c r="A821" s="16">
        <v>2091697</v>
      </c>
    </row>
    <row r="822" spans="1:1">
      <c r="A822" s="16">
        <v>2114091</v>
      </c>
    </row>
    <row r="823" spans="1:1">
      <c r="A823" s="16">
        <v>2174681</v>
      </c>
    </row>
    <row r="824" spans="1:1">
      <c r="A824" s="16">
        <v>2188531</v>
      </c>
    </row>
    <row r="825" spans="1:1">
      <c r="A825" s="16">
        <v>2188532</v>
      </c>
    </row>
    <row r="826" spans="1:1">
      <c r="A826" s="16">
        <v>2191604</v>
      </c>
    </row>
    <row r="827" spans="1:1">
      <c r="A827" s="16">
        <v>2191628</v>
      </c>
    </row>
    <row r="828" spans="1:1">
      <c r="A828" s="16">
        <v>2191667</v>
      </c>
    </row>
    <row r="829" spans="1:1">
      <c r="A829" s="16">
        <v>2229201</v>
      </c>
    </row>
    <row r="830" spans="1:1">
      <c r="A830" s="16">
        <v>2229214</v>
      </c>
    </row>
    <row r="831" spans="1:1">
      <c r="A831" s="16">
        <v>2229227</v>
      </c>
    </row>
    <row r="832" spans="1:1">
      <c r="A832" s="16">
        <v>2229253</v>
      </c>
    </row>
    <row r="833" spans="1:1">
      <c r="A833" s="16">
        <v>2229354</v>
      </c>
    </row>
    <row r="834" spans="1:1">
      <c r="A834" s="16">
        <v>2229464</v>
      </c>
    </row>
    <row r="835" spans="1:1">
      <c r="A835" s="16">
        <v>2229484</v>
      </c>
    </row>
    <row r="836" spans="1:1">
      <c r="A836" s="16">
        <v>2229525</v>
      </c>
    </row>
    <row r="837" spans="1:1">
      <c r="A837" s="16">
        <v>2229538</v>
      </c>
    </row>
    <row r="838" spans="1:1">
      <c r="A838" s="16">
        <v>2117315</v>
      </c>
    </row>
    <row r="839" spans="1:1">
      <c r="A839" s="16">
        <v>2117332</v>
      </c>
    </row>
    <row r="840" spans="1:1">
      <c r="A840" s="16">
        <v>2126164</v>
      </c>
    </row>
    <row r="841" spans="1:1">
      <c r="A841" s="16">
        <v>2129347</v>
      </c>
    </row>
    <row r="842" spans="1:1">
      <c r="A842" s="16">
        <v>2142449</v>
      </c>
    </row>
    <row r="843" spans="1:1">
      <c r="A843" s="16">
        <v>2142469</v>
      </c>
    </row>
    <row r="844" spans="1:1">
      <c r="A844" s="16">
        <v>2142480</v>
      </c>
    </row>
    <row r="845" spans="1:1">
      <c r="A845" s="16">
        <v>2142498</v>
      </c>
    </row>
    <row r="846" spans="1:1">
      <c r="A846" s="16">
        <v>2148749</v>
      </c>
    </row>
    <row r="847" spans="1:1">
      <c r="A847" s="16">
        <v>2153414</v>
      </c>
    </row>
    <row r="848" spans="1:1">
      <c r="A848" s="16">
        <v>2163076</v>
      </c>
    </row>
    <row r="849" spans="1:1">
      <c r="A849" s="16">
        <v>2166436</v>
      </c>
    </row>
    <row r="850" spans="1:1">
      <c r="A850" s="16">
        <v>2166447</v>
      </c>
    </row>
    <row r="851" spans="1:1">
      <c r="A851" s="16">
        <v>2166452</v>
      </c>
    </row>
    <row r="852" spans="1:1">
      <c r="A852" s="16">
        <v>2166459</v>
      </c>
    </row>
    <row r="853" spans="1:1">
      <c r="A853" s="16">
        <v>2168261</v>
      </c>
    </row>
    <row r="854" spans="1:1">
      <c r="A854" s="16">
        <v>2022621</v>
      </c>
    </row>
    <row r="855" spans="1:1">
      <c r="A855" s="16">
        <v>2022640</v>
      </c>
    </row>
    <row r="856" spans="1:1">
      <c r="A856" s="16">
        <v>2022654</v>
      </c>
    </row>
    <row r="857" spans="1:1">
      <c r="A857" s="16">
        <v>2041132</v>
      </c>
    </row>
    <row r="858" spans="1:1">
      <c r="A858" s="16">
        <v>2048785</v>
      </c>
    </row>
    <row r="859" spans="1:1">
      <c r="A859" s="16">
        <v>2051892</v>
      </c>
    </row>
    <row r="860" spans="1:1">
      <c r="A860" s="16">
        <v>2051956</v>
      </c>
    </row>
    <row r="861" spans="1:1">
      <c r="A861" s="16">
        <v>2052001</v>
      </c>
    </row>
    <row r="862" spans="1:1">
      <c r="A862" s="16">
        <v>2052021</v>
      </c>
    </row>
    <row r="863" spans="1:1">
      <c r="A863" s="16">
        <v>2052068</v>
      </c>
    </row>
    <row r="864" spans="1:1">
      <c r="A864" s="16">
        <v>2056600</v>
      </c>
    </row>
    <row r="865" spans="1:1">
      <c r="A865" s="16">
        <v>2065971</v>
      </c>
    </row>
    <row r="866" spans="1:1">
      <c r="A866" s="16">
        <v>2065982</v>
      </c>
    </row>
    <row r="867" spans="1:1">
      <c r="A867" s="16">
        <v>2065999</v>
      </c>
    </row>
    <row r="868" spans="1:1">
      <c r="A868" s="16">
        <v>2066020</v>
      </c>
    </row>
    <row r="869" spans="1:1">
      <c r="A869" s="16">
        <v>2073386</v>
      </c>
    </row>
    <row r="870" spans="1:1">
      <c r="A870" s="16">
        <v>2091277</v>
      </c>
    </row>
    <row r="871" spans="1:1">
      <c r="A871" s="16">
        <v>2091333</v>
      </c>
    </row>
    <row r="872" spans="1:1">
      <c r="A872" s="16">
        <v>2091365</v>
      </c>
    </row>
    <row r="873" spans="1:1">
      <c r="A873" s="16">
        <v>2091382</v>
      </c>
    </row>
    <row r="874" spans="1:1">
      <c r="A874" s="16">
        <v>2091420</v>
      </c>
    </row>
    <row r="875" spans="1:1">
      <c r="A875" s="16">
        <v>2091453</v>
      </c>
    </row>
    <row r="876" spans="1:1">
      <c r="A876" s="16">
        <v>2091492</v>
      </c>
    </row>
    <row r="877" spans="1:1">
      <c r="A877" s="16">
        <v>2091554</v>
      </c>
    </row>
    <row r="878" spans="1:1">
      <c r="A878" s="16">
        <v>2091578</v>
      </c>
    </row>
    <row r="879" spans="1:1">
      <c r="A879" s="16">
        <v>1943500</v>
      </c>
    </row>
    <row r="880" spans="1:1">
      <c r="A880" s="16">
        <v>1943520</v>
      </c>
    </row>
    <row r="881" spans="1:1">
      <c r="A881" s="16">
        <v>1951494</v>
      </c>
    </row>
    <row r="882" spans="1:1">
      <c r="A882" s="16">
        <v>1954404</v>
      </c>
    </row>
    <row r="883" spans="1:1">
      <c r="A883" s="16">
        <v>1957355</v>
      </c>
    </row>
    <row r="884" spans="1:1">
      <c r="A884" s="16">
        <v>1958934</v>
      </c>
    </row>
    <row r="885" spans="1:1">
      <c r="A885" s="16">
        <v>1962046</v>
      </c>
    </row>
    <row r="886" spans="1:1">
      <c r="A886" s="16">
        <v>1984738</v>
      </c>
    </row>
    <row r="887" spans="1:1">
      <c r="A887" s="16">
        <v>1984769</v>
      </c>
    </row>
    <row r="888" spans="1:1">
      <c r="A888" s="16">
        <v>1984791</v>
      </c>
    </row>
    <row r="889" spans="1:1">
      <c r="A889" s="16">
        <v>1984802</v>
      </c>
    </row>
    <row r="890" spans="1:1">
      <c r="A890" s="16">
        <v>2000499</v>
      </c>
    </row>
    <row r="891" spans="1:1">
      <c r="A891" s="16">
        <v>2009012</v>
      </c>
    </row>
    <row r="892" spans="1:1">
      <c r="A892" s="16">
        <v>2022546</v>
      </c>
    </row>
    <row r="893" spans="1:1">
      <c r="A893" s="16">
        <v>2022559</v>
      </c>
    </row>
    <row r="894" spans="1:1">
      <c r="A894" s="16">
        <v>2022576</v>
      </c>
    </row>
    <row r="895" spans="1:1">
      <c r="A895" s="16">
        <v>1885285</v>
      </c>
    </row>
    <row r="896" spans="1:1">
      <c r="A896" s="16">
        <v>1886693</v>
      </c>
    </row>
    <row r="897" spans="1:1">
      <c r="A897" s="16">
        <v>1886704</v>
      </c>
    </row>
    <row r="898" spans="1:1">
      <c r="A898" s="16">
        <v>1901460</v>
      </c>
    </row>
    <row r="899" spans="1:1">
      <c r="A899" s="16">
        <v>1907230</v>
      </c>
    </row>
    <row r="900" spans="1:1">
      <c r="A900" s="16">
        <v>1907246</v>
      </c>
    </row>
    <row r="901" spans="1:1">
      <c r="A901" s="16">
        <v>1907266</v>
      </c>
    </row>
    <row r="902" spans="1:1">
      <c r="A902" s="16">
        <v>1907276</v>
      </c>
    </row>
    <row r="903" spans="1:1">
      <c r="A903" s="16">
        <v>1928599</v>
      </c>
    </row>
    <row r="904" spans="1:1">
      <c r="A904" s="16">
        <v>1928683</v>
      </c>
    </row>
    <row r="905" spans="1:1">
      <c r="A905" s="16">
        <v>1928694</v>
      </c>
    </row>
    <row r="906" spans="1:1">
      <c r="A906" s="16">
        <v>1928711</v>
      </c>
    </row>
    <row r="907" spans="1:1">
      <c r="A907" s="16">
        <v>1928737</v>
      </c>
    </row>
    <row r="908" spans="1:1">
      <c r="A908" s="16">
        <v>1928744</v>
      </c>
    </row>
    <row r="909" spans="1:1">
      <c r="A909" s="16">
        <v>1943380</v>
      </c>
    </row>
    <row r="910" spans="1:1">
      <c r="A910" s="16">
        <v>1943396</v>
      </c>
    </row>
    <row r="911" spans="1:1">
      <c r="A911" s="16">
        <v>1943410</v>
      </c>
    </row>
    <row r="912" spans="1:1">
      <c r="A912" s="16">
        <v>1943471</v>
      </c>
    </row>
    <row r="913" spans="1:1">
      <c r="A913" s="16">
        <v>1841610</v>
      </c>
    </row>
    <row r="914" spans="1:1">
      <c r="A914" s="16">
        <v>1849767</v>
      </c>
    </row>
    <row r="915" spans="1:1">
      <c r="A915" s="16">
        <v>1850404</v>
      </c>
    </row>
    <row r="916" spans="1:1">
      <c r="A916" s="16">
        <v>1850904</v>
      </c>
    </row>
    <row r="917" spans="1:1">
      <c r="A917" s="16">
        <v>1852549</v>
      </c>
    </row>
    <row r="918" spans="1:1">
      <c r="A918" s="16">
        <v>1857985</v>
      </c>
    </row>
    <row r="919" spans="1:1">
      <c r="A919" s="16">
        <v>1859400</v>
      </c>
    </row>
    <row r="920" spans="1:1">
      <c r="A920" s="16">
        <v>1859401</v>
      </c>
    </row>
    <row r="921" spans="1:1">
      <c r="A921" s="16">
        <v>1865058</v>
      </c>
    </row>
    <row r="922" spans="1:1">
      <c r="A922" s="16">
        <v>1872522</v>
      </c>
    </row>
    <row r="923" spans="1:1">
      <c r="A923" s="16">
        <v>1878274</v>
      </c>
    </row>
    <row r="924" spans="1:1">
      <c r="A924" s="16">
        <v>1878288</v>
      </c>
    </row>
    <row r="925" spans="1:1">
      <c r="A925" s="16">
        <v>1758344</v>
      </c>
    </row>
    <row r="926" spans="1:1">
      <c r="A926" s="16">
        <v>1758371</v>
      </c>
    </row>
    <row r="927" spans="1:1">
      <c r="A927" s="16">
        <v>1758374</v>
      </c>
    </row>
    <row r="928" spans="1:1">
      <c r="A928" s="16">
        <v>1758396</v>
      </c>
    </row>
    <row r="929" spans="1:1">
      <c r="A929" s="16">
        <v>1758400</v>
      </c>
    </row>
    <row r="930" spans="1:1">
      <c r="A930" s="16">
        <v>1758424</v>
      </c>
    </row>
    <row r="931" spans="1:1">
      <c r="A931" s="16">
        <v>1758439</v>
      </c>
    </row>
    <row r="932" spans="1:1">
      <c r="A932" s="16">
        <v>1758493</v>
      </c>
    </row>
    <row r="933" spans="1:1">
      <c r="A933" s="16">
        <v>1758568</v>
      </c>
    </row>
    <row r="934" spans="1:1">
      <c r="A934" s="16">
        <v>1758665</v>
      </c>
    </row>
    <row r="935" spans="1:1">
      <c r="A935" s="16">
        <v>1761011</v>
      </c>
    </row>
    <row r="936" spans="1:1">
      <c r="A936" s="16">
        <v>1762372</v>
      </c>
    </row>
    <row r="937" spans="1:1">
      <c r="A937" s="16">
        <v>1763645</v>
      </c>
    </row>
    <row r="938" spans="1:1">
      <c r="A938" s="16">
        <v>1772280</v>
      </c>
    </row>
    <row r="939" spans="1:1">
      <c r="A939" s="16">
        <v>1777348</v>
      </c>
    </row>
    <row r="940" spans="1:1">
      <c r="A940" s="16">
        <v>1777367</v>
      </c>
    </row>
    <row r="941" spans="1:1">
      <c r="A941" s="16">
        <v>1777475</v>
      </c>
    </row>
    <row r="942" spans="1:1">
      <c r="A942" s="16">
        <v>1777543</v>
      </c>
    </row>
    <row r="943" spans="1:1">
      <c r="A943" s="16">
        <v>1784182</v>
      </c>
    </row>
    <row r="944" spans="1:1">
      <c r="A944" s="16">
        <v>1799823</v>
      </c>
    </row>
    <row r="945" spans="1:1">
      <c r="A945" s="16">
        <v>1803467</v>
      </c>
    </row>
    <row r="946" spans="1:1">
      <c r="A946" s="16">
        <v>1805834</v>
      </c>
    </row>
    <row r="947" spans="1:1">
      <c r="A947" s="16">
        <v>1807087</v>
      </c>
    </row>
    <row r="948" spans="1:1">
      <c r="A948" s="16">
        <v>1808291</v>
      </c>
    </row>
    <row r="949" spans="1:1">
      <c r="A949" s="16">
        <v>1808304</v>
      </c>
    </row>
    <row r="950" spans="1:1">
      <c r="A950" s="16">
        <v>1808339</v>
      </c>
    </row>
    <row r="951" spans="1:1">
      <c r="A951" s="16">
        <v>1808369</v>
      </c>
    </row>
    <row r="952" spans="1:1">
      <c r="A952" s="16">
        <v>1808401</v>
      </c>
    </row>
    <row r="953" spans="1:1">
      <c r="A953" s="16">
        <v>1808416</v>
      </c>
    </row>
    <row r="954" spans="1:1">
      <c r="A954" s="16">
        <v>1820344</v>
      </c>
    </row>
    <row r="955" spans="1:1">
      <c r="A955" s="16">
        <v>1822170</v>
      </c>
    </row>
    <row r="956" spans="1:1">
      <c r="A956" s="16">
        <v>1823502</v>
      </c>
    </row>
    <row r="957" spans="1:1">
      <c r="A957" s="16">
        <v>1717440</v>
      </c>
    </row>
    <row r="958" spans="1:1">
      <c r="A958" s="16">
        <v>1717475</v>
      </c>
    </row>
    <row r="959" spans="1:1">
      <c r="A959" s="16">
        <v>1717520</v>
      </c>
    </row>
    <row r="960" spans="1:1">
      <c r="A960" s="16">
        <v>1732390</v>
      </c>
    </row>
    <row r="961" spans="1:1">
      <c r="A961" s="16">
        <v>1742842</v>
      </c>
    </row>
    <row r="962" spans="1:1">
      <c r="A962" s="16">
        <v>1744316</v>
      </c>
    </row>
    <row r="963" spans="1:1">
      <c r="A963" s="16">
        <v>1744392</v>
      </c>
    </row>
    <row r="964" spans="1:1">
      <c r="A964" s="16">
        <v>1745763</v>
      </c>
    </row>
    <row r="965" spans="1:1">
      <c r="A965" s="16">
        <v>1751811</v>
      </c>
    </row>
    <row r="966" spans="1:1">
      <c r="A966" s="16">
        <v>1751847</v>
      </c>
    </row>
    <row r="967" spans="1:1">
      <c r="A967" s="16">
        <v>1751862</v>
      </c>
    </row>
    <row r="968" spans="1:1">
      <c r="A968" s="16">
        <v>1756746</v>
      </c>
    </row>
    <row r="969" spans="1:1">
      <c r="A969" s="16">
        <v>1756764</v>
      </c>
    </row>
    <row r="970" spans="1:1">
      <c r="A970" s="16">
        <v>1758003</v>
      </c>
    </row>
    <row r="971" spans="1:1">
      <c r="A971" s="16">
        <v>1758103</v>
      </c>
    </row>
    <row r="972" spans="1:1">
      <c r="A972" s="16">
        <v>1758150</v>
      </c>
    </row>
    <row r="973" spans="1:1">
      <c r="A973" s="16">
        <v>1758164</v>
      </c>
    </row>
    <row r="974" spans="1:1">
      <c r="A974" s="16">
        <v>1758204</v>
      </c>
    </row>
    <row r="975" spans="1:1">
      <c r="A975" s="16">
        <v>1758247</v>
      </c>
    </row>
    <row r="976" spans="1:1">
      <c r="A976" s="16">
        <v>1758264</v>
      </c>
    </row>
    <row r="977" spans="1:1">
      <c r="A977" s="16">
        <v>1669811</v>
      </c>
    </row>
    <row r="978" spans="1:1">
      <c r="A978" s="16">
        <v>1669866</v>
      </c>
    </row>
    <row r="979" spans="1:1">
      <c r="A979" s="16">
        <v>1669903</v>
      </c>
    </row>
    <row r="980" spans="1:1">
      <c r="A980" s="16">
        <v>1669916</v>
      </c>
    </row>
    <row r="981" spans="1:1">
      <c r="A981" s="16">
        <v>1669957</v>
      </c>
    </row>
    <row r="982" spans="1:1">
      <c r="A982" s="16">
        <v>1712008</v>
      </c>
    </row>
    <row r="983" spans="1:1">
      <c r="A983" s="16">
        <v>1717376</v>
      </c>
    </row>
    <row r="984" spans="1:1">
      <c r="A984" s="16">
        <v>1717380</v>
      </c>
    </row>
    <row r="985" spans="1:1">
      <c r="A985" s="16">
        <v>1717408</v>
      </c>
    </row>
    <row r="986" spans="1:1">
      <c r="A986" s="16">
        <v>1626911</v>
      </c>
    </row>
    <row r="987" spans="1:1">
      <c r="A987" s="16">
        <v>1627054</v>
      </c>
    </row>
    <row r="988" spans="1:1">
      <c r="A988" s="16">
        <v>1627310</v>
      </c>
    </row>
    <row r="989" spans="1:1">
      <c r="A989" s="16">
        <v>1628804</v>
      </c>
    </row>
    <row r="990" spans="1:1">
      <c r="A990" s="16">
        <v>1628814</v>
      </c>
    </row>
    <row r="991" spans="1:1">
      <c r="A991" s="16">
        <v>1630157</v>
      </c>
    </row>
    <row r="992" spans="1:1">
      <c r="A992" s="16">
        <v>1632340</v>
      </c>
    </row>
    <row r="993" spans="1:1">
      <c r="A993" s="16">
        <v>1633379</v>
      </c>
    </row>
    <row r="994" spans="1:1">
      <c r="A994" s="16">
        <v>1633710</v>
      </c>
    </row>
    <row r="995" spans="1:1">
      <c r="A995" s="16">
        <v>1635816</v>
      </c>
    </row>
    <row r="996" spans="1:1">
      <c r="A996" s="16">
        <v>1636170</v>
      </c>
    </row>
    <row r="997" spans="1:1">
      <c r="A997" s="16">
        <v>1638043</v>
      </c>
    </row>
    <row r="998" spans="1:1">
      <c r="A998" s="16">
        <v>1638512</v>
      </c>
    </row>
    <row r="999" spans="1:1">
      <c r="A999" s="16">
        <v>1638698</v>
      </c>
    </row>
    <row r="1000" spans="1:1">
      <c r="A1000" s="16">
        <v>1640762</v>
      </c>
    </row>
    <row r="1001" spans="1:1">
      <c r="A1001" s="16">
        <v>1640905</v>
      </c>
    </row>
    <row r="1002" spans="1:1">
      <c r="A1002" s="16">
        <v>1641127</v>
      </c>
    </row>
    <row r="1003" spans="1:1">
      <c r="A1003" s="16">
        <v>1645637</v>
      </c>
    </row>
    <row r="1004" spans="1:1">
      <c r="A1004" s="16">
        <v>1646968</v>
      </c>
    </row>
    <row r="1005" spans="1:1">
      <c r="A1005" s="16">
        <v>1649711</v>
      </c>
    </row>
    <row r="1006" spans="1:1">
      <c r="A1006" s="16">
        <v>1651283</v>
      </c>
    </row>
    <row r="1007" spans="1:1">
      <c r="A1007" s="16">
        <v>1651322</v>
      </c>
    </row>
    <row r="1008" spans="1:1">
      <c r="A1008" s="16">
        <v>1669782</v>
      </c>
    </row>
    <row r="1009" spans="1:1">
      <c r="A1009" s="16">
        <v>1599187</v>
      </c>
    </row>
    <row r="1010" spans="1:1">
      <c r="A1010" s="16">
        <v>1599202</v>
      </c>
    </row>
    <row r="1011" spans="1:1">
      <c r="A1011" s="16">
        <v>1599353</v>
      </c>
    </row>
    <row r="1012" spans="1:1">
      <c r="A1012" s="16">
        <v>1599427</v>
      </c>
    </row>
    <row r="1013" spans="1:1">
      <c r="A1013" s="16">
        <v>1599535</v>
      </c>
    </row>
    <row r="1014" spans="1:1">
      <c r="A1014" s="16">
        <v>1600192</v>
      </c>
    </row>
    <row r="1015" spans="1:1">
      <c r="A1015" s="16">
        <v>1600407</v>
      </c>
    </row>
    <row r="1016" spans="1:1">
      <c r="A1016" s="16">
        <v>1604315</v>
      </c>
    </row>
    <row r="1017" spans="1:1">
      <c r="A1017" s="16">
        <v>1605119</v>
      </c>
    </row>
    <row r="1018" spans="1:1">
      <c r="A1018" s="16">
        <v>1605214</v>
      </c>
    </row>
    <row r="1019" spans="1:1">
      <c r="A1019" s="16">
        <v>1605783</v>
      </c>
    </row>
    <row r="1020" spans="1:1">
      <c r="A1020" s="16">
        <v>1606829</v>
      </c>
    </row>
    <row r="1021" spans="1:1">
      <c r="A1021" s="16">
        <v>1609493</v>
      </c>
    </row>
    <row r="1022" spans="1:1">
      <c r="A1022" s="16">
        <v>1610282</v>
      </c>
    </row>
    <row r="1023" spans="1:1">
      <c r="A1023" s="16">
        <v>1618917</v>
      </c>
    </row>
    <row r="1024" spans="1:1">
      <c r="A1024" s="16">
        <v>1619764</v>
      </c>
    </row>
    <row r="1025" spans="1:1">
      <c r="A1025" s="16">
        <v>1619791</v>
      </c>
    </row>
    <row r="1026" spans="1:1">
      <c r="A1026" s="16">
        <v>1619834</v>
      </c>
    </row>
    <row r="1027" spans="1:1">
      <c r="A1027" s="16">
        <v>1620021</v>
      </c>
    </row>
    <row r="1028" spans="1:1">
      <c r="A1028" s="16">
        <v>1621389</v>
      </c>
    </row>
    <row r="1029" spans="1:1">
      <c r="A1029" s="16">
        <v>1621916</v>
      </c>
    </row>
    <row r="1030" spans="1:1">
      <c r="A1030" s="16">
        <v>1622013</v>
      </c>
    </row>
    <row r="1031" spans="1:1">
      <c r="A1031" s="16">
        <v>1624656</v>
      </c>
    </row>
    <row r="1032" spans="1:1">
      <c r="A1032" s="16">
        <v>1626657</v>
      </c>
    </row>
    <row r="1033" spans="1:1">
      <c r="A1033" s="16">
        <v>1593822</v>
      </c>
    </row>
    <row r="1034" spans="1:1">
      <c r="A1034" s="16">
        <v>1594076</v>
      </c>
    </row>
    <row r="1035" spans="1:1">
      <c r="A1035" s="16">
        <v>1594100</v>
      </c>
    </row>
    <row r="1036" spans="1:1">
      <c r="A1036" s="16">
        <v>1596862</v>
      </c>
    </row>
    <row r="1037" spans="1:1">
      <c r="A1037" s="16">
        <v>1596869</v>
      </c>
    </row>
    <row r="1038" spans="1:1">
      <c r="A1038" s="16">
        <v>1598810</v>
      </c>
    </row>
    <row r="1039" spans="1:1">
      <c r="A1039" s="16">
        <v>1598827</v>
      </c>
    </row>
    <row r="1040" spans="1:1">
      <c r="A1040" s="16">
        <v>1598954</v>
      </c>
    </row>
    <row r="1041" spans="1:1">
      <c r="A1041" s="16">
        <v>1579285</v>
      </c>
    </row>
    <row r="1042" spans="1:1">
      <c r="A1042" s="16">
        <v>1579314</v>
      </c>
    </row>
    <row r="1043" spans="1:1">
      <c r="A1043" s="16">
        <v>1579567</v>
      </c>
    </row>
    <row r="1044" spans="1:1">
      <c r="A1044" s="16">
        <v>1579678</v>
      </c>
    </row>
    <row r="1045" spans="1:1">
      <c r="A1045" s="16">
        <v>1579718</v>
      </c>
    </row>
    <row r="1046" spans="1:1">
      <c r="A1046" s="16">
        <v>1579785</v>
      </c>
    </row>
    <row r="1047" spans="1:1">
      <c r="A1047" s="16">
        <v>1579957</v>
      </c>
    </row>
    <row r="1048" spans="1:1">
      <c r="A1048" s="16">
        <v>1582052</v>
      </c>
    </row>
    <row r="1049" spans="1:1">
      <c r="A1049" s="16">
        <v>1583406</v>
      </c>
    </row>
    <row r="1050" spans="1:1">
      <c r="A1050" s="16">
        <v>1590371</v>
      </c>
    </row>
    <row r="1051" spans="1:1">
      <c r="A1051" s="16">
        <v>1591182</v>
      </c>
    </row>
    <row r="1052" spans="1:1">
      <c r="A1052" s="16">
        <v>1591807</v>
      </c>
    </row>
    <row r="1053" spans="1:1">
      <c r="A1053" s="16">
        <v>1592140</v>
      </c>
    </row>
    <row r="1054" spans="1:1">
      <c r="A1054" s="16">
        <v>1592308</v>
      </c>
    </row>
    <row r="1055" spans="1:1">
      <c r="A1055" s="16">
        <v>1592373</v>
      </c>
    </row>
    <row r="1056" spans="1:1">
      <c r="A1056" s="16">
        <v>1593489</v>
      </c>
    </row>
    <row r="1057" spans="1:1">
      <c r="A1057" s="16">
        <v>1593779</v>
      </c>
    </row>
    <row r="1058" spans="1:1">
      <c r="A1058" s="16">
        <v>1574636</v>
      </c>
    </row>
    <row r="1059" spans="1:1">
      <c r="A1059" s="16">
        <v>1574685</v>
      </c>
    </row>
    <row r="1060" spans="1:1">
      <c r="A1060" s="16">
        <v>1574698</v>
      </c>
    </row>
    <row r="1061" spans="1:1">
      <c r="A1061" s="16">
        <v>1574845</v>
      </c>
    </row>
    <row r="1062" spans="1:1">
      <c r="A1062" s="16">
        <v>1574915</v>
      </c>
    </row>
    <row r="1063" spans="1:1">
      <c r="A1063" s="16">
        <v>1574981</v>
      </c>
    </row>
    <row r="1064" spans="1:1">
      <c r="A1064" s="16">
        <v>1575155</v>
      </c>
    </row>
    <row r="1065" spans="1:1">
      <c r="A1065" s="16">
        <v>1575205</v>
      </c>
    </row>
    <row r="1066" spans="1:1">
      <c r="A1066" s="16">
        <v>1575283</v>
      </c>
    </row>
    <row r="1067" spans="1:1">
      <c r="A1067" s="16">
        <v>1575481</v>
      </c>
    </row>
    <row r="1068" spans="1:1">
      <c r="A1068" s="16">
        <v>1575525</v>
      </c>
    </row>
    <row r="1069" spans="1:1">
      <c r="A1069" s="16">
        <v>1575549</v>
      </c>
    </row>
    <row r="1070" spans="1:1">
      <c r="A1070" s="16">
        <v>1575583</v>
      </c>
    </row>
    <row r="1071" spans="1:1">
      <c r="A1071" s="16">
        <v>1575596</v>
      </c>
    </row>
    <row r="1072" spans="1:1">
      <c r="A1072" s="16">
        <v>1575643</v>
      </c>
    </row>
    <row r="1073" spans="1:1">
      <c r="A1073" s="16">
        <v>1575663</v>
      </c>
    </row>
    <row r="1074" spans="1:1">
      <c r="A1074" s="16">
        <v>1575758</v>
      </c>
    </row>
    <row r="1075" spans="1:1">
      <c r="A1075" s="16">
        <v>1575972</v>
      </c>
    </row>
    <row r="1076" spans="1:1">
      <c r="A1076" s="16">
        <v>1576024</v>
      </c>
    </row>
    <row r="1077" spans="1:1">
      <c r="A1077" s="16">
        <v>1577091</v>
      </c>
    </row>
    <row r="1078" spans="1:1">
      <c r="A1078" s="16">
        <v>1577104</v>
      </c>
    </row>
    <row r="1079" spans="1:1">
      <c r="A1079" s="16">
        <v>1577169</v>
      </c>
    </row>
    <row r="1080" spans="1:1">
      <c r="A1080" s="16">
        <v>1577187</v>
      </c>
    </row>
    <row r="1081" spans="1:1">
      <c r="A1081" s="16">
        <v>1577200</v>
      </c>
    </row>
    <row r="1082" spans="1:1">
      <c r="A1082" s="16">
        <v>1577214</v>
      </c>
    </row>
    <row r="1083" spans="1:1">
      <c r="A1083" s="16">
        <v>1577255</v>
      </c>
    </row>
    <row r="1084" spans="1:1">
      <c r="A1084" s="16">
        <v>1577308</v>
      </c>
    </row>
    <row r="1085" spans="1:1">
      <c r="A1085" s="16">
        <v>1577460</v>
      </c>
    </row>
    <row r="1086" spans="1:1">
      <c r="A1086" s="16">
        <v>1577677</v>
      </c>
    </row>
    <row r="1087" spans="1:1">
      <c r="A1087" s="16">
        <v>1577705</v>
      </c>
    </row>
    <row r="1088" spans="1:1">
      <c r="A1088" s="16">
        <v>1577997</v>
      </c>
    </row>
    <row r="1089" spans="1:1">
      <c r="A1089" s="16">
        <v>1579035</v>
      </c>
    </row>
    <row r="1090" spans="1:1">
      <c r="A1090" s="16">
        <v>1579048</v>
      </c>
    </row>
    <row r="1091" spans="1:1">
      <c r="A1091" s="16">
        <v>1579074</v>
      </c>
    </row>
    <row r="1092" spans="1:1">
      <c r="A1092" s="16">
        <v>1481904</v>
      </c>
    </row>
    <row r="1093" spans="1:1">
      <c r="A1093" s="16">
        <v>1481945</v>
      </c>
    </row>
    <row r="1094" spans="1:1">
      <c r="A1094" s="16">
        <v>1481966</v>
      </c>
    </row>
    <row r="1095" spans="1:1">
      <c r="A1095" s="16">
        <v>1482047</v>
      </c>
    </row>
    <row r="1096" spans="1:1">
      <c r="A1096" s="16">
        <v>1483104</v>
      </c>
    </row>
    <row r="1097" spans="1:1">
      <c r="A1097" s="16">
        <v>1483187</v>
      </c>
    </row>
    <row r="1098" spans="1:1">
      <c r="A1098" s="16">
        <v>1484182</v>
      </c>
    </row>
    <row r="1099" spans="1:1">
      <c r="A1099" s="16">
        <v>1522041</v>
      </c>
    </row>
    <row r="1100" spans="1:1">
      <c r="A1100" s="16">
        <v>1522983</v>
      </c>
    </row>
    <row r="1101" spans="1:1">
      <c r="A1101" s="16">
        <v>1529155</v>
      </c>
    </row>
    <row r="1102" spans="1:1">
      <c r="A1102" s="16">
        <v>1530500</v>
      </c>
    </row>
    <row r="1103" spans="1:1">
      <c r="A1103" s="16">
        <v>1530518</v>
      </c>
    </row>
    <row r="1104" spans="1:1">
      <c r="A1104" s="16">
        <v>1530563</v>
      </c>
    </row>
    <row r="1105" spans="1:1">
      <c r="A1105" s="16">
        <v>1530597</v>
      </c>
    </row>
    <row r="1106" spans="1:1">
      <c r="A1106" s="16">
        <v>1530673</v>
      </c>
    </row>
    <row r="1107" spans="1:1">
      <c r="A1107" s="16">
        <v>1530737</v>
      </c>
    </row>
    <row r="1108" spans="1:1">
      <c r="A1108" s="16">
        <v>1530750</v>
      </c>
    </row>
    <row r="1109" spans="1:1">
      <c r="A1109" s="16">
        <v>1530769</v>
      </c>
    </row>
    <row r="1110" spans="1:1">
      <c r="A1110" s="16">
        <v>1530792</v>
      </c>
    </row>
    <row r="1111" spans="1:1">
      <c r="A1111" s="16">
        <v>1547752</v>
      </c>
    </row>
    <row r="1112" spans="1:1">
      <c r="A1112" s="16">
        <v>1562032</v>
      </c>
    </row>
    <row r="1113" spans="1:1">
      <c r="A1113" s="16">
        <v>1569986</v>
      </c>
    </row>
    <row r="1114" spans="1:1">
      <c r="A1114" s="16">
        <v>1572933</v>
      </c>
    </row>
    <row r="1115" spans="1:1">
      <c r="A1115" s="16">
        <v>1572956</v>
      </c>
    </row>
    <row r="1116" spans="1:1">
      <c r="A1116" s="16">
        <v>1573016</v>
      </c>
    </row>
    <row r="1117" spans="1:1">
      <c r="A1117" s="16">
        <v>1573065</v>
      </c>
    </row>
    <row r="1118" spans="1:1">
      <c r="A1118" s="16">
        <v>1573234</v>
      </c>
    </row>
    <row r="1119" spans="1:1">
      <c r="A1119" s="16">
        <v>1573384</v>
      </c>
    </row>
    <row r="1120" spans="1:1">
      <c r="A1120" s="16">
        <v>1573417</v>
      </c>
    </row>
    <row r="1121" spans="1:1">
      <c r="A1121" s="16">
        <v>1574581</v>
      </c>
    </row>
    <row r="1122" spans="1:1">
      <c r="A1122" s="16">
        <v>1574622</v>
      </c>
    </row>
    <row r="1123" spans="1:1">
      <c r="A1123" s="16">
        <v>1425096</v>
      </c>
    </row>
    <row r="1124" spans="1:1">
      <c r="A1124" s="16">
        <v>1425315</v>
      </c>
    </row>
    <row r="1125" spans="1:1">
      <c r="A1125" s="16">
        <v>1425371</v>
      </c>
    </row>
    <row r="1126" spans="1:1">
      <c r="A1126" s="16">
        <v>1425623</v>
      </c>
    </row>
    <row r="1127" spans="1:1">
      <c r="A1127" s="16">
        <v>1425676</v>
      </c>
    </row>
    <row r="1128" spans="1:1">
      <c r="A1128" s="16">
        <v>1425725</v>
      </c>
    </row>
    <row r="1129" spans="1:1">
      <c r="A1129" s="16">
        <v>1425796</v>
      </c>
    </row>
    <row r="1130" spans="1:1">
      <c r="A1130" s="16">
        <v>1425929</v>
      </c>
    </row>
    <row r="1131" spans="1:1">
      <c r="A1131" s="16">
        <v>1425952</v>
      </c>
    </row>
    <row r="1132" spans="1:1">
      <c r="A1132" s="16">
        <v>1426079</v>
      </c>
    </row>
    <row r="1133" spans="1:1">
      <c r="A1133" s="16">
        <v>1426400</v>
      </c>
    </row>
    <row r="1134" spans="1:1">
      <c r="A1134" s="16">
        <v>1426608</v>
      </c>
    </row>
    <row r="1135" spans="1:1">
      <c r="A1135" s="16">
        <v>1430249</v>
      </c>
    </row>
    <row r="1136" spans="1:1">
      <c r="A1136" s="16">
        <v>1445246</v>
      </c>
    </row>
    <row r="1137" spans="1:1">
      <c r="A1137" s="16">
        <v>1452610</v>
      </c>
    </row>
    <row r="1138" spans="1:1">
      <c r="A1138" s="16">
        <v>1463224</v>
      </c>
    </row>
    <row r="1139" spans="1:1">
      <c r="A1139" s="16">
        <v>1478948</v>
      </c>
    </row>
    <row r="1140" spans="1:1">
      <c r="A1140" s="16">
        <v>1478997</v>
      </c>
    </row>
    <row r="1141" spans="1:1">
      <c r="A1141" s="16">
        <v>1479020</v>
      </c>
    </row>
    <row r="1142" spans="1:1">
      <c r="A1142" s="16">
        <v>1480449</v>
      </c>
    </row>
    <row r="1143" spans="1:1">
      <c r="A1143" s="16">
        <v>1480469</v>
      </c>
    </row>
    <row r="1144" spans="1:1">
      <c r="A1144" s="16">
        <v>1480667</v>
      </c>
    </row>
    <row r="1145" spans="1:1">
      <c r="A1145" s="16">
        <v>1481872</v>
      </c>
    </row>
    <row r="1146" spans="1:1">
      <c r="A1146" s="16">
        <v>1481877</v>
      </c>
    </row>
    <row r="1147" spans="1:1">
      <c r="A1147" s="16">
        <v>1481889</v>
      </c>
    </row>
    <row r="1148" spans="1:1">
      <c r="A1148" s="16">
        <v>1422412</v>
      </c>
    </row>
    <row r="1149" spans="1:1">
      <c r="A1149" s="16">
        <v>1422445</v>
      </c>
    </row>
    <row r="1150" spans="1:1">
      <c r="A1150" s="16">
        <v>1422458</v>
      </c>
    </row>
    <row r="1151" spans="1:1">
      <c r="A1151" s="16">
        <v>1422530</v>
      </c>
    </row>
    <row r="1152" spans="1:1">
      <c r="A1152" s="16">
        <v>1423511</v>
      </c>
    </row>
    <row r="1153" spans="1:1">
      <c r="A1153" s="16">
        <v>1423525</v>
      </c>
    </row>
    <row r="1154" spans="1:1">
      <c r="A1154" s="16">
        <v>1423545</v>
      </c>
    </row>
    <row r="1155" spans="1:1">
      <c r="A1155" s="16">
        <v>1423610</v>
      </c>
    </row>
    <row r="1156" spans="1:1">
      <c r="A1156" s="16">
        <v>1423699</v>
      </c>
    </row>
    <row r="1157" spans="1:1">
      <c r="A1157" s="16">
        <v>1423727</v>
      </c>
    </row>
    <row r="1158" spans="1:1">
      <c r="A1158" s="16">
        <v>1423777</v>
      </c>
    </row>
    <row r="1159" spans="1:1">
      <c r="A1159" s="16">
        <v>1423912</v>
      </c>
    </row>
    <row r="1160" spans="1:1">
      <c r="A1160" s="16">
        <v>1424355</v>
      </c>
    </row>
    <row r="1161" spans="1:1">
      <c r="A1161" s="16">
        <v>1424369</v>
      </c>
    </row>
    <row r="1162" spans="1:1">
      <c r="A1162" s="16">
        <v>1424436</v>
      </c>
    </row>
    <row r="1163" spans="1:1">
      <c r="A1163" s="16">
        <v>1424588</v>
      </c>
    </row>
    <row r="1164" spans="1:1">
      <c r="A1164" s="16">
        <v>1424802</v>
      </c>
    </row>
    <row r="1165" spans="1:1">
      <c r="A1165" s="16">
        <v>1424812</v>
      </c>
    </row>
    <row r="1166" spans="1:1">
      <c r="A1166" s="16">
        <v>1424924</v>
      </c>
    </row>
    <row r="1167" spans="1:1">
      <c r="A1167" s="16">
        <v>1424949</v>
      </c>
    </row>
    <row r="1168" spans="1:1">
      <c r="A1168" s="16">
        <v>1225075</v>
      </c>
    </row>
    <row r="1169" spans="1:1">
      <c r="A1169" s="16">
        <v>1244330</v>
      </c>
    </row>
    <row r="1170" spans="1:1">
      <c r="A1170" s="16">
        <v>1288346</v>
      </c>
    </row>
    <row r="1171" spans="1:1">
      <c r="A1171" s="16">
        <v>1307950</v>
      </c>
    </row>
    <row r="1172" spans="1:1">
      <c r="A1172" s="16">
        <v>1333676</v>
      </c>
    </row>
    <row r="1173" spans="1:1">
      <c r="A1173" s="16">
        <v>1338943</v>
      </c>
    </row>
    <row r="1174" spans="1:1">
      <c r="A1174" s="16">
        <v>1413900</v>
      </c>
    </row>
    <row r="1175" spans="1:1">
      <c r="A1175" s="16">
        <v>1417670</v>
      </c>
    </row>
    <row r="1176" spans="1:1">
      <c r="A1176" s="16">
        <v>1422385</v>
      </c>
    </row>
    <row r="1177" spans="1:1">
      <c r="A1177" s="16">
        <v>1122100</v>
      </c>
    </row>
    <row r="1178" spans="1:1">
      <c r="A1178" s="16">
        <v>1122119</v>
      </c>
    </row>
    <row r="1179" spans="1:1">
      <c r="A1179" s="16">
        <v>1122134</v>
      </c>
    </row>
    <row r="1180" spans="1:1">
      <c r="A1180" s="16">
        <v>1122145</v>
      </c>
    </row>
    <row r="1181" spans="1:1">
      <c r="A1181" s="16">
        <v>1122155</v>
      </c>
    </row>
    <row r="1182" spans="1:1">
      <c r="A1182" s="16">
        <v>1122180</v>
      </c>
    </row>
    <row r="1183" spans="1:1">
      <c r="A1183" s="16">
        <v>1122190</v>
      </c>
    </row>
    <row r="1184" spans="1:1">
      <c r="A1184" s="16">
        <v>1122224</v>
      </c>
    </row>
    <row r="1185" spans="1:1">
      <c r="A1185" s="16">
        <v>1122274</v>
      </c>
    </row>
    <row r="1186" spans="1:1">
      <c r="A1186" s="16">
        <v>1122310</v>
      </c>
    </row>
    <row r="1187" spans="1:1">
      <c r="A1187" s="16">
        <v>1122395</v>
      </c>
    </row>
    <row r="1188" spans="1:1">
      <c r="A1188" s="16">
        <v>1122405</v>
      </c>
    </row>
    <row r="1189" spans="1:1">
      <c r="A1189" s="16">
        <v>1122418</v>
      </c>
    </row>
    <row r="1190" spans="1:1">
      <c r="A1190" s="16">
        <v>1122468</v>
      </c>
    </row>
    <row r="1191" spans="1:1">
      <c r="A1191" s="16">
        <v>1122506</v>
      </c>
    </row>
    <row r="1192" spans="1:1">
      <c r="A1192" s="16">
        <v>1128417</v>
      </c>
    </row>
    <row r="1193" spans="1:1">
      <c r="A1193" s="16">
        <v>1128481</v>
      </c>
    </row>
    <row r="1194" spans="1:1">
      <c r="A1194" s="16">
        <v>1128496</v>
      </c>
    </row>
    <row r="1195" spans="1:1">
      <c r="A1195" s="16">
        <v>1128516</v>
      </c>
    </row>
    <row r="1196" spans="1:1">
      <c r="A1196" s="16">
        <v>1128569</v>
      </c>
    </row>
    <row r="1197" spans="1:1">
      <c r="A1197" s="16">
        <v>1128591</v>
      </c>
    </row>
    <row r="1198" spans="1:1">
      <c r="A1198" s="16">
        <v>1128621</v>
      </c>
    </row>
    <row r="1199" spans="1:1">
      <c r="A1199" s="16">
        <v>1128640</v>
      </c>
    </row>
    <row r="1200" spans="1:1">
      <c r="A1200" s="16">
        <v>1128646</v>
      </c>
    </row>
    <row r="1201" spans="1:1">
      <c r="A1201" s="16">
        <v>1128664</v>
      </c>
    </row>
    <row r="1202" spans="1:1">
      <c r="A1202" s="16">
        <v>1128679</v>
      </c>
    </row>
    <row r="1203" spans="1:1">
      <c r="A1203" s="16">
        <v>1128690</v>
      </c>
    </row>
    <row r="1204" spans="1:1">
      <c r="A1204" s="16">
        <v>1128699</v>
      </c>
    </row>
    <row r="1205" spans="1:1">
      <c r="A1205" s="16">
        <v>1128833</v>
      </c>
    </row>
    <row r="1206" spans="1:1">
      <c r="A1206" s="16">
        <v>1128870</v>
      </c>
    </row>
    <row r="1207" spans="1:1">
      <c r="A1207" s="16">
        <v>1136054</v>
      </c>
    </row>
    <row r="1208" spans="1:1">
      <c r="A1208" s="16">
        <v>1136066</v>
      </c>
    </row>
    <row r="1209" spans="1:1">
      <c r="A1209" s="16">
        <v>1155839</v>
      </c>
    </row>
    <row r="1210" spans="1:1">
      <c r="A1210" s="16">
        <v>1155844</v>
      </c>
    </row>
    <row r="1211" spans="1:1">
      <c r="A1211" s="16">
        <v>1155863</v>
      </c>
    </row>
    <row r="1212" spans="1:1">
      <c r="A1212" s="16">
        <v>1155868</v>
      </c>
    </row>
    <row r="1213" spans="1:1">
      <c r="A1213" s="16">
        <v>1155875</v>
      </c>
    </row>
    <row r="1214" spans="1:1">
      <c r="A1214" s="16">
        <v>1155880</v>
      </c>
    </row>
    <row r="1215" spans="1:1">
      <c r="A1215" s="16">
        <v>1155896</v>
      </c>
    </row>
    <row r="1216" spans="1:1">
      <c r="A1216" s="16">
        <v>1166115</v>
      </c>
    </row>
    <row r="1217" spans="1:1">
      <c r="A1217" s="16">
        <v>1116078</v>
      </c>
    </row>
    <row r="1218" spans="1:1">
      <c r="A1218" s="16">
        <v>1116106</v>
      </c>
    </row>
    <row r="1219" spans="1:1">
      <c r="A1219" s="16">
        <v>1116114</v>
      </c>
    </row>
    <row r="1220" spans="1:1">
      <c r="A1220" s="16">
        <v>1121755</v>
      </c>
    </row>
    <row r="1221" spans="1:1">
      <c r="A1221" s="16">
        <v>1121775</v>
      </c>
    </row>
    <row r="1222" spans="1:1">
      <c r="A1222" s="16">
        <v>1121783</v>
      </c>
    </row>
    <row r="1223" spans="1:1">
      <c r="A1223" s="16">
        <v>1121838</v>
      </c>
    </row>
    <row r="1224" spans="1:1">
      <c r="A1224" s="16">
        <v>1121843</v>
      </c>
    </row>
    <row r="1225" spans="1:1">
      <c r="A1225" s="16">
        <v>1121858</v>
      </c>
    </row>
    <row r="1226" spans="1:1">
      <c r="A1226" s="16">
        <v>1121929</v>
      </c>
    </row>
    <row r="1227" spans="1:1">
      <c r="A1227" s="16">
        <v>1121949</v>
      </c>
    </row>
    <row r="1228" spans="1:1">
      <c r="A1228" s="16">
        <v>1121972</v>
      </c>
    </row>
    <row r="1229" spans="1:1">
      <c r="A1229" s="16">
        <v>1121993</v>
      </c>
    </row>
    <row r="1230" spans="1:1">
      <c r="A1230" s="16">
        <v>1122007</v>
      </c>
    </row>
    <row r="1231" spans="1:1">
      <c r="A1231" s="16">
        <v>1122046</v>
      </c>
    </row>
    <row r="1232" spans="1:1">
      <c r="A1232" s="16">
        <v>1115656</v>
      </c>
    </row>
    <row r="1233" spans="1:1">
      <c r="A1233" s="16">
        <v>1115666</v>
      </c>
    </row>
    <row r="1234" spans="1:1">
      <c r="A1234" s="16">
        <v>1115681</v>
      </c>
    </row>
    <row r="1235" spans="1:1">
      <c r="A1235" s="16">
        <v>1115701</v>
      </c>
    </row>
    <row r="1236" spans="1:1">
      <c r="A1236" s="16">
        <v>1115729</v>
      </c>
    </row>
    <row r="1237" spans="1:1">
      <c r="A1237" s="16">
        <v>1115738</v>
      </c>
    </row>
    <row r="1238" spans="1:1">
      <c r="A1238" s="16">
        <v>1115779</v>
      </c>
    </row>
    <row r="1239" spans="1:1">
      <c r="A1239" s="16">
        <v>1115824</v>
      </c>
    </row>
    <row r="1240" spans="1:1">
      <c r="A1240" s="16">
        <v>1115842</v>
      </c>
    </row>
    <row r="1241" spans="1:1">
      <c r="A1241" s="16">
        <v>1115854</v>
      </c>
    </row>
    <row r="1242" spans="1:1">
      <c r="A1242" s="16">
        <v>1115856</v>
      </c>
    </row>
    <row r="1243" spans="1:1">
      <c r="A1243" s="16">
        <v>1115896</v>
      </c>
    </row>
    <row r="1244" spans="1:1">
      <c r="A1244" s="16">
        <v>1115957</v>
      </c>
    </row>
    <row r="1245" spans="1:1">
      <c r="A1245" s="16">
        <v>1115964</v>
      </c>
    </row>
    <row r="1246" spans="1:1">
      <c r="A1246" s="16">
        <v>1116008</v>
      </c>
    </row>
    <row r="1247" spans="1:1">
      <c r="A1247" s="16">
        <v>1116031</v>
      </c>
    </row>
    <row r="1248" spans="1:1">
      <c r="A1248" s="16">
        <v>1116069</v>
      </c>
    </row>
    <row r="1249" spans="1:1">
      <c r="A1249" s="16">
        <v>1011779</v>
      </c>
    </row>
    <row r="1250" spans="1:1">
      <c r="A1250" s="16">
        <v>1011862</v>
      </c>
    </row>
    <row r="1251" spans="1:1">
      <c r="A1251" s="16">
        <v>1011899</v>
      </c>
    </row>
    <row r="1252" spans="1:1">
      <c r="A1252" s="16">
        <v>1011923</v>
      </c>
    </row>
    <row r="1253" spans="1:1">
      <c r="A1253" s="16">
        <v>1012139</v>
      </c>
    </row>
    <row r="1254" spans="1:1">
      <c r="A1254" s="16">
        <v>1012331</v>
      </c>
    </row>
    <row r="1255" spans="1:1">
      <c r="A1255" s="16">
        <v>1012365</v>
      </c>
    </row>
    <row r="1256" spans="1:1">
      <c r="A1256" s="16">
        <v>1012448</v>
      </c>
    </row>
    <row r="1257" spans="1:1">
      <c r="A1257" s="16">
        <v>1012498</v>
      </c>
    </row>
    <row r="1258" spans="1:1">
      <c r="A1258" s="16">
        <v>1012575</v>
      </c>
    </row>
    <row r="1259" spans="1:1">
      <c r="A1259" s="16">
        <v>1012632</v>
      </c>
    </row>
    <row r="1260" spans="1:1">
      <c r="A1260" s="16">
        <v>1012650</v>
      </c>
    </row>
    <row r="1261" spans="1:1">
      <c r="A1261" s="16">
        <v>1012785</v>
      </c>
    </row>
    <row r="1262" spans="1:1">
      <c r="A1262" s="16">
        <v>1012800</v>
      </c>
    </row>
    <row r="1263" spans="1:1">
      <c r="A1263" s="16">
        <v>1012838</v>
      </c>
    </row>
    <row r="1264" spans="1:1">
      <c r="A1264" s="16">
        <v>1012894</v>
      </c>
    </row>
    <row r="1265" spans="1:1">
      <c r="A1265" s="16">
        <v>1012939</v>
      </c>
    </row>
    <row r="1266" spans="1:1">
      <c r="A1266" s="16">
        <v>1018913</v>
      </c>
    </row>
    <row r="1267" spans="1:1">
      <c r="A1267" s="16">
        <v>1018920</v>
      </c>
    </row>
    <row r="1268" spans="1:1">
      <c r="A1268" s="16">
        <v>1018942</v>
      </c>
    </row>
    <row r="1269" spans="1:1">
      <c r="A1269" s="16">
        <v>1035915</v>
      </c>
    </row>
    <row r="1270" spans="1:1">
      <c r="A1270" s="16">
        <v>1037505</v>
      </c>
    </row>
    <row r="1271" spans="1:1">
      <c r="A1271" s="16">
        <v>1037804</v>
      </c>
    </row>
    <row r="1272" spans="1:1">
      <c r="A1272" s="16">
        <v>1092233</v>
      </c>
    </row>
    <row r="1273" spans="1:1">
      <c r="A1273" s="16">
        <v>1115431</v>
      </c>
    </row>
    <row r="1274" spans="1:1">
      <c r="A1274" s="16">
        <v>1115455</v>
      </c>
    </row>
    <row r="1275" spans="1:1">
      <c r="A1275" s="16">
        <v>1115493</v>
      </c>
    </row>
    <row r="1276" spans="1:1">
      <c r="A1276" s="16">
        <v>1115560</v>
      </c>
    </row>
    <row r="1277" spans="1:1">
      <c r="A1277" s="16">
        <v>1115573</v>
      </c>
    </row>
    <row r="1278" spans="1:1">
      <c r="A1278" s="16">
        <v>1115590</v>
      </c>
    </row>
    <row r="1279" spans="1:1">
      <c r="A1279" s="16">
        <v>1010742</v>
      </c>
    </row>
    <row r="1280" spans="1:1">
      <c r="A1280" s="16">
        <v>1010800</v>
      </c>
    </row>
    <row r="1281" spans="1:1">
      <c r="A1281" s="16">
        <v>1010824</v>
      </c>
    </row>
    <row r="1282" spans="1:1">
      <c r="A1282" s="16">
        <v>1010852</v>
      </c>
    </row>
    <row r="1283" spans="1:1">
      <c r="A1283" s="16">
        <v>1010879</v>
      </c>
    </row>
    <row r="1284" spans="1:1">
      <c r="A1284" s="16">
        <v>1011031</v>
      </c>
    </row>
    <row r="1285" spans="1:1">
      <c r="A1285" s="16">
        <v>1011050</v>
      </c>
    </row>
    <row r="1286" spans="1:1">
      <c r="A1286" s="16">
        <v>1011081</v>
      </c>
    </row>
    <row r="1287" spans="1:1">
      <c r="A1287" s="16">
        <v>1011163</v>
      </c>
    </row>
    <row r="1288" spans="1:1">
      <c r="A1288" s="16">
        <v>1011180</v>
      </c>
    </row>
    <row r="1289" spans="1:1">
      <c r="A1289" s="16">
        <v>1011195</v>
      </c>
    </row>
    <row r="1290" spans="1:1">
      <c r="A1290" s="16">
        <v>1011320</v>
      </c>
    </row>
    <row r="1291" spans="1:1">
      <c r="A1291" s="16">
        <v>1011434</v>
      </c>
    </row>
    <row r="1292" spans="1:1">
      <c r="A1292" s="16">
        <v>1011540</v>
      </c>
    </row>
    <row r="1293" spans="1:1">
      <c r="A1293" s="16">
        <v>1011587</v>
      </c>
    </row>
    <row r="1294" spans="1:1">
      <c r="A1294" s="16">
        <v>1011732</v>
      </c>
    </row>
    <row r="1295" spans="1:1">
      <c r="A1295" s="16">
        <v>1011746</v>
      </c>
    </row>
    <row r="1296" spans="1:1">
      <c r="A1296" s="16">
        <v>1010109</v>
      </c>
    </row>
    <row r="1297" spans="1:1">
      <c r="A1297" s="16">
        <v>1010120</v>
      </c>
    </row>
    <row r="1298" spans="1:1">
      <c r="A1298" s="16">
        <v>1010199</v>
      </c>
    </row>
    <row r="1299" spans="1:1">
      <c r="A1299" s="16">
        <v>1010220</v>
      </c>
    </row>
    <row r="1300" spans="1:1">
      <c r="A1300" s="16">
        <v>1010272</v>
      </c>
    </row>
    <row r="1301" spans="1:1">
      <c r="A1301" s="16">
        <v>1010451</v>
      </c>
    </row>
    <row r="1302" spans="1:1">
      <c r="A1302" s="16">
        <v>1010527</v>
      </c>
    </row>
    <row r="1303" spans="1:1">
      <c r="A1303" s="16">
        <v>1010544</v>
      </c>
    </row>
    <row r="1304" spans="1:1">
      <c r="A1304" s="16">
        <v>1010630</v>
      </c>
    </row>
    <row r="1305" spans="1:1">
      <c r="A1305" s="16">
        <v>1010695</v>
      </c>
    </row>
    <row r="1306" spans="1:1">
      <c r="A1306" s="16">
        <v>896321</v>
      </c>
    </row>
    <row r="1307" spans="1:1">
      <c r="A1307" s="16">
        <v>904585</v>
      </c>
    </row>
    <row r="1308" spans="1:1">
      <c r="A1308" s="16">
        <v>919427</v>
      </c>
    </row>
    <row r="1309" spans="1:1">
      <c r="A1309" s="16">
        <v>924374</v>
      </c>
    </row>
    <row r="1310" spans="1:1">
      <c r="A1310" s="16">
        <v>941360</v>
      </c>
    </row>
    <row r="1311" spans="1:1">
      <c r="A1311" s="16">
        <v>949141</v>
      </c>
    </row>
    <row r="1312" spans="1:1">
      <c r="A1312" s="16">
        <v>949169</v>
      </c>
    </row>
    <row r="1313" spans="1:1">
      <c r="A1313" s="16">
        <v>973991</v>
      </c>
    </row>
    <row r="1314" spans="1:1">
      <c r="A1314" s="16">
        <v>992457</v>
      </c>
    </row>
    <row r="1315" spans="1:1">
      <c r="A1315" s="16">
        <v>992575</v>
      </c>
    </row>
    <row r="1316" spans="1:1">
      <c r="A1316" s="16">
        <v>992617</v>
      </c>
    </row>
    <row r="1317" spans="1:1">
      <c r="A1317" s="16">
        <v>992623</v>
      </c>
    </row>
    <row r="1318" spans="1:1">
      <c r="A1318" s="16">
        <v>992711</v>
      </c>
    </row>
    <row r="1319" spans="1:1">
      <c r="A1319" s="16">
        <v>992739</v>
      </c>
    </row>
    <row r="1320" spans="1:1">
      <c r="A1320" s="16">
        <v>992802</v>
      </c>
    </row>
    <row r="1321" spans="1:1">
      <c r="A1321" s="16">
        <v>992880</v>
      </c>
    </row>
    <row r="1322" spans="1:1">
      <c r="A1322" s="16">
        <v>992888</v>
      </c>
    </row>
    <row r="1323" spans="1:1">
      <c r="A1323" s="16">
        <v>992900</v>
      </c>
    </row>
    <row r="1324" spans="1:1">
      <c r="A1324" s="16">
        <v>998652</v>
      </c>
    </row>
    <row r="1325" spans="1:1">
      <c r="A1325" s="16">
        <v>998734</v>
      </c>
    </row>
    <row r="1326" spans="1:1">
      <c r="A1326" s="16">
        <v>998763</v>
      </c>
    </row>
    <row r="1327" spans="1:1">
      <c r="A1327" s="16">
        <v>998817</v>
      </c>
    </row>
    <row r="1328" spans="1:1">
      <c r="A1328" s="16">
        <v>998838</v>
      </c>
    </row>
    <row r="1329" spans="1:1">
      <c r="A1329" s="16">
        <v>998990</v>
      </c>
    </row>
    <row r="1330" spans="1:1">
      <c r="A1330" s="16">
        <v>1009956</v>
      </c>
    </row>
    <row r="1331" spans="1:1">
      <c r="A1331" s="16">
        <v>1009992</v>
      </c>
    </row>
    <row r="1332" spans="1:1">
      <c r="A1332" s="16">
        <v>1010065</v>
      </c>
    </row>
    <row r="1333" spans="1:1">
      <c r="A1333" s="16">
        <v>817494</v>
      </c>
    </row>
    <row r="1334" spans="1:1">
      <c r="A1334" s="16">
        <v>817618</v>
      </c>
    </row>
    <row r="1335" spans="1:1">
      <c r="A1335" s="16">
        <v>817665</v>
      </c>
    </row>
    <row r="1336" spans="1:1">
      <c r="A1336" s="16">
        <v>817724</v>
      </c>
    </row>
    <row r="1337" spans="1:1">
      <c r="A1337" s="16">
        <v>817763</v>
      </c>
    </row>
    <row r="1338" spans="1:1">
      <c r="A1338" s="16">
        <v>817801</v>
      </c>
    </row>
    <row r="1339" spans="1:1">
      <c r="A1339" s="16">
        <v>817957</v>
      </c>
    </row>
    <row r="1340" spans="1:1">
      <c r="A1340" s="16">
        <v>818020</v>
      </c>
    </row>
    <row r="1341" spans="1:1">
      <c r="A1341" s="16">
        <v>818032</v>
      </c>
    </row>
    <row r="1342" spans="1:1">
      <c r="A1342" s="16">
        <v>818137</v>
      </c>
    </row>
    <row r="1343" spans="1:1">
      <c r="A1343" s="16">
        <v>818146</v>
      </c>
    </row>
    <row r="1344" spans="1:1">
      <c r="A1344" s="16">
        <v>818196</v>
      </c>
    </row>
    <row r="1345" spans="1:1">
      <c r="A1345" s="16">
        <v>818206</v>
      </c>
    </row>
    <row r="1346" spans="1:1">
      <c r="A1346" s="16">
        <v>818315</v>
      </c>
    </row>
    <row r="1347" spans="1:1">
      <c r="A1347" s="16">
        <v>818339</v>
      </c>
    </row>
    <row r="1348" spans="1:1">
      <c r="A1348" s="16">
        <v>818386</v>
      </c>
    </row>
    <row r="1349" spans="1:1">
      <c r="A1349" s="16">
        <v>818524</v>
      </c>
    </row>
    <row r="1350" spans="1:1">
      <c r="A1350" s="16">
        <v>818542</v>
      </c>
    </row>
    <row r="1351" spans="1:1">
      <c r="A1351" s="16">
        <v>818569</v>
      </c>
    </row>
    <row r="1352" spans="1:1">
      <c r="A1352" s="16">
        <v>818641</v>
      </c>
    </row>
    <row r="1353" spans="1:1">
      <c r="A1353" s="16">
        <v>818706</v>
      </c>
    </row>
    <row r="1354" spans="1:1">
      <c r="A1354" s="16">
        <v>818756</v>
      </c>
    </row>
    <row r="1355" spans="1:1">
      <c r="A1355" s="16">
        <v>818893</v>
      </c>
    </row>
    <row r="1356" spans="1:1">
      <c r="A1356" s="16">
        <v>818936</v>
      </c>
    </row>
    <row r="1357" spans="1:1">
      <c r="A1357" s="16">
        <v>823812</v>
      </c>
    </row>
    <row r="1358" spans="1:1">
      <c r="A1358" s="16">
        <v>823826</v>
      </c>
    </row>
    <row r="1359" spans="1:1">
      <c r="A1359" s="16">
        <v>896305</v>
      </c>
    </row>
    <row r="1360" spans="1:1">
      <c r="A1360" s="16">
        <v>817283</v>
      </c>
    </row>
    <row r="1361" spans="1:1">
      <c r="A1361" s="16">
        <v>817288</v>
      </c>
    </row>
    <row r="1362" spans="1:1">
      <c r="A1362" s="16">
        <v>817327</v>
      </c>
    </row>
    <row r="1363" spans="1:1">
      <c r="A1363" s="16">
        <v>817337</v>
      </c>
    </row>
    <row r="1364" spans="1:1">
      <c r="A1364" s="16">
        <v>817360</v>
      </c>
    </row>
    <row r="1365" spans="1:1">
      <c r="A1365" s="16">
        <v>817410</v>
      </c>
    </row>
    <row r="1366" spans="1:1">
      <c r="A1366" s="16">
        <v>817431</v>
      </c>
    </row>
    <row r="1367" spans="1:1">
      <c r="A1367" s="16">
        <v>817436</v>
      </c>
    </row>
    <row r="1368" spans="1:1">
      <c r="A1368" s="16">
        <v>801959</v>
      </c>
    </row>
    <row r="1369" spans="1:1">
      <c r="A1369" s="16">
        <v>802009</v>
      </c>
    </row>
    <row r="1370" spans="1:1">
      <c r="A1370" s="16">
        <v>802159</v>
      </c>
    </row>
    <row r="1371" spans="1:1">
      <c r="A1371" s="16">
        <v>806467</v>
      </c>
    </row>
    <row r="1372" spans="1:1">
      <c r="A1372" s="16">
        <v>807673</v>
      </c>
    </row>
    <row r="1373" spans="1:1">
      <c r="A1373" s="16">
        <v>807679</v>
      </c>
    </row>
    <row r="1374" spans="1:1">
      <c r="A1374" s="16">
        <v>807712</v>
      </c>
    </row>
    <row r="1375" spans="1:1">
      <c r="A1375" s="16">
        <v>807778</v>
      </c>
    </row>
    <row r="1376" spans="1:1">
      <c r="A1376" s="16">
        <v>807783</v>
      </c>
    </row>
    <row r="1377" spans="1:1">
      <c r="A1377" s="16">
        <v>807855</v>
      </c>
    </row>
    <row r="1378" spans="1:1">
      <c r="A1378" s="16">
        <v>807906</v>
      </c>
    </row>
    <row r="1379" spans="1:1">
      <c r="A1379" s="16">
        <v>807922</v>
      </c>
    </row>
    <row r="1380" spans="1:1">
      <c r="A1380" s="16">
        <v>808001</v>
      </c>
    </row>
    <row r="1381" spans="1:1">
      <c r="A1381" s="16">
        <v>808060</v>
      </c>
    </row>
    <row r="1382" spans="1:1">
      <c r="A1382" s="16">
        <v>808118</v>
      </c>
    </row>
    <row r="1383" spans="1:1">
      <c r="A1383" s="16">
        <v>814131</v>
      </c>
    </row>
    <row r="1384" spans="1:1">
      <c r="A1384" s="16">
        <v>814257</v>
      </c>
    </row>
    <row r="1385" spans="1:1">
      <c r="A1385" s="16">
        <v>814288</v>
      </c>
    </row>
    <row r="1386" spans="1:1">
      <c r="A1386" s="16">
        <v>814299</v>
      </c>
    </row>
    <row r="1387" spans="1:1">
      <c r="A1387" s="16">
        <v>814353</v>
      </c>
    </row>
    <row r="1388" spans="1:1">
      <c r="A1388" s="16">
        <v>814371</v>
      </c>
    </row>
    <row r="1389" spans="1:1">
      <c r="A1389" s="16">
        <v>814385</v>
      </c>
    </row>
    <row r="1390" spans="1:1">
      <c r="A1390" s="16">
        <v>814404</v>
      </c>
    </row>
    <row r="1391" spans="1:1">
      <c r="A1391" s="16">
        <v>816998</v>
      </c>
    </row>
    <row r="1392" spans="1:1">
      <c r="A1392" s="16">
        <v>817119</v>
      </c>
    </row>
    <row r="1393" spans="1:1">
      <c r="A1393" s="16">
        <v>817160</v>
      </c>
    </row>
    <row r="1394" spans="1:1">
      <c r="A1394" s="16">
        <v>817172</v>
      </c>
    </row>
    <row r="1395" spans="1:1">
      <c r="A1395" s="16">
        <v>817184</v>
      </c>
    </row>
    <row r="1396" spans="1:1">
      <c r="A1396" s="16">
        <v>817211</v>
      </c>
    </row>
    <row r="1397" spans="1:1">
      <c r="A1397" s="16">
        <v>817274</v>
      </c>
    </row>
    <row r="1398" spans="1:1">
      <c r="A1398" s="16">
        <v>785674</v>
      </c>
    </row>
    <row r="1399" spans="1:1">
      <c r="A1399" s="16">
        <v>785741</v>
      </c>
    </row>
    <row r="1400" spans="1:1">
      <c r="A1400" s="16">
        <v>785758</v>
      </c>
    </row>
    <row r="1401" spans="1:1">
      <c r="A1401" s="16">
        <v>785790</v>
      </c>
    </row>
    <row r="1402" spans="1:1">
      <c r="A1402" s="16">
        <v>785800</v>
      </c>
    </row>
    <row r="1403" spans="1:1">
      <c r="A1403" s="16">
        <v>785840</v>
      </c>
    </row>
    <row r="1404" spans="1:1">
      <c r="A1404" s="16">
        <v>791331</v>
      </c>
    </row>
    <row r="1405" spans="1:1">
      <c r="A1405" s="16">
        <v>791345</v>
      </c>
    </row>
    <row r="1406" spans="1:1">
      <c r="A1406" s="16">
        <v>791350</v>
      </c>
    </row>
    <row r="1407" spans="1:1">
      <c r="A1407" s="16">
        <v>791403</v>
      </c>
    </row>
    <row r="1408" spans="1:1">
      <c r="A1408" s="16">
        <v>791654</v>
      </c>
    </row>
    <row r="1409" spans="1:1">
      <c r="A1409" s="16">
        <v>791681</v>
      </c>
    </row>
    <row r="1410" spans="1:1">
      <c r="A1410" s="16">
        <v>791768</v>
      </c>
    </row>
    <row r="1411" spans="1:1">
      <c r="A1411" s="16">
        <v>791779</v>
      </c>
    </row>
    <row r="1412" spans="1:1">
      <c r="A1412" s="16">
        <v>791811</v>
      </c>
    </row>
    <row r="1413" spans="1:1">
      <c r="A1413" s="16">
        <v>795872</v>
      </c>
    </row>
    <row r="1414" spans="1:1">
      <c r="A1414" s="16">
        <v>795877</v>
      </c>
    </row>
    <row r="1415" spans="1:1">
      <c r="A1415" s="16">
        <v>795901</v>
      </c>
    </row>
    <row r="1416" spans="1:1">
      <c r="A1416" s="16">
        <v>795964</v>
      </c>
    </row>
    <row r="1417" spans="1:1">
      <c r="A1417" s="16">
        <v>796011</v>
      </c>
    </row>
    <row r="1418" spans="1:1">
      <c r="A1418" s="16">
        <v>796084</v>
      </c>
    </row>
    <row r="1419" spans="1:1">
      <c r="A1419" s="16">
        <v>796180</v>
      </c>
    </row>
    <row r="1420" spans="1:1">
      <c r="A1420" s="16">
        <v>796253</v>
      </c>
    </row>
    <row r="1421" spans="1:1">
      <c r="A1421" s="16">
        <v>801699</v>
      </c>
    </row>
    <row r="1422" spans="1:1">
      <c r="A1422" s="16">
        <v>801738</v>
      </c>
    </row>
    <row r="1423" spans="1:1">
      <c r="A1423" s="16">
        <v>801855</v>
      </c>
    </row>
    <row r="1424" spans="1:1">
      <c r="A1424" s="16">
        <v>785518</v>
      </c>
    </row>
    <row r="1425" spans="1:1">
      <c r="A1425" s="16">
        <v>785550</v>
      </c>
    </row>
    <row r="1426" spans="1:1">
      <c r="A1426" s="16">
        <v>770975</v>
      </c>
    </row>
    <row r="1427" spans="1:1">
      <c r="A1427" s="16">
        <v>771007</v>
      </c>
    </row>
    <row r="1428" spans="1:1">
      <c r="A1428" s="16">
        <v>771074</v>
      </c>
    </row>
    <row r="1429" spans="1:1">
      <c r="A1429" s="16">
        <v>771194</v>
      </c>
    </row>
    <row r="1430" spans="1:1">
      <c r="A1430" s="16">
        <v>771223</v>
      </c>
    </row>
    <row r="1431" spans="1:1">
      <c r="A1431" s="16">
        <v>771267</v>
      </c>
    </row>
    <row r="1432" spans="1:1">
      <c r="A1432" s="16">
        <v>771311</v>
      </c>
    </row>
    <row r="1433" spans="1:1">
      <c r="A1433" s="16">
        <v>771332</v>
      </c>
    </row>
    <row r="1434" spans="1:1">
      <c r="A1434" s="16">
        <v>773721</v>
      </c>
    </row>
    <row r="1435" spans="1:1">
      <c r="A1435" s="16">
        <v>773808</v>
      </c>
    </row>
    <row r="1436" spans="1:1">
      <c r="A1436" s="16">
        <v>773813</v>
      </c>
    </row>
    <row r="1437" spans="1:1">
      <c r="A1437" s="16">
        <v>773851</v>
      </c>
    </row>
    <row r="1438" spans="1:1">
      <c r="A1438" s="16">
        <v>774037</v>
      </c>
    </row>
    <row r="1439" spans="1:1">
      <c r="A1439" s="16">
        <v>774065</v>
      </c>
    </row>
    <row r="1440" spans="1:1">
      <c r="A1440" s="16">
        <v>774076</v>
      </c>
    </row>
    <row r="1441" spans="1:1">
      <c r="A1441" s="16">
        <v>774088</v>
      </c>
    </row>
    <row r="1442" spans="1:1">
      <c r="A1442" s="16">
        <v>774109</v>
      </c>
    </row>
    <row r="1443" spans="1:1">
      <c r="A1443" s="16">
        <v>776619</v>
      </c>
    </row>
    <row r="1444" spans="1:1">
      <c r="A1444" s="16">
        <v>776661</v>
      </c>
    </row>
    <row r="1445" spans="1:1">
      <c r="A1445" s="16">
        <v>776742</v>
      </c>
    </row>
    <row r="1446" spans="1:1">
      <c r="A1446" s="16">
        <v>776825</v>
      </c>
    </row>
    <row r="1447" spans="1:1">
      <c r="A1447" s="16">
        <v>776868</v>
      </c>
    </row>
    <row r="1448" spans="1:1">
      <c r="A1448" s="16">
        <v>782487</v>
      </c>
    </row>
    <row r="1449" spans="1:1">
      <c r="A1449" s="16">
        <v>782510</v>
      </c>
    </row>
    <row r="1450" spans="1:1">
      <c r="A1450" s="16">
        <v>782554</v>
      </c>
    </row>
    <row r="1451" spans="1:1">
      <c r="A1451" s="16">
        <v>782573</v>
      </c>
    </row>
    <row r="1452" spans="1:1">
      <c r="A1452" s="16">
        <v>782775</v>
      </c>
    </row>
    <row r="1453" spans="1:1">
      <c r="A1453" s="16">
        <v>782820</v>
      </c>
    </row>
    <row r="1454" spans="1:1">
      <c r="A1454" s="16">
        <v>782900</v>
      </c>
    </row>
    <row r="1455" spans="1:1">
      <c r="A1455" s="16">
        <v>785357</v>
      </c>
    </row>
    <row r="1456" spans="1:1">
      <c r="A1456" s="16">
        <v>785437</v>
      </c>
    </row>
    <row r="1457" spans="1:1">
      <c r="A1457" s="16">
        <v>525987</v>
      </c>
    </row>
    <row r="1458" spans="1:1">
      <c r="A1458" s="16">
        <v>532041</v>
      </c>
    </row>
    <row r="1459" spans="1:1">
      <c r="A1459" s="16">
        <v>532182</v>
      </c>
    </row>
    <row r="1460" spans="1:1">
      <c r="A1460" s="16">
        <v>558418</v>
      </c>
    </row>
    <row r="1461" spans="1:1">
      <c r="A1461" s="16">
        <v>561252</v>
      </c>
    </row>
    <row r="1462" spans="1:1">
      <c r="A1462" s="16">
        <v>584774</v>
      </c>
    </row>
    <row r="1463" spans="1:1">
      <c r="A1463" s="16">
        <v>606773</v>
      </c>
    </row>
    <row r="1464" spans="1:1">
      <c r="A1464" s="16">
        <v>722331</v>
      </c>
    </row>
    <row r="1465" spans="1:1">
      <c r="A1465" s="16">
        <v>724930</v>
      </c>
    </row>
    <row r="1466" spans="1:1">
      <c r="A1466" s="16">
        <v>732963</v>
      </c>
    </row>
    <row r="1467" spans="1:1">
      <c r="A1467" s="16">
        <v>733030</v>
      </c>
    </row>
    <row r="1468" spans="1:1">
      <c r="A1468" s="16">
        <v>740818</v>
      </c>
    </row>
    <row r="1469" spans="1:1">
      <c r="A1469" s="16">
        <v>756685</v>
      </c>
    </row>
    <row r="1470" spans="1:1">
      <c r="A1470" s="16">
        <v>756713</v>
      </c>
    </row>
    <row r="1471" spans="1:1">
      <c r="A1471" s="16">
        <v>756732</v>
      </c>
    </row>
    <row r="1472" spans="1:1">
      <c r="A1472" s="16">
        <v>756746</v>
      </c>
    </row>
    <row r="1473" spans="1:1">
      <c r="A1473" s="16">
        <v>756773</v>
      </c>
    </row>
    <row r="1474" spans="1:1">
      <c r="A1474" s="16">
        <v>756788</v>
      </c>
    </row>
    <row r="1475" spans="1:1">
      <c r="A1475" s="16">
        <v>756796</v>
      </c>
    </row>
    <row r="1476" spans="1:1">
      <c r="A1476" s="16">
        <v>756820</v>
      </c>
    </row>
    <row r="1477" spans="1:1">
      <c r="A1477" s="16">
        <v>756833</v>
      </c>
    </row>
    <row r="1478" spans="1:1">
      <c r="A1478" s="16">
        <v>756843</v>
      </c>
    </row>
    <row r="1479" spans="1:1">
      <c r="A1479" s="16">
        <v>768210</v>
      </c>
    </row>
    <row r="1480" spans="1:1">
      <c r="A1480" s="16">
        <v>768239</v>
      </c>
    </row>
    <row r="1481" spans="1:1">
      <c r="A1481" s="16">
        <v>768376</v>
      </c>
    </row>
    <row r="1482" spans="1:1">
      <c r="A1482" s="16">
        <v>768406</v>
      </c>
    </row>
    <row r="1483" spans="1:1">
      <c r="A1483" s="16">
        <v>770954</v>
      </c>
    </row>
    <row r="1484" spans="1:1">
      <c r="A1484" s="16">
        <v>443546</v>
      </c>
    </row>
    <row r="1485" spans="1:1">
      <c r="A1485" s="16">
        <v>443572</v>
      </c>
    </row>
    <row r="1486" spans="1:1">
      <c r="A1486" s="16">
        <v>495077</v>
      </c>
    </row>
    <row r="1487" spans="1:1">
      <c r="A1487" s="16">
        <v>513497</v>
      </c>
    </row>
    <row r="1488" spans="1:1">
      <c r="A1488" s="16">
        <v>415627</v>
      </c>
    </row>
    <row r="1489" spans="1:1">
      <c r="A1489" s="16">
        <v>417635</v>
      </c>
    </row>
    <row r="1490" spans="1:1">
      <c r="A1490" s="16">
        <v>420874</v>
      </c>
    </row>
    <row r="1491" spans="1:1">
      <c r="A1491" s="16">
        <v>433359</v>
      </c>
    </row>
    <row r="1492" spans="1:1">
      <c r="A1492" s="16">
        <v>433487</v>
      </c>
    </row>
    <row r="1493" spans="1:1">
      <c r="A1493" s="16">
        <v>435028</v>
      </c>
    </row>
    <row r="1494" spans="1:1">
      <c r="A1494" s="16">
        <v>436229</v>
      </c>
    </row>
    <row r="1495" spans="1:1">
      <c r="A1495" s="16">
        <v>438926</v>
      </c>
    </row>
    <row r="1496" spans="1:1">
      <c r="A1496" s="16">
        <v>439734</v>
      </c>
    </row>
    <row r="1497" spans="1:1">
      <c r="A1497" s="16">
        <v>442232</v>
      </c>
    </row>
    <row r="1498" spans="1:1">
      <c r="A1498" s="16">
        <v>442341</v>
      </c>
    </row>
    <row r="1499" spans="1:1">
      <c r="A1499" s="16">
        <v>442392</v>
      </c>
    </row>
    <row r="1500" spans="1:1">
      <c r="A1500" s="16">
        <v>442403</v>
      </c>
    </row>
    <row r="1501" spans="1:1">
      <c r="A1501" s="16">
        <v>442454</v>
      </c>
    </row>
    <row r="1502" spans="1:1">
      <c r="A1502" s="16">
        <v>442493</v>
      </c>
    </row>
    <row r="1503" spans="1:1">
      <c r="A1503" s="16">
        <v>442507</v>
      </c>
    </row>
    <row r="1504" spans="1:1">
      <c r="A1504" s="16">
        <v>442719</v>
      </c>
    </row>
    <row r="1505" spans="1:1">
      <c r="A1505" s="16">
        <v>442721</v>
      </c>
    </row>
    <row r="1506" spans="1:1">
      <c r="A1506" s="16">
        <v>442783</v>
      </c>
    </row>
    <row r="1507" spans="1:1">
      <c r="A1507" s="16">
        <v>443328</v>
      </c>
    </row>
    <row r="1508" spans="1:1">
      <c r="A1508" s="16">
        <v>443357</v>
      </c>
    </row>
    <row r="1509" spans="1:1">
      <c r="A1509" s="16">
        <v>443372</v>
      </c>
    </row>
    <row r="1510" spans="1:1">
      <c r="A1510" s="16">
        <v>443384</v>
      </c>
    </row>
    <row r="1511" spans="1:1">
      <c r="A1511" s="16">
        <v>443403</v>
      </c>
    </row>
    <row r="1512" spans="1:1">
      <c r="A1512" s="16">
        <v>443444</v>
      </c>
    </row>
    <row r="1513" spans="1:1">
      <c r="A1513" s="16">
        <v>443463</v>
      </c>
    </row>
    <row r="1514" spans="1:1">
      <c r="A1514" s="16">
        <v>443488</v>
      </c>
    </row>
    <row r="1515" spans="1:1">
      <c r="A1515" s="16">
        <v>10152</v>
      </c>
    </row>
    <row r="1516" spans="1:1">
      <c r="A1516" s="16">
        <v>10163</v>
      </c>
    </row>
    <row r="1517" spans="1:1">
      <c r="A1517" s="16">
        <v>10165</v>
      </c>
    </row>
    <row r="1518" spans="1:1">
      <c r="A1518" s="16">
        <v>10167</v>
      </c>
    </row>
    <row r="1519" spans="1:1">
      <c r="A1519" s="16">
        <v>10172</v>
      </c>
    </row>
    <row r="1520" spans="1:1">
      <c r="A1520" s="16">
        <v>10173</v>
      </c>
    </row>
    <row r="1521" spans="1:1">
      <c r="A1521" s="16">
        <v>10174</v>
      </c>
    </row>
    <row r="1522" spans="1:1">
      <c r="A1522" s="16">
        <v>10192</v>
      </c>
    </row>
    <row r="1523" spans="1:1">
      <c r="A1523" s="16">
        <v>364621</v>
      </c>
    </row>
    <row r="1524" spans="1:1">
      <c r="A1524" s="16">
        <v>366262</v>
      </c>
    </row>
    <row r="1525" spans="1:1">
      <c r="A1525" s="16">
        <v>370360</v>
      </c>
    </row>
    <row r="1526" spans="1:1">
      <c r="A1526" s="16">
        <v>372118</v>
      </c>
    </row>
    <row r="1527" spans="1:1">
      <c r="A1527" s="16">
        <v>372562</v>
      </c>
    </row>
    <row r="1528" spans="1:1">
      <c r="A1528" s="16">
        <v>372980</v>
      </c>
    </row>
    <row r="1529" spans="1:1">
      <c r="A1529" s="16">
        <v>373284</v>
      </c>
    </row>
    <row r="1530" spans="1:1">
      <c r="A1530" s="16">
        <v>375369</v>
      </c>
    </row>
    <row r="1531" spans="1:1">
      <c r="A1531" s="16">
        <v>380766</v>
      </c>
    </row>
    <row r="1532" spans="1:1">
      <c r="A1532" s="16">
        <v>381369</v>
      </c>
    </row>
    <row r="1533" spans="1:1">
      <c r="A1533" s="16">
        <v>382674</v>
      </c>
    </row>
    <row r="1534" spans="1:1">
      <c r="A1534" s="16">
        <v>388027</v>
      </c>
    </row>
    <row r="1535" spans="1:1">
      <c r="A1535" s="16">
        <v>391787</v>
      </c>
    </row>
    <row r="1536" spans="1:1">
      <c r="A1536" s="16">
        <v>393728</v>
      </c>
    </row>
    <row r="1537" spans="1:1">
      <c r="A1537" s="16">
        <v>398189</v>
      </c>
    </row>
    <row r="1538" spans="1:1">
      <c r="A1538" s="16">
        <v>399351</v>
      </c>
    </row>
    <row r="1539" spans="1:1">
      <c r="A1539" s="16">
        <v>400314</v>
      </c>
    </row>
    <row r="1540" spans="1:1">
      <c r="A1540" s="16">
        <v>406666</v>
      </c>
    </row>
    <row r="1541" spans="1:1">
      <c r="A1541" s="16">
        <v>406693</v>
      </c>
    </row>
    <row r="1542" spans="1:1">
      <c r="A1542" s="16">
        <v>407584</v>
      </c>
    </row>
    <row r="1543" spans="1:1">
      <c r="A1543" s="16">
        <v>409979</v>
      </c>
    </row>
    <row r="1544" spans="1:1">
      <c r="A1544" s="16">
        <v>410816</v>
      </c>
    </row>
    <row r="1545" spans="1:1">
      <c r="A1545" s="16">
        <v>415284</v>
      </c>
    </row>
    <row r="1546" spans="1:1">
      <c r="A1546" s="16">
        <v>10008</v>
      </c>
    </row>
    <row r="1547" spans="1:1">
      <c r="A1547" s="16">
        <v>10085</v>
      </c>
    </row>
    <row r="1548" spans="1:1">
      <c r="A1548" s="16">
        <v>10098</v>
      </c>
    </row>
    <row r="1549" spans="1:1">
      <c r="A1549" s="16">
        <v>10118</v>
      </c>
    </row>
    <row r="1550" spans="1:1">
      <c r="A1550" s="16">
        <v>10123</v>
      </c>
    </row>
    <row r="1551" spans="1:1">
      <c r="A1551" s="16">
        <v>10138</v>
      </c>
    </row>
    <row r="1552" spans="1:1">
      <c r="A1552" s="16">
        <v>9601</v>
      </c>
    </row>
    <row r="1553" spans="1:1">
      <c r="A1553" s="16">
        <v>9607</v>
      </c>
    </row>
    <row r="1554" spans="1:1">
      <c r="A1554" s="16">
        <v>9610</v>
      </c>
    </row>
    <row r="1555" spans="1:1">
      <c r="A1555" s="16">
        <v>9638</v>
      </c>
    </row>
    <row r="1556" spans="1:1">
      <c r="A1556" s="16">
        <v>9677</v>
      </c>
    </row>
    <row r="1557" spans="1:1">
      <c r="A1557" s="16">
        <v>9682</v>
      </c>
    </row>
    <row r="1558" spans="1:1">
      <c r="A1558" s="16">
        <v>9685</v>
      </c>
    </row>
    <row r="1559" spans="1:1">
      <c r="A1559" s="16">
        <v>9690</v>
      </c>
    </row>
    <row r="1560" spans="1:1">
      <c r="A1560" s="16">
        <v>9702</v>
      </c>
    </row>
    <row r="1561" spans="1:1">
      <c r="A1561" s="16">
        <v>9712</v>
      </c>
    </row>
    <row r="1562" spans="1:1">
      <c r="A1562" s="16">
        <v>9779</v>
      </c>
    </row>
    <row r="1563" spans="1:1">
      <c r="A1563" s="16">
        <v>9807</v>
      </c>
    </row>
    <row r="1564" spans="1:1">
      <c r="A1564" s="16">
        <v>9833</v>
      </c>
    </row>
    <row r="1565" spans="1:1">
      <c r="A1565" s="16">
        <v>9836</v>
      </c>
    </row>
    <row r="1566" spans="1:1">
      <c r="A1566" s="16">
        <v>9839</v>
      </c>
    </row>
    <row r="1567" spans="1:1">
      <c r="A1567" s="16">
        <v>9880</v>
      </c>
    </row>
    <row r="1568" spans="1:1">
      <c r="A1568" s="16">
        <v>9909</v>
      </c>
    </row>
    <row r="1569" spans="1:1">
      <c r="A1569" s="16">
        <v>9911</v>
      </c>
    </row>
    <row r="1570" spans="1:1">
      <c r="A1570" s="16">
        <v>9926</v>
      </c>
    </row>
    <row r="1571" spans="1:1">
      <c r="A1571" s="16">
        <v>9978</v>
      </c>
    </row>
    <row r="1572" spans="1:1">
      <c r="A1572" s="16">
        <v>10004</v>
      </c>
    </row>
    <row r="1573" spans="1:1">
      <c r="A1573" s="16">
        <v>8778</v>
      </c>
    </row>
    <row r="1574" spans="1:1">
      <c r="A1574" s="16">
        <v>8798</v>
      </c>
    </row>
    <row r="1575" spans="1:1">
      <c r="A1575" s="16">
        <v>8809</v>
      </c>
    </row>
    <row r="1576" spans="1:1">
      <c r="A1576" s="16">
        <v>8827</v>
      </c>
    </row>
    <row r="1577" spans="1:1">
      <c r="A1577" s="16">
        <v>8831</v>
      </c>
    </row>
    <row r="1578" spans="1:1">
      <c r="A1578" s="16">
        <v>8853</v>
      </c>
    </row>
    <row r="1579" spans="1:1">
      <c r="A1579" s="16">
        <v>9017</v>
      </c>
    </row>
    <row r="1580" spans="1:1">
      <c r="A1580" s="16">
        <v>9026</v>
      </c>
    </row>
    <row r="1581" spans="1:1">
      <c r="A1581" s="16">
        <v>9037</v>
      </c>
    </row>
    <row r="1582" spans="1:1">
      <c r="A1582" s="16">
        <v>9042</v>
      </c>
    </row>
    <row r="1583" spans="1:1">
      <c r="A1583" s="16">
        <v>9068</v>
      </c>
    </row>
    <row r="1584" spans="1:1">
      <c r="A1584" s="16">
        <v>9076</v>
      </c>
    </row>
    <row r="1585" spans="1:1">
      <c r="A1585" s="16">
        <v>9089</v>
      </c>
    </row>
    <row r="1586" spans="1:1">
      <c r="A1586" s="16">
        <v>9100</v>
      </c>
    </row>
    <row r="1587" spans="1:1">
      <c r="A1587" s="16">
        <v>9102</v>
      </c>
    </row>
    <row r="1588" spans="1:1">
      <c r="A1588" s="16">
        <v>9166</v>
      </c>
    </row>
    <row r="1589" spans="1:1">
      <c r="A1589" s="16">
        <v>9185</v>
      </c>
    </row>
    <row r="1590" spans="1:1">
      <c r="A1590" s="16">
        <v>9256</v>
      </c>
    </row>
    <row r="1591" spans="1:1">
      <c r="A1591" s="16">
        <v>9259</v>
      </c>
    </row>
    <row r="1592" spans="1:1">
      <c r="A1592" s="16">
        <v>9260</v>
      </c>
    </row>
    <row r="1593" spans="1:1">
      <c r="A1593" s="16">
        <v>9267</v>
      </c>
    </row>
    <row r="1594" spans="1:1">
      <c r="A1594" s="16">
        <v>9281</v>
      </c>
    </row>
    <row r="1595" spans="1:1">
      <c r="A1595" s="16">
        <v>9336</v>
      </c>
    </row>
    <row r="1596" spans="1:1">
      <c r="A1596" s="16">
        <v>9351</v>
      </c>
    </row>
    <row r="1597" spans="1:1">
      <c r="A1597" s="16">
        <v>9540</v>
      </c>
    </row>
    <row r="1598" spans="1:1">
      <c r="A1598" s="16">
        <v>8726</v>
      </c>
    </row>
    <row r="1599" spans="1:1">
      <c r="A1599" s="16">
        <v>8729</v>
      </c>
    </row>
    <row r="1600" spans="1:1">
      <c r="A1600" s="16">
        <v>8730</v>
      </c>
    </row>
    <row r="1601" spans="1:1">
      <c r="A1601" s="16">
        <v>8731</v>
      </c>
    </row>
    <row r="1602" spans="1:1">
      <c r="A1602" s="16">
        <v>8738</v>
      </c>
    </row>
    <row r="1603" spans="1:1">
      <c r="A1603" s="16">
        <v>8739</v>
      </c>
    </row>
    <row r="1604" spans="1:1">
      <c r="A1604" s="16">
        <v>8741</v>
      </c>
    </row>
    <row r="1605" spans="1:1">
      <c r="A1605" s="16">
        <v>8744</v>
      </c>
    </row>
    <row r="1606" spans="1:1">
      <c r="A1606" s="16">
        <v>8748</v>
      </c>
    </row>
    <row r="1607" spans="1:1">
      <c r="A1607" s="16">
        <v>8749</v>
      </c>
    </row>
    <row r="1608" spans="1:1">
      <c r="A1608" s="16">
        <v>8752</v>
      </c>
    </row>
    <row r="1609" spans="1:1">
      <c r="A1609" s="16">
        <v>8755</v>
      </c>
    </row>
    <row r="1610" spans="1:1">
      <c r="A1610" s="16">
        <v>8756</v>
      </c>
    </row>
    <row r="1611" spans="1:1">
      <c r="A1611" s="16">
        <v>8759</v>
      </c>
    </row>
    <row r="1612" spans="1:1">
      <c r="A1612" s="16">
        <v>8763</v>
      </c>
    </row>
    <row r="1613" spans="1:1">
      <c r="A1613" s="16">
        <v>8765</v>
      </c>
    </row>
    <row r="1614" spans="1:1">
      <c r="A1614" s="16">
        <v>8772</v>
      </c>
    </row>
    <row r="1615" spans="1:1">
      <c r="A1615" s="16">
        <v>8773</v>
      </c>
    </row>
    <row r="1616" spans="1:1">
      <c r="A1616" s="16">
        <v>8724</v>
      </c>
    </row>
    <row r="1617" spans="1:1">
      <c r="A1617" s="16">
        <v>8725</v>
      </c>
    </row>
    <row r="1618" spans="1:1">
      <c r="A1618" s="16">
        <v>8699</v>
      </c>
    </row>
    <row r="1619" spans="1:1">
      <c r="A1619" s="16">
        <v>8700</v>
      </c>
    </row>
    <row r="1620" spans="1:1">
      <c r="A1620" s="16">
        <v>8702</v>
      </c>
    </row>
    <row r="1621" spans="1:1">
      <c r="A1621" s="16">
        <v>8704</v>
      </c>
    </row>
    <row r="1622" spans="1:1">
      <c r="A1622" s="16">
        <v>8708</v>
      </c>
    </row>
    <row r="1623" spans="1:1">
      <c r="A1623" s="16">
        <v>8711</v>
      </c>
    </row>
    <row r="1624" spans="1:1">
      <c r="A1624" s="16">
        <v>8712</v>
      </c>
    </row>
    <row r="1625" spans="1:1">
      <c r="A1625" s="16">
        <v>8716</v>
      </c>
    </row>
    <row r="1626" spans="1:1">
      <c r="A1626" s="16">
        <v>8717</v>
      </c>
    </row>
    <row r="1627" spans="1:1">
      <c r="A1627" s="16">
        <v>8720</v>
      </c>
    </row>
    <row r="1628" spans="1:1">
      <c r="A1628" s="16">
        <v>8635</v>
      </c>
    </row>
    <row r="1629" spans="1:1">
      <c r="A1629" s="16">
        <v>8638</v>
      </c>
    </row>
    <row r="1630" spans="1:1">
      <c r="A1630" s="16">
        <v>8639</v>
      </c>
    </row>
    <row r="1631" spans="1:1">
      <c r="A1631" s="16">
        <v>8640</v>
      </c>
    </row>
    <row r="1632" spans="1:1">
      <c r="A1632" s="16">
        <v>8642</v>
      </c>
    </row>
    <row r="1633" spans="1:1">
      <c r="A1633" s="16">
        <v>8643</v>
      </c>
    </row>
    <row r="1634" spans="1:1">
      <c r="A1634" s="16">
        <v>8644</v>
      </c>
    </row>
    <row r="1635" spans="1:1">
      <c r="A1635" s="16">
        <v>8647</v>
      </c>
    </row>
    <row r="1636" spans="1:1">
      <c r="A1636" s="16">
        <v>8648</v>
      </c>
    </row>
    <row r="1637" spans="1:1">
      <c r="A1637" s="16">
        <v>8652</v>
      </c>
    </row>
    <row r="1638" spans="1:1">
      <c r="A1638" s="16">
        <v>8653</v>
      </c>
    </row>
    <row r="1639" spans="1:1">
      <c r="A1639" s="16">
        <v>8654</v>
      </c>
    </row>
    <row r="1640" spans="1:1">
      <c r="A1640" s="16">
        <v>8657</v>
      </c>
    </row>
    <row r="1641" spans="1:1">
      <c r="A1641" s="16">
        <v>8658</v>
      </c>
    </row>
    <row r="1642" spans="1:1">
      <c r="A1642" s="16">
        <v>8659</v>
      </c>
    </row>
    <row r="1643" spans="1:1">
      <c r="A1643" s="16">
        <v>8662</v>
      </c>
    </row>
    <row r="1644" spans="1:1">
      <c r="A1644" s="16">
        <v>8663</v>
      </c>
    </row>
    <row r="1645" spans="1:1">
      <c r="A1645" s="16">
        <v>8664</v>
      </c>
    </row>
    <row r="1646" spans="1:1">
      <c r="A1646" s="16">
        <v>8666</v>
      </c>
    </row>
    <row r="1647" spans="1:1">
      <c r="A1647" s="16">
        <v>8667</v>
      </c>
    </row>
    <row r="1648" spans="1:1">
      <c r="A1648" s="16">
        <v>8670</v>
      </c>
    </row>
    <row r="1649" spans="1:1">
      <c r="A1649" s="16">
        <v>8671</v>
      </c>
    </row>
    <row r="1650" spans="1:1">
      <c r="A1650" s="16">
        <v>8672</v>
      </c>
    </row>
    <row r="1651" spans="1:1">
      <c r="A1651" s="16">
        <v>8674</v>
      </c>
    </row>
    <row r="1652" spans="1:1">
      <c r="A1652" s="16">
        <v>8677</v>
      </c>
    </row>
    <row r="1653" spans="1:1">
      <c r="A1653" s="16">
        <v>8678</v>
      </c>
    </row>
    <row r="1654" spans="1:1">
      <c r="A1654" s="16">
        <v>8679</v>
      </c>
    </row>
    <row r="1655" spans="1:1">
      <c r="A1655" s="16">
        <v>8680</v>
      </c>
    </row>
    <row r="1656" spans="1:1">
      <c r="A1656" s="16">
        <v>8683</v>
      </c>
    </row>
    <row r="1657" spans="1:1">
      <c r="A1657" s="16">
        <v>8684</v>
      </c>
    </row>
    <row r="1658" spans="1:1">
      <c r="A1658" s="16">
        <v>8687</v>
      </c>
    </row>
    <row r="1659" spans="1:1">
      <c r="A1659" s="16">
        <v>8693</v>
      </c>
    </row>
    <row r="1660" spans="1:1">
      <c r="A1660" s="16">
        <v>8698</v>
      </c>
    </row>
    <row r="1661" spans="1:1">
      <c r="A1661" s="16">
        <v>8621</v>
      </c>
    </row>
    <row r="1662" spans="1:1">
      <c r="A1662" s="16">
        <v>8624</v>
      </c>
    </row>
    <row r="1663" spans="1:1">
      <c r="A1663" s="16">
        <v>8626</v>
      </c>
    </row>
    <row r="1664" spans="1:1">
      <c r="A1664" s="16">
        <v>8627</v>
      </c>
    </row>
    <row r="1665" spans="1:1">
      <c r="A1665" s="16">
        <v>8628</v>
      </c>
    </row>
    <row r="1666" spans="1:1">
      <c r="A1666" s="16">
        <v>8556</v>
      </c>
    </row>
    <row r="1667" spans="1:1">
      <c r="A1667" s="16">
        <v>8557</v>
      </c>
    </row>
    <row r="1668" spans="1:1">
      <c r="A1668" s="16">
        <v>8558</v>
      </c>
    </row>
    <row r="1669" spans="1:1">
      <c r="A1669" s="16">
        <v>8559</v>
      </c>
    </row>
    <row r="1670" spans="1:1">
      <c r="A1670" s="16">
        <v>8563</v>
      </c>
    </row>
    <row r="1671" spans="1:1">
      <c r="A1671" s="16">
        <v>8568</v>
      </c>
    </row>
    <row r="1672" spans="1:1">
      <c r="A1672" s="16">
        <v>8576</v>
      </c>
    </row>
    <row r="1673" spans="1:1">
      <c r="A1673" s="16">
        <v>8581</v>
      </c>
    </row>
    <row r="1674" spans="1:1">
      <c r="A1674" s="16">
        <v>8583</v>
      </c>
    </row>
    <row r="1675" spans="1:1">
      <c r="A1675" s="16">
        <v>8584</v>
      </c>
    </row>
    <row r="1676" spans="1:1">
      <c r="A1676" s="16">
        <v>8589</v>
      </c>
    </row>
    <row r="1677" spans="1:1">
      <c r="A1677" s="16">
        <v>8590</v>
      </c>
    </row>
    <row r="1678" spans="1:1">
      <c r="A1678" s="16">
        <v>8591</v>
      </c>
    </row>
    <row r="1679" spans="1:1">
      <c r="A1679" s="16">
        <v>8592</v>
      </c>
    </row>
    <row r="1680" spans="1:1">
      <c r="A1680" s="16">
        <v>8599</v>
      </c>
    </row>
    <row r="1681" spans="1:1">
      <c r="A1681" s="16">
        <v>8600</v>
      </c>
    </row>
    <row r="1682" spans="1:1">
      <c r="A1682" s="16">
        <v>8601</v>
      </c>
    </row>
    <row r="1683" spans="1:1">
      <c r="A1683" s="16">
        <v>8602</v>
      </c>
    </row>
    <row r="1684" spans="1:1">
      <c r="A1684" s="16">
        <v>8603</v>
      </c>
    </row>
    <row r="1685" spans="1:1">
      <c r="A1685" s="16">
        <v>8604</v>
      </c>
    </row>
    <row r="1686" spans="1:1">
      <c r="A1686" s="16">
        <v>8605</v>
      </c>
    </row>
    <row r="1687" spans="1:1">
      <c r="A1687" s="16">
        <v>8607</v>
      </c>
    </row>
    <row r="1688" spans="1:1">
      <c r="A1688" s="16">
        <v>8608</v>
      </c>
    </row>
    <row r="1689" spans="1:1">
      <c r="A1689" s="16">
        <v>8609</v>
      </c>
    </row>
    <row r="1690" spans="1:1">
      <c r="A1690" s="16">
        <v>8611</v>
      </c>
    </row>
    <row r="1691" spans="1:1">
      <c r="A1691" s="16">
        <v>8613</v>
      </c>
    </row>
    <row r="1692" spans="1:1">
      <c r="A1692" s="16">
        <v>8614</v>
      </c>
    </row>
    <row r="1693" spans="1:1">
      <c r="A1693" s="16">
        <v>8619</v>
      </c>
    </row>
    <row r="1694" spans="1:1">
      <c r="A1694" s="16">
        <v>8620</v>
      </c>
    </row>
    <row r="1695" spans="1:1">
      <c r="A1695" s="16">
        <v>8479</v>
      </c>
    </row>
    <row r="1696" spans="1:1">
      <c r="A1696" s="16">
        <v>8481</v>
      </c>
    </row>
    <row r="1697" spans="1:1">
      <c r="A1697" s="16">
        <v>8483</v>
      </c>
    </row>
    <row r="1698" spans="1:1">
      <c r="A1698" s="16">
        <v>8485</v>
      </c>
    </row>
    <row r="1699" spans="1:1">
      <c r="A1699" s="16">
        <v>8488</v>
      </c>
    </row>
    <row r="1700" spans="1:1">
      <c r="A1700" s="16">
        <v>8491</v>
      </c>
    </row>
    <row r="1701" spans="1:1">
      <c r="A1701" s="16">
        <v>8492</v>
      </c>
    </row>
    <row r="1702" spans="1:1">
      <c r="A1702" s="16">
        <v>8493</v>
      </c>
    </row>
    <row r="1703" spans="1:1">
      <c r="A1703" s="16">
        <v>8495</v>
      </c>
    </row>
    <row r="1704" spans="1:1">
      <c r="A1704" s="16">
        <v>8496</v>
      </c>
    </row>
    <row r="1705" spans="1:1">
      <c r="A1705" s="16">
        <v>8497</v>
      </c>
    </row>
    <row r="1706" spans="1:1">
      <c r="A1706" s="16">
        <v>8499</v>
      </c>
    </row>
    <row r="1707" spans="1:1">
      <c r="A1707" s="16">
        <v>8502</v>
      </c>
    </row>
    <row r="1708" spans="1:1">
      <c r="A1708" s="16">
        <v>8507</v>
      </c>
    </row>
    <row r="1709" spans="1:1">
      <c r="A1709" s="16">
        <v>8509</v>
      </c>
    </row>
    <row r="1710" spans="1:1">
      <c r="A1710" s="16">
        <v>8516</v>
      </c>
    </row>
    <row r="1711" spans="1:1">
      <c r="A1711" s="16">
        <v>8519</v>
      </c>
    </row>
    <row r="1712" spans="1:1">
      <c r="A1712" s="16">
        <v>8520</v>
      </c>
    </row>
    <row r="1713" spans="1:1">
      <c r="A1713" s="16">
        <v>8523</v>
      </c>
    </row>
    <row r="1714" spans="1:1">
      <c r="A1714" s="16">
        <v>8524</v>
      </c>
    </row>
    <row r="1715" spans="1:1">
      <c r="A1715" s="16">
        <v>8526</v>
      </c>
    </row>
    <row r="1716" spans="1:1">
      <c r="A1716" s="16">
        <v>8528</v>
      </c>
    </row>
    <row r="1717" spans="1:1">
      <c r="A1717" s="16">
        <v>8529</v>
      </c>
    </row>
    <row r="1718" spans="1:1">
      <c r="A1718" s="16">
        <v>8534</v>
      </c>
    </row>
    <row r="1719" spans="1:1">
      <c r="A1719" s="16">
        <v>8535</v>
      </c>
    </row>
    <row r="1720" spans="1:1">
      <c r="A1720" s="16">
        <v>8537</v>
      </c>
    </row>
    <row r="1721" spans="1:1">
      <c r="A1721" s="16">
        <v>8543</v>
      </c>
    </row>
    <row r="1722" spans="1:1">
      <c r="A1722" s="16">
        <v>8545</v>
      </c>
    </row>
    <row r="1723" spans="1:1">
      <c r="A1723" s="16">
        <v>8476</v>
      </c>
    </row>
    <row r="1724" spans="1:1">
      <c r="A1724" s="16">
        <v>8405</v>
      </c>
    </row>
    <row r="1725" spans="1:1">
      <c r="A1725" s="16">
        <v>8406</v>
      </c>
    </row>
    <row r="1726" spans="1:1">
      <c r="A1726" s="16">
        <v>8409</v>
      </c>
    </row>
    <row r="1727" spans="1:1">
      <c r="A1727" s="16">
        <v>8410</v>
      </c>
    </row>
    <row r="1728" spans="1:1">
      <c r="A1728" s="16">
        <v>8411</v>
      </c>
    </row>
    <row r="1729" spans="1:1">
      <c r="A1729" s="16">
        <v>8414</v>
      </c>
    </row>
    <row r="1730" spans="1:1">
      <c r="A1730" s="16">
        <v>8416</v>
      </c>
    </row>
    <row r="1731" spans="1:1">
      <c r="A1731" s="16">
        <v>8422</v>
      </c>
    </row>
    <row r="1732" spans="1:1">
      <c r="A1732" s="16">
        <v>8426</v>
      </c>
    </row>
    <row r="1733" spans="1:1">
      <c r="A1733" s="16">
        <v>8428</v>
      </c>
    </row>
    <row r="1734" spans="1:1">
      <c r="A1734" s="16">
        <v>8432</v>
      </c>
    </row>
    <row r="1735" spans="1:1">
      <c r="A1735" s="16">
        <v>8433</v>
      </c>
    </row>
    <row r="1736" spans="1:1">
      <c r="A1736" s="16">
        <v>8434</v>
      </c>
    </row>
    <row r="1737" spans="1:1">
      <c r="A1737" s="16">
        <v>8435</v>
      </c>
    </row>
    <row r="1738" spans="1:1">
      <c r="A1738" s="16">
        <v>8436</v>
      </c>
    </row>
    <row r="1739" spans="1:1">
      <c r="A1739" s="16">
        <v>8437</v>
      </c>
    </row>
    <row r="1740" spans="1:1">
      <c r="A1740" s="16">
        <v>8439</v>
      </c>
    </row>
    <row r="1741" spans="1:1">
      <c r="A1741" s="16">
        <v>8442</v>
      </c>
    </row>
    <row r="1742" spans="1:1">
      <c r="A1742" s="16">
        <v>8443</v>
      </c>
    </row>
    <row r="1743" spans="1:1">
      <c r="A1743" s="16">
        <v>8444</v>
      </c>
    </row>
    <row r="1744" spans="1:1">
      <c r="A1744" s="16">
        <v>8445</v>
      </c>
    </row>
    <row r="1745" spans="1:1">
      <c r="A1745" s="16">
        <v>8446</v>
      </c>
    </row>
    <row r="1746" spans="1:1">
      <c r="A1746" s="16">
        <v>8447</v>
      </c>
    </row>
    <row r="1747" spans="1:1">
      <c r="A1747" s="16">
        <v>8451</v>
      </c>
    </row>
    <row r="1748" spans="1:1">
      <c r="A1748" s="16">
        <v>8452</v>
      </c>
    </row>
    <row r="1749" spans="1:1">
      <c r="A1749" s="16">
        <v>8455</v>
      </c>
    </row>
    <row r="1750" spans="1:1">
      <c r="A1750" s="16">
        <v>8457</v>
      </c>
    </row>
    <row r="1751" spans="1:1">
      <c r="A1751" s="16">
        <v>8465</v>
      </c>
    </row>
    <row r="1752" spans="1:1">
      <c r="A1752" s="16">
        <v>8466</v>
      </c>
    </row>
    <row r="1753" spans="1:1">
      <c r="A1753" s="16">
        <v>8467</v>
      </c>
    </row>
    <row r="1754" spans="1:1">
      <c r="A1754" s="16">
        <v>8473</v>
      </c>
    </row>
    <row r="1755" spans="1:1">
      <c r="A1755" s="16">
        <v>8474</v>
      </c>
    </row>
    <row r="1756" spans="1:1">
      <c r="A1756" s="16">
        <v>8400</v>
      </c>
    </row>
    <row r="1757" spans="1:1">
      <c r="A1757" s="16">
        <v>8402</v>
      </c>
    </row>
    <row r="1758" spans="1:1">
      <c r="A1758" s="16">
        <v>8403</v>
      </c>
    </row>
    <row r="1759" spans="1:1">
      <c r="A1759" s="16">
        <v>8328</v>
      </c>
    </row>
    <row r="1760" spans="1:1">
      <c r="A1760" s="16">
        <v>8329</v>
      </c>
    </row>
    <row r="1761" spans="1:1">
      <c r="A1761" s="16">
        <v>8330</v>
      </c>
    </row>
    <row r="1762" spans="1:1">
      <c r="A1762" s="16">
        <v>8333</v>
      </c>
    </row>
    <row r="1763" spans="1:1">
      <c r="A1763" s="16">
        <v>8336</v>
      </c>
    </row>
    <row r="1764" spans="1:1">
      <c r="A1764" s="16">
        <v>8337</v>
      </c>
    </row>
    <row r="1765" spans="1:1">
      <c r="A1765" s="16">
        <v>8339</v>
      </c>
    </row>
    <row r="1766" spans="1:1">
      <c r="A1766" s="16">
        <v>8345</v>
      </c>
    </row>
    <row r="1767" spans="1:1">
      <c r="A1767" s="16">
        <v>8349</v>
      </c>
    </row>
    <row r="1768" spans="1:1">
      <c r="A1768" s="16">
        <v>8350</v>
      </c>
    </row>
    <row r="1769" spans="1:1">
      <c r="A1769" s="16">
        <v>8352</v>
      </c>
    </row>
    <row r="1770" spans="1:1">
      <c r="A1770" s="16">
        <v>8355</v>
      </c>
    </row>
    <row r="1771" spans="1:1">
      <c r="A1771" s="16">
        <v>8358</v>
      </c>
    </row>
    <row r="1772" spans="1:1">
      <c r="A1772" s="16">
        <v>8359</v>
      </c>
    </row>
    <row r="1773" spans="1:1">
      <c r="A1773" s="16">
        <v>8362</v>
      </c>
    </row>
    <row r="1774" spans="1:1">
      <c r="A1774" s="16">
        <v>8364</v>
      </c>
    </row>
    <row r="1775" spans="1:1">
      <c r="A1775" s="16">
        <v>8367</v>
      </c>
    </row>
    <row r="1776" spans="1:1">
      <c r="A1776" s="16">
        <v>8368</v>
      </c>
    </row>
    <row r="1777" spans="1:1">
      <c r="A1777" s="16">
        <v>8369</v>
      </c>
    </row>
    <row r="1778" spans="1:1">
      <c r="A1778" s="16">
        <v>8370</v>
      </c>
    </row>
    <row r="1779" spans="1:1">
      <c r="A1779" s="16">
        <v>8372</v>
      </c>
    </row>
    <row r="1780" spans="1:1">
      <c r="A1780" s="16">
        <v>8374</v>
      </c>
    </row>
    <row r="1781" spans="1:1">
      <c r="A1781" s="16">
        <v>8377</v>
      </c>
    </row>
    <row r="1782" spans="1:1">
      <c r="A1782" s="16">
        <v>8378</v>
      </c>
    </row>
    <row r="1783" spans="1:1">
      <c r="A1783" s="16">
        <v>8381</v>
      </c>
    </row>
    <row r="1784" spans="1:1">
      <c r="A1784" s="16">
        <v>8385</v>
      </c>
    </row>
    <row r="1785" spans="1:1">
      <c r="A1785" s="16">
        <v>8393</v>
      </c>
    </row>
    <row r="1786" spans="1:1">
      <c r="A1786" s="16">
        <v>8394</v>
      </c>
    </row>
    <row r="1787" spans="1:1">
      <c r="A1787" s="16">
        <v>8395</v>
      </c>
    </row>
    <row r="1788" spans="1:1">
      <c r="A1788" s="16">
        <v>8396</v>
      </c>
    </row>
    <row r="1789" spans="1:1">
      <c r="A1789" s="16">
        <v>8399</v>
      </c>
    </row>
    <row r="1790" spans="1:1">
      <c r="A1790" s="16">
        <v>8255</v>
      </c>
    </row>
    <row r="1791" spans="1:1">
      <c r="A1791" s="16">
        <v>8256</v>
      </c>
    </row>
    <row r="1792" spans="1:1">
      <c r="A1792" s="16">
        <v>8260</v>
      </c>
    </row>
    <row r="1793" spans="1:1">
      <c r="A1793" s="16">
        <v>8265</v>
      </c>
    </row>
    <row r="1794" spans="1:1">
      <c r="A1794" s="16">
        <v>8266</v>
      </c>
    </row>
    <row r="1795" spans="1:1">
      <c r="A1795" s="16">
        <v>8267</v>
      </c>
    </row>
    <row r="1796" spans="1:1">
      <c r="A1796" s="16">
        <v>8268</v>
      </c>
    </row>
    <row r="1797" spans="1:1">
      <c r="A1797" s="16">
        <v>8271</v>
      </c>
    </row>
    <row r="1798" spans="1:1">
      <c r="A1798" s="16">
        <v>8272</v>
      </c>
    </row>
    <row r="1799" spans="1:1">
      <c r="A1799" s="16">
        <v>8273</v>
      </c>
    </row>
    <row r="1800" spans="1:1">
      <c r="A1800" s="16">
        <v>8274</v>
      </c>
    </row>
    <row r="1801" spans="1:1">
      <c r="A1801" s="16">
        <v>8275</v>
      </c>
    </row>
    <row r="1802" spans="1:1">
      <c r="A1802" s="16">
        <v>8276</v>
      </c>
    </row>
    <row r="1803" spans="1:1">
      <c r="A1803" s="16">
        <v>8278</v>
      </c>
    </row>
    <row r="1804" spans="1:1">
      <c r="A1804" s="16">
        <v>8283</v>
      </c>
    </row>
    <row r="1805" spans="1:1">
      <c r="A1805" s="16">
        <v>8292</v>
      </c>
    </row>
    <row r="1806" spans="1:1">
      <c r="A1806" s="16">
        <v>8293</v>
      </c>
    </row>
    <row r="1807" spans="1:1">
      <c r="A1807" s="16">
        <v>8295</v>
      </c>
    </row>
    <row r="1808" spans="1:1">
      <c r="A1808" s="16">
        <v>8297</v>
      </c>
    </row>
    <row r="1809" spans="1:1">
      <c r="A1809" s="16">
        <v>8298</v>
      </c>
    </row>
    <row r="1810" spans="1:1">
      <c r="A1810" s="16">
        <v>8299</v>
      </c>
    </row>
    <row r="1811" spans="1:1">
      <c r="A1811" s="16">
        <v>8300</v>
      </c>
    </row>
    <row r="1812" spans="1:1">
      <c r="A1812" s="16">
        <v>8309</v>
      </c>
    </row>
    <row r="1813" spans="1:1">
      <c r="A1813" s="16">
        <v>8310</v>
      </c>
    </row>
    <row r="1814" spans="1:1">
      <c r="A1814" s="16">
        <v>8312</v>
      </c>
    </row>
    <row r="1815" spans="1:1">
      <c r="A1815" s="16">
        <v>8315</v>
      </c>
    </row>
    <row r="1816" spans="1:1">
      <c r="A1816" s="16">
        <v>8316</v>
      </c>
    </row>
    <row r="1817" spans="1:1">
      <c r="A1817" s="16">
        <v>8318</v>
      </c>
    </row>
    <row r="1818" spans="1:1">
      <c r="A1818" s="16">
        <v>8319</v>
      </c>
    </row>
    <row r="1819" spans="1:1">
      <c r="A1819" s="16">
        <v>8323</v>
      </c>
    </row>
    <row r="1820" spans="1:1">
      <c r="A1820" s="16">
        <v>8254</v>
      </c>
    </row>
    <row r="1821" spans="1:1">
      <c r="A1821" s="16">
        <v>8237</v>
      </c>
    </row>
    <row r="1822" spans="1:1">
      <c r="A1822" s="16">
        <v>8243</v>
      </c>
    </row>
    <row r="1823" spans="1:1">
      <c r="A1823" s="16">
        <v>8244</v>
      </c>
    </row>
    <row r="1824" spans="1:1">
      <c r="A1824" s="16">
        <v>8246</v>
      </c>
    </row>
    <row r="1825" spans="1:1">
      <c r="A1825" s="16">
        <v>8251</v>
      </c>
    </row>
    <row r="1826" spans="1:1">
      <c r="A1826" s="16">
        <v>8252</v>
      </c>
    </row>
    <row r="1827" spans="1:1">
      <c r="A1827" s="16">
        <v>8253</v>
      </c>
    </row>
    <row r="1828" spans="1:1">
      <c r="A1828" s="16">
        <v>8197</v>
      </c>
    </row>
    <row r="1829" spans="1:1">
      <c r="A1829" s="16">
        <v>8198</v>
      </c>
    </row>
    <row r="1830" spans="1:1">
      <c r="A1830" s="16">
        <v>8201</v>
      </c>
    </row>
    <row r="1831" spans="1:1">
      <c r="A1831" s="16">
        <v>8204</v>
      </c>
    </row>
    <row r="1832" spans="1:1">
      <c r="A1832" s="16">
        <v>8208</v>
      </c>
    </row>
    <row r="1833" spans="1:1">
      <c r="A1833" s="16">
        <v>8210</v>
      </c>
    </row>
    <row r="1834" spans="1:1">
      <c r="A1834" s="16">
        <v>8211</v>
      </c>
    </row>
    <row r="1835" spans="1:1">
      <c r="A1835" s="16">
        <v>8213</v>
      </c>
    </row>
    <row r="1836" spans="1:1">
      <c r="A1836" s="16">
        <v>8214</v>
      </c>
    </row>
    <row r="1837" spans="1:1">
      <c r="A1837" s="16">
        <v>8216</v>
      </c>
    </row>
    <row r="1838" spans="1:1">
      <c r="A1838" s="16">
        <v>8222</v>
      </c>
    </row>
    <row r="1839" spans="1:1">
      <c r="A1839" s="16">
        <v>8224</v>
      </c>
    </row>
    <row r="1840" spans="1:1">
      <c r="A1840" s="16">
        <v>8225</v>
      </c>
    </row>
    <row r="1841" spans="1:1">
      <c r="A1841" s="16">
        <v>8227</v>
      </c>
    </row>
    <row r="1842" spans="1:1">
      <c r="A1842" s="16">
        <v>8229</v>
      </c>
    </row>
    <row r="1843" spans="1:1">
      <c r="A1843" s="16">
        <v>8230</v>
      </c>
    </row>
    <row r="1844" spans="1:1">
      <c r="A1844" s="16">
        <v>8234</v>
      </c>
    </row>
    <row r="1845" spans="1:1">
      <c r="A1845" s="16">
        <v>8236</v>
      </c>
    </row>
    <row r="1846" spans="1:1">
      <c r="A1846" s="16">
        <v>8175</v>
      </c>
    </row>
    <row r="1847" spans="1:1">
      <c r="A1847" s="16">
        <v>8177</v>
      </c>
    </row>
    <row r="1848" spans="1:1">
      <c r="A1848" s="16">
        <v>8181</v>
      </c>
    </row>
    <row r="1849" spans="1:1">
      <c r="A1849" s="16">
        <v>8182</v>
      </c>
    </row>
    <row r="1850" spans="1:1">
      <c r="A1850" s="16">
        <v>8183</v>
      </c>
    </row>
    <row r="1851" spans="1:1">
      <c r="A1851" s="16">
        <v>8189</v>
      </c>
    </row>
    <row r="1852" spans="1:1">
      <c r="A1852" s="16">
        <v>8192</v>
      </c>
    </row>
    <row r="1853" spans="1:1">
      <c r="A1853" s="16">
        <v>8193</v>
      </c>
    </row>
    <row r="1854" spans="1:1">
      <c r="A1854" s="16">
        <v>8194</v>
      </c>
    </row>
    <row r="1855" spans="1:1">
      <c r="A1855" s="16">
        <v>8196</v>
      </c>
    </row>
    <row r="1856" spans="1:1">
      <c r="A1856" s="16">
        <v>8103</v>
      </c>
    </row>
    <row r="1857" spans="1:1">
      <c r="A1857" s="16">
        <v>8104</v>
      </c>
    </row>
    <row r="1858" spans="1:1">
      <c r="A1858" s="16">
        <v>8106</v>
      </c>
    </row>
    <row r="1859" spans="1:1">
      <c r="A1859" s="16">
        <v>8108</v>
      </c>
    </row>
    <row r="1860" spans="1:1">
      <c r="A1860" s="16">
        <v>8110</v>
      </c>
    </row>
    <row r="1861" spans="1:1">
      <c r="A1861" s="16">
        <v>8112</v>
      </c>
    </row>
    <row r="1862" spans="1:1">
      <c r="A1862" s="16">
        <v>8117</v>
      </c>
    </row>
    <row r="1863" spans="1:1">
      <c r="A1863" s="16">
        <v>8120</v>
      </c>
    </row>
    <row r="1864" spans="1:1">
      <c r="A1864" s="16">
        <v>8121</v>
      </c>
    </row>
    <row r="1865" spans="1:1">
      <c r="A1865" s="16">
        <v>8125</v>
      </c>
    </row>
    <row r="1866" spans="1:1">
      <c r="A1866" s="16">
        <v>8127</v>
      </c>
    </row>
    <row r="1867" spans="1:1">
      <c r="A1867" s="16">
        <v>8128</v>
      </c>
    </row>
    <row r="1868" spans="1:1">
      <c r="A1868" s="16">
        <v>8132</v>
      </c>
    </row>
    <row r="1869" spans="1:1">
      <c r="A1869" s="16">
        <v>8133</v>
      </c>
    </row>
    <row r="1870" spans="1:1">
      <c r="A1870" s="16">
        <v>8134</v>
      </c>
    </row>
    <row r="1871" spans="1:1">
      <c r="A1871" s="16">
        <v>8135</v>
      </c>
    </row>
    <row r="1872" spans="1:1">
      <c r="A1872" s="16">
        <v>8136</v>
      </c>
    </row>
    <row r="1873" spans="1:1">
      <c r="A1873" s="16">
        <v>8138</v>
      </c>
    </row>
    <row r="1874" spans="1:1">
      <c r="A1874" s="16">
        <v>8141</v>
      </c>
    </row>
    <row r="1875" spans="1:1">
      <c r="A1875" s="16">
        <v>8142</v>
      </c>
    </row>
    <row r="1876" spans="1:1">
      <c r="A1876" s="16">
        <v>8145</v>
      </c>
    </row>
    <row r="1877" spans="1:1">
      <c r="A1877" s="16">
        <v>8146</v>
      </c>
    </row>
    <row r="1878" spans="1:1">
      <c r="A1878" s="16">
        <v>8148</v>
      </c>
    </row>
    <row r="1879" spans="1:1">
      <c r="A1879" s="16">
        <v>8149</v>
      </c>
    </row>
    <row r="1880" spans="1:1">
      <c r="A1880" s="16">
        <v>8150</v>
      </c>
    </row>
    <row r="1881" spans="1:1">
      <c r="A1881" s="16">
        <v>8152</v>
      </c>
    </row>
    <row r="1882" spans="1:1">
      <c r="A1882" s="16">
        <v>8154</v>
      </c>
    </row>
    <row r="1883" spans="1:1">
      <c r="A1883" s="16">
        <v>8156</v>
      </c>
    </row>
    <row r="1884" spans="1:1">
      <c r="A1884" s="16">
        <v>8157</v>
      </c>
    </row>
    <row r="1885" spans="1:1">
      <c r="A1885" s="16">
        <v>8158</v>
      </c>
    </row>
    <row r="1886" spans="1:1">
      <c r="A1886" s="16">
        <v>8160</v>
      </c>
    </row>
    <row r="1887" spans="1:1">
      <c r="A1887" s="16">
        <v>8162</v>
      </c>
    </row>
    <row r="1888" spans="1:1">
      <c r="A1888" s="16">
        <v>8164</v>
      </c>
    </row>
    <row r="1889" spans="1:1">
      <c r="A1889" s="16">
        <v>8167</v>
      </c>
    </row>
    <row r="1890" spans="1:1">
      <c r="A1890" s="16">
        <v>8171</v>
      </c>
    </row>
    <row r="1891" spans="1:1">
      <c r="A1891" s="16">
        <v>8174</v>
      </c>
    </row>
    <row r="1892" spans="1:1">
      <c r="A1892" s="16">
        <v>8061</v>
      </c>
    </row>
    <row r="1893" spans="1:1">
      <c r="A1893" s="16">
        <v>8066</v>
      </c>
    </row>
    <row r="1894" spans="1:1">
      <c r="A1894" s="16">
        <v>8070</v>
      </c>
    </row>
    <row r="1895" spans="1:1">
      <c r="A1895" s="16">
        <v>8072</v>
      </c>
    </row>
    <row r="1896" spans="1:1">
      <c r="A1896" s="16">
        <v>8073</v>
      </c>
    </row>
    <row r="1897" spans="1:1">
      <c r="A1897" s="16">
        <v>8074</v>
      </c>
    </row>
    <row r="1898" spans="1:1">
      <c r="A1898" s="16">
        <v>8076</v>
      </c>
    </row>
    <row r="1899" spans="1:1">
      <c r="A1899" s="16">
        <v>8078</v>
      </c>
    </row>
    <row r="1900" spans="1:1">
      <c r="A1900" s="16">
        <v>8080</v>
      </c>
    </row>
    <row r="1901" spans="1:1">
      <c r="A1901" s="16">
        <v>8086</v>
      </c>
    </row>
    <row r="1902" spans="1:1">
      <c r="A1902" s="16">
        <v>8088</v>
      </c>
    </row>
    <row r="1903" spans="1:1">
      <c r="A1903" s="16">
        <v>8089</v>
      </c>
    </row>
    <row r="1904" spans="1:1">
      <c r="A1904" s="16">
        <v>8090</v>
      </c>
    </row>
    <row r="1905" spans="1:1">
      <c r="A1905" s="16">
        <v>8091</v>
      </c>
    </row>
    <row r="1906" spans="1:1">
      <c r="A1906" s="16">
        <v>8094</v>
      </c>
    </row>
    <row r="1907" spans="1:1">
      <c r="A1907" s="16">
        <v>8096</v>
      </c>
    </row>
    <row r="1908" spans="1:1">
      <c r="A1908" s="16">
        <v>8099</v>
      </c>
    </row>
    <row r="1909" spans="1:1">
      <c r="A1909" s="16">
        <v>8101</v>
      </c>
    </row>
    <row r="1910" spans="1:1">
      <c r="A1910" s="16">
        <v>8038</v>
      </c>
    </row>
    <row r="1911" spans="1:1">
      <c r="A1911" s="16">
        <v>8039</v>
      </c>
    </row>
    <row r="1912" spans="1:1">
      <c r="A1912" s="16">
        <v>8040</v>
      </c>
    </row>
    <row r="1913" spans="1:1">
      <c r="A1913" s="16">
        <v>8041</v>
      </c>
    </row>
    <row r="1914" spans="1:1">
      <c r="A1914" s="16">
        <v>8042</v>
      </c>
    </row>
    <row r="1915" spans="1:1">
      <c r="A1915" s="16">
        <v>8044</v>
      </c>
    </row>
    <row r="1916" spans="1:1">
      <c r="A1916" s="16">
        <v>8045</v>
      </c>
    </row>
    <row r="1917" spans="1:1">
      <c r="A1917" s="16">
        <v>8046</v>
      </c>
    </row>
    <row r="1918" spans="1:1">
      <c r="A1918" s="16">
        <v>8048</v>
      </c>
    </row>
    <row r="1919" spans="1:1">
      <c r="A1919" s="16">
        <v>8052</v>
      </c>
    </row>
    <row r="1920" spans="1:1">
      <c r="A1920" s="16">
        <v>8054</v>
      </c>
    </row>
    <row r="1921" spans="1:1">
      <c r="A1921" s="16">
        <v>8057</v>
      </c>
    </row>
    <row r="1922" spans="1:1">
      <c r="A1922" s="16">
        <v>8058</v>
      </c>
    </row>
    <row r="1923" spans="1:1">
      <c r="A1923" s="16">
        <v>8059</v>
      </c>
    </row>
    <row r="1924" spans="1:1">
      <c r="A1924" s="16">
        <v>8060</v>
      </c>
    </row>
    <row r="1925" spans="1:1">
      <c r="A1925" s="16">
        <v>7980</v>
      </c>
    </row>
    <row r="1926" spans="1:1">
      <c r="A1926" s="16">
        <v>7982</v>
      </c>
    </row>
    <row r="1927" spans="1:1">
      <c r="A1927" s="16">
        <v>7983</v>
      </c>
    </row>
    <row r="1928" spans="1:1">
      <c r="A1928" s="16">
        <v>7988</v>
      </c>
    </row>
    <row r="1929" spans="1:1">
      <c r="A1929" s="16">
        <v>7990</v>
      </c>
    </row>
    <row r="1930" spans="1:1">
      <c r="A1930" s="16">
        <v>7992</v>
      </c>
    </row>
    <row r="1931" spans="1:1">
      <c r="A1931" s="16">
        <v>7994</v>
      </c>
    </row>
    <row r="1932" spans="1:1">
      <c r="A1932" s="16">
        <v>7995</v>
      </c>
    </row>
    <row r="1933" spans="1:1">
      <c r="A1933" s="16">
        <v>7997</v>
      </c>
    </row>
    <row r="1934" spans="1:1">
      <c r="A1934" s="16">
        <v>7998</v>
      </c>
    </row>
    <row r="1935" spans="1:1">
      <c r="A1935" s="16">
        <v>7999</v>
      </c>
    </row>
    <row r="1936" spans="1:1">
      <c r="A1936" s="16">
        <v>8000</v>
      </c>
    </row>
    <row r="1937" spans="1:1">
      <c r="A1937" s="16">
        <v>8001</v>
      </c>
    </row>
    <row r="1938" spans="1:1">
      <c r="A1938" s="16">
        <v>8003</v>
      </c>
    </row>
    <row r="1939" spans="1:1">
      <c r="A1939" s="16">
        <v>8005</v>
      </c>
    </row>
    <row r="1940" spans="1:1">
      <c r="A1940" s="16">
        <v>8009</v>
      </c>
    </row>
    <row r="1941" spans="1:1">
      <c r="A1941" s="16">
        <v>8011</v>
      </c>
    </row>
    <row r="1942" spans="1:1">
      <c r="A1942" s="16">
        <v>8015</v>
      </c>
    </row>
    <row r="1943" spans="1:1">
      <c r="A1943" s="16">
        <v>8020</v>
      </c>
    </row>
    <row r="1944" spans="1:1">
      <c r="A1944" s="16">
        <v>8022</v>
      </c>
    </row>
    <row r="1945" spans="1:1">
      <c r="A1945" s="16">
        <v>8023</v>
      </c>
    </row>
    <row r="1946" spans="1:1">
      <c r="A1946" s="16">
        <v>8024</v>
      </c>
    </row>
    <row r="1947" spans="1:1">
      <c r="A1947" s="16">
        <v>8025</v>
      </c>
    </row>
    <row r="1948" spans="1:1">
      <c r="A1948" s="16">
        <v>8026</v>
      </c>
    </row>
    <row r="1949" spans="1:1">
      <c r="A1949" s="16">
        <v>8027</v>
      </c>
    </row>
    <row r="1950" spans="1:1">
      <c r="A1950" s="16">
        <v>8029</v>
      </c>
    </row>
    <row r="1951" spans="1:1">
      <c r="A1951" s="16">
        <v>8031</v>
      </c>
    </row>
    <row r="1952" spans="1:1">
      <c r="A1952" s="16">
        <v>8032</v>
      </c>
    </row>
    <row r="1953" spans="1:1">
      <c r="A1953" s="16">
        <v>8033</v>
      </c>
    </row>
    <row r="1954" spans="1:1">
      <c r="A1954" s="16">
        <v>8034</v>
      </c>
    </row>
    <row r="1955" spans="1:1">
      <c r="A1955" s="16">
        <v>8035</v>
      </c>
    </row>
    <row r="1956" spans="1:1">
      <c r="A1956" s="16">
        <v>7927</v>
      </c>
    </row>
    <row r="1957" spans="1:1">
      <c r="A1957" s="16">
        <v>7924</v>
      </c>
    </row>
    <row r="1958" spans="1:1">
      <c r="A1958" s="16">
        <v>7932</v>
      </c>
    </row>
    <row r="1959" spans="1:1">
      <c r="A1959" s="16">
        <v>7933</v>
      </c>
    </row>
    <row r="1960" spans="1:1">
      <c r="A1960" s="16">
        <v>7935</v>
      </c>
    </row>
    <row r="1961" spans="1:1">
      <c r="A1961" s="16">
        <v>7936</v>
      </c>
    </row>
    <row r="1962" spans="1:1">
      <c r="A1962" s="16">
        <v>7939</v>
      </c>
    </row>
    <row r="1963" spans="1:1">
      <c r="A1963" s="16">
        <v>7945</v>
      </c>
    </row>
    <row r="1964" spans="1:1">
      <c r="A1964" s="16">
        <v>7947</v>
      </c>
    </row>
    <row r="1965" spans="1:1">
      <c r="A1965" s="16">
        <v>7949</v>
      </c>
    </row>
    <row r="1966" spans="1:1">
      <c r="A1966" s="16">
        <v>7950</v>
      </c>
    </row>
    <row r="1967" spans="1:1">
      <c r="A1967" s="16">
        <v>7952</v>
      </c>
    </row>
    <row r="1968" spans="1:1">
      <c r="A1968" s="16">
        <v>7955</v>
      </c>
    </row>
    <row r="1969" spans="1:1">
      <c r="A1969" s="16">
        <v>7956</v>
      </c>
    </row>
    <row r="1970" spans="1:1">
      <c r="A1970" s="16">
        <v>7958</v>
      </c>
    </row>
    <row r="1971" spans="1:1">
      <c r="A1971" s="16">
        <v>7960</v>
      </c>
    </row>
    <row r="1972" spans="1:1">
      <c r="A1972" s="16">
        <v>7962</v>
      </c>
    </row>
    <row r="1973" spans="1:1">
      <c r="A1973" s="16">
        <v>7964</v>
      </c>
    </row>
    <row r="1974" spans="1:1">
      <c r="A1974" s="16">
        <v>7967</v>
      </c>
    </row>
    <row r="1975" spans="1:1">
      <c r="A1975" s="16">
        <v>7968</v>
      </c>
    </row>
    <row r="1976" spans="1:1">
      <c r="A1976" s="16">
        <v>7969</v>
      </c>
    </row>
    <row r="1977" spans="1:1">
      <c r="A1977" s="16">
        <v>7970</v>
      </c>
    </row>
    <row r="1978" spans="1:1">
      <c r="A1978" s="16">
        <v>7973</v>
      </c>
    </row>
    <row r="1979" spans="1:1">
      <c r="A1979" s="16">
        <v>7975</v>
      </c>
    </row>
    <row r="1980" spans="1:1">
      <c r="A1980" s="16">
        <v>7976</v>
      </c>
    </row>
    <row r="1981" spans="1:1">
      <c r="A1981" s="16">
        <v>7977</v>
      </c>
    </row>
    <row r="1982" spans="1:1">
      <c r="A1982" s="16">
        <v>7917</v>
      </c>
    </row>
    <row r="1983" spans="1:1">
      <c r="A1983" s="16">
        <v>7919</v>
      </c>
    </row>
    <row r="1984" spans="1:1">
      <c r="A1984" s="16">
        <v>7921</v>
      </c>
    </row>
    <row r="1985" spans="1:1">
      <c r="A1985" s="16">
        <v>7923</v>
      </c>
    </row>
    <row r="1986" spans="1:1">
      <c r="A1986" s="16">
        <v>7928</v>
      </c>
    </row>
    <row r="1987" spans="1:1">
      <c r="A1987" s="16">
        <v>7865</v>
      </c>
    </row>
    <row r="1988" spans="1:1">
      <c r="A1988" s="16">
        <v>7916</v>
      </c>
    </row>
    <row r="1989" spans="1:1">
      <c r="A1989" s="16">
        <v>7868</v>
      </c>
    </row>
    <row r="1990" spans="1:1">
      <c r="A1990" s="16">
        <v>7871</v>
      </c>
    </row>
    <row r="1991" spans="1:1">
      <c r="A1991" s="16">
        <v>7872</v>
      </c>
    </row>
    <row r="1992" spans="1:1">
      <c r="A1992" s="16">
        <v>7873</v>
      </c>
    </row>
    <row r="1993" spans="1:1">
      <c r="A1993" s="16">
        <v>7874</v>
      </c>
    </row>
    <row r="1994" spans="1:1">
      <c r="A1994" s="16">
        <v>7875</v>
      </c>
    </row>
    <row r="1995" spans="1:1">
      <c r="A1995" s="16">
        <v>7876</v>
      </c>
    </row>
    <row r="1996" spans="1:1">
      <c r="A1996" s="16">
        <v>7877</v>
      </c>
    </row>
    <row r="1997" spans="1:1">
      <c r="A1997" s="16">
        <v>7879</v>
      </c>
    </row>
    <row r="1998" spans="1:1">
      <c r="A1998" s="16">
        <v>7881</v>
      </c>
    </row>
    <row r="1999" spans="1:1">
      <c r="A1999" s="16">
        <v>7882</v>
      </c>
    </row>
    <row r="2000" spans="1:1">
      <c r="A2000" s="16">
        <v>7886</v>
      </c>
    </row>
    <row r="2001" spans="1:1">
      <c r="A2001" s="16">
        <v>7888</v>
      </c>
    </row>
    <row r="2002" spans="1:1">
      <c r="A2002" s="16">
        <v>7891</v>
      </c>
    </row>
    <row r="2003" spans="1:1">
      <c r="A2003" s="16">
        <v>7893</v>
      </c>
    </row>
    <row r="2004" spans="1:1">
      <c r="A2004" s="16">
        <v>7896</v>
      </c>
    </row>
    <row r="2005" spans="1:1">
      <c r="A2005" s="16">
        <v>7899</v>
      </c>
    </row>
    <row r="2006" spans="1:1">
      <c r="A2006" s="16">
        <v>7900</v>
      </c>
    </row>
    <row r="2007" spans="1:1">
      <c r="A2007" s="16">
        <v>7901</v>
      </c>
    </row>
    <row r="2008" spans="1:1">
      <c r="A2008" s="16">
        <v>7902</v>
      </c>
    </row>
    <row r="2009" spans="1:1">
      <c r="A2009" s="16">
        <v>7905</v>
      </c>
    </row>
    <row r="2010" spans="1:1">
      <c r="A2010" s="16">
        <v>7907</v>
      </c>
    </row>
    <row r="2011" spans="1:1">
      <c r="A2011" s="16">
        <v>7908</v>
      </c>
    </row>
    <row r="2012" spans="1:1">
      <c r="A2012" s="16">
        <v>7909</v>
      </c>
    </row>
    <row r="2013" spans="1:1">
      <c r="A2013" s="16">
        <v>7910</v>
      </c>
    </row>
    <row r="2014" spans="1:1">
      <c r="A2014" s="16">
        <v>7912</v>
      </c>
    </row>
    <row r="2015" spans="1:1">
      <c r="A2015" s="16">
        <v>7913</v>
      </c>
    </row>
    <row r="2016" spans="1:1">
      <c r="A2016" s="16">
        <v>7914</v>
      </c>
    </row>
    <row r="2017" spans="1:1">
      <c r="A2017" s="16">
        <v>7915</v>
      </c>
    </row>
    <row r="2018" spans="1:1">
      <c r="A2018" s="16">
        <v>7866</v>
      </c>
    </row>
    <row r="2019" spans="1:1">
      <c r="A2019" s="16">
        <v>7814</v>
      </c>
    </row>
    <row r="2020" spans="1:1">
      <c r="A2020" s="16">
        <v>7813</v>
      </c>
    </row>
    <row r="2021" spans="1:1">
      <c r="A2021" s="16">
        <v>7820</v>
      </c>
    </row>
    <row r="2022" spans="1:1">
      <c r="A2022" s="16">
        <v>7821</v>
      </c>
    </row>
    <row r="2023" spans="1:1">
      <c r="A2023" s="16">
        <v>7822</v>
      </c>
    </row>
    <row r="2024" spans="1:1">
      <c r="A2024" s="16">
        <v>7823</v>
      </c>
    </row>
    <row r="2025" spans="1:1">
      <c r="A2025" s="16">
        <v>7825</v>
      </c>
    </row>
    <row r="2026" spans="1:1">
      <c r="A2026" s="16">
        <v>7827</v>
      </c>
    </row>
    <row r="2027" spans="1:1">
      <c r="A2027" s="16">
        <v>7829</v>
      </c>
    </row>
    <row r="2028" spans="1:1">
      <c r="A2028" s="16">
        <v>7832</v>
      </c>
    </row>
    <row r="2029" spans="1:1">
      <c r="A2029" s="16">
        <v>7833</v>
      </c>
    </row>
    <row r="2030" spans="1:1">
      <c r="A2030" s="16">
        <v>7834</v>
      </c>
    </row>
    <row r="2031" spans="1:1">
      <c r="A2031" s="16">
        <v>7835</v>
      </c>
    </row>
    <row r="2032" spans="1:1">
      <c r="A2032" s="16">
        <v>7836</v>
      </c>
    </row>
    <row r="2033" spans="1:1">
      <c r="A2033" s="16">
        <v>7840</v>
      </c>
    </row>
    <row r="2034" spans="1:1">
      <c r="A2034" s="16">
        <v>7846</v>
      </c>
    </row>
    <row r="2035" spans="1:1">
      <c r="A2035" s="16">
        <v>7847</v>
      </c>
    </row>
    <row r="2036" spans="1:1">
      <c r="A2036" s="16">
        <v>7849</v>
      </c>
    </row>
    <row r="2037" spans="1:1">
      <c r="A2037" s="16">
        <v>7850</v>
      </c>
    </row>
    <row r="2038" spans="1:1">
      <c r="A2038" s="16">
        <v>7851</v>
      </c>
    </row>
    <row r="2039" spans="1:1">
      <c r="A2039" s="16">
        <v>7853</v>
      </c>
    </row>
    <row r="2040" spans="1:1">
      <c r="A2040" s="16">
        <v>7854</v>
      </c>
    </row>
    <row r="2041" spans="1:1">
      <c r="A2041" s="16">
        <v>7855</v>
      </c>
    </row>
    <row r="2042" spans="1:1">
      <c r="A2042" s="16">
        <v>7856</v>
      </c>
    </row>
    <row r="2043" spans="1:1">
      <c r="A2043" s="16">
        <v>7857</v>
      </c>
    </row>
    <row r="2044" spans="1:1">
      <c r="A2044" s="16">
        <v>7858</v>
      </c>
    </row>
    <row r="2045" spans="1:1">
      <c r="A2045" s="16">
        <v>7864</v>
      </c>
    </row>
    <row r="2046" spans="1:1">
      <c r="A2046" s="16">
        <v>7817</v>
      </c>
    </row>
    <row r="2047" spans="1:1">
      <c r="A2047" s="16">
        <v>7769</v>
      </c>
    </row>
    <row r="2048" spans="1:1">
      <c r="A2048" s="16">
        <v>7812</v>
      </c>
    </row>
    <row r="2049" spans="1:1">
      <c r="A2049" s="16">
        <v>7771</v>
      </c>
    </row>
    <row r="2050" spans="1:1">
      <c r="A2050" s="16">
        <v>7772</v>
      </c>
    </row>
    <row r="2051" spans="1:1">
      <c r="A2051" s="16">
        <v>7773</v>
      </c>
    </row>
    <row r="2052" spans="1:1">
      <c r="A2052" s="16">
        <v>7775</v>
      </c>
    </row>
    <row r="2053" spans="1:1">
      <c r="A2053" s="16">
        <v>7776</v>
      </c>
    </row>
    <row r="2054" spans="1:1">
      <c r="A2054" s="16">
        <v>7777</v>
      </c>
    </row>
    <row r="2055" spans="1:1">
      <c r="A2055" s="16">
        <v>7778</v>
      </c>
    </row>
    <row r="2056" spans="1:1">
      <c r="A2056" s="16">
        <v>7779</v>
      </c>
    </row>
    <row r="2057" spans="1:1">
      <c r="A2057" s="16">
        <v>7780</v>
      </c>
    </row>
    <row r="2058" spans="1:1">
      <c r="A2058" s="16">
        <v>7781</v>
      </c>
    </row>
    <row r="2059" spans="1:1">
      <c r="A2059" s="16">
        <v>7783</v>
      </c>
    </row>
    <row r="2060" spans="1:1">
      <c r="A2060" s="16">
        <v>7784</v>
      </c>
    </row>
    <row r="2061" spans="1:1">
      <c r="A2061" s="16">
        <v>7785</v>
      </c>
    </row>
    <row r="2062" spans="1:1">
      <c r="A2062" s="16">
        <v>7786</v>
      </c>
    </row>
    <row r="2063" spans="1:1">
      <c r="A2063" s="16">
        <v>7788</v>
      </c>
    </row>
    <row r="2064" spans="1:1">
      <c r="A2064" s="16">
        <v>7789</v>
      </c>
    </row>
    <row r="2065" spans="1:1">
      <c r="A2065" s="16">
        <v>7792</v>
      </c>
    </row>
    <row r="2066" spans="1:1">
      <c r="A2066" s="16">
        <v>7795</v>
      </c>
    </row>
    <row r="2067" spans="1:1">
      <c r="A2067" s="16">
        <v>7796</v>
      </c>
    </row>
    <row r="2068" spans="1:1">
      <c r="A2068" s="16">
        <v>7797</v>
      </c>
    </row>
    <row r="2069" spans="1:1">
      <c r="A2069" s="16">
        <v>7799</v>
      </c>
    </row>
    <row r="2070" spans="1:1">
      <c r="A2070" s="16">
        <v>7801</v>
      </c>
    </row>
    <row r="2071" spans="1:1">
      <c r="A2071" s="16">
        <v>7802</v>
      </c>
    </row>
    <row r="2072" spans="1:1">
      <c r="A2072" s="16">
        <v>7804</v>
      </c>
    </row>
    <row r="2073" spans="1:1">
      <c r="A2073" s="16">
        <v>7805</v>
      </c>
    </row>
    <row r="2074" spans="1:1">
      <c r="A2074" s="16">
        <v>7806</v>
      </c>
    </row>
    <row r="2075" spans="1:1">
      <c r="A2075" s="16">
        <v>7808</v>
      </c>
    </row>
    <row r="2076" spans="1:1">
      <c r="A2076" s="16">
        <v>7809</v>
      </c>
    </row>
    <row r="2077" spans="1:1">
      <c r="A2077" s="16">
        <v>7810</v>
      </c>
    </row>
    <row r="2078" spans="1:1">
      <c r="A2078" s="16">
        <v>7770</v>
      </c>
    </row>
    <row r="2079" spans="1:1">
      <c r="A2079" s="16">
        <v>7716</v>
      </c>
    </row>
    <row r="2080" spans="1:1">
      <c r="A2080" s="16">
        <v>7767</v>
      </c>
    </row>
    <row r="2081" spans="1:1">
      <c r="A2081" s="16">
        <v>7720</v>
      </c>
    </row>
    <row r="2082" spans="1:1">
      <c r="A2082" s="16">
        <v>7721</v>
      </c>
    </row>
    <row r="2083" spans="1:1">
      <c r="A2083" s="16">
        <v>7723</v>
      </c>
    </row>
    <row r="2084" spans="1:1">
      <c r="A2084" s="16">
        <v>7724</v>
      </c>
    </row>
    <row r="2085" spans="1:1">
      <c r="A2085" s="16">
        <v>7725</v>
      </c>
    </row>
    <row r="2086" spans="1:1">
      <c r="A2086" s="16">
        <v>7727</v>
      </c>
    </row>
    <row r="2087" spans="1:1">
      <c r="A2087" s="16">
        <v>7729</v>
      </c>
    </row>
    <row r="2088" spans="1:1">
      <c r="A2088" s="16">
        <v>7731</v>
      </c>
    </row>
    <row r="2089" spans="1:1">
      <c r="A2089" s="16">
        <v>7733</v>
      </c>
    </row>
    <row r="2090" spans="1:1">
      <c r="A2090" s="16">
        <v>7735</v>
      </c>
    </row>
    <row r="2091" spans="1:1">
      <c r="A2091" s="16">
        <v>7737</v>
      </c>
    </row>
    <row r="2092" spans="1:1">
      <c r="A2092" s="16">
        <v>7738</v>
      </c>
    </row>
    <row r="2093" spans="1:1">
      <c r="A2093" s="16">
        <v>7740</v>
      </c>
    </row>
    <row r="2094" spans="1:1">
      <c r="A2094" s="16">
        <v>7742</v>
      </c>
    </row>
    <row r="2095" spans="1:1">
      <c r="A2095" s="16">
        <v>7743</v>
      </c>
    </row>
    <row r="2096" spans="1:1">
      <c r="A2096" s="16">
        <v>7746</v>
      </c>
    </row>
    <row r="2097" spans="1:1">
      <c r="A2097" s="16">
        <v>7747</v>
      </c>
    </row>
    <row r="2098" spans="1:1">
      <c r="A2098" s="16">
        <v>7750</v>
      </c>
    </row>
    <row r="2099" spans="1:1">
      <c r="A2099" s="16">
        <v>7751</v>
      </c>
    </row>
    <row r="2100" spans="1:1">
      <c r="A2100" s="16">
        <v>7752</v>
      </c>
    </row>
    <row r="2101" spans="1:1">
      <c r="A2101" s="16">
        <v>7754</v>
      </c>
    </row>
    <row r="2102" spans="1:1">
      <c r="A2102" s="16">
        <v>7759</v>
      </c>
    </row>
    <row r="2103" spans="1:1">
      <c r="A2103" s="16">
        <v>7760</v>
      </c>
    </row>
    <row r="2104" spans="1:1">
      <c r="A2104" s="16">
        <v>7763</v>
      </c>
    </row>
    <row r="2105" spans="1:1">
      <c r="A2105" s="16">
        <v>7766</v>
      </c>
    </row>
    <row r="2106" spans="1:1">
      <c r="A2106" s="16">
        <v>7717</v>
      </c>
    </row>
    <row r="2107" spans="1:1">
      <c r="A2107" s="16">
        <v>7707</v>
      </c>
    </row>
    <row r="2108" spans="1:1">
      <c r="A2108" s="16">
        <v>7706</v>
      </c>
    </row>
    <row r="2109" spans="1:1">
      <c r="A2109" s="16">
        <v>7712</v>
      </c>
    </row>
    <row r="2110" spans="1:1">
      <c r="A2110" s="16">
        <v>7674</v>
      </c>
    </row>
    <row r="2111" spans="1:1">
      <c r="A2111" s="16">
        <v>7675</v>
      </c>
    </row>
    <row r="2112" spans="1:1">
      <c r="A2112" s="16">
        <v>7676</v>
      </c>
    </row>
    <row r="2113" spans="1:1">
      <c r="A2113" s="16">
        <v>7677</v>
      </c>
    </row>
    <row r="2114" spans="1:1">
      <c r="A2114" s="16">
        <v>7678</v>
      </c>
    </row>
    <row r="2115" spans="1:1">
      <c r="A2115" s="16">
        <v>7680</v>
      </c>
    </row>
    <row r="2116" spans="1:1">
      <c r="A2116" s="16">
        <v>7683</v>
      </c>
    </row>
    <row r="2117" spans="1:1">
      <c r="A2117" s="16">
        <v>7684</v>
      </c>
    </row>
    <row r="2118" spans="1:1">
      <c r="A2118" s="16">
        <v>7687</v>
      </c>
    </row>
    <row r="2119" spans="1:1">
      <c r="A2119" s="16">
        <v>7688</v>
      </c>
    </row>
    <row r="2120" spans="1:1">
      <c r="A2120" s="16">
        <v>7689</v>
      </c>
    </row>
    <row r="2121" spans="1:1">
      <c r="A2121" s="16">
        <v>7691</v>
      </c>
    </row>
    <row r="2122" spans="1:1">
      <c r="A2122" s="16">
        <v>7692</v>
      </c>
    </row>
    <row r="2123" spans="1:1">
      <c r="A2123" s="16">
        <v>7693</v>
      </c>
    </row>
    <row r="2124" spans="1:1">
      <c r="A2124" s="16">
        <v>7694</v>
      </c>
    </row>
    <row r="2125" spans="1:1">
      <c r="A2125" s="16">
        <v>7696</v>
      </c>
    </row>
    <row r="2126" spans="1:1">
      <c r="A2126" s="16">
        <v>7697</v>
      </c>
    </row>
    <row r="2127" spans="1:1">
      <c r="A2127" s="16">
        <v>7699</v>
      </c>
    </row>
    <row r="2128" spans="1:1">
      <c r="A2128" s="16">
        <v>7700</v>
      </c>
    </row>
    <row r="2129" spans="1:1">
      <c r="A2129" s="16">
        <v>7701</v>
      </c>
    </row>
    <row r="2130" spans="1:1">
      <c r="A2130" s="16">
        <v>7703</v>
      </c>
    </row>
    <row r="2131" spans="1:1">
      <c r="A2131" s="16">
        <v>7704</v>
      </c>
    </row>
    <row r="2132" spans="1:1">
      <c r="A2132" s="16">
        <v>7705</v>
      </c>
    </row>
    <row r="2133" spans="1:1">
      <c r="A2133" s="16">
        <v>7711</v>
      </c>
    </row>
    <row r="2134" spans="1:1">
      <c r="A2134" s="16">
        <v>7636</v>
      </c>
    </row>
    <row r="2135" spans="1:1">
      <c r="A2135" s="16">
        <v>7670</v>
      </c>
    </row>
    <row r="2136" spans="1:1">
      <c r="A2136" s="16">
        <v>7641</v>
      </c>
    </row>
    <row r="2137" spans="1:1">
      <c r="A2137" s="16">
        <v>7642</v>
      </c>
    </row>
    <row r="2138" spans="1:1">
      <c r="A2138" s="16">
        <v>7645</v>
      </c>
    </row>
    <row r="2139" spans="1:1">
      <c r="A2139" s="16">
        <v>7648</v>
      </c>
    </row>
    <row r="2140" spans="1:1">
      <c r="A2140" s="16">
        <v>7649</v>
      </c>
    </row>
    <row r="2141" spans="1:1">
      <c r="A2141" s="16">
        <v>7651</v>
      </c>
    </row>
    <row r="2142" spans="1:1">
      <c r="A2142" s="16">
        <v>7652</v>
      </c>
    </row>
    <row r="2143" spans="1:1">
      <c r="A2143" s="16">
        <v>7655</v>
      </c>
    </row>
    <row r="2144" spans="1:1">
      <c r="A2144" s="16">
        <v>7657</v>
      </c>
    </row>
    <row r="2145" spans="1:1">
      <c r="A2145" s="16">
        <v>7659</v>
      </c>
    </row>
    <row r="2146" spans="1:1">
      <c r="A2146" s="16">
        <v>7660</v>
      </c>
    </row>
    <row r="2147" spans="1:1">
      <c r="A2147" s="16">
        <v>7661</v>
      </c>
    </row>
    <row r="2148" spans="1:1">
      <c r="A2148" s="16">
        <v>7662</v>
      </c>
    </row>
    <row r="2149" spans="1:1">
      <c r="A2149" s="16">
        <v>7663</v>
      </c>
    </row>
    <row r="2150" spans="1:1">
      <c r="A2150" s="16">
        <v>7664</v>
      </c>
    </row>
    <row r="2151" spans="1:1">
      <c r="A2151" s="16">
        <v>7665</v>
      </c>
    </row>
    <row r="2152" spans="1:1">
      <c r="A2152" s="16">
        <v>7666</v>
      </c>
    </row>
    <row r="2153" spans="1:1">
      <c r="A2153" s="16">
        <v>7669</v>
      </c>
    </row>
    <row r="2154" spans="1:1">
      <c r="A2154" s="16">
        <v>7640</v>
      </c>
    </row>
    <row r="2155" spans="1:1">
      <c r="A2155" s="16">
        <v>7594</v>
      </c>
    </row>
    <row r="2156" spans="1:1">
      <c r="A2156" s="16">
        <v>7592</v>
      </c>
    </row>
    <row r="2157" spans="1:1">
      <c r="A2157" s="16">
        <v>7597</v>
      </c>
    </row>
    <row r="2158" spans="1:1">
      <c r="A2158" s="16">
        <v>7599</v>
      </c>
    </row>
    <row r="2159" spans="1:1">
      <c r="A2159" s="16">
        <v>7601</v>
      </c>
    </row>
    <row r="2160" spans="1:1">
      <c r="A2160" s="16">
        <v>7603</v>
      </c>
    </row>
    <row r="2161" spans="1:1">
      <c r="A2161" s="16">
        <v>7605</v>
      </c>
    </row>
    <row r="2162" spans="1:1">
      <c r="A2162" s="16">
        <v>7607</v>
      </c>
    </row>
    <row r="2163" spans="1:1">
      <c r="A2163" s="16">
        <v>7615</v>
      </c>
    </row>
    <row r="2164" spans="1:1">
      <c r="A2164" s="16">
        <v>7616</v>
      </c>
    </row>
    <row r="2165" spans="1:1">
      <c r="A2165" s="16">
        <v>7618</v>
      </c>
    </row>
    <row r="2166" spans="1:1">
      <c r="A2166" s="16">
        <v>7619</v>
      </c>
    </row>
    <row r="2167" spans="1:1">
      <c r="A2167" s="16">
        <v>7620</v>
      </c>
    </row>
    <row r="2168" spans="1:1">
      <c r="A2168" s="16">
        <v>7622</v>
      </c>
    </row>
    <row r="2169" spans="1:1">
      <c r="A2169" s="16">
        <v>7623</v>
      </c>
    </row>
    <row r="2170" spans="1:1">
      <c r="A2170" s="16">
        <v>7626</v>
      </c>
    </row>
    <row r="2171" spans="1:1">
      <c r="A2171" s="16">
        <v>7631</v>
      </c>
    </row>
    <row r="2172" spans="1:1">
      <c r="A2172" s="16">
        <v>7633</v>
      </c>
    </row>
    <row r="2173" spans="1:1">
      <c r="A2173" s="16">
        <v>7635</v>
      </c>
    </row>
    <row r="2174" spans="1:1">
      <c r="A2174" s="16">
        <v>7576</v>
      </c>
    </row>
    <row r="2175" spans="1:1">
      <c r="A2175" s="16">
        <v>7579</v>
      </c>
    </row>
    <row r="2176" spans="1:1">
      <c r="A2176" s="16">
        <v>7581</v>
      </c>
    </row>
    <row r="2177" spans="1:1">
      <c r="A2177" s="16">
        <v>7582</v>
      </c>
    </row>
    <row r="2178" spans="1:1">
      <c r="A2178" s="16">
        <v>7584</v>
      </c>
    </row>
    <row r="2179" spans="1:1">
      <c r="A2179" s="16">
        <v>7585</v>
      </c>
    </row>
    <row r="2180" spans="1:1">
      <c r="A2180" s="16">
        <v>7588</v>
      </c>
    </row>
    <row r="2181" spans="1:1">
      <c r="A2181" s="16">
        <v>7590</v>
      </c>
    </row>
    <row r="2182" spans="1:1">
      <c r="A2182" s="16">
        <v>7595</v>
      </c>
    </row>
    <row r="2183" spans="1:1">
      <c r="A2183" s="16">
        <v>7529</v>
      </c>
    </row>
    <row r="2184" spans="1:1">
      <c r="A2184" s="16">
        <v>7573</v>
      </c>
    </row>
    <row r="2185" spans="1:1">
      <c r="A2185" s="16">
        <v>7531</v>
      </c>
    </row>
    <row r="2186" spans="1:1">
      <c r="A2186" s="16">
        <v>7533</v>
      </c>
    </row>
    <row r="2187" spans="1:1">
      <c r="A2187" s="16">
        <v>7534</v>
      </c>
    </row>
    <row r="2188" spans="1:1">
      <c r="A2188" s="16">
        <v>7535</v>
      </c>
    </row>
    <row r="2189" spans="1:1">
      <c r="A2189" s="16">
        <v>7536</v>
      </c>
    </row>
    <row r="2190" spans="1:1">
      <c r="A2190" s="16">
        <v>7537</v>
      </c>
    </row>
    <row r="2191" spans="1:1">
      <c r="A2191" s="16">
        <v>7538</v>
      </c>
    </row>
    <row r="2192" spans="1:1">
      <c r="A2192" s="16">
        <v>7542</v>
      </c>
    </row>
    <row r="2193" spans="1:1">
      <c r="A2193" s="16">
        <v>7543</v>
      </c>
    </row>
    <row r="2194" spans="1:1">
      <c r="A2194" s="16">
        <v>7546</v>
      </c>
    </row>
    <row r="2195" spans="1:1">
      <c r="A2195" s="16">
        <v>7547</v>
      </c>
    </row>
    <row r="2196" spans="1:1">
      <c r="A2196" s="16">
        <v>7548</v>
      </c>
    </row>
    <row r="2197" spans="1:1">
      <c r="A2197" s="16">
        <v>7551</v>
      </c>
    </row>
    <row r="2198" spans="1:1">
      <c r="A2198" s="16">
        <v>7555</v>
      </c>
    </row>
    <row r="2199" spans="1:1">
      <c r="A2199" s="16">
        <v>7556</v>
      </c>
    </row>
    <row r="2200" spans="1:1">
      <c r="A2200" s="16">
        <v>7558</v>
      </c>
    </row>
    <row r="2201" spans="1:1">
      <c r="A2201" s="16">
        <v>7561</v>
      </c>
    </row>
    <row r="2202" spans="1:1">
      <c r="A2202" s="16">
        <v>7562</v>
      </c>
    </row>
    <row r="2203" spans="1:1">
      <c r="A2203" s="16">
        <v>7563</v>
      </c>
    </row>
    <row r="2204" spans="1:1">
      <c r="A2204" s="16">
        <v>7564</v>
      </c>
    </row>
    <row r="2205" spans="1:1">
      <c r="A2205" s="16">
        <v>7566</v>
      </c>
    </row>
    <row r="2206" spans="1:1">
      <c r="A2206" s="16">
        <v>7567</v>
      </c>
    </row>
    <row r="2207" spans="1:1">
      <c r="A2207" s="16">
        <v>7568</v>
      </c>
    </row>
    <row r="2208" spans="1:1">
      <c r="A2208" s="16">
        <v>7569</v>
      </c>
    </row>
    <row r="2209" spans="1:1">
      <c r="A2209" s="16">
        <v>7530</v>
      </c>
    </row>
    <row r="2210" spans="1:1">
      <c r="A2210" s="16">
        <v>7485</v>
      </c>
    </row>
    <row r="2211" spans="1:1">
      <c r="A2211" s="16">
        <v>7486</v>
      </c>
    </row>
    <row r="2212" spans="1:1">
      <c r="A2212" s="16">
        <v>7491</v>
      </c>
    </row>
    <row r="2213" spans="1:1">
      <c r="A2213" s="16">
        <v>7493</v>
      </c>
    </row>
    <row r="2214" spans="1:1">
      <c r="A2214" s="16">
        <v>7494</v>
      </c>
    </row>
    <row r="2215" spans="1:1">
      <c r="A2215" s="16">
        <v>7496</v>
      </c>
    </row>
    <row r="2216" spans="1:1">
      <c r="A2216" s="16">
        <v>7497</v>
      </c>
    </row>
    <row r="2217" spans="1:1">
      <c r="A2217" s="16">
        <v>7499</v>
      </c>
    </row>
    <row r="2218" spans="1:1">
      <c r="A2218" s="16">
        <v>7502</v>
      </c>
    </row>
    <row r="2219" spans="1:1">
      <c r="A2219" s="16">
        <v>7503</v>
      </c>
    </row>
    <row r="2220" spans="1:1">
      <c r="A2220" s="16">
        <v>7504</v>
      </c>
    </row>
    <row r="2221" spans="1:1">
      <c r="A2221" s="16">
        <v>7505</v>
      </c>
    </row>
    <row r="2222" spans="1:1">
      <c r="A2222" s="16">
        <v>7506</v>
      </c>
    </row>
    <row r="2223" spans="1:1">
      <c r="A2223" s="16">
        <v>7507</v>
      </c>
    </row>
    <row r="2224" spans="1:1">
      <c r="A2224" s="16">
        <v>7508</v>
      </c>
    </row>
    <row r="2225" spans="1:1">
      <c r="A2225" s="16">
        <v>7510</v>
      </c>
    </row>
    <row r="2226" spans="1:1">
      <c r="A2226" s="16">
        <v>7511</v>
      </c>
    </row>
    <row r="2227" spans="1:1">
      <c r="A2227" s="16">
        <v>7512</v>
      </c>
    </row>
    <row r="2228" spans="1:1">
      <c r="A2228" s="16">
        <v>7514</v>
      </c>
    </row>
    <row r="2229" spans="1:1">
      <c r="A2229" s="16">
        <v>7517</v>
      </c>
    </row>
    <row r="2230" spans="1:1">
      <c r="A2230" s="16">
        <v>7518</v>
      </c>
    </row>
    <row r="2231" spans="1:1">
      <c r="A2231" s="16">
        <v>7519</v>
      </c>
    </row>
    <row r="2232" spans="1:1">
      <c r="A2232" s="16">
        <v>7521</v>
      </c>
    </row>
    <row r="2233" spans="1:1">
      <c r="A2233" s="16">
        <v>7522</v>
      </c>
    </row>
    <row r="2234" spans="1:1">
      <c r="A2234" s="16">
        <v>7527</v>
      </c>
    </row>
    <row r="2235" spans="1:1">
      <c r="A2235" s="16">
        <v>7528</v>
      </c>
    </row>
    <row r="2236" spans="1:1">
      <c r="A2236" s="16">
        <v>7483</v>
      </c>
    </row>
    <row r="2237" spans="1:1">
      <c r="A2237" s="16">
        <v>7482</v>
      </c>
    </row>
    <row r="2238" spans="1:1">
      <c r="A2238" s="16">
        <v>7422</v>
      </c>
    </row>
    <row r="2239" spans="1:1">
      <c r="A2239" s="16">
        <v>7423</v>
      </c>
    </row>
    <row r="2240" spans="1:1">
      <c r="A2240" s="16">
        <v>7425</v>
      </c>
    </row>
    <row r="2241" spans="1:1">
      <c r="A2241" s="16">
        <v>7427</v>
      </c>
    </row>
    <row r="2242" spans="1:1">
      <c r="A2242" s="16">
        <v>7428</v>
      </c>
    </row>
    <row r="2243" spans="1:1">
      <c r="A2243" s="16">
        <v>7430</v>
      </c>
    </row>
    <row r="2244" spans="1:1">
      <c r="A2244" s="16">
        <v>7433</v>
      </c>
    </row>
    <row r="2245" spans="1:1">
      <c r="A2245" s="16">
        <v>7434</v>
      </c>
    </row>
    <row r="2246" spans="1:1">
      <c r="A2246" s="16">
        <v>7435</v>
      </c>
    </row>
    <row r="2247" spans="1:1">
      <c r="A2247" s="16">
        <v>7440</v>
      </c>
    </row>
    <row r="2248" spans="1:1">
      <c r="A2248" s="16">
        <v>7441</v>
      </c>
    </row>
    <row r="2249" spans="1:1">
      <c r="A2249" s="16">
        <v>7444</v>
      </c>
    </row>
    <row r="2250" spans="1:1">
      <c r="A2250" s="16">
        <v>7448</v>
      </c>
    </row>
    <row r="2251" spans="1:1">
      <c r="A2251" s="16">
        <v>7451</v>
      </c>
    </row>
    <row r="2252" spans="1:1">
      <c r="A2252" s="16">
        <v>7456</v>
      </c>
    </row>
    <row r="2253" spans="1:1">
      <c r="A2253" s="16">
        <v>7457</v>
      </c>
    </row>
    <row r="2254" spans="1:1">
      <c r="A2254" s="16">
        <v>7461</v>
      </c>
    </row>
    <row r="2255" spans="1:1">
      <c r="A2255" s="16">
        <v>7466</v>
      </c>
    </row>
    <row r="2256" spans="1:1">
      <c r="A2256" s="16">
        <v>7467</v>
      </c>
    </row>
    <row r="2257" spans="1:1">
      <c r="A2257" s="16">
        <v>7468</v>
      </c>
    </row>
    <row r="2258" spans="1:1">
      <c r="A2258" s="16">
        <v>7470</v>
      </c>
    </row>
    <row r="2259" spans="1:1">
      <c r="A2259" s="16">
        <v>7479</v>
      </c>
    </row>
    <row r="2260" spans="1:1">
      <c r="A2260" s="16">
        <v>7480</v>
      </c>
    </row>
    <row r="2261" spans="1:1">
      <c r="A2261" s="16">
        <v>7484</v>
      </c>
    </row>
    <row r="2262" spans="1:1">
      <c r="A2262" s="16">
        <v>7333</v>
      </c>
    </row>
    <row r="2263" spans="1:1">
      <c r="A2263" s="16">
        <v>7417</v>
      </c>
    </row>
    <row r="2264" spans="1:1">
      <c r="A2264" s="16">
        <v>7336</v>
      </c>
    </row>
    <row r="2265" spans="1:1">
      <c r="A2265" s="16">
        <v>7340</v>
      </c>
    </row>
    <row r="2266" spans="1:1">
      <c r="A2266" s="16">
        <v>7341</v>
      </c>
    </row>
    <row r="2267" spans="1:1">
      <c r="A2267" s="16">
        <v>7344</v>
      </c>
    </row>
    <row r="2268" spans="1:1">
      <c r="A2268" s="16">
        <v>7345</v>
      </c>
    </row>
    <row r="2269" spans="1:1">
      <c r="A2269" s="16">
        <v>7347</v>
      </c>
    </row>
    <row r="2270" spans="1:1">
      <c r="A2270" s="16">
        <v>7348</v>
      </c>
    </row>
    <row r="2271" spans="1:1">
      <c r="A2271" s="16">
        <v>7354</v>
      </c>
    </row>
    <row r="2272" spans="1:1">
      <c r="A2272" s="16">
        <v>7371</v>
      </c>
    </row>
    <row r="2273" spans="1:1">
      <c r="A2273" s="16">
        <v>7373</v>
      </c>
    </row>
    <row r="2274" spans="1:1">
      <c r="A2274" s="16">
        <v>7376</v>
      </c>
    </row>
    <row r="2275" spans="1:1">
      <c r="A2275" s="16">
        <v>7379</v>
      </c>
    </row>
    <row r="2276" spans="1:1">
      <c r="A2276" s="16">
        <v>7380</v>
      </c>
    </row>
    <row r="2277" spans="1:1">
      <c r="A2277" s="16">
        <v>7381</v>
      </c>
    </row>
    <row r="2278" spans="1:1">
      <c r="A2278" s="16">
        <v>7388</v>
      </c>
    </row>
    <row r="2279" spans="1:1">
      <c r="A2279" s="16">
        <v>7389</v>
      </c>
    </row>
    <row r="2280" spans="1:1">
      <c r="A2280" s="16">
        <v>7390</v>
      </c>
    </row>
    <row r="2281" spans="1:1">
      <c r="A2281" s="16">
        <v>7391</v>
      </c>
    </row>
    <row r="2282" spans="1:1">
      <c r="A2282" s="16">
        <v>7394</v>
      </c>
    </row>
    <row r="2283" spans="1:1">
      <c r="A2283" s="16">
        <v>7396</v>
      </c>
    </row>
    <row r="2284" spans="1:1">
      <c r="A2284" s="16">
        <v>7398</v>
      </c>
    </row>
    <row r="2285" spans="1:1">
      <c r="A2285" s="16">
        <v>7404</v>
      </c>
    </row>
    <row r="2286" spans="1:1">
      <c r="A2286" s="16">
        <v>7407</v>
      </c>
    </row>
    <row r="2287" spans="1:1">
      <c r="A2287" s="16">
        <v>7408</v>
      </c>
    </row>
    <row r="2288" spans="1:1">
      <c r="A2288" s="16">
        <v>7409</v>
      </c>
    </row>
    <row r="2289" spans="1:1">
      <c r="A2289" s="16">
        <v>7412</v>
      </c>
    </row>
    <row r="2290" spans="1:1">
      <c r="A2290" s="16">
        <v>7334</v>
      </c>
    </row>
    <row r="2291" spans="1:1">
      <c r="A2291" s="16">
        <v>7305</v>
      </c>
    </row>
    <row r="2292" spans="1:1">
      <c r="A2292" s="16">
        <v>7304</v>
      </c>
    </row>
    <row r="2293" spans="1:1">
      <c r="A2293" s="16">
        <v>7307</v>
      </c>
    </row>
    <row r="2294" spans="1:1">
      <c r="A2294" s="16">
        <v>7309</v>
      </c>
    </row>
    <row r="2295" spans="1:1">
      <c r="A2295" s="16">
        <v>7310</v>
      </c>
    </row>
    <row r="2296" spans="1:1">
      <c r="A2296" s="16">
        <v>7311</v>
      </c>
    </row>
    <row r="2297" spans="1:1">
      <c r="A2297" s="16">
        <v>7313</v>
      </c>
    </row>
    <row r="2298" spans="1:1">
      <c r="A2298" s="16">
        <v>7315</v>
      </c>
    </row>
    <row r="2299" spans="1:1">
      <c r="A2299" s="16">
        <v>7322</v>
      </c>
    </row>
    <row r="2300" spans="1:1">
      <c r="A2300" s="16">
        <v>7331</v>
      </c>
    </row>
    <row r="2301" spans="1:1">
      <c r="A2301" s="16">
        <v>7332</v>
      </c>
    </row>
    <row r="2302" spans="1:1">
      <c r="A2302" s="16">
        <v>7278</v>
      </c>
    </row>
    <row r="2303" spans="1:1">
      <c r="A2303" s="16">
        <v>7279</v>
      </c>
    </row>
    <row r="2304" spans="1:1">
      <c r="A2304" s="16">
        <v>7280</v>
      </c>
    </row>
    <row r="2305" spans="1:1">
      <c r="A2305" s="16">
        <v>7288</v>
      </c>
    </row>
    <row r="2306" spans="1:1">
      <c r="A2306" s="16">
        <v>7293</v>
      </c>
    </row>
    <row r="2307" spans="1:1">
      <c r="A2307" s="16">
        <v>7294</v>
      </c>
    </row>
    <row r="2308" spans="1:1">
      <c r="A2308" s="16">
        <v>7295</v>
      </c>
    </row>
    <row r="2309" spans="1:1">
      <c r="A2309" s="16">
        <v>7296</v>
      </c>
    </row>
    <row r="2310" spans="1:1">
      <c r="A2310" s="16">
        <v>7298</v>
      </c>
    </row>
    <row r="2311" spans="1:1">
      <c r="A2311" s="16">
        <v>7299</v>
      </c>
    </row>
    <row r="2312" spans="1:1">
      <c r="A2312" s="16">
        <v>7300</v>
      </c>
    </row>
    <row r="2313" spans="1:1">
      <c r="A2313" s="16">
        <v>7302</v>
      </c>
    </row>
    <row r="2314" spans="1:1">
      <c r="A2314" s="16">
        <v>7303</v>
      </c>
    </row>
    <row r="2315" spans="1:1">
      <c r="A2315" s="16">
        <v>7306</v>
      </c>
    </row>
    <row r="2316" spans="1:1">
      <c r="A2316" s="16">
        <v>7238</v>
      </c>
    </row>
    <row r="2317" spans="1:1">
      <c r="A2317" s="16">
        <v>7277</v>
      </c>
    </row>
    <row r="2318" spans="1:1">
      <c r="A2318" s="16">
        <v>7240</v>
      </c>
    </row>
    <row r="2319" spans="1:1">
      <c r="A2319" s="16">
        <v>7241</v>
      </c>
    </row>
    <row r="2320" spans="1:1">
      <c r="A2320" s="16">
        <v>7242</v>
      </c>
    </row>
    <row r="2321" spans="1:1">
      <c r="A2321" s="16">
        <v>7243</v>
      </c>
    </row>
    <row r="2322" spans="1:1">
      <c r="A2322" s="16">
        <v>7244</v>
      </c>
    </row>
    <row r="2323" spans="1:1">
      <c r="A2323" s="16">
        <v>7245</v>
      </c>
    </row>
    <row r="2324" spans="1:1">
      <c r="A2324" s="16">
        <v>7249</v>
      </c>
    </row>
    <row r="2325" spans="1:1">
      <c r="A2325" s="16">
        <v>7250</v>
      </c>
    </row>
    <row r="2326" spans="1:1">
      <c r="A2326" s="16">
        <v>7252</v>
      </c>
    </row>
    <row r="2327" spans="1:1">
      <c r="A2327" s="16">
        <v>7253</v>
      </c>
    </row>
    <row r="2328" spans="1:1">
      <c r="A2328" s="16">
        <v>7254</v>
      </c>
    </row>
    <row r="2329" spans="1:1">
      <c r="A2329" s="16">
        <v>7256</v>
      </c>
    </row>
    <row r="2330" spans="1:1">
      <c r="A2330" s="16">
        <v>7257</v>
      </c>
    </row>
    <row r="2331" spans="1:1">
      <c r="A2331" s="16">
        <v>7258</v>
      </c>
    </row>
    <row r="2332" spans="1:1">
      <c r="A2332" s="16">
        <v>7260</v>
      </c>
    </row>
    <row r="2333" spans="1:1">
      <c r="A2333" s="16">
        <v>7261</v>
      </c>
    </row>
    <row r="2334" spans="1:1">
      <c r="A2334" s="16">
        <v>7262</v>
      </c>
    </row>
    <row r="2335" spans="1:1">
      <c r="A2335" s="16">
        <v>7263</v>
      </c>
    </row>
    <row r="2336" spans="1:1">
      <c r="A2336" s="16">
        <v>7265</v>
      </c>
    </row>
    <row r="2337" spans="1:1">
      <c r="A2337" s="16">
        <v>7267</v>
      </c>
    </row>
    <row r="2338" spans="1:1">
      <c r="A2338" s="16">
        <v>7268</v>
      </c>
    </row>
    <row r="2339" spans="1:1">
      <c r="A2339" s="16">
        <v>7269</v>
      </c>
    </row>
    <row r="2340" spans="1:1">
      <c r="A2340" s="16">
        <v>7270</v>
      </c>
    </row>
    <row r="2341" spans="1:1">
      <c r="A2341" s="16">
        <v>7271</v>
      </c>
    </row>
    <row r="2342" spans="1:1">
      <c r="A2342" s="16">
        <v>7272</v>
      </c>
    </row>
    <row r="2343" spans="1:1">
      <c r="A2343" s="16">
        <v>7273</v>
      </c>
    </row>
    <row r="2344" spans="1:1">
      <c r="A2344" s="16">
        <v>7274</v>
      </c>
    </row>
    <row r="2345" spans="1:1">
      <c r="A2345" s="16">
        <v>7239</v>
      </c>
    </row>
    <row r="2346" spans="1:1">
      <c r="A2346" s="16">
        <v>7203</v>
      </c>
    </row>
    <row r="2347" spans="1:1">
      <c r="A2347" s="16">
        <v>7201</v>
      </c>
    </row>
    <row r="2348" spans="1:1">
      <c r="A2348" s="16">
        <v>7208</v>
      </c>
    </row>
    <row r="2349" spans="1:1">
      <c r="A2349" s="16">
        <v>7209</v>
      </c>
    </row>
    <row r="2350" spans="1:1">
      <c r="A2350" s="16">
        <v>7211</v>
      </c>
    </row>
    <row r="2351" spans="1:1">
      <c r="A2351" s="16">
        <v>7213</v>
      </c>
    </row>
    <row r="2352" spans="1:1">
      <c r="A2352" s="16">
        <v>7214</v>
      </c>
    </row>
    <row r="2353" spans="1:1">
      <c r="A2353" s="16">
        <v>7215</v>
      </c>
    </row>
    <row r="2354" spans="1:1">
      <c r="A2354" s="16">
        <v>7216</v>
      </c>
    </row>
    <row r="2355" spans="1:1">
      <c r="A2355" s="16">
        <v>7217</v>
      </c>
    </row>
    <row r="2356" spans="1:1">
      <c r="A2356" s="16">
        <v>7218</v>
      </c>
    </row>
    <row r="2357" spans="1:1">
      <c r="A2357" s="16">
        <v>7219</v>
      </c>
    </row>
    <row r="2358" spans="1:1">
      <c r="A2358" s="16">
        <v>7221</v>
      </c>
    </row>
    <row r="2359" spans="1:1">
      <c r="A2359" s="16">
        <v>7225</v>
      </c>
    </row>
    <row r="2360" spans="1:1">
      <c r="A2360" s="16">
        <v>7226</v>
      </c>
    </row>
    <row r="2361" spans="1:1">
      <c r="A2361" s="16">
        <v>7227</v>
      </c>
    </row>
    <row r="2362" spans="1:1">
      <c r="A2362" s="16">
        <v>7231</v>
      </c>
    </row>
    <row r="2363" spans="1:1">
      <c r="A2363" s="16">
        <v>7232</v>
      </c>
    </row>
    <row r="2364" spans="1:1">
      <c r="A2364" s="16">
        <v>7233</v>
      </c>
    </row>
    <row r="2365" spans="1:1">
      <c r="A2365" s="16">
        <v>7234</v>
      </c>
    </row>
    <row r="2366" spans="1:1">
      <c r="A2366" s="16">
        <v>7192</v>
      </c>
    </row>
    <row r="2367" spans="1:1">
      <c r="A2367" s="16">
        <v>7193</v>
      </c>
    </row>
    <row r="2368" spans="1:1">
      <c r="A2368" s="16">
        <v>7194</v>
      </c>
    </row>
    <row r="2369" spans="1:1">
      <c r="A2369" s="16">
        <v>7196</v>
      </c>
    </row>
    <row r="2370" spans="1:1">
      <c r="A2370" s="16">
        <v>7198</v>
      </c>
    </row>
    <row r="2371" spans="1:1">
      <c r="A2371" s="16">
        <v>7199</v>
      </c>
    </row>
    <row r="2372" spans="1:1">
      <c r="A2372" s="16">
        <v>7200</v>
      </c>
    </row>
    <row r="2373" spans="1:1">
      <c r="A2373" s="16">
        <v>7205</v>
      </c>
    </row>
    <row r="2374" spans="1:1">
      <c r="A2374" s="16">
        <v>7148</v>
      </c>
    </row>
    <row r="2375" spans="1:1">
      <c r="A2375" s="16">
        <v>7189</v>
      </c>
    </row>
    <row r="2376" spans="1:1">
      <c r="A2376" s="16">
        <v>7150</v>
      </c>
    </row>
    <row r="2377" spans="1:1">
      <c r="A2377" s="16">
        <v>7151</v>
      </c>
    </row>
    <row r="2378" spans="1:1">
      <c r="A2378" s="16">
        <v>7152</v>
      </c>
    </row>
    <row r="2379" spans="1:1">
      <c r="A2379" s="16">
        <v>7154</v>
      </c>
    </row>
    <row r="2380" spans="1:1">
      <c r="A2380" s="16">
        <v>7156</v>
      </c>
    </row>
    <row r="2381" spans="1:1">
      <c r="A2381" s="16">
        <v>7159</v>
      </c>
    </row>
    <row r="2382" spans="1:1">
      <c r="A2382" s="16">
        <v>7161</v>
      </c>
    </row>
    <row r="2383" spans="1:1">
      <c r="A2383" s="16">
        <v>7162</v>
      </c>
    </row>
    <row r="2384" spans="1:1">
      <c r="A2384" s="16">
        <v>7164</v>
      </c>
    </row>
    <row r="2385" spans="1:1">
      <c r="A2385" s="16">
        <v>7166</v>
      </c>
    </row>
    <row r="2386" spans="1:1">
      <c r="A2386" s="16">
        <v>7167</v>
      </c>
    </row>
    <row r="2387" spans="1:1">
      <c r="A2387" s="16">
        <v>7168</v>
      </c>
    </row>
    <row r="2388" spans="1:1">
      <c r="A2388" s="16">
        <v>7169</v>
      </c>
    </row>
    <row r="2389" spans="1:1">
      <c r="A2389" s="16">
        <v>7170</v>
      </c>
    </row>
    <row r="2390" spans="1:1">
      <c r="A2390" s="16">
        <v>7171</v>
      </c>
    </row>
    <row r="2391" spans="1:1">
      <c r="A2391" s="16">
        <v>7172</v>
      </c>
    </row>
    <row r="2392" spans="1:1">
      <c r="A2392" s="16">
        <v>7173</v>
      </c>
    </row>
    <row r="2393" spans="1:1">
      <c r="A2393" s="16">
        <v>7174</v>
      </c>
    </row>
    <row r="2394" spans="1:1">
      <c r="A2394" s="16">
        <v>7175</v>
      </c>
    </row>
    <row r="2395" spans="1:1">
      <c r="A2395" s="16">
        <v>7176</v>
      </c>
    </row>
    <row r="2396" spans="1:1">
      <c r="A2396" s="16">
        <v>7177</v>
      </c>
    </row>
    <row r="2397" spans="1:1">
      <c r="A2397" s="16">
        <v>7178</v>
      </c>
    </row>
    <row r="2398" spans="1:1">
      <c r="A2398" s="16">
        <v>7179</v>
      </c>
    </row>
    <row r="2399" spans="1:1">
      <c r="A2399" s="16">
        <v>7180</v>
      </c>
    </row>
    <row r="2400" spans="1:1">
      <c r="A2400" s="16">
        <v>7185</v>
      </c>
    </row>
    <row r="2401" spans="1:1">
      <c r="A2401" s="16">
        <v>7186</v>
      </c>
    </row>
    <row r="2402" spans="1:1">
      <c r="A2402" s="16">
        <v>7149</v>
      </c>
    </row>
    <row r="2403" spans="1:1">
      <c r="A2403" s="16">
        <v>7113</v>
      </c>
    </row>
    <row r="2404" spans="1:1">
      <c r="A2404" s="16">
        <v>7147</v>
      </c>
    </row>
    <row r="2405" spans="1:1">
      <c r="A2405" s="16">
        <v>7115</v>
      </c>
    </row>
    <row r="2406" spans="1:1">
      <c r="A2406" s="16">
        <v>7116</v>
      </c>
    </row>
    <row r="2407" spans="1:1">
      <c r="A2407" s="16">
        <v>7117</v>
      </c>
    </row>
    <row r="2408" spans="1:1">
      <c r="A2408" s="16">
        <v>7118</v>
      </c>
    </row>
    <row r="2409" spans="1:1">
      <c r="A2409" s="16">
        <v>7119</v>
      </c>
    </row>
    <row r="2410" spans="1:1">
      <c r="A2410" s="16">
        <v>7121</v>
      </c>
    </row>
    <row r="2411" spans="1:1">
      <c r="A2411" s="16">
        <v>7122</v>
      </c>
    </row>
    <row r="2412" spans="1:1">
      <c r="A2412" s="16">
        <v>7123</v>
      </c>
    </row>
    <row r="2413" spans="1:1">
      <c r="A2413" s="16">
        <v>7124</v>
      </c>
    </row>
    <row r="2414" spans="1:1">
      <c r="A2414" s="16">
        <v>7129</v>
      </c>
    </row>
    <row r="2415" spans="1:1">
      <c r="A2415" s="16">
        <v>7130</v>
      </c>
    </row>
    <row r="2416" spans="1:1">
      <c r="A2416" s="16">
        <v>7131</v>
      </c>
    </row>
    <row r="2417" spans="1:1">
      <c r="A2417" s="16">
        <v>7132</v>
      </c>
    </row>
    <row r="2418" spans="1:1">
      <c r="A2418" s="16">
        <v>7134</v>
      </c>
    </row>
    <row r="2419" spans="1:1">
      <c r="A2419" s="16">
        <v>7136</v>
      </c>
    </row>
    <row r="2420" spans="1:1">
      <c r="A2420" s="16">
        <v>7137</v>
      </c>
    </row>
    <row r="2421" spans="1:1">
      <c r="A2421" s="16">
        <v>7138</v>
      </c>
    </row>
    <row r="2422" spans="1:1">
      <c r="A2422" s="16">
        <v>7140</v>
      </c>
    </row>
    <row r="2423" spans="1:1">
      <c r="A2423" s="16">
        <v>7141</v>
      </c>
    </row>
    <row r="2424" spans="1:1">
      <c r="A2424" s="16">
        <v>7142</v>
      </c>
    </row>
    <row r="2425" spans="1:1">
      <c r="A2425" s="16">
        <v>7143</v>
      </c>
    </row>
    <row r="2426" spans="1:1">
      <c r="A2426" s="16">
        <v>7144</v>
      </c>
    </row>
    <row r="2427" spans="1:1">
      <c r="A2427" s="16">
        <v>7145</v>
      </c>
    </row>
    <row r="2428" spans="1:1">
      <c r="A2428" s="16">
        <v>7146</v>
      </c>
    </row>
    <row r="2429" spans="1:1">
      <c r="A2429" s="16">
        <v>7114</v>
      </c>
    </row>
    <row r="2430" spans="1:1">
      <c r="A2430" s="16">
        <v>7087</v>
      </c>
    </row>
    <row r="2431" spans="1:1">
      <c r="A2431" s="16">
        <v>7086</v>
      </c>
    </row>
    <row r="2432" spans="1:1">
      <c r="A2432" s="16">
        <v>7089</v>
      </c>
    </row>
    <row r="2433" spans="1:1">
      <c r="A2433" s="16">
        <v>7092</v>
      </c>
    </row>
    <row r="2434" spans="1:1">
      <c r="A2434" s="16">
        <v>7093</v>
      </c>
    </row>
    <row r="2435" spans="1:1">
      <c r="A2435" s="16">
        <v>7094</v>
      </c>
    </row>
    <row r="2436" spans="1:1">
      <c r="A2436" s="16">
        <v>7095</v>
      </c>
    </row>
    <row r="2437" spans="1:1">
      <c r="A2437" s="16">
        <v>7096</v>
      </c>
    </row>
    <row r="2438" spans="1:1">
      <c r="A2438" s="16">
        <v>7097</v>
      </c>
    </row>
    <row r="2439" spans="1:1">
      <c r="A2439" s="16">
        <v>7099</v>
      </c>
    </row>
    <row r="2440" spans="1:1">
      <c r="A2440" s="16">
        <v>7100</v>
      </c>
    </row>
    <row r="2441" spans="1:1">
      <c r="A2441" s="16">
        <v>7101</v>
      </c>
    </row>
    <row r="2442" spans="1:1">
      <c r="A2442" s="16">
        <v>7103</v>
      </c>
    </row>
    <row r="2443" spans="1:1">
      <c r="A2443" s="16">
        <v>7104</v>
      </c>
    </row>
    <row r="2444" spans="1:1">
      <c r="A2444" s="16">
        <v>7105</v>
      </c>
    </row>
    <row r="2445" spans="1:1">
      <c r="A2445" s="16">
        <v>7106</v>
      </c>
    </row>
    <row r="2446" spans="1:1">
      <c r="A2446" s="16">
        <v>7107</v>
      </c>
    </row>
    <row r="2447" spans="1:1">
      <c r="A2447" s="16">
        <v>7108</v>
      </c>
    </row>
    <row r="2448" spans="1:1">
      <c r="A2448" s="16">
        <v>7109</v>
      </c>
    </row>
    <row r="2449" spans="1:1">
      <c r="A2449" s="16">
        <v>7112</v>
      </c>
    </row>
    <row r="2450" spans="1:1">
      <c r="A2450" s="16">
        <v>7065</v>
      </c>
    </row>
    <row r="2451" spans="1:1">
      <c r="A2451" s="16">
        <v>7067</v>
      </c>
    </row>
    <row r="2452" spans="1:1">
      <c r="A2452" s="16">
        <v>7070</v>
      </c>
    </row>
    <row r="2453" spans="1:1">
      <c r="A2453" s="16">
        <v>7071</v>
      </c>
    </row>
    <row r="2454" spans="1:1">
      <c r="A2454" s="16">
        <v>7074</v>
      </c>
    </row>
    <row r="2455" spans="1:1">
      <c r="A2455" s="16">
        <v>7075</v>
      </c>
    </row>
    <row r="2456" spans="1:1">
      <c r="A2456" s="16">
        <v>7077</v>
      </c>
    </row>
    <row r="2457" spans="1:1">
      <c r="A2457" s="16">
        <v>7078</v>
      </c>
    </row>
    <row r="2458" spans="1:1">
      <c r="A2458" s="16">
        <v>7079</v>
      </c>
    </row>
    <row r="2459" spans="1:1">
      <c r="A2459" s="16">
        <v>7080</v>
      </c>
    </row>
    <row r="2460" spans="1:1">
      <c r="A2460" s="16">
        <v>7083</v>
      </c>
    </row>
    <row r="2461" spans="1:1">
      <c r="A2461" s="16">
        <v>7085</v>
      </c>
    </row>
    <row r="2462" spans="1:1">
      <c r="A2462" s="16">
        <v>7088</v>
      </c>
    </row>
    <row r="2463" spans="1:1">
      <c r="A2463" s="16">
        <v>7031</v>
      </c>
    </row>
    <row r="2464" spans="1:1">
      <c r="A2464" s="16">
        <v>7029</v>
      </c>
    </row>
    <row r="2465" spans="1:1">
      <c r="A2465" s="16">
        <v>7033</v>
      </c>
    </row>
    <row r="2466" spans="1:1">
      <c r="A2466" s="16">
        <v>7034</v>
      </c>
    </row>
    <row r="2467" spans="1:1">
      <c r="A2467" s="16">
        <v>7035</v>
      </c>
    </row>
    <row r="2468" spans="1:1">
      <c r="A2468" s="16">
        <v>7037</v>
      </c>
    </row>
    <row r="2469" spans="1:1">
      <c r="A2469" s="16">
        <v>7040</v>
      </c>
    </row>
    <row r="2470" spans="1:1">
      <c r="A2470" s="16">
        <v>7041</v>
      </c>
    </row>
    <row r="2471" spans="1:1">
      <c r="A2471" s="16">
        <v>7042</v>
      </c>
    </row>
    <row r="2472" spans="1:1">
      <c r="A2472" s="16">
        <v>7043</v>
      </c>
    </row>
    <row r="2473" spans="1:1">
      <c r="A2473" s="16">
        <v>7044</v>
      </c>
    </row>
    <row r="2474" spans="1:1">
      <c r="A2474" s="16">
        <v>7046</v>
      </c>
    </row>
    <row r="2475" spans="1:1">
      <c r="A2475" s="16">
        <v>7047</v>
      </c>
    </row>
    <row r="2476" spans="1:1">
      <c r="A2476" s="16">
        <v>7048</v>
      </c>
    </row>
    <row r="2477" spans="1:1">
      <c r="A2477" s="16">
        <v>7051</v>
      </c>
    </row>
    <row r="2478" spans="1:1">
      <c r="A2478" s="16">
        <v>7052</v>
      </c>
    </row>
    <row r="2479" spans="1:1">
      <c r="A2479" s="16">
        <v>7053</v>
      </c>
    </row>
    <row r="2480" spans="1:1">
      <c r="A2480" s="16">
        <v>7055</v>
      </c>
    </row>
    <row r="2481" spans="1:1">
      <c r="A2481" s="16">
        <v>7057</v>
      </c>
    </row>
    <row r="2482" spans="1:1">
      <c r="A2482" s="16">
        <v>7058</v>
      </c>
    </row>
    <row r="2483" spans="1:1">
      <c r="A2483" s="16">
        <v>7059</v>
      </c>
    </row>
    <row r="2484" spans="1:1">
      <c r="A2484" s="16">
        <v>7060</v>
      </c>
    </row>
    <row r="2485" spans="1:1">
      <c r="A2485" s="16">
        <v>7064</v>
      </c>
    </row>
    <row r="2486" spans="1:1">
      <c r="A2486" s="16">
        <v>7025</v>
      </c>
    </row>
    <row r="2487" spans="1:1">
      <c r="A2487" s="16">
        <v>7026</v>
      </c>
    </row>
    <row r="2488" spans="1:1">
      <c r="A2488" s="16">
        <v>7032</v>
      </c>
    </row>
    <row r="2489" spans="1:1">
      <c r="A2489" s="16">
        <v>6984</v>
      </c>
    </row>
    <row r="2490" spans="1:1">
      <c r="A2490" s="16">
        <v>7024</v>
      </c>
    </row>
    <row r="2491" spans="1:1">
      <c r="A2491" s="16">
        <v>6988</v>
      </c>
    </row>
    <row r="2492" spans="1:1">
      <c r="A2492" s="16">
        <v>6990</v>
      </c>
    </row>
    <row r="2493" spans="1:1">
      <c r="A2493" s="16">
        <v>6993</v>
      </c>
    </row>
    <row r="2494" spans="1:1">
      <c r="A2494" s="16">
        <v>6994</v>
      </c>
    </row>
    <row r="2495" spans="1:1">
      <c r="A2495" s="16">
        <v>6996</v>
      </c>
    </row>
    <row r="2496" spans="1:1">
      <c r="A2496" s="16">
        <v>6998</v>
      </c>
    </row>
    <row r="2497" spans="1:1">
      <c r="A2497" s="16">
        <v>6999</v>
      </c>
    </row>
    <row r="2498" spans="1:1">
      <c r="A2498" s="16">
        <v>7000</v>
      </c>
    </row>
    <row r="2499" spans="1:1">
      <c r="A2499" s="16">
        <v>7004</v>
      </c>
    </row>
    <row r="2500" spans="1:1">
      <c r="A2500" s="16">
        <v>7005</v>
      </c>
    </row>
    <row r="2501" spans="1:1">
      <c r="A2501" s="16">
        <v>7006</v>
      </c>
    </row>
    <row r="2502" spans="1:1">
      <c r="A2502" s="16">
        <v>7009</v>
      </c>
    </row>
    <row r="2503" spans="1:1">
      <c r="A2503" s="16">
        <v>7012</v>
      </c>
    </row>
    <row r="2504" spans="1:1">
      <c r="A2504" s="16">
        <v>7013</v>
      </c>
    </row>
    <row r="2505" spans="1:1">
      <c r="A2505" s="16">
        <v>7015</v>
      </c>
    </row>
    <row r="2506" spans="1:1">
      <c r="A2506" s="16">
        <v>7016</v>
      </c>
    </row>
    <row r="2507" spans="1:1">
      <c r="A2507" s="16">
        <v>7017</v>
      </c>
    </row>
    <row r="2508" spans="1:1">
      <c r="A2508" s="16">
        <v>7018</v>
      </c>
    </row>
    <row r="2509" spans="1:1">
      <c r="A2509" s="16">
        <v>7020</v>
      </c>
    </row>
    <row r="2510" spans="1:1">
      <c r="A2510" s="16">
        <v>7023</v>
      </c>
    </row>
    <row r="2511" spans="1:1">
      <c r="A2511" s="16">
        <v>6985</v>
      </c>
    </row>
    <row r="2512" spans="1:1">
      <c r="A2512" s="16">
        <v>6948</v>
      </c>
    </row>
    <row r="2513" spans="1:1">
      <c r="A2513" s="16">
        <v>6982</v>
      </c>
    </row>
    <row r="2514" spans="1:1">
      <c r="A2514" s="16">
        <v>6950</v>
      </c>
    </row>
    <row r="2515" spans="1:1">
      <c r="A2515" s="16">
        <v>6951</v>
      </c>
    </row>
    <row r="2516" spans="1:1">
      <c r="A2516" s="16">
        <v>6952</v>
      </c>
    </row>
    <row r="2517" spans="1:1">
      <c r="A2517" s="16">
        <v>6955</v>
      </c>
    </row>
    <row r="2518" spans="1:1">
      <c r="A2518" s="16">
        <v>6956</v>
      </c>
    </row>
    <row r="2519" spans="1:1">
      <c r="A2519" s="16">
        <v>6957</v>
      </c>
    </row>
    <row r="2520" spans="1:1">
      <c r="A2520" s="16">
        <v>6959</v>
      </c>
    </row>
    <row r="2521" spans="1:1">
      <c r="A2521" s="16">
        <v>6960</v>
      </c>
    </row>
    <row r="2522" spans="1:1">
      <c r="A2522" s="16">
        <v>6961</v>
      </c>
    </row>
    <row r="2523" spans="1:1">
      <c r="A2523" s="16">
        <v>6962</v>
      </c>
    </row>
    <row r="2524" spans="1:1">
      <c r="A2524" s="16">
        <v>6963</v>
      </c>
    </row>
    <row r="2525" spans="1:1">
      <c r="A2525" s="16">
        <v>6964</v>
      </c>
    </row>
    <row r="2526" spans="1:1">
      <c r="A2526" s="16">
        <v>6965</v>
      </c>
    </row>
    <row r="2527" spans="1:1">
      <c r="A2527" s="16">
        <v>6966</v>
      </c>
    </row>
    <row r="2528" spans="1:1">
      <c r="A2528" s="16">
        <v>6967</v>
      </c>
    </row>
    <row r="2529" spans="1:1">
      <c r="A2529" s="16">
        <v>6968</v>
      </c>
    </row>
    <row r="2530" spans="1:1">
      <c r="A2530" s="16">
        <v>6969</v>
      </c>
    </row>
    <row r="2531" spans="1:1">
      <c r="A2531" s="16">
        <v>6973</v>
      </c>
    </row>
    <row r="2532" spans="1:1">
      <c r="A2532" s="16">
        <v>6974</v>
      </c>
    </row>
    <row r="2533" spans="1:1">
      <c r="A2533" s="16">
        <v>6975</v>
      </c>
    </row>
    <row r="2534" spans="1:1">
      <c r="A2534" s="16">
        <v>6976</v>
      </c>
    </row>
    <row r="2535" spans="1:1">
      <c r="A2535" s="16">
        <v>6977</v>
      </c>
    </row>
    <row r="2536" spans="1:1">
      <c r="A2536" s="16">
        <v>6979</v>
      </c>
    </row>
    <row r="2537" spans="1:1">
      <c r="A2537" s="16">
        <v>6949</v>
      </c>
    </row>
    <row r="2538" spans="1:1">
      <c r="A2538" s="16">
        <v>6925</v>
      </c>
    </row>
    <row r="2539" spans="1:1">
      <c r="A2539" s="16">
        <v>6923</v>
      </c>
    </row>
    <row r="2540" spans="1:1">
      <c r="A2540" s="16">
        <v>6929</v>
      </c>
    </row>
    <row r="2541" spans="1:1">
      <c r="A2541" s="16">
        <v>6931</v>
      </c>
    </row>
    <row r="2542" spans="1:1">
      <c r="A2542" s="16">
        <v>6933</v>
      </c>
    </row>
    <row r="2543" spans="1:1">
      <c r="A2543" s="16">
        <v>6934</v>
      </c>
    </row>
    <row r="2544" spans="1:1">
      <c r="A2544" s="16">
        <v>6935</v>
      </c>
    </row>
    <row r="2545" spans="1:1">
      <c r="A2545" s="16">
        <v>6937</v>
      </c>
    </row>
    <row r="2546" spans="1:1">
      <c r="A2546" s="16">
        <v>6938</v>
      </c>
    </row>
    <row r="2547" spans="1:1">
      <c r="A2547" s="16">
        <v>6941</v>
      </c>
    </row>
    <row r="2548" spans="1:1">
      <c r="A2548" s="16">
        <v>6942</v>
      </c>
    </row>
    <row r="2549" spans="1:1">
      <c r="A2549" s="16">
        <v>6947</v>
      </c>
    </row>
    <row r="2550" spans="1:1">
      <c r="A2550" s="16">
        <v>6902</v>
      </c>
    </row>
    <row r="2551" spans="1:1">
      <c r="A2551" s="16">
        <v>6903</v>
      </c>
    </row>
    <row r="2552" spans="1:1">
      <c r="A2552" s="16">
        <v>6905</v>
      </c>
    </row>
    <row r="2553" spans="1:1">
      <c r="A2553" s="16">
        <v>6906</v>
      </c>
    </row>
    <row r="2554" spans="1:1">
      <c r="A2554" s="16">
        <v>6907</v>
      </c>
    </row>
    <row r="2555" spans="1:1">
      <c r="A2555" s="16">
        <v>6908</v>
      </c>
    </row>
    <row r="2556" spans="1:1">
      <c r="A2556" s="16">
        <v>6909</v>
      </c>
    </row>
    <row r="2557" spans="1:1">
      <c r="A2557" s="16">
        <v>6910</v>
      </c>
    </row>
    <row r="2558" spans="1:1">
      <c r="A2558" s="16">
        <v>6911</v>
      </c>
    </row>
    <row r="2559" spans="1:1">
      <c r="A2559" s="16">
        <v>6913</v>
      </c>
    </row>
    <row r="2560" spans="1:1">
      <c r="A2560" s="16">
        <v>6914</v>
      </c>
    </row>
    <row r="2561" spans="1:1">
      <c r="A2561" s="16">
        <v>6915</v>
      </c>
    </row>
    <row r="2562" spans="1:1">
      <c r="A2562" s="16">
        <v>6916</v>
      </c>
    </row>
    <row r="2563" spans="1:1">
      <c r="A2563" s="16">
        <v>6917</v>
      </c>
    </row>
    <row r="2564" spans="1:1">
      <c r="A2564" s="16">
        <v>6920</v>
      </c>
    </row>
    <row r="2565" spans="1:1">
      <c r="A2565" s="16">
        <v>6921</v>
      </c>
    </row>
    <row r="2566" spans="1:1">
      <c r="A2566" s="16">
        <v>6927</v>
      </c>
    </row>
    <row r="2567" spans="1:1">
      <c r="A2567" s="16">
        <v>6860</v>
      </c>
    </row>
    <row r="2568" spans="1:1">
      <c r="A2568" s="16">
        <v>6901</v>
      </c>
    </row>
    <row r="2569" spans="1:1">
      <c r="A2569" s="16">
        <v>6862</v>
      </c>
    </row>
    <row r="2570" spans="1:1">
      <c r="A2570" s="16">
        <v>6864</v>
      </c>
    </row>
    <row r="2571" spans="1:1">
      <c r="A2571" s="16">
        <v>6865</v>
      </c>
    </row>
    <row r="2572" spans="1:1">
      <c r="A2572" s="16">
        <v>6866</v>
      </c>
    </row>
    <row r="2573" spans="1:1">
      <c r="A2573" s="16">
        <v>6867</v>
      </c>
    </row>
    <row r="2574" spans="1:1">
      <c r="A2574" s="16">
        <v>6869</v>
      </c>
    </row>
    <row r="2575" spans="1:1">
      <c r="A2575" s="16">
        <v>6870</v>
      </c>
    </row>
    <row r="2576" spans="1:1">
      <c r="A2576" s="16">
        <v>6871</v>
      </c>
    </row>
    <row r="2577" spans="1:1">
      <c r="A2577" s="16">
        <v>6873</v>
      </c>
    </row>
    <row r="2578" spans="1:1">
      <c r="A2578" s="16">
        <v>6874</v>
      </c>
    </row>
    <row r="2579" spans="1:1">
      <c r="A2579" s="16">
        <v>6876</v>
      </c>
    </row>
    <row r="2580" spans="1:1">
      <c r="A2580" s="16">
        <v>6879</v>
      </c>
    </row>
    <row r="2581" spans="1:1">
      <c r="A2581" s="16">
        <v>6880</v>
      </c>
    </row>
    <row r="2582" spans="1:1">
      <c r="A2582" s="16">
        <v>6882</v>
      </c>
    </row>
    <row r="2583" spans="1:1">
      <c r="A2583" s="16">
        <v>6884</v>
      </c>
    </row>
    <row r="2584" spans="1:1">
      <c r="A2584" s="16">
        <v>6885</v>
      </c>
    </row>
    <row r="2585" spans="1:1">
      <c r="A2585" s="16">
        <v>6886</v>
      </c>
    </row>
    <row r="2586" spans="1:1">
      <c r="A2586" s="16">
        <v>6887</v>
      </c>
    </row>
    <row r="2587" spans="1:1">
      <c r="A2587" s="16">
        <v>6889</v>
      </c>
    </row>
    <row r="2588" spans="1:1">
      <c r="A2588" s="16">
        <v>6895</v>
      </c>
    </row>
    <row r="2589" spans="1:1">
      <c r="A2589" s="16">
        <v>6896</v>
      </c>
    </row>
    <row r="2590" spans="1:1">
      <c r="A2590" s="16">
        <v>6899</v>
      </c>
    </row>
    <row r="2591" spans="1:1">
      <c r="A2591" s="16">
        <v>6861</v>
      </c>
    </row>
    <row r="2592" spans="1:1">
      <c r="A2592" s="16">
        <v>6824</v>
      </c>
    </row>
    <row r="2593" spans="1:1">
      <c r="A2593" s="16">
        <v>6822</v>
      </c>
    </row>
    <row r="2594" spans="1:1">
      <c r="A2594" s="16">
        <v>6826</v>
      </c>
    </row>
    <row r="2595" spans="1:1">
      <c r="A2595" s="16">
        <v>6827</v>
      </c>
    </row>
    <row r="2596" spans="1:1">
      <c r="A2596" s="16">
        <v>6828</v>
      </c>
    </row>
    <row r="2597" spans="1:1">
      <c r="A2597" s="16">
        <v>6829</v>
      </c>
    </row>
    <row r="2598" spans="1:1">
      <c r="A2598" s="16">
        <v>6831</v>
      </c>
    </row>
    <row r="2599" spans="1:1">
      <c r="A2599" s="16">
        <v>6833</v>
      </c>
    </row>
    <row r="2600" spans="1:1">
      <c r="A2600" s="16">
        <v>6837</v>
      </c>
    </row>
    <row r="2601" spans="1:1">
      <c r="A2601" s="16">
        <v>6838</v>
      </c>
    </row>
    <row r="2602" spans="1:1">
      <c r="A2602" s="16">
        <v>6841</v>
      </c>
    </row>
    <row r="2603" spans="1:1">
      <c r="A2603" s="16">
        <v>6844</v>
      </c>
    </row>
    <row r="2604" spans="1:1">
      <c r="A2604" s="16">
        <v>6845</v>
      </c>
    </row>
    <row r="2605" spans="1:1">
      <c r="A2605" s="16">
        <v>6847</v>
      </c>
    </row>
    <row r="2606" spans="1:1">
      <c r="A2606" s="16">
        <v>6849</v>
      </c>
    </row>
    <row r="2607" spans="1:1">
      <c r="A2607" s="16">
        <v>6851</v>
      </c>
    </row>
    <row r="2608" spans="1:1">
      <c r="A2608" s="16">
        <v>6852</v>
      </c>
    </row>
    <row r="2609" spans="1:1">
      <c r="A2609" s="16">
        <v>6854</v>
      </c>
    </row>
    <row r="2610" spans="1:1">
      <c r="A2610" s="16">
        <v>6855</v>
      </c>
    </row>
    <row r="2611" spans="1:1">
      <c r="A2611" s="16">
        <v>6856</v>
      </c>
    </row>
    <row r="2612" spans="1:1">
      <c r="A2612" s="16">
        <v>6857</v>
      </c>
    </row>
    <row r="2613" spans="1:1">
      <c r="A2613" s="16">
        <v>6858</v>
      </c>
    </row>
    <row r="2614" spans="1:1">
      <c r="A2614" s="16">
        <v>6818</v>
      </c>
    </row>
    <row r="2615" spans="1:1">
      <c r="A2615" s="16">
        <v>6819</v>
      </c>
    </row>
    <row r="2616" spans="1:1">
      <c r="A2616" s="16">
        <v>6825</v>
      </c>
    </row>
    <row r="2617" spans="1:1">
      <c r="A2617" s="16">
        <v>6777</v>
      </c>
    </row>
    <row r="2618" spans="1:1">
      <c r="A2618" s="16">
        <v>6817</v>
      </c>
    </row>
    <row r="2619" spans="1:1">
      <c r="A2619" s="16">
        <v>6781</v>
      </c>
    </row>
    <row r="2620" spans="1:1">
      <c r="A2620" s="16">
        <v>6782</v>
      </c>
    </row>
    <row r="2621" spans="1:1">
      <c r="A2621" s="16">
        <v>6785</v>
      </c>
    </row>
    <row r="2622" spans="1:1">
      <c r="A2622" s="16">
        <v>6786</v>
      </c>
    </row>
    <row r="2623" spans="1:1">
      <c r="A2623" s="16">
        <v>6787</v>
      </c>
    </row>
    <row r="2624" spans="1:1">
      <c r="A2624" s="16">
        <v>6789</v>
      </c>
    </row>
    <row r="2625" spans="1:1">
      <c r="A2625" s="16">
        <v>6790</v>
      </c>
    </row>
    <row r="2626" spans="1:1">
      <c r="A2626" s="16">
        <v>6791</v>
      </c>
    </row>
    <row r="2627" spans="1:1">
      <c r="A2627" s="16">
        <v>6793</v>
      </c>
    </row>
    <row r="2628" spans="1:1">
      <c r="A2628" s="16">
        <v>6794</v>
      </c>
    </row>
    <row r="2629" spans="1:1">
      <c r="A2629" s="16">
        <v>6795</v>
      </c>
    </row>
    <row r="2630" spans="1:1">
      <c r="A2630" s="16">
        <v>6796</v>
      </c>
    </row>
    <row r="2631" spans="1:1">
      <c r="A2631" s="16">
        <v>6797</v>
      </c>
    </row>
    <row r="2632" spans="1:1">
      <c r="A2632" s="16">
        <v>6798</v>
      </c>
    </row>
    <row r="2633" spans="1:1">
      <c r="A2633" s="16">
        <v>6799</v>
      </c>
    </row>
    <row r="2634" spans="1:1">
      <c r="A2634" s="16">
        <v>6801</v>
      </c>
    </row>
    <row r="2635" spans="1:1">
      <c r="A2635" s="16">
        <v>6803</v>
      </c>
    </row>
    <row r="2636" spans="1:1">
      <c r="A2636" s="16">
        <v>6806</v>
      </c>
    </row>
    <row r="2637" spans="1:1">
      <c r="A2637" s="16">
        <v>6808</v>
      </c>
    </row>
    <row r="2638" spans="1:1">
      <c r="A2638" s="16">
        <v>6809</v>
      </c>
    </row>
    <row r="2639" spans="1:1">
      <c r="A2639" s="16">
        <v>6812</v>
      </c>
    </row>
    <row r="2640" spans="1:1">
      <c r="A2640" s="16">
        <v>6813</v>
      </c>
    </row>
    <row r="2641" spans="1:1">
      <c r="A2641" s="16">
        <v>6814</v>
      </c>
    </row>
    <row r="2642" spans="1:1">
      <c r="A2642" s="16">
        <v>6816</v>
      </c>
    </row>
    <row r="2643" spans="1:1">
      <c r="A2643" s="16">
        <v>6778</v>
      </c>
    </row>
    <row r="2644" spans="1:1">
      <c r="A2644" s="16">
        <v>6746</v>
      </c>
    </row>
    <row r="2645" spans="1:1">
      <c r="A2645" s="16">
        <v>6742</v>
      </c>
    </row>
    <row r="2646" spans="1:1">
      <c r="A2646" s="16">
        <v>6748</v>
      </c>
    </row>
    <row r="2647" spans="1:1">
      <c r="A2647" s="16">
        <v>6749</v>
      </c>
    </row>
    <row r="2648" spans="1:1">
      <c r="A2648" s="16">
        <v>6750</v>
      </c>
    </row>
    <row r="2649" spans="1:1">
      <c r="A2649" s="16">
        <v>6752</v>
      </c>
    </row>
    <row r="2650" spans="1:1">
      <c r="A2650" s="16">
        <v>6753</v>
      </c>
    </row>
    <row r="2651" spans="1:1">
      <c r="A2651" s="16">
        <v>6754</v>
      </c>
    </row>
    <row r="2652" spans="1:1">
      <c r="A2652" s="16">
        <v>6755</v>
      </c>
    </row>
    <row r="2653" spans="1:1">
      <c r="A2653" s="16">
        <v>6756</v>
      </c>
    </row>
    <row r="2654" spans="1:1">
      <c r="A2654" s="16">
        <v>6761</v>
      </c>
    </row>
    <row r="2655" spans="1:1">
      <c r="A2655" s="16">
        <v>6762</v>
      </c>
    </row>
    <row r="2656" spans="1:1">
      <c r="A2656" s="16">
        <v>6763</v>
      </c>
    </row>
    <row r="2657" spans="1:1">
      <c r="A2657" s="16">
        <v>6764</v>
      </c>
    </row>
    <row r="2658" spans="1:1">
      <c r="A2658" s="16">
        <v>6765</v>
      </c>
    </row>
    <row r="2659" spans="1:1">
      <c r="A2659" s="16">
        <v>6766</v>
      </c>
    </row>
    <row r="2660" spans="1:1">
      <c r="A2660" s="16">
        <v>6767</v>
      </c>
    </row>
    <row r="2661" spans="1:1">
      <c r="A2661" s="16">
        <v>6769</v>
      </c>
    </row>
    <row r="2662" spans="1:1">
      <c r="A2662" s="16">
        <v>6770</v>
      </c>
    </row>
    <row r="2663" spans="1:1">
      <c r="A2663" s="16">
        <v>6771</v>
      </c>
    </row>
    <row r="2664" spans="1:1">
      <c r="A2664" s="16">
        <v>6772</v>
      </c>
    </row>
    <row r="2665" spans="1:1">
      <c r="A2665" s="16">
        <v>6773</v>
      </c>
    </row>
    <row r="2666" spans="1:1">
      <c r="A2666" s="16">
        <v>6775</v>
      </c>
    </row>
    <row r="2667" spans="1:1">
      <c r="A2667" s="16">
        <v>6776</v>
      </c>
    </row>
    <row r="2668" spans="1:1">
      <c r="A2668" s="16">
        <v>6739</v>
      </c>
    </row>
    <row r="2669" spans="1:1">
      <c r="A2669" s="16">
        <v>6741</v>
      </c>
    </row>
    <row r="2670" spans="1:1">
      <c r="A2670" s="16">
        <v>6747</v>
      </c>
    </row>
    <row r="2671" spans="1:1">
      <c r="A2671" s="16">
        <v>6712</v>
      </c>
    </row>
    <row r="2672" spans="1:1">
      <c r="A2672" s="16">
        <v>6736</v>
      </c>
    </row>
    <row r="2673" spans="1:1">
      <c r="A2673" s="16">
        <v>6714</v>
      </c>
    </row>
    <row r="2674" spans="1:1">
      <c r="A2674" s="16">
        <v>6715</v>
      </c>
    </row>
    <row r="2675" spans="1:1">
      <c r="A2675" s="16">
        <v>6716</v>
      </c>
    </row>
    <row r="2676" spans="1:1">
      <c r="A2676" s="16">
        <v>6717</v>
      </c>
    </row>
    <row r="2677" spans="1:1">
      <c r="A2677" s="16">
        <v>6718</v>
      </c>
    </row>
    <row r="2678" spans="1:1">
      <c r="A2678" s="16">
        <v>6719</v>
      </c>
    </row>
    <row r="2679" spans="1:1">
      <c r="A2679" s="16">
        <v>6720</v>
      </c>
    </row>
    <row r="2680" spans="1:1">
      <c r="A2680" s="16">
        <v>6721</v>
      </c>
    </row>
    <row r="2681" spans="1:1">
      <c r="A2681" s="16">
        <v>6722</v>
      </c>
    </row>
    <row r="2682" spans="1:1">
      <c r="A2682" s="16">
        <v>6723</v>
      </c>
    </row>
    <row r="2683" spans="1:1">
      <c r="A2683" s="16">
        <v>6725</v>
      </c>
    </row>
    <row r="2684" spans="1:1">
      <c r="A2684" s="16">
        <v>6726</v>
      </c>
    </row>
    <row r="2685" spans="1:1">
      <c r="A2685" s="16">
        <v>6728</v>
      </c>
    </row>
    <row r="2686" spans="1:1">
      <c r="A2686" s="16">
        <v>6729</v>
      </c>
    </row>
    <row r="2687" spans="1:1">
      <c r="A2687" s="16">
        <v>6730</v>
      </c>
    </row>
    <row r="2688" spans="1:1">
      <c r="A2688" s="16">
        <v>6731</v>
      </c>
    </row>
    <row r="2689" spans="1:1">
      <c r="A2689" s="16">
        <v>6732</v>
      </c>
    </row>
    <row r="2690" spans="1:1">
      <c r="A2690" s="16">
        <v>6733</v>
      </c>
    </row>
    <row r="2691" spans="1:1">
      <c r="A2691" s="16">
        <v>6734</v>
      </c>
    </row>
    <row r="2692" spans="1:1">
      <c r="A2692" s="16">
        <v>6713</v>
      </c>
    </row>
    <row r="2693" spans="1:1">
      <c r="A2693" s="16">
        <v>6701</v>
      </c>
    </row>
    <row r="2694" spans="1:1">
      <c r="A2694" s="16">
        <v>6700</v>
      </c>
    </row>
    <row r="2695" spans="1:1">
      <c r="A2695" s="16">
        <v>6703</v>
      </c>
    </row>
    <row r="2696" spans="1:1">
      <c r="A2696" s="16">
        <v>6704</v>
      </c>
    </row>
    <row r="2697" spans="1:1">
      <c r="A2697" s="16">
        <v>6705</v>
      </c>
    </row>
    <row r="2698" spans="1:1">
      <c r="A2698" s="16">
        <v>6707</v>
      </c>
    </row>
    <row r="2699" spans="1:1">
      <c r="A2699" s="16">
        <v>6711</v>
      </c>
    </row>
    <row r="2700" spans="1:1">
      <c r="A2700" s="16">
        <v>6675</v>
      </c>
    </row>
    <row r="2701" spans="1:1">
      <c r="A2701" s="16">
        <v>6678</v>
      </c>
    </row>
    <row r="2702" spans="1:1">
      <c r="A2702" s="16">
        <v>6682</v>
      </c>
    </row>
    <row r="2703" spans="1:1">
      <c r="A2703" s="16">
        <v>6683</v>
      </c>
    </row>
    <row r="2704" spans="1:1">
      <c r="A2704" s="16">
        <v>6684</v>
      </c>
    </row>
    <row r="2705" spans="1:1">
      <c r="A2705" s="16">
        <v>6685</v>
      </c>
    </row>
    <row r="2706" spans="1:1">
      <c r="A2706" s="16">
        <v>6687</v>
      </c>
    </row>
    <row r="2707" spans="1:1">
      <c r="A2707" s="16">
        <v>6690</v>
      </c>
    </row>
    <row r="2708" spans="1:1">
      <c r="A2708" s="16">
        <v>6692</v>
      </c>
    </row>
    <row r="2709" spans="1:1">
      <c r="A2709" s="16">
        <v>6693</v>
      </c>
    </row>
    <row r="2710" spans="1:1">
      <c r="A2710" s="16">
        <v>6694</v>
      </c>
    </row>
    <row r="2711" spans="1:1">
      <c r="A2711" s="16">
        <v>6695</v>
      </c>
    </row>
    <row r="2712" spans="1:1">
      <c r="A2712" s="16">
        <v>6696</v>
      </c>
    </row>
    <row r="2713" spans="1:1">
      <c r="A2713" s="16">
        <v>6698</v>
      </c>
    </row>
    <row r="2714" spans="1:1">
      <c r="A2714" s="16">
        <v>6699</v>
      </c>
    </row>
    <row r="2715" spans="1:1">
      <c r="A2715" s="16">
        <v>6702</v>
      </c>
    </row>
    <row r="2716" spans="1:1">
      <c r="A2716" s="16">
        <v>6640</v>
      </c>
    </row>
    <row r="2717" spans="1:1">
      <c r="A2717" s="16">
        <v>6674</v>
      </c>
    </row>
    <row r="2718" spans="1:1">
      <c r="A2718" s="16">
        <v>6642</v>
      </c>
    </row>
    <row r="2719" spans="1:1">
      <c r="A2719" s="16">
        <v>6644</v>
      </c>
    </row>
    <row r="2720" spans="1:1">
      <c r="A2720" s="16">
        <v>6645</v>
      </c>
    </row>
    <row r="2721" spans="1:1">
      <c r="A2721" s="16">
        <v>6646</v>
      </c>
    </row>
    <row r="2722" spans="1:1">
      <c r="A2722" s="16">
        <v>6647</v>
      </c>
    </row>
    <row r="2723" spans="1:1">
      <c r="A2723" s="16">
        <v>6650</v>
      </c>
    </row>
    <row r="2724" spans="1:1">
      <c r="A2724" s="16">
        <v>6652</v>
      </c>
    </row>
    <row r="2725" spans="1:1">
      <c r="A2725" s="16">
        <v>6653</v>
      </c>
    </row>
    <row r="2726" spans="1:1">
      <c r="A2726" s="16">
        <v>6654</v>
      </c>
    </row>
    <row r="2727" spans="1:1">
      <c r="A2727" s="16">
        <v>6658</v>
      </c>
    </row>
    <row r="2728" spans="1:1">
      <c r="A2728" s="16">
        <v>6660</v>
      </c>
    </row>
    <row r="2729" spans="1:1">
      <c r="A2729" s="16">
        <v>6661</v>
      </c>
    </row>
    <row r="2730" spans="1:1">
      <c r="A2730" s="16">
        <v>6663</v>
      </c>
    </row>
    <row r="2731" spans="1:1">
      <c r="A2731" s="16">
        <v>6665</v>
      </c>
    </row>
    <row r="2732" spans="1:1">
      <c r="A2732" s="16">
        <v>6666</v>
      </c>
    </row>
    <row r="2733" spans="1:1">
      <c r="A2733" s="16">
        <v>6667</v>
      </c>
    </row>
    <row r="2734" spans="1:1">
      <c r="A2734" s="16">
        <v>6668</v>
      </c>
    </row>
    <row r="2735" spans="1:1">
      <c r="A2735" s="16">
        <v>6669</v>
      </c>
    </row>
    <row r="2736" spans="1:1">
      <c r="A2736" s="16">
        <v>6670</v>
      </c>
    </row>
    <row r="2737" spans="1:1">
      <c r="A2737" s="16">
        <v>6671</v>
      </c>
    </row>
    <row r="2738" spans="1:1">
      <c r="A2738" s="16">
        <v>6672</v>
      </c>
    </row>
    <row r="2739" spans="1:1">
      <c r="A2739" s="16">
        <v>6673</v>
      </c>
    </row>
    <row r="2740" spans="1:1">
      <c r="A2740" s="16">
        <v>6641</v>
      </c>
    </row>
    <row r="2741" spans="1:1">
      <c r="A2741" s="16">
        <v>6602</v>
      </c>
    </row>
    <row r="2742" spans="1:1">
      <c r="A2742" s="16">
        <v>6638</v>
      </c>
    </row>
    <row r="2743" spans="1:1">
      <c r="A2743" s="16">
        <v>6606</v>
      </c>
    </row>
    <row r="2744" spans="1:1">
      <c r="A2744" s="16">
        <v>6608</v>
      </c>
    </row>
    <row r="2745" spans="1:1">
      <c r="A2745" s="16">
        <v>6610</v>
      </c>
    </row>
    <row r="2746" spans="1:1">
      <c r="A2746" s="16">
        <v>6613</v>
      </c>
    </row>
    <row r="2747" spans="1:1">
      <c r="A2747" s="16">
        <v>6614</v>
      </c>
    </row>
    <row r="2748" spans="1:1">
      <c r="A2748" s="16">
        <v>6615</v>
      </c>
    </row>
    <row r="2749" spans="1:1">
      <c r="A2749" s="16">
        <v>6617</v>
      </c>
    </row>
    <row r="2750" spans="1:1">
      <c r="A2750" s="16">
        <v>6618</v>
      </c>
    </row>
    <row r="2751" spans="1:1">
      <c r="A2751" s="16">
        <v>6621</v>
      </c>
    </row>
    <row r="2752" spans="1:1">
      <c r="A2752" s="16">
        <v>6622</v>
      </c>
    </row>
    <row r="2753" spans="1:1">
      <c r="A2753" s="16">
        <v>6623</v>
      </c>
    </row>
    <row r="2754" spans="1:1">
      <c r="A2754" s="16">
        <v>6624</v>
      </c>
    </row>
    <row r="2755" spans="1:1">
      <c r="A2755" s="16">
        <v>6625</v>
      </c>
    </row>
    <row r="2756" spans="1:1">
      <c r="A2756" s="16">
        <v>6626</v>
      </c>
    </row>
    <row r="2757" spans="1:1">
      <c r="A2757" s="16">
        <v>6627</v>
      </c>
    </row>
    <row r="2758" spans="1:1">
      <c r="A2758" s="16">
        <v>6628</v>
      </c>
    </row>
    <row r="2759" spans="1:1">
      <c r="A2759" s="16">
        <v>6629</v>
      </c>
    </row>
    <row r="2760" spans="1:1">
      <c r="A2760" s="16">
        <v>6630</v>
      </c>
    </row>
    <row r="2761" spans="1:1">
      <c r="A2761" s="16">
        <v>6631</v>
      </c>
    </row>
    <row r="2762" spans="1:1">
      <c r="A2762" s="16">
        <v>6633</v>
      </c>
    </row>
    <row r="2763" spans="1:1">
      <c r="A2763" s="16">
        <v>6634</v>
      </c>
    </row>
    <row r="2764" spans="1:1">
      <c r="A2764" s="16">
        <v>6635</v>
      </c>
    </row>
    <row r="2765" spans="1:1">
      <c r="A2765" s="16">
        <v>6605</v>
      </c>
    </row>
    <row r="2766" spans="1:1">
      <c r="A2766" s="16">
        <v>6570</v>
      </c>
    </row>
    <row r="2767" spans="1:1">
      <c r="A2767" s="16">
        <v>6601</v>
      </c>
    </row>
    <row r="2768" spans="1:1">
      <c r="A2768" s="16">
        <v>6573</v>
      </c>
    </row>
    <row r="2769" spans="1:1">
      <c r="A2769" s="16">
        <v>6574</v>
      </c>
    </row>
    <row r="2770" spans="1:1">
      <c r="A2770" s="16">
        <v>6575</v>
      </c>
    </row>
    <row r="2771" spans="1:1">
      <c r="A2771" s="16">
        <v>6576</v>
      </c>
    </row>
    <row r="2772" spans="1:1">
      <c r="A2772" s="16">
        <v>6577</v>
      </c>
    </row>
    <row r="2773" spans="1:1">
      <c r="A2773" s="16">
        <v>6578</v>
      </c>
    </row>
    <row r="2774" spans="1:1">
      <c r="A2774" s="16">
        <v>6579</v>
      </c>
    </row>
    <row r="2775" spans="1:1">
      <c r="A2775" s="16">
        <v>6580</v>
      </c>
    </row>
    <row r="2776" spans="1:1">
      <c r="A2776" s="16">
        <v>6581</v>
      </c>
    </row>
    <row r="2777" spans="1:1">
      <c r="A2777" s="16">
        <v>6582</v>
      </c>
    </row>
    <row r="2778" spans="1:1">
      <c r="A2778" s="16">
        <v>6583</v>
      </c>
    </row>
    <row r="2779" spans="1:1">
      <c r="A2779" s="16">
        <v>6586</v>
      </c>
    </row>
    <row r="2780" spans="1:1">
      <c r="A2780" s="16">
        <v>6587</v>
      </c>
    </row>
    <row r="2781" spans="1:1">
      <c r="A2781" s="16">
        <v>6591</v>
      </c>
    </row>
    <row r="2782" spans="1:1">
      <c r="A2782" s="16">
        <v>6593</v>
      </c>
    </row>
    <row r="2783" spans="1:1">
      <c r="A2783" s="16">
        <v>6595</v>
      </c>
    </row>
    <row r="2784" spans="1:1">
      <c r="A2784" s="16">
        <v>6596</v>
      </c>
    </row>
    <row r="2785" spans="1:1">
      <c r="A2785" s="16">
        <v>6598</v>
      </c>
    </row>
    <row r="2786" spans="1:1">
      <c r="A2786" s="16">
        <v>6599</v>
      </c>
    </row>
    <row r="2787" spans="1:1">
      <c r="A2787" s="16">
        <v>6600</v>
      </c>
    </row>
    <row r="2788" spans="1:1">
      <c r="A2788" s="16">
        <v>6571</v>
      </c>
    </row>
    <row r="2789" spans="1:1">
      <c r="A2789" s="16">
        <v>6539</v>
      </c>
    </row>
    <row r="2790" spans="1:1">
      <c r="A2790" s="16">
        <v>6569</v>
      </c>
    </row>
    <row r="2791" spans="1:1">
      <c r="A2791" s="16">
        <v>6542</v>
      </c>
    </row>
    <row r="2792" spans="1:1">
      <c r="A2792" s="16">
        <v>6543</v>
      </c>
    </row>
    <row r="2793" spans="1:1">
      <c r="A2793" s="16">
        <v>6545</v>
      </c>
    </row>
    <row r="2794" spans="1:1">
      <c r="A2794" s="16">
        <v>6546</v>
      </c>
    </row>
    <row r="2795" spans="1:1">
      <c r="A2795" s="16">
        <v>6548</v>
      </c>
    </row>
    <row r="2796" spans="1:1">
      <c r="A2796" s="16">
        <v>6549</v>
      </c>
    </row>
    <row r="2797" spans="1:1">
      <c r="A2797" s="16">
        <v>6551</v>
      </c>
    </row>
    <row r="2798" spans="1:1">
      <c r="A2798" s="16">
        <v>6554</v>
      </c>
    </row>
    <row r="2799" spans="1:1">
      <c r="A2799" s="16">
        <v>6555</v>
      </c>
    </row>
    <row r="2800" spans="1:1">
      <c r="A2800" s="16">
        <v>6556</v>
      </c>
    </row>
    <row r="2801" spans="1:1">
      <c r="A2801" s="16">
        <v>6558</v>
      </c>
    </row>
    <row r="2802" spans="1:1">
      <c r="A2802" s="16">
        <v>6559</v>
      </c>
    </row>
    <row r="2803" spans="1:1">
      <c r="A2803" s="16">
        <v>6560</v>
      </c>
    </row>
    <row r="2804" spans="1:1">
      <c r="A2804" s="16">
        <v>6561</v>
      </c>
    </row>
    <row r="2805" spans="1:1">
      <c r="A2805" s="16">
        <v>6562</v>
      </c>
    </row>
    <row r="2806" spans="1:1">
      <c r="A2806" s="16">
        <v>6564</v>
      </c>
    </row>
    <row r="2807" spans="1:1">
      <c r="A2807" s="16">
        <v>6567</v>
      </c>
    </row>
    <row r="2808" spans="1:1">
      <c r="A2808" s="16">
        <v>6541</v>
      </c>
    </row>
    <row r="2809" spans="1:1">
      <c r="A2809" s="16">
        <v>6518</v>
      </c>
    </row>
    <row r="2810" spans="1:1">
      <c r="A2810" s="16">
        <v>6517</v>
      </c>
    </row>
    <row r="2811" spans="1:1">
      <c r="A2811" s="16">
        <v>6520</v>
      </c>
    </row>
    <row r="2812" spans="1:1">
      <c r="A2812" s="16">
        <v>6521</v>
      </c>
    </row>
    <row r="2813" spans="1:1">
      <c r="A2813" s="16">
        <v>6523</v>
      </c>
    </row>
    <row r="2814" spans="1:1">
      <c r="A2814" s="16">
        <v>6524</v>
      </c>
    </row>
    <row r="2815" spans="1:1">
      <c r="A2815" s="16">
        <v>6525</v>
      </c>
    </row>
    <row r="2816" spans="1:1">
      <c r="A2816" s="16">
        <v>6528</v>
      </c>
    </row>
    <row r="2817" spans="1:1">
      <c r="A2817" s="16">
        <v>6529</v>
      </c>
    </row>
    <row r="2818" spans="1:1">
      <c r="A2818" s="16">
        <v>6531</v>
      </c>
    </row>
    <row r="2819" spans="1:1">
      <c r="A2819" s="16">
        <v>6532</v>
      </c>
    </row>
    <row r="2820" spans="1:1">
      <c r="A2820" s="16">
        <v>6533</v>
      </c>
    </row>
    <row r="2821" spans="1:1">
      <c r="A2821" s="16">
        <v>6535</v>
      </c>
    </row>
    <row r="2822" spans="1:1">
      <c r="A2822" s="16">
        <v>6536</v>
      </c>
    </row>
    <row r="2823" spans="1:1">
      <c r="A2823" s="16">
        <v>6537</v>
      </c>
    </row>
    <row r="2824" spans="1:1">
      <c r="A2824" s="16">
        <v>6538</v>
      </c>
    </row>
    <row r="2825" spans="1:1">
      <c r="A2825" s="16">
        <v>6508</v>
      </c>
    </row>
    <row r="2826" spans="1:1">
      <c r="A2826" s="16">
        <v>6509</v>
      </c>
    </row>
    <row r="2827" spans="1:1">
      <c r="A2827" s="16">
        <v>6511</v>
      </c>
    </row>
    <row r="2828" spans="1:1">
      <c r="A2828" s="16">
        <v>6512</v>
      </c>
    </row>
    <row r="2829" spans="1:1">
      <c r="A2829" s="16">
        <v>6513</v>
      </c>
    </row>
    <row r="2830" spans="1:1">
      <c r="A2830" s="16">
        <v>6515</v>
      </c>
    </row>
    <row r="2831" spans="1:1">
      <c r="A2831" s="16">
        <v>6519</v>
      </c>
    </row>
    <row r="2832" spans="1:1">
      <c r="A2832" s="16">
        <v>6476</v>
      </c>
    </row>
    <row r="2833" spans="1:1">
      <c r="A2833" s="16">
        <v>6507</v>
      </c>
    </row>
    <row r="2834" spans="1:1">
      <c r="A2834" s="16">
        <v>6478</v>
      </c>
    </row>
    <row r="2835" spans="1:1">
      <c r="A2835" s="16">
        <v>6480</v>
      </c>
    </row>
    <row r="2836" spans="1:1">
      <c r="A2836" s="16">
        <v>6481</v>
      </c>
    </row>
    <row r="2837" spans="1:1">
      <c r="A2837" s="16">
        <v>6483</v>
      </c>
    </row>
    <row r="2838" spans="1:1">
      <c r="A2838" s="16">
        <v>6484</v>
      </c>
    </row>
    <row r="2839" spans="1:1">
      <c r="A2839" s="16">
        <v>6485</v>
      </c>
    </row>
    <row r="2840" spans="1:1">
      <c r="A2840" s="16">
        <v>6486</v>
      </c>
    </row>
    <row r="2841" spans="1:1">
      <c r="A2841" s="16">
        <v>6487</v>
      </c>
    </row>
    <row r="2842" spans="1:1">
      <c r="A2842" s="16">
        <v>6488</v>
      </c>
    </row>
    <row r="2843" spans="1:1">
      <c r="A2843" s="16">
        <v>6491</v>
      </c>
    </row>
    <row r="2844" spans="1:1">
      <c r="A2844" s="16">
        <v>6492</v>
      </c>
    </row>
    <row r="2845" spans="1:1">
      <c r="A2845" s="16">
        <v>6493</v>
      </c>
    </row>
    <row r="2846" spans="1:1">
      <c r="A2846" s="16">
        <v>6495</v>
      </c>
    </row>
    <row r="2847" spans="1:1">
      <c r="A2847" s="16">
        <v>6498</v>
      </c>
    </row>
    <row r="2848" spans="1:1">
      <c r="A2848" s="16">
        <v>6499</v>
      </c>
    </row>
    <row r="2849" spans="1:1">
      <c r="A2849" s="16">
        <v>6500</v>
      </c>
    </row>
    <row r="2850" spans="1:1">
      <c r="A2850" s="16">
        <v>6501</v>
      </c>
    </row>
    <row r="2851" spans="1:1">
      <c r="A2851" s="16">
        <v>6502</v>
      </c>
    </row>
    <row r="2852" spans="1:1">
      <c r="A2852" s="16">
        <v>6503</v>
      </c>
    </row>
    <row r="2853" spans="1:1">
      <c r="A2853" s="16">
        <v>6505</v>
      </c>
    </row>
    <row r="2854" spans="1:1">
      <c r="A2854" s="16">
        <v>6506</v>
      </c>
    </row>
    <row r="2855" spans="1:1">
      <c r="A2855" s="16">
        <v>6477</v>
      </c>
    </row>
    <row r="2856" spans="1:1">
      <c r="A2856" s="16">
        <v>6439</v>
      </c>
    </row>
    <row r="2857" spans="1:1">
      <c r="A2857" s="16">
        <v>6475</v>
      </c>
    </row>
    <row r="2858" spans="1:1">
      <c r="A2858" s="16">
        <v>6441</v>
      </c>
    </row>
    <row r="2859" spans="1:1">
      <c r="A2859" s="16">
        <v>6444</v>
      </c>
    </row>
    <row r="2860" spans="1:1">
      <c r="A2860" s="16">
        <v>6445</v>
      </c>
    </row>
    <row r="2861" spans="1:1">
      <c r="A2861" s="16">
        <v>6446</v>
      </c>
    </row>
    <row r="2862" spans="1:1">
      <c r="A2862" s="16">
        <v>6447</v>
      </c>
    </row>
    <row r="2863" spans="1:1">
      <c r="A2863" s="16">
        <v>6449</v>
      </c>
    </row>
    <row r="2864" spans="1:1">
      <c r="A2864" s="16">
        <v>6450</v>
      </c>
    </row>
    <row r="2865" spans="1:1">
      <c r="A2865" s="16">
        <v>6451</v>
      </c>
    </row>
    <row r="2866" spans="1:1">
      <c r="A2866" s="16">
        <v>6452</v>
      </c>
    </row>
    <row r="2867" spans="1:1">
      <c r="A2867" s="16">
        <v>6453</v>
      </c>
    </row>
    <row r="2868" spans="1:1">
      <c r="A2868" s="16">
        <v>6454</v>
      </c>
    </row>
    <row r="2869" spans="1:1">
      <c r="A2869" s="16">
        <v>6457</v>
      </c>
    </row>
    <row r="2870" spans="1:1">
      <c r="A2870" s="16">
        <v>6458</v>
      </c>
    </row>
    <row r="2871" spans="1:1">
      <c r="A2871" s="16">
        <v>6459</v>
      </c>
    </row>
    <row r="2872" spans="1:1">
      <c r="A2872" s="16">
        <v>6460</v>
      </c>
    </row>
    <row r="2873" spans="1:1">
      <c r="A2873" s="16">
        <v>6461</v>
      </c>
    </row>
    <row r="2874" spans="1:1">
      <c r="A2874" s="16">
        <v>6466</v>
      </c>
    </row>
    <row r="2875" spans="1:1">
      <c r="A2875" s="16">
        <v>6468</v>
      </c>
    </row>
    <row r="2876" spans="1:1">
      <c r="A2876" s="16">
        <v>6471</v>
      </c>
    </row>
    <row r="2877" spans="1:1">
      <c r="A2877" s="16">
        <v>6472</v>
      </c>
    </row>
    <row r="2878" spans="1:1">
      <c r="A2878" s="16">
        <v>6474</v>
      </c>
    </row>
    <row r="2879" spans="1:1">
      <c r="A2879" s="16">
        <v>6440</v>
      </c>
    </row>
    <row r="2880" spans="1:1">
      <c r="A2880" s="16">
        <v>6426</v>
      </c>
    </row>
    <row r="2881" spans="1:1">
      <c r="A2881" s="16">
        <v>6425</v>
      </c>
    </row>
    <row r="2882" spans="1:1">
      <c r="A2882" s="16">
        <v>6428</v>
      </c>
    </row>
    <row r="2883" spans="1:1">
      <c r="A2883" s="16">
        <v>6429</v>
      </c>
    </row>
    <row r="2884" spans="1:1">
      <c r="A2884" s="16">
        <v>6430</v>
      </c>
    </row>
    <row r="2885" spans="1:1">
      <c r="A2885" s="16">
        <v>6431</v>
      </c>
    </row>
    <row r="2886" spans="1:1">
      <c r="A2886" s="16">
        <v>6432</v>
      </c>
    </row>
    <row r="2887" spans="1:1">
      <c r="A2887" s="16">
        <v>6435</v>
      </c>
    </row>
    <row r="2888" spans="1:1">
      <c r="A2888" s="16">
        <v>6437</v>
      </c>
    </row>
    <row r="2889" spans="1:1">
      <c r="A2889" s="16">
        <v>6410</v>
      </c>
    </row>
    <row r="2890" spans="1:1">
      <c r="A2890" s="16">
        <v>6411</v>
      </c>
    </row>
    <row r="2891" spans="1:1">
      <c r="A2891" s="16">
        <v>6412</v>
      </c>
    </row>
    <row r="2892" spans="1:1">
      <c r="A2892" s="16">
        <v>6414</v>
      </c>
    </row>
    <row r="2893" spans="1:1">
      <c r="A2893" s="16">
        <v>6415</v>
      </c>
    </row>
    <row r="2894" spans="1:1">
      <c r="A2894" s="16">
        <v>6416</v>
      </c>
    </row>
    <row r="2895" spans="1:1">
      <c r="A2895" s="16">
        <v>6417</v>
      </c>
    </row>
    <row r="2896" spans="1:1">
      <c r="A2896" s="16">
        <v>6419</v>
      </c>
    </row>
    <row r="2897" spans="1:1">
      <c r="A2897" s="16">
        <v>6420</v>
      </c>
    </row>
    <row r="2898" spans="1:1">
      <c r="A2898" s="16">
        <v>6421</v>
      </c>
    </row>
    <row r="2899" spans="1:1">
      <c r="A2899" s="16">
        <v>6422</v>
      </c>
    </row>
    <row r="2900" spans="1:1">
      <c r="A2900" s="16">
        <v>6424</v>
      </c>
    </row>
    <row r="2901" spans="1:1">
      <c r="A2901" s="16">
        <v>6427</v>
      </c>
    </row>
    <row r="2902" spans="1:1">
      <c r="A2902" s="16">
        <v>4459</v>
      </c>
    </row>
    <row r="2903" spans="1:1">
      <c r="A2903" s="16">
        <v>6409</v>
      </c>
    </row>
    <row r="2904" spans="1:1">
      <c r="A2904" s="16">
        <v>4470</v>
      </c>
    </row>
    <row r="2905" spans="1:1">
      <c r="A2905" s="16">
        <v>4471</v>
      </c>
    </row>
    <row r="2906" spans="1:1">
      <c r="A2906" s="16">
        <v>4476</v>
      </c>
    </row>
    <row r="2907" spans="1:1">
      <c r="A2907" s="16">
        <v>4479</v>
      </c>
    </row>
    <row r="2908" spans="1:1">
      <c r="A2908" s="16">
        <v>4490</v>
      </c>
    </row>
    <row r="2909" spans="1:1">
      <c r="A2909" s="16">
        <v>4495</v>
      </c>
    </row>
    <row r="2910" spans="1:1">
      <c r="A2910" s="16">
        <v>4499</v>
      </c>
    </row>
    <row r="2911" spans="1:1">
      <c r="A2911" s="16">
        <v>4500</v>
      </c>
    </row>
    <row r="2912" spans="1:1">
      <c r="A2912" s="16">
        <v>4516</v>
      </c>
    </row>
    <row r="2913" spans="1:1">
      <c r="A2913" s="16">
        <v>4521</v>
      </c>
    </row>
    <row r="2914" spans="1:1">
      <c r="A2914" s="16">
        <v>6396</v>
      </c>
    </row>
    <row r="2915" spans="1:1">
      <c r="A2915" s="16">
        <v>6398</v>
      </c>
    </row>
    <row r="2916" spans="1:1">
      <c r="A2916" s="16">
        <v>6399</v>
      </c>
    </row>
    <row r="2917" spans="1:1">
      <c r="A2917" s="16">
        <v>6400</v>
      </c>
    </row>
    <row r="2918" spans="1:1">
      <c r="A2918" s="16">
        <v>6401</v>
      </c>
    </row>
    <row r="2919" spans="1:1">
      <c r="A2919" s="16">
        <v>6402</v>
      </c>
    </row>
    <row r="2920" spans="1:1">
      <c r="A2920" s="16">
        <v>6404</v>
      </c>
    </row>
    <row r="2921" spans="1:1">
      <c r="A2921" s="16">
        <v>6405</v>
      </c>
    </row>
    <row r="2922" spans="1:1">
      <c r="A2922" s="16">
        <v>6406</v>
      </c>
    </row>
    <row r="2923" spans="1:1">
      <c r="A2923" s="16">
        <v>6407</v>
      </c>
    </row>
    <row r="2924" spans="1:1">
      <c r="A2924" s="16">
        <v>6408</v>
      </c>
    </row>
    <row r="2925" spans="1:1">
      <c r="A2925" s="16">
        <v>4468</v>
      </c>
    </row>
    <row r="2926" spans="1:1">
      <c r="A2926" s="16">
        <v>4307</v>
      </c>
    </row>
    <row r="2927" spans="1:1">
      <c r="A2927" s="16">
        <v>4442</v>
      </c>
    </row>
    <row r="2928" spans="1:1">
      <c r="A2928" s="16">
        <v>4318</v>
      </c>
    </row>
    <row r="2929" spans="1:1">
      <c r="A2929" s="16">
        <v>4332</v>
      </c>
    </row>
    <row r="2930" spans="1:1">
      <c r="A2930" s="16">
        <v>4334</v>
      </c>
    </row>
    <row r="2931" spans="1:1">
      <c r="A2931" s="16">
        <v>4336</v>
      </c>
    </row>
    <row r="2932" spans="1:1">
      <c r="A2932" s="16">
        <v>4345</v>
      </c>
    </row>
    <row r="2933" spans="1:1">
      <c r="A2933" s="16">
        <v>4371</v>
      </c>
    </row>
    <row r="2934" spans="1:1">
      <c r="A2934" s="16">
        <v>4372</v>
      </c>
    </row>
    <row r="2935" spans="1:1">
      <c r="A2935" s="16">
        <v>4384</v>
      </c>
    </row>
    <row r="2936" spans="1:1">
      <c r="A2936" s="16">
        <v>4389</v>
      </c>
    </row>
    <row r="2937" spans="1:1">
      <c r="A2937" s="16">
        <v>4393</v>
      </c>
    </row>
    <row r="2938" spans="1:1">
      <c r="A2938" s="16">
        <v>4396</v>
      </c>
    </row>
    <row r="2939" spans="1:1">
      <c r="A2939" s="16">
        <v>4403</v>
      </c>
    </row>
    <row r="2940" spans="1:1">
      <c r="A2940" s="16">
        <v>4410</v>
      </c>
    </row>
    <row r="2941" spans="1:1">
      <c r="A2941" s="16">
        <v>4414</v>
      </c>
    </row>
    <row r="2942" spans="1:1">
      <c r="A2942" s="16">
        <v>4421</v>
      </c>
    </row>
    <row r="2943" spans="1:1">
      <c r="A2943" s="16">
        <v>4422</v>
      </c>
    </row>
    <row r="2944" spans="1:1">
      <c r="A2944" s="16">
        <v>4424</v>
      </c>
    </row>
    <row r="2945" spans="1:1">
      <c r="A2945" s="16">
        <v>4426</v>
      </c>
    </row>
    <row r="2946" spans="1:1">
      <c r="A2946" s="16">
        <v>4314</v>
      </c>
    </row>
    <row r="2947" spans="1:1">
      <c r="A2947" s="16">
        <v>4237</v>
      </c>
    </row>
    <row r="2948" spans="1:1">
      <c r="A2948" s="16">
        <v>4219</v>
      </c>
    </row>
    <row r="2949" spans="1:1">
      <c r="A2949" s="16">
        <v>4243</v>
      </c>
    </row>
    <row r="2950" spans="1:1">
      <c r="A2950" s="16">
        <v>4245</v>
      </c>
    </row>
    <row r="2951" spans="1:1">
      <c r="A2951" s="16">
        <v>4260</v>
      </c>
    </row>
    <row r="2952" spans="1:1">
      <c r="A2952" s="16">
        <v>4279</v>
      </c>
    </row>
    <row r="2953" spans="1:1">
      <c r="A2953" s="16">
        <v>4155</v>
      </c>
    </row>
    <row r="2954" spans="1:1">
      <c r="A2954" s="16">
        <v>4162</v>
      </c>
    </row>
    <row r="2955" spans="1:1">
      <c r="A2955" s="16">
        <v>4183</v>
      </c>
    </row>
    <row r="2956" spans="1:1">
      <c r="A2956" s="16">
        <v>4187</v>
      </c>
    </row>
    <row r="2957" spans="1:1">
      <c r="A2957" s="16">
        <v>4195</v>
      </c>
    </row>
    <row r="2958" spans="1:1">
      <c r="A2958" s="16">
        <v>4197</v>
      </c>
    </row>
    <row r="2959" spans="1:1">
      <c r="A2959" s="16">
        <v>4204</v>
      </c>
    </row>
    <row r="2960" spans="1:1">
      <c r="A2960" s="16">
        <v>4205</v>
      </c>
    </row>
    <row r="2961" spans="1:1">
      <c r="A2961" s="16">
        <v>4207</v>
      </c>
    </row>
    <row r="2962" spans="1:1">
      <c r="A2962" s="16">
        <v>4209</v>
      </c>
    </row>
    <row r="2963" spans="1:1">
      <c r="A2963" s="16">
        <v>4211</v>
      </c>
    </row>
    <row r="2964" spans="1:1">
      <c r="A2964" s="16">
        <v>4213</v>
      </c>
    </row>
    <row r="2965" spans="1:1">
      <c r="A2965" s="16">
        <v>4214</v>
      </c>
    </row>
    <row r="2966" spans="1:1">
      <c r="A2966" s="16">
        <v>4240</v>
      </c>
    </row>
    <row r="2967" spans="1:1">
      <c r="A2967" s="16">
        <v>4019</v>
      </c>
    </row>
    <row r="2968" spans="1:1">
      <c r="A2968" s="16">
        <v>4022</v>
      </c>
    </row>
    <row r="2969" spans="1:1">
      <c r="A2969" s="16">
        <v>4029</v>
      </c>
    </row>
    <row r="2970" spans="1:1">
      <c r="A2970" s="16">
        <v>4036</v>
      </c>
    </row>
    <row r="2971" spans="1:1">
      <c r="A2971" s="16">
        <v>4044</v>
      </c>
    </row>
    <row r="2972" spans="1:1">
      <c r="A2972" s="16">
        <v>4046</v>
      </c>
    </row>
    <row r="2973" spans="1:1">
      <c r="A2973" s="16">
        <v>4065</v>
      </c>
    </row>
    <row r="2974" spans="1:1">
      <c r="A2974" s="16">
        <v>4075</v>
      </c>
    </row>
    <row r="2975" spans="1:1">
      <c r="A2975" s="16">
        <v>4079</v>
      </c>
    </row>
    <row r="2976" spans="1:1">
      <c r="A2976" s="16">
        <v>4087</v>
      </c>
    </row>
    <row r="2977" spans="1:1">
      <c r="A2977" s="16">
        <v>4091</v>
      </c>
    </row>
    <row r="2978" spans="1:1">
      <c r="A2978" s="16">
        <v>4093</v>
      </c>
    </row>
    <row r="2979" spans="1:1">
      <c r="A2979" s="16">
        <v>4096</v>
      </c>
    </row>
    <row r="2980" spans="1:1">
      <c r="A2980" s="16">
        <v>4112</v>
      </c>
    </row>
    <row r="2981" spans="1:1">
      <c r="A2981" s="16">
        <v>4117</v>
      </c>
    </row>
    <row r="2982" spans="1:1">
      <c r="A2982" s="16">
        <v>4120</v>
      </c>
    </row>
    <row r="2983" spans="1:1">
      <c r="A2983" s="16">
        <v>4121</v>
      </c>
    </row>
    <row r="2984" spans="1:1">
      <c r="A2984" s="16">
        <v>4124</v>
      </c>
    </row>
    <row r="2985" spans="1:1">
      <c r="A2985" s="16">
        <v>4152</v>
      </c>
    </row>
    <row r="2986" spans="1:1">
      <c r="A2986" s="16">
        <v>4154</v>
      </c>
    </row>
    <row r="2987" spans="1:1">
      <c r="A2987" s="16">
        <v>3887</v>
      </c>
    </row>
    <row r="2988" spans="1:1">
      <c r="A2988" s="16">
        <v>4017</v>
      </c>
    </row>
    <row r="2989" spans="1:1">
      <c r="A2989" s="16">
        <v>3923</v>
      </c>
    </row>
    <row r="2990" spans="1:1">
      <c r="A2990" s="16">
        <v>3928</v>
      </c>
    </row>
    <row r="2991" spans="1:1">
      <c r="A2991" s="16">
        <v>3935</v>
      </c>
    </row>
    <row r="2992" spans="1:1">
      <c r="A2992" s="16">
        <v>3946</v>
      </c>
    </row>
    <row r="2993" spans="1:1">
      <c r="A2993" s="16">
        <v>3947</v>
      </c>
    </row>
    <row r="2994" spans="1:1">
      <c r="A2994" s="16">
        <v>3950</v>
      </c>
    </row>
    <row r="2995" spans="1:1">
      <c r="A2995" s="16">
        <v>3951</v>
      </c>
    </row>
    <row r="2996" spans="1:1">
      <c r="A2996" s="16">
        <v>3957</v>
      </c>
    </row>
    <row r="2997" spans="1:1">
      <c r="A2997" s="16">
        <v>3971</v>
      </c>
    </row>
    <row r="2998" spans="1:1">
      <c r="A2998" s="16">
        <v>3980</v>
      </c>
    </row>
    <row r="2999" spans="1:1">
      <c r="A2999" s="16">
        <v>3981</v>
      </c>
    </row>
    <row r="3000" spans="1:1">
      <c r="A3000" s="16">
        <v>3984</v>
      </c>
    </row>
    <row r="3001" spans="1:1">
      <c r="A3001" s="16">
        <v>3987</v>
      </c>
    </row>
    <row r="3002" spans="1:1">
      <c r="A3002" s="16">
        <v>3989</v>
      </c>
    </row>
    <row r="3003" spans="1:1">
      <c r="A3003" s="16">
        <v>3990</v>
      </c>
    </row>
    <row r="3004" spans="1:1">
      <c r="A3004" s="16">
        <v>3992</v>
      </c>
    </row>
    <row r="3005" spans="1:1">
      <c r="A3005" s="16">
        <v>4001</v>
      </c>
    </row>
    <row r="3006" spans="1:1">
      <c r="A3006" s="16">
        <v>3900</v>
      </c>
    </row>
    <row r="3007" spans="1:1">
      <c r="A3007" s="16">
        <v>3793</v>
      </c>
    </row>
    <row r="3008" spans="1:1">
      <c r="A3008" s="16">
        <v>3777</v>
      </c>
    </row>
    <row r="3009" spans="1:1">
      <c r="A3009" s="16">
        <v>3809</v>
      </c>
    </row>
    <row r="3010" spans="1:1">
      <c r="A3010" s="16">
        <v>3815</v>
      </c>
    </row>
    <row r="3011" spans="1:1">
      <c r="A3011" s="16">
        <v>3818</v>
      </c>
    </row>
    <row r="3012" spans="1:1">
      <c r="A3012" s="16">
        <v>3821</v>
      </c>
    </row>
    <row r="3013" spans="1:1">
      <c r="A3013" s="16">
        <v>3828</v>
      </c>
    </row>
    <row r="3014" spans="1:1">
      <c r="A3014" s="16">
        <v>3834</v>
      </c>
    </row>
    <row r="3015" spans="1:1">
      <c r="A3015" s="16">
        <v>3840</v>
      </c>
    </row>
    <row r="3016" spans="1:1">
      <c r="A3016" s="16">
        <v>3859</v>
      </c>
    </row>
    <row r="3017" spans="1:1">
      <c r="A3017" s="16">
        <v>3679</v>
      </c>
    </row>
    <row r="3018" spans="1:1">
      <c r="A3018" s="16">
        <v>3685</v>
      </c>
    </row>
    <row r="3019" spans="1:1">
      <c r="A3019" s="16">
        <v>3699</v>
      </c>
    </row>
    <row r="3020" spans="1:1">
      <c r="A3020" s="16">
        <v>3707</v>
      </c>
    </row>
    <row r="3021" spans="1:1">
      <c r="A3021" s="16">
        <v>3714</v>
      </c>
    </row>
    <row r="3022" spans="1:1">
      <c r="A3022" s="16">
        <v>3715</v>
      </c>
    </row>
    <row r="3023" spans="1:1">
      <c r="A3023" s="16">
        <v>3753</v>
      </c>
    </row>
    <row r="3024" spans="1:1">
      <c r="A3024" s="16">
        <v>3758</v>
      </c>
    </row>
    <row r="3025" spans="1:1">
      <c r="A3025" s="16">
        <v>3761</v>
      </c>
    </row>
    <row r="3026" spans="1:1">
      <c r="A3026" s="16">
        <v>3794</v>
      </c>
    </row>
    <row r="3027" spans="1:1">
      <c r="A3027" s="16">
        <v>3587</v>
      </c>
    </row>
    <row r="3028" spans="1:1">
      <c r="A3028" s="16">
        <v>3676</v>
      </c>
    </row>
    <row r="3029" spans="1:1">
      <c r="A3029" s="16">
        <v>3598</v>
      </c>
    </row>
    <row r="3030" spans="1:1">
      <c r="A3030" s="16">
        <v>3600</v>
      </c>
    </row>
    <row r="3031" spans="1:1">
      <c r="A3031" s="16">
        <v>3603</v>
      </c>
    </row>
    <row r="3032" spans="1:1">
      <c r="A3032" s="16">
        <v>3609</v>
      </c>
    </row>
    <row r="3033" spans="1:1">
      <c r="A3033" s="16">
        <v>3614</v>
      </c>
    </row>
    <row r="3034" spans="1:1">
      <c r="A3034" s="16">
        <v>3620</v>
      </c>
    </row>
    <row r="3035" spans="1:1">
      <c r="A3035" s="16">
        <v>3621</v>
      </c>
    </row>
    <row r="3036" spans="1:1">
      <c r="A3036" s="16">
        <v>3622</v>
      </c>
    </row>
    <row r="3037" spans="1:1">
      <c r="A3037" s="16">
        <v>3623</v>
      </c>
    </row>
    <row r="3038" spans="1:1">
      <c r="A3038" s="16">
        <v>3626</v>
      </c>
    </row>
    <row r="3039" spans="1:1">
      <c r="A3039" s="16">
        <v>3629</v>
      </c>
    </row>
    <row r="3040" spans="1:1">
      <c r="A3040" s="16">
        <v>3635</v>
      </c>
    </row>
    <row r="3041" spans="1:1">
      <c r="A3041" s="16">
        <v>3641</v>
      </c>
    </row>
    <row r="3042" spans="1:1">
      <c r="A3042" s="16">
        <v>3649</v>
      </c>
    </row>
    <row r="3043" spans="1:1">
      <c r="A3043" s="16">
        <v>3653</v>
      </c>
    </row>
    <row r="3044" spans="1:1">
      <c r="A3044" s="16">
        <v>3656</v>
      </c>
    </row>
    <row r="3045" spans="1:1">
      <c r="A3045" s="16">
        <v>3657</v>
      </c>
    </row>
    <row r="3046" spans="1:1">
      <c r="A3046" s="16">
        <v>3660</v>
      </c>
    </row>
    <row r="3047" spans="1:1">
      <c r="A3047" s="16">
        <v>3669</v>
      </c>
    </row>
    <row r="3048" spans="1:1">
      <c r="A3048" s="16">
        <v>3597</v>
      </c>
    </row>
    <row r="3049" spans="1:1">
      <c r="A3049" s="16">
        <v>3411</v>
      </c>
    </row>
    <row r="3050" spans="1:1">
      <c r="A3050" s="16">
        <v>3586</v>
      </c>
    </row>
    <row r="3051" spans="1:1">
      <c r="A3051" s="16">
        <v>3414</v>
      </c>
    </row>
    <row r="3052" spans="1:1">
      <c r="A3052" s="16">
        <v>3415</v>
      </c>
    </row>
    <row r="3053" spans="1:1">
      <c r="A3053" s="16">
        <v>3416</v>
      </c>
    </row>
    <row r="3054" spans="1:1">
      <c r="A3054" s="16">
        <v>3422</v>
      </c>
    </row>
    <row r="3055" spans="1:1">
      <c r="A3055" s="16">
        <v>3427</v>
      </c>
    </row>
    <row r="3056" spans="1:1">
      <c r="A3056" s="16">
        <v>3436</v>
      </c>
    </row>
    <row r="3057" spans="1:1">
      <c r="A3057" s="16">
        <v>3439</v>
      </c>
    </row>
    <row r="3058" spans="1:1">
      <c r="A3058" s="16">
        <v>3442</v>
      </c>
    </row>
    <row r="3059" spans="1:1">
      <c r="A3059" s="16">
        <v>3443</v>
      </c>
    </row>
    <row r="3060" spans="1:1">
      <c r="A3060" s="16">
        <v>3498</v>
      </c>
    </row>
    <row r="3061" spans="1:1">
      <c r="A3061" s="16">
        <v>3499</v>
      </c>
    </row>
    <row r="3062" spans="1:1">
      <c r="A3062" s="16">
        <v>3511</v>
      </c>
    </row>
    <row r="3063" spans="1:1">
      <c r="A3063" s="16">
        <v>3517</v>
      </c>
    </row>
    <row r="3064" spans="1:1">
      <c r="A3064" s="16">
        <v>3549</v>
      </c>
    </row>
    <row r="3065" spans="1:1">
      <c r="A3065" s="16">
        <v>3550</v>
      </c>
    </row>
    <row r="3066" spans="1:1">
      <c r="A3066" s="16">
        <v>3551</v>
      </c>
    </row>
    <row r="3067" spans="1:1">
      <c r="A3067" s="16">
        <v>3571</v>
      </c>
    </row>
    <row r="3068" spans="1:1">
      <c r="A3068" s="16">
        <v>3580</v>
      </c>
    </row>
    <row r="3069" spans="1:1">
      <c r="A3069" s="16">
        <v>3581</v>
      </c>
    </row>
    <row r="3070" spans="1:1">
      <c r="A3070" s="16">
        <v>3583</v>
      </c>
    </row>
    <row r="3071" spans="1:1">
      <c r="A3071" s="16">
        <v>3412</v>
      </c>
    </row>
    <row r="3072" spans="1:1">
      <c r="A3072" s="16">
        <v>3381</v>
      </c>
    </row>
    <row r="3073" spans="1:1">
      <c r="A3073" s="16">
        <v>3372</v>
      </c>
    </row>
    <row r="3074" spans="1:1">
      <c r="A3074" s="16">
        <v>3387</v>
      </c>
    </row>
    <row r="3075" spans="1:1">
      <c r="A3075" s="16">
        <v>3396</v>
      </c>
    </row>
    <row r="3076" spans="1:1">
      <c r="A3076" s="16">
        <v>3400</v>
      </c>
    </row>
    <row r="3077" spans="1:1">
      <c r="A3077" s="16">
        <v>3405</v>
      </c>
    </row>
    <row r="3078" spans="1:1">
      <c r="A3078" s="16">
        <v>3407</v>
      </c>
    </row>
    <row r="3079" spans="1:1">
      <c r="A3079" s="16">
        <v>3409</v>
      </c>
    </row>
    <row r="3080" spans="1:1">
      <c r="A3080" s="16">
        <v>3410</v>
      </c>
    </row>
    <row r="3081" spans="1:1">
      <c r="A3081" s="16">
        <v>3293</v>
      </c>
    </row>
    <row r="3082" spans="1:1">
      <c r="A3082" s="16">
        <v>3295</v>
      </c>
    </row>
    <row r="3083" spans="1:1">
      <c r="A3083" s="16">
        <v>3298</v>
      </c>
    </row>
    <row r="3084" spans="1:1">
      <c r="A3084" s="16">
        <v>3321</v>
      </c>
    </row>
    <row r="3085" spans="1:1">
      <c r="A3085" s="16">
        <v>3325</v>
      </c>
    </row>
    <row r="3086" spans="1:1">
      <c r="A3086" s="16">
        <v>3353</v>
      </c>
    </row>
    <row r="3087" spans="1:1">
      <c r="A3087" s="16">
        <v>3354</v>
      </c>
    </row>
    <row r="3088" spans="1:1">
      <c r="A3088" s="16">
        <v>3361</v>
      </c>
    </row>
    <row r="3089" spans="1:1">
      <c r="A3089" s="16">
        <v>3363</v>
      </c>
    </row>
    <row r="3090" spans="1:1">
      <c r="A3090" s="16">
        <v>3385</v>
      </c>
    </row>
    <row r="3091" spans="1:1">
      <c r="A3091" s="16">
        <v>493</v>
      </c>
    </row>
    <row r="3092" spans="1:1">
      <c r="A3092" s="16">
        <v>3291</v>
      </c>
    </row>
    <row r="3093" spans="1:1">
      <c r="A3093" s="16">
        <v>495</v>
      </c>
    </row>
    <row r="3094" spans="1:1">
      <c r="A3094" s="16">
        <v>496</v>
      </c>
    </row>
    <row r="3095" spans="1:1">
      <c r="A3095" s="16">
        <v>498</v>
      </c>
    </row>
    <row r="3096" spans="1:1">
      <c r="A3096" s="16">
        <v>499</v>
      </c>
    </row>
    <row r="3097" spans="1:1">
      <c r="A3097" s="16">
        <v>500</v>
      </c>
    </row>
    <row r="3098" spans="1:1">
      <c r="A3098" s="16">
        <v>501</v>
      </c>
    </row>
    <row r="3099" spans="1:1">
      <c r="A3099" s="16">
        <v>3234</v>
      </c>
    </row>
    <row r="3100" spans="1:1">
      <c r="A3100" s="16">
        <v>3235</v>
      </c>
    </row>
    <row r="3101" spans="1:1">
      <c r="A3101" s="16">
        <v>3239</v>
      </c>
    </row>
    <row r="3102" spans="1:1">
      <c r="A3102" s="16">
        <v>3241</v>
      </c>
    </row>
    <row r="3103" spans="1:1">
      <c r="A3103" s="16">
        <v>3254</v>
      </c>
    </row>
    <row r="3104" spans="1:1">
      <c r="A3104" s="16">
        <v>3255</v>
      </c>
    </row>
    <row r="3105" spans="1:1">
      <c r="A3105" s="16">
        <v>3265</v>
      </c>
    </row>
    <row r="3106" spans="1:1">
      <c r="A3106" s="16">
        <v>3267</v>
      </c>
    </row>
    <row r="3107" spans="1:1">
      <c r="A3107" s="16">
        <v>3269</v>
      </c>
    </row>
    <row r="3108" spans="1:1">
      <c r="A3108" s="16">
        <v>3278</v>
      </c>
    </row>
    <row r="3109" spans="1:1">
      <c r="A3109" s="16">
        <v>3279</v>
      </c>
    </row>
    <row r="3110" spans="1:1">
      <c r="A3110" s="16">
        <v>3289</v>
      </c>
    </row>
    <row r="3111" spans="1:1">
      <c r="A3111" s="16">
        <v>494</v>
      </c>
    </row>
    <row r="3112" spans="1:1">
      <c r="A3112" s="16">
        <v>472</v>
      </c>
    </row>
    <row r="3113" spans="1:1">
      <c r="A3113" s="16">
        <v>492</v>
      </c>
    </row>
    <row r="3114" spans="1:1">
      <c r="A3114" s="16">
        <v>474</v>
      </c>
    </row>
    <row r="3115" spans="1:1">
      <c r="A3115" s="16">
        <v>475</v>
      </c>
    </row>
    <row r="3116" spans="1:1">
      <c r="A3116" s="16">
        <v>476</v>
      </c>
    </row>
    <row r="3117" spans="1:1">
      <c r="A3117" s="16">
        <v>477</v>
      </c>
    </row>
    <row r="3118" spans="1:1">
      <c r="A3118" s="16">
        <v>478</v>
      </c>
    </row>
    <row r="3119" spans="1:1">
      <c r="A3119" s="16">
        <v>479</v>
      </c>
    </row>
    <row r="3120" spans="1:1">
      <c r="A3120" s="16">
        <v>480</v>
      </c>
    </row>
    <row r="3121" spans="1:1">
      <c r="A3121" s="16">
        <v>481</v>
      </c>
    </row>
    <row r="3122" spans="1:1">
      <c r="A3122" s="16">
        <v>482</v>
      </c>
    </row>
    <row r="3123" spans="1:1">
      <c r="A3123" s="16">
        <v>483</v>
      </c>
    </row>
    <row r="3124" spans="1:1">
      <c r="A3124" s="16">
        <v>484</v>
      </c>
    </row>
    <row r="3125" spans="1:1">
      <c r="A3125" s="16">
        <v>485</v>
      </c>
    </row>
    <row r="3126" spans="1:1">
      <c r="A3126" s="16">
        <v>486</v>
      </c>
    </row>
    <row r="3127" spans="1:1">
      <c r="A3127" s="16">
        <v>487</v>
      </c>
    </row>
    <row r="3128" spans="1:1">
      <c r="A3128" s="16">
        <v>488</v>
      </c>
    </row>
    <row r="3129" spans="1:1">
      <c r="A3129" s="16">
        <v>489</v>
      </c>
    </row>
    <row r="3130" spans="1:1">
      <c r="A3130" s="16">
        <v>490</v>
      </c>
    </row>
    <row r="3131" spans="1:1">
      <c r="A3131" s="16">
        <v>491</v>
      </c>
    </row>
    <row r="3132" spans="1:1">
      <c r="A3132" s="16">
        <v>473</v>
      </c>
    </row>
    <row r="3133" spans="1:1">
      <c r="A3133" s="16">
        <v>460</v>
      </c>
    </row>
    <row r="3134" spans="1:1">
      <c r="A3134" s="16">
        <v>459</v>
      </c>
    </row>
    <row r="3135" spans="1:1">
      <c r="A3135" s="16">
        <v>462</v>
      </c>
    </row>
    <row r="3136" spans="1:1">
      <c r="A3136" s="16">
        <v>463</v>
      </c>
    </row>
    <row r="3137" spans="1:1">
      <c r="A3137" s="16">
        <v>464</v>
      </c>
    </row>
    <row r="3138" spans="1:1">
      <c r="A3138" s="16">
        <v>465</v>
      </c>
    </row>
    <row r="3139" spans="1:1">
      <c r="A3139" s="16">
        <v>466</v>
      </c>
    </row>
    <row r="3140" spans="1:1">
      <c r="A3140" s="16">
        <v>467</v>
      </c>
    </row>
    <row r="3141" spans="1:1">
      <c r="A3141" s="16">
        <v>468</v>
      </c>
    </row>
    <row r="3142" spans="1:1">
      <c r="A3142" s="16">
        <v>469</v>
      </c>
    </row>
    <row r="3143" spans="1:1">
      <c r="A3143" s="16">
        <v>470</v>
      </c>
    </row>
    <row r="3144" spans="1:1">
      <c r="A3144" s="16">
        <v>471</v>
      </c>
    </row>
    <row r="3145" spans="1:1">
      <c r="A3145" s="16">
        <v>446</v>
      </c>
    </row>
    <row r="3146" spans="1:1">
      <c r="A3146" s="16">
        <v>447</v>
      </c>
    </row>
    <row r="3147" spans="1:1">
      <c r="A3147" s="16">
        <v>448</v>
      </c>
    </row>
    <row r="3148" spans="1:1">
      <c r="A3148" s="16">
        <v>449</v>
      </c>
    </row>
    <row r="3149" spans="1:1">
      <c r="A3149" s="16">
        <v>450</v>
      </c>
    </row>
    <row r="3150" spans="1:1">
      <c r="A3150" s="16">
        <v>453</v>
      </c>
    </row>
    <row r="3151" spans="1:1">
      <c r="A3151" s="16">
        <v>455</v>
      </c>
    </row>
    <row r="3152" spans="1:1">
      <c r="A3152" s="16">
        <v>456</v>
      </c>
    </row>
    <row r="3153" spans="1:1">
      <c r="A3153" s="16">
        <v>458</v>
      </c>
    </row>
    <row r="3154" spans="1:1">
      <c r="A3154" s="16">
        <v>461</v>
      </c>
    </row>
    <row r="3155" spans="1:1">
      <c r="A3155" s="16">
        <v>417</v>
      </c>
    </row>
    <row r="3156" spans="1:1">
      <c r="A3156" s="16">
        <v>444</v>
      </c>
    </row>
    <row r="3157" spans="1:1">
      <c r="A3157" s="16">
        <v>420</v>
      </c>
    </row>
    <row r="3158" spans="1:1">
      <c r="A3158" s="16">
        <v>422</v>
      </c>
    </row>
    <row r="3159" spans="1:1">
      <c r="A3159" s="16">
        <v>423</v>
      </c>
    </row>
    <row r="3160" spans="1:1">
      <c r="A3160" s="16">
        <v>426</v>
      </c>
    </row>
    <row r="3161" spans="1:1">
      <c r="A3161" s="16">
        <v>427</v>
      </c>
    </row>
    <row r="3162" spans="1:1">
      <c r="A3162" s="16">
        <v>429</v>
      </c>
    </row>
    <row r="3163" spans="1:1">
      <c r="A3163" s="16">
        <v>431</v>
      </c>
    </row>
    <row r="3164" spans="1:1">
      <c r="A3164" s="16">
        <v>432</v>
      </c>
    </row>
    <row r="3165" spans="1:1">
      <c r="A3165" s="16">
        <v>433</v>
      </c>
    </row>
    <row r="3166" spans="1:1">
      <c r="A3166" s="16">
        <v>434</v>
      </c>
    </row>
    <row r="3167" spans="1:1">
      <c r="A3167" s="16">
        <v>435</v>
      </c>
    </row>
    <row r="3168" spans="1:1">
      <c r="A3168" s="16">
        <v>436</v>
      </c>
    </row>
    <row r="3169" spans="1:1">
      <c r="A3169" s="16">
        <v>437</v>
      </c>
    </row>
    <row r="3170" spans="1:1">
      <c r="A3170" s="16">
        <v>440</v>
      </c>
    </row>
    <row r="3171" spans="1:1">
      <c r="A3171" s="16">
        <v>441</v>
      </c>
    </row>
    <row r="3172" spans="1:1">
      <c r="A3172" s="16">
        <v>442</v>
      </c>
    </row>
    <row r="3173" spans="1:1">
      <c r="A3173" s="16">
        <v>443</v>
      </c>
    </row>
    <row r="3174" spans="1:1">
      <c r="A3174" s="16">
        <v>418</v>
      </c>
    </row>
    <row r="3175" spans="1:1">
      <c r="A3175" s="16">
        <v>389</v>
      </c>
    </row>
    <row r="3176" spans="1:1">
      <c r="A3176" s="16">
        <v>416</v>
      </c>
    </row>
    <row r="3177" spans="1:1">
      <c r="A3177" s="16">
        <v>392</v>
      </c>
    </row>
    <row r="3178" spans="1:1">
      <c r="A3178" s="16">
        <v>393</v>
      </c>
    </row>
    <row r="3179" spans="1:1">
      <c r="A3179" s="16">
        <v>395</v>
      </c>
    </row>
    <row r="3180" spans="1:1">
      <c r="A3180" s="16">
        <v>396</v>
      </c>
    </row>
    <row r="3181" spans="1:1">
      <c r="A3181" s="16">
        <v>397</v>
      </c>
    </row>
    <row r="3182" spans="1:1">
      <c r="A3182" s="16">
        <v>399</v>
      </c>
    </row>
    <row r="3183" spans="1:1">
      <c r="A3183" s="16">
        <v>400</v>
      </c>
    </row>
    <row r="3184" spans="1:1">
      <c r="A3184" s="16">
        <v>401</v>
      </c>
    </row>
    <row r="3185" spans="1:1">
      <c r="A3185" s="16">
        <v>403</v>
      </c>
    </row>
    <row r="3186" spans="1:1">
      <c r="A3186" s="16">
        <v>405</v>
      </c>
    </row>
    <row r="3187" spans="1:1">
      <c r="A3187" s="16">
        <v>406</v>
      </c>
    </row>
    <row r="3188" spans="1:1">
      <c r="A3188" s="16">
        <v>407</v>
      </c>
    </row>
    <row r="3189" spans="1:1">
      <c r="A3189" s="16">
        <v>408</v>
      </c>
    </row>
    <row r="3190" spans="1:1">
      <c r="A3190" s="16">
        <v>409</v>
      </c>
    </row>
    <row r="3191" spans="1:1">
      <c r="A3191" s="16">
        <v>410</v>
      </c>
    </row>
    <row r="3192" spans="1:1">
      <c r="A3192" s="16">
        <v>411</v>
      </c>
    </row>
    <row r="3193" spans="1:1">
      <c r="A3193" s="16">
        <v>412</v>
      </c>
    </row>
    <row r="3194" spans="1:1">
      <c r="A3194" s="16">
        <v>413</v>
      </c>
    </row>
    <row r="3195" spans="1:1">
      <c r="A3195" s="16">
        <v>415</v>
      </c>
    </row>
    <row r="3196" spans="1:1">
      <c r="A3196" s="16">
        <v>391</v>
      </c>
    </row>
    <row r="3197" spans="1:1">
      <c r="A3197" s="16">
        <v>374</v>
      </c>
    </row>
    <row r="3198" spans="1:1">
      <c r="A3198" s="16">
        <v>373</v>
      </c>
    </row>
    <row r="3199" spans="1:1">
      <c r="A3199" s="16">
        <v>377</v>
      </c>
    </row>
    <row r="3200" spans="1:1">
      <c r="A3200" s="16">
        <v>380</v>
      </c>
    </row>
    <row r="3201" spans="1:1">
      <c r="A3201" s="16">
        <v>381</v>
      </c>
    </row>
    <row r="3202" spans="1:1">
      <c r="A3202" s="16">
        <v>382</v>
      </c>
    </row>
    <row r="3203" spans="1:1">
      <c r="A3203" s="16">
        <v>383</v>
      </c>
    </row>
    <row r="3204" spans="1:1">
      <c r="A3204" s="16">
        <v>384</v>
      </c>
    </row>
    <row r="3205" spans="1:1">
      <c r="A3205" s="16">
        <v>385</v>
      </c>
    </row>
    <row r="3206" spans="1:1">
      <c r="A3206" s="16">
        <v>386</v>
      </c>
    </row>
    <row r="3207" spans="1:1">
      <c r="A3207" s="16">
        <v>387</v>
      </c>
    </row>
    <row r="3208" spans="1:1">
      <c r="A3208" s="16">
        <v>388</v>
      </c>
    </row>
    <row r="3209" spans="1:1">
      <c r="A3209" s="16">
        <v>361</v>
      </c>
    </row>
    <row r="3210" spans="1:1">
      <c r="A3210" s="16">
        <v>363</v>
      </c>
    </row>
    <row r="3211" spans="1:1">
      <c r="A3211" s="16">
        <v>364</v>
      </c>
    </row>
    <row r="3212" spans="1:1">
      <c r="A3212" s="16">
        <v>365</v>
      </c>
    </row>
    <row r="3213" spans="1:1">
      <c r="A3213" s="16">
        <v>367</v>
      </c>
    </row>
    <row r="3214" spans="1:1">
      <c r="A3214" s="16">
        <v>368</v>
      </c>
    </row>
    <row r="3215" spans="1:1">
      <c r="A3215" s="16">
        <v>369</v>
      </c>
    </row>
    <row r="3216" spans="1:1">
      <c r="A3216" s="16">
        <v>370</v>
      </c>
    </row>
    <row r="3217" spans="1:1">
      <c r="A3217" s="16">
        <v>371</v>
      </c>
    </row>
    <row r="3218" spans="1:1">
      <c r="A3218" s="16">
        <v>372</v>
      </c>
    </row>
    <row r="3219" spans="1:1">
      <c r="A3219" s="16">
        <v>376</v>
      </c>
    </row>
    <row r="3220" spans="1:1">
      <c r="A3220" s="16">
        <v>337</v>
      </c>
    </row>
    <row r="3221" spans="1:1">
      <c r="A3221" s="16">
        <v>360</v>
      </c>
    </row>
    <row r="3222" spans="1:1">
      <c r="A3222" s="16">
        <v>339</v>
      </c>
    </row>
    <row r="3223" spans="1:1">
      <c r="A3223" s="16">
        <v>340</v>
      </c>
    </row>
    <row r="3224" spans="1:1">
      <c r="A3224" s="16">
        <v>341</v>
      </c>
    </row>
    <row r="3225" spans="1:1">
      <c r="A3225" s="16">
        <v>342</v>
      </c>
    </row>
    <row r="3226" spans="1:1">
      <c r="A3226" s="16">
        <v>343</v>
      </c>
    </row>
    <row r="3227" spans="1:1">
      <c r="A3227" s="16">
        <v>344</v>
      </c>
    </row>
    <row r="3228" spans="1:1">
      <c r="A3228" s="16">
        <v>346</v>
      </c>
    </row>
    <row r="3229" spans="1:1">
      <c r="A3229" s="16">
        <v>347</v>
      </c>
    </row>
    <row r="3230" spans="1:1">
      <c r="A3230" s="16">
        <v>348</v>
      </c>
    </row>
    <row r="3231" spans="1:1">
      <c r="A3231" s="16">
        <v>349</v>
      </c>
    </row>
    <row r="3232" spans="1:1">
      <c r="A3232" s="16">
        <v>350</v>
      </c>
    </row>
    <row r="3233" spans="1:1">
      <c r="A3233" s="16">
        <v>351</v>
      </c>
    </row>
    <row r="3234" spans="1:1">
      <c r="A3234" s="16">
        <v>352</v>
      </c>
    </row>
    <row r="3235" spans="1:1">
      <c r="A3235" s="16">
        <v>353</v>
      </c>
    </row>
    <row r="3236" spans="1:1">
      <c r="A3236" s="16">
        <v>354</v>
      </c>
    </row>
    <row r="3237" spans="1:1">
      <c r="A3237" s="16">
        <v>356</v>
      </c>
    </row>
    <row r="3238" spans="1:1">
      <c r="A3238" s="16">
        <v>358</v>
      </c>
    </row>
    <row r="3239" spans="1:1">
      <c r="A3239" s="16">
        <v>359</v>
      </c>
    </row>
    <row r="3240" spans="1:1">
      <c r="A3240" s="16">
        <v>338</v>
      </c>
    </row>
    <row r="3241" spans="1:1">
      <c r="A3241" s="16">
        <v>306</v>
      </c>
    </row>
    <row r="3242" spans="1:1">
      <c r="A3242" s="16">
        <v>335</v>
      </c>
    </row>
    <row r="3243" spans="1:1">
      <c r="A3243" s="16">
        <v>308</v>
      </c>
    </row>
    <row r="3244" spans="1:1">
      <c r="A3244" s="16">
        <v>309</v>
      </c>
    </row>
    <row r="3245" spans="1:1">
      <c r="A3245" s="16">
        <v>311</v>
      </c>
    </row>
    <row r="3246" spans="1:1">
      <c r="A3246" s="16">
        <v>313</v>
      </c>
    </row>
    <row r="3247" spans="1:1">
      <c r="A3247" s="16">
        <v>314</v>
      </c>
    </row>
    <row r="3248" spans="1:1">
      <c r="A3248" s="16">
        <v>315</v>
      </c>
    </row>
    <row r="3249" spans="1:1">
      <c r="A3249" s="16">
        <v>317</v>
      </c>
    </row>
    <row r="3250" spans="1:1">
      <c r="A3250" s="16">
        <v>318</v>
      </c>
    </row>
    <row r="3251" spans="1:1">
      <c r="A3251" s="16">
        <v>319</v>
      </c>
    </row>
    <row r="3252" spans="1:1">
      <c r="A3252" s="16">
        <v>320</v>
      </c>
    </row>
    <row r="3253" spans="1:1">
      <c r="A3253" s="16">
        <v>321</v>
      </c>
    </row>
    <row r="3254" spans="1:1">
      <c r="A3254" s="16">
        <v>322</v>
      </c>
    </row>
    <row r="3255" spans="1:1">
      <c r="A3255" s="16">
        <v>323</v>
      </c>
    </row>
    <row r="3256" spans="1:1">
      <c r="A3256" s="16">
        <v>324</v>
      </c>
    </row>
    <row r="3257" spans="1:1">
      <c r="A3257" s="16">
        <v>325</v>
      </c>
    </row>
    <row r="3258" spans="1:1">
      <c r="A3258" s="16">
        <v>326</v>
      </c>
    </row>
    <row r="3259" spans="1:1">
      <c r="A3259" s="16">
        <v>327</v>
      </c>
    </row>
    <row r="3260" spans="1:1">
      <c r="A3260" s="16">
        <v>329</v>
      </c>
    </row>
    <row r="3261" spans="1:1">
      <c r="A3261" s="16">
        <v>331</v>
      </c>
    </row>
    <row r="3262" spans="1:1">
      <c r="A3262" s="16">
        <v>334</v>
      </c>
    </row>
    <row r="3263" spans="1:1">
      <c r="A3263" s="16">
        <v>307</v>
      </c>
    </row>
    <row r="3264" spans="1:1">
      <c r="A3264" s="16">
        <v>295</v>
      </c>
    </row>
    <row r="3265" spans="1:1">
      <c r="A3265" s="16">
        <v>294</v>
      </c>
    </row>
    <row r="3266" spans="1:1">
      <c r="A3266" s="16">
        <v>297</v>
      </c>
    </row>
    <row r="3267" spans="1:1">
      <c r="A3267" s="16">
        <v>298</v>
      </c>
    </row>
    <row r="3268" spans="1:1">
      <c r="A3268" s="16">
        <v>299</v>
      </c>
    </row>
    <row r="3269" spans="1:1">
      <c r="A3269" s="16">
        <v>300</v>
      </c>
    </row>
    <row r="3270" spans="1:1">
      <c r="A3270" s="16">
        <v>301</v>
      </c>
    </row>
    <row r="3271" spans="1:1">
      <c r="A3271" s="16">
        <v>302</v>
      </c>
    </row>
    <row r="3272" spans="1:1">
      <c r="A3272" s="16">
        <v>304</v>
      </c>
    </row>
    <row r="3273" spans="1:1">
      <c r="A3273" s="16">
        <v>279</v>
      </c>
    </row>
    <row r="3274" spans="1:1">
      <c r="A3274" s="16">
        <v>280</v>
      </c>
    </row>
    <row r="3275" spans="1:1">
      <c r="A3275" s="16">
        <v>281</v>
      </c>
    </row>
    <row r="3276" spans="1:1">
      <c r="A3276" s="16">
        <v>283</v>
      </c>
    </row>
    <row r="3277" spans="1:1">
      <c r="A3277" s="16">
        <v>284</v>
      </c>
    </row>
    <row r="3278" spans="1:1">
      <c r="A3278" s="16">
        <v>285</v>
      </c>
    </row>
    <row r="3279" spans="1:1">
      <c r="A3279" s="16">
        <v>286</v>
      </c>
    </row>
    <row r="3280" spans="1:1">
      <c r="A3280" s="16">
        <v>287</v>
      </c>
    </row>
    <row r="3281" spans="1:1">
      <c r="A3281" s="16">
        <v>288</v>
      </c>
    </row>
    <row r="3282" spans="1:1">
      <c r="A3282" s="16">
        <v>289</v>
      </c>
    </row>
    <row r="3283" spans="1:1">
      <c r="A3283" s="16">
        <v>290</v>
      </c>
    </row>
    <row r="3284" spans="1:1">
      <c r="A3284" s="16">
        <v>291</v>
      </c>
    </row>
    <row r="3285" spans="1:1">
      <c r="A3285" s="16">
        <v>293</v>
      </c>
    </row>
    <row r="3286" spans="1:1">
      <c r="A3286" s="16">
        <v>296</v>
      </c>
    </row>
    <row r="3287" spans="1:1">
      <c r="A3287" s="16">
        <v>255</v>
      </c>
    </row>
    <row r="3288" spans="1:1">
      <c r="A3288" s="16">
        <v>278</v>
      </c>
    </row>
    <row r="3289" spans="1:1">
      <c r="A3289" s="16">
        <v>257</v>
      </c>
    </row>
    <row r="3290" spans="1:1">
      <c r="A3290" s="16">
        <v>259</v>
      </c>
    </row>
    <row r="3291" spans="1:1">
      <c r="A3291" s="16">
        <v>260</v>
      </c>
    </row>
    <row r="3292" spans="1:1">
      <c r="A3292" s="16">
        <v>261</v>
      </c>
    </row>
    <row r="3293" spans="1:1">
      <c r="A3293" s="16">
        <v>262</v>
      </c>
    </row>
    <row r="3294" spans="1:1">
      <c r="A3294" s="16">
        <v>263</v>
      </c>
    </row>
    <row r="3295" spans="1:1">
      <c r="A3295" s="16">
        <v>265</v>
      </c>
    </row>
    <row r="3296" spans="1:1">
      <c r="A3296" s="16">
        <v>266</v>
      </c>
    </row>
    <row r="3297" spans="1:1">
      <c r="A3297" s="16">
        <v>267</v>
      </c>
    </row>
    <row r="3298" spans="1:1">
      <c r="A3298" s="16">
        <v>268</v>
      </c>
    </row>
    <row r="3299" spans="1:1">
      <c r="A3299" s="16">
        <v>269</v>
      </c>
    </row>
    <row r="3300" spans="1:1">
      <c r="A3300" s="16">
        <v>270</v>
      </c>
    </row>
    <row r="3301" spans="1:1">
      <c r="A3301" s="16">
        <v>272</v>
      </c>
    </row>
    <row r="3302" spans="1:1">
      <c r="A3302" s="16">
        <v>273</v>
      </c>
    </row>
    <row r="3303" spans="1:1">
      <c r="A3303" s="16">
        <v>274</v>
      </c>
    </row>
    <row r="3304" spans="1:1">
      <c r="A3304" s="16">
        <v>275</v>
      </c>
    </row>
    <row r="3305" spans="1:1">
      <c r="A3305" s="16">
        <v>276</v>
      </c>
    </row>
    <row r="3306" spans="1:1">
      <c r="A3306" s="16">
        <v>277</v>
      </c>
    </row>
    <row r="3307" spans="1:1">
      <c r="A3307" s="16">
        <v>256</v>
      </c>
    </row>
    <row r="3308" spans="1:1">
      <c r="A3308" s="16">
        <v>225</v>
      </c>
    </row>
    <row r="3309" spans="1:1">
      <c r="A3309" s="16">
        <v>253</v>
      </c>
    </row>
    <row r="3310" spans="1:1">
      <c r="A3310" s="16">
        <v>227</v>
      </c>
    </row>
    <row r="3311" spans="1:1">
      <c r="A3311" s="16">
        <v>228</v>
      </c>
    </row>
    <row r="3312" spans="1:1">
      <c r="A3312" s="16">
        <v>229</v>
      </c>
    </row>
    <row r="3313" spans="1:1">
      <c r="A3313" s="16">
        <v>230</v>
      </c>
    </row>
    <row r="3314" spans="1:1">
      <c r="A3314" s="16">
        <v>234</v>
      </c>
    </row>
    <row r="3315" spans="1:1">
      <c r="A3315" s="16">
        <v>235</v>
      </c>
    </row>
    <row r="3316" spans="1:1">
      <c r="A3316" s="16">
        <v>236</v>
      </c>
    </row>
    <row r="3317" spans="1:1">
      <c r="A3317" s="16">
        <v>238</v>
      </c>
    </row>
    <row r="3318" spans="1:1">
      <c r="A3318" s="16">
        <v>239</v>
      </c>
    </row>
    <row r="3319" spans="1:1">
      <c r="A3319" s="16">
        <v>240</v>
      </c>
    </row>
    <row r="3320" spans="1:1">
      <c r="A3320" s="16">
        <v>241</v>
      </c>
    </row>
    <row r="3321" spans="1:1">
      <c r="A3321" s="16">
        <v>242</v>
      </c>
    </row>
    <row r="3322" spans="1:1">
      <c r="A3322" s="16">
        <v>244</v>
      </c>
    </row>
    <row r="3323" spans="1:1">
      <c r="A3323" s="16">
        <v>245</v>
      </c>
    </row>
    <row r="3324" spans="1:1">
      <c r="A3324" s="16">
        <v>247</v>
      </c>
    </row>
    <row r="3325" spans="1:1">
      <c r="A3325" s="16">
        <v>248</v>
      </c>
    </row>
    <row r="3326" spans="1:1">
      <c r="A3326" s="16">
        <v>249</v>
      </c>
    </row>
    <row r="3327" spans="1:1">
      <c r="A3327" s="16">
        <v>250</v>
      </c>
    </row>
    <row r="3328" spans="1:1">
      <c r="A3328" s="16">
        <v>252</v>
      </c>
    </row>
    <row r="3329" spans="1:1">
      <c r="A3329" s="16">
        <v>226</v>
      </c>
    </row>
    <row r="3330" spans="1:1">
      <c r="A3330" s="16">
        <v>217</v>
      </c>
    </row>
    <row r="3331" spans="1:1">
      <c r="A3331" s="16">
        <v>216</v>
      </c>
    </row>
    <row r="3332" spans="1:1">
      <c r="A3332" s="16">
        <v>219</v>
      </c>
    </row>
    <row r="3333" spans="1:1">
      <c r="A3333" s="16">
        <v>221</v>
      </c>
    </row>
    <row r="3334" spans="1:1">
      <c r="A3334" s="16">
        <v>222</v>
      </c>
    </row>
    <row r="3335" spans="1:1">
      <c r="A3335" s="16">
        <v>223</v>
      </c>
    </row>
    <row r="3336" spans="1:1">
      <c r="A3336" s="16">
        <v>224</v>
      </c>
    </row>
    <row r="3337" spans="1:1">
      <c r="A3337" s="16">
        <v>200</v>
      </c>
    </row>
    <row r="3338" spans="1:1">
      <c r="A3338" s="16">
        <v>201</v>
      </c>
    </row>
    <row r="3339" spans="1:1">
      <c r="A3339" s="16">
        <v>202</v>
      </c>
    </row>
    <row r="3340" spans="1:1">
      <c r="A3340" s="16">
        <v>204</v>
      </c>
    </row>
    <row r="3341" spans="1:1">
      <c r="A3341" s="16">
        <v>206</v>
      </c>
    </row>
    <row r="3342" spans="1:1">
      <c r="A3342" s="16">
        <v>207</v>
      </c>
    </row>
    <row r="3343" spans="1:1">
      <c r="A3343" s="16">
        <v>208</v>
      </c>
    </row>
    <row r="3344" spans="1:1">
      <c r="A3344" s="16">
        <v>209</v>
      </c>
    </row>
    <row r="3345" spans="1:1">
      <c r="A3345" s="16">
        <v>210</v>
      </c>
    </row>
    <row r="3346" spans="1:1">
      <c r="A3346" s="16">
        <v>211</v>
      </c>
    </row>
    <row r="3347" spans="1:1">
      <c r="A3347" s="16">
        <v>212</v>
      </c>
    </row>
    <row r="3348" spans="1:1">
      <c r="A3348" s="16">
        <v>213</v>
      </c>
    </row>
    <row r="3349" spans="1:1">
      <c r="A3349" s="16">
        <v>214</v>
      </c>
    </row>
    <row r="3350" spans="1:1">
      <c r="A3350" s="16">
        <v>215</v>
      </c>
    </row>
    <row r="3351" spans="1:1">
      <c r="A3351" s="16">
        <v>218</v>
      </c>
    </row>
    <row r="3352" spans="1:1">
      <c r="A3352" s="16">
        <v>177</v>
      </c>
    </row>
    <row r="3353" spans="1:1">
      <c r="A3353" s="16">
        <v>198</v>
      </c>
    </row>
    <row r="3354" spans="1:1">
      <c r="A3354" s="16">
        <v>180</v>
      </c>
    </row>
    <row r="3355" spans="1:1">
      <c r="A3355" s="16">
        <v>181</v>
      </c>
    </row>
    <row r="3356" spans="1:1">
      <c r="A3356" s="16">
        <v>182</v>
      </c>
    </row>
    <row r="3357" spans="1:1">
      <c r="A3357" s="16">
        <v>183</v>
      </c>
    </row>
    <row r="3358" spans="1:1">
      <c r="A3358" s="16">
        <v>184</v>
      </c>
    </row>
    <row r="3359" spans="1:1">
      <c r="A3359" s="16">
        <v>185</v>
      </c>
    </row>
    <row r="3360" spans="1:1">
      <c r="A3360" s="16">
        <v>186</v>
      </c>
    </row>
    <row r="3361" spans="1:1">
      <c r="A3361" s="16">
        <v>187</v>
      </c>
    </row>
    <row r="3362" spans="1:1">
      <c r="A3362" s="16">
        <v>188</v>
      </c>
    </row>
    <row r="3363" spans="1:1">
      <c r="A3363" s="16">
        <v>189</v>
      </c>
    </row>
    <row r="3364" spans="1:1">
      <c r="A3364" s="16">
        <v>190</v>
      </c>
    </row>
    <row r="3365" spans="1:1">
      <c r="A3365" s="16">
        <v>191</v>
      </c>
    </row>
    <row r="3366" spans="1:1">
      <c r="A3366" s="16">
        <v>192</v>
      </c>
    </row>
    <row r="3367" spans="1:1">
      <c r="A3367" s="16">
        <v>193</v>
      </c>
    </row>
    <row r="3368" spans="1:1">
      <c r="A3368" s="16">
        <v>195</v>
      </c>
    </row>
    <row r="3369" spans="1:1">
      <c r="A3369" s="16">
        <v>196</v>
      </c>
    </row>
    <row r="3370" spans="1:1">
      <c r="A3370" s="16">
        <v>197</v>
      </c>
    </row>
    <row r="3371" spans="1:1">
      <c r="A3371" s="16">
        <v>179</v>
      </c>
    </row>
    <row r="3372" spans="1:1">
      <c r="A3372" s="16">
        <v>165</v>
      </c>
    </row>
    <row r="3373" spans="1:1">
      <c r="A3373" s="16">
        <v>164</v>
      </c>
    </row>
    <row r="3374" spans="1:1">
      <c r="A3374" s="16">
        <v>167</v>
      </c>
    </row>
    <row r="3375" spans="1:1">
      <c r="A3375" s="16">
        <v>169</v>
      </c>
    </row>
    <row r="3376" spans="1:1">
      <c r="A3376" s="16">
        <v>171</v>
      </c>
    </row>
    <row r="3377" spans="1:1">
      <c r="A3377" s="16">
        <v>172</v>
      </c>
    </row>
    <row r="3378" spans="1:1">
      <c r="A3378" s="16">
        <v>173</v>
      </c>
    </row>
    <row r="3379" spans="1:1">
      <c r="A3379" s="16">
        <v>174</v>
      </c>
    </row>
    <row r="3380" spans="1:1">
      <c r="A3380" s="16">
        <v>176</v>
      </c>
    </row>
    <row r="3381" spans="1:1">
      <c r="A3381" s="16">
        <v>153</v>
      </c>
    </row>
    <row r="3382" spans="1:1">
      <c r="A3382" s="16">
        <v>154</v>
      </c>
    </row>
    <row r="3383" spans="1:1">
      <c r="A3383" s="16">
        <v>155</v>
      </c>
    </row>
    <row r="3384" spans="1:1">
      <c r="A3384" s="16">
        <v>156</v>
      </c>
    </row>
    <row r="3385" spans="1:1">
      <c r="A3385" s="16">
        <v>157</v>
      </c>
    </row>
    <row r="3386" spans="1:1">
      <c r="A3386" s="16">
        <v>158</v>
      </c>
    </row>
    <row r="3387" spans="1:1">
      <c r="A3387" s="16">
        <v>159</v>
      </c>
    </row>
    <row r="3388" spans="1:1">
      <c r="A3388" s="16">
        <v>160</v>
      </c>
    </row>
    <row r="3389" spans="1:1">
      <c r="A3389" s="16">
        <v>161</v>
      </c>
    </row>
    <row r="3390" spans="1:1">
      <c r="A3390" s="16">
        <v>162</v>
      </c>
    </row>
    <row r="3391" spans="1:1">
      <c r="A3391" s="16">
        <v>163</v>
      </c>
    </row>
    <row r="3392" spans="1:1">
      <c r="A3392" s="16">
        <v>166</v>
      </c>
    </row>
    <row r="3393" spans="1:1">
      <c r="A3393" s="16">
        <v>132</v>
      </c>
    </row>
    <row r="3394" spans="1:1">
      <c r="A3394" s="16">
        <v>130</v>
      </c>
    </row>
    <row r="3395" spans="1:1">
      <c r="A3395" s="16">
        <v>135</v>
      </c>
    </row>
    <row r="3396" spans="1:1">
      <c r="A3396" s="16">
        <v>136</v>
      </c>
    </row>
    <row r="3397" spans="1:1">
      <c r="A3397" s="16">
        <v>137</v>
      </c>
    </row>
    <row r="3398" spans="1:1">
      <c r="A3398" s="16">
        <v>138</v>
      </c>
    </row>
    <row r="3399" spans="1:1">
      <c r="A3399" s="16">
        <v>139</v>
      </c>
    </row>
    <row r="3400" spans="1:1">
      <c r="A3400" s="16">
        <v>140</v>
      </c>
    </row>
    <row r="3401" spans="1:1">
      <c r="A3401" s="16">
        <v>142</v>
      </c>
    </row>
    <row r="3402" spans="1:1">
      <c r="A3402" s="16">
        <v>144</v>
      </c>
    </row>
    <row r="3403" spans="1:1">
      <c r="A3403" s="16">
        <v>145</v>
      </c>
    </row>
    <row r="3404" spans="1:1">
      <c r="A3404" s="16">
        <v>147</v>
      </c>
    </row>
    <row r="3405" spans="1:1">
      <c r="A3405" s="16">
        <v>149</v>
      </c>
    </row>
    <row r="3406" spans="1:1">
      <c r="A3406" s="16">
        <v>150</v>
      </c>
    </row>
    <row r="3407" spans="1:1">
      <c r="A3407" s="16">
        <v>151</v>
      </c>
    </row>
    <row r="3408" spans="1:1">
      <c r="A3408" s="16">
        <v>152</v>
      </c>
    </row>
    <row r="3409" spans="1:1">
      <c r="A3409" s="16">
        <v>127</v>
      </c>
    </row>
    <row r="3410" spans="1:1">
      <c r="A3410" s="16">
        <v>129</v>
      </c>
    </row>
    <row r="3411" spans="1:1">
      <c r="A3411" s="16">
        <v>133</v>
      </c>
    </row>
    <row r="3412" spans="1:1">
      <c r="A3412" s="16">
        <v>119</v>
      </c>
    </row>
    <row r="3413" spans="1:1">
      <c r="A3413" s="16">
        <v>118</v>
      </c>
    </row>
    <row r="3414" spans="1:1">
      <c r="A3414" s="16">
        <v>121</v>
      </c>
    </row>
    <row r="3415" spans="1:1">
      <c r="A3415" s="16">
        <v>123</v>
      </c>
    </row>
    <row r="3416" spans="1:1">
      <c r="A3416" s="16">
        <v>124</v>
      </c>
    </row>
    <row r="3417" spans="1:1">
      <c r="A3417" s="16">
        <v>125</v>
      </c>
    </row>
    <row r="3418" spans="1:1">
      <c r="A3418" s="16">
        <v>126</v>
      </c>
    </row>
    <row r="3419" spans="1:1">
      <c r="A3419" s="16">
        <v>105</v>
      </c>
    </row>
    <row r="3420" spans="1:1">
      <c r="A3420" s="16">
        <v>106</v>
      </c>
    </row>
    <row r="3421" spans="1:1">
      <c r="A3421" s="16">
        <v>107</v>
      </c>
    </row>
    <row r="3422" spans="1:1">
      <c r="A3422" s="16">
        <v>108</v>
      </c>
    </row>
    <row r="3423" spans="1:1">
      <c r="A3423" s="16">
        <v>110</v>
      </c>
    </row>
    <row r="3424" spans="1:1">
      <c r="A3424" s="16">
        <v>111</v>
      </c>
    </row>
    <row r="3425" spans="1:1">
      <c r="A3425" s="16">
        <v>112</v>
      </c>
    </row>
    <row r="3426" spans="1:1">
      <c r="A3426" s="16">
        <v>113</v>
      </c>
    </row>
    <row r="3427" spans="1:1">
      <c r="A3427" s="16">
        <v>115</v>
      </c>
    </row>
    <row r="3428" spans="1:1">
      <c r="A3428" s="16">
        <v>116</v>
      </c>
    </row>
    <row r="3429" spans="1:1">
      <c r="A3429" s="16">
        <v>117</v>
      </c>
    </row>
    <row r="3430" spans="1:1">
      <c r="A3430" s="16">
        <v>120</v>
      </c>
    </row>
    <row r="3431" spans="1:1">
      <c r="A3431" s="16">
        <v>84</v>
      </c>
    </row>
    <row r="3432" spans="1:1">
      <c r="A3432" s="16">
        <v>104</v>
      </c>
    </row>
    <row r="3433" spans="1:1">
      <c r="A3433" s="16">
        <v>86</v>
      </c>
    </row>
    <row r="3434" spans="1:1">
      <c r="A3434" s="16">
        <v>87</v>
      </c>
    </row>
    <row r="3435" spans="1:1">
      <c r="A3435" s="16">
        <v>89</v>
      </c>
    </row>
    <row r="3436" spans="1:1">
      <c r="A3436" s="16">
        <v>90</v>
      </c>
    </row>
    <row r="3437" spans="1:1">
      <c r="A3437" s="16">
        <v>91</v>
      </c>
    </row>
    <row r="3438" spans="1:1">
      <c r="A3438" s="16">
        <v>92</v>
      </c>
    </row>
    <row r="3439" spans="1:1">
      <c r="A3439" s="16">
        <v>93</v>
      </c>
    </row>
    <row r="3440" spans="1:1">
      <c r="A3440" s="16">
        <v>94</v>
      </c>
    </row>
    <row r="3441" spans="1:1">
      <c r="A3441" s="16">
        <v>96</v>
      </c>
    </row>
    <row r="3442" spans="1:1">
      <c r="A3442" s="16">
        <v>97</v>
      </c>
    </row>
    <row r="3443" spans="1:1">
      <c r="A3443" s="16">
        <v>98</v>
      </c>
    </row>
    <row r="3444" spans="1:1">
      <c r="A3444" s="16">
        <v>99</v>
      </c>
    </row>
    <row r="3445" spans="1:1">
      <c r="A3445" s="16">
        <v>100</v>
      </c>
    </row>
    <row r="3446" spans="1:1">
      <c r="A3446" s="16">
        <v>101</v>
      </c>
    </row>
    <row r="3447" spans="1:1">
      <c r="A3447" s="16">
        <v>102</v>
      </c>
    </row>
    <row r="3448" spans="1:1">
      <c r="A3448" s="16">
        <v>103</v>
      </c>
    </row>
    <row r="3449" spans="1:1">
      <c r="A3449" s="16">
        <v>85</v>
      </c>
    </row>
    <row r="3450" spans="1:1">
      <c r="A3450" s="16">
        <v>61</v>
      </c>
    </row>
    <row r="3451" spans="1:1">
      <c r="A3451" s="16">
        <v>83</v>
      </c>
    </row>
    <row r="3452" spans="1:1">
      <c r="A3452" s="16">
        <v>64</v>
      </c>
    </row>
    <row r="3453" spans="1:1">
      <c r="A3453" s="16">
        <v>65</v>
      </c>
    </row>
    <row r="3454" spans="1:1">
      <c r="A3454" s="16">
        <v>66</v>
      </c>
    </row>
    <row r="3455" spans="1:1">
      <c r="A3455" s="16">
        <v>67</v>
      </c>
    </row>
    <row r="3456" spans="1:1">
      <c r="A3456" s="16">
        <v>68</v>
      </c>
    </row>
    <row r="3457" spans="1:1">
      <c r="A3457" s="16">
        <v>69</v>
      </c>
    </row>
    <row r="3458" spans="1:1">
      <c r="A3458" s="16">
        <v>70</v>
      </c>
    </row>
    <row r="3459" spans="1:1">
      <c r="A3459" s="16">
        <v>72</v>
      </c>
    </row>
    <row r="3460" spans="1:1">
      <c r="A3460" s="16">
        <v>73</v>
      </c>
    </row>
    <row r="3461" spans="1:1">
      <c r="A3461" s="16">
        <v>74</v>
      </c>
    </row>
    <row r="3462" spans="1:1">
      <c r="A3462" s="16">
        <v>75</v>
      </c>
    </row>
    <row r="3463" spans="1:1">
      <c r="A3463" s="16">
        <v>76</v>
      </c>
    </row>
    <row r="3464" spans="1:1">
      <c r="A3464" s="16">
        <v>77</v>
      </c>
    </row>
    <row r="3465" spans="1:1">
      <c r="A3465" s="16">
        <v>78</v>
      </c>
    </row>
    <row r="3466" spans="1:1">
      <c r="A3466" s="16">
        <v>80</v>
      </c>
    </row>
    <row r="3467" spans="1:1">
      <c r="A3467" s="16">
        <v>81</v>
      </c>
    </row>
    <row r="3468" spans="1:1">
      <c r="A3468" s="16">
        <v>82</v>
      </c>
    </row>
    <row r="3469" spans="1:1">
      <c r="A3469" s="16">
        <v>63</v>
      </c>
    </row>
    <row r="3470" spans="1:1">
      <c r="A3470" s="16">
        <v>43</v>
      </c>
    </row>
    <row r="3471" spans="1:1">
      <c r="A3471" s="16">
        <v>41</v>
      </c>
    </row>
    <row r="3472" spans="1:1">
      <c r="A3472" s="16">
        <v>45</v>
      </c>
    </row>
    <row r="3473" spans="1:1">
      <c r="A3473" s="16">
        <v>48</v>
      </c>
    </row>
    <row r="3474" spans="1:1">
      <c r="A3474" s="16">
        <v>49</v>
      </c>
    </row>
    <row r="3475" spans="1:1">
      <c r="A3475" s="16">
        <v>50</v>
      </c>
    </row>
    <row r="3476" spans="1:1">
      <c r="A3476" s="16">
        <v>51</v>
      </c>
    </row>
    <row r="3477" spans="1:1">
      <c r="A3477" s="16">
        <v>54</v>
      </c>
    </row>
    <row r="3478" spans="1:1">
      <c r="A3478" s="16">
        <v>55</v>
      </c>
    </row>
    <row r="3479" spans="1:1">
      <c r="A3479" s="16">
        <v>56</v>
      </c>
    </row>
    <row r="3480" spans="1:1">
      <c r="A3480" s="16">
        <v>57</v>
      </c>
    </row>
    <row r="3481" spans="1:1">
      <c r="A3481" s="16">
        <v>58</v>
      </c>
    </row>
    <row r="3482" spans="1:1">
      <c r="A3482" s="16">
        <v>59</v>
      </c>
    </row>
    <row r="3483" spans="1:1">
      <c r="A3483" s="16">
        <v>33</v>
      </c>
    </row>
    <row r="3484" spans="1:1">
      <c r="A3484" s="16">
        <v>35</v>
      </c>
    </row>
    <row r="3485" spans="1:1">
      <c r="A3485" s="16">
        <v>36</v>
      </c>
    </row>
    <row r="3486" spans="1:1">
      <c r="A3486" s="16">
        <v>37</v>
      </c>
    </row>
    <row r="3487" spans="1:1">
      <c r="A3487" s="16">
        <v>39</v>
      </c>
    </row>
    <row r="3488" spans="1:1">
      <c r="A3488" s="16">
        <v>40</v>
      </c>
    </row>
    <row r="3489" spans="1:1">
      <c r="A3489" s="16">
        <v>44</v>
      </c>
    </row>
    <row r="3490" spans="1:1">
      <c r="A3490" s="16">
        <v>13</v>
      </c>
    </row>
    <row r="3491" spans="1:1">
      <c r="A3491" s="16">
        <v>32</v>
      </c>
    </row>
    <row r="3492" spans="1:1">
      <c r="A3492" s="16">
        <v>15</v>
      </c>
    </row>
    <row r="3493" spans="1:1">
      <c r="A3493" s="16">
        <v>17</v>
      </c>
    </row>
    <row r="3494" spans="1:1">
      <c r="A3494" s="16">
        <v>18</v>
      </c>
    </row>
    <row r="3495" spans="1:1">
      <c r="A3495" s="16">
        <v>19</v>
      </c>
    </row>
    <row r="3496" spans="1:1">
      <c r="A3496" s="16">
        <v>20</v>
      </c>
    </row>
    <row r="3497" spans="1:1">
      <c r="A3497" s="16">
        <v>21</v>
      </c>
    </row>
    <row r="3498" spans="1:1">
      <c r="A3498" s="16">
        <v>22</v>
      </c>
    </row>
    <row r="3499" spans="1:1">
      <c r="A3499" s="16">
        <v>23</v>
      </c>
    </row>
    <row r="3500" spans="1:1">
      <c r="A3500" s="16">
        <v>24</v>
      </c>
    </row>
    <row r="3501" spans="1:1">
      <c r="A3501" s="16">
        <v>25</v>
      </c>
    </row>
    <row r="3502" spans="1:1">
      <c r="A3502" s="16">
        <v>27</v>
      </c>
    </row>
    <row r="3503" spans="1:1">
      <c r="A3503" s="16">
        <v>29</v>
      </c>
    </row>
    <row r="3504" spans="1:1">
      <c r="A3504" s="16">
        <v>30</v>
      </c>
    </row>
    <row r="3505" spans="1:1">
      <c r="A3505" s="16">
        <v>31</v>
      </c>
    </row>
    <row r="3506" spans="1:1">
      <c r="A3506" s="16">
        <v>14</v>
      </c>
    </row>
    <row r="3507" spans="1:1">
      <c r="A3507" s="16">
        <v>1</v>
      </c>
    </row>
    <row r="3508" spans="1:1">
      <c r="A3508" s="16">
        <v>3</v>
      </c>
    </row>
    <row r="3509" spans="1:1">
      <c r="A3509" s="16">
        <v>4</v>
      </c>
    </row>
    <row r="3510" spans="1:1">
      <c r="A3510" s="16">
        <v>12</v>
      </c>
    </row>
    <row r="3511" spans="1:1">
      <c r="A3511" s="16">
        <v>8</v>
      </c>
    </row>
    <row r="3512" spans="1:1">
      <c r="A3512" s="16">
        <v>10</v>
      </c>
    </row>
    <row r="3513" spans="1:1">
      <c r="A3513" s="16">
        <v>11</v>
      </c>
    </row>
    <row r="3514" spans="1:1">
      <c r="A3514" s="16">
        <v>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23</vt:i4>
      </vt:variant>
    </vt:vector>
  </HeadingPairs>
  <TitlesOfParts>
    <vt:vector size="33" baseType="lpstr">
      <vt:lpstr>MAIN</vt:lpstr>
      <vt:lpstr>AMERICAS</vt:lpstr>
      <vt:lpstr>REUTERS</vt:lpstr>
      <vt:lpstr>IDC</vt:lpstr>
      <vt:lpstr>XCEPTOR</vt:lpstr>
      <vt:lpstr>DBIQ</vt:lpstr>
      <vt:lpstr>Query</vt:lpstr>
      <vt:lpstr>T-1</vt:lpstr>
      <vt:lpstr>UPLOADED</vt:lpstr>
      <vt:lpstr>AUX</vt:lpstr>
      <vt:lpstr>DBIQRecords</vt:lpstr>
      <vt:lpstr>eqgoldRecords</vt:lpstr>
      <vt:lpstr>File1Records</vt:lpstr>
      <vt:lpstr>File2Records</vt:lpstr>
      <vt:lpstr>File3Records</vt:lpstr>
      <vt:lpstr>idcRecords</vt:lpstr>
      <vt:lpstr>inputPath</vt:lpstr>
      <vt:lpstr>outputPath</vt:lpstr>
      <vt:lpstr>processDate</vt:lpstr>
      <vt:lpstr>Source1</vt:lpstr>
      <vt:lpstr>Source1FileName1</vt:lpstr>
      <vt:lpstr>Source1FileName2</vt:lpstr>
      <vt:lpstr>Source1FileName3</vt:lpstr>
      <vt:lpstr>Source2</vt:lpstr>
      <vt:lpstr>Source2Filename1</vt:lpstr>
      <vt:lpstr>Source2Records</vt:lpstr>
      <vt:lpstr>Source3Filename2</vt:lpstr>
      <vt:lpstr>Source3Records</vt:lpstr>
      <vt:lpstr>totalFiles</vt:lpstr>
      <vt:lpstr>xceptor2Records</vt:lpstr>
      <vt:lpstr>xceptorFileName</vt:lpstr>
      <vt:lpstr>xceptorFileName2</vt:lpstr>
      <vt:lpstr>xceptorRecords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Calderon</dc:creator>
  <cp:keywords>Public</cp:keywords>
  <cp:lastModifiedBy>arenmara</cp:lastModifiedBy>
  <dcterms:created xsi:type="dcterms:W3CDTF">2016-07-11T19:06:27Z</dcterms:created>
  <dcterms:modified xsi:type="dcterms:W3CDTF">2017-05-01T21:21:05Z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be5e9413-fca5-476c-9160-08cfc8ab41f8</vt:lpwstr>
  </property>
  <property fmtid="{D5CDD505-2E9C-101B-9397-08002B2CF9AE}" pid="3" name="db.comClassification">
    <vt:lpwstr>Public</vt:lpwstr>
  </property>
</Properties>
</file>